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defaultThemeVersion="166925"/>
  <mc:AlternateContent xmlns:mc="http://schemas.openxmlformats.org/markup-compatibility/2006">
    <mc:Choice Requires="x15">
      <x15ac:absPath xmlns:x15ac="http://schemas.microsoft.com/office/spreadsheetml/2010/11/ac" url="K:\Human Services\Service System Management\Early Learning Service System\ELS Program Administration\CWELCC\2024 WSS\"/>
    </mc:Choice>
  </mc:AlternateContent>
  <xr:revisionPtr revIDLastSave="0" documentId="13_ncr:1_{998B17A5-91DE-4923-A2FC-6041392518B6}" xr6:coauthVersionLast="47" xr6:coauthVersionMax="47" xr10:uidLastSave="{00000000-0000-0000-0000-000000000000}"/>
  <bookViews>
    <workbookView xWindow="22932" yWindow="-108" windowWidth="23256" windowHeight="12576" xr2:uid="{8778177B-DF71-4CE8-8469-27D040A61AE9}"/>
  </bookViews>
  <sheets>
    <sheet name="Instructions &amp; Definitions" sheetId="23" r:id="rId1"/>
    <sheet name="1 - Agency Information" sheetId="20" r:id="rId2"/>
    <sheet name="2 - Staffing details by program" sheetId="1" r:id="rId3"/>
    <sheet name="3 - GovGrants Input" sheetId="24" r:id="rId4"/>
    <sheet name="Data Validation (ROP used only)" sheetId="9" state="hidden" r:id="rId5"/>
    <sheet name="LHCC KPI" sheetId="17" state="hidden" r:id="rId6"/>
    <sheet name="WEG KPI" sheetId="16" state="hidden" r:id="rId7"/>
    <sheet name="WCF KPI" sheetId="15" state="hidden" r:id="rId8"/>
  </sheets>
  <definedNames>
    <definedName name="_xlnm._FilterDatabase" localSheetId="2" hidden="1">'2 - Staffing details by program'!$B$9:$AB$39</definedName>
    <definedName name="BenefitHA">'2 - Staffing details by program'!#REF!</definedName>
    <definedName name="BenefitLHCC">'2 - Staffing details by program'!#REF!</definedName>
    <definedName name="BenefitSWB">'2 - Staffing details by program'!$O$10:$O$4999</definedName>
    <definedName name="BenefitWEG">'2 - Staffing details by program'!$T$10:$T$4999</definedName>
    <definedName name="BenefitWIF">'2 - Staffing details by program'!$Z$10:$Z$4999</definedName>
    <definedName name="CWELCCeligible">'2 - Staffing details by program'!$G$10:$G$4999</definedName>
    <definedName name="EligibleStatu">'2 - Staffing details by program'!$R$10:$R$4999</definedName>
    <definedName name="FTE">'2 - Staffing details by program'!$J$10:$J$4999</definedName>
    <definedName name="PayEquityBenefit">'2 - Staffing details by program'!#REF!</definedName>
    <definedName name="PayEquityWage">'2 - Staffing details by program'!#REF!</definedName>
    <definedName name="PositionDescription">'2 - Staffing details by program'!$F$10:$F$4999</definedName>
    <definedName name="ProgramHr">'2 - Staffing details by program'!$I$10:$I$4999</definedName>
    <definedName name="StaffCategory">'2 - Staffing details by program'!$E$10:$E$4999</definedName>
    <definedName name="TopUpBenefit">'2 - Staffing details by program'!#REF!</definedName>
    <definedName name="TopUpWage">'2 - Staffing details by program'!#REF!</definedName>
    <definedName name="WageFloor">'2 - Staffing details by program'!$Y$10:$Y$4999</definedName>
    <definedName name="WageHA">'2 - Staffing details by program'!#REF!</definedName>
    <definedName name="WageIncrease">'2 - Staffing details by program'!$X$10:$X$4999</definedName>
    <definedName name="WageLHCC">'2 - Staffing details by program'!#REF!</definedName>
    <definedName name="WageSWB">'2 - Staffing details by program'!$N$10:$N$4999</definedName>
    <definedName name="WageWEG">'2 - Staffing details by program'!$S$10:$S$4999</definedName>
    <definedName name="WEG_FTE">'2 - Staffing details by program'!$K$10:$K$4999</definedName>
    <definedName name="WorkedHr">'2 - Staffing details by program'!$H$10:$H$4999</definedName>
    <definedName name="YrOfService">'2 - Staffing details by program'!#REF!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1" i="1" l="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10" i="1"/>
  <c r="D5" i="20"/>
  <c r="X11" i="1" l="1" a="1"/>
  <c r="X11" i="1" s="1"/>
  <c r="X12" i="1" a="1"/>
  <c r="X12" i="1" s="1"/>
  <c r="X13" i="1" a="1"/>
  <c r="X13" i="1" s="1"/>
  <c r="X14" i="1" a="1"/>
  <c r="X14" i="1" s="1"/>
  <c r="X15" i="1" a="1"/>
  <c r="X15" i="1" s="1"/>
  <c r="X16" i="1" a="1"/>
  <c r="X16" i="1" s="1"/>
  <c r="X17" i="1" a="1"/>
  <c r="X17" i="1" s="1"/>
  <c r="X18" i="1" a="1"/>
  <c r="X18" i="1" s="1"/>
  <c r="X19" i="1" a="1"/>
  <c r="X19" i="1" s="1"/>
  <c r="X20" i="1" a="1"/>
  <c r="X20" i="1" s="1"/>
  <c r="X21" i="1" a="1"/>
  <c r="X21" i="1" s="1"/>
  <c r="X22" i="1" a="1"/>
  <c r="X22" i="1" s="1"/>
  <c r="X23" i="1" a="1"/>
  <c r="X23" i="1" s="1"/>
  <c r="X24" i="1" a="1"/>
  <c r="X24" i="1" s="1"/>
  <c r="X25" i="1" a="1"/>
  <c r="X25" i="1" s="1"/>
  <c r="X26" i="1" a="1"/>
  <c r="X26" i="1" s="1"/>
  <c r="X27" i="1" a="1"/>
  <c r="X27" i="1" s="1"/>
  <c r="X28" i="1" a="1"/>
  <c r="X28" i="1" s="1"/>
  <c r="X29" i="1" a="1"/>
  <c r="X29" i="1" s="1"/>
  <c r="X30" i="1" a="1"/>
  <c r="X30" i="1" s="1"/>
  <c r="X31" i="1" a="1"/>
  <c r="X31" i="1" s="1"/>
  <c r="X32" i="1" a="1"/>
  <c r="X32" i="1" s="1"/>
  <c r="X33" i="1" a="1"/>
  <c r="X33" i="1" s="1"/>
  <c r="X34" i="1" a="1"/>
  <c r="X34" i="1" s="1"/>
  <c r="X35" i="1" a="1"/>
  <c r="X35" i="1" s="1"/>
  <c r="X36" i="1" a="1"/>
  <c r="X36" i="1" s="1"/>
  <c r="X37" i="1" a="1"/>
  <c r="X37" i="1" s="1"/>
  <c r="X38" i="1" a="1"/>
  <c r="X38" i="1" s="1"/>
  <c r="X39" i="1" a="1"/>
  <c r="X39" i="1" s="1"/>
  <c r="X40" i="1" a="1"/>
  <c r="X40" i="1" s="1"/>
  <c r="X41" i="1" a="1"/>
  <c r="X41" i="1" s="1"/>
  <c r="X42" i="1" a="1"/>
  <c r="X42" i="1" s="1"/>
  <c r="X43" i="1" a="1"/>
  <c r="X43" i="1" s="1"/>
  <c r="X44" i="1" a="1"/>
  <c r="X44" i="1" s="1"/>
  <c r="X45" i="1" a="1"/>
  <c r="X45" i="1" s="1"/>
  <c r="X46" i="1" a="1"/>
  <c r="X46" i="1" s="1"/>
  <c r="X47" i="1" a="1"/>
  <c r="X47" i="1" s="1"/>
  <c r="X48" i="1" a="1"/>
  <c r="X48" i="1" s="1"/>
  <c r="X49" i="1" a="1"/>
  <c r="X49" i="1" s="1"/>
  <c r="X50" i="1" a="1"/>
  <c r="X50" i="1" s="1"/>
  <c r="X51" i="1" a="1"/>
  <c r="X51" i="1" s="1"/>
  <c r="X52" i="1" a="1"/>
  <c r="X52" i="1" s="1"/>
  <c r="X53" i="1" a="1"/>
  <c r="X53" i="1" s="1"/>
  <c r="X54" i="1" a="1"/>
  <c r="X54" i="1" s="1"/>
  <c r="X55" i="1" a="1"/>
  <c r="X55" i="1" s="1"/>
  <c r="X56" i="1" a="1"/>
  <c r="X56" i="1" s="1"/>
  <c r="X57" i="1" a="1"/>
  <c r="X57" i="1" s="1"/>
  <c r="X58" i="1" a="1"/>
  <c r="X58" i="1" s="1"/>
  <c r="X59" i="1" a="1"/>
  <c r="X59" i="1" s="1"/>
  <c r="X60" i="1" a="1"/>
  <c r="X60" i="1" s="1"/>
  <c r="X61" i="1" a="1"/>
  <c r="X61" i="1" s="1"/>
  <c r="X62" i="1" a="1"/>
  <c r="X62" i="1" s="1"/>
  <c r="X63" i="1" a="1"/>
  <c r="X63" i="1" s="1"/>
  <c r="X64" i="1" a="1"/>
  <c r="X64" i="1" s="1"/>
  <c r="X65" i="1" a="1"/>
  <c r="X65" i="1" s="1"/>
  <c r="X66" i="1" a="1"/>
  <c r="X66" i="1" s="1"/>
  <c r="X67" i="1" a="1"/>
  <c r="X67" i="1" s="1"/>
  <c r="X68" i="1" a="1"/>
  <c r="X68" i="1" s="1"/>
  <c r="X69" i="1" a="1"/>
  <c r="X69" i="1" s="1"/>
  <c r="X70" i="1" a="1"/>
  <c r="X70" i="1" s="1"/>
  <c r="X71" i="1" a="1"/>
  <c r="X71" i="1" s="1"/>
  <c r="X72" i="1" a="1"/>
  <c r="X72" i="1" s="1"/>
  <c r="X73" i="1" a="1"/>
  <c r="X73" i="1" s="1"/>
  <c r="X74" i="1" a="1"/>
  <c r="X74" i="1" s="1"/>
  <c r="X75" i="1" a="1"/>
  <c r="X75" i="1" s="1"/>
  <c r="X76" i="1" a="1"/>
  <c r="X76" i="1" s="1"/>
  <c r="X77" i="1" a="1"/>
  <c r="X77" i="1" s="1"/>
  <c r="X78" i="1" a="1"/>
  <c r="X78" i="1" s="1"/>
  <c r="X79" i="1" a="1"/>
  <c r="X79" i="1" s="1"/>
  <c r="X80" i="1" a="1"/>
  <c r="X80" i="1" s="1"/>
  <c r="X81" i="1" a="1"/>
  <c r="X81" i="1" s="1"/>
  <c r="X82" i="1" a="1"/>
  <c r="X82" i="1" s="1"/>
  <c r="X83" i="1" a="1"/>
  <c r="X83" i="1" s="1"/>
  <c r="X84" i="1" a="1"/>
  <c r="X84" i="1" s="1"/>
  <c r="X85" i="1" a="1"/>
  <c r="X85" i="1" s="1"/>
  <c r="X86" i="1" a="1"/>
  <c r="X86" i="1" s="1"/>
  <c r="X87" i="1" a="1"/>
  <c r="X87" i="1" s="1"/>
  <c r="X88" i="1" a="1"/>
  <c r="X88" i="1" s="1"/>
  <c r="X89" i="1" a="1"/>
  <c r="X89" i="1" s="1"/>
  <c r="X90" i="1" a="1"/>
  <c r="X90" i="1" s="1"/>
  <c r="X91" i="1" a="1"/>
  <c r="X91" i="1" s="1"/>
  <c r="X92" i="1" a="1"/>
  <c r="X92" i="1" s="1"/>
  <c r="X93" i="1" a="1"/>
  <c r="X93" i="1" s="1"/>
  <c r="X94" i="1" a="1"/>
  <c r="X94" i="1" s="1"/>
  <c r="X95" i="1" a="1"/>
  <c r="X95" i="1" s="1"/>
  <c r="X96" i="1" a="1"/>
  <c r="X96" i="1" s="1"/>
  <c r="X97" i="1" a="1"/>
  <c r="X97" i="1" s="1"/>
  <c r="X98" i="1" a="1"/>
  <c r="X98" i="1" s="1"/>
  <c r="X99" i="1" a="1"/>
  <c r="X99" i="1" s="1"/>
  <c r="X100" i="1" a="1"/>
  <c r="X100" i="1" s="1"/>
  <c r="X101" i="1" a="1"/>
  <c r="X101" i="1" s="1"/>
  <c r="X102" i="1" a="1"/>
  <c r="X102" i="1" s="1"/>
  <c r="X103" i="1" a="1"/>
  <c r="X103" i="1" s="1"/>
  <c r="X104" i="1" a="1"/>
  <c r="X104" i="1" s="1"/>
  <c r="X105" i="1" a="1"/>
  <c r="X105" i="1" s="1"/>
  <c r="X106" i="1" a="1"/>
  <c r="X106" i="1" s="1"/>
  <c r="X107" i="1" a="1"/>
  <c r="X107" i="1" s="1"/>
  <c r="X108" i="1" a="1"/>
  <c r="X108" i="1" s="1"/>
  <c r="X109" i="1" a="1"/>
  <c r="X109" i="1" s="1"/>
  <c r="X110" i="1" a="1"/>
  <c r="X110" i="1" s="1"/>
  <c r="X111" i="1" a="1"/>
  <c r="X111" i="1" s="1"/>
  <c r="X112" i="1" a="1"/>
  <c r="X112" i="1" s="1"/>
  <c r="X113" i="1" a="1"/>
  <c r="X113" i="1" s="1"/>
  <c r="X114" i="1" a="1"/>
  <c r="X114" i="1" s="1"/>
  <c r="X115" i="1" a="1"/>
  <c r="X115" i="1" s="1"/>
  <c r="X116" i="1" a="1"/>
  <c r="X116" i="1" s="1"/>
  <c r="X117" i="1" a="1"/>
  <c r="X117" i="1"/>
  <c r="X118" i="1" a="1"/>
  <c r="X118" i="1" s="1"/>
  <c r="X119" i="1" a="1"/>
  <c r="X119" i="1" s="1"/>
  <c r="X120" i="1" a="1"/>
  <c r="X120" i="1" s="1"/>
  <c r="X121" i="1" a="1"/>
  <c r="X121" i="1" s="1"/>
  <c r="X122" i="1" a="1"/>
  <c r="X122" i="1" s="1"/>
  <c r="X123" i="1" a="1"/>
  <c r="X123" i="1" s="1"/>
  <c r="X124" i="1" a="1"/>
  <c r="X124" i="1" s="1"/>
  <c r="X125" i="1" a="1"/>
  <c r="X125" i="1" s="1"/>
  <c r="X126" i="1" a="1"/>
  <c r="X126" i="1" s="1"/>
  <c r="X127" i="1" a="1"/>
  <c r="X127" i="1" s="1"/>
  <c r="X128" i="1" a="1"/>
  <c r="X128" i="1" s="1"/>
  <c r="X129" i="1" a="1"/>
  <c r="X129" i="1" s="1"/>
  <c r="X130" i="1" a="1"/>
  <c r="X130" i="1" s="1"/>
  <c r="X131" i="1" a="1"/>
  <c r="X131" i="1" s="1"/>
  <c r="X132" i="1" a="1"/>
  <c r="X132" i="1" s="1"/>
  <c r="X133" i="1" a="1"/>
  <c r="X133" i="1" s="1"/>
  <c r="X134" i="1" a="1"/>
  <c r="X134" i="1" s="1"/>
  <c r="X135" i="1" a="1"/>
  <c r="X135" i="1" s="1"/>
  <c r="X136" i="1" a="1"/>
  <c r="X136" i="1" s="1"/>
  <c r="X137" i="1" a="1"/>
  <c r="X137" i="1" s="1"/>
  <c r="X138" i="1" a="1"/>
  <c r="X138" i="1" s="1"/>
  <c r="X139" i="1" a="1"/>
  <c r="X139" i="1" s="1"/>
  <c r="X140" i="1" a="1"/>
  <c r="X140" i="1" s="1"/>
  <c r="X141" i="1" a="1"/>
  <c r="X141" i="1" s="1"/>
  <c r="X142" i="1" a="1"/>
  <c r="X142" i="1" s="1"/>
  <c r="X143" i="1" a="1"/>
  <c r="X143" i="1" s="1"/>
  <c r="X144" i="1" a="1"/>
  <c r="X144" i="1" s="1"/>
  <c r="X145" i="1" a="1"/>
  <c r="X145" i="1" s="1"/>
  <c r="X146" i="1" a="1"/>
  <c r="X146" i="1" s="1"/>
  <c r="X147" i="1" a="1"/>
  <c r="X147" i="1" s="1"/>
  <c r="X148" i="1" a="1"/>
  <c r="X148" i="1" s="1"/>
  <c r="X149" i="1" a="1"/>
  <c r="X149" i="1" s="1"/>
  <c r="X150" i="1" a="1"/>
  <c r="X150" i="1" s="1"/>
  <c r="X151" i="1" a="1"/>
  <c r="X151" i="1" s="1"/>
  <c r="X152" i="1" a="1"/>
  <c r="X152" i="1" s="1"/>
  <c r="X153" i="1" a="1"/>
  <c r="X153" i="1" s="1"/>
  <c r="X154" i="1" a="1"/>
  <c r="X154" i="1" s="1"/>
  <c r="X155" i="1" a="1"/>
  <c r="X155" i="1" s="1"/>
  <c r="X156" i="1" a="1"/>
  <c r="X156" i="1" s="1"/>
  <c r="X157" i="1" a="1"/>
  <c r="X157" i="1" s="1"/>
  <c r="X158" i="1" a="1"/>
  <c r="X158" i="1" s="1"/>
  <c r="X159" i="1" a="1"/>
  <c r="X159" i="1" s="1"/>
  <c r="X160" i="1" a="1"/>
  <c r="X160" i="1" s="1"/>
  <c r="X161" i="1" a="1"/>
  <c r="X161" i="1" s="1"/>
  <c r="X162" i="1" a="1"/>
  <c r="X162" i="1" s="1"/>
  <c r="X163" i="1" a="1"/>
  <c r="X163" i="1" s="1"/>
  <c r="X164" i="1" a="1"/>
  <c r="X164" i="1" s="1"/>
  <c r="X165" i="1" a="1"/>
  <c r="X165" i="1" s="1"/>
  <c r="X166" i="1" a="1"/>
  <c r="X166" i="1" s="1"/>
  <c r="X167" i="1" a="1"/>
  <c r="X167" i="1" s="1"/>
  <c r="X168" i="1" a="1"/>
  <c r="X168" i="1" s="1"/>
  <c r="X169" i="1" a="1"/>
  <c r="X169" i="1" s="1"/>
  <c r="X170" i="1" a="1"/>
  <c r="X170" i="1" s="1"/>
  <c r="X171" i="1" a="1"/>
  <c r="X171" i="1" s="1"/>
  <c r="X172" i="1" a="1"/>
  <c r="X172" i="1" s="1"/>
  <c r="X173" i="1" a="1"/>
  <c r="X173" i="1" s="1"/>
  <c r="X174" i="1" a="1"/>
  <c r="X174" i="1" s="1"/>
  <c r="X175" i="1" a="1"/>
  <c r="X175" i="1" s="1"/>
  <c r="X176" i="1" a="1"/>
  <c r="X176" i="1" s="1"/>
  <c r="X177" i="1" a="1"/>
  <c r="X177" i="1" s="1"/>
  <c r="X178" i="1" a="1"/>
  <c r="X178" i="1" s="1"/>
  <c r="X179" i="1" a="1"/>
  <c r="X179" i="1" s="1"/>
  <c r="X180" i="1" a="1"/>
  <c r="X180" i="1" s="1"/>
  <c r="X181" i="1" a="1"/>
  <c r="X181" i="1" s="1"/>
  <c r="X182" i="1" a="1"/>
  <c r="X182" i="1" s="1"/>
  <c r="X183" i="1" a="1"/>
  <c r="X183" i="1" s="1"/>
  <c r="X184" i="1" a="1"/>
  <c r="X184" i="1" s="1"/>
  <c r="X185" i="1" a="1"/>
  <c r="X185" i="1" s="1"/>
  <c r="X186" i="1" a="1"/>
  <c r="X186" i="1" s="1"/>
  <c r="X187" i="1" a="1"/>
  <c r="X187" i="1" s="1"/>
  <c r="X188" i="1" a="1"/>
  <c r="X188" i="1" s="1"/>
  <c r="X189" i="1" a="1"/>
  <c r="X189" i="1" s="1"/>
  <c r="X190" i="1" a="1"/>
  <c r="X190" i="1" s="1"/>
  <c r="X191" i="1" a="1"/>
  <c r="X191" i="1" s="1"/>
  <c r="X192" i="1" a="1"/>
  <c r="X192" i="1" s="1"/>
  <c r="X193" i="1" a="1"/>
  <c r="X193" i="1" s="1"/>
  <c r="X194" i="1" a="1"/>
  <c r="X194" i="1" s="1"/>
  <c r="X195" i="1" a="1"/>
  <c r="X195" i="1" s="1"/>
  <c r="X196" i="1" a="1"/>
  <c r="X196" i="1" s="1"/>
  <c r="X197" i="1" a="1"/>
  <c r="X197" i="1" s="1"/>
  <c r="X198" i="1" a="1"/>
  <c r="X198" i="1" s="1"/>
  <c r="X199" i="1" a="1"/>
  <c r="X199" i="1" s="1"/>
  <c r="X200" i="1" a="1"/>
  <c r="X200" i="1" s="1"/>
  <c r="X201" i="1" a="1"/>
  <c r="X201" i="1" s="1"/>
  <c r="X202" i="1" a="1"/>
  <c r="X202" i="1" s="1"/>
  <c r="X203" i="1" a="1"/>
  <c r="X203" i="1" s="1"/>
  <c r="X204" i="1" a="1"/>
  <c r="X204" i="1" s="1"/>
  <c r="X205" i="1" a="1"/>
  <c r="X205" i="1" s="1"/>
  <c r="X206" i="1" a="1"/>
  <c r="X206" i="1" s="1"/>
  <c r="X207" i="1" a="1"/>
  <c r="X207" i="1" s="1"/>
  <c r="X208" i="1" a="1"/>
  <c r="X208" i="1" s="1"/>
  <c r="X209" i="1" a="1"/>
  <c r="X209" i="1" s="1"/>
  <c r="X210" i="1" a="1"/>
  <c r="X210" i="1" s="1"/>
  <c r="X211" i="1" a="1"/>
  <c r="X211" i="1" s="1"/>
  <c r="X212" i="1" a="1"/>
  <c r="X212" i="1" s="1"/>
  <c r="X213" i="1" a="1"/>
  <c r="X213" i="1" s="1"/>
  <c r="X214" i="1" a="1"/>
  <c r="X214" i="1" s="1"/>
  <c r="X215" i="1" a="1"/>
  <c r="X215" i="1" s="1"/>
  <c r="X216" i="1" a="1"/>
  <c r="X216" i="1" s="1"/>
  <c r="X217" i="1" a="1"/>
  <c r="X217" i="1" s="1"/>
  <c r="X218" i="1" a="1"/>
  <c r="X218" i="1" s="1"/>
  <c r="X219" i="1" a="1"/>
  <c r="X219" i="1" s="1"/>
  <c r="X220" i="1" a="1"/>
  <c r="X220" i="1" s="1"/>
  <c r="X221" i="1" a="1"/>
  <c r="X221" i="1" s="1"/>
  <c r="X222" i="1" a="1"/>
  <c r="X222" i="1" s="1"/>
  <c r="X223" i="1" a="1"/>
  <c r="X223" i="1" s="1"/>
  <c r="X224" i="1" a="1"/>
  <c r="X224" i="1" s="1"/>
  <c r="X225" i="1" a="1"/>
  <c r="X225" i="1" s="1"/>
  <c r="X226" i="1" a="1"/>
  <c r="X226" i="1" s="1"/>
  <c r="X227" i="1" a="1"/>
  <c r="X227" i="1" s="1"/>
  <c r="X228" i="1" a="1"/>
  <c r="X228" i="1" s="1"/>
  <c r="X229" i="1" a="1"/>
  <c r="X229" i="1" s="1"/>
  <c r="X230" i="1" a="1"/>
  <c r="X230" i="1" s="1"/>
  <c r="X231" i="1" a="1"/>
  <c r="X231" i="1" s="1"/>
  <c r="X232" i="1" a="1"/>
  <c r="X232" i="1" s="1"/>
  <c r="X233" i="1" a="1"/>
  <c r="X233" i="1" s="1"/>
  <c r="X234" i="1" a="1"/>
  <c r="X234" i="1" s="1"/>
  <c r="X235" i="1" a="1"/>
  <c r="X235" i="1" s="1"/>
  <c r="X236" i="1" a="1"/>
  <c r="X236" i="1" s="1"/>
  <c r="X237" i="1" a="1"/>
  <c r="X237" i="1" s="1"/>
  <c r="X238" i="1" a="1"/>
  <c r="X238" i="1" s="1"/>
  <c r="X239" i="1" a="1"/>
  <c r="X239" i="1" s="1"/>
  <c r="X240" i="1" a="1"/>
  <c r="X240" i="1" s="1"/>
  <c r="X241" i="1" a="1"/>
  <c r="X241" i="1" s="1"/>
  <c r="X242" i="1" a="1"/>
  <c r="X242" i="1" s="1"/>
  <c r="X243" i="1" a="1"/>
  <c r="X243" i="1" s="1"/>
  <c r="X244" i="1" a="1"/>
  <c r="X244" i="1" s="1"/>
  <c r="X245" i="1" a="1"/>
  <c r="X245" i="1" s="1"/>
  <c r="X246" i="1" a="1"/>
  <c r="X246" i="1" s="1"/>
  <c r="X247" i="1" a="1"/>
  <c r="X247" i="1" s="1"/>
  <c r="X248" i="1" a="1"/>
  <c r="X248" i="1" s="1"/>
  <c r="X249" i="1" a="1"/>
  <c r="X249" i="1" s="1"/>
  <c r="X250" i="1" a="1"/>
  <c r="X250" i="1" s="1"/>
  <c r="X251" i="1" a="1"/>
  <c r="X251" i="1" s="1"/>
  <c r="X252" i="1" a="1"/>
  <c r="X252" i="1" s="1"/>
  <c r="X253" i="1" a="1"/>
  <c r="X253" i="1" s="1"/>
  <c r="X254" i="1" a="1"/>
  <c r="X254" i="1" s="1"/>
  <c r="X255" i="1" a="1"/>
  <c r="X255" i="1" s="1"/>
  <c r="X256" i="1" a="1"/>
  <c r="X256" i="1" s="1"/>
  <c r="X257" i="1" a="1"/>
  <c r="X257" i="1" s="1"/>
  <c r="X258" i="1" a="1"/>
  <c r="X258" i="1" s="1"/>
  <c r="X259" i="1" a="1"/>
  <c r="X259" i="1" s="1"/>
  <c r="X260" i="1" a="1"/>
  <c r="X260" i="1" s="1"/>
  <c r="X261" i="1" a="1"/>
  <c r="X261" i="1" s="1"/>
  <c r="X262" i="1" a="1"/>
  <c r="X262" i="1" s="1"/>
  <c r="X263" i="1" a="1"/>
  <c r="X263" i="1" s="1"/>
  <c r="X264" i="1" a="1"/>
  <c r="X264" i="1" s="1"/>
  <c r="X265" i="1" a="1"/>
  <c r="X265" i="1" s="1"/>
  <c r="X266" i="1" a="1"/>
  <c r="X266" i="1" s="1"/>
  <c r="X267" i="1" a="1"/>
  <c r="X267" i="1" s="1"/>
  <c r="X268" i="1" a="1"/>
  <c r="X268" i="1" s="1"/>
  <c r="X269" i="1" a="1"/>
  <c r="X269" i="1" s="1"/>
  <c r="X270" i="1" a="1"/>
  <c r="X270" i="1" s="1"/>
  <c r="X271" i="1" a="1"/>
  <c r="X271" i="1" s="1"/>
  <c r="X272" i="1" a="1"/>
  <c r="X272" i="1" s="1"/>
  <c r="X273" i="1" a="1"/>
  <c r="X273" i="1" s="1"/>
  <c r="X274" i="1" a="1"/>
  <c r="X274" i="1" s="1"/>
  <c r="X275" i="1" a="1"/>
  <c r="X275" i="1" s="1"/>
  <c r="X276" i="1" a="1"/>
  <c r="X276" i="1" s="1"/>
  <c r="X277" i="1" a="1"/>
  <c r="X277" i="1" s="1"/>
  <c r="X278" i="1" a="1"/>
  <c r="X278" i="1" s="1"/>
  <c r="X279" i="1" a="1"/>
  <c r="X279" i="1" s="1"/>
  <c r="X280" i="1" a="1"/>
  <c r="X280" i="1" s="1"/>
  <c r="X281" i="1" a="1"/>
  <c r="X281" i="1" s="1"/>
  <c r="X282" i="1" a="1"/>
  <c r="X282" i="1" s="1"/>
  <c r="X283" i="1" a="1"/>
  <c r="X283" i="1" s="1"/>
  <c r="X284" i="1" a="1"/>
  <c r="X284" i="1" s="1"/>
  <c r="X285" i="1" a="1"/>
  <c r="X285" i="1" s="1"/>
  <c r="X286" i="1" a="1"/>
  <c r="X286" i="1" s="1"/>
  <c r="X287" i="1" a="1"/>
  <c r="X287" i="1" s="1"/>
  <c r="X288" i="1" a="1"/>
  <c r="X288" i="1" s="1"/>
  <c r="X289" i="1" a="1"/>
  <c r="X289" i="1" s="1"/>
  <c r="X290" i="1" a="1"/>
  <c r="X290" i="1" s="1"/>
  <c r="X291" i="1" a="1"/>
  <c r="X291" i="1" s="1"/>
  <c r="X292" i="1" a="1"/>
  <c r="X292" i="1" s="1"/>
  <c r="X293" i="1" a="1"/>
  <c r="X293" i="1" s="1"/>
  <c r="X294" i="1" a="1"/>
  <c r="X294" i="1" s="1"/>
  <c r="X295" i="1" a="1"/>
  <c r="X295" i="1" s="1"/>
  <c r="X296" i="1" a="1"/>
  <c r="X296" i="1" s="1"/>
  <c r="X297" i="1" a="1"/>
  <c r="X297" i="1" s="1"/>
  <c r="X298" i="1" a="1"/>
  <c r="X298" i="1" s="1"/>
  <c r="X299" i="1" a="1"/>
  <c r="X299" i="1" s="1"/>
  <c r="X300" i="1" a="1"/>
  <c r="X300" i="1" s="1"/>
  <c r="X301" i="1" a="1"/>
  <c r="X301" i="1" s="1"/>
  <c r="X302" i="1" a="1"/>
  <c r="X302" i="1" s="1"/>
  <c r="X303" i="1" a="1"/>
  <c r="X303" i="1" s="1"/>
  <c r="X304" i="1" a="1"/>
  <c r="X304" i="1" s="1"/>
  <c r="X305" i="1" a="1"/>
  <c r="X305" i="1" s="1"/>
  <c r="X306" i="1" a="1"/>
  <c r="X306" i="1" s="1"/>
  <c r="X307" i="1" a="1"/>
  <c r="X307" i="1" s="1"/>
  <c r="X308" i="1" a="1"/>
  <c r="X308" i="1" s="1"/>
  <c r="X309" i="1" a="1"/>
  <c r="X309" i="1" s="1"/>
  <c r="X310" i="1" a="1"/>
  <c r="X310" i="1" s="1"/>
  <c r="X311" i="1" a="1"/>
  <c r="X311" i="1" s="1"/>
  <c r="X312" i="1" a="1"/>
  <c r="X312" i="1" s="1"/>
  <c r="X313" i="1" a="1"/>
  <c r="X313" i="1" s="1"/>
  <c r="X314" i="1" a="1"/>
  <c r="X314" i="1" s="1"/>
  <c r="X315" i="1" a="1"/>
  <c r="X315" i="1" s="1"/>
  <c r="X316" i="1" a="1"/>
  <c r="X316" i="1" s="1"/>
  <c r="X317" i="1" a="1"/>
  <c r="X317" i="1" s="1"/>
  <c r="X318" i="1" a="1"/>
  <c r="X318" i="1" s="1"/>
  <c r="X319" i="1" a="1"/>
  <c r="X319" i="1" s="1"/>
  <c r="X320" i="1" a="1"/>
  <c r="X320" i="1" s="1"/>
  <c r="X321" i="1" a="1"/>
  <c r="X321" i="1" s="1"/>
  <c r="X322" i="1" a="1"/>
  <c r="X322" i="1" s="1"/>
  <c r="X323" i="1" a="1"/>
  <c r="X323" i="1" s="1"/>
  <c r="X324" i="1" a="1"/>
  <c r="X324" i="1" s="1"/>
  <c r="X325" i="1" a="1"/>
  <c r="X325" i="1" s="1"/>
  <c r="X326" i="1" a="1"/>
  <c r="X326" i="1" s="1"/>
  <c r="X327" i="1" a="1"/>
  <c r="X327" i="1" s="1"/>
  <c r="X328" i="1" a="1"/>
  <c r="X328" i="1" s="1"/>
  <c r="X329" i="1" a="1"/>
  <c r="X329" i="1" s="1"/>
  <c r="X330" i="1" a="1"/>
  <c r="X330" i="1" s="1"/>
  <c r="X331" i="1" a="1"/>
  <c r="X331" i="1" s="1"/>
  <c r="X332" i="1" a="1"/>
  <c r="X332" i="1" s="1"/>
  <c r="X333" i="1" a="1"/>
  <c r="X333" i="1" s="1"/>
  <c r="X334" i="1" a="1"/>
  <c r="X334" i="1" s="1"/>
  <c r="X335" i="1" a="1"/>
  <c r="X335" i="1" s="1"/>
  <c r="X336" i="1" a="1"/>
  <c r="X336" i="1" s="1"/>
  <c r="X337" i="1" a="1"/>
  <c r="X337" i="1" s="1"/>
  <c r="X338" i="1" a="1"/>
  <c r="X338" i="1" s="1"/>
  <c r="X339" i="1" a="1"/>
  <c r="X339" i="1" s="1"/>
  <c r="X340" i="1" a="1"/>
  <c r="X340" i="1" s="1"/>
  <c r="X341" i="1" a="1"/>
  <c r="X341" i="1" s="1"/>
  <c r="X342" i="1" a="1"/>
  <c r="X342" i="1" s="1"/>
  <c r="X343" i="1" a="1"/>
  <c r="X343" i="1" s="1"/>
  <c r="X344" i="1" a="1"/>
  <c r="X344" i="1" s="1"/>
  <c r="X345" i="1" a="1"/>
  <c r="X345" i="1" s="1"/>
  <c r="X346" i="1" a="1"/>
  <c r="X346" i="1" s="1"/>
  <c r="X347" i="1" a="1"/>
  <c r="X347" i="1" s="1"/>
  <c r="X348" i="1" a="1"/>
  <c r="X348" i="1" s="1"/>
  <c r="X349" i="1" a="1"/>
  <c r="X349" i="1" s="1"/>
  <c r="X350" i="1" a="1"/>
  <c r="X350" i="1" s="1"/>
  <c r="X351" i="1" a="1"/>
  <c r="X351" i="1" s="1"/>
  <c r="X352" i="1" a="1"/>
  <c r="X352" i="1" s="1"/>
  <c r="X353" i="1" a="1"/>
  <c r="X353" i="1" s="1"/>
  <c r="X354" i="1" a="1"/>
  <c r="X354" i="1" s="1"/>
  <c r="X355" i="1" a="1"/>
  <c r="X355" i="1" s="1"/>
  <c r="X356" i="1" a="1"/>
  <c r="X356" i="1" s="1"/>
  <c r="X357" i="1" a="1"/>
  <c r="X357" i="1" s="1"/>
  <c r="X358" i="1" a="1"/>
  <c r="X358" i="1" s="1"/>
  <c r="X359" i="1" a="1"/>
  <c r="X359" i="1" s="1"/>
  <c r="X360" i="1" a="1"/>
  <c r="X360" i="1" s="1"/>
  <c r="X361" i="1" a="1"/>
  <c r="X361" i="1" s="1"/>
  <c r="X362" i="1" a="1"/>
  <c r="X362" i="1" s="1"/>
  <c r="X363" i="1" a="1"/>
  <c r="X363" i="1" s="1"/>
  <c r="X364" i="1" a="1"/>
  <c r="X364" i="1" s="1"/>
  <c r="X365" i="1" a="1"/>
  <c r="X365" i="1" s="1"/>
  <c r="X366" i="1" a="1"/>
  <c r="X366" i="1" s="1"/>
  <c r="X367" i="1" a="1"/>
  <c r="X367" i="1" s="1"/>
  <c r="X368" i="1" a="1"/>
  <c r="X368" i="1" s="1"/>
  <c r="X369" i="1" a="1"/>
  <c r="X369" i="1" s="1"/>
  <c r="X370" i="1" a="1"/>
  <c r="X370" i="1" s="1"/>
  <c r="X371" i="1" a="1"/>
  <c r="X371" i="1" s="1"/>
  <c r="X372" i="1" a="1"/>
  <c r="X372" i="1" s="1"/>
  <c r="X373" i="1" a="1"/>
  <c r="X373" i="1" s="1"/>
  <c r="X374" i="1" a="1"/>
  <c r="X374" i="1" s="1"/>
  <c r="X375" i="1" a="1"/>
  <c r="X375" i="1" s="1"/>
  <c r="X376" i="1" a="1"/>
  <c r="X376" i="1" s="1"/>
  <c r="X377" i="1" a="1"/>
  <c r="X377" i="1" s="1"/>
  <c r="X378" i="1" a="1"/>
  <c r="X378" i="1" s="1"/>
  <c r="X379" i="1" a="1"/>
  <c r="X379" i="1" s="1"/>
  <c r="X380" i="1" a="1"/>
  <c r="X380" i="1" s="1"/>
  <c r="X381" i="1" a="1"/>
  <c r="X381" i="1" s="1"/>
  <c r="X382" i="1" a="1"/>
  <c r="X382" i="1" s="1"/>
  <c r="X383" i="1" a="1"/>
  <c r="X383" i="1" s="1"/>
  <c r="X384" i="1" a="1"/>
  <c r="X384" i="1" s="1"/>
  <c r="X385" i="1" a="1"/>
  <c r="X385" i="1" s="1"/>
  <c r="X386" i="1" a="1"/>
  <c r="X386" i="1" s="1"/>
  <c r="X387" i="1" a="1"/>
  <c r="X387" i="1" s="1"/>
  <c r="X388" i="1" a="1"/>
  <c r="X388" i="1" s="1"/>
  <c r="X389" i="1" a="1"/>
  <c r="X389" i="1" s="1"/>
  <c r="X390" i="1" a="1"/>
  <c r="X390" i="1" s="1"/>
  <c r="X391" i="1" a="1"/>
  <c r="X391" i="1" s="1"/>
  <c r="X392" i="1" a="1"/>
  <c r="X392" i="1" s="1"/>
  <c r="X393" i="1" a="1"/>
  <c r="X393" i="1" s="1"/>
  <c r="X394" i="1" a="1"/>
  <c r="X394" i="1" s="1"/>
  <c r="X395" i="1" a="1"/>
  <c r="X395" i="1" s="1"/>
  <c r="X396" i="1" a="1"/>
  <c r="X396" i="1" s="1"/>
  <c r="X397" i="1" a="1"/>
  <c r="X397" i="1" s="1"/>
  <c r="X398" i="1" a="1"/>
  <c r="X398" i="1" s="1"/>
  <c r="X399" i="1" a="1"/>
  <c r="X399" i="1" s="1"/>
  <c r="X400" i="1" a="1"/>
  <c r="X400" i="1" s="1"/>
  <c r="X401" i="1" a="1"/>
  <c r="X401" i="1" s="1"/>
  <c r="X402" i="1" a="1"/>
  <c r="X402" i="1" s="1"/>
  <c r="X403" i="1" a="1"/>
  <c r="X403" i="1" s="1"/>
  <c r="X404" i="1" a="1"/>
  <c r="X404" i="1" s="1"/>
  <c r="X405" i="1" a="1"/>
  <c r="X405" i="1" s="1"/>
  <c r="X406" i="1" a="1"/>
  <c r="X406" i="1" s="1"/>
  <c r="X407" i="1" a="1"/>
  <c r="X407" i="1" s="1"/>
  <c r="X408" i="1" a="1"/>
  <c r="X408" i="1" s="1"/>
  <c r="X409" i="1" a="1"/>
  <c r="X409" i="1" s="1"/>
  <c r="X410" i="1" a="1"/>
  <c r="X410" i="1" s="1"/>
  <c r="X411" i="1" a="1"/>
  <c r="X411" i="1" s="1"/>
  <c r="X412" i="1" a="1"/>
  <c r="X412" i="1" s="1"/>
  <c r="X413" i="1" a="1"/>
  <c r="X413" i="1" s="1"/>
  <c r="X414" i="1" a="1"/>
  <c r="X414" i="1" s="1"/>
  <c r="X415" i="1" a="1"/>
  <c r="X415" i="1" s="1"/>
  <c r="X416" i="1" a="1"/>
  <c r="X416" i="1" s="1"/>
  <c r="X417" i="1" a="1"/>
  <c r="X417" i="1" s="1"/>
  <c r="X418" i="1" a="1"/>
  <c r="X418" i="1" s="1"/>
  <c r="X419" i="1" a="1"/>
  <c r="X419" i="1" s="1"/>
  <c r="X420" i="1" a="1"/>
  <c r="X420" i="1" s="1"/>
  <c r="X421" i="1" a="1"/>
  <c r="X421" i="1" s="1"/>
  <c r="X422" i="1" a="1"/>
  <c r="X422" i="1" s="1"/>
  <c r="X423" i="1" a="1"/>
  <c r="X423" i="1" s="1"/>
  <c r="X424" i="1" a="1"/>
  <c r="X424" i="1" s="1"/>
  <c r="X425" i="1" a="1"/>
  <c r="X425" i="1" s="1"/>
  <c r="X426" i="1" a="1"/>
  <c r="X426" i="1" s="1"/>
  <c r="X427" i="1" a="1"/>
  <c r="X427" i="1" s="1"/>
  <c r="X428" i="1" a="1"/>
  <c r="X428" i="1" s="1"/>
  <c r="X429" i="1" a="1"/>
  <c r="X429" i="1" s="1"/>
  <c r="X430" i="1" a="1"/>
  <c r="X430" i="1" s="1"/>
  <c r="X431" i="1" a="1"/>
  <c r="X431" i="1" s="1"/>
  <c r="X432" i="1" a="1"/>
  <c r="X432" i="1" s="1"/>
  <c r="X433" i="1" a="1"/>
  <c r="X433" i="1" s="1"/>
  <c r="X434" i="1" a="1"/>
  <c r="X434" i="1" s="1"/>
  <c r="X435" i="1" a="1"/>
  <c r="X435" i="1" s="1"/>
  <c r="X436" i="1" a="1"/>
  <c r="X436" i="1" s="1"/>
  <c r="X437" i="1" a="1"/>
  <c r="X437" i="1" s="1"/>
  <c r="X438" i="1" a="1"/>
  <c r="X438" i="1" s="1"/>
  <c r="X439" i="1" a="1"/>
  <c r="X439" i="1" s="1"/>
  <c r="X440" i="1" a="1"/>
  <c r="X440" i="1" s="1"/>
  <c r="X441" i="1" a="1"/>
  <c r="X441" i="1" s="1"/>
  <c r="X442" i="1" a="1"/>
  <c r="X442" i="1" s="1"/>
  <c r="X443" i="1" a="1"/>
  <c r="X443" i="1" s="1"/>
  <c r="X444" i="1" a="1"/>
  <c r="X444" i="1" s="1"/>
  <c r="X445" i="1" a="1"/>
  <c r="X445" i="1" s="1"/>
  <c r="X446" i="1" a="1"/>
  <c r="X446" i="1" s="1"/>
  <c r="X447" i="1" a="1"/>
  <c r="X447" i="1" s="1"/>
  <c r="X448" i="1" a="1"/>
  <c r="X448" i="1" s="1"/>
  <c r="X449" i="1" a="1"/>
  <c r="X449" i="1" s="1"/>
  <c r="X450" i="1" a="1"/>
  <c r="X450" i="1" s="1"/>
  <c r="X451" i="1" a="1"/>
  <c r="X451" i="1" s="1"/>
  <c r="X452" i="1" a="1"/>
  <c r="X452" i="1" s="1"/>
  <c r="X453" i="1" a="1"/>
  <c r="X453" i="1" s="1"/>
  <c r="X454" i="1" a="1"/>
  <c r="X454" i="1" s="1"/>
  <c r="X455" i="1" a="1"/>
  <c r="X455" i="1" s="1"/>
  <c r="X456" i="1" a="1"/>
  <c r="X456" i="1" s="1"/>
  <c r="X457" i="1" a="1"/>
  <c r="X457" i="1" s="1"/>
  <c r="X458" i="1" a="1"/>
  <c r="X458" i="1" s="1"/>
  <c r="X459" i="1" a="1"/>
  <c r="X459" i="1" s="1"/>
  <c r="X460" i="1" a="1"/>
  <c r="X460" i="1" s="1"/>
  <c r="X461" i="1" a="1"/>
  <c r="X461" i="1" s="1"/>
  <c r="X462" i="1" a="1"/>
  <c r="X462" i="1" s="1"/>
  <c r="X463" i="1" a="1"/>
  <c r="X463" i="1" s="1"/>
  <c r="X464" i="1" a="1"/>
  <c r="X464" i="1" s="1"/>
  <c r="X465" i="1" a="1"/>
  <c r="X465" i="1" s="1"/>
  <c r="X466" i="1" a="1"/>
  <c r="X466" i="1" s="1"/>
  <c r="X467" i="1" a="1"/>
  <c r="X467" i="1" s="1"/>
  <c r="X468" i="1" a="1"/>
  <c r="X468" i="1" s="1"/>
  <c r="X469" i="1" a="1"/>
  <c r="X469" i="1" s="1"/>
  <c r="X470" i="1" a="1"/>
  <c r="X470" i="1" s="1"/>
  <c r="X471" i="1" a="1"/>
  <c r="X471" i="1" s="1"/>
  <c r="X472" i="1" a="1"/>
  <c r="X472" i="1" s="1"/>
  <c r="X473" i="1" a="1"/>
  <c r="X473" i="1" s="1"/>
  <c r="X474" i="1" a="1"/>
  <c r="X474" i="1" s="1"/>
  <c r="X475" i="1" a="1"/>
  <c r="X475" i="1" s="1"/>
  <c r="X476" i="1" a="1"/>
  <c r="X476" i="1" s="1"/>
  <c r="X477" i="1" a="1"/>
  <c r="X477" i="1" s="1"/>
  <c r="X478" i="1" a="1"/>
  <c r="X478" i="1" s="1"/>
  <c r="X479" i="1" a="1"/>
  <c r="X479" i="1" s="1"/>
  <c r="X480" i="1" a="1"/>
  <c r="X480" i="1" s="1"/>
  <c r="X481" i="1" a="1"/>
  <c r="X481" i="1" s="1"/>
  <c r="X482" i="1" a="1"/>
  <c r="X482" i="1" s="1"/>
  <c r="X483" i="1" a="1"/>
  <c r="X483" i="1" s="1"/>
  <c r="X484" i="1" a="1"/>
  <c r="X484" i="1" s="1"/>
  <c r="X485" i="1" a="1"/>
  <c r="X485" i="1" s="1"/>
  <c r="X486" i="1" a="1"/>
  <c r="X486" i="1" s="1"/>
  <c r="X487" i="1" a="1"/>
  <c r="X487" i="1" s="1"/>
  <c r="X488" i="1" a="1"/>
  <c r="X488" i="1" s="1"/>
  <c r="X489" i="1" a="1"/>
  <c r="X489" i="1" s="1"/>
  <c r="X490" i="1" a="1"/>
  <c r="X490" i="1" s="1"/>
  <c r="X491" i="1" a="1"/>
  <c r="X491" i="1" s="1"/>
  <c r="X492" i="1" a="1"/>
  <c r="X492" i="1" s="1"/>
  <c r="X493" i="1" a="1"/>
  <c r="X493" i="1" s="1"/>
  <c r="X494" i="1" a="1"/>
  <c r="X494" i="1" s="1"/>
  <c r="X495" i="1" a="1"/>
  <c r="X495" i="1" s="1"/>
  <c r="X496" i="1" a="1"/>
  <c r="X496" i="1" s="1"/>
  <c r="X497" i="1" a="1"/>
  <c r="X497" i="1" s="1"/>
  <c r="X498" i="1" a="1"/>
  <c r="X498" i="1" s="1"/>
  <c r="X499" i="1" a="1"/>
  <c r="X499" i="1" s="1"/>
  <c r="X500" i="1" a="1"/>
  <c r="X500" i="1" s="1"/>
  <c r="X501" i="1" a="1"/>
  <c r="X501" i="1" s="1"/>
  <c r="X502" i="1" a="1"/>
  <c r="X502" i="1" s="1"/>
  <c r="X503" i="1" a="1"/>
  <c r="X503" i="1" s="1"/>
  <c r="X504" i="1" a="1"/>
  <c r="X504" i="1" s="1"/>
  <c r="X505" i="1" a="1"/>
  <c r="X505" i="1" s="1"/>
  <c r="X506" i="1" a="1"/>
  <c r="X506" i="1" s="1"/>
  <c r="X507" i="1" a="1"/>
  <c r="X507" i="1" s="1"/>
  <c r="X508" i="1" a="1"/>
  <c r="X508" i="1" s="1"/>
  <c r="X509" i="1" a="1"/>
  <c r="X509" i="1" s="1"/>
  <c r="X510" i="1" a="1"/>
  <c r="X510" i="1" s="1"/>
  <c r="X511" i="1" a="1"/>
  <c r="X511" i="1" s="1"/>
  <c r="X512" i="1" a="1"/>
  <c r="X512" i="1" s="1"/>
  <c r="X513" i="1" a="1"/>
  <c r="X513" i="1" s="1"/>
  <c r="X514" i="1" a="1"/>
  <c r="X514" i="1" s="1"/>
  <c r="X515" i="1" a="1"/>
  <c r="X515" i="1" s="1"/>
  <c r="X516" i="1" a="1"/>
  <c r="X516" i="1" s="1"/>
  <c r="X517" i="1" a="1"/>
  <c r="X517" i="1" s="1"/>
  <c r="X518" i="1" a="1"/>
  <c r="X518" i="1" s="1"/>
  <c r="X519" i="1" a="1"/>
  <c r="X519" i="1" s="1"/>
  <c r="X520" i="1" a="1"/>
  <c r="X520" i="1" s="1"/>
  <c r="X521" i="1" a="1"/>
  <c r="X521" i="1" s="1"/>
  <c r="X522" i="1" a="1"/>
  <c r="X522" i="1" s="1"/>
  <c r="X523" i="1" a="1"/>
  <c r="X523" i="1" s="1"/>
  <c r="X524" i="1" a="1"/>
  <c r="X524" i="1" s="1"/>
  <c r="X525" i="1" a="1"/>
  <c r="X525" i="1" s="1"/>
  <c r="X526" i="1" a="1"/>
  <c r="X526" i="1" s="1"/>
  <c r="X527" i="1" a="1"/>
  <c r="X527" i="1" s="1"/>
  <c r="X528" i="1" a="1"/>
  <c r="X528" i="1" s="1"/>
  <c r="X529" i="1" a="1"/>
  <c r="X529" i="1" s="1"/>
  <c r="X530" i="1" a="1"/>
  <c r="X530" i="1" s="1"/>
  <c r="X531" i="1" a="1"/>
  <c r="X531" i="1" s="1"/>
  <c r="X532" i="1" a="1"/>
  <c r="X532" i="1" s="1"/>
  <c r="X533" i="1" a="1"/>
  <c r="X533" i="1" s="1"/>
  <c r="X534" i="1" a="1"/>
  <c r="X534" i="1" s="1"/>
  <c r="X535" i="1" a="1"/>
  <c r="X535" i="1" s="1"/>
  <c r="X536" i="1" a="1"/>
  <c r="X536" i="1" s="1"/>
  <c r="X537" i="1" a="1"/>
  <c r="X537" i="1"/>
  <c r="X538" i="1" a="1"/>
  <c r="X538" i="1" s="1"/>
  <c r="X539" i="1" a="1"/>
  <c r="X539" i="1" s="1"/>
  <c r="X540" i="1" a="1"/>
  <c r="X540" i="1" s="1"/>
  <c r="X541" i="1" a="1"/>
  <c r="X541" i="1" s="1"/>
  <c r="X542" i="1" a="1"/>
  <c r="X542" i="1" s="1"/>
  <c r="X543" i="1" a="1"/>
  <c r="X543" i="1" s="1"/>
  <c r="X544" i="1" a="1"/>
  <c r="X544" i="1" s="1"/>
  <c r="X545" i="1" a="1"/>
  <c r="X545" i="1" s="1"/>
  <c r="X546" i="1" a="1"/>
  <c r="X546" i="1" s="1"/>
  <c r="X547" i="1" a="1"/>
  <c r="X547" i="1" s="1"/>
  <c r="X548" i="1" a="1"/>
  <c r="X548" i="1" s="1"/>
  <c r="X549" i="1" a="1"/>
  <c r="X549" i="1" s="1"/>
  <c r="X550" i="1" a="1"/>
  <c r="X550" i="1" s="1"/>
  <c r="X551" i="1" a="1"/>
  <c r="X551" i="1" s="1"/>
  <c r="X552" i="1" a="1"/>
  <c r="X552" i="1" s="1"/>
  <c r="X553" i="1" a="1"/>
  <c r="X553" i="1" s="1"/>
  <c r="X554" i="1" a="1"/>
  <c r="X554" i="1" s="1"/>
  <c r="X555" i="1" a="1"/>
  <c r="X555" i="1" s="1"/>
  <c r="X556" i="1" a="1"/>
  <c r="X556" i="1" s="1"/>
  <c r="X557" i="1" a="1"/>
  <c r="X557" i="1" s="1"/>
  <c r="X558" i="1" a="1"/>
  <c r="X558" i="1" s="1"/>
  <c r="X559" i="1" a="1"/>
  <c r="X559" i="1" s="1"/>
  <c r="X560" i="1" a="1"/>
  <c r="X560" i="1" s="1"/>
  <c r="X561" i="1" a="1"/>
  <c r="X561" i="1" s="1"/>
  <c r="X562" i="1" a="1"/>
  <c r="X562" i="1" s="1"/>
  <c r="X563" i="1" a="1"/>
  <c r="X563" i="1" s="1"/>
  <c r="X564" i="1" a="1"/>
  <c r="X564" i="1" s="1"/>
  <c r="X565" i="1" a="1"/>
  <c r="X565" i="1" s="1"/>
  <c r="X566" i="1" a="1"/>
  <c r="X566" i="1" s="1"/>
  <c r="X567" i="1" a="1"/>
  <c r="X567" i="1" s="1"/>
  <c r="X568" i="1" a="1"/>
  <c r="X568" i="1" s="1"/>
  <c r="X569" i="1" a="1"/>
  <c r="X569" i="1" s="1"/>
  <c r="X570" i="1" a="1"/>
  <c r="X570" i="1" s="1"/>
  <c r="X571" i="1" a="1"/>
  <c r="X571" i="1" s="1"/>
  <c r="X572" i="1" a="1"/>
  <c r="X572" i="1" s="1"/>
  <c r="X573" i="1" a="1"/>
  <c r="X573" i="1" s="1"/>
  <c r="X574" i="1" a="1"/>
  <c r="X574" i="1" s="1"/>
  <c r="X575" i="1" a="1"/>
  <c r="X575" i="1" s="1"/>
  <c r="X576" i="1" a="1"/>
  <c r="X576" i="1" s="1"/>
  <c r="X577" i="1" a="1"/>
  <c r="X577" i="1" s="1"/>
  <c r="X578" i="1" a="1"/>
  <c r="X578" i="1" s="1"/>
  <c r="X579" i="1" a="1"/>
  <c r="X579" i="1" s="1"/>
  <c r="X580" i="1" a="1"/>
  <c r="X580" i="1" s="1"/>
  <c r="X581" i="1" a="1"/>
  <c r="X581" i="1" s="1"/>
  <c r="X582" i="1" a="1"/>
  <c r="X582" i="1" s="1"/>
  <c r="X583" i="1" a="1"/>
  <c r="X583" i="1" s="1"/>
  <c r="X584" i="1" a="1"/>
  <c r="X584" i="1" s="1"/>
  <c r="X585" i="1" a="1"/>
  <c r="X585" i="1" s="1"/>
  <c r="X586" i="1" a="1"/>
  <c r="X586" i="1" s="1"/>
  <c r="X587" i="1" a="1"/>
  <c r="X587" i="1" s="1"/>
  <c r="X588" i="1" a="1"/>
  <c r="X588" i="1" s="1"/>
  <c r="X589" i="1" a="1"/>
  <c r="X589" i="1" s="1"/>
  <c r="X590" i="1" a="1"/>
  <c r="X590" i="1" s="1"/>
  <c r="X591" i="1" a="1"/>
  <c r="X591" i="1" s="1"/>
  <c r="X592" i="1" a="1"/>
  <c r="X592" i="1" s="1"/>
  <c r="X593" i="1" a="1"/>
  <c r="X593" i="1" s="1"/>
  <c r="X594" i="1" a="1"/>
  <c r="X594" i="1" s="1"/>
  <c r="X595" i="1" a="1"/>
  <c r="X595" i="1" s="1"/>
  <c r="X596" i="1" a="1"/>
  <c r="X596" i="1" s="1"/>
  <c r="X597" i="1" a="1"/>
  <c r="X597" i="1" s="1"/>
  <c r="X598" i="1" a="1"/>
  <c r="X598" i="1" s="1"/>
  <c r="X599" i="1" a="1"/>
  <c r="X599" i="1" s="1"/>
  <c r="X600" i="1" a="1"/>
  <c r="X600" i="1" s="1"/>
  <c r="X601" i="1" a="1"/>
  <c r="X601" i="1" s="1"/>
  <c r="X602" i="1" a="1"/>
  <c r="X602" i="1" s="1"/>
  <c r="X603" i="1" a="1"/>
  <c r="X603" i="1" s="1"/>
  <c r="X604" i="1" a="1"/>
  <c r="X604" i="1" s="1"/>
  <c r="X605" i="1" a="1"/>
  <c r="X605" i="1" s="1"/>
  <c r="X606" i="1" a="1"/>
  <c r="X606" i="1" s="1"/>
  <c r="X607" i="1" a="1"/>
  <c r="X607" i="1" s="1"/>
  <c r="X608" i="1" a="1"/>
  <c r="X608" i="1" s="1"/>
  <c r="X609" i="1" a="1"/>
  <c r="X609" i="1" s="1"/>
  <c r="X610" i="1" a="1"/>
  <c r="X610" i="1" s="1"/>
  <c r="X611" i="1" a="1"/>
  <c r="X611" i="1" s="1"/>
  <c r="X612" i="1" a="1"/>
  <c r="X612" i="1" s="1"/>
  <c r="X613" i="1" a="1"/>
  <c r="X613" i="1" s="1"/>
  <c r="X614" i="1" a="1"/>
  <c r="X614" i="1" s="1"/>
  <c r="X615" i="1" a="1"/>
  <c r="X615" i="1" s="1"/>
  <c r="X616" i="1" a="1"/>
  <c r="X616" i="1" s="1"/>
  <c r="X617" i="1" a="1"/>
  <c r="X617" i="1" s="1"/>
  <c r="X618" i="1" a="1"/>
  <c r="X618" i="1" s="1"/>
  <c r="X619" i="1" a="1"/>
  <c r="X619" i="1" s="1"/>
  <c r="X620" i="1" a="1"/>
  <c r="X620" i="1" s="1"/>
  <c r="X621" i="1" a="1"/>
  <c r="X621" i="1" s="1"/>
  <c r="X622" i="1" a="1"/>
  <c r="X622" i="1" s="1"/>
  <c r="X623" i="1" a="1"/>
  <c r="X623" i="1" s="1"/>
  <c r="X624" i="1" a="1"/>
  <c r="X624" i="1" s="1"/>
  <c r="X625" i="1" a="1"/>
  <c r="X625" i="1" s="1"/>
  <c r="X626" i="1" a="1"/>
  <c r="X626" i="1" s="1"/>
  <c r="X627" i="1" a="1"/>
  <c r="X627" i="1" s="1"/>
  <c r="X628" i="1" a="1"/>
  <c r="X628" i="1" s="1"/>
  <c r="X629" i="1" a="1"/>
  <c r="X629" i="1" s="1"/>
  <c r="X630" i="1" a="1"/>
  <c r="X630" i="1" s="1"/>
  <c r="X631" i="1" a="1"/>
  <c r="X631" i="1" s="1"/>
  <c r="X632" i="1" a="1"/>
  <c r="X632" i="1" s="1"/>
  <c r="X633" i="1" a="1"/>
  <c r="X633" i="1" s="1"/>
  <c r="X634" i="1" a="1"/>
  <c r="X634" i="1" s="1"/>
  <c r="X635" i="1" a="1"/>
  <c r="X635" i="1" s="1"/>
  <c r="X636" i="1" a="1"/>
  <c r="X636" i="1" s="1"/>
  <c r="X637" i="1" a="1"/>
  <c r="X637" i="1" s="1"/>
  <c r="X638" i="1" a="1"/>
  <c r="X638" i="1" s="1"/>
  <c r="X639" i="1" a="1"/>
  <c r="X639" i="1" s="1"/>
  <c r="X640" i="1" a="1"/>
  <c r="X640" i="1" s="1"/>
  <c r="X641" i="1" a="1"/>
  <c r="X641" i="1" s="1"/>
  <c r="X642" i="1" a="1"/>
  <c r="X642" i="1" s="1"/>
  <c r="X643" i="1" a="1"/>
  <c r="X643" i="1" s="1"/>
  <c r="X644" i="1" a="1"/>
  <c r="X644" i="1" s="1"/>
  <c r="X645" i="1" a="1"/>
  <c r="X645" i="1" s="1"/>
  <c r="X646" i="1" a="1"/>
  <c r="X646" i="1" s="1"/>
  <c r="X647" i="1" a="1"/>
  <c r="X647" i="1" s="1"/>
  <c r="X648" i="1" a="1"/>
  <c r="X648" i="1" s="1"/>
  <c r="X649" i="1" a="1"/>
  <c r="X649" i="1" s="1"/>
  <c r="X650" i="1" a="1"/>
  <c r="X650" i="1" s="1"/>
  <c r="X651" i="1" a="1"/>
  <c r="X651" i="1" s="1"/>
  <c r="X652" i="1" a="1"/>
  <c r="X652" i="1" s="1"/>
  <c r="X653" i="1" a="1"/>
  <c r="X653" i="1" s="1"/>
  <c r="X654" i="1" a="1"/>
  <c r="X654" i="1" s="1"/>
  <c r="X655" i="1" a="1"/>
  <c r="X655" i="1" s="1"/>
  <c r="X656" i="1" a="1"/>
  <c r="X656" i="1" s="1"/>
  <c r="X657" i="1" a="1"/>
  <c r="X657" i="1" s="1"/>
  <c r="X658" i="1" a="1"/>
  <c r="X658" i="1" s="1"/>
  <c r="X659" i="1" a="1"/>
  <c r="X659" i="1" s="1"/>
  <c r="X660" i="1" a="1"/>
  <c r="X660" i="1" s="1"/>
  <c r="X661" i="1" a="1"/>
  <c r="X661" i="1" s="1"/>
  <c r="X662" i="1" a="1"/>
  <c r="X662" i="1" s="1"/>
  <c r="X663" i="1" a="1"/>
  <c r="X663" i="1" s="1"/>
  <c r="X664" i="1" a="1"/>
  <c r="X664" i="1" s="1"/>
  <c r="X665" i="1" a="1"/>
  <c r="X665" i="1" s="1"/>
  <c r="X666" i="1" a="1"/>
  <c r="X666" i="1" s="1"/>
  <c r="X667" i="1" a="1"/>
  <c r="X667" i="1" s="1"/>
  <c r="X668" i="1" a="1"/>
  <c r="X668" i="1" s="1"/>
  <c r="X669" i="1" a="1"/>
  <c r="X669" i="1" s="1"/>
  <c r="X670" i="1" a="1"/>
  <c r="X670" i="1" s="1"/>
  <c r="X671" i="1" a="1"/>
  <c r="X671" i="1" s="1"/>
  <c r="X672" i="1" a="1"/>
  <c r="X672" i="1" s="1"/>
  <c r="X673" i="1" a="1"/>
  <c r="X673" i="1" s="1"/>
  <c r="X674" i="1" a="1"/>
  <c r="X674" i="1" s="1"/>
  <c r="X675" i="1" a="1"/>
  <c r="X675" i="1" s="1"/>
  <c r="X676" i="1" a="1"/>
  <c r="X676" i="1" s="1"/>
  <c r="X677" i="1" a="1"/>
  <c r="X677" i="1" s="1"/>
  <c r="X678" i="1" a="1"/>
  <c r="X678" i="1" s="1"/>
  <c r="X679" i="1" a="1"/>
  <c r="X679" i="1" s="1"/>
  <c r="X680" i="1" a="1"/>
  <c r="X680" i="1" s="1"/>
  <c r="X681" i="1" a="1"/>
  <c r="X681" i="1" s="1"/>
  <c r="X682" i="1" a="1"/>
  <c r="X682" i="1" s="1"/>
  <c r="X683" i="1" a="1"/>
  <c r="X683" i="1" s="1"/>
  <c r="X684" i="1" a="1"/>
  <c r="X684" i="1" s="1"/>
  <c r="X685" i="1" a="1"/>
  <c r="X685" i="1" s="1"/>
  <c r="X686" i="1" a="1"/>
  <c r="X686" i="1" s="1"/>
  <c r="X687" i="1" a="1"/>
  <c r="X687" i="1" s="1"/>
  <c r="X688" i="1" a="1"/>
  <c r="X688" i="1" s="1"/>
  <c r="X689" i="1" a="1"/>
  <c r="X689" i="1" s="1"/>
  <c r="X690" i="1" a="1"/>
  <c r="X690" i="1" s="1"/>
  <c r="X691" i="1" a="1"/>
  <c r="X691" i="1" s="1"/>
  <c r="X692" i="1" a="1"/>
  <c r="X692" i="1" s="1"/>
  <c r="X693" i="1" a="1"/>
  <c r="X693" i="1" s="1"/>
  <c r="X694" i="1" a="1"/>
  <c r="X694" i="1" s="1"/>
  <c r="X695" i="1" a="1"/>
  <c r="X695" i="1" s="1"/>
  <c r="X696" i="1" a="1"/>
  <c r="X696" i="1" s="1"/>
  <c r="X697" i="1" a="1"/>
  <c r="X697" i="1" s="1"/>
  <c r="X698" i="1" a="1"/>
  <c r="X698" i="1" s="1"/>
  <c r="X699" i="1" a="1"/>
  <c r="X699" i="1" s="1"/>
  <c r="X700" i="1" a="1"/>
  <c r="X700" i="1" s="1"/>
  <c r="X701" i="1" a="1"/>
  <c r="X701" i="1" s="1"/>
  <c r="X702" i="1" a="1"/>
  <c r="X702" i="1" s="1"/>
  <c r="X703" i="1" a="1"/>
  <c r="X703" i="1" s="1"/>
  <c r="X704" i="1" a="1"/>
  <c r="X704" i="1" s="1"/>
  <c r="X705" i="1" a="1"/>
  <c r="X705" i="1" s="1"/>
  <c r="X706" i="1" a="1"/>
  <c r="X706" i="1" s="1"/>
  <c r="X707" i="1" a="1"/>
  <c r="X707" i="1" s="1"/>
  <c r="X708" i="1" a="1"/>
  <c r="X708" i="1" s="1"/>
  <c r="X709" i="1" a="1"/>
  <c r="X709" i="1" s="1"/>
  <c r="X710" i="1" a="1"/>
  <c r="X710" i="1" s="1"/>
  <c r="X711" i="1" a="1"/>
  <c r="X711" i="1" s="1"/>
  <c r="X712" i="1" a="1"/>
  <c r="X712" i="1" s="1"/>
  <c r="X713" i="1" a="1"/>
  <c r="X713" i="1" s="1"/>
  <c r="X714" i="1" a="1"/>
  <c r="X714" i="1" s="1"/>
  <c r="X715" i="1" a="1"/>
  <c r="X715" i="1" s="1"/>
  <c r="X716" i="1" a="1"/>
  <c r="X716" i="1" s="1"/>
  <c r="X717" i="1" a="1"/>
  <c r="X717" i="1" s="1"/>
  <c r="X718" i="1" a="1"/>
  <c r="X718" i="1" s="1"/>
  <c r="X719" i="1" a="1"/>
  <c r="X719" i="1" s="1"/>
  <c r="X720" i="1" a="1"/>
  <c r="X720" i="1" s="1"/>
  <c r="X721" i="1" a="1"/>
  <c r="X721" i="1" s="1"/>
  <c r="X722" i="1" a="1"/>
  <c r="X722" i="1" s="1"/>
  <c r="X723" i="1" a="1"/>
  <c r="X723" i="1" s="1"/>
  <c r="X724" i="1" a="1"/>
  <c r="X724" i="1" s="1"/>
  <c r="X725" i="1" a="1"/>
  <c r="X725" i="1" s="1"/>
  <c r="X726" i="1" a="1"/>
  <c r="X726" i="1" s="1"/>
  <c r="X727" i="1" a="1"/>
  <c r="X727" i="1" s="1"/>
  <c r="X728" i="1" a="1"/>
  <c r="X728" i="1" s="1"/>
  <c r="X729" i="1" a="1"/>
  <c r="X729" i="1" s="1"/>
  <c r="X730" i="1" a="1"/>
  <c r="X730" i="1" s="1"/>
  <c r="X731" i="1" a="1"/>
  <c r="X731" i="1" s="1"/>
  <c r="X732" i="1" a="1"/>
  <c r="X732" i="1" s="1"/>
  <c r="X733" i="1" a="1"/>
  <c r="X733" i="1" s="1"/>
  <c r="X734" i="1" a="1"/>
  <c r="X734" i="1" s="1"/>
  <c r="X735" i="1" a="1"/>
  <c r="X735" i="1" s="1"/>
  <c r="X736" i="1" a="1"/>
  <c r="X736" i="1" s="1"/>
  <c r="X737" i="1" a="1"/>
  <c r="X737" i="1" s="1"/>
  <c r="X738" i="1" a="1"/>
  <c r="X738" i="1" s="1"/>
  <c r="X739" i="1" a="1"/>
  <c r="X739" i="1" s="1"/>
  <c r="X740" i="1" a="1"/>
  <c r="X740" i="1" s="1"/>
  <c r="X741" i="1" a="1"/>
  <c r="X741" i="1" s="1"/>
  <c r="X742" i="1" a="1"/>
  <c r="X742" i="1" s="1"/>
  <c r="X743" i="1" a="1"/>
  <c r="X743" i="1" s="1"/>
  <c r="X744" i="1" a="1"/>
  <c r="X744" i="1" s="1"/>
  <c r="X745" i="1" a="1"/>
  <c r="X745" i="1" s="1"/>
  <c r="X746" i="1" a="1"/>
  <c r="X746" i="1" s="1"/>
  <c r="X747" i="1" a="1"/>
  <c r="X747" i="1" s="1"/>
  <c r="X748" i="1" a="1"/>
  <c r="X748" i="1" s="1"/>
  <c r="X749" i="1" a="1"/>
  <c r="X749" i="1" s="1"/>
  <c r="X750" i="1" a="1"/>
  <c r="X750" i="1" s="1"/>
  <c r="X751" i="1" a="1"/>
  <c r="X751" i="1" s="1"/>
  <c r="X752" i="1" a="1"/>
  <c r="X752" i="1" s="1"/>
  <c r="X753" i="1" a="1"/>
  <c r="X753" i="1" s="1"/>
  <c r="X754" i="1" a="1"/>
  <c r="X754" i="1" s="1"/>
  <c r="X755" i="1" a="1"/>
  <c r="X755" i="1" s="1"/>
  <c r="X756" i="1" a="1"/>
  <c r="X756" i="1" s="1"/>
  <c r="X757" i="1" a="1"/>
  <c r="X757" i="1" s="1"/>
  <c r="X758" i="1" a="1"/>
  <c r="X758" i="1" s="1"/>
  <c r="X759" i="1" a="1"/>
  <c r="X759" i="1" s="1"/>
  <c r="X760" i="1" a="1"/>
  <c r="X760" i="1" s="1"/>
  <c r="X761" i="1" a="1"/>
  <c r="X761" i="1" s="1"/>
  <c r="X762" i="1" a="1"/>
  <c r="X762" i="1" s="1"/>
  <c r="X763" i="1" a="1"/>
  <c r="X763" i="1" s="1"/>
  <c r="X764" i="1" a="1"/>
  <c r="X764" i="1" s="1"/>
  <c r="X765" i="1" a="1"/>
  <c r="X765" i="1" s="1"/>
  <c r="X766" i="1" a="1"/>
  <c r="X766" i="1" s="1"/>
  <c r="X767" i="1" a="1"/>
  <c r="X767" i="1" s="1"/>
  <c r="X768" i="1" a="1"/>
  <c r="X768" i="1" s="1"/>
  <c r="X769" i="1" a="1"/>
  <c r="X769" i="1" s="1"/>
  <c r="X770" i="1" a="1"/>
  <c r="X770" i="1" s="1"/>
  <c r="X771" i="1" a="1"/>
  <c r="X771" i="1" s="1"/>
  <c r="X772" i="1" a="1"/>
  <c r="X772" i="1" s="1"/>
  <c r="X773" i="1" a="1"/>
  <c r="X773" i="1" s="1"/>
  <c r="X774" i="1" a="1"/>
  <c r="X774" i="1" s="1"/>
  <c r="X775" i="1" a="1"/>
  <c r="X775" i="1" s="1"/>
  <c r="X776" i="1" a="1"/>
  <c r="X776" i="1" s="1"/>
  <c r="X777" i="1" a="1"/>
  <c r="X777" i="1" s="1"/>
  <c r="X778" i="1" a="1"/>
  <c r="X778" i="1" s="1"/>
  <c r="X779" i="1" a="1"/>
  <c r="X779" i="1" s="1"/>
  <c r="X780" i="1" a="1"/>
  <c r="X780" i="1" s="1"/>
  <c r="X781" i="1" a="1"/>
  <c r="X781" i="1" s="1"/>
  <c r="X782" i="1" a="1"/>
  <c r="X782" i="1" s="1"/>
  <c r="X783" i="1" a="1"/>
  <c r="X783" i="1" s="1"/>
  <c r="X784" i="1" a="1"/>
  <c r="X784" i="1" s="1"/>
  <c r="X785" i="1" a="1"/>
  <c r="X785" i="1" s="1"/>
  <c r="X786" i="1" a="1"/>
  <c r="X786" i="1" s="1"/>
  <c r="X787" i="1" a="1"/>
  <c r="X787" i="1" s="1"/>
  <c r="X788" i="1" a="1"/>
  <c r="X788" i="1" s="1"/>
  <c r="X789" i="1" a="1"/>
  <c r="X789" i="1" s="1"/>
  <c r="X790" i="1" a="1"/>
  <c r="X790" i="1" s="1"/>
  <c r="X791" i="1" a="1"/>
  <c r="X791" i="1" s="1"/>
  <c r="X792" i="1" a="1"/>
  <c r="X792" i="1" s="1"/>
  <c r="X793" i="1" a="1"/>
  <c r="X793" i="1" s="1"/>
  <c r="X794" i="1" a="1"/>
  <c r="X794" i="1" s="1"/>
  <c r="X795" i="1" a="1"/>
  <c r="X795" i="1" s="1"/>
  <c r="X796" i="1" a="1"/>
  <c r="X796" i="1" s="1"/>
  <c r="X797" i="1" a="1"/>
  <c r="X797" i="1" s="1"/>
  <c r="X798" i="1" a="1"/>
  <c r="X798" i="1" s="1"/>
  <c r="X799" i="1" a="1"/>
  <c r="X799" i="1" s="1"/>
  <c r="X800" i="1" a="1"/>
  <c r="X800" i="1" s="1"/>
  <c r="X801" i="1" a="1"/>
  <c r="X801" i="1" s="1"/>
  <c r="X802" i="1" a="1"/>
  <c r="X802" i="1" s="1"/>
  <c r="X803" i="1" a="1"/>
  <c r="X803" i="1" s="1"/>
  <c r="X804" i="1" a="1"/>
  <c r="X804" i="1" s="1"/>
  <c r="X805" i="1" a="1"/>
  <c r="X805" i="1" s="1"/>
  <c r="X806" i="1" a="1"/>
  <c r="X806" i="1" s="1"/>
  <c r="X807" i="1" a="1"/>
  <c r="X807" i="1" s="1"/>
  <c r="X808" i="1" a="1"/>
  <c r="X808" i="1" s="1"/>
  <c r="X809" i="1" a="1"/>
  <c r="X809" i="1" s="1"/>
  <c r="X810" i="1" a="1"/>
  <c r="X810" i="1" s="1"/>
  <c r="X811" i="1" a="1"/>
  <c r="X811" i="1" s="1"/>
  <c r="X812" i="1" a="1"/>
  <c r="X812" i="1" s="1"/>
  <c r="X813" i="1" a="1"/>
  <c r="X813" i="1" s="1"/>
  <c r="X814" i="1" a="1"/>
  <c r="X814" i="1" s="1"/>
  <c r="X815" i="1" a="1"/>
  <c r="X815" i="1" s="1"/>
  <c r="X816" i="1" a="1"/>
  <c r="X816" i="1" s="1"/>
  <c r="X817" i="1" a="1"/>
  <c r="X817" i="1" s="1"/>
  <c r="X818" i="1" a="1"/>
  <c r="X818" i="1" s="1"/>
  <c r="X819" i="1" a="1"/>
  <c r="X819" i="1" s="1"/>
  <c r="X820" i="1" a="1"/>
  <c r="X820" i="1" s="1"/>
  <c r="X821" i="1" a="1"/>
  <c r="X821" i="1" s="1"/>
  <c r="X822" i="1" a="1"/>
  <c r="X822" i="1" s="1"/>
  <c r="X823" i="1" a="1"/>
  <c r="X823" i="1" s="1"/>
  <c r="X824" i="1" a="1"/>
  <c r="X824" i="1" s="1"/>
  <c r="X825" i="1" a="1"/>
  <c r="X825" i="1" s="1"/>
  <c r="X826" i="1" a="1"/>
  <c r="X826" i="1" s="1"/>
  <c r="X827" i="1" a="1"/>
  <c r="X827" i="1" s="1"/>
  <c r="X828" i="1" a="1"/>
  <c r="X828" i="1" s="1"/>
  <c r="X829" i="1" a="1"/>
  <c r="X829" i="1" s="1"/>
  <c r="X830" i="1" a="1"/>
  <c r="X830" i="1" s="1"/>
  <c r="X831" i="1" a="1"/>
  <c r="X831" i="1" s="1"/>
  <c r="X832" i="1" a="1"/>
  <c r="X832" i="1" s="1"/>
  <c r="X833" i="1" a="1"/>
  <c r="X833" i="1" s="1"/>
  <c r="X834" i="1" a="1"/>
  <c r="X834" i="1" s="1"/>
  <c r="X835" i="1" a="1"/>
  <c r="X835" i="1" s="1"/>
  <c r="X836" i="1" a="1"/>
  <c r="X836" i="1" s="1"/>
  <c r="X837" i="1" a="1"/>
  <c r="X837" i="1" s="1"/>
  <c r="X838" i="1" a="1"/>
  <c r="X838" i="1" s="1"/>
  <c r="X839" i="1" a="1"/>
  <c r="X839" i="1" s="1"/>
  <c r="X840" i="1" a="1"/>
  <c r="X840" i="1" s="1"/>
  <c r="X841" i="1" a="1"/>
  <c r="X841" i="1" s="1"/>
  <c r="X842" i="1" a="1"/>
  <c r="X842" i="1" s="1"/>
  <c r="X843" i="1" a="1"/>
  <c r="X843" i="1" s="1"/>
  <c r="X844" i="1" a="1"/>
  <c r="X844" i="1" s="1"/>
  <c r="X845" i="1" a="1"/>
  <c r="X845" i="1" s="1"/>
  <c r="X846" i="1" a="1"/>
  <c r="X846" i="1" s="1"/>
  <c r="X847" i="1" a="1"/>
  <c r="X847" i="1" s="1"/>
  <c r="X848" i="1" a="1"/>
  <c r="X848" i="1" s="1"/>
  <c r="X849" i="1" a="1"/>
  <c r="X849" i="1" s="1"/>
  <c r="X850" i="1" a="1"/>
  <c r="X850" i="1" s="1"/>
  <c r="X851" i="1" a="1"/>
  <c r="X851" i="1" s="1"/>
  <c r="X852" i="1" a="1"/>
  <c r="X852" i="1" s="1"/>
  <c r="X853" i="1" a="1"/>
  <c r="X853" i="1" s="1"/>
  <c r="X854" i="1" a="1"/>
  <c r="X854" i="1" s="1"/>
  <c r="X855" i="1" a="1"/>
  <c r="X855" i="1" s="1"/>
  <c r="X856" i="1" a="1"/>
  <c r="X856" i="1" s="1"/>
  <c r="X857" i="1" a="1"/>
  <c r="X857" i="1" s="1"/>
  <c r="X858" i="1" a="1"/>
  <c r="X858" i="1" s="1"/>
  <c r="X859" i="1" a="1"/>
  <c r="X859" i="1" s="1"/>
  <c r="X860" i="1" a="1"/>
  <c r="X860" i="1" s="1"/>
  <c r="X861" i="1" a="1"/>
  <c r="X861" i="1" s="1"/>
  <c r="X862" i="1" a="1"/>
  <c r="X862" i="1" s="1"/>
  <c r="X863" i="1" a="1"/>
  <c r="X863" i="1" s="1"/>
  <c r="X864" i="1" a="1"/>
  <c r="X864" i="1" s="1"/>
  <c r="X865" i="1" a="1"/>
  <c r="X865" i="1" s="1"/>
  <c r="X866" i="1" a="1"/>
  <c r="X866" i="1" s="1"/>
  <c r="X867" i="1" a="1"/>
  <c r="X867" i="1" s="1"/>
  <c r="X868" i="1" a="1"/>
  <c r="X868" i="1" s="1"/>
  <c r="X869" i="1" a="1"/>
  <c r="X869" i="1" s="1"/>
  <c r="X870" i="1" a="1"/>
  <c r="X870" i="1" s="1"/>
  <c r="X871" i="1" a="1"/>
  <c r="X871" i="1" s="1"/>
  <c r="X872" i="1" a="1"/>
  <c r="X872" i="1" s="1"/>
  <c r="X873" i="1" a="1"/>
  <c r="X873" i="1" s="1"/>
  <c r="X874" i="1" a="1"/>
  <c r="X874" i="1" s="1"/>
  <c r="X875" i="1" a="1"/>
  <c r="X875" i="1" s="1"/>
  <c r="X876" i="1" a="1"/>
  <c r="X876" i="1" s="1"/>
  <c r="X877" i="1" a="1"/>
  <c r="X877" i="1" s="1"/>
  <c r="X878" i="1" a="1"/>
  <c r="X878" i="1" s="1"/>
  <c r="X879" i="1" a="1"/>
  <c r="X879" i="1" s="1"/>
  <c r="X880" i="1" a="1"/>
  <c r="X880" i="1" s="1"/>
  <c r="X881" i="1" a="1"/>
  <c r="X881" i="1" s="1"/>
  <c r="X882" i="1" a="1"/>
  <c r="X882" i="1" s="1"/>
  <c r="X883" i="1" a="1"/>
  <c r="X883" i="1" s="1"/>
  <c r="X884" i="1" a="1"/>
  <c r="X884" i="1" s="1"/>
  <c r="X885" i="1" a="1"/>
  <c r="X885" i="1" s="1"/>
  <c r="X886" i="1" a="1"/>
  <c r="X886" i="1" s="1"/>
  <c r="X887" i="1" a="1"/>
  <c r="X887" i="1" s="1"/>
  <c r="X888" i="1" a="1"/>
  <c r="X888" i="1" s="1"/>
  <c r="X889" i="1" a="1"/>
  <c r="X889" i="1" s="1"/>
  <c r="X890" i="1" a="1"/>
  <c r="X890" i="1" s="1"/>
  <c r="X891" i="1" a="1"/>
  <c r="X891" i="1" s="1"/>
  <c r="X892" i="1" a="1"/>
  <c r="X892" i="1" s="1"/>
  <c r="X893" i="1" a="1"/>
  <c r="X893" i="1" s="1"/>
  <c r="X894" i="1" a="1"/>
  <c r="X894" i="1" s="1"/>
  <c r="X895" i="1" a="1"/>
  <c r="X895" i="1" s="1"/>
  <c r="X896" i="1" a="1"/>
  <c r="X896" i="1" s="1"/>
  <c r="X897" i="1" a="1"/>
  <c r="X897" i="1" s="1"/>
  <c r="X898" i="1" a="1"/>
  <c r="X898" i="1" s="1"/>
  <c r="X899" i="1" a="1"/>
  <c r="X899" i="1" s="1"/>
  <c r="X900" i="1" a="1"/>
  <c r="X900" i="1" s="1"/>
  <c r="X901" i="1" a="1"/>
  <c r="X901" i="1" s="1"/>
  <c r="X902" i="1" a="1"/>
  <c r="X902" i="1" s="1"/>
  <c r="X903" i="1" a="1"/>
  <c r="X903" i="1" s="1"/>
  <c r="X904" i="1" a="1"/>
  <c r="X904" i="1" s="1"/>
  <c r="X905" i="1" a="1"/>
  <c r="X905" i="1" s="1"/>
  <c r="X906" i="1" a="1"/>
  <c r="X906" i="1" s="1"/>
  <c r="X907" i="1" a="1"/>
  <c r="X907" i="1" s="1"/>
  <c r="X908" i="1" a="1"/>
  <c r="X908" i="1" s="1"/>
  <c r="X909" i="1" a="1"/>
  <c r="X909" i="1" s="1"/>
  <c r="X910" i="1" a="1"/>
  <c r="X910" i="1" s="1"/>
  <c r="X911" i="1" a="1"/>
  <c r="X911" i="1" s="1"/>
  <c r="X912" i="1" a="1"/>
  <c r="X912" i="1" s="1"/>
  <c r="X913" i="1" a="1"/>
  <c r="X913" i="1" s="1"/>
  <c r="X914" i="1" a="1"/>
  <c r="X914" i="1" s="1"/>
  <c r="X915" i="1" a="1"/>
  <c r="X915" i="1" s="1"/>
  <c r="X916" i="1" a="1"/>
  <c r="X916" i="1" s="1"/>
  <c r="X917" i="1" a="1"/>
  <c r="X917" i="1" s="1"/>
  <c r="X918" i="1" a="1"/>
  <c r="X918" i="1" s="1"/>
  <c r="X919" i="1" a="1"/>
  <c r="X919" i="1" s="1"/>
  <c r="X920" i="1" a="1"/>
  <c r="X920" i="1" s="1"/>
  <c r="X921" i="1" a="1"/>
  <c r="X921" i="1" s="1"/>
  <c r="X922" i="1" a="1"/>
  <c r="X922" i="1" s="1"/>
  <c r="X923" i="1" a="1"/>
  <c r="X923" i="1" s="1"/>
  <c r="X924" i="1" a="1"/>
  <c r="X924" i="1" s="1"/>
  <c r="X925" i="1" a="1"/>
  <c r="X925" i="1" s="1"/>
  <c r="X926" i="1" a="1"/>
  <c r="X926" i="1" s="1"/>
  <c r="X927" i="1" a="1"/>
  <c r="X927" i="1" s="1"/>
  <c r="X928" i="1" a="1"/>
  <c r="X928" i="1" s="1"/>
  <c r="X929" i="1" a="1"/>
  <c r="X929" i="1" s="1"/>
  <c r="X930" i="1" a="1"/>
  <c r="X930" i="1" s="1"/>
  <c r="X931" i="1" a="1"/>
  <c r="X931" i="1" s="1"/>
  <c r="X932" i="1" a="1"/>
  <c r="X932" i="1" s="1"/>
  <c r="X933" i="1" a="1"/>
  <c r="X933" i="1" s="1"/>
  <c r="X934" i="1" a="1"/>
  <c r="X934" i="1" s="1"/>
  <c r="X935" i="1" a="1"/>
  <c r="X935" i="1" s="1"/>
  <c r="X936" i="1" a="1"/>
  <c r="X936" i="1" s="1"/>
  <c r="X937" i="1" a="1"/>
  <c r="X937" i="1" s="1"/>
  <c r="X938" i="1" a="1"/>
  <c r="X938" i="1" s="1"/>
  <c r="X939" i="1" a="1"/>
  <c r="X939" i="1" s="1"/>
  <c r="X940" i="1" a="1"/>
  <c r="X940" i="1" s="1"/>
  <c r="X941" i="1" a="1"/>
  <c r="X941" i="1" s="1"/>
  <c r="X942" i="1" a="1"/>
  <c r="X942" i="1" s="1"/>
  <c r="X943" i="1" a="1"/>
  <c r="X943" i="1" s="1"/>
  <c r="X944" i="1" a="1"/>
  <c r="X944" i="1" s="1"/>
  <c r="X945" i="1" a="1"/>
  <c r="X945" i="1" s="1"/>
  <c r="X946" i="1" a="1"/>
  <c r="X946" i="1" s="1"/>
  <c r="X947" i="1" a="1"/>
  <c r="X947" i="1" s="1"/>
  <c r="X948" i="1" a="1"/>
  <c r="X948" i="1" s="1"/>
  <c r="X949" i="1" a="1"/>
  <c r="X949" i="1" s="1"/>
  <c r="X950" i="1" a="1"/>
  <c r="X950" i="1" s="1"/>
  <c r="X951" i="1" a="1"/>
  <c r="X951" i="1" s="1"/>
  <c r="X952" i="1" a="1"/>
  <c r="X952" i="1" s="1"/>
  <c r="X953" i="1" a="1"/>
  <c r="X953" i="1" s="1"/>
  <c r="X954" i="1" a="1"/>
  <c r="X954" i="1" s="1"/>
  <c r="X955" i="1" a="1"/>
  <c r="X955" i="1" s="1"/>
  <c r="X956" i="1" a="1"/>
  <c r="X956" i="1" s="1"/>
  <c r="X957" i="1" a="1"/>
  <c r="X957" i="1" s="1"/>
  <c r="X958" i="1" a="1"/>
  <c r="X958" i="1" s="1"/>
  <c r="X959" i="1" a="1"/>
  <c r="X959" i="1" s="1"/>
  <c r="X960" i="1" a="1"/>
  <c r="X960" i="1" s="1"/>
  <c r="X961" i="1" a="1"/>
  <c r="X961" i="1" s="1"/>
  <c r="X962" i="1" a="1"/>
  <c r="X962" i="1" s="1"/>
  <c r="X963" i="1" a="1"/>
  <c r="X963" i="1" s="1"/>
  <c r="X964" i="1" a="1"/>
  <c r="X964" i="1" s="1"/>
  <c r="X965" i="1" a="1"/>
  <c r="X965" i="1" s="1"/>
  <c r="X966" i="1" a="1"/>
  <c r="X966" i="1" s="1"/>
  <c r="X967" i="1" a="1"/>
  <c r="X967" i="1" s="1"/>
  <c r="X968" i="1" a="1"/>
  <c r="X968" i="1" s="1"/>
  <c r="X969" i="1" a="1"/>
  <c r="X969" i="1" s="1"/>
  <c r="X970" i="1" a="1"/>
  <c r="X970" i="1" s="1"/>
  <c r="X971" i="1" a="1"/>
  <c r="X971" i="1" s="1"/>
  <c r="X972" i="1" a="1"/>
  <c r="X972" i="1" s="1"/>
  <c r="X973" i="1" a="1"/>
  <c r="X973" i="1" s="1"/>
  <c r="X974" i="1" a="1"/>
  <c r="X974" i="1" s="1"/>
  <c r="X975" i="1" a="1"/>
  <c r="X975" i="1" s="1"/>
  <c r="X976" i="1" a="1"/>
  <c r="X976" i="1" s="1"/>
  <c r="X977" i="1" a="1"/>
  <c r="X977" i="1" s="1"/>
  <c r="X978" i="1" a="1"/>
  <c r="X978" i="1" s="1"/>
  <c r="X979" i="1" a="1"/>
  <c r="X979" i="1" s="1"/>
  <c r="X980" i="1" a="1"/>
  <c r="X980" i="1" s="1"/>
  <c r="X981" i="1" a="1"/>
  <c r="X981" i="1" s="1"/>
  <c r="X982" i="1" a="1"/>
  <c r="X982" i="1" s="1"/>
  <c r="X983" i="1" a="1"/>
  <c r="X983" i="1" s="1"/>
  <c r="X984" i="1" a="1"/>
  <c r="X984" i="1" s="1"/>
  <c r="X985" i="1" a="1"/>
  <c r="X985" i="1" s="1"/>
  <c r="X986" i="1" a="1"/>
  <c r="X986" i="1" s="1"/>
  <c r="X987" i="1" a="1"/>
  <c r="X987" i="1" s="1"/>
  <c r="X988" i="1" a="1"/>
  <c r="X988" i="1" s="1"/>
  <c r="X989" i="1" a="1"/>
  <c r="X989" i="1" s="1"/>
  <c r="X990" i="1" a="1"/>
  <c r="X990" i="1" s="1"/>
  <c r="X991" i="1" a="1"/>
  <c r="X991" i="1" s="1"/>
  <c r="X992" i="1" a="1"/>
  <c r="X992" i="1" s="1"/>
  <c r="X993" i="1" a="1"/>
  <c r="X993" i="1" s="1"/>
  <c r="X994" i="1" a="1"/>
  <c r="X994" i="1" s="1"/>
  <c r="X995" i="1" a="1"/>
  <c r="X995" i="1" s="1"/>
  <c r="X996" i="1" a="1"/>
  <c r="X996" i="1" s="1"/>
  <c r="X997" i="1" a="1"/>
  <c r="X997" i="1" s="1"/>
  <c r="X998" i="1" a="1"/>
  <c r="X998" i="1" s="1"/>
  <c r="X999" i="1" a="1"/>
  <c r="X999" i="1" s="1"/>
  <c r="X1000" i="1" a="1"/>
  <c r="X1000" i="1" s="1"/>
  <c r="X1001" i="1" a="1"/>
  <c r="X1001" i="1" s="1"/>
  <c r="X1002" i="1" a="1"/>
  <c r="X1002" i="1" s="1"/>
  <c r="X1003" i="1" a="1"/>
  <c r="X1003" i="1" s="1"/>
  <c r="X1004" i="1" a="1"/>
  <c r="X1004" i="1" s="1"/>
  <c r="X1005" i="1" a="1"/>
  <c r="X1005" i="1" s="1"/>
  <c r="X1006" i="1" a="1"/>
  <c r="X1006" i="1" s="1"/>
  <c r="X1007" i="1" a="1"/>
  <c r="X1007" i="1" s="1"/>
  <c r="X1008" i="1" a="1"/>
  <c r="X1008" i="1" s="1"/>
  <c r="X1009" i="1" a="1"/>
  <c r="X1009" i="1" s="1"/>
  <c r="X1010" i="1" a="1"/>
  <c r="X1010" i="1" s="1"/>
  <c r="X1011" i="1" a="1"/>
  <c r="X1011" i="1" s="1"/>
  <c r="X1012" i="1" a="1"/>
  <c r="X1012" i="1" s="1"/>
  <c r="X1013" i="1" a="1"/>
  <c r="X1013" i="1" s="1"/>
  <c r="X1014" i="1" a="1"/>
  <c r="X1014" i="1" s="1"/>
  <c r="X1015" i="1" a="1"/>
  <c r="X1015" i="1" s="1"/>
  <c r="X1016" i="1" a="1"/>
  <c r="X1016" i="1" s="1"/>
  <c r="X1017" i="1" a="1"/>
  <c r="X1017" i="1" s="1"/>
  <c r="X1018" i="1" a="1"/>
  <c r="X1018" i="1" s="1"/>
  <c r="X1019" i="1" a="1"/>
  <c r="X1019" i="1" s="1"/>
  <c r="X1020" i="1" a="1"/>
  <c r="X1020" i="1" s="1"/>
  <c r="X1021" i="1" a="1"/>
  <c r="X1021" i="1" s="1"/>
  <c r="X1022" i="1" a="1"/>
  <c r="X1022" i="1" s="1"/>
  <c r="X1023" i="1" a="1"/>
  <c r="X1023" i="1" s="1"/>
  <c r="X1024" i="1" a="1"/>
  <c r="X1024" i="1" s="1"/>
  <c r="X1025" i="1" a="1"/>
  <c r="X1025" i="1" s="1"/>
  <c r="X1026" i="1" a="1"/>
  <c r="X1026" i="1" s="1"/>
  <c r="X1027" i="1" a="1"/>
  <c r="X1027" i="1" s="1"/>
  <c r="X1028" i="1" a="1"/>
  <c r="X1028" i="1" s="1"/>
  <c r="X1029" i="1" a="1"/>
  <c r="X1029" i="1" s="1"/>
  <c r="X1030" i="1" a="1"/>
  <c r="X1030" i="1" s="1"/>
  <c r="X1031" i="1" a="1"/>
  <c r="X1031" i="1" s="1"/>
  <c r="X1032" i="1" a="1"/>
  <c r="X1032" i="1" s="1"/>
  <c r="X1033" i="1" a="1"/>
  <c r="X1033" i="1" s="1"/>
  <c r="X1034" i="1" a="1"/>
  <c r="X1034" i="1" s="1"/>
  <c r="X1035" i="1" a="1"/>
  <c r="X1035" i="1" s="1"/>
  <c r="X1036" i="1" a="1"/>
  <c r="X1036" i="1" s="1"/>
  <c r="X1037" i="1" a="1"/>
  <c r="X1037" i="1" s="1"/>
  <c r="X1038" i="1" a="1"/>
  <c r="X1038" i="1" s="1"/>
  <c r="X1039" i="1" a="1"/>
  <c r="X1039" i="1" s="1"/>
  <c r="X1040" i="1" a="1"/>
  <c r="X1040" i="1" s="1"/>
  <c r="X1041" i="1" a="1"/>
  <c r="X1041" i="1" s="1"/>
  <c r="X1042" i="1" a="1"/>
  <c r="X1042" i="1" s="1"/>
  <c r="X1043" i="1" a="1"/>
  <c r="X1043" i="1" s="1"/>
  <c r="X1044" i="1" a="1"/>
  <c r="X1044" i="1" s="1"/>
  <c r="X1045" i="1" a="1"/>
  <c r="X1045" i="1" s="1"/>
  <c r="X1046" i="1" a="1"/>
  <c r="X1046" i="1" s="1"/>
  <c r="X1047" i="1" a="1"/>
  <c r="X1047" i="1" s="1"/>
  <c r="X1048" i="1" a="1"/>
  <c r="X1048" i="1" s="1"/>
  <c r="X1049" i="1" a="1"/>
  <c r="X1049" i="1" s="1"/>
  <c r="X1050" i="1" a="1"/>
  <c r="X1050" i="1" s="1"/>
  <c r="X1051" i="1" a="1"/>
  <c r="X1051" i="1" s="1"/>
  <c r="X1052" i="1" a="1"/>
  <c r="X1052" i="1" s="1"/>
  <c r="X1053" i="1" a="1"/>
  <c r="X1053" i="1" s="1"/>
  <c r="X1054" i="1" a="1"/>
  <c r="X1054" i="1" s="1"/>
  <c r="X1055" i="1" a="1"/>
  <c r="X1055" i="1" s="1"/>
  <c r="X1056" i="1" a="1"/>
  <c r="X1056" i="1" s="1"/>
  <c r="X1057" i="1" a="1"/>
  <c r="X1057" i="1" s="1"/>
  <c r="X1058" i="1" a="1"/>
  <c r="X1058" i="1" s="1"/>
  <c r="X1059" i="1" a="1"/>
  <c r="X1059" i="1" s="1"/>
  <c r="X1060" i="1" a="1"/>
  <c r="X1060" i="1" s="1"/>
  <c r="X1061" i="1" a="1"/>
  <c r="X1061" i="1" s="1"/>
  <c r="X1062" i="1" a="1"/>
  <c r="X1062" i="1" s="1"/>
  <c r="X1063" i="1" a="1"/>
  <c r="X1063" i="1" s="1"/>
  <c r="X1064" i="1" a="1"/>
  <c r="X1064" i="1" s="1"/>
  <c r="X1065" i="1" a="1"/>
  <c r="X1065" i="1" s="1"/>
  <c r="X1066" i="1" a="1"/>
  <c r="X1066" i="1" s="1"/>
  <c r="X1067" i="1" a="1"/>
  <c r="X1067" i="1" s="1"/>
  <c r="X1068" i="1" a="1"/>
  <c r="X1068" i="1" s="1"/>
  <c r="X1069" i="1" a="1"/>
  <c r="X1069" i="1" s="1"/>
  <c r="X1070" i="1" a="1"/>
  <c r="X1070" i="1" s="1"/>
  <c r="X1071" i="1" a="1"/>
  <c r="X1071" i="1" s="1"/>
  <c r="X1072" i="1" a="1"/>
  <c r="X1072" i="1" s="1"/>
  <c r="X1073" i="1" a="1"/>
  <c r="X1073" i="1" s="1"/>
  <c r="X1074" i="1" a="1"/>
  <c r="X1074" i="1" s="1"/>
  <c r="X1075" i="1" a="1"/>
  <c r="X1075" i="1" s="1"/>
  <c r="X1076" i="1" a="1"/>
  <c r="X1076" i="1" s="1"/>
  <c r="X1077" i="1" a="1"/>
  <c r="X1077" i="1" s="1"/>
  <c r="X1078" i="1" a="1"/>
  <c r="X1078" i="1" s="1"/>
  <c r="X1079" i="1" a="1"/>
  <c r="X1079" i="1" s="1"/>
  <c r="X1080" i="1" a="1"/>
  <c r="X1080" i="1" s="1"/>
  <c r="X1081" i="1" a="1"/>
  <c r="X1081" i="1" s="1"/>
  <c r="X1082" i="1" a="1"/>
  <c r="X1082" i="1" s="1"/>
  <c r="X1083" i="1" a="1"/>
  <c r="X1083" i="1" s="1"/>
  <c r="X1084" i="1" a="1"/>
  <c r="X1084" i="1" s="1"/>
  <c r="X1085" i="1" a="1"/>
  <c r="X1085" i="1" s="1"/>
  <c r="X1086" i="1" a="1"/>
  <c r="X1086" i="1" s="1"/>
  <c r="X1087" i="1" a="1"/>
  <c r="X1087" i="1" s="1"/>
  <c r="X1088" i="1" a="1"/>
  <c r="X1088" i="1" s="1"/>
  <c r="X1089" i="1" a="1"/>
  <c r="X1089" i="1" s="1"/>
  <c r="X1090" i="1" a="1"/>
  <c r="X1090" i="1" s="1"/>
  <c r="X1091" i="1" a="1"/>
  <c r="X1091" i="1" s="1"/>
  <c r="X1092" i="1" a="1"/>
  <c r="X1092" i="1" s="1"/>
  <c r="X1093" i="1" a="1"/>
  <c r="X1093" i="1" s="1"/>
  <c r="X1094" i="1" a="1"/>
  <c r="X1094" i="1" s="1"/>
  <c r="X1095" i="1" a="1"/>
  <c r="X1095" i="1" s="1"/>
  <c r="X1096" i="1" a="1"/>
  <c r="X1096" i="1" s="1"/>
  <c r="X1097" i="1" a="1"/>
  <c r="X1097" i="1" s="1"/>
  <c r="X1098" i="1" a="1"/>
  <c r="X1098" i="1" s="1"/>
  <c r="X1099" i="1" a="1"/>
  <c r="X1099" i="1" s="1"/>
  <c r="X1100" i="1" a="1"/>
  <c r="X1100" i="1" s="1"/>
  <c r="X1101" i="1" a="1"/>
  <c r="X1101" i="1" s="1"/>
  <c r="X1102" i="1" a="1"/>
  <c r="X1102" i="1" s="1"/>
  <c r="X1103" i="1" a="1"/>
  <c r="X1103" i="1" s="1"/>
  <c r="X1104" i="1" a="1"/>
  <c r="X1104" i="1" s="1"/>
  <c r="X1105" i="1" a="1"/>
  <c r="X1105" i="1" s="1"/>
  <c r="X1106" i="1" a="1"/>
  <c r="X1106" i="1" s="1"/>
  <c r="X1107" i="1" a="1"/>
  <c r="X1107" i="1" s="1"/>
  <c r="X1108" i="1" a="1"/>
  <c r="X1108" i="1" s="1"/>
  <c r="X1109" i="1" a="1"/>
  <c r="X1109" i="1" s="1"/>
  <c r="X1110" i="1" a="1"/>
  <c r="X1110" i="1" s="1"/>
  <c r="X1111" i="1" a="1"/>
  <c r="X1111" i="1" s="1"/>
  <c r="X1112" i="1" a="1"/>
  <c r="X1112" i="1" s="1"/>
  <c r="X1113" i="1" a="1"/>
  <c r="X1113" i="1" s="1"/>
  <c r="X1114" i="1" a="1"/>
  <c r="X1114" i="1" s="1"/>
  <c r="X1115" i="1" a="1"/>
  <c r="X1115" i="1" s="1"/>
  <c r="X1116" i="1" a="1"/>
  <c r="X1116" i="1" s="1"/>
  <c r="X1117" i="1" a="1"/>
  <c r="X1117" i="1" s="1"/>
  <c r="X1118" i="1" a="1"/>
  <c r="X1118" i="1" s="1"/>
  <c r="X1119" i="1" a="1"/>
  <c r="X1119" i="1" s="1"/>
  <c r="X1120" i="1" a="1"/>
  <c r="X1120" i="1" s="1"/>
  <c r="X1121" i="1" a="1"/>
  <c r="X1121" i="1" s="1"/>
  <c r="X1122" i="1" a="1"/>
  <c r="X1122" i="1" s="1"/>
  <c r="X1123" i="1" a="1"/>
  <c r="X1123" i="1" s="1"/>
  <c r="X1124" i="1" a="1"/>
  <c r="X1124" i="1" s="1"/>
  <c r="X1125" i="1" a="1"/>
  <c r="X1125" i="1" s="1"/>
  <c r="X1126" i="1" a="1"/>
  <c r="X1126" i="1" s="1"/>
  <c r="X1127" i="1" a="1"/>
  <c r="X1127" i="1" s="1"/>
  <c r="X1128" i="1" a="1"/>
  <c r="X1128" i="1" s="1"/>
  <c r="X1129" i="1" a="1"/>
  <c r="X1129" i="1" s="1"/>
  <c r="X1130" i="1" a="1"/>
  <c r="X1130" i="1" s="1"/>
  <c r="X1131" i="1" a="1"/>
  <c r="X1131" i="1" s="1"/>
  <c r="X1132" i="1" a="1"/>
  <c r="X1132" i="1" s="1"/>
  <c r="X1133" i="1" a="1"/>
  <c r="X1133" i="1" s="1"/>
  <c r="X1134" i="1" a="1"/>
  <c r="X1134" i="1" s="1"/>
  <c r="X1135" i="1" a="1"/>
  <c r="X1135" i="1" s="1"/>
  <c r="X1136" i="1" a="1"/>
  <c r="X1136" i="1" s="1"/>
  <c r="X1137" i="1" a="1"/>
  <c r="X1137" i="1" s="1"/>
  <c r="X1138" i="1" a="1"/>
  <c r="X1138" i="1" s="1"/>
  <c r="X1139" i="1" a="1"/>
  <c r="X1139" i="1" s="1"/>
  <c r="X1140" i="1" a="1"/>
  <c r="X1140" i="1" s="1"/>
  <c r="X1141" i="1" a="1"/>
  <c r="X1141" i="1" s="1"/>
  <c r="X1142" i="1" a="1"/>
  <c r="X1142" i="1" s="1"/>
  <c r="X1143" i="1" a="1"/>
  <c r="X1143" i="1" s="1"/>
  <c r="X1144" i="1" a="1"/>
  <c r="X1144" i="1" s="1"/>
  <c r="X1145" i="1" a="1"/>
  <c r="X1145" i="1" s="1"/>
  <c r="X1146" i="1" a="1"/>
  <c r="X1146" i="1" s="1"/>
  <c r="X1147" i="1" a="1"/>
  <c r="X1147" i="1" s="1"/>
  <c r="X1148" i="1" a="1"/>
  <c r="X1148" i="1" s="1"/>
  <c r="X1149" i="1" a="1"/>
  <c r="X1149" i="1" s="1"/>
  <c r="X1150" i="1" a="1"/>
  <c r="X1150" i="1" s="1"/>
  <c r="X1151" i="1" a="1"/>
  <c r="X1151" i="1" s="1"/>
  <c r="X1152" i="1" a="1"/>
  <c r="X1152" i="1" s="1"/>
  <c r="X1153" i="1" a="1"/>
  <c r="X1153" i="1" s="1"/>
  <c r="X1154" i="1" a="1"/>
  <c r="X1154" i="1" s="1"/>
  <c r="X1155" i="1" a="1"/>
  <c r="X1155" i="1" s="1"/>
  <c r="X1156" i="1" a="1"/>
  <c r="X1156" i="1" s="1"/>
  <c r="X1157" i="1" a="1"/>
  <c r="X1157" i="1" s="1"/>
  <c r="X1158" i="1" a="1"/>
  <c r="X1158" i="1" s="1"/>
  <c r="X1159" i="1" a="1"/>
  <c r="X1159" i="1" s="1"/>
  <c r="X1160" i="1" a="1"/>
  <c r="X1160" i="1" s="1"/>
  <c r="X1161" i="1" a="1"/>
  <c r="X1161" i="1" s="1"/>
  <c r="X1162" i="1" a="1"/>
  <c r="X1162" i="1" s="1"/>
  <c r="X1163" i="1" a="1"/>
  <c r="X1163" i="1" s="1"/>
  <c r="X1164" i="1" a="1"/>
  <c r="X1164" i="1" s="1"/>
  <c r="X1165" i="1" a="1"/>
  <c r="X1165" i="1" s="1"/>
  <c r="X1166" i="1" a="1"/>
  <c r="X1166" i="1" s="1"/>
  <c r="X1167" i="1" a="1"/>
  <c r="X1167" i="1" s="1"/>
  <c r="X1168" i="1" a="1"/>
  <c r="X1168" i="1" s="1"/>
  <c r="X1169" i="1" a="1"/>
  <c r="X1169" i="1" s="1"/>
  <c r="X1170" i="1" a="1"/>
  <c r="X1170" i="1" s="1"/>
  <c r="X1171" i="1" a="1"/>
  <c r="X1171" i="1" s="1"/>
  <c r="X1172" i="1" a="1"/>
  <c r="X1172" i="1" s="1"/>
  <c r="X1173" i="1" a="1"/>
  <c r="X1173" i="1" s="1"/>
  <c r="X1174" i="1" a="1"/>
  <c r="X1174" i="1" s="1"/>
  <c r="X1175" i="1" a="1"/>
  <c r="X1175" i="1" s="1"/>
  <c r="X1176" i="1" a="1"/>
  <c r="X1176" i="1" s="1"/>
  <c r="X1177" i="1" a="1"/>
  <c r="X1177" i="1" s="1"/>
  <c r="X1178" i="1" a="1"/>
  <c r="X1178" i="1" s="1"/>
  <c r="X1179" i="1" a="1"/>
  <c r="X1179" i="1" s="1"/>
  <c r="X1180" i="1" a="1"/>
  <c r="X1180" i="1" s="1"/>
  <c r="X1181" i="1" a="1"/>
  <c r="X1181" i="1" s="1"/>
  <c r="X1182" i="1" a="1"/>
  <c r="X1182" i="1" s="1"/>
  <c r="X1183" i="1" a="1"/>
  <c r="X1183" i="1" s="1"/>
  <c r="X1184" i="1" a="1"/>
  <c r="X1184" i="1" s="1"/>
  <c r="X1185" i="1" a="1"/>
  <c r="X1185" i="1" s="1"/>
  <c r="X1186" i="1" a="1"/>
  <c r="X1186" i="1" s="1"/>
  <c r="X1187" i="1" a="1"/>
  <c r="X1187" i="1" s="1"/>
  <c r="X1188" i="1" a="1"/>
  <c r="X1188" i="1" s="1"/>
  <c r="X1189" i="1" a="1"/>
  <c r="X1189" i="1" s="1"/>
  <c r="X1190" i="1" a="1"/>
  <c r="X1190" i="1" s="1"/>
  <c r="X1191" i="1" a="1"/>
  <c r="X1191" i="1" s="1"/>
  <c r="X1192" i="1" a="1"/>
  <c r="X1192" i="1" s="1"/>
  <c r="X1193" i="1" a="1"/>
  <c r="X1193" i="1" s="1"/>
  <c r="X1194" i="1" a="1"/>
  <c r="X1194" i="1" s="1"/>
  <c r="X1195" i="1" a="1"/>
  <c r="X1195" i="1" s="1"/>
  <c r="X1196" i="1" a="1"/>
  <c r="X1196" i="1" s="1"/>
  <c r="X1197" i="1" a="1"/>
  <c r="X1197" i="1" s="1"/>
  <c r="X1198" i="1" a="1"/>
  <c r="X1198" i="1" s="1"/>
  <c r="X1199" i="1" a="1"/>
  <c r="X1199" i="1" s="1"/>
  <c r="X1200" i="1" a="1"/>
  <c r="X1200" i="1" s="1"/>
  <c r="X1201" i="1" a="1"/>
  <c r="X1201" i="1" s="1"/>
  <c r="X1202" i="1" a="1"/>
  <c r="X1202" i="1" s="1"/>
  <c r="X1203" i="1" a="1"/>
  <c r="X1203" i="1" s="1"/>
  <c r="X1204" i="1" a="1"/>
  <c r="X1204" i="1" s="1"/>
  <c r="X1205" i="1" a="1"/>
  <c r="X1205" i="1" s="1"/>
  <c r="X1206" i="1" a="1"/>
  <c r="X1206" i="1" s="1"/>
  <c r="X1207" i="1" a="1"/>
  <c r="X1207" i="1" s="1"/>
  <c r="X1208" i="1" a="1"/>
  <c r="X1208" i="1" s="1"/>
  <c r="X1209" i="1" a="1"/>
  <c r="X1209" i="1" s="1"/>
  <c r="X1210" i="1" a="1"/>
  <c r="X1210" i="1" s="1"/>
  <c r="X1211" i="1" a="1"/>
  <c r="X1211" i="1" s="1"/>
  <c r="X1212" i="1" a="1"/>
  <c r="X1212" i="1" s="1"/>
  <c r="X1213" i="1" a="1"/>
  <c r="X1213" i="1" s="1"/>
  <c r="X1214" i="1" a="1"/>
  <c r="X1214" i="1" s="1"/>
  <c r="X1215" i="1" a="1"/>
  <c r="X1215" i="1" s="1"/>
  <c r="X1216" i="1" a="1"/>
  <c r="X1216" i="1" s="1"/>
  <c r="X1217" i="1" a="1"/>
  <c r="X1217" i="1" s="1"/>
  <c r="X1218" i="1" a="1"/>
  <c r="X1218" i="1" s="1"/>
  <c r="X1219" i="1" a="1"/>
  <c r="X1219" i="1" s="1"/>
  <c r="X1220" i="1" a="1"/>
  <c r="X1220" i="1" s="1"/>
  <c r="X1221" i="1" a="1"/>
  <c r="X1221" i="1" s="1"/>
  <c r="X1222" i="1" a="1"/>
  <c r="X1222" i="1" s="1"/>
  <c r="X1223" i="1" a="1"/>
  <c r="X1223" i="1" s="1"/>
  <c r="X1224" i="1" a="1"/>
  <c r="X1224" i="1" s="1"/>
  <c r="X1225" i="1" a="1"/>
  <c r="X1225" i="1" s="1"/>
  <c r="X1226" i="1" a="1"/>
  <c r="X1226" i="1" s="1"/>
  <c r="X1227" i="1" a="1"/>
  <c r="X1227" i="1" s="1"/>
  <c r="X1228" i="1" a="1"/>
  <c r="X1228" i="1" s="1"/>
  <c r="X1229" i="1" a="1"/>
  <c r="X1229" i="1" s="1"/>
  <c r="X1230" i="1" a="1"/>
  <c r="X1230" i="1" s="1"/>
  <c r="X1231" i="1" a="1"/>
  <c r="X1231" i="1" s="1"/>
  <c r="X1232" i="1" a="1"/>
  <c r="X1232" i="1" s="1"/>
  <c r="X1233" i="1" a="1"/>
  <c r="X1233" i="1" s="1"/>
  <c r="X1234" i="1" a="1"/>
  <c r="X1234" i="1" s="1"/>
  <c r="X1235" i="1" a="1"/>
  <c r="X1235" i="1" s="1"/>
  <c r="X1236" i="1" a="1"/>
  <c r="X1236" i="1" s="1"/>
  <c r="X1237" i="1" a="1"/>
  <c r="X1237" i="1" s="1"/>
  <c r="X1238" i="1" a="1"/>
  <c r="X1238" i="1" s="1"/>
  <c r="X1239" i="1" a="1"/>
  <c r="X1239" i="1" s="1"/>
  <c r="X1240" i="1" a="1"/>
  <c r="X1240" i="1" s="1"/>
  <c r="X1241" i="1" a="1"/>
  <c r="X1241" i="1" s="1"/>
  <c r="X1242" i="1" a="1"/>
  <c r="X1242" i="1" s="1"/>
  <c r="X1243" i="1" a="1"/>
  <c r="X1243" i="1" s="1"/>
  <c r="X1244" i="1" a="1"/>
  <c r="X1244" i="1" s="1"/>
  <c r="X1245" i="1" a="1"/>
  <c r="X1245" i="1" s="1"/>
  <c r="X1246" i="1" a="1"/>
  <c r="X1246" i="1" s="1"/>
  <c r="X1247" i="1" a="1"/>
  <c r="X1247" i="1" s="1"/>
  <c r="X1248" i="1" a="1"/>
  <c r="X1248" i="1" s="1"/>
  <c r="X1249" i="1" a="1"/>
  <c r="X1249" i="1" s="1"/>
  <c r="X1250" i="1" a="1"/>
  <c r="X1250" i="1" s="1"/>
  <c r="X1251" i="1" a="1"/>
  <c r="X1251" i="1" s="1"/>
  <c r="X1252" i="1" a="1"/>
  <c r="X1252" i="1" s="1"/>
  <c r="X1253" i="1" a="1"/>
  <c r="X1253" i="1" s="1"/>
  <c r="X1254" i="1" a="1"/>
  <c r="X1254" i="1" s="1"/>
  <c r="X1255" i="1" a="1"/>
  <c r="X1255" i="1" s="1"/>
  <c r="X1256" i="1" a="1"/>
  <c r="X1256" i="1" s="1"/>
  <c r="X1257" i="1" a="1"/>
  <c r="X1257" i="1" s="1"/>
  <c r="X1258" i="1" a="1"/>
  <c r="X1258" i="1" s="1"/>
  <c r="X1259" i="1" a="1"/>
  <c r="X1259" i="1" s="1"/>
  <c r="X1260" i="1" a="1"/>
  <c r="X1260" i="1" s="1"/>
  <c r="X1261" i="1" a="1"/>
  <c r="X1261" i="1" s="1"/>
  <c r="X1262" i="1" a="1"/>
  <c r="X1262" i="1" s="1"/>
  <c r="X1263" i="1" a="1"/>
  <c r="X1263" i="1" s="1"/>
  <c r="X1264" i="1" a="1"/>
  <c r="X1264" i="1" s="1"/>
  <c r="X1265" i="1" a="1"/>
  <c r="X1265" i="1" s="1"/>
  <c r="X1266" i="1" a="1"/>
  <c r="X1266" i="1" s="1"/>
  <c r="X1267" i="1" a="1"/>
  <c r="X1267" i="1" s="1"/>
  <c r="X1268" i="1" a="1"/>
  <c r="X1268" i="1" s="1"/>
  <c r="X1269" i="1" a="1"/>
  <c r="X1269" i="1" s="1"/>
  <c r="X1270" i="1" a="1"/>
  <c r="X1270" i="1" s="1"/>
  <c r="X1271" i="1" a="1"/>
  <c r="X1271" i="1" s="1"/>
  <c r="X1272" i="1" a="1"/>
  <c r="X1272" i="1" s="1"/>
  <c r="X1273" i="1" a="1"/>
  <c r="X1273" i="1" s="1"/>
  <c r="X1274" i="1" a="1"/>
  <c r="X1274" i="1" s="1"/>
  <c r="X1275" i="1" a="1"/>
  <c r="X1275" i="1" s="1"/>
  <c r="X1276" i="1" a="1"/>
  <c r="X1276" i="1" s="1"/>
  <c r="X1277" i="1" a="1"/>
  <c r="X1277" i="1" s="1"/>
  <c r="X1278" i="1" a="1"/>
  <c r="X1278" i="1" s="1"/>
  <c r="X1279" i="1" a="1"/>
  <c r="X1279" i="1" s="1"/>
  <c r="X1280" i="1" a="1"/>
  <c r="X1280" i="1" s="1"/>
  <c r="X1281" i="1" a="1"/>
  <c r="X1281" i="1" s="1"/>
  <c r="X1282" i="1" a="1"/>
  <c r="X1282" i="1" s="1"/>
  <c r="X1283" i="1" a="1"/>
  <c r="X1283" i="1" s="1"/>
  <c r="X1284" i="1" a="1"/>
  <c r="X1284" i="1" s="1"/>
  <c r="X1285" i="1" a="1"/>
  <c r="X1285" i="1"/>
  <c r="X1286" i="1" a="1"/>
  <c r="X1286" i="1" s="1"/>
  <c r="X1287" i="1" a="1"/>
  <c r="X1287" i="1" s="1"/>
  <c r="X1288" i="1" a="1"/>
  <c r="X1288" i="1" s="1"/>
  <c r="X1289" i="1" a="1"/>
  <c r="X1289" i="1" s="1"/>
  <c r="X1290" i="1" a="1"/>
  <c r="X1290" i="1" s="1"/>
  <c r="X1291" i="1" a="1"/>
  <c r="X1291" i="1" s="1"/>
  <c r="X1292" i="1" a="1"/>
  <c r="X1292" i="1" s="1"/>
  <c r="X1293" i="1" a="1"/>
  <c r="X1293" i="1" s="1"/>
  <c r="X1294" i="1" a="1"/>
  <c r="X1294" i="1" s="1"/>
  <c r="X1295" i="1" a="1"/>
  <c r="X1295" i="1" s="1"/>
  <c r="X1296" i="1" a="1"/>
  <c r="X1296" i="1" s="1"/>
  <c r="X1297" i="1" a="1"/>
  <c r="X1297" i="1" s="1"/>
  <c r="X1298" i="1" a="1"/>
  <c r="X1298" i="1" s="1"/>
  <c r="X1299" i="1" a="1"/>
  <c r="X1299" i="1" s="1"/>
  <c r="X1300" i="1" a="1"/>
  <c r="X1300" i="1" s="1"/>
  <c r="X1301" i="1" a="1"/>
  <c r="X1301" i="1" s="1"/>
  <c r="X1302" i="1" a="1"/>
  <c r="X1302" i="1" s="1"/>
  <c r="X1303" i="1" a="1"/>
  <c r="X1303" i="1" s="1"/>
  <c r="X1304" i="1" a="1"/>
  <c r="X1304" i="1" s="1"/>
  <c r="X1305" i="1" a="1"/>
  <c r="X1305" i="1" s="1"/>
  <c r="X1306" i="1" a="1"/>
  <c r="X1306" i="1" s="1"/>
  <c r="X1307" i="1" a="1"/>
  <c r="X1307" i="1" s="1"/>
  <c r="X1308" i="1" a="1"/>
  <c r="X1308" i="1" s="1"/>
  <c r="X1309" i="1" a="1"/>
  <c r="X1309" i="1" s="1"/>
  <c r="X1310" i="1" a="1"/>
  <c r="X1310" i="1" s="1"/>
  <c r="X1311" i="1" a="1"/>
  <c r="X1311" i="1" s="1"/>
  <c r="X1312" i="1" a="1"/>
  <c r="X1312" i="1" s="1"/>
  <c r="X1313" i="1" a="1"/>
  <c r="X1313" i="1" s="1"/>
  <c r="X1314" i="1" a="1"/>
  <c r="X1314" i="1" s="1"/>
  <c r="X1315" i="1" a="1"/>
  <c r="X1315" i="1" s="1"/>
  <c r="X1316" i="1" a="1"/>
  <c r="X1316" i="1"/>
  <c r="X1317" i="1" a="1"/>
  <c r="X1317" i="1" s="1"/>
  <c r="X1318" i="1" a="1"/>
  <c r="X1318" i="1" s="1"/>
  <c r="X1319" i="1" a="1"/>
  <c r="X1319" i="1" s="1"/>
  <c r="X1320" i="1" a="1"/>
  <c r="X1320" i="1" s="1"/>
  <c r="X1321" i="1" a="1"/>
  <c r="X1321" i="1" s="1"/>
  <c r="X1322" i="1" a="1"/>
  <c r="X1322" i="1" s="1"/>
  <c r="X1323" i="1" a="1"/>
  <c r="X1323" i="1" s="1"/>
  <c r="X1324" i="1" a="1"/>
  <c r="X1324" i="1" s="1"/>
  <c r="X1325" i="1" a="1"/>
  <c r="X1325" i="1" s="1"/>
  <c r="X1326" i="1" a="1"/>
  <c r="X1326" i="1" s="1"/>
  <c r="X1327" i="1" a="1"/>
  <c r="X1327" i="1" s="1"/>
  <c r="X1328" i="1" a="1"/>
  <c r="X1328" i="1" s="1"/>
  <c r="X1329" i="1" a="1"/>
  <c r="X1329" i="1" s="1"/>
  <c r="X1330" i="1" a="1"/>
  <c r="X1330" i="1" s="1"/>
  <c r="X1331" i="1" a="1"/>
  <c r="X1331" i="1" s="1"/>
  <c r="X1332" i="1" a="1"/>
  <c r="X1332" i="1" s="1"/>
  <c r="X1333" i="1" a="1"/>
  <c r="X1333" i="1" s="1"/>
  <c r="X1334" i="1" a="1"/>
  <c r="X1334" i="1" s="1"/>
  <c r="X1335" i="1" a="1"/>
  <c r="X1335" i="1" s="1"/>
  <c r="X1336" i="1" a="1"/>
  <c r="X1336" i="1" s="1"/>
  <c r="X1337" i="1" a="1"/>
  <c r="X1337" i="1" s="1"/>
  <c r="X1338" i="1" a="1"/>
  <c r="X1338" i="1" s="1"/>
  <c r="X1339" i="1" a="1"/>
  <c r="X1339" i="1" s="1"/>
  <c r="X1340" i="1" a="1"/>
  <c r="X1340" i="1" s="1"/>
  <c r="X1341" i="1" a="1"/>
  <c r="X1341" i="1" s="1"/>
  <c r="X1342" i="1" a="1"/>
  <c r="X1342" i="1" s="1"/>
  <c r="X1343" i="1" a="1"/>
  <c r="X1343" i="1" s="1"/>
  <c r="X1344" i="1" a="1"/>
  <c r="X1344" i="1" s="1"/>
  <c r="X1345" i="1" a="1"/>
  <c r="X1345" i="1" s="1"/>
  <c r="X1346" i="1" a="1"/>
  <c r="X1346" i="1" s="1"/>
  <c r="X1347" i="1" a="1"/>
  <c r="X1347" i="1" s="1"/>
  <c r="X1348" i="1" a="1"/>
  <c r="X1348" i="1" s="1"/>
  <c r="X1349" i="1" a="1"/>
  <c r="X1349" i="1" s="1"/>
  <c r="X1350" i="1" a="1"/>
  <c r="X1350" i="1" s="1"/>
  <c r="X1351" i="1" a="1"/>
  <c r="X1351" i="1" s="1"/>
  <c r="X1352" i="1" a="1"/>
  <c r="X1352" i="1" s="1"/>
  <c r="X1353" i="1" a="1"/>
  <c r="X1353" i="1" s="1"/>
  <c r="X1354" i="1" a="1"/>
  <c r="X1354" i="1" s="1"/>
  <c r="X1355" i="1" a="1"/>
  <c r="X1355" i="1" s="1"/>
  <c r="X1356" i="1" a="1"/>
  <c r="X1356" i="1" s="1"/>
  <c r="X1357" i="1" a="1"/>
  <c r="X1357" i="1" s="1"/>
  <c r="X1358" i="1" a="1"/>
  <c r="X1358" i="1" s="1"/>
  <c r="X1359" i="1" a="1"/>
  <c r="X1359" i="1" s="1"/>
  <c r="X1360" i="1" a="1"/>
  <c r="X1360" i="1" s="1"/>
  <c r="X1361" i="1" a="1"/>
  <c r="X1361" i="1" s="1"/>
  <c r="X1362" i="1" a="1"/>
  <c r="X1362" i="1" s="1"/>
  <c r="X1363" i="1" a="1"/>
  <c r="X1363" i="1" s="1"/>
  <c r="X1364" i="1" a="1"/>
  <c r="X1364" i="1" s="1"/>
  <c r="X1365" i="1" a="1"/>
  <c r="X1365" i="1" s="1"/>
  <c r="X1366" i="1" a="1"/>
  <c r="X1366" i="1" s="1"/>
  <c r="X1367" i="1" a="1"/>
  <c r="X1367" i="1" s="1"/>
  <c r="X1368" i="1" a="1"/>
  <c r="X1368" i="1" s="1"/>
  <c r="X1369" i="1" a="1"/>
  <c r="X1369" i="1" s="1"/>
  <c r="X1370" i="1" a="1"/>
  <c r="X1370" i="1" s="1"/>
  <c r="X1371" i="1" a="1"/>
  <c r="X1371" i="1" s="1"/>
  <c r="X1372" i="1" a="1"/>
  <c r="X1372" i="1" s="1"/>
  <c r="X1373" i="1" a="1"/>
  <c r="X1373" i="1" s="1"/>
  <c r="X1374" i="1" a="1"/>
  <c r="X1374" i="1" s="1"/>
  <c r="X1375" i="1" a="1"/>
  <c r="X1375" i="1" s="1"/>
  <c r="X1376" i="1" a="1"/>
  <c r="X1376" i="1" s="1"/>
  <c r="X1377" i="1" a="1"/>
  <c r="X1377" i="1" s="1"/>
  <c r="X1378" i="1" a="1"/>
  <c r="X1378" i="1" s="1"/>
  <c r="X1379" i="1" a="1"/>
  <c r="X1379" i="1" s="1"/>
  <c r="X1380" i="1" a="1"/>
  <c r="X1380" i="1" s="1"/>
  <c r="X1381" i="1" a="1"/>
  <c r="X1381" i="1" s="1"/>
  <c r="X1382" i="1" a="1"/>
  <c r="X1382" i="1" s="1"/>
  <c r="X1383" i="1" a="1"/>
  <c r="X1383" i="1" s="1"/>
  <c r="X1384" i="1" a="1"/>
  <c r="X1384" i="1" s="1"/>
  <c r="X1385" i="1" a="1"/>
  <c r="X1385" i="1" s="1"/>
  <c r="X1386" i="1" a="1"/>
  <c r="X1386" i="1" s="1"/>
  <c r="X1387" i="1" a="1"/>
  <c r="X1387" i="1" s="1"/>
  <c r="X1388" i="1" a="1"/>
  <c r="X1388" i="1" s="1"/>
  <c r="X1389" i="1" a="1"/>
  <c r="X1389" i="1" s="1"/>
  <c r="X1390" i="1" a="1"/>
  <c r="X1390" i="1" s="1"/>
  <c r="X1391" i="1" a="1"/>
  <c r="X1391" i="1" s="1"/>
  <c r="X1392" i="1" a="1"/>
  <c r="X1392" i="1" s="1"/>
  <c r="X1393" i="1" a="1"/>
  <c r="X1393" i="1" s="1"/>
  <c r="X1394" i="1" a="1"/>
  <c r="X1394" i="1" s="1"/>
  <c r="X1395" i="1" a="1"/>
  <c r="X1395" i="1" s="1"/>
  <c r="X1396" i="1" a="1"/>
  <c r="X1396" i="1" s="1"/>
  <c r="X1397" i="1" a="1"/>
  <c r="X1397" i="1" s="1"/>
  <c r="X1398" i="1" a="1"/>
  <c r="X1398" i="1" s="1"/>
  <c r="X1399" i="1" a="1"/>
  <c r="X1399" i="1" s="1"/>
  <c r="X1400" i="1" a="1"/>
  <c r="X1400" i="1" s="1"/>
  <c r="X1401" i="1" a="1"/>
  <c r="X1401" i="1" s="1"/>
  <c r="X1402" i="1" a="1"/>
  <c r="X1402" i="1" s="1"/>
  <c r="X1403" i="1" a="1"/>
  <c r="X1403" i="1" s="1"/>
  <c r="X1404" i="1" a="1"/>
  <c r="X1404" i="1" s="1"/>
  <c r="X1405" i="1" a="1"/>
  <c r="X1405" i="1" s="1"/>
  <c r="X1406" i="1" a="1"/>
  <c r="X1406" i="1" s="1"/>
  <c r="X1407" i="1" a="1"/>
  <c r="X1407" i="1" s="1"/>
  <c r="X1408" i="1" a="1"/>
  <c r="X1408" i="1" s="1"/>
  <c r="X1409" i="1" a="1"/>
  <c r="X1409" i="1" s="1"/>
  <c r="X1410" i="1" a="1"/>
  <c r="X1410" i="1" s="1"/>
  <c r="X1411" i="1" a="1"/>
  <c r="X1411" i="1" s="1"/>
  <c r="X1412" i="1" a="1"/>
  <c r="X1412" i="1" s="1"/>
  <c r="X1413" i="1" a="1"/>
  <c r="X1413" i="1" s="1"/>
  <c r="X1414" i="1" a="1"/>
  <c r="X1414" i="1" s="1"/>
  <c r="X1415" i="1" a="1"/>
  <c r="X1415" i="1" s="1"/>
  <c r="X1416" i="1" a="1"/>
  <c r="X1416" i="1" s="1"/>
  <c r="X1417" i="1" a="1"/>
  <c r="X1417" i="1" s="1"/>
  <c r="X1418" i="1" a="1"/>
  <c r="X1418" i="1" s="1"/>
  <c r="X1419" i="1" a="1"/>
  <c r="X1419" i="1" s="1"/>
  <c r="X1420" i="1" a="1"/>
  <c r="X1420" i="1" s="1"/>
  <c r="X1421" i="1" a="1"/>
  <c r="X1421" i="1" s="1"/>
  <c r="X1422" i="1" a="1"/>
  <c r="X1422" i="1" s="1"/>
  <c r="X1423" i="1" a="1"/>
  <c r="X1423" i="1" s="1"/>
  <c r="X1424" i="1" a="1"/>
  <c r="X1424" i="1" s="1"/>
  <c r="X1425" i="1" a="1"/>
  <c r="X1425" i="1" s="1"/>
  <c r="X1426" i="1" a="1"/>
  <c r="X1426" i="1" s="1"/>
  <c r="X1427" i="1" a="1"/>
  <c r="X1427" i="1" s="1"/>
  <c r="X1428" i="1" a="1"/>
  <c r="X1428" i="1" s="1"/>
  <c r="X1429" i="1" a="1"/>
  <c r="X1429" i="1" s="1"/>
  <c r="X1430" i="1" a="1"/>
  <c r="X1430" i="1" s="1"/>
  <c r="X1431" i="1" a="1"/>
  <c r="X1431" i="1" s="1"/>
  <c r="X1432" i="1" a="1"/>
  <c r="X1432" i="1" s="1"/>
  <c r="X1433" i="1" a="1"/>
  <c r="X1433" i="1" s="1"/>
  <c r="X1434" i="1" a="1"/>
  <c r="X1434" i="1" s="1"/>
  <c r="X1435" i="1" a="1"/>
  <c r="X1435" i="1" s="1"/>
  <c r="X1436" i="1" a="1"/>
  <c r="X1436" i="1" s="1"/>
  <c r="X1437" i="1" a="1"/>
  <c r="X1437" i="1" s="1"/>
  <c r="X1438" i="1" a="1"/>
  <c r="X1438" i="1" s="1"/>
  <c r="X1439" i="1" a="1"/>
  <c r="X1439" i="1" s="1"/>
  <c r="X1440" i="1" a="1"/>
  <c r="X1440" i="1" s="1"/>
  <c r="X1441" i="1" a="1"/>
  <c r="X1441" i="1" s="1"/>
  <c r="X1442" i="1" a="1"/>
  <c r="X1442" i="1" s="1"/>
  <c r="X1443" i="1" a="1"/>
  <c r="X1443" i="1" s="1"/>
  <c r="X1444" i="1" a="1"/>
  <c r="X1444" i="1" s="1"/>
  <c r="X1445" i="1" a="1"/>
  <c r="X1445" i="1" s="1"/>
  <c r="X1446" i="1" a="1"/>
  <c r="X1446" i="1" s="1"/>
  <c r="X1447" i="1" a="1"/>
  <c r="X1447" i="1" s="1"/>
  <c r="X1448" i="1" a="1"/>
  <c r="X1448" i="1" s="1"/>
  <c r="X1449" i="1" a="1"/>
  <c r="X1449" i="1" s="1"/>
  <c r="X1450" i="1" a="1"/>
  <c r="X1450" i="1" s="1"/>
  <c r="X1451" i="1" a="1"/>
  <c r="X1451" i="1" s="1"/>
  <c r="X1452" i="1" a="1"/>
  <c r="X1452" i="1" s="1"/>
  <c r="X1453" i="1" a="1"/>
  <c r="X1453" i="1" s="1"/>
  <c r="X1454" i="1" a="1"/>
  <c r="X1454" i="1" s="1"/>
  <c r="X1455" i="1" a="1"/>
  <c r="X1455" i="1" s="1"/>
  <c r="X1456" i="1" a="1"/>
  <c r="X1456" i="1" s="1"/>
  <c r="X1457" i="1" a="1"/>
  <c r="X1457" i="1" s="1"/>
  <c r="X1458" i="1" a="1"/>
  <c r="X1458" i="1" s="1"/>
  <c r="X1459" i="1" a="1"/>
  <c r="X1459" i="1" s="1"/>
  <c r="X1460" i="1" a="1"/>
  <c r="X1460" i="1" s="1"/>
  <c r="X1461" i="1" a="1"/>
  <c r="X1461" i="1" s="1"/>
  <c r="X1462" i="1" a="1"/>
  <c r="X1462" i="1" s="1"/>
  <c r="X1463" i="1" a="1"/>
  <c r="X1463" i="1" s="1"/>
  <c r="X1464" i="1" a="1"/>
  <c r="X1464" i="1" s="1"/>
  <c r="X1465" i="1" a="1"/>
  <c r="X1465" i="1" s="1"/>
  <c r="X1466" i="1" a="1"/>
  <c r="X1466" i="1" s="1"/>
  <c r="X1467" i="1" a="1"/>
  <c r="X1467" i="1" s="1"/>
  <c r="X1468" i="1" a="1"/>
  <c r="X1468" i="1" s="1"/>
  <c r="X1469" i="1" a="1"/>
  <c r="X1469" i="1" s="1"/>
  <c r="X1470" i="1" a="1"/>
  <c r="X1470" i="1" s="1"/>
  <c r="X1471" i="1" a="1"/>
  <c r="X1471" i="1" s="1"/>
  <c r="X1472" i="1" a="1"/>
  <c r="X1472" i="1" s="1"/>
  <c r="X1473" i="1" a="1"/>
  <c r="X1473" i="1" s="1"/>
  <c r="X1474" i="1" a="1"/>
  <c r="X1474" i="1" s="1"/>
  <c r="X1475" i="1" a="1"/>
  <c r="X1475" i="1" s="1"/>
  <c r="X1476" i="1" a="1"/>
  <c r="X1476" i="1" s="1"/>
  <c r="X1477" i="1" a="1"/>
  <c r="X1477" i="1" s="1"/>
  <c r="X1478" i="1" a="1"/>
  <c r="X1478" i="1" s="1"/>
  <c r="X1479" i="1" a="1"/>
  <c r="X1479" i="1" s="1"/>
  <c r="X1480" i="1" a="1"/>
  <c r="X1480" i="1" s="1"/>
  <c r="X1481" i="1" a="1"/>
  <c r="X1481" i="1" s="1"/>
  <c r="X1482" i="1" a="1"/>
  <c r="X1482" i="1" s="1"/>
  <c r="X1483" i="1" a="1"/>
  <c r="X1483" i="1" s="1"/>
  <c r="X1484" i="1" a="1"/>
  <c r="X1484" i="1" s="1"/>
  <c r="X1485" i="1" a="1"/>
  <c r="X1485" i="1" s="1"/>
  <c r="X1486" i="1" a="1"/>
  <c r="X1486" i="1" s="1"/>
  <c r="X1487" i="1" a="1"/>
  <c r="X1487" i="1" s="1"/>
  <c r="X1488" i="1" a="1"/>
  <c r="X1488" i="1" s="1"/>
  <c r="X1489" i="1" a="1"/>
  <c r="X1489" i="1" s="1"/>
  <c r="X1490" i="1" a="1"/>
  <c r="X1490" i="1" s="1"/>
  <c r="X1491" i="1" a="1"/>
  <c r="X1491" i="1" s="1"/>
  <c r="X1492" i="1" a="1"/>
  <c r="X1492" i="1" s="1"/>
  <c r="X1493" i="1" a="1"/>
  <c r="X1493" i="1" s="1"/>
  <c r="X1494" i="1" a="1"/>
  <c r="X1494" i="1" s="1"/>
  <c r="X1495" i="1" a="1"/>
  <c r="X1495" i="1" s="1"/>
  <c r="X1496" i="1" a="1"/>
  <c r="X1496" i="1" s="1"/>
  <c r="X1497" i="1" a="1"/>
  <c r="X1497" i="1" s="1"/>
  <c r="X1498" i="1" a="1"/>
  <c r="X1498" i="1" s="1"/>
  <c r="X1499" i="1" a="1"/>
  <c r="X1499" i="1" s="1"/>
  <c r="X1500" i="1" a="1"/>
  <c r="X1500" i="1" s="1"/>
  <c r="X1501" i="1" a="1"/>
  <c r="X1501" i="1" s="1"/>
  <c r="X1502" i="1" a="1"/>
  <c r="X1502" i="1" s="1"/>
  <c r="X1503" i="1" a="1"/>
  <c r="X1503" i="1" s="1"/>
  <c r="X1504" i="1" a="1"/>
  <c r="X1504" i="1" s="1"/>
  <c r="X1505" i="1" a="1"/>
  <c r="X1505" i="1" s="1"/>
  <c r="X1506" i="1" a="1"/>
  <c r="X1506" i="1" s="1"/>
  <c r="X1507" i="1" a="1"/>
  <c r="X1507" i="1" s="1"/>
  <c r="X1508" i="1" a="1"/>
  <c r="X1508" i="1" s="1"/>
  <c r="X1509" i="1" a="1"/>
  <c r="X1509" i="1" s="1"/>
  <c r="X1510" i="1" a="1"/>
  <c r="X1510" i="1" s="1"/>
  <c r="X1511" i="1" a="1"/>
  <c r="X1511" i="1" s="1"/>
  <c r="X1512" i="1" a="1"/>
  <c r="X1512" i="1" s="1"/>
  <c r="X1513" i="1" a="1"/>
  <c r="X1513" i="1" s="1"/>
  <c r="X1514" i="1" a="1"/>
  <c r="X1514" i="1" s="1"/>
  <c r="X1515" i="1" a="1"/>
  <c r="X1515" i="1" s="1"/>
  <c r="X1516" i="1" a="1"/>
  <c r="X1516" i="1" s="1"/>
  <c r="X1517" i="1" a="1"/>
  <c r="X1517" i="1" s="1"/>
  <c r="X1518" i="1" a="1"/>
  <c r="X1518" i="1" s="1"/>
  <c r="X1519" i="1" a="1"/>
  <c r="X1519" i="1" s="1"/>
  <c r="X1520" i="1" a="1"/>
  <c r="X1520" i="1" s="1"/>
  <c r="X1521" i="1" a="1"/>
  <c r="X1521" i="1" s="1"/>
  <c r="X1522" i="1" a="1"/>
  <c r="X1522" i="1" s="1"/>
  <c r="X1523" i="1" a="1"/>
  <c r="X1523" i="1" s="1"/>
  <c r="X1524" i="1" a="1"/>
  <c r="X1524" i="1" s="1"/>
  <c r="X1525" i="1" a="1"/>
  <c r="X1525" i="1" s="1"/>
  <c r="X1526" i="1" a="1"/>
  <c r="X1526" i="1" s="1"/>
  <c r="X1527" i="1" a="1"/>
  <c r="X1527" i="1" s="1"/>
  <c r="X1528" i="1" a="1"/>
  <c r="X1528" i="1" s="1"/>
  <c r="X1529" i="1" a="1"/>
  <c r="X1529" i="1" s="1"/>
  <c r="X1530" i="1" a="1"/>
  <c r="X1530" i="1" s="1"/>
  <c r="X1531" i="1" a="1"/>
  <c r="X1531" i="1" s="1"/>
  <c r="X1532" i="1" a="1"/>
  <c r="X1532" i="1" s="1"/>
  <c r="X1533" i="1" a="1"/>
  <c r="X1533" i="1" s="1"/>
  <c r="X1534" i="1" a="1"/>
  <c r="X1534" i="1" s="1"/>
  <c r="X1535" i="1" a="1"/>
  <c r="X1535" i="1" s="1"/>
  <c r="X1536" i="1" a="1"/>
  <c r="X1536" i="1" s="1"/>
  <c r="X1537" i="1" a="1"/>
  <c r="X1537" i="1" s="1"/>
  <c r="X1538" i="1" a="1"/>
  <c r="X1538" i="1" s="1"/>
  <c r="X1539" i="1" a="1"/>
  <c r="X1539" i="1" s="1"/>
  <c r="X1540" i="1" a="1"/>
  <c r="X1540" i="1" s="1"/>
  <c r="X1541" i="1" a="1"/>
  <c r="X1541" i="1" s="1"/>
  <c r="X1542" i="1" a="1"/>
  <c r="X1542" i="1" s="1"/>
  <c r="X1543" i="1" a="1"/>
  <c r="X1543" i="1" s="1"/>
  <c r="X1544" i="1" a="1"/>
  <c r="X1544" i="1" s="1"/>
  <c r="X1545" i="1" a="1"/>
  <c r="X1545" i="1" s="1"/>
  <c r="X1546" i="1" a="1"/>
  <c r="X1546" i="1" s="1"/>
  <c r="X1547" i="1" a="1"/>
  <c r="X1547" i="1" s="1"/>
  <c r="X1548" i="1" a="1"/>
  <c r="X1548" i="1" s="1"/>
  <c r="X1549" i="1" a="1"/>
  <c r="X1549" i="1" s="1"/>
  <c r="X1550" i="1" a="1"/>
  <c r="X1550" i="1" s="1"/>
  <c r="X1551" i="1" a="1"/>
  <c r="X1551" i="1" s="1"/>
  <c r="X1552" i="1" a="1"/>
  <c r="X1552" i="1" s="1"/>
  <c r="X1553" i="1" a="1"/>
  <c r="X1553" i="1" s="1"/>
  <c r="X1554" i="1" a="1"/>
  <c r="X1554" i="1" s="1"/>
  <c r="X1555" i="1" a="1"/>
  <c r="X1555" i="1" s="1"/>
  <c r="X1556" i="1" a="1"/>
  <c r="X1556" i="1" s="1"/>
  <c r="X1557" i="1" a="1"/>
  <c r="X1557" i="1" s="1"/>
  <c r="X1558" i="1" a="1"/>
  <c r="X1558" i="1" s="1"/>
  <c r="X1559" i="1" a="1"/>
  <c r="X1559" i="1" s="1"/>
  <c r="X1560" i="1" a="1"/>
  <c r="X1560" i="1" s="1"/>
  <c r="X1561" i="1" a="1"/>
  <c r="X1561" i="1" s="1"/>
  <c r="X1562" i="1" a="1"/>
  <c r="X1562" i="1" s="1"/>
  <c r="X1563" i="1" a="1"/>
  <c r="X1563" i="1" s="1"/>
  <c r="X1564" i="1" a="1"/>
  <c r="X1564" i="1" s="1"/>
  <c r="X1565" i="1" a="1"/>
  <c r="X1565" i="1" s="1"/>
  <c r="X1566" i="1" a="1"/>
  <c r="X1566" i="1" s="1"/>
  <c r="X1567" i="1" a="1"/>
  <c r="X1567" i="1" s="1"/>
  <c r="X1568" i="1" a="1"/>
  <c r="X1568" i="1" s="1"/>
  <c r="X1569" i="1" a="1"/>
  <c r="X1569" i="1" s="1"/>
  <c r="X1570" i="1" a="1"/>
  <c r="X1570" i="1" s="1"/>
  <c r="X1571" i="1" a="1"/>
  <c r="X1571" i="1" s="1"/>
  <c r="X1572" i="1" a="1"/>
  <c r="X1572" i="1" s="1"/>
  <c r="X1573" i="1" a="1"/>
  <c r="X1573" i="1" s="1"/>
  <c r="X1574" i="1" a="1"/>
  <c r="X1574" i="1" s="1"/>
  <c r="X1575" i="1" a="1"/>
  <c r="X1575" i="1" s="1"/>
  <c r="X1576" i="1" a="1"/>
  <c r="X1576" i="1" s="1"/>
  <c r="X1577" i="1" a="1"/>
  <c r="X1577" i="1" s="1"/>
  <c r="X1578" i="1" a="1"/>
  <c r="X1578" i="1" s="1"/>
  <c r="X1579" i="1" a="1"/>
  <c r="X1579" i="1" s="1"/>
  <c r="X1580" i="1" a="1"/>
  <c r="X1580" i="1" s="1"/>
  <c r="X1581" i="1" a="1"/>
  <c r="X1581" i="1" s="1"/>
  <c r="X1582" i="1" a="1"/>
  <c r="X1582" i="1" s="1"/>
  <c r="X1583" i="1" a="1"/>
  <c r="X1583" i="1" s="1"/>
  <c r="X1584" i="1" a="1"/>
  <c r="X1584" i="1" s="1"/>
  <c r="X1585" i="1" a="1"/>
  <c r="X1585" i="1" s="1"/>
  <c r="X1586" i="1" a="1"/>
  <c r="X1586" i="1" s="1"/>
  <c r="X1587" i="1" a="1"/>
  <c r="X1587" i="1" s="1"/>
  <c r="X1588" i="1" a="1"/>
  <c r="X1588" i="1" s="1"/>
  <c r="X1589" i="1" a="1"/>
  <c r="X1589" i="1" s="1"/>
  <c r="X1590" i="1" a="1"/>
  <c r="X1590" i="1" s="1"/>
  <c r="X1591" i="1" a="1"/>
  <c r="X1591" i="1" s="1"/>
  <c r="X1592" i="1" a="1"/>
  <c r="X1592" i="1" s="1"/>
  <c r="X1593" i="1" a="1"/>
  <c r="X1593" i="1" s="1"/>
  <c r="X1594" i="1" a="1"/>
  <c r="X1594" i="1" s="1"/>
  <c r="X1595" i="1" a="1"/>
  <c r="X1595" i="1" s="1"/>
  <c r="X1596" i="1" a="1"/>
  <c r="X1596" i="1" s="1"/>
  <c r="X1597" i="1" a="1"/>
  <c r="X1597" i="1" s="1"/>
  <c r="X1598" i="1" a="1"/>
  <c r="X1598" i="1" s="1"/>
  <c r="X1599" i="1" a="1"/>
  <c r="X1599" i="1" s="1"/>
  <c r="X1600" i="1" a="1"/>
  <c r="X1600" i="1" s="1"/>
  <c r="X1601" i="1" a="1"/>
  <c r="X1601" i="1" s="1"/>
  <c r="X1602" i="1" a="1"/>
  <c r="X1602" i="1" s="1"/>
  <c r="X1603" i="1" a="1"/>
  <c r="X1603" i="1" s="1"/>
  <c r="X1604" i="1" a="1"/>
  <c r="X1604" i="1" s="1"/>
  <c r="X1605" i="1" a="1"/>
  <c r="X1605" i="1" s="1"/>
  <c r="X1606" i="1" a="1"/>
  <c r="X1606" i="1" s="1"/>
  <c r="X1607" i="1" a="1"/>
  <c r="X1607" i="1" s="1"/>
  <c r="X1608" i="1" a="1"/>
  <c r="X1608" i="1" s="1"/>
  <c r="X1609" i="1" a="1"/>
  <c r="X1609" i="1" s="1"/>
  <c r="X1610" i="1" a="1"/>
  <c r="X1610" i="1" s="1"/>
  <c r="X1611" i="1" a="1"/>
  <c r="X1611" i="1" s="1"/>
  <c r="X1612" i="1" a="1"/>
  <c r="X1612" i="1" s="1"/>
  <c r="X1613" i="1" a="1"/>
  <c r="X1613" i="1" s="1"/>
  <c r="X1614" i="1" a="1"/>
  <c r="X1614" i="1" s="1"/>
  <c r="X1615" i="1" a="1"/>
  <c r="X1615" i="1" s="1"/>
  <c r="X1616" i="1" a="1"/>
  <c r="X1616" i="1" s="1"/>
  <c r="X1617" i="1" a="1"/>
  <c r="X1617" i="1" s="1"/>
  <c r="X1618" i="1" a="1"/>
  <c r="X1618" i="1" s="1"/>
  <c r="X1619" i="1" a="1"/>
  <c r="X1619" i="1" s="1"/>
  <c r="X1620" i="1" a="1"/>
  <c r="X1620" i="1" s="1"/>
  <c r="X1621" i="1" a="1"/>
  <c r="X1621" i="1" s="1"/>
  <c r="X1622" i="1" a="1"/>
  <c r="X1622" i="1" s="1"/>
  <c r="X1623" i="1" a="1"/>
  <c r="X1623" i="1" s="1"/>
  <c r="X1624" i="1" a="1"/>
  <c r="X1624" i="1" s="1"/>
  <c r="X1625" i="1" a="1"/>
  <c r="X1625" i="1" s="1"/>
  <c r="X1626" i="1" a="1"/>
  <c r="X1626" i="1" s="1"/>
  <c r="X1627" i="1" a="1"/>
  <c r="X1627" i="1" s="1"/>
  <c r="X1628" i="1" a="1"/>
  <c r="X1628" i="1" s="1"/>
  <c r="X1629" i="1" a="1"/>
  <c r="X1629" i="1" s="1"/>
  <c r="X1630" i="1" a="1"/>
  <c r="X1630" i="1" s="1"/>
  <c r="X1631" i="1" a="1"/>
  <c r="X1631" i="1" s="1"/>
  <c r="X1632" i="1" a="1"/>
  <c r="X1632" i="1" s="1"/>
  <c r="X1633" i="1" a="1"/>
  <c r="X1633" i="1" s="1"/>
  <c r="X1634" i="1" a="1"/>
  <c r="X1634" i="1" s="1"/>
  <c r="X1635" i="1" a="1"/>
  <c r="X1635" i="1" s="1"/>
  <c r="X1636" i="1" a="1"/>
  <c r="X1636" i="1" s="1"/>
  <c r="X1637" i="1" a="1"/>
  <c r="X1637" i="1" s="1"/>
  <c r="X1638" i="1" a="1"/>
  <c r="X1638" i="1" s="1"/>
  <c r="X1639" i="1" a="1"/>
  <c r="X1639" i="1" s="1"/>
  <c r="X1640" i="1" a="1"/>
  <c r="X1640" i="1" s="1"/>
  <c r="X1641" i="1" a="1"/>
  <c r="X1641" i="1" s="1"/>
  <c r="X1642" i="1" a="1"/>
  <c r="X1642" i="1" s="1"/>
  <c r="X1643" i="1" a="1"/>
  <c r="X1643" i="1" s="1"/>
  <c r="X1644" i="1" a="1"/>
  <c r="X1644" i="1" s="1"/>
  <c r="X1645" i="1" a="1"/>
  <c r="X1645" i="1" s="1"/>
  <c r="X1646" i="1" a="1"/>
  <c r="X1646" i="1" s="1"/>
  <c r="X1647" i="1" a="1"/>
  <c r="X1647" i="1" s="1"/>
  <c r="X1648" i="1" a="1"/>
  <c r="X1648" i="1" s="1"/>
  <c r="X1649" i="1" a="1"/>
  <c r="X1649" i="1" s="1"/>
  <c r="X1650" i="1" a="1"/>
  <c r="X1650" i="1" s="1"/>
  <c r="X1651" i="1" a="1"/>
  <c r="X1651" i="1" s="1"/>
  <c r="X1652" i="1" a="1"/>
  <c r="X1652" i="1" s="1"/>
  <c r="X1653" i="1" a="1"/>
  <c r="X1653" i="1" s="1"/>
  <c r="X1654" i="1" a="1"/>
  <c r="X1654" i="1" s="1"/>
  <c r="X1655" i="1" a="1"/>
  <c r="X1655" i="1" s="1"/>
  <c r="X1656" i="1" a="1"/>
  <c r="X1656" i="1" s="1"/>
  <c r="X1657" i="1" a="1"/>
  <c r="X1657" i="1" s="1"/>
  <c r="X1658" i="1" a="1"/>
  <c r="X1658" i="1" s="1"/>
  <c r="X1659" i="1" a="1"/>
  <c r="X1659" i="1" s="1"/>
  <c r="X1660" i="1" a="1"/>
  <c r="X1660" i="1" s="1"/>
  <c r="X1661" i="1" a="1"/>
  <c r="X1661" i="1" s="1"/>
  <c r="X1662" i="1" a="1"/>
  <c r="X1662" i="1" s="1"/>
  <c r="X1663" i="1" a="1"/>
  <c r="X1663" i="1" s="1"/>
  <c r="X1664" i="1" a="1"/>
  <c r="X1664" i="1" s="1"/>
  <c r="X1665" i="1" a="1"/>
  <c r="X1665" i="1" s="1"/>
  <c r="X1666" i="1" a="1"/>
  <c r="X1666" i="1" s="1"/>
  <c r="X1667" i="1" a="1"/>
  <c r="X1667" i="1" s="1"/>
  <c r="X1668" i="1" a="1"/>
  <c r="X1668" i="1" s="1"/>
  <c r="X1669" i="1" a="1"/>
  <c r="X1669" i="1" s="1"/>
  <c r="X1670" i="1" a="1"/>
  <c r="X1670" i="1" s="1"/>
  <c r="X1671" i="1" a="1"/>
  <c r="X1671" i="1" s="1"/>
  <c r="X1672" i="1" a="1"/>
  <c r="X1672" i="1" s="1"/>
  <c r="X1673" i="1" a="1"/>
  <c r="X1673" i="1" s="1"/>
  <c r="X1674" i="1" a="1"/>
  <c r="X1674" i="1" s="1"/>
  <c r="X1675" i="1" a="1"/>
  <c r="X1675" i="1" s="1"/>
  <c r="X1676" i="1" a="1"/>
  <c r="X1676" i="1" s="1"/>
  <c r="X1677" i="1" a="1"/>
  <c r="X1677" i="1" s="1"/>
  <c r="X1678" i="1" a="1"/>
  <c r="X1678" i="1" s="1"/>
  <c r="X1679" i="1" a="1"/>
  <c r="X1679" i="1" s="1"/>
  <c r="X1680" i="1" a="1"/>
  <c r="X1680" i="1" s="1"/>
  <c r="X1681" i="1" a="1"/>
  <c r="X1681" i="1" s="1"/>
  <c r="X1682" i="1" a="1"/>
  <c r="X1682" i="1" s="1"/>
  <c r="X1683" i="1" a="1"/>
  <c r="X1683" i="1" s="1"/>
  <c r="X1684" i="1" a="1"/>
  <c r="X1684" i="1" s="1"/>
  <c r="X1685" i="1" a="1"/>
  <c r="X1685" i="1" s="1"/>
  <c r="X1686" i="1" a="1"/>
  <c r="X1686" i="1" s="1"/>
  <c r="X1687" i="1" a="1"/>
  <c r="X1687" i="1" s="1"/>
  <c r="X1688" i="1" a="1"/>
  <c r="X1688" i="1" s="1"/>
  <c r="X1689" i="1" a="1"/>
  <c r="X1689" i="1" s="1"/>
  <c r="X1690" i="1" a="1"/>
  <c r="X1690" i="1" s="1"/>
  <c r="X1691" i="1" a="1"/>
  <c r="X1691" i="1" s="1"/>
  <c r="X1692" i="1" a="1"/>
  <c r="X1692" i="1" s="1"/>
  <c r="X1693" i="1" a="1"/>
  <c r="X1693" i="1" s="1"/>
  <c r="X1694" i="1" a="1"/>
  <c r="X1694" i="1" s="1"/>
  <c r="X1695" i="1" a="1"/>
  <c r="X1695" i="1" s="1"/>
  <c r="X1696" i="1" a="1"/>
  <c r="X1696" i="1" s="1"/>
  <c r="X1697" i="1" a="1"/>
  <c r="X1697" i="1" s="1"/>
  <c r="X1698" i="1" a="1"/>
  <c r="X1698" i="1" s="1"/>
  <c r="X1699" i="1" a="1"/>
  <c r="X1699" i="1" s="1"/>
  <c r="X1700" i="1" a="1"/>
  <c r="X1700" i="1" s="1"/>
  <c r="X1701" i="1" a="1"/>
  <c r="X1701" i="1" s="1"/>
  <c r="X1702" i="1" a="1"/>
  <c r="X1702" i="1" s="1"/>
  <c r="X1703" i="1" a="1"/>
  <c r="X1703" i="1" s="1"/>
  <c r="X1704" i="1" a="1"/>
  <c r="X1704" i="1" s="1"/>
  <c r="X1705" i="1" a="1"/>
  <c r="X1705" i="1" s="1"/>
  <c r="X1706" i="1" a="1"/>
  <c r="X1706" i="1" s="1"/>
  <c r="X1707" i="1" a="1"/>
  <c r="X1707" i="1" s="1"/>
  <c r="X1708" i="1" a="1"/>
  <c r="X1708" i="1" s="1"/>
  <c r="X1709" i="1" a="1"/>
  <c r="X1709" i="1" s="1"/>
  <c r="X1710" i="1" a="1"/>
  <c r="X1710" i="1" s="1"/>
  <c r="X1711" i="1" a="1"/>
  <c r="X1711" i="1" s="1"/>
  <c r="X1712" i="1" a="1"/>
  <c r="X1712" i="1" s="1"/>
  <c r="X1713" i="1" a="1"/>
  <c r="X1713" i="1" s="1"/>
  <c r="X1714" i="1" a="1"/>
  <c r="X1714" i="1" s="1"/>
  <c r="X1715" i="1" a="1"/>
  <c r="X1715" i="1" s="1"/>
  <c r="X1716" i="1" a="1"/>
  <c r="X1716" i="1" s="1"/>
  <c r="X1717" i="1" a="1"/>
  <c r="X1717" i="1" s="1"/>
  <c r="X1718" i="1" a="1"/>
  <c r="X1718" i="1" s="1"/>
  <c r="X1719" i="1" a="1"/>
  <c r="X1719" i="1" s="1"/>
  <c r="X1720" i="1" a="1"/>
  <c r="X1720" i="1" s="1"/>
  <c r="X1721" i="1" a="1"/>
  <c r="X1721" i="1" s="1"/>
  <c r="X1722" i="1" a="1"/>
  <c r="X1722" i="1" s="1"/>
  <c r="X1723" i="1" a="1"/>
  <c r="X1723" i="1" s="1"/>
  <c r="X1724" i="1" a="1"/>
  <c r="X1724" i="1" s="1"/>
  <c r="X1725" i="1" a="1"/>
  <c r="X1725" i="1" s="1"/>
  <c r="X1726" i="1" a="1"/>
  <c r="X1726" i="1" s="1"/>
  <c r="X1727" i="1" a="1"/>
  <c r="X1727" i="1" s="1"/>
  <c r="X1728" i="1" a="1"/>
  <c r="X1728" i="1" s="1"/>
  <c r="X1729" i="1" a="1"/>
  <c r="X1729" i="1" s="1"/>
  <c r="X1730" i="1" a="1"/>
  <c r="X1730" i="1" s="1"/>
  <c r="X1731" i="1" a="1"/>
  <c r="X1731" i="1" s="1"/>
  <c r="X1732" i="1" a="1"/>
  <c r="X1732" i="1" s="1"/>
  <c r="X1733" i="1" a="1"/>
  <c r="X1733" i="1" s="1"/>
  <c r="X1734" i="1" a="1"/>
  <c r="X1734" i="1" s="1"/>
  <c r="X1735" i="1" a="1"/>
  <c r="X1735" i="1" s="1"/>
  <c r="X1736" i="1" a="1"/>
  <c r="X1736" i="1" s="1"/>
  <c r="X1737" i="1" a="1"/>
  <c r="X1737" i="1" s="1"/>
  <c r="X1738" i="1" a="1"/>
  <c r="X1738" i="1" s="1"/>
  <c r="X1739" i="1" a="1"/>
  <c r="X1739" i="1" s="1"/>
  <c r="X1740" i="1" a="1"/>
  <c r="X1740" i="1" s="1"/>
  <c r="X1741" i="1" a="1"/>
  <c r="X1741" i="1" s="1"/>
  <c r="X1742" i="1" a="1"/>
  <c r="X1742" i="1" s="1"/>
  <c r="X1743" i="1" a="1"/>
  <c r="X1743" i="1" s="1"/>
  <c r="X1744" i="1" a="1"/>
  <c r="X1744" i="1" s="1"/>
  <c r="X1745" i="1" a="1"/>
  <c r="X1745" i="1" s="1"/>
  <c r="X1746" i="1" a="1"/>
  <c r="X1746" i="1" s="1"/>
  <c r="X1747" i="1" a="1"/>
  <c r="X1747" i="1" s="1"/>
  <c r="X1748" i="1" a="1"/>
  <c r="X1748" i="1" s="1"/>
  <c r="X1749" i="1" a="1"/>
  <c r="X1749" i="1" s="1"/>
  <c r="X1750" i="1" a="1"/>
  <c r="X1750" i="1" s="1"/>
  <c r="X1751" i="1" a="1"/>
  <c r="X1751" i="1" s="1"/>
  <c r="X1752" i="1" a="1"/>
  <c r="X1752" i="1" s="1"/>
  <c r="X1753" i="1" a="1"/>
  <c r="X1753" i="1" s="1"/>
  <c r="X1754" i="1" a="1"/>
  <c r="X1754" i="1" s="1"/>
  <c r="X1755" i="1" a="1"/>
  <c r="X1755" i="1" s="1"/>
  <c r="X1756" i="1" a="1"/>
  <c r="X1756" i="1" s="1"/>
  <c r="X1757" i="1" a="1"/>
  <c r="X1757" i="1" s="1"/>
  <c r="X1758" i="1" a="1"/>
  <c r="X1758" i="1" s="1"/>
  <c r="X1759" i="1" a="1"/>
  <c r="X1759" i="1" s="1"/>
  <c r="X1760" i="1" a="1"/>
  <c r="X1760" i="1" s="1"/>
  <c r="X1761" i="1" a="1"/>
  <c r="X1761" i="1" s="1"/>
  <c r="X1762" i="1" a="1"/>
  <c r="X1762" i="1" s="1"/>
  <c r="X1763" i="1" a="1"/>
  <c r="X1763" i="1" s="1"/>
  <c r="X1764" i="1" a="1"/>
  <c r="X1764" i="1" s="1"/>
  <c r="X1765" i="1" a="1"/>
  <c r="X1765" i="1" s="1"/>
  <c r="X1766" i="1" a="1"/>
  <c r="X1766" i="1" s="1"/>
  <c r="X1767" i="1" a="1"/>
  <c r="X1767" i="1" s="1"/>
  <c r="X1768" i="1" a="1"/>
  <c r="X1768" i="1" s="1"/>
  <c r="X1769" i="1" a="1"/>
  <c r="X1769" i="1" s="1"/>
  <c r="X1770" i="1" a="1"/>
  <c r="X1770" i="1" s="1"/>
  <c r="X1771" i="1" a="1"/>
  <c r="X1771" i="1" s="1"/>
  <c r="X1772" i="1" a="1"/>
  <c r="X1772" i="1" s="1"/>
  <c r="X1773" i="1" a="1"/>
  <c r="X1773" i="1" s="1"/>
  <c r="X1774" i="1" a="1"/>
  <c r="X1774" i="1" s="1"/>
  <c r="X1775" i="1" a="1"/>
  <c r="X1775" i="1" s="1"/>
  <c r="X1776" i="1" a="1"/>
  <c r="X1776" i="1" s="1"/>
  <c r="X1777" i="1" a="1"/>
  <c r="X1777" i="1" s="1"/>
  <c r="X1778" i="1" a="1"/>
  <c r="X1778" i="1" s="1"/>
  <c r="X1779" i="1" a="1"/>
  <c r="X1779" i="1" s="1"/>
  <c r="X1780" i="1" a="1"/>
  <c r="X1780" i="1" s="1"/>
  <c r="X1781" i="1" a="1"/>
  <c r="X1781" i="1" s="1"/>
  <c r="X1782" i="1" a="1"/>
  <c r="X1782" i="1" s="1"/>
  <c r="X1783" i="1" a="1"/>
  <c r="X1783" i="1" s="1"/>
  <c r="X1784" i="1" a="1"/>
  <c r="X1784" i="1" s="1"/>
  <c r="X1785" i="1" a="1"/>
  <c r="X1785" i="1" s="1"/>
  <c r="X1786" i="1" a="1"/>
  <c r="X1786" i="1" s="1"/>
  <c r="X1787" i="1" a="1"/>
  <c r="X1787" i="1" s="1"/>
  <c r="X1788" i="1" a="1"/>
  <c r="X1788" i="1" s="1"/>
  <c r="X1789" i="1" a="1"/>
  <c r="X1789" i="1" s="1"/>
  <c r="X1790" i="1" a="1"/>
  <c r="X1790" i="1" s="1"/>
  <c r="X1791" i="1" a="1"/>
  <c r="X1791" i="1" s="1"/>
  <c r="X1792" i="1" a="1"/>
  <c r="X1792" i="1" s="1"/>
  <c r="X1793" i="1" a="1"/>
  <c r="X1793" i="1" s="1"/>
  <c r="X1794" i="1" a="1"/>
  <c r="X1794" i="1" s="1"/>
  <c r="X1795" i="1" a="1"/>
  <c r="X1795" i="1" s="1"/>
  <c r="X1796" i="1" a="1"/>
  <c r="X1796" i="1" s="1"/>
  <c r="X1797" i="1" a="1"/>
  <c r="X1797" i="1" s="1"/>
  <c r="X1798" i="1" a="1"/>
  <c r="X1798" i="1" s="1"/>
  <c r="X1799" i="1" a="1"/>
  <c r="X1799" i="1" s="1"/>
  <c r="X1800" i="1" a="1"/>
  <c r="X1800" i="1" s="1"/>
  <c r="X1801" i="1" a="1"/>
  <c r="X1801" i="1" s="1"/>
  <c r="X1802" i="1" a="1"/>
  <c r="X1802" i="1" s="1"/>
  <c r="X1803" i="1" a="1"/>
  <c r="X1803" i="1" s="1"/>
  <c r="X1804" i="1" a="1"/>
  <c r="X1804" i="1" s="1"/>
  <c r="X1805" i="1" a="1"/>
  <c r="X1805" i="1" s="1"/>
  <c r="X1806" i="1" a="1"/>
  <c r="X1806" i="1" s="1"/>
  <c r="X1807" i="1" a="1"/>
  <c r="X1807" i="1" s="1"/>
  <c r="X1808" i="1" a="1"/>
  <c r="X1808" i="1" s="1"/>
  <c r="X1809" i="1" a="1"/>
  <c r="X1809" i="1" s="1"/>
  <c r="X1810" i="1" a="1"/>
  <c r="X1810" i="1" s="1"/>
  <c r="X1811" i="1" a="1"/>
  <c r="X1811" i="1" s="1"/>
  <c r="X1812" i="1" a="1"/>
  <c r="X1812" i="1" s="1"/>
  <c r="X1813" i="1" a="1"/>
  <c r="X1813" i="1" s="1"/>
  <c r="X1814" i="1" a="1"/>
  <c r="X1814" i="1" s="1"/>
  <c r="X1815" i="1" a="1"/>
  <c r="X1815" i="1" s="1"/>
  <c r="X1816" i="1" a="1"/>
  <c r="X1816" i="1" s="1"/>
  <c r="X1817" i="1" a="1"/>
  <c r="X1817" i="1" s="1"/>
  <c r="X1818" i="1" a="1"/>
  <c r="X1818" i="1" s="1"/>
  <c r="X1819" i="1" a="1"/>
  <c r="X1819" i="1" s="1"/>
  <c r="X1820" i="1" a="1"/>
  <c r="X1820" i="1" s="1"/>
  <c r="X1821" i="1" a="1"/>
  <c r="X1821" i="1" s="1"/>
  <c r="X1822" i="1" a="1"/>
  <c r="X1822" i="1" s="1"/>
  <c r="X1823" i="1" a="1"/>
  <c r="X1823" i="1" s="1"/>
  <c r="X1824" i="1" a="1"/>
  <c r="X1824" i="1" s="1"/>
  <c r="X1825" i="1" a="1"/>
  <c r="X1825" i="1" s="1"/>
  <c r="X1826" i="1" a="1"/>
  <c r="X1826" i="1" s="1"/>
  <c r="X1827" i="1" a="1"/>
  <c r="X1827" i="1" s="1"/>
  <c r="X1828" i="1" a="1"/>
  <c r="X1828" i="1" s="1"/>
  <c r="X1829" i="1" a="1"/>
  <c r="X1829" i="1" s="1"/>
  <c r="X1830" i="1" a="1"/>
  <c r="X1830" i="1" s="1"/>
  <c r="X1831" i="1" a="1"/>
  <c r="X1831" i="1" s="1"/>
  <c r="X1832" i="1" a="1"/>
  <c r="X1832" i="1" s="1"/>
  <c r="X1833" i="1" a="1"/>
  <c r="X1833" i="1" s="1"/>
  <c r="X1834" i="1" a="1"/>
  <c r="X1834" i="1" s="1"/>
  <c r="X1835" i="1" a="1"/>
  <c r="X1835" i="1" s="1"/>
  <c r="X1836" i="1" a="1"/>
  <c r="X1836" i="1" s="1"/>
  <c r="X1837" i="1" a="1"/>
  <c r="X1837" i="1" s="1"/>
  <c r="X1838" i="1" a="1"/>
  <c r="X1838" i="1" s="1"/>
  <c r="X1839" i="1" a="1"/>
  <c r="X1839" i="1" s="1"/>
  <c r="X1840" i="1" a="1"/>
  <c r="X1840" i="1" s="1"/>
  <c r="X1841" i="1" a="1"/>
  <c r="X1841" i="1" s="1"/>
  <c r="X1842" i="1" a="1"/>
  <c r="X1842" i="1" s="1"/>
  <c r="X1843" i="1" a="1"/>
  <c r="X1843" i="1" s="1"/>
  <c r="X1844" i="1" a="1"/>
  <c r="X1844" i="1" s="1"/>
  <c r="X1845" i="1" a="1"/>
  <c r="X1845" i="1" s="1"/>
  <c r="X1846" i="1" a="1"/>
  <c r="X1846" i="1" s="1"/>
  <c r="X1847" i="1" a="1"/>
  <c r="X1847" i="1" s="1"/>
  <c r="X1848" i="1" a="1"/>
  <c r="X1848" i="1" s="1"/>
  <c r="X1849" i="1" a="1"/>
  <c r="X1849" i="1" s="1"/>
  <c r="X1850" i="1" a="1"/>
  <c r="X1850" i="1" s="1"/>
  <c r="X1851" i="1" a="1"/>
  <c r="X1851" i="1" s="1"/>
  <c r="X1852" i="1" a="1"/>
  <c r="X1852" i="1" s="1"/>
  <c r="X1853" i="1" a="1"/>
  <c r="X1853" i="1" s="1"/>
  <c r="X1854" i="1" a="1"/>
  <c r="X1854" i="1" s="1"/>
  <c r="X1855" i="1" a="1"/>
  <c r="X1855" i="1" s="1"/>
  <c r="X1856" i="1" a="1"/>
  <c r="X1856" i="1" s="1"/>
  <c r="X1857" i="1" a="1"/>
  <c r="X1857" i="1" s="1"/>
  <c r="X1858" i="1" a="1"/>
  <c r="X1858" i="1" s="1"/>
  <c r="X1859" i="1" a="1"/>
  <c r="X1859" i="1" s="1"/>
  <c r="X1860" i="1" a="1"/>
  <c r="X1860" i="1" s="1"/>
  <c r="X1861" i="1" a="1"/>
  <c r="X1861" i="1" s="1"/>
  <c r="X1862" i="1" a="1"/>
  <c r="X1862" i="1" s="1"/>
  <c r="X1863" i="1" a="1"/>
  <c r="X1863" i="1" s="1"/>
  <c r="X1864" i="1" a="1"/>
  <c r="X1864" i="1" s="1"/>
  <c r="X1865" i="1" a="1"/>
  <c r="X1865" i="1" s="1"/>
  <c r="X1866" i="1" a="1"/>
  <c r="X1866" i="1" s="1"/>
  <c r="X1867" i="1" a="1"/>
  <c r="X1867" i="1" s="1"/>
  <c r="X1868" i="1" a="1"/>
  <c r="X1868" i="1" s="1"/>
  <c r="X1869" i="1" a="1"/>
  <c r="X1869" i="1" s="1"/>
  <c r="X1870" i="1" a="1"/>
  <c r="X1870" i="1" s="1"/>
  <c r="X1871" i="1" a="1"/>
  <c r="X1871" i="1" s="1"/>
  <c r="X1872" i="1" a="1"/>
  <c r="X1872" i="1" s="1"/>
  <c r="X1873" i="1" a="1"/>
  <c r="X1873" i="1" s="1"/>
  <c r="X1874" i="1" a="1"/>
  <c r="X1874" i="1" s="1"/>
  <c r="X1875" i="1" a="1"/>
  <c r="X1875" i="1" s="1"/>
  <c r="X1876" i="1" a="1"/>
  <c r="X1876" i="1" s="1"/>
  <c r="X1877" i="1" a="1"/>
  <c r="X1877" i="1" s="1"/>
  <c r="X1878" i="1" a="1"/>
  <c r="X1878" i="1" s="1"/>
  <c r="X1879" i="1" a="1"/>
  <c r="X1879" i="1" s="1"/>
  <c r="X1880" i="1" a="1"/>
  <c r="X1880" i="1" s="1"/>
  <c r="X1881" i="1" a="1"/>
  <c r="X1881" i="1" s="1"/>
  <c r="X1882" i="1" a="1"/>
  <c r="X1882" i="1" s="1"/>
  <c r="X1883" i="1" a="1"/>
  <c r="X1883" i="1" s="1"/>
  <c r="X1884" i="1" a="1"/>
  <c r="X1884" i="1" s="1"/>
  <c r="X1885" i="1" a="1"/>
  <c r="X1885" i="1" s="1"/>
  <c r="X1886" i="1" a="1"/>
  <c r="X1886" i="1" s="1"/>
  <c r="X1887" i="1" a="1"/>
  <c r="X1887" i="1" s="1"/>
  <c r="X1888" i="1" a="1"/>
  <c r="X1888" i="1" s="1"/>
  <c r="X1889" i="1" a="1"/>
  <c r="X1889" i="1" s="1"/>
  <c r="X1890" i="1" a="1"/>
  <c r="X1890" i="1" s="1"/>
  <c r="X1891" i="1" a="1"/>
  <c r="X1891" i="1" s="1"/>
  <c r="X1892" i="1" a="1"/>
  <c r="X1892" i="1" s="1"/>
  <c r="X1893" i="1" a="1"/>
  <c r="X1893" i="1" s="1"/>
  <c r="X1894" i="1" a="1"/>
  <c r="X1894" i="1" s="1"/>
  <c r="X1895" i="1" a="1"/>
  <c r="X1895" i="1" s="1"/>
  <c r="X1896" i="1" a="1"/>
  <c r="X1896" i="1" s="1"/>
  <c r="X1897" i="1" a="1"/>
  <c r="X1897" i="1" s="1"/>
  <c r="X1898" i="1" a="1"/>
  <c r="X1898" i="1" s="1"/>
  <c r="X1899" i="1" a="1"/>
  <c r="X1899" i="1" s="1"/>
  <c r="X1900" i="1" a="1"/>
  <c r="X1900" i="1" s="1"/>
  <c r="X1901" i="1" a="1"/>
  <c r="X1901" i="1" s="1"/>
  <c r="X1902" i="1" a="1"/>
  <c r="X1902" i="1" s="1"/>
  <c r="X1903" i="1" a="1"/>
  <c r="X1903" i="1" s="1"/>
  <c r="X1904" i="1" a="1"/>
  <c r="X1904" i="1" s="1"/>
  <c r="X1905" i="1" a="1"/>
  <c r="X1905" i="1" s="1"/>
  <c r="X1906" i="1" a="1"/>
  <c r="X1906" i="1" s="1"/>
  <c r="X1907" i="1" a="1"/>
  <c r="X1907" i="1" s="1"/>
  <c r="X1908" i="1" a="1"/>
  <c r="X1908" i="1" s="1"/>
  <c r="X1909" i="1" a="1"/>
  <c r="X1909" i="1" s="1"/>
  <c r="X1910" i="1" a="1"/>
  <c r="X1910" i="1" s="1"/>
  <c r="X1911" i="1" a="1"/>
  <c r="X1911" i="1" s="1"/>
  <c r="X1912" i="1" a="1"/>
  <c r="X1912" i="1" s="1"/>
  <c r="X1913" i="1" a="1"/>
  <c r="X1913" i="1" s="1"/>
  <c r="X1914" i="1" a="1"/>
  <c r="X1914" i="1" s="1"/>
  <c r="X1915" i="1" a="1"/>
  <c r="X1915" i="1" s="1"/>
  <c r="X1916" i="1" a="1"/>
  <c r="X1916" i="1" s="1"/>
  <c r="X1917" i="1" a="1"/>
  <c r="X1917" i="1" s="1"/>
  <c r="X1918" i="1" a="1"/>
  <c r="X1918" i="1" s="1"/>
  <c r="X1919" i="1" a="1"/>
  <c r="X1919" i="1" s="1"/>
  <c r="X1920" i="1" a="1"/>
  <c r="X1920" i="1" s="1"/>
  <c r="X1921" i="1" a="1"/>
  <c r="X1921" i="1" s="1"/>
  <c r="X1922" i="1" a="1"/>
  <c r="X1922" i="1" s="1"/>
  <c r="X1923" i="1" a="1"/>
  <c r="X1923" i="1" s="1"/>
  <c r="X1924" i="1" a="1"/>
  <c r="X1924" i="1" s="1"/>
  <c r="X1925" i="1" a="1"/>
  <c r="X1925" i="1" s="1"/>
  <c r="X1926" i="1" a="1"/>
  <c r="X1926" i="1" s="1"/>
  <c r="X1927" i="1" a="1"/>
  <c r="X1927" i="1" s="1"/>
  <c r="X1928" i="1" a="1"/>
  <c r="X1928" i="1" s="1"/>
  <c r="X1929" i="1" a="1"/>
  <c r="X1929" i="1" s="1"/>
  <c r="X1930" i="1" a="1"/>
  <c r="X1930" i="1" s="1"/>
  <c r="X1931" i="1" a="1"/>
  <c r="X1931" i="1" s="1"/>
  <c r="X1932" i="1" a="1"/>
  <c r="X1932" i="1" s="1"/>
  <c r="X1933" i="1" a="1"/>
  <c r="X1933" i="1" s="1"/>
  <c r="X1934" i="1" a="1"/>
  <c r="X1934" i="1" s="1"/>
  <c r="X1935" i="1" a="1"/>
  <c r="X1935" i="1" s="1"/>
  <c r="X1936" i="1" a="1"/>
  <c r="X1936" i="1" s="1"/>
  <c r="X1937" i="1" a="1"/>
  <c r="X1937" i="1" s="1"/>
  <c r="X1938" i="1" a="1"/>
  <c r="X1938" i="1" s="1"/>
  <c r="X1939" i="1" a="1"/>
  <c r="X1939" i="1" s="1"/>
  <c r="X1940" i="1" a="1"/>
  <c r="X1940" i="1" s="1"/>
  <c r="X1941" i="1" a="1"/>
  <c r="X1941" i="1" s="1"/>
  <c r="X1942" i="1" a="1"/>
  <c r="X1942" i="1" s="1"/>
  <c r="X1943" i="1" a="1"/>
  <c r="X1943" i="1" s="1"/>
  <c r="X1944" i="1" a="1"/>
  <c r="X1944" i="1" s="1"/>
  <c r="X1945" i="1" a="1"/>
  <c r="X1945" i="1" s="1"/>
  <c r="X1946" i="1" a="1"/>
  <c r="X1946" i="1" s="1"/>
  <c r="X1947" i="1" a="1"/>
  <c r="X1947" i="1" s="1"/>
  <c r="X1948" i="1" a="1"/>
  <c r="X1948" i="1" s="1"/>
  <c r="X1949" i="1" a="1"/>
  <c r="X1949" i="1" s="1"/>
  <c r="X1950" i="1" a="1"/>
  <c r="X1950" i="1" s="1"/>
  <c r="X1951" i="1" a="1"/>
  <c r="X1951" i="1" s="1"/>
  <c r="X1952" i="1" a="1"/>
  <c r="X1952" i="1" s="1"/>
  <c r="X1953" i="1" a="1"/>
  <c r="X1953" i="1" s="1"/>
  <c r="X1954" i="1" a="1"/>
  <c r="X1954" i="1" s="1"/>
  <c r="X1955" i="1" a="1"/>
  <c r="X1955" i="1" s="1"/>
  <c r="X1956" i="1" a="1"/>
  <c r="X1956" i="1" s="1"/>
  <c r="X1957" i="1" a="1"/>
  <c r="X1957" i="1" s="1"/>
  <c r="X1958" i="1" a="1"/>
  <c r="X1958" i="1" s="1"/>
  <c r="X1959" i="1" a="1"/>
  <c r="X1959" i="1" s="1"/>
  <c r="X1960" i="1" a="1"/>
  <c r="X1960" i="1" s="1"/>
  <c r="X1961" i="1" a="1"/>
  <c r="X1961" i="1" s="1"/>
  <c r="X1962" i="1" a="1"/>
  <c r="X1962" i="1" s="1"/>
  <c r="X1963" i="1" a="1"/>
  <c r="X1963" i="1" s="1"/>
  <c r="X1964" i="1" a="1"/>
  <c r="X1964" i="1" s="1"/>
  <c r="X1965" i="1" a="1"/>
  <c r="X1965" i="1" s="1"/>
  <c r="X1966" i="1" a="1"/>
  <c r="X1966" i="1" s="1"/>
  <c r="X1967" i="1" a="1"/>
  <c r="X1967" i="1" s="1"/>
  <c r="X1968" i="1" a="1"/>
  <c r="X1968" i="1" s="1"/>
  <c r="X1969" i="1" a="1"/>
  <c r="X1969" i="1" s="1"/>
  <c r="X1970" i="1" a="1"/>
  <c r="X1970" i="1" s="1"/>
  <c r="X1971" i="1" a="1"/>
  <c r="X1971" i="1" s="1"/>
  <c r="X1972" i="1" a="1"/>
  <c r="X1972" i="1" s="1"/>
  <c r="X1973" i="1" a="1"/>
  <c r="X1973" i="1" s="1"/>
  <c r="X1974" i="1" a="1"/>
  <c r="X1974" i="1" s="1"/>
  <c r="X1975" i="1" a="1"/>
  <c r="X1975" i="1" s="1"/>
  <c r="X1976" i="1" a="1"/>
  <c r="X1976" i="1" s="1"/>
  <c r="X1977" i="1" a="1"/>
  <c r="X1977" i="1" s="1"/>
  <c r="X1978" i="1" a="1"/>
  <c r="X1978" i="1" s="1"/>
  <c r="X1979" i="1" a="1"/>
  <c r="X1979" i="1" s="1"/>
  <c r="X1980" i="1" a="1"/>
  <c r="X1980" i="1" s="1"/>
  <c r="X1981" i="1" a="1"/>
  <c r="X1981" i="1" s="1"/>
  <c r="X1982" i="1" a="1"/>
  <c r="X1982" i="1" s="1"/>
  <c r="X1983" i="1" a="1"/>
  <c r="X1983" i="1" s="1"/>
  <c r="X1984" i="1" a="1"/>
  <c r="X1984" i="1" s="1"/>
  <c r="X1985" i="1" a="1"/>
  <c r="X1985" i="1" s="1"/>
  <c r="X1986" i="1" a="1"/>
  <c r="X1986" i="1" s="1"/>
  <c r="X1987" i="1" a="1"/>
  <c r="X1987" i="1" s="1"/>
  <c r="X1988" i="1" a="1"/>
  <c r="X1988" i="1" s="1"/>
  <c r="X1989" i="1" a="1"/>
  <c r="X1989" i="1" s="1"/>
  <c r="X1990" i="1" a="1"/>
  <c r="X1990" i="1" s="1"/>
  <c r="X1991" i="1" a="1"/>
  <c r="X1991" i="1" s="1"/>
  <c r="X1992" i="1" a="1"/>
  <c r="X1992" i="1" s="1"/>
  <c r="X1993" i="1" a="1"/>
  <c r="X1993" i="1" s="1"/>
  <c r="X1994" i="1" a="1"/>
  <c r="X1994" i="1" s="1"/>
  <c r="X1995" i="1" a="1"/>
  <c r="X1995" i="1" s="1"/>
  <c r="X1996" i="1" a="1"/>
  <c r="X1996" i="1" s="1"/>
  <c r="X1997" i="1" a="1"/>
  <c r="X1997" i="1" s="1"/>
  <c r="X1998" i="1" a="1"/>
  <c r="X1998" i="1" s="1"/>
  <c r="X1999" i="1" a="1"/>
  <c r="X1999" i="1" s="1"/>
  <c r="X2000" i="1" a="1"/>
  <c r="X2000" i="1" s="1"/>
  <c r="X2001" i="1" a="1"/>
  <c r="X2001" i="1" s="1"/>
  <c r="X2002" i="1" a="1"/>
  <c r="X2002" i="1" s="1"/>
  <c r="X2003" i="1" a="1"/>
  <c r="X2003" i="1" s="1"/>
  <c r="X2004" i="1" a="1"/>
  <c r="X2004" i="1" s="1"/>
  <c r="X2005" i="1" a="1"/>
  <c r="X2005" i="1" s="1"/>
  <c r="X2006" i="1" a="1"/>
  <c r="X2006" i="1" s="1"/>
  <c r="X2007" i="1" a="1"/>
  <c r="X2007" i="1" s="1"/>
  <c r="X2008" i="1" a="1"/>
  <c r="X2008" i="1" s="1"/>
  <c r="X2009" i="1" a="1"/>
  <c r="X2009" i="1" s="1"/>
  <c r="X2010" i="1" a="1"/>
  <c r="X2010" i="1" s="1"/>
  <c r="X2011" i="1" a="1"/>
  <c r="X2011" i="1" s="1"/>
  <c r="X2012" i="1" a="1"/>
  <c r="X2012" i="1" s="1"/>
  <c r="X2013" i="1" a="1"/>
  <c r="X2013" i="1" s="1"/>
  <c r="X2014" i="1" a="1"/>
  <c r="X2014" i="1" s="1"/>
  <c r="X2015" i="1" a="1"/>
  <c r="X2015" i="1" s="1"/>
  <c r="X2016" i="1" a="1"/>
  <c r="X2016" i="1" s="1"/>
  <c r="X2017" i="1" a="1"/>
  <c r="X2017" i="1" s="1"/>
  <c r="X2018" i="1" a="1"/>
  <c r="X2018" i="1" s="1"/>
  <c r="X2019" i="1" a="1"/>
  <c r="X2019" i="1" s="1"/>
  <c r="X2020" i="1" a="1"/>
  <c r="X2020" i="1" s="1"/>
  <c r="X2021" i="1" a="1"/>
  <c r="X2021" i="1" s="1"/>
  <c r="X2022" i="1" a="1"/>
  <c r="X2022" i="1" s="1"/>
  <c r="X2023" i="1" a="1"/>
  <c r="X2023" i="1" s="1"/>
  <c r="X2024" i="1" a="1"/>
  <c r="X2024" i="1" s="1"/>
  <c r="X2025" i="1" a="1"/>
  <c r="X2025" i="1" s="1"/>
  <c r="X2026" i="1" a="1"/>
  <c r="X2026" i="1" s="1"/>
  <c r="X2027" i="1" a="1"/>
  <c r="X2027" i="1" s="1"/>
  <c r="X2028" i="1" a="1"/>
  <c r="X2028" i="1" s="1"/>
  <c r="X2029" i="1" a="1"/>
  <c r="X2029" i="1" s="1"/>
  <c r="X2030" i="1" a="1"/>
  <c r="X2030" i="1" s="1"/>
  <c r="X2031" i="1" a="1"/>
  <c r="X2031" i="1" s="1"/>
  <c r="X2032" i="1" a="1"/>
  <c r="X2032" i="1" s="1"/>
  <c r="X2033" i="1" a="1"/>
  <c r="X2033" i="1" s="1"/>
  <c r="X2034" i="1" a="1"/>
  <c r="X2034" i="1" s="1"/>
  <c r="X2035" i="1" a="1"/>
  <c r="X2035" i="1" s="1"/>
  <c r="X2036" i="1" a="1"/>
  <c r="X2036" i="1" s="1"/>
  <c r="X2037" i="1" a="1"/>
  <c r="X2037" i="1" s="1"/>
  <c r="X2038" i="1" a="1"/>
  <c r="X2038" i="1" s="1"/>
  <c r="X2039" i="1" a="1"/>
  <c r="X2039" i="1" s="1"/>
  <c r="X2040" i="1" a="1"/>
  <c r="X2040" i="1" s="1"/>
  <c r="X2041" i="1" a="1"/>
  <c r="X2041" i="1" s="1"/>
  <c r="X2042" i="1" a="1"/>
  <c r="X2042" i="1" s="1"/>
  <c r="X2043" i="1" a="1"/>
  <c r="X2043" i="1" s="1"/>
  <c r="X2044" i="1" a="1"/>
  <c r="X2044" i="1" s="1"/>
  <c r="X2045" i="1" a="1"/>
  <c r="X2045" i="1" s="1"/>
  <c r="X2046" i="1" a="1"/>
  <c r="X2046" i="1" s="1"/>
  <c r="X2047" i="1" a="1"/>
  <c r="X2047" i="1" s="1"/>
  <c r="X2048" i="1" a="1"/>
  <c r="X2048" i="1" s="1"/>
  <c r="X2049" i="1" a="1"/>
  <c r="X2049" i="1" s="1"/>
  <c r="X2050" i="1" a="1"/>
  <c r="X2050" i="1" s="1"/>
  <c r="X2051" i="1" a="1"/>
  <c r="X2051" i="1" s="1"/>
  <c r="X2052" i="1" a="1"/>
  <c r="X2052" i="1" s="1"/>
  <c r="X2053" i="1" a="1"/>
  <c r="X2053" i="1" s="1"/>
  <c r="X2054" i="1" a="1"/>
  <c r="X2054" i="1" s="1"/>
  <c r="X2055" i="1" a="1"/>
  <c r="X2055" i="1" s="1"/>
  <c r="X2056" i="1" a="1"/>
  <c r="X2056" i="1" s="1"/>
  <c r="X2057" i="1" a="1"/>
  <c r="X2057" i="1" s="1"/>
  <c r="X2058" i="1" a="1"/>
  <c r="X2058" i="1" s="1"/>
  <c r="X2059" i="1" a="1"/>
  <c r="X2059" i="1" s="1"/>
  <c r="X2060" i="1" a="1"/>
  <c r="X2060" i="1" s="1"/>
  <c r="X2061" i="1" a="1"/>
  <c r="X2061" i="1" s="1"/>
  <c r="X2062" i="1" a="1"/>
  <c r="X2062" i="1" s="1"/>
  <c r="X2063" i="1" a="1"/>
  <c r="X2063" i="1" s="1"/>
  <c r="X2064" i="1" a="1"/>
  <c r="X2064" i="1" s="1"/>
  <c r="X2065" i="1" a="1"/>
  <c r="X2065" i="1" s="1"/>
  <c r="X2066" i="1" a="1"/>
  <c r="X2066" i="1" s="1"/>
  <c r="X2067" i="1" a="1"/>
  <c r="X2067" i="1" s="1"/>
  <c r="X2068" i="1" a="1"/>
  <c r="X2068" i="1" s="1"/>
  <c r="X2069" i="1" a="1"/>
  <c r="X2069" i="1" s="1"/>
  <c r="X2070" i="1" a="1"/>
  <c r="X2070" i="1" s="1"/>
  <c r="X2071" i="1" a="1"/>
  <c r="X2071" i="1" s="1"/>
  <c r="X2072" i="1" a="1"/>
  <c r="X2072" i="1" s="1"/>
  <c r="X2073" i="1" a="1"/>
  <c r="X2073" i="1" s="1"/>
  <c r="X2074" i="1" a="1"/>
  <c r="X2074" i="1" s="1"/>
  <c r="X2075" i="1" a="1"/>
  <c r="X2075" i="1" s="1"/>
  <c r="X2076" i="1" a="1"/>
  <c r="X2076" i="1" s="1"/>
  <c r="X2077" i="1" a="1"/>
  <c r="X2077" i="1" s="1"/>
  <c r="X2078" i="1" a="1"/>
  <c r="X2078" i="1" s="1"/>
  <c r="X2079" i="1" a="1"/>
  <c r="X2079" i="1" s="1"/>
  <c r="X2080" i="1" a="1"/>
  <c r="X2080" i="1" s="1"/>
  <c r="X2081" i="1" a="1"/>
  <c r="X2081" i="1" s="1"/>
  <c r="X2082" i="1" a="1"/>
  <c r="X2082" i="1" s="1"/>
  <c r="X2083" i="1" a="1"/>
  <c r="X2083" i="1" s="1"/>
  <c r="X2084" i="1" a="1"/>
  <c r="X2084" i="1" s="1"/>
  <c r="X2085" i="1" a="1"/>
  <c r="X2085" i="1" s="1"/>
  <c r="X2086" i="1" a="1"/>
  <c r="X2086" i="1" s="1"/>
  <c r="X2087" i="1" a="1"/>
  <c r="X2087" i="1" s="1"/>
  <c r="X2088" i="1" a="1"/>
  <c r="X2088" i="1" s="1"/>
  <c r="X2089" i="1" a="1"/>
  <c r="X2089" i="1" s="1"/>
  <c r="X2090" i="1" a="1"/>
  <c r="X2090" i="1" s="1"/>
  <c r="X2091" i="1" a="1"/>
  <c r="X2091" i="1" s="1"/>
  <c r="X2092" i="1" a="1"/>
  <c r="X2092" i="1" s="1"/>
  <c r="X2093" i="1" a="1"/>
  <c r="X2093" i="1" s="1"/>
  <c r="X2094" i="1" a="1"/>
  <c r="X2094" i="1" s="1"/>
  <c r="X2095" i="1" a="1"/>
  <c r="X2095" i="1" s="1"/>
  <c r="X2096" i="1" a="1"/>
  <c r="X2096" i="1" s="1"/>
  <c r="X2097" i="1" a="1"/>
  <c r="X2097" i="1" s="1"/>
  <c r="X2098" i="1" a="1"/>
  <c r="X2098" i="1" s="1"/>
  <c r="X2099" i="1" a="1"/>
  <c r="X2099" i="1" s="1"/>
  <c r="X2100" i="1" a="1"/>
  <c r="X2100" i="1" s="1"/>
  <c r="X2101" i="1" a="1"/>
  <c r="X2101" i="1" s="1"/>
  <c r="X2102" i="1" a="1"/>
  <c r="X2102" i="1" s="1"/>
  <c r="X2103" i="1" a="1"/>
  <c r="X2103" i="1" s="1"/>
  <c r="X2104" i="1" a="1"/>
  <c r="X2104" i="1" s="1"/>
  <c r="X2105" i="1" a="1"/>
  <c r="X2105" i="1" s="1"/>
  <c r="X2106" i="1" a="1"/>
  <c r="X2106" i="1" s="1"/>
  <c r="X2107" i="1" a="1"/>
  <c r="X2107" i="1" s="1"/>
  <c r="X2108" i="1" a="1"/>
  <c r="X2108" i="1" s="1"/>
  <c r="X2109" i="1" a="1"/>
  <c r="X2109" i="1" s="1"/>
  <c r="X2110" i="1" a="1"/>
  <c r="X2110" i="1" s="1"/>
  <c r="X2111" i="1" a="1"/>
  <c r="X2111" i="1" s="1"/>
  <c r="X2112" i="1" a="1"/>
  <c r="X2112" i="1" s="1"/>
  <c r="X2113" i="1" a="1"/>
  <c r="X2113" i="1" s="1"/>
  <c r="X2114" i="1" a="1"/>
  <c r="X2114" i="1" s="1"/>
  <c r="X2115" i="1" a="1"/>
  <c r="X2115" i="1" s="1"/>
  <c r="X2116" i="1" a="1"/>
  <c r="X2116" i="1" s="1"/>
  <c r="X2117" i="1" a="1"/>
  <c r="X2117" i="1" s="1"/>
  <c r="X2118" i="1" a="1"/>
  <c r="X2118" i="1" s="1"/>
  <c r="X2119" i="1" a="1"/>
  <c r="X2119" i="1" s="1"/>
  <c r="X2120" i="1" a="1"/>
  <c r="X2120" i="1" s="1"/>
  <c r="X2121" i="1" a="1"/>
  <c r="X2121" i="1" s="1"/>
  <c r="X2122" i="1" a="1"/>
  <c r="X2122" i="1" s="1"/>
  <c r="X2123" i="1" a="1"/>
  <c r="X2123" i="1" s="1"/>
  <c r="X2124" i="1" a="1"/>
  <c r="X2124" i="1" s="1"/>
  <c r="X2125" i="1" a="1"/>
  <c r="X2125" i="1" s="1"/>
  <c r="X2126" i="1" a="1"/>
  <c r="X2126" i="1" s="1"/>
  <c r="X2127" i="1" a="1"/>
  <c r="X2127" i="1" s="1"/>
  <c r="X2128" i="1" a="1"/>
  <c r="X2128" i="1" s="1"/>
  <c r="X2129" i="1" a="1"/>
  <c r="X2129" i="1" s="1"/>
  <c r="X2130" i="1" a="1"/>
  <c r="X2130" i="1" s="1"/>
  <c r="X2131" i="1" a="1"/>
  <c r="X2131" i="1" s="1"/>
  <c r="X2132" i="1" a="1"/>
  <c r="X2132" i="1" s="1"/>
  <c r="X2133" i="1" a="1"/>
  <c r="X2133" i="1" s="1"/>
  <c r="X2134" i="1" a="1"/>
  <c r="X2134" i="1" s="1"/>
  <c r="X2135" i="1" a="1"/>
  <c r="X2135" i="1" s="1"/>
  <c r="X2136" i="1" a="1"/>
  <c r="X2136" i="1" s="1"/>
  <c r="X2137" i="1" a="1"/>
  <c r="X2137" i="1" s="1"/>
  <c r="X2138" i="1" a="1"/>
  <c r="X2138" i="1" s="1"/>
  <c r="X2139" i="1" a="1"/>
  <c r="X2139" i="1" s="1"/>
  <c r="X2140" i="1" a="1"/>
  <c r="X2140" i="1" s="1"/>
  <c r="X2141" i="1" a="1"/>
  <c r="X2141" i="1" s="1"/>
  <c r="X2142" i="1" a="1"/>
  <c r="X2142" i="1" s="1"/>
  <c r="X2143" i="1" a="1"/>
  <c r="X2143" i="1" s="1"/>
  <c r="X2144" i="1" a="1"/>
  <c r="X2144" i="1" s="1"/>
  <c r="X2145" i="1" a="1"/>
  <c r="X2145" i="1" s="1"/>
  <c r="X2146" i="1" a="1"/>
  <c r="X2146" i="1" s="1"/>
  <c r="X2147" i="1" a="1"/>
  <c r="X2147" i="1" s="1"/>
  <c r="X2148" i="1" a="1"/>
  <c r="X2148" i="1" s="1"/>
  <c r="X2149" i="1" a="1"/>
  <c r="X2149" i="1" s="1"/>
  <c r="X2150" i="1" a="1"/>
  <c r="X2150" i="1" s="1"/>
  <c r="X2151" i="1" a="1"/>
  <c r="X2151" i="1" s="1"/>
  <c r="X2152" i="1" a="1"/>
  <c r="X2152" i="1" s="1"/>
  <c r="X2153" i="1" a="1"/>
  <c r="X2153" i="1" s="1"/>
  <c r="X2154" i="1" a="1"/>
  <c r="X2154" i="1" s="1"/>
  <c r="X2155" i="1" a="1"/>
  <c r="X2155" i="1" s="1"/>
  <c r="X2156" i="1" a="1"/>
  <c r="X2156" i="1" s="1"/>
  <c r="X2157" i="1" a="1"/>
  <c r="X2157" i="1" s="1"/>
  <c r="X2158" i="1" a="1"/>
  <c r="X2158" i="1" s="1"/>
  <c r="X2159" i="1" a="1"/>
  <c r="X2159" i="1" s="1"/>
  <c r="X2160" i="1" a="1"/>
  <c r="X2160" i="1" s="1"/>
  <c r="X2161" i="1" a="1"/>
  <c r="X2161" i="1" s="1"/>
  <c r="X2162" i="1" a="1"/>
  <c r="X2162" i="1" s="1"/>
  <c r="X2163" i="1" a="1"/>
  <c r="X2163" i="1" s="1"/>
  <c r="X2164" i="1" a="1"/>
  <c r="X2164" i="1" s="1"/>
  <c r="X2165" i="1" a="1"/>
  <c r="X2165" i="1" s="1"/>
  <c r="X2166" i="1" a="1"/>
  <c r="X2166" i="1" s="1"/>
  <c r="X2167" i="1" a="1"/>
  <c r="X2167" i="1" s="1"/>
  <c r="X2168" i="1" a="1"/>
  <c r="X2168" i="1" s="1"/>
  <c r="X2169" i="1" a="1"/>
  <c r="X2169" i="1" s="1"/>
  <c r="X2170" i="1" a="1"/>
  <c r="X2170" i="1" s="1"/>
  <c r="X2171" i="1" a="1"/>
  <c r="X2171" i="1" s="1"/>
  <c r="X2172" i="1" a="1"/>
  <c r="X2172" i="1" s="1"/>
  <c r="X2173" i="1" a="1"/>
  <c r="X2173" i="1" s="1"/>
  <c r="X2174" i="1" a="1"/>
  <c r="X2174" i="1" s="1"/>
  <c r="X2175" i="1" a="1"/>
  <c r="X2175" i="1" s="1"/>
  <c r="X2176" i="1" a="1"/>
  <c r="X2176" i="1" s="1"/>
  <c r="X2177" i="1" a="1"/>
  <c r="X2177" i="1" s="1"/>
  <c r="X2178" i="1" a="1"/>
  <c r="X2178" i="1" s="1"/>
  <c r="X2179" i="1" a="1"/>
  <c r="X2179" i="1" s="1"/>
  <c r="X2180" i="1" a="1"/>
  <c r="X2180" i="1" s="1"/>
  <c r="X2181" i="1" a="1"/>
  <c r="X2181" i="1" s="1"/>
  <c r="X2182" i="1" a="1"/>
  <c r="X2182" i="1" s="1"/>
  <c r="X2183" i="1" a="1"/>
  <c r="X2183" i="1" s="1"/>
  <c r="X2184" i="1" a="1"/>
  <c r="X2184" i="1"/>
  <c r="X2185" i="1" a="1"/>
  <c r="X2185" i="1" s="1"/>
  <c r="X2186" i="1" a="1"/>
  <c r="X2186" i="1" s="1"/>
  <c r="X2187" i="1" a="1"/>
  <c r="X2187" i="1" s="1"/>
  <c r="X2188" i="1" a="1"/>
  <c r="X2188" i="1" s="1"/>
  <c r="X2189" i="1" a="1"/>
  <c r="X2189" i="1" s="1"/>
  <c r="X2190" i="1" a="1"/>
  <c r="X2190" i="1" s="1"/>
  <c r="X2191" i="1" a="1"/>
  <c r="X2191" i="1" s="1"/>
  <c r="X2192" i="1" a="1"/>
  <c r="X2192" i="1" s="1"/>
  <c r="X2193" i="1" a="1"/>
  <c r="X2193" i="1" s="1"/>
  <c r="X2194" i="1" a="1"/>
  <c r="X2194" i="1" s="1"/>
  <c r="X2195" i="1" a="1"/>
  <c r="X2195" i="1" s="1"/>
  <c r="X2196" i="1" a="1"/>
  <c r="X2196" i="1" s="1"/>
  <c r="X2197" i="1" a="1"/>
  <c r="X2197" i="1" s="1"/>
  <c r="X2198" i="1" a="1"/>
  <c r="X2198" i="1" s="1"/>
  <c r="X2199" i="1" a="1"/>
  <c r="X2199" i="1" s="1"/>
  <c r="X2200" i="1" a="1"/>
  <c r="X2200" i="1" s="1"/>
  <c r="X2201" i="1" a="1"/>
  <c r="X2201" i="1" s="1"/>
  <c r="X2202" i="1" a="1"/>
  <c r="X2202" i="1" s="1"/>
  <c r="X2203" i="1" a="1"/>
  <c r="X2203" i="1" s="1"/>
  <c r="X2204" i="1" a="1"/>
  <c r="X2204" i="1" s="1"/>
  <c r="X2205" i="1" a="1"/>
  <c r="X2205" i="1" s="1"/>
  <c r="X2206" i="1" a="1"/>
  <c r="X2206" i="1" s="1"/>
  <c r="X2207" i="1" a="1"/>
  <c r="X2207" i="1" s="1"/>
  <c r="X2208" i="1" a="1"/>
  <c r="X2208" i="1" s="1"/>
  <c r="X2209" i="1" a="1"/>
  <c r="X2209" i="1" s="1"/>
  <c r="X2210" i="1" a="1"/>
  <c r="X2210" i="1" s="1"/>
  <c r="X2211" i="1" a="1"/>
  <c r="X2211" i="1" s="1"/>
  <c r="X2212" i="1" a="1"/>
  <c r="X2212" i="1" s="1"/>
  <c r="X2213" i="1" a="1"/>
  <c r="X2213" i="1" s="1"/>
  <c r="X2214" i="1" a="1"/>
  <c r="X2214" i="1" s="1"/>
  <c r="X2215" i="1" a="1"/>
  <c r="X2215" i="1" s="1"/>
  <c r="X2216" i="1" a="1"/>
  <c r="X2216" i="1" s="1"/>
  <c r="X2217" i="1" a="1"/>
  <c r="X2217" i="1" s="1"/>
  <c r="X2218" i="1" a="1"/>
  <c r="X2218" i="1" s="1"/>
  <c r="X2219" i="1" a="1"/>
  <c r="X2219" i="1" s="1"/>
  <c r="X2220" i="1" a="1"/>
  <c r="X2220" i="1" s="1"/>
  <c r="X2221" i="1" a="1"/>
  <c r="X2221" i="1" s="1"/>
  <c r="X2222" i="1" a="1"/>
  <c r="X2222" i="1" s="1"/>
  <c r="X2223" i="1" a="1"/>
  <c r="X2223" i="1" s="1"/>
  <c r="X2224" i="1" a="1"/>
  <c r="X2224" i="1" s="1"/>
  <c r="X2225" i="1" a="1"/>
  <c r="X2225" i="1" s="1"/>
  <c r="X2226" i="1" a="1"/>
  <c r="X2226" i="1" s="1"/>
  <c r="X2227" i="1" a="1"/>
  <c r="X2227" i="1" s="1"/>
  <c r="X2228" i="1" a="1"/>
  <c r="X2228" i="1" s="1"/>
  <c r="X2229" i="1" a="1"/>
  <c r="X2229" i="1" s="1"/>
  <c r="X2230" i="1" a="1"/>
  <c r="X2230" i="1" s="1"/>
  <c r="X2231" i="1" a="1"/>
  <c r="X2231" i="1" s="1"/>
  <c r="X2232" i="1" a="1"/>
  <c r="X2232" i="1" s="1"/>
  <c r="X2233" i="1" a="1"/>
  <c r="X2233" i="1" s="1"/>
  <c r="X2234" i="1" a="1"/>
  <c r="X2234" i="1" s="1"/>
  <c r="X2235" i="1" a="1"/>
  <c r="X2235" i="1" s="1"/>
  <c r="X2236" i="1" a="1"/>
  <c r="X2236" i="1" s="1"/>
  <c r="X2237" i="1" a="1"/>
  <c r="X2237" i="1" s="1"/>
  <c r="X2238" i="1" a="1"/>
  <c r="X2238" i="1" s="1"/>
  <c r="X2239" i="1" a="1"/>
  <c r="X2239" i="1" s="1"/>
  <c r="X2240" i="1" a="1"/>
  <c r="X2240" i="1" s="1"/>
  <c r="X2241" i="1" a="1"/>
  <c r="X2241" i="1" s="1"/>
  <c r="X2242" i="1" a="1"/>
  <c r="X2242" i="1" s="1"/>
  <c r="X2243" i="1" a="1"/>
  <c r="X2243" i="1" s="1"/>
  <c r="X2244" i="1" a="1"/>
  <c r="X2244" i="1" s="1"/>
  <c r="X2245" i="1" a="1"/>
  <c r="X2245" i="1" s="1"/>
  <c r="X2246" i="1" a="1"/>
  <c r="X2246" i="1" s="1"/>
  <c r="X2247" i="1" a="1"/>
  <c r="X2247" i="1" s="1"/>
  <c r="X2248" i="1" a="1"/>
  <c r="X2248" i="1" s="1"/>
  <c r="X2249" i="1" a="1"/>
  <c r="X2249" i="1" s="1"/>
  <c r="X2250" i="1" a="1"/>
  <c r="X2250" i="1" s="1"/>
  <c r="X2251" i="1" a="1"/>
  <c r="X2251" i="1" s="1"/>
  <c r="X2252" i="1" a="1"/>
  <c r="X2252" i="1" s="1"/>
  <c r="X2253" i="1" a="1"/>
  <c r="X2253" i="1" s="1"/>
  <c r="X2254" i="1" a="1"/>
  <c r="X2254" i="1" s="1"/>
  <c r="X2255" i="1" a="1"/>
  <c r="X2255" i="1" s="1"/>
  <c r="X2256" i="1" a="1"/>
  <c r="X2256" i="1" s="1"/>
  <c r="X2257" i="1" a="1"/>
  <c r="X2257" i="1" s="1"/>
  <c r="X2258" i="1" a="1"/>
  <c r="X2258" i="1" s="1"/>
  <c r="X2259" i="1" a="1"/>
  <c r="X2259" i="1" s="1"/>
  <c r="X2260" i="1" a="1"/>
  <c r="X2260" i="1" s="1"/>
  <c r="X2261" i="1" a="1"/>
  <c r="X2261" i="1" s="1"/>
  <c r="X2262" i="1" a="1"/>
  <c r="X2262" i="1" s="1"/>
  <c r="X2263" i="1" a="1"/>
  <c r="X2263" i="1" s="1"/>
  <c r="X2264" i="1" a="1"/>
  <c r="X2264" i="1" s="1"/>
  <c r="X2265" i="1" a="1"/>
  <c r="X2265" i="1" s="1"/>
  <c r="X2266" i="1" a="1"/>
  <c r="X2266" i="1" s="1"/>
  <c r="X2267" i="1" a="1"/>
  <c r="X2267" i="1" s="1"/>
  <c r="X2268" i="1" a="1"/>
  <c r="X2268" i="1" s="1"/>
  <c r="X2269" i="1" a="1"/>
  <c r="X2269" i="1" s="1"/>
  <c r="X2270" i="1" a="1"/>
  <c r="X2270" i="1" s="1"/>
  <c r="X2271" i="1" a="1"/>
  <c r="X2271" i="1" s="1"/>
  <c r="X2272" i="1" a="1"/>
  <c r="X2272" i="1" s="1"/>
  <c r="X2273" i="1" a="1"/>
  <c r="X2273" i="1" s="1"/>
  <c r="X2274" i="1" a="1"/>
  <c r="X2274" i="1" s="1"/>
  <c r="X2275" i="1" a="1"/>
  <c r="X2275" i="1" s="1"/>
  <c r="X2276" i="1" a="1"/>
  <c r="X2276" i="1" s="1"/>
  <c r="X2277" i="1" a="1"/>
  <c r="X2277" i="1" s="1"/>
  <c r="X2278" i="1" a="1"/>
  <c r="X2278" i="1" s="1"/>
  <c r="X2279" i="1" a="1"/>
  <c r="X2279" i="1" s="1"/>
  <c r="X2280" i="1" a="1"/>
  <c r="X2280" i="1" s="1"/>
  <c r="X2281" i="1" a="1"/>
  <c r="X2281" i="1" s="1"/>
  <c r="X2282" i="1" a="1"/>
  <c r="X2282" i="1" s="1"/>
  <c r="X2283" i="1" a="1"/>
  <c r="X2283" i="1" s="1"/>
  <c r="X2284" i="1" a="1"/>
  <c r="X2284" i="1" s="1"/>
  <c r="X2285" i="1" a="1"/>
  <c r="X2285" i="1" s="1"/>
  <c r="X2286" i="1" a="1"/>
  <c r="X2286" i="1" s="1"/>
  <c r="X2287" i="1" a="1"/>
  <c r="X2287" i="1" s="1"/>
  <c r="X2288" i="1" a="1"/>
  <c r="X2288" i="1" s="1"/>
  <c r="X2289" i="1" a="1"/>
  <c r="X2289" i="1" s="1"/>
  <c r="X2290" i="1" a="1"/>
  <c r="X2290" i="1" s="1"/>
  <c r="X2291" i="1" a="1"/>
  <c r="X2291" i="1" s="1"/>
  <c r="X2292" i="1" a="1"/>
  <c r="X2292" i="1" s="1"/>
  <c r="X2293" i="1" a="1"/>
  <c r="X2293" i="1" s="1"/>
  <c r="X2294" i="1" a="1"/>
  <c r="X2294" i="1" s="1"/>
  <c r="X2295" i="1" a="1"/>
  <c r="X2295" i="1" s="1"/>
  <c r="X2296" i="1" a="1"/>
  <c r="X2296" i="1" s="1"/>
  <c r="X2297" i="1" a="1"/>
  <c r="X2297" i="1" s="1"/>
  <c r="X2298" i="1" a="1"/>
  <c r="X2298" i="1" s="1"/>
  <c r="X2299" i="1" a="1"/>
  <c r="X2299" i="1" s="1"/>
  <c r="X2300" i="1" a="1"/>
  <c r="X2300" i="1" s="1"/>
  <c r="X2301" i="1" a="1"/>
  <c r="X2301" i="1" s="1"/>
  <c r="X2302" i="1" a="1"/>
  <c r="X2302" i="1" s="1"/>
  <c r="X2303" i="1" a="1"/>
  <c r="X2303" i="1" s="1"/>
  <c r="X2304" i="1" a="1"/>
  <c r="X2304" i="1" s="1"/>
  <c r="X2305" i="1" a="1"/>
  <c r="X2305" i="1" s="1"/>
  <c r="X2306" i="1" a="1"/>
  <c r="X2306" i="1" s="1"/>
  <c r="X2307" i="1" a="1"/>
  <c r="X2307" i="1" s="1"/>
  <c r="X2308" i="1" a="1"/>
  <c r="X2308" i="1" s="1"/>
  <c r="X2309" i="1" a="1"/>
  <c r="X2309" i="1" s="1"/>
  <c r="X2310" i="1" a="1"/>
  <c r="X2310" i="1" s="1"/>
  <c r="X2311" i="1" a="1"/>
  <c r="X2311" i="1" s="1"/>
  <c r="X2312" i="1" a="1"/>
  <c r="X2312" i="1" s="1"/>
  <c r="X2313" i="1" a="1"/>
  <c r="X2313" i="1" s="1"/>
  <c r="X2314" i="1" a="1"/>
  <c r="X2314" i="1" s="1"/>
  <c r="X2315" i="1" a="1"/>
  <c r="X2315" i="1" s="1"/>
  <c r="X2316" i="1" a="1"/>
  <c r="X2316" i="1" s="1"/>
  <c r="X2317" i="1" a="1"/>
  <c r="X2317" i="1" s="1"/>
  <c r="X2318" i="1" a="1"/>
  <c r="X2318" i="1" s="1"/>
  <c r="X2319" i="1" a="1"/>
  <c r="X2319" i="1" s="1"/>
  <c r="X2320" i="1" a="1"/>
  <c r="X2320" i="1" s="1"/>
  <c r="X2321" i="1" a="1"/>
  <c r="X2321" i="1" s="1"/>
  <c r="X2322" i="1" a="1"/>
  <c r="X2322" i="1" s="1"/>
  <c r="X2323" i="1" a="1"/>
  <c r="X2323" i="1" s="1"/>
  <c r="X2324" i="1" a="1"/>
  <c r="X2324" i="1" s="1"/>
  <c r="X2325" i="1" a="1"/>
  <c r="X2325" i="1" s="1"/>
  <c r="X2326" i="1" a="1"/>
  <c r="X2326" i="1" s="1"/>
  <c r="X2327" i="1" a="1"/>
  <c r="X2327" i="1" s="1"/>
  <c r="X2328" i="1" a="1"/>
  <c r="X2328" i="1" s="1"/>
  <c r="X2329" i="1" a="1"/>
  <c r="X2329" i="1" s="1"/>
  <c r="X2330" i="1" a="1"/>
  <c r="X2330" i="1" s="1"/>
  <c r="X2331" i="1" a="1"/>
  <c r="X2331" i="1" s="1"/>
  <c r="X2332" i="1" a="1"/>
  <c r="X2332" i="1" s="1"/>
  <c r="X2333" i="1" a="1"/>
  <c r="X2333" i="1" s="1"/>
  <c r="X2334" i="1" a="1"/>
  <c r="X2334" i="1" s="1"/>
  <c r="X2335" i="1" a="1"/>
  <c r="X2335" i="1" s="1"/>
  <c r="X2336" i="1" a="1"/>
  <c r="X2336" i="1" s="1"/>
  <c r="X2337" i="1" a="1"/>
  <c r="X2337" i="1" s="1"/>
  <c r="X2338" i="1" a="1"/>
  <c r="X2338" i="1" s="1"/>
  <c r="X2339" i="1" a="1"/>
  <c r="X2339" i="1" s="1"/>
  <c r="X2340" i="1" a="1"/>
  <c r="X2340" i="1" s="1"/>
  <c r="X2341" i="1" a="1"/>
  <c r="X2341" i="1" s="1"/>
  <c r="X2342" i="1" a="1"/>
  <c r="X2342" i="1" s="1"/>
  <c r="X2343" i="1" a="1"/>
  <c r="X2343" i="1" s="1"/>
  <c r="X2344" i="1" a="1"/>
  <c r="X2344" i="1" s="1"/>
  <c r="X2345" i="1" a="1"/>
  <c r="X2345" i="1" s="1"/>
  <c r="X2346" i="1" a="1"/>
  <c r="X2346" i="1" s="1"/>
  <c r="X2347" i="1" a="1"/>
  <c r="X2347" i="1" s="1"/>
  <c r="X2348" i="1" a="1"/>
  <c r="X2348" i="1" s="1"/>
  <c r="X2349" i="1" a="1"/>
  <c r="X2349" i="1" s="1"/>
  <c r="X2350" i="1" a="1"/>
  <c r="X2350" i="1" s="1"/>
  <c r="X2351" i="1" a="1"/>
  <c r="X2351" i="1" s="1"/>
  <c r="X2352" i="1" a="1"/>
  <c r="X2352" i="1"/>
  <c r="X2353" i="1" a="1"/>
  <c r="X2353" i="1" s="1"/>
  <c r="X2354" i="1" a="1"/>
  <c r="X2354" i="1" s="1"/>
  <c r="X2355" i="1" a="1"/>
  <c r="X2355" i="1" s="1"/>
  <c r="X2356" i="1" a="1"/>
  <c r="X2356" i="1" s="1"/>
  <c r="X2357" i="1" a="1"/>
  <c r="X2357" i="1" s="1"/>
  <c r="X2358" i="1" a="1"/>
  <c r="X2358" i="1" s="1"/>
  <c r="X2359" i="1" a="1"/>
  <c r="X2359" i="1" s="1"/>
  <c r="X2360" i="1" a="1"/>
  <c r="X2360" i="1" s="1"/>
  <c r="X2361" i="1" a="1"/>
  <c r="X2361" i="1" s="1"/>
  <c r="X2362" i="1" a="1"/>
  <c r="X2362" i="1" s="1"/>
  <c r="X2363" i="1" a="1"/>
  <c r="X2363" i="1" s="1"/>
  <c r="X2364" i="1" a="1"/>
  <c r="X2364" i="1" s="1"/>
  <c r="X2365" i="1" a="1"/>
  <c r="X2365" i="1" s="1"/>
  <c r="X2366" i="1" a="1"/>
  <c r="X2366" i="1" s="1"/>
  <c r="X2367" i="1" a="1"/>
  <c r="X2367" i="1" s="1"/>
  <c r="X2368" i="1" a="1"/>
  <c r="X2368" i="1" s="1"/>
  <c r="X2369" i="1" a="1"/>
  <c r="X2369" i="1" s="1"/>
  <c r="X2370" i="1" a="1"/>
  <c r="X2370" i="1" s="1"/>
  <c r="X2371" i="1" a="1"/>
  <c r="X2371" i="1" s="1"/>
  <c r="X2372" i="1" a="1"/>
  <c r="X2372" i="1" s="1"/>
  <c r="X2373" i="1" a="1"/>
  <c r="X2373" i="1" s="1"/>
  <c r="X2374" i="1" a="1"/>
  <c r="X2374" i="1" s="1"/>
  <c r="X2375" i="1" a="1"/>
  <c r="X2375" i="1" s="1"/>
  <c r="X2376" i="1" a="1"/>
  <c r="X2376" i="1" s="1"/>
  <c r="X2377" i="1" a="1"/>
  <c r="X2377" i="1" s="1"/>
  <c r="X2378" i="1" a="1"/>
  <c r="X2378" i="1" s="1"/>
  <c r="X2379" i="1" a="1"/>
  <c r="X2379" i="1" s="1"/>
  <c r="X2380" i="1" a="1"/>
  <c r="X2380" i="1" s="1"/>
  <c r="X2381" i="1" a="1"/>
  <c r="X2381" i="1" s="1"/>
  <c r="X2382" i="1" a="1"/>
  <c r="X2382" i="1" s="1"/>
  <c r="X2383" i="1" a="1"/>
  <c r="X2383" i="1" s="1"/>
  <c r="X2384" i="1" a="1"/>
  <c r="X2384" i="1" s="1"/>
  <c r="X2385" i="1" a="1"/>
  <c r="X2385" i="1" s="1"/>
  <c r="X2386" i="1" a="1"/>
  <c r="X2386" i="1" s="1"/>
  <c r="X2387" i="1" a="1"/>
  <c r="X2387" i="1" s="1"/>
  <c r="X2388" i="1" a="1"/>
  <c r="X2388" i="1" s="1"/>
  <c r="X2389" i="1" a="1"/>
  <c r="X2389" i="1" s="1"/>
  <c r="X2390" i="1" a="1"/>
  <c r="X2390" i="1" s="1"/>
  <c r="X2391" i="1" a="1"/>
  <c r="X2391" i="1" s="1"/>
  <c r="X2392" i="1" a="1"/>
  <c r="X2392" i="1" s="1"/>
  <c r="X2393" i="1" a="1"/>
  <c r="X2393" i="1" s="1"/>
  <c r="X2394" i="1" a="1"/>
  <c r="X2394" i="1" s="1"/>
  <c r="X2395" i="1" a="1"/>
  <c r="X2395" i="1" s="1"/>
  <c r="X2396" i="1" a="1"/>
  <c r="X2396" i="1" s="1"/>
  <c r="X2397" i="1" a="1"/>
  <c r="X2397" i="1" s="1"/>
  <c r="X2398" i="1" a="1"/>
  <c r="X2398" i="1" s="1"/>
  <c r="X2399" i="1" a="1"/>
  <c r="X2399" i="1" s="1"/>
  <c r="X2400" i="1" a="1"/>
  <c r="X2400" i="1" s="1"/>
  <c r="X2401" i="1" a="1"/>
  <c r="X2401" i="1" s="1"/>
  <c r="X2402" i="1" a="1"/>
  <c r="X2402" i="1" s="1"/>
  <c r="X2403" i="1" a="1"/>
  <c r="X2403" i="1" s="1"/>
  <c r="X2404" i="1" a="1"/>
  <c r="X2404" i="1" s="1"/>
  <c r="X2405" i="1" a="1"/>
  <c r="X2405" i="1" s="1"/>
  <c r="X2406" i="1" a="1"/>
  <c r="X2406" i="1" s="1"/>
  <c r="X2407" i="1" a="1"/>
  <c r="X2407" i="1" s="1"/>
  <c r="X2408" i="1" a="1"/>
  <c r="X2408" i="1" s="1"/>
  <c r="X2409" i="1" a="1"/>
  <c r="X2409" i="1" s="1"/>
  <c r="X2410" i="1" a="1"/>
  <c r="X2410" i="1" s="1"/>
  <c r="X2411" i="1" a="1"/>
  <c r="X2411" i="1" s="1"/>
  <c r="X2412" i="1" a="1"/>
  <c r="X2412" i="1" s="1"/>
  <c r="X2413" i="1" a="1"/>
  <c r="X2413" i="1" s="1"/>
  <c r="X2414" i="1" a="1"/>
  <c r="X2414" i="1" s="1"/>
  <c r="X2415" i="1" a="1"/>
  <c r="X2415" i="1" s="1"/>
  <c r="X2416" i="1" a="1"/>
  <c r="X2416" i="1" s="1"/>
  <c r="X2417" i="1" a="1"/>
  <c r="X2417" i="1" s="1"/>
  <c r="X2418" i="1" a="1"/>
  <c r="X2418" i="1" s="1"/>
  <c r="X2419" i="1" a="1"/>
  <c r="X2419" i="1" s="1"/>
  <c r="X2420" i="1" a="1"/>
  <c r="X2420" i="1" s="1"/>
  <c r="X2421" i="1" a="1"/>
  <c r="X2421" i="1" s="1"/>
  <c r="X2422" i="1" a="1"/>
  <c r="X2422" i="1" s="1"/>
  <c r="X2423" i="1" a="1"/>
  <c r="X2423" i="1" s="1"/>
  <c r="X2424" i="1" a="1"/>
  <c r="X2424" i="1" s="1"/>
  <c r="X2425" i="1" a="1"/>
  <c r="X2425" i="1" s="1"/>
  <c r="X2426" i="1" a="1"/>
  <c r="X2426" i="1" s="1"/>
  <c r="X2427" i="1" a="1"/>
  <c r="X2427" i="1" s="1"/>
  <c r="X2428" i="1" a="1"/>
  <c r="X2428" i="1" s="1"/>
  <c r="X2429" i="1" a="1"/>
  <c r="X2429" i="1" s="1"/>
  <c r="X2430" i="1" a="1"/>
  <c r="X2430" i="1" s="1"/>
  <c r="X2431" i="1" a="1"/>
  <c r="X2431" i="1" s="1"/>
  <c r="X2432" i="1" a="1"/>
  <c r="X2432" i="1" s="1"/>
  <c r="X2433" i="1" a="1"/>
  <c r="X2433" i="1" s="1"/>
  <c r="X2434" i="1" a="1"/>
  <c r="X2434" i="1" s="1"/>
  <c r="X2435" i="1" a="1"/>
  <c r="X2435" i="1" s="1"/>
  <c r="X2436" i="1" a="1"/>
  <c r="X2436" i="1" s="1"/>
  <c r="X2437" i="1" a="1"/>
  <c r="X2437" i="1" s="1"/>
  <c r="X2438" i="1" a="1"/>
  <c r="X2438" i="1" s="1"/>
  <c r="X2439" i="1" a="1"/>
  <c r="X2439" i="1" s="1"/>
  <c r="X2440" i="1" a="1"/>
  <c r="X2440" i="1" s="1"/>
  <c r="X2441" i="1" a="1"/>
  <c r="X2441" i="1" s="1"/>
  <c r="X2442" i="1" a="1"/>
  <c r="X2442" i="1" s="1"/>
  <c r="X2443" i="1" a="1"/>
  <c r="X2443" i="1" s="1"/>
  <c r="X2444" i="1" a="1"/>
  <c r="X2444" i="1" s="1"/>
  <c r="X2445" i="1" a="1"/>
  <c r="X2445" i="1" s="1"/>
  <c r="X2446" i="1" a="1"/>
  <c r="X2446" i="1" s="1"/>
  <c r="X2447" i="1" a="1"/>
  <c r="X2447" i="1" s="1"/>
  <c r="X2448" i="1" a="1"/>
  <c r="X2448" i="1" s="1"/>
  <c r="X2449" i="1" a="1"/>
  <c r="X2449" i="1" s="1"/>
  <c r="X2450" i="1" a="1"/>
  <c r="X2450" i="1" s="1"/>
  <c r="X2451" i="1" a="1"/>
  <c r="X2451" i="1" s="1"/>
  <c r="X2452" i="1" a="1"/>
  <c r="X2452" i="1" s="1"/>
  <c r="X2453" i="1" a="1"/>
  <c r="X2453" i="1" s="1"/>
  <c r="X2454" i="1" a="1"/>
  <c r="X2454" i="1" s="1"/>
  <c r="X2455" i="1" a="1"/>
  <c r="X2455" i="1" s="1"/>
  <c r="X2456" i="1" a="1"/>
  <c r="X2456" i="1" s="1"/>
  <c r="X2457" i="1" a="1"/>
  <c r="X2457" i="1" s="1"/>
  <c r="X2458" i="1" a="1"/>
  <c r="X2458" i="1" s="1"/>
  <c r="X2459" i="1" a="1"/>
  <c r="X2459" i="1" s="1"/>
  <c r="X2460" i="1" a="1"/>
  <c r="X2460" i="1" s="1"/>
  <c r="X2461" i="1" a="1"/>
  <c r="X2461" i="1" s="1"/>
  <c r="X2462" i="1" a="1"/>
  <c r="X2462" i="1" s="1"/>
  <c r="X2463" i="1" a="1"/>
  <c r="X2463" i="1" s="1"/>
  <c r="X2464" i="1" a="1"/>
  <c r="X2464" i="1" s="1"/>
  <c r="X2465" i="1" a="1"/>
  <c r="X2465" i="1" s="1"/>
  <c r="X2466" i="1" a="1"/>
  <c r="X2466" i="1" s="1"/>
  <c r="X2467" i="1" a="1"/>
  <c r="X2467" i="1" s="1"/>
  <c r="X2468" i="1" a="1"/>
  <c r="X2468" i="1" s="1"/>
  <c r="X2469" i="1" a="1"/>
  <c r="X2469" i="1" s="1"/>
  <c r="X2470" i="1" a="1"/>
  <c r="X2470" i="1" s="1"/>
  <c r="X2471" i="1" a="1"/>
  <c r="X2471" i="1" s="1"/>
  <c r="X2472" i="1" a="1"/>
  <c r="X2472" i="1" s="1"/>
  <c r="X2473" i="1" a="1"/>
  <c r="X2473" i="1" s="1"/>
  <c r="X2474" i="1" a="1"/>
  <c r="X2474" i="1" s="1"/>
  <c r="X2475" i="1" a="1"/>
  <c r="X2475" i="1" s="1"/>
  <c r="X2476" i="1" a="1"/>
  <c r="X2476" i="1" s="1"/>
  <c r="X2477" i="1" a="1"/>
  <c r="X2477" i="1" s="1"/>
  <c r="X2478" i="1" a="1"/>
  <c r="X2478" i="1" s="1"/>
  <c r="X2479" i="1" a="1"/>
  <c r="X2479" i="1" s="1"/>
  <c r="X2480" i="1" a="1"/>
  <c r="X2480" i="1" s="1"/>
  <c r="X2481" i="1" a="1"/>
  <c r="X2481" i="1" s="1"/>
  <c r="X2482" i="1" a="1"/>
  <c r="X2482" i="1" s="1"/>
  <c r="X2483" i="1" a="1"/>
  <c r="X2483" i="1" s="1"/>
  <c r="X2484" i="1" a="1"/>
  <c r="X2484" i="1" s="1"/>
  <c r="X2485" i="1" a="1"/>
  <c r="X2485" i="1" s="1"/>
  <c r="X2486" i="1" a="1"/>
  <c r="X2486" i="1" s="1"/>
  <c r="X2487" i="1" a="1"/>
  <c r="X2487" i="1" s="1"/>
  <c r="X2488" i="1" a="1"/>
  <c r="X2488" i="1" s="1"/>
  <c r="X2489" i="1" a="1"/>
  <c r="X2489" i="1" s="1"/>
  <c r="X2490" i="1" a="1"/>
  <c r="X2490" i="1" s="1"/>
  <c r="X2491" i="1" a="1"/>
  <c r="X2491" i="1" s="1"/>
  <c r="X2492" i="1" a="1"/>
  <c r="X2492" i="1" s="1"/>
  <c r="X2493" i="1" a="1"/>
  <c r="X2493" i="1" s="1"/>
  <c r="X2494" i="1" a="1"/>
  <c r="X2494" i="1" s="1"/>
  <c r="X2495" i="1" a="1"/>
  <c r="X2495" i="1" s="1"/>
  <c r="X2496" i="1" a="1"/>
  <c r="X2496" i="1" s="1"/>
  <c r="X2497" i="1" a="1"/>
  <c r="X2497" i="1" s="1"/>
  <c r="X2498" i="1" a="1"/>
  <c r="X2498" i="1" s="1"/>
  <c r="X2499" i="1" a="1"/>
  <c r="X2499" i="1" s="1"/>
  <c r="X2500" i="1" a="1"/>
  <c r="X2500" i="1" s="1"/>
  <c r="X2501" i="1" a="1"/>
  <c r="X2501" i="1" s="1"/>
  <c r="X2502" i="1" a="1"/>
  <c r="X2502" i="1" s="1"/>
  <c r="X2503" i="1" a="1"/>
  <c r="X2503" i="1" s="1"/>
  <c r="X2504" i="1" a="1"/>
  <c r="X2504" i="1" s="1"/>
  <c r="X2505" i="1" a="1"/>
  <c r="X2505" i="1" s="1"/>
  <c r="X2506" i="1" a="1"/>
  <c r="X2506" i="1" s="1"/>
  <c r="X2507" i="1" a="1"/>
  <c r="X2507" i="1" s="1"/>
  <c r="X2508" i="1" a="1"/>
  <c r="X2508" i="1" s="1"/>
  <c r="X2509" i="1" a="1"/>
  <c r="X2509" i="1" s="1"/>
  <c r="X2510" i="1" a="1"/>
  <c r="X2510" i="1" s="1"/>
  <c r="X2511" i="1" a="1"/>
  <c r="X2511" i="1" s="1"/>
  <c r="X2512" i="1" a="1"/>
  <c r="X2512" i="1" s="1"/>
  <c r="X2513" i="1" a="1"/>
  <c r="X2513" i="1" s="1"/>
  <c r="X2514" i="1" a="1"/>
  <c r="X2514" i="1" s="1"/>
  <c r="X2515" i="1" a="1"/>
  <c r="X2515" i="1" s="1"/>
  <c r="X2516" i="1" a="1"/>
  <c r="X2516" i="1" s="1"/>
  <c r="X2517" i="1" a="1"/>
  <c r="X2517" i="1" s="1"/>
  <c r="X2518" i="1" a="1"/>
  <c r="X2518" i="1" s="1"/>
  <c r="X2519" i="1" a="1"/>
  <c r="X2519" i="1" s="1"/>
  <c r="X2520" i="1" a="1"/>
  <c r="X2520" i="1" s="1"/>
  <c r="X2521" i="1" a="1"/>
  <c r="X2521" i="1" s="1"/>
  <c r="X2522" i="1" a="1"/>
  <c r="X2522" i="1" s="1"/>
  <c r="X2523" i="1" a="1"/>
  <c r="X2523" i="1" s="1"/>
  <c r="X2524" i="1" a="1"/>
  <c r="X2524" i="1" s="1"/>
  <c r="X2525" i="1" a="1"/>
  <c r="X2525" i="1" s="1"/>
  <c r="X2526" i="1" a="1"/>
  <c r="X2526" i="1" s="1"/>
  <c r="X2527" i="1" a="1"/>
  <c r="X2527" i="1" s="1"/>
  <c r="X2528" i="1" a="1"/>
  <c r="X2528" i="1" s="1"/>
  <c r="X2529" i="1" a="1"/>
  <c r="X2529" i="1" s="1"/>
  <c r="X2530" i="1" a="1"/>
  <c r="X2530" i="1" s="1"/>
  <c r="X2531" i="1" a="1"/>
  <c r="X2531" i="1" s="1"/>
  <c r="X2532" i="1" a="1"/>
  <c r="X2532" i="1" s="1"/>
  <c r="X2533" i="1" a="1"/>
  <c r="X2533" i="1" s="1"/>
  <c r="X2534" i="1" a="1"/>
  <c r="X2534" i="1" s="1"/>
  <c r="X2535" i="1" a="1"/>
  <c r="X2535" i="1" s="1"/>
  <c r="X2536" i="1" a="1"/>
  <c r="X2536" i="1" s="1"/>
  <c r="X2537" i="1" a="1"/>
  <c r="X2537" i="1" s="1"/>
  <c r="X2538" i="1" a="1"/>
  <c r="X2538" i="1" s="1"/>
  <c r="X2539" i="1" a="1"/>
  <c r="X2539" i="1" s="1"/>
  <c r="X2540" i="1" a="1"/>
  <c r="X2540" i="1" s="1"/>
  <c r="X2541" i="1" a="1"/>
  <c r="X2541" i="1" s="1"/>
  <c r="X2542" i="1" a="1"/>
  <c r="X2542" i="1" s="1"/>
  <c r="X2543" i="1" a="1"/>
  <c r="X2543" i="1" s="1"/>
  <c r="X2544" i="1" a="1"/>
  <c r="X2544" i="1" s="1"/>
  <c r="X2545" i="1" a="1"/>
  <c r="X2545" i="1" s="1"/>
  <c r="X2546" i="1" a="1"/>
  <c r="X2546" i="1" s="1"/>
  <c r="X2547" i="1" a="1"/>
  <c r="X2547" i="1" s="1"/>
  <c r="X2548" i="1" a="1"/>
  <c r="X2548" i="1" s="1"/>
  <c r="X2549" i="1" a="1"/>
  <c r="X2549" i="1" s="1"/>
  <c r="X2550" i="1" a="1"/>
  <c r="X2550" i="1" s="1"/>
  <c r="X2551" i="1" a="1"/>
  <c r="X2551" i="1" s="1"/>
  <c r="X2552" i="1" a="1"/>
  <c r="X2552" i="1" s="1"/>
  <c r="X2553" i="1" a="1"/>
  <c r="X2553" i="1" s="1"/>
  <c r="X2554" i="1" a="1"/>
  <c r="X2554" i="1" s="1"/>
  <c r="X2555" i="1" a="1"/>
  <c r="X2555" i="1" s="1"/>
  <c r="X2556" i="1" a="1"/>
  <c r="X2556" i="1" s="1"/>
  <c r="X2557" i="1" a="1"/>
  <c r="X2557" i="1" s="1"/>
  <c r="X2558" i="1" a="1"/>
  <c r="X2558" i="1" s="1"/>
  <c r="X2559" i="1" a="1"/>
  <c r="X2559" i="1" s="1"/>
  <c r="X2560" i="1" a="1"/>
  <c r="X2560" i="1" s="1"/>
  <c r="X2561" i="1" a="1"/>
  <c r="X2561" i="1" s="1"/>
  <c r="X2562" i="1" a="1"/>
  <c r="X2562" i="1" s="1"/>
  <c r="X2563" i="1" a="1"/>
  <c r="X2563" i="1" s="1"/>
  <c r="X2564" i="1" a="1"/>
  <c r="X2564" i="1" s="1"/>
  <c r="X2565" i="1" a="1"/>
  <c r="X2565" i="1" s="1"/>
  <c r="X2566" i="1" a="1"/>
  <c r="X2566" i="1" s="1"/>
  <c r="X2567" i="1" a="1"/>
  <c r="X2567" i="1" s="1"/>
  <c r="X2568" i="1" a="1"/>
  <c r="X2568" i="1" s="1"/>
  <c r="X2569" i="1" a="1"/>
  <c r="X2569" i="1" s="1"/>
  <c r="X2570" i="1" a="1"/>
  <c r="X2570" i="1" s="1"/>
  <c r="X2571" i="1" a="1"/>
  <c r="X2571" i="1" s="1"/>
  <c r="X2572" i="1" a="1"/>
  <c r="X2572" i="1" s="1"/>
  <c r="X2573" i="1" a="1"/>
  <c r="X2573" i="1" s="1"/>
  <c r="X2574" i="1" a="1"/>
  <c r="X2574" i="1" s="1"/>
  <c r="X2575" i="1" a="1"/>
  <c r="X2575" i="1" s="1"/>
  <c r="X2576" i="1" a="1"/>
  <c r="X2576" i="1" s="1"/>
  <c r="X2577" i="1" a="1"/>
  <c r="X2577" i="1" s="1"/>
  <c r="X2578" i="1" a="1"/>
  <c r="X2578" i="1" s="1"/>
  <c r="X2579" i="1" a="1"/>
  <c r="X2579" i="1" s="1"/>
  <c r="X2580" i="1" a="1"/>
  <c r="X2580" i="1" s="1"/>
  <c r="X2581" i="1" a="1"/>
  <c r="X2581" i="1" s="1"/>
  <c r="X2582" i="1" a="1"/>
  <c r="X2582" i="1" s="1"/>
  <c r="X2583" i="1" a="1"/>
  <c r="X2583" i="1" s="1"/>
  <c r="X2584" i="1" a="1"/>
  <c r="X2584" i="1" s="1"/>
  <c r="X2585" i="1" a="1"/>
  <c r="X2585" i="1" s="1"/>
  <c r="X2586" i="1" a="1"/>
  <c r="X2586" i="1" s="1"/>
  <c r="X2587" i="1" a="1"/>
  <c r="X2587" i="1" s="1"/>
  <c r="X2588" i="1" a="1"/>
  <c r="X2588" i="1" s="1"/>
  <c r="X2589" i="1" a="1"/>
  <c r="X2589" i="1" s="1"/>
  <c r="X2590" i="1" a="1"/>
  <c r="X2590" i="1" s="1"/>
  <c r="X2591" i="1" a="1"/>
  <c r="X2591" i="1" s="1"/>
  <c r="X2592" i="1" a="1"/>
  <c r="X2592" i="1"/>
  <c r="X2593" i="1" a="1"/>
  <c r="X2593" i="1" s="1"/>
  <c r="X2594" i="1" a="1"/>
  <c r="X2594" i="1" s="1"/>
  <c r="X2595" i="1" a="1"/>
  <c r="X2595" i="1" s="1"/>
  <c r="X2596" i="1" a="1"/>
  <c r="X2596" i="1" s="1"/>
  <c r="X2597" i="1" a="1"/>
  <c r="X2597" i="1" s="1"/>
  <c r="X2598" i="1" a="1"/>
  <c r="X2598" i="1" s="1"/>
  <c r="X2599" i="1" a="1"/>
  <c r="X2599" i="1" s="1"/>
  <c r="X2600" i="1" a="1"/>
  <c r="X2600" i="1" s="1"/>
  <c r="X2601" i="1" a="1"/>
  <c r="X2601" i="1" s="1"/>
  <c r="X2602" i="1" a="1"/>
  <c r="X2602" i="1" s="1"/>
  <c r="X2603" i="1" a="1"/>
  <c r="X2603" i="1" s="1"/>
  <c r="X2604" i="1" a="1"/>
  <c r="X2604" i="1" s="1"/>
  <c r="X2605" i="1" a="1"/>
  <c r="X2605" i="1" s="1"/>
  <c r="X2606" i="1" a="1"/>
  <c r="X2606" i="1" s="1"/>
  <c r="X2607" i="1" a="1"/>
  <c r="X2607" i="1" s="1"/>
  <c r="X2608" i="1" a="1"/>
  <c r="X2608" i="1" s="1"/>
  <c r="X2609" i="1" a="1"/>
  <c r="X2609" i="1" s="1"/>
  <c r="X2610" i="1" a="1"/>
  <c r="X2610" i="1" s="1"/>
  <c r="X2611" i="1" a="1"/>
  <c r="X2611" i="1" s="1"/>
  <c r="X2612" i="1" a="1"/>
  <c r="X2612" i="1" s="1"/>
  <c r="X2613" i="1" a="1"/>
  <c r="X2613" i="1" s="1"/>
  <c r="X2614" i="1" a="1"/>
  <c r="X2614" i="1" s="1"/>
  <c r="X2615" i="1" a="1"/>
  <c r="X2615" i="1" s="1"/>
  <c r="X2616" i="1" a="1"/>
  <c r="X2616" i="1" s="1"/>
  <c r="X2617" i="1" a="1"/>
  <c r="X2617" i="1" s="1"/>
  <c r="X2618" i="1" a="1"/>
  <c r="X2618" i="1" s="1"/>
  <c r="X2619" i="1" a="1"/>
  <c r="X2619" i="1" s="1"/>
  <c r="X2620" i="1" a="1"/>
  <c r="X2620" i="1" s="1"/>
  <c r="X2621" i="1" a="1"/>
  <c r="X2621" i="1" s="1"/>
  <c r="X2622" i="1" a="1"/>
  <c r="X2622" i="1" s="1"/>
  <c r="X2623" i="1" a="1"/>
  <c r="X2623" i="1" s="1"/>
  <c r="X2624" i="1" a="1"/>
  <c r="X2624" i="1" s="1"/>
  <c r="X2625" i="1" a="1"/>
  <c r="X2625" i="1" s="1"/>
  <c r="X2626" i="1" a="1"/>
  <c r="X2626" i="1" s="1"/>
  <c r="X2627" i="1" a="1"/>
  <c r="X2627" i="1" s="1"/>
  <c r="X2628" i="1" a="1"/>
  <c r="X2628" i="1" s="1"/>
  <c r="X2629" i="1" a="1"/>
  <c r="X2629" i="1" s="1"/>
  <c r="X2630" i="1" a="1"/>
  <c r="X2630" i="1" s="1"/>
  <c r="X2631" i="1" a="1"/>
  <c r="X2631" i="1" s="1"/>
  <c r="X2632" i="1" a="1"/>
  <c r="X2632" i="1" s="1"/>
  <c r="X2633" i="1" a="1"/>
  <c r="X2633" i="1" s="1"/>
  <c r="X2634" i="1" a="1"/>
  <c r="X2634" i="1" s="1"/>
  <c r="X2635" i="1" a="1"/>
  <c r="X2635" i="1" s="1"/>
  <c r="X2636" i="1" a="1"/>
  <c r="X2636" i="1" s="1"/>
  <c r="X2637" i="1" a="1"/>
  <c r="X2637" i="1" s="1"/>
  <c r="X2638" i="1" a="1"/>
  <c r="X2638" i="1" s="1"/>
  <c r="X2639" i="1" a="1"/>
  <c r="X2639" i="1" s="1"/>
  <c r="X2640" i="1" a="1"/>
  <c r="X2640" i="1" s="1"/>
  <c r="X2641" i="1" a="1"/>
  <c r="X2641" i="1" s="1"/>
  <c r="X2642" i="1" a="1"/>
  <c r="X2642" i="1" s="1"/>
  <c r="X2643" i="1" a="1"/>
  <c r="X2643" i="1" s="1"/>
  <c r="X2644" i="1" a="1"/>
  <c r="X2644" i="1" s="1"/>
  <c r="X2645" i="1" a="1"/>
  <c r="X2645" i="1" s="1"/>
  <c r="X2646" i="1" a="1"/>
  <c r="X2646" i="1" s="1"/>
  <c r="X2647" i="1" a="1"/>
  <c r="X2647" i="1" s="1"/>
  <c r="X2648" i="1" a="1"/>
  <c r="X2648" i="1" s="1"/>
  <c r="X2649" i="1" a="1"/>
  <c r="X2649" i="1" s="1"/>
  <c r="X2650" i="1" a="1"/>
  <c r="X2650" i="1" s="1"/>
  <c r="X2651" i="1" a="1"/>
  <c r="X2651" i="1" s="1"/>
  <c r="X2652" i="1" a="1"/>
  <c r="X2652" i="1" s="1"/>
  <c r="X2653" i="1" a="1"/>
  <c r="X2653" i="1" s="1"/>
  <c r="X2654" i="1" a="1"/>
  <c r="X2654" i="1" s="1"/>
  <c r="X2655" i="1" a="1"/>
  <c r="X2655" i="1" s="1"/>
  <c r="X2656" i="1" a="1"/>
  <c r="X2656" i="1" s="1"/>
  <c r="X2657" i="1" a="1"/>
  <c r="X2657" i="1" s="1"/>
  <c r="X2658" i="1" a="1"/>
  <c r="X2658" i="1" s="1"/>
  <c r="X2659" i="1" a="1"/>
  <c r="X2659" i="1" s="1"/>
  <c r="X2660" i="1" a="1"/>
  <c r="X2660" i="1" s="1"/>
  <c r="X2661" i="1" a="1"/>
  <c r="X2661" i="1" s="1"/>
  <c r="X2662" i="1" a="1"/>
  <c r="X2662" i="1" s="1"/>
  <c r="X2663" i="1" a="1"/>
  <c r="X2663" i="1" s="1"/>
  <c r="X2664" i="1" a="1"/>
  <c r="X2664" i="1" s="1"/>
  <c r="X2665" i="1" a="1"/>
  <c r="X2665" i="1" s="1"/>
  <c r="X2666" i="1" a="1"/>
  <c r="X2666" i="1" s="1"/>
  <c r="X2667" i="1" a="1"/>
  <c r="X2667" i="1" s="1"/>
  <c r="X2668" i="1" a="1"/>
  <c r="X2668" i="1" s="1"/>
  <c r="X2669" i="1" a="1"/>
  <c r="X2669" i="1" s="1"/>
  <c r="X2670" i="1" a="1"/>
  <c r="X2670" i="1" s="1"/>
  <c r="X2671" i="1" a="1"/>
  <c r="X2671" i="1" s="1"/>
  <c r="X2672" i="1" a="1"/>
  <c r="X2672" i="1" s="1"/>
  <c r="X2673" i="1" a="1"/>
  <c r="X2673" i="1" s="1"/>
  <c r="X2674" i="1" a="1"/>
  <c r="X2674" i="1" s="1"/>
  <c r="X2675" i="1" a="1"/>
  <c r="X2675" i="1" s="1"/>
  <c r="X2676" i="1" a="1"/>
  <c r="X2676" i="1" s="1"/>
  <c r="X2677" i="1" a="1"/>
  <c r="X2677" i="1" s="1"/>
  <c r="X2678" i="1" a="1"/>
  <c r="X2678" i="1" s="1"/>
  <c r="X2679" i="1" a="1"/>
  <c r="X2679" i="1" s="1"/>
  <c r="X2680" i="1" a="1"/>
  <c r="X2680" i="1" s="1"/>
  <c r="X2681" i="1" a="1"/>
  <c r="X2681" i="1" s="1"/>
  <c r="X2682" i="1" a="1"/>
  <c r="X2682" i="1" s="1"/>
  <c r="X2683" i="1" a="1"/>
  <c r="X2683" i="1" s="1"/>
  <c r="X2684" i="1" a="1"/>
  <c r="X2684" i="1" s="1"/>
  <c r="X2685" i="1" a="1"/>
  <c r="X2685" i="1" s="1"/>
  <c r="X2686" i="1" a="1"/>
  <c r="X2686" i="1" s="1"/>
  <c r="X2687" i="1" a="1"/>
  <c r="X2687" i="1" s="1"/>
  <c r="X2688" i="1" a="1"/>
  <c r="X2688" i="1" s="1"/>
  <c r="X2689" i="1" a="1"/>
  <c r="X2689" i="1" s="1"/>
  <c r="X2690" i="1" a="1"/>
  <c r="X2690" i="1" s="1"/>
  <c r="X2691" i="1" a="1"/>
  <c r="X2691" i="1" s="1"/>
  <c r="X2692" i="1" a="1"/>
  <c r="X2692" i="1" s="1"/>
  <c r="X2693" i="1" a="1"/>
  <c r="X2693" i="1" s="1"/>
  <c r="X2694" i="1" a="1"/>
  <c r="X2694" i="1" s="1"/>
  <c r="X2695" i="1" a="1"/>
  <c r="X2695" i="1" s="1"/>
  <c r="X2696" i="1" a="1"/>
  <c r="X2696" i="1" s="1"/>
  <c r="X2697" i="1" a="1"/>
  <c r="X2697" i="1" s="1"/>
  <c r="X2698" i="1" a="1"/>
  <c r="X2698" i="1" s="1"/>
  <c r="X2699" i="1" a="1"/>
  <c r="X2699" i="1" s="1"/>
  <c r="X2700" i="1" a="1"/>
  <c r="X2700" i="1" s="1"/>
  <c r="X2701" i="1" a="1"/>
  <c r="X2701" i="1" s="1"/>
  <c r="X2702" i="1" a="1"/>
  <c r="X2702" i="1" s="1"/>
  <c r="X2703" i="1" a="1"/>
  <c r="X2703" i="1" s="1"/>
  <c r="X2704" i="1" a="1"/>
  <c r="X2704" i="1" s="1"/>
  <c r="X2705" i="1" a="1"/>
  <c r="X2705" i="1" s="1"/>
  <c r="X2706" i="1" a="1"/>
  <c r="X2706" i="1" s="1"/>
  <c r="X2707" i="1" a="1"/>
  <c r="X2707" i="1" s="1"/>
  <c r="X2708" i="1" a="1"/>
  <c r="X2708" i="1" s="1"/>
  <c r="X2709" i="1" a="1"/>
  <c r="X2709" i="1" s="1"/>
  <c r="X2710" i="1" a="1"/>
  <c r="X2710" i="1" s="1"/>
  <c r="X2711" i="1" a="1"/>
  <c r="X2711" i="1" s="1"/>
  <c r="X2712" i="1" a="1"/>
  <c r="X2712" i="1" s="1"/>
  <c r="X2713" i="1" a="1"/>
  <c r="X2713" i="1" s="1"/>
  <c r="X2714" i="1" a="1"/>
  <c r="X2714" i="1" s="1"/>
  <c r="X2715" i="1" a="1"/>
  <c r="X2715" i="1" s="1"/>
  <c r="X2716" i="1" a="1"/>
  <c r="X2716" i="1" s="1"/>
  <c r="X2717" i="1" a="1"/>
  <c r="X2717" i="1" s="1"/>
  <c r="X2718" i="1" a="1"/>
  <c r="X2718" i="1" s="1"/>
  <c r="X2719" i="1" a="1"/>
  <c r="X2719" i="1" s="1"/>
  <c r="X2720" i="1" a="1"/>
  <c r="X2720" i="1" s="1"/>
  <c r="X2721" i="1" a="1"/>
  <c r="X2721" i="1" s="1"/>
  <c r="X2722" i="1" a="1"/>
  <c r="X2722" i="1" s="1"/>
  <c r="X2723" i="1" a="1"/>
  <c r="X2723" i="1" s="1"/>
  <c r="X2724" i="1" a="1"/>
  <c r="X2724" i="1" s="1"/>
  <c r="X2725" i="1" a="1"/>
  <c r="X2725" i="1" s="1"/>
  <c r="X2726" i="1" a="1"/>
  <c r="X2726" i="1" s="1"/>
  <c r="X2727" i="1" a="1"/>
  <c r="X2727" i="1" s="1"/>
  <c r="X2728" i="1" a="1"/>
  <c r="X2728" i="1" s="1"/>
  <c r="X2729" i="1" a="1"/>
  <c r="X2729" i="1" s="1"/>
  <c r="X2730" i="1" a="1"/>
  <c r="X2730" i="1" s="1"/>
  <c r="X2731" i="1" a="1"/>
  <c r="X2731" i="1" s="1"/>
  <c r="X2732" i="1" a="1"/>
  <c r="X2732" i="1" s="1"/>
  <c r="X2733" i="1" a="1"/>
  <c r="X2733" i="1" s="1"/>
  <c r="X2734" i="1" a="1"/>
  <c r="X2734" i="1" s="1"/>
  <c r="X2735" i="1" a="1"/>
  <c r="X2735" i="1" s="1"/>
  <c r="X2736" i="1" a="1"/>
  <c r="X2736" i="1" s="1"/>
  <c r="X2737" i="1" a="1"/>
  <c r="X2737" i="1" s="1"/>
  <c r="X2738" i="1" a="1"/>
  <c r="X2738" i="1" s="1"/>
  <c r="X2739" i="1" a="1"/>
  <c r="X2739" i="1" s="1"/>
  <c r="X2740" i="1" a="1"/>
  <c r="X2740" i="1" s="1"/>
  <c r="X2741" i="1" a="1"/>
  <c r="X2741" i="1" s="1"/>
  <c r="X2742" i="1" a="1"/>
  <c r="X2742" i="1" s="1"/>
  <c r="X2743" i="1" a="1"/>
  <c r="X2743" i="1" s="1"/>
  <c r="X2744" i="1" a="1"/>
  <c r="X2744" i="1" s="1"/>
  <c r="X2745" i="1" a="1"/>
  <c r="X2745" i="1" s="1"/>
  <c r="X2746" i="1" a="1"/>
  <c r="X2746" i="1" s="1"/>
  <c r="X2747" i="1" a="1"/>
  <c r="X2747" i="1" s="1"/>
  <c r="X2748" i="1" a="1"/>
  <c r="X2748" i="1" s="1"/>
  <c r="X2749" i="1" a="1"/>
  <c r="X2749" i="1" s="1"/>
  <c r="X2750" i="1" a="1"/>
  <c r="X2750" i="1" s="1"/>
  <c r="X2751" i="1" a="1"/>
  <c r="X2751" i="1" s="1"/>
  <c r="X2752" i="1" a="1"/>
  <c r="X2752" i="1" s="1"/>
  <c r="X2753" i="1" a="1"/>
  <c r="X2753" i="1" s="1"/>
  <c r="X2754" i="1" a="1"/>
  <c r="X2754" i="1" s="1"/>
  <c r="X2755" i="1" a="1"/>
  <c r="X2755" i="1" s="1"/>
  <c r="X2756" i="1" a="1"/>
  <c r="X2756" i="1" s="1"/>
  <c r="X2757" i="1" a="1"/>
  <c r="X2757" i="1" s="1"/>
  <c r="X2758" i="1" a="1"/>
  <c r="X2758" i="1" s="1"/>
  <c r="X2759" i="1" a="1"/>
  <c r="X2759" i="1" s="1"/>
  <c r="X2760" i="1" a="1"/>
  <c r="X2760" i="1" s="1"/>
  <c r="X2761" i="1" a="1"/>
  <c r="X2761" i="1" s="1"/>
  <c r="X2762" i="1" a="1"/>
  <c r="X2762" i="1" s="1"/>
  <c r="X2763" i="1" a="1"/>
  <c r="X2763" i="1" s="1"/>
  <c r="X2764" i="1" a="1"/>
  <c r="X2764" i="1" s="1"/>
  <c r="X2765" i="1" a="1"/>
  <c r="X2765" i="1" s="1"/>
  <c r="X2766" i="1" a="1"/>
  <c r="X2766" i="1" s="1"/>
  <c r="X2767" i="1" a="1"/>
  <c r="X2767" i="1" s="1"/>
  <c r="X2768" i="1" a="1"/>
  <c r="X2768" i="1" s="1"/>
  <c r="X2769" i="1" a="1"/>
  <c r="X2769" i="1" s="1"/>
  <c r="X2770" i="1" a="1"/>
  <c r="X2770" i="1" s="1"/>
  <c r="X2771" i="1" a="1"/>
  <c r="X2771" i="1" s="1"/>
  <c r="X2772" i="1" a="1"/>
  <c r="X2772" i="1" s="1"/>
  <c r="X2773" i="1" a="1"/>
  <c r="X2773" i="1" s="1"/>
  <c r="X2774" i="1" a="1"/>
  <c r="X2774" i="1" s="1"/>
  <c r="X2775" i="1" a="1"/>
  <c r="X2775" i="1" s="1"/>
  <c r="X2776" i="1" a="1"/>
  <c r="X2776" i="1" s="1"/>
  <c r="X2777" i="1" a="1"/>
  <c r="X2777" i="1" s="1"/>
  <c r="X2778" i="1" a="1"/>
  <c r="X2778" i="1" s="1"/>
  <c r="X2779" i="1" a="1"/>
  <c r="X2779" i="1" s="1"/>
  <c r="X2780" i="1" a="1"/>
  <c r="X2780" i="1" s="1"/>
  <c r="X2781" i="1" a="1"/>
  <c r="X2781" i="1" s="1"/>
  <c r="X2782" i="1" a="1"/>
  <c r="X2782" i="1" s="1"/>
  <c r="X2783" i="1" a="1"/>
  <c r="X2783" i="1" s="1"/>
  <c r="X2784" i="1" a="1"/>
  <c r="X2784" i="1" s="1"/>
  <c r="X2785" i="1" a="1"/>
  <c r="X2785" i="1" s="1"/>
  <c r="X2786" i="1" a="1"/>
  <c r="X2786" i="1" s="1"/>
  <c r="X2787" i="1" a="1"/>
  <c r="X2787" i="1" s="1"/>
  <c r="X2788" i="1" a="1"/>
  <c r="X2788" i="1" s="1"/>
  <c r="X2789" i="1" a="1"/>
  <c r="X2789" i="1" s="1"/>
  <c r="X2790" i="1" a="1"/>
  <c r="X2790" i="1" s="1"/>
  <c r="X2791" i="1" a="1"/>
  <c r="X2791" i="1" s="1"/>
  <c r="X2792" i="1" a="1"/>
  <c r="X2792" i="1" s="1"/>
  <c r="X2793" i="1" a="1"/>
  <c r="X2793" i="1" s="1"/>
  <c r="X2794" i="1" a="1"/>
  <c r="X2794" i="1" s="1"/>
  <c r="X2795" i="1" a="1"/>
  <c r="X2795" i="1" s="1"/>
  <c r="X2796" i="1" a="1"/>
  <c r="X2796" i="1" s="1"/>
  <c r="X2797" i="1" a="1"/>
  <c r="X2797" i="1" s="1"/>
  <c r="X2798" i="1" a="1"/>
  <c r="X2798" i="1" s="1"/>
  <c r="X2799" i="1" a="1"/>
  <c r="X2799" i="1" s="1"/>
  <c r="X2800" i="1" a="1"/>
  <c r="X2800" i="1" s="1"/>
  <c r="X2801" i="1" a="1"/>
  <c r="X2801" i="1" s="1"/>
  <c r="X2802" i="1" a="1"/>
  <c r="X2802" i="1" s="1"/>
  <c r="X2803" i="1" a="1"/>
  <c r="X2803" i="1" s="1"/>
  <c r="X2804" i="1" a="1"/>
  <c r="X2804" i="1" s="1"/>
  <c r="X2805" i="1" a="1"/>
  <c r="X2805" i="1" s="1"/>
  <c r="X2806" i="1" a="1"/>
  <c r="X2806" i="1" s="1"/>
  <c r="X2807" i="1" a="1"/>
  <c r="X2807" i="1" s="1"/>
  <c r="X2808" i="1" a="1"/>
  <c r="X2808" i="1" s="1"/>
  <c r="X2809" i="1" a="1"/>
  <c r="X2809" i="1" s="1"/>
  <c r="X2810" i="1" a="1"/>
  <c r="X2810" i="1" s="1"/>
  <c r="X2811" i="1" a="1"/>
  <c r="X2811" i="1" s="1"/>
  <c r="X2812" i="1" a="1"/>
  <c r="X2812" i="1" s="1"/>
  <c r="X2813" i="1" a="1"/>
  <c r="X2813" i="1" s="1"/>
  <c r="X2814" i="1" a="1"/>
  <c r="X2814" i="1" s="1"/>
  <c r="X2815" i="1" a="1"/>
  <c r="X2815" i="1" s="1"/>
  <c r="X2816" i="1" a="1"/>
  <c r="X2816" i="1" s="1"/>
  <c r="X2817" i="1" a="1"/>
  <c r="X2817" i="1" s="1"/>
  <c r="X2818" i="1" a="1"/>
  <c r="X2818" i="1" s="1"/>
  <c r="X2819" i="1" a="1"/>
  <c r="X2819" i="1" s="1"/>
  <c r="X2820" i="1" a="1"/>
  <c r="X2820" i="1" s="1"/>
  <c r="X2821" i="1" a="1"/>
  <c r="X2821" i="1" s="1"/>
  <c r="X2822" i="1" a="1"/>
  <c r="X2822" i="1" s="1"/>
  <c r="X2823" i="1" a="1"/>
  <c r="X2823" i="1" s="1"/>
  <c r="X2824" i="1" a="1"/>
  <c r="X2824" i="1" s="1"/>
  <c r="X2825" i="1" a="1"/>
  <c r="X2825" i="1" s="1"/>
  <c r="X2826" i="1" a="1"/>
  <c r="X2826" i="1" s="1"/>
  <c r="X2827" i="1" a="1"/>
  <c r="X2827" i="1" s="1"/>
  <c r="X2828" i="1" a="1"/>
  <c r="X2828" i="1" s="1"/>
  <c r="X2829" i="1" a="1"/>
  <c r="X2829" i="1" s="1"/>
  <c r="X2830" i="1" a="1"/>
  <c r="X2830" i="1" s="1"/>
  <c r="X2831" i="1" a="1"/>
  <c r="X2831" i="1" s="1"/>
  <c r="X2832" i="1" a="1"/>
  <c r="X2832" i="1" s="1"/>
  <c r="X2833" i="1" a="1"/>
  <c r="X2833" i="1" s="1"/>
  <c r="X2834" i="1" a="1"/>
  <c r="X2834" i="1" s="1"/>
  <c r="X2835" i="1" a="1"/>
  <c r="X2835" i="1" s="1"/>
  <c r="X2836" i="1" a="1"/>
  <c r="X2836" i="1" s="1"/>
  <c r="X2837" i="1" a="1"/>
  <c r="X2837" i="1" s="1"/>
  <c r="X2838" i="1" a="1"/>
  <c r="X2838" i="1" s="1"/>
  <c r="X2839" i="1" a="1"/>
  <c r="X2839" i="1" s="1"/>
  <c r="X2840" i="1" a="1"/>
  <c r="X2840" i="1" s="1"/>
  <c r="X2841" i="1" a="1"/>
  <c r="X2841" i="1" s="1"/>
  <c r="X2842" i="1" a="1"/>
  <c r="X2842" i="1" s="1"/>
  <c r="X2843" i="1" a="1"/>
  <c r="X2843" i="1" s="1"/>
  <c r="X2844" i="1" a="1"/>
  <c r="X2844" i="1" s="1"/>
  <c r="X2845" i="1" a="1"/>
  <c r="X2845" i="1" s="1"/>
  <c r="X2846" i="1" a="1"/>
  <c r="X2846" i="1" s="1"/>
  <c r="X2847" i="1" a="1"/>
  <c r="X2847" i="1" s="1"/>
  <c r="X2848" i="1" a="1"/>
  <c r="X2848" i="1" s="1"/>
  <c r="X2849" i="1" a="1"/>
  <c r="X2849" i="1" s="1"/>
  <c r="X2850" i="1" a="1"/>
  <c r="X2850" i="1" s="1"/>
  <c r="X2851" i="1" a="1"/>
  <c r="X2851" i="1" s="1"/>
  <c r="X2852" i="1" a="1"/>
  <c r="X2852" i="1" s="1"/>
  <c r="X2853" i="1" a="1"/>
  <c r="X2853" i="1" s="1"/>
  <c r="X2854" i="1" a="1"/>
  <c r="X2854" i="1" s="1"/>
  <c r="X2855" i="1" a="1"/>
  <c r="X2855" i="1" s="1"/>
  <c r="X2856" i="1" a="1"/>
  <c r="X2856" i="1" s="1"/>
  <c r="X2857" i="1" a="1"/>
  <c r="X2857" i="1" s="1"/>
  <c r="X2858" i="1" a="1"/>
  <c r="X2858" i="1" s="1"/>
  <c r="X2859" i="1" a="1"/>
  <c r="X2859" i="1" s="1"/>
  <c r="X2860" i="1" a="1"/>
  <c r="X2860" i="1" s="1"/>
  <c r="X2861" i="1" a="1"/>
  <c r="X2861" i="1" s="1"/>
  <c r="X2862" i="1" a="1"/>
  <c r="X2862" i="1" s="1"/>
  <c r="X2863" i="1" a="1"/>
  <c r="X2863" i="1" s="1"/>
  <c r="X2864" i="1" a="1"/>
  <c r="X2864" i="1" s="1"/>
  <c r="X2865" i="1" a="1"/>
  <c r="X2865" i="1" s="1"/>
  <c r="X2866" i="1" a="1"/>
  <c r="X2866" i="1" s="1"/>
  <c r="X2867" i="1" a="1"/>
  <c r="X2867" i="1" s="1"/>
  <c r="X2868" i="1" a="1"/>
  <c r="X2868" i="1" s="1"/>
  <c r="X2869" i="1" a="1"/>
  <c r="X2869" i="1" s="1"/>
  <c r="X2870" i="1" a="1"/>
  <c r="X2870" i="1" s="1"/>
  <c r="X2871" i="1" a="1"/>
  <c r="X2871" i="1" s="1"/>
  <c r="X2872" i="1" a="1"/>
  <c r="X2872" i="1" s="1"/>
  <c r="X2873" i="1" a="1"/>
  <c r="X2873" i="1" s="1"/>
  <c r="X2874" i="1" a="1"/>
  <c r="X2874" i="1" s="1"/>
  <c r="X2875" i="1" a="1"/>
  <c r="X2875" i="1" s="1"/>
  <c r="X2876" i="1" a="1"/>
  <c r="X2876" i="1" s="1"/>
  <c r="X2877" i="1" a="1"/>
  <c r="X2877" i="1" s="1"/>
  <c r="X2878" i="1" a="1"/>
  <c r="X2878" i="1" s="1"/>
  <c r="X2879" i="1" a="1"/>
  <c r="X2879" i="1" s="1"/>
  <c r="X2880" i="1" a="1"/>
  <c r="X2880" i="1" s="1"/>
  <c r="X2881" i="1" a="1"/>
  <c r="X2881" i="1" s="1"/>
  <c r="X2882" i="1" a="1"/>
  <c r="X2882" i="1" s="1"/>
  <c r="X2883" i="1" a="1"/>
  <c r="X2883" i="1" s="1"/>
  <c r="X2884" i="1" a="1"/>
  <c r="X2884" i="1" s="1"/>
  <c r="X2885" i="1" a="1"/>
  <c r="X2885" i="1" s="1"/>
  <c r="X2886" i="1" a="1"/>
  <c r="X2886" i="1" s="1"/>
  <c r="X2887" i="1" a="1"/>
  <c r="X2887" i="1" s="1"/>
  <c r="X2888" i="1" a="1"/>
  <c r="X2888" i="1" s="1"/>
  <c r="X2889" i="1" a="1"/>
  <c r="X2889" i="1" s="1"/>
  <c r="X2890" i="1" a="1"/>
  <c r="X2890" i="1" s="1"/>
  <c r="X2891" i="1" a="1"/>
  <c r="X2891" i="1" s="1"/>
  <c r="X2892" i="1" a="1"/>
  <c r="X2892" i="1" s="1"/>
  <c r="X2893" i="1" a="1"/>
  <c r="X2893" i="1" s="1"/>
  <c r="X2894" i="1" a="1"/>
  <c r="X2894" i="1" s="1"/>
  <c r="X2895" i="1" a="1"/>
  <c r="X2895" i="1" s="1"/>
  <c r="X2896" i="1" a="1"/>
  <c r="X2896" i="1" s="1"/>
  <c r="X2897" i="1" a="1"/>
  <c r="X2897" i="1" s="1"/>
  <c r="X2898" i="1" a="1"/>
  <c r="X2898" i="1" s="1"/>
  <c r="X2899" i="1" a="1"/>
  <c r="X2899" i="1" s="1"/>
  <c r="X2900" i="1" a="1"/>
  <c r="X2900" i="1" s="1"/>
  <c r="X2901" i="1" a="1"/>
  <c r="X2901" i="1" s="1"/>
  <c r="X2902" i="1" a="1"/>
  <c r="X2902" i="1" s="1"/>
  <c r="X2903" i="1" a="1"/>
  <c r="X2903" i="1" s="1"/>
  <c r="X2904" i="1" a="1"/>
  <c r="X2904" i="1" s="1"/>
  <c r="X2905" i="1" a="1"/>
  <c r="X2905" i="1" s="1"/>
  <c r="X2906" i="1" a="1"/>
  <c r="X2906" i="1" s="1"/>
  <c r="X2907" i="1" a="1"/>
  <c r="X2907" i="1" s="1"/>
  <c r="X2908" i="1" a="1"/>
  <c r="X2908" i="1" s="1"/>
  <c r="X2909" i="1" a="1"/>
  <c r="X2909" i="1" s="1"/>
  <c r="X2910" i="1" a="1"/>
  <c r="X2910" i="1" s="1"/>
  <c r="X2911" i="1" a="1"/>
  <c r="X2911" i="1" s="1"/>
  <c r="X2912" i="1" a="1"/>
  <c r="X2912" i="1" s="1"/>
  <c r="X2913" i="1" a="1"/>
  <c r="X2913" i="1" s="1"/>
  <c r="X2914" i="1" a="1"/>
  <c r="X2914" i="1" s="1"/>
  <c r="X2915" i="1" a="1"/>
  <c r="X2915" i="1" s="1"/>
  <c r="X2916" i="1" a="1"/>
  <c r="X2916" i="1" s="1"/>
  <c r="X2917" i="1" a="1"/>
  <c r="X2917" i="1" s="1"/>
  <c r="X2918" i="1" a="1"/>
  <c r="X2918" i="1" s="1"/>
  <c r="X2919" i="1" a="1"/>
  <c r="X2919" i="1" s="1"/>
  <c r="X2920" i="1" a="1"/>
  <c r="X2920" i="1" s="1"/>
  <c r="X2921" i="1" a="1"/>
  <c r="X2921" i="1" s="1"/>
  <c r="X2922" i="1" a="1"/>
  <c r="X2922" i="1" s="1"/>
  <c r="X2923" i="1" a="1"/>
  <c r="X2923" i="1" s="1"/>
  <c r="X2924" i="1" a="1"/>
  <c r="X2924" i="1" s="1"/>
  <c r="X2925" i="1" a="1"/>
  <c r="X2925" i="1" s="1"/>
  <c r="X2926" i="1" a="1"/>
  <c r="X2926" i="1" s="1"/>
  <c r="X2927" i="1" a="1"/>
  <c r="X2927" i="1" s="1"/>
  <c r="X2928" i="1" a="1"/>
  <c r="X2928" i="1"/>
  <c r="X2929" i="1" a="1"/>
  <c r="X2929" i="1" s="1"/>
  <c r="X2930" i="1" a="1"/>
  <c r="X2930" i="1" s="1"/>
  <c r="X2931" i="1" a="1"/>
  <c r="X2931" i="1" s="1"/>
  <c r="X2932" i="1" a="1"/>
  <c r="X2932" i="1" s="1"/>
  <c r="X2933" i="1" a="1"/>
  <c r="X2933" i="1" s="1"/>
  <c r="X2934" i="1" a="1"/>
  <c r="X2934" i="1" s="1"/>
  <c r="X2935" i="1" a="1"/>
  <c r="X2935" i="1" s="1"/>
  <c r="X2936" i="1" a="1"/>
  <c r="X2936" i="1" s="1"/>
  <c r="X2937" i="1" a="1"/>
  <c r="X2937" i="1" s="1"/>
  <c r="X2938" i="1" a="1"/>
  <c r="X2938" i="1" s="1"/>
  <c r="X2939" i="1" a="1"/>
  <c r="X2939" i="1" s="1"/>
  <c r="X2940" i="1" a="1"/>
  <c r="X2940" i="1" s="1"/>
  <c r="X2941" i="1" a="1"/>
  <c r="X2941" i="1" s="1"/>
  <c r="X2942" i="1" a="1"/>
  <c r="X2942" i="1" s="1"/>
  <c r="X2943" i="1" a="1"/>
  <c r="X2943" i="1" s="1"/>
  <c r="X2944" i="1" a="1"/>
  <c r="X2944" i="1" s="1"/>
  <c r="X2945" i="1" a="1"/>
  <c r="X2945" i="1" s="1"/>
  <c r="X2946" i="1" a="1"/>
  <c r="X2946" i="1" s="1"/>
  <c r="X2947" i="1" a="1"/>
  <c r="X2947" i="1" s="1"/>
  <c r="X2948" i="1" a="1"/>
  <c r="X2948" i="1" s="1"/>
  <c r="X2949" i="1" a="1"/>
  <c r="X2949" i="1" s="1"/>
  <c r="X2950" i="1" a="1"/>
  <c r="X2950" i="1" s="1"/>
  <c r="X2951" i="1" a="1"/>
  <c r="X2951" i="1" s="1"/>
  <c r="X2952" i="1" a="1"/>
  <c r="X2952" i="1" s="1"/>
  <c r="X2953" i="1" a="1"/>
  <c r="X2953" i="1" s="1"/>
  <c r="X2954" i="1" a="1"/>
  <c r="X2954" i="1" s="1"/>
  <c r="X2955" i="1" a="1"/>
  <c r="X2955" i="1" s="1"/>
  <c r="X2956" i="1" a="1"/>
  <c r="X2956" i="1" s="1"/>
  <c r="X2957" i="1" a="1"/>
  <c r="X2957" i="1" s="1"/>
  <c r="X2958" i="1" a="1"/>
  <c r="X2958" i="1" s="1"/>
  <c r="X2959" i="1" a="1"/>
  <c r="X2959" i="1" s="1"/>
  <c r="X2960" i="1" a="1"/>
  <c r="X2960" i="1" s="1"/>
  <c r="X2961" i="1" a="1"/>
  <c r="X2961" i="1" s="1"/>
  <c r="X2962" i="1" a="1"/>
  <c r="X2962" i="1" s="1"/>
  <c r="X2963" i="1" a="1"/>
  <c r="X2963" i="1" s="1"/>
  <c r="X2964" i="1" a="1"/>
  <c r="X2964" i="1" s="1"/>
  <c r="X2965" i="1" a="1"/>
  <c r="X2965" i="1" s="1"/>
  <c r="X2966" i="1" a="1"/>
  <c r="X2966" i="1" s="1"/>
  <c r="X2967" i="1" a="1"/>
  <c r="X2967" i="1" s="1"/>
  <c r="X2968" i="1" a="1"/>
  <c r="X2968" i="1" s="1"/>
  <c r="X2969" i="1" a="1"/>
  <c r="X2969" i="1" s="1"/>
  <c r="X2970" i="1" a="1"/>
  <c r="X2970" i="1" s="1"/>
  <c r="X2971" i="1" a="1"/>
  <c r="X2971" i="1" s="1"/>
  <c r="X2972" i="1" a="1"/>
  <c r="X2972" i="1" s="1"/>
  <c r="X2973" i="1" a="1"/>
  <c r="X2973" i="1" s="1"/>
  <c r="X2974" i="1" a="1"/>
  <c r="X2974" i="1" s="1"/>
  <c r="X2975" i="1" a="1"/>
  <c r="X2975" i="1" s="1"/>
  <c r="X2976" i="1" a="1"/>
  <c r="X2976" i="1" s="1"/>
  <c r="X2977" i="1" a="1"/>
  <c r="X2977" i="1" s="1"/>
  <c r="X2978" i="1" a="1"/>
  <c r="X2978" i="1" s="1"/>
  <c r="X2979" i="1" a="1"/>
  <c r="X2979" i="1" s="1"/>
  <c r="X2980" i="1" a="1"/>
  <c r="X2980" i="1" s="1"/>
  <c r="X2981" i="1" a="1"/>
  <c r="X2981" i="1" s="1"/>
  <c r="X2982" i="1" a="1"/>
  <c r="X2982" i="1" s="1"/>
  <c r="X2983" i="1" a="1"/>
  <c r="X2983" i="1" s="1"/>
  <c r="X2984" i="1" a="1"/>
  <c r="X2984" i="1" s="1"/>
  <c r="X2985" i="1" a="1"/>
  <c r="X2985" i="1" s="1"/>
  <c r="X2986" i="1" a="1"/>
  <c r="X2986" i="1" s="1"/>
  <c r="X2987" i="1" a="1"/>
  <c r="X2987" i="1" s="1"/>
  <c r="X2988" i="1" a="1"/>
  <c r="X2988" i="1" s="1"/>
  <c r="X2989" i="1" a="1"/>
  <c r="X2989" i="1" s="1"/>
  <c r="X2990" i="1" a="1"/>
  <c r="X2990" i="1" s="1"/>
  <c r="X2991" i="1" a="1"/>
  <c r="X2991" i="1" s="1"/>
  <c r="X2992" i="1" a="1"/>
  <c r="X2992" i="1" s="1"/>
  <c r="X2993" i="1" a="1"/>
  <c r="X2993" i="1" s="1"/>
  <c r="X2994" i="1" a="1"/>
  <c r="X2994" i="1" s="1"/>
  <c r="X2995" i="1" a="1"/>
  <c r="X2995" i="1" s="1"/>
  <c r="X2996" i="1" a="1"/>
  <c r="X2996" i="1" s="1"/>
  <c r="X2997" i="1" a="1"/>
  <c r="X2997" i="1" s="1"/>
  <c r="X2998" i="1" a="1"/>
  <c r="X2998" i="1" s="1"/>
  <c r="X2999" i="1" a="1"/>
  <c r="X2999" i="1" s="1"/>
  <c r="X3000" i="1" a="1"/>
  <c r="X3000" i="1" s="1"/>
  <c r="X3001" i="1" a="1"/>
  <c r="X3001" i="1" s="1"/>
  <c r="X3002" i="1" a="1"/>
  <c r="X3002" i="1" s="1"/>
  <c r="X3003" i="1" a="1"/>
  <c r="X3003" i="1" s="1"/>
  <c r="X3004" i="1" a="1"/>
  <c r="X3004" i="1" s="1"/>
  <c r="X3005" i="1" a="1"/>
  <c r="X3005" i="1" s="1"/>
  <c r="X3006" i="1" a="1"/>
  <c r="X3006" i="1" s="1"/>
  <c r="X3007" i="1" a="1"/>
  <c r="X3007" i="1" s="1"/>
  <c r="X3008" i="1" a="1"/>
  <c r="X3008" i="1" s="1"/>
  <c r="X3009" i="1" a="1"/>
  <c r="X3009" i="1" s="1"/>
  <c r="X3010" i="1" a="1"/>
  <c r="X3010" i="1" s="1"/>
  <c r="X3011" i="1" a="1"/>
  <c r="X3011" i="1" s="1"/>
  <c r="X3012" i="1" a="1"/>
  <c r="X3012" i="1" s="1"/>
  <c r="X3013" i="1" a="1"/>
  <c r="X3013" i="1" s="1"/>
  <c r="X3014" i="1" a="1"/>
  <c r="X3014" i="1" s="1"/>
  <c r="X3015" i="1" a="1"/>
  <c r="X3015" i="1" s="1"/>
  <c r="X3016" i="1" a="1"/>
  <c r="X3016" i="1" s="1"/>
  <c r="X3017" i="1" a="1"/>
  <c r="X3017" i="1" s="1"/>
  <c r="X3018" i="1" a="1"/>
  <c r="X3018" i="1" s="1"/>
  <c r="X3019" i="1" a="1"/>
  <c r="X3019" i="1" s="1"/>
  <c r="X3020" i="1" a="1"/>
  <c r="X3020" i="1" s="1"/>
  <c r="X3021" i="1" a="1"/>
  <c r="X3021" i="1" s="1"/>
  <c r="X3022" i="1" a="1"/>
  <c r="X3022" i="1" s="1"/>
  <c r="X3023" i="1" a="1"/>
  <c r="X3023" i="1" s="1"/>
  <c r="X3024" i="1" a="1"/>
  <c r="X3024" i="1" s="1"/>
  <c r="X3025" i="1" a="1"/>
  <c r="X3025" i="1" s="1"/>
  <c r="X3026" i="1" a="1"/>
  <c r="X3026" i="1" s="1"/>
  <c r="X3027" i="1" a="1"/>
  <c r="X3027" i="1" s="1"/>
  <c r="X3028" i="1" a="1"/>
  <c r="X3028" i="1" s="1"/>
  <c r="X3029" i="1" a="1"/>
  <c r="X3029" i="1" s="1"/>
  <c r="X3030" i="1" a="1"/>
  <c r="X3030" i="1" s="1"/>
  <c r="X3031" i="1" a="1"/>
  <c r="X3031" i="1" s="1"/>
  <c r="X3032" i="1" a="1"/>
  <c r="X3032" i="1" s="1"/>
  <c r="X3033" i="1" a="1"/>
  <c r="X3033" i="1" s="1"/>
  <c r="X3034" i="1" a="1"/>
  <c r="X3034" i="1" s="1"/>
  <c r="X3035" i="1" a="1"/>
  <c r="X3035" i="1" s="1"/>
  <c r="X3036" i="1" a="1"/>
  <c r="X3036" i="1" s="1"/>
  <c r="X3037" i="1" a="1"/>
  <c r="X3037" i="1" s="1"/>
  <c r="X3038" i="1" a="1"/>
  <c r="X3038" i="1" s="1"/>
  <c r="X3039" i="1" a="1"/>
  <c r="X3039" i="1" s="1"/>
  <c r="X3040" i="1" a="1"/>
  <c r="X3040" i="1" s="1"/>
  <c r="X3041" i="1" a="1"/>
  <c r="X3041" i="1" s="1"/>
  <c r="X3042" i="1" a="1"/>
  <c r="X3042" i="1" s="1"/>
  <c r="X3043" i="1" a="1"/>
  <c r="X3043" i="1" s="1"/>
  <c r="X3044" i="1" a="1"/>
  <c r="X3044" i="1" s="1"/>
  <c r="X3045" i="1" a="1"/>
  <c r="X3045" i="1" s="1"/>
  <c r="X3046" i="1" a="1"/>
  <c r="X3046" i="1" s="1"/>
  <c r="X3047" i="1" a="1"/>
  <c r="X3047" i="1" s="1"/>
  <c r="X3048" i="1" a="1"/>
  <c r="X3048" i="1" s="1"/>
  <c r="X3049" i="1" a="1"/>
  <c r="X3049" i="1" s="1"/>
  <c r="X3050" i="1" a="1"/>
  <c r="X3050" i="1" s="1"/>
  <c r="X3051" i="1" a="1"/>
  <c r="X3051" i="1" s="1"/>
  <c r="X3052" i="1" a="1"/>
  <c r="X3052" i="1" s="1"/>
  <c r="X3053" i="1" a="1"/>
  <c r="X3053" i="1" s="1"/>
  <c r="X3054" i="1" a="1"/>
  <c r="X3054" i="1" s="1"/>
  <c r="X3055" i="1" a="1"/>
  <c r="X3055" i="1" s="1"/>
  <c r="X3056" i="1" a="1"/>
  <c r="X3056" i="1"/>
  <c r="X3057" i="1" a="1"/>
  <c r="X3057" i="1" s="1"/>
  <c r="X3058" i="1" a="1"/>
  <c r="X3058" i="1" s="1"/>
  <c r="X3059" i="1" a="1"/>
  <c r="X3059" i="1" s="1"/>
  <c r="X3060" i="1" a="1"/>
  <c r="X3060" i="1" s="1"/>
  <c r="X3061" i="1" a="1"/>
  <c r="X3061" i="1" s="1"/>
  <c r="X3062" i="1" a="1"/>
  <c r="X3062" i="1" s="1"/>
  <c r="X3063" i="1" a="1"/>
  <c r="X3063" i="1" s="1"/>
  <c r="X3064" i="1" a="1"/>
  <c r="X3064" i="1" s="1"/>
  <c r="X3065" i="1" a="1"/>
  <c r="X3065" i="1" s="1"/>
  <c r="X3066" i="1" a="1"/>
  <c r="X3066" i="1" s="1"/>
  <c r="X3067" i="1" a="1"/>
  <c r="X3067" i="1" s="1"/>
  <c r="X3068" i="1" a="1"/>
  <c r="X3068" i="1" s="1"/>
  <c r="X3069" i="1" a="1"/>
  <c r="X3069" i="1" s="1"/>
  <c r="X3070" i="1" a="1"/>
  <c r="X3070" i="1" s="1"/>
  <c r="X3071" i="1" a="1"/>
  <c r="X3071" i="1" s="1"/>
  <c r="X3072" i="1" a="1"/>
  <c r="X3072" i="1" s="1"/>
  <c r="X3073" i="1" a="1"/>
  <c r="X3073" i="1" s="1"/>
  <c r="X3074" i="1" a="1"/>
  <c r="X3074" i="1" s="1"/>
  <c r="X3075" i="1" a="1"/>
  <c r="X3075" i="1" s="1"/>
  <c r="X3076" i="1" a="1"/>
  <c r="X3076" i="1" s="1"/>
  <c r="X3077" i="1" a="1"/>
  <c r="X3077" i="1" s="1"/>
  <c r="X3078" i="1" a="1"/>
  <c r="X3078" i="1" s="1"/>
  <c r="X3079" i="1" a="1"/>
  <c r="X3079" i="1" s="1"/>
  <c r="X3080" i="1" a="1"/>
  <c r="X3080" i="1" s="1"/>
  <c r="X3081" i="1" a="1"/>
  <c r="X3081" i="1" s="1"/>
  <c r="X3082" i="1" a="1"/>
  <c r="X3082" i="1" s="1"/>
  <c r="X3083" i="1" a="1"/>
  <c r="X3083" i="1" s="1"/>
  <c r="X3084" i="1" a="1"/>
  <c r="X3084" i="1" s="1"/>
  <c r="X3085" i="1" a="1"/>
  <c r="X3085" i="1" s="1"/>
  <c r="X3086" i="1" a="1"/>
  <c r="X3086" i="1" s="1"/>
  <c r="X3087" i="1" a="1"/>
  <c r="X3087" i="1" s="1"/>
  <c r="X3088" i="1" a="1"/>
  <c r="X3088" i="1" s="1"/>
  <c r="X3089" i="1" a="1"/>
  <c r="X3089" i="1" s="1"/>
  <c r="X3090" i="1" a="1"/>
  <c r="X3090" i="1" s="1"/>
  <c r="X3091" i="1" a="1"/>
  <c r="X3091" i="1" s="1"/>
  <c r="X3092" i="1" a="1"/>
  <c r="X3092" i="1" s="1"/>
  <c r="X3093" i="1" a="1"/>
  <c r="X3093" i="1" s="1"/>
  <c r="X3094" i="1" a="1"/>
  <c r="X3094" i="1" s="1"/>
  <c r="X3095" i="1" a="1"/>
  <c r="X3095" i="1" s="1"/>
  <c r="X3096" i="1" a="1"/>
  <c r="X3096" i="1" s="1"/>
  <c r="X3097" i="1" a="1"/>
  <c r="X3097" i="1" s="1"/>
  <c r="X3098" i="1" a="1"/>
  <c r="X3098" i="1" s="1"/>
  <c r="X3099" i="1" a="1"/>
  <c r="X3099" i="1" s="1"/>
  <c r="X3100" i="1" a="1"/>
  <c r="X3100" i="1" s="1"/>
  <c r="X3101" i="1" a="1"/>
  <c r="X3101" i="1" s="1"/>
  <c r="X3102" i="1" a="1"/>
  <c r="X3102" i="1" s="1"/>
  <c r="X3103" i="1" a="1"/>
  <c r="X3103" i="1" s="1"/>
  <c r="X3104" i="1" a="1"/>
  <c r="X3104" i="1" s="1"/>
  <c r="X3105" i="1" a="1"/>
  <c r="X3105" i="1" s="1"/>
  <c r="X3106" i="1" a="1"/>
  <c r="X3106" i="1" s="1"/>
  <c r="X3107" i="1" a="1"/>
  <c r="X3107" i="1" s="1"/>
  <c r="X3108" i="1" a="1"/>
  <c r="X3108" i="1" s="1"/>
  <c r="X3109" i="1" a="1"/>
  <c r="X3109" i="1" s="1"/>
  <c r="X3110" i="1" a="1"/>
  <c r="X3110" i="1" s="1"/>
  <c r="X3111" i="1" a="1"/>
  <c r="X3111" i="1" s="1"/>
  <c r="X3112" i="1" a="1"/>
  <c r="X3112" i="1" s="1"/>
  <c r="X3113" i="1" a="1"/>
  <c r="X3113" i="1" s="1"/>
  <c r="X3114" i="1" a="1"/>
  <c r="X3114" i="1" s="1"/>
  <c r="X3115" i="1" a="1"/>
  <c r="X3115" i="1" s="1"/>
  <c r="X3116" i="1" a="1"/>
  <c r="X3116" i="1" s="1"/>
  <c r="X3117" i="1" a="1"/>
  <c r="X3117" i="1" s="1"/>
  <c r="X3118" i="1" a="1"/>
  <c r="X3118" i="1" s="1"/>
  <c r="X3119" i="1" a="1"/>
  <c r="X3119" i="1" s="1"/>
  <c r="X3120" i="1" a="1"/>
  <c r="X3120" i="1" s="1"/>
  <c r="X3121" i="1" a="1"/>
  <c r="X3121" i="1" s="1"/>
  <c r="X3122" i="1" a="1"/>
  <c r="X3122" i="1" s="1"/>
  <c r="X3123" i="1" a="1"/>
  <c r="X3123" i="1" s="1"/>
  <c r="X3124" i="1" a="1"/>
  <c r="X3124" i="1" s="1"/>
  <c r="X3125" i="1" a="1"/>
  <c r="X3125" i="1" s="1"/>
  <c r="X3126" i="1" a="1"/>
  <c r="X3126" i="1" s="1"/>
  <c r="X3127" i="1" a="1"/>
  <c r="X3127" i="1" s="1"/>
  <c r="X3128" i="1" a="1"/>
  <c r="X3128" i="1" s="1"/>
  <c r="X3129" i="1" a="1"/>
  <c r="X3129" i="1" s="1"/>
  <c r="X3130" i="1" a="1"/>
  <c r="X3130" i="1" s="1"/>
  <c r="X3131" i="1" a="1"/>
  <c r="X3131" i="1" s="1"/>
  <c r="X3132" i="1" a="1"/>
  <c r="X3132" i="1" s="1"/>
  <c r="X3133" i="1" a="1"/>
  <c r="X3133" i="1" s="1"/>
  <c r="X3134" i="1" a="1"/>
  <c r="X3134" i="1" s="1"/>
  <c r="X3135" i="1" a="1"/>
  <c r="X3135" i="1" s="1"/>
  <c r="X3136" i="1" a="1"/>
  <c r="X3136" i="1" s="1"/>
  <c r="X3137" i="1" a="1"/>
  <c r="X3137" i="1" s="1"/>
  <c r="X3138" i="1" a="1"/>
  <c r="X3138" i="1" s="1"/>
  <c r="X3139" i="1" a="1"/>
  <c r="X3139" i="1" s="1"/>
  <c r="X3140" i="1" a="1"/>
  <c r="X3140" i="1" s="1"/>
  <c r="X3141" i="1" a="1"/>
  <c r="X3141" i="1" s="1"/>
  <c r="X3142" i="1" a="1"/>
  <c r="X3142" i="1" s="1"/>
  <c r="X3143" i="1" a="1"/>
  <c r="X3143" i="1" s="1"/>
  <c r="X3144" i="1" a="1"/>
  <c r="X3144" i="1" s="1"/>
  <c r="X3145" i="1" a="1"/>
  <c r="X3145" i="1" s="1"/>
  <c r="X3146" i="1" a="1"/>
  <c r="X3146" i="1" s="1"/>
  <c r="X3147" i="1" a="1"/>
  <c r="X3147" i="1" s="1"/>
  <c r="X3148" i="1" a="1"/>
  <c r="X3148" i="1" s="1"/>
  <c r="X3149" i="1" a="1"/>
  <c r="X3149" i="1" s="1"/>
  <c r="X3150" i="1" a="1"/>
  <c r="X3150" i="1" s="1"/>
  <c r="X3151" i="1" a="1"/>
  <c r="X3151" i="1" s="1"/>
  <c r="X3152" i="1" a="1"/>
  <c r="X3152" i="1" s="1"/>
  <c r="X3153" i="1" a="1"/>
  <c r="X3153" i="1" s="1"/>
  <c r="X3154" i="1" a="1"/>
  <c r="X3154" i="1" s="1"/>
  <c r="X3155" i="1" a="1"/>
  <c r="X3155" i="1" s="1"/>
  <c r="X3156" i="1" a="1"/>
  <c r="X3156" i="1" s="1"/>
  <c r="X3157" i="1" a="1"/>
  <c r="X3157" i="1" s="1"/>
  <c r="X3158" i="1" a="1"/>
  <c r="X3158" i="1" s="1"/>
  <c r="X3159" i="1" a="1"/>
  <c r="X3159" i="1" s="1"/>
  <c r="X3160" i="1" a="1"/>
  <c r="X3160" i="1" s="1"/>
  <c r="X3161" i="1" a="1"/>
  <c r="X3161" i="1" s="1"/>
  <c r="X3162" i="1" a="1"/>
  <c r="X3162" i="1" s="1"/>
  <c r="X3163" i="1" a="1"/>
  <c r="X3163" i="1" s="1"/>
  <c r="X3164" i="1" a="1"/>
  <c r="X3164" i="1" s="1"/>
  <c r="X3165" i="1" a="1"/>
  <c r="X3165" i="1" s="1"/>
  <c r="X3166" i="1" a="1"/>
  <c r="X3166" i="1" s="1"/>
  <c r="X3167" i="1" a="1"/>
  <c r="X3167" i="1" s="1"/>
  <c r="X3168" i="1" a="1"/>
  <c r="X3168" i="1" s="1"/>
  <c r="X3169" i="1" a="1"/>
  <c r="X3169" i="1" s="1"/>
  <c r="X3170" i="1" a="1"/>
  <c r="X3170" i="1" s="1"/>
  <c r="X3171" i="1" a="1"/>
  <c r="X3171" i="1" s="1"/>
  <c r="X3172" i="1" a="1"/>
  <c r="X3172" i="1" s="1"/>
  <c r="X3173" i="1" a="1"/>
  <c r="X3173" i="1" s="1"/>
  <c r="X3174" i="1" a="1"/>
  <c r="X3174" i="1" s="1"/>
  <c r="X3175" i="1" a="1"/>
  <c r="X3175" i="1" s="1"/>
  <c r="X3176" i="1" a="1"/>
  <c r="X3176" i="1" s="1"/>
  <c r="X3177" i="1" a="1"/>
  <c r="X3177" i="1" s="1"/>
  <c r="X3178" i="1" a="1"/>
  <c r="X3178" i="1" s="1"/>
  <c r="X3179" i="1" a="1"/>
  <c r="X3179" i="1" s="1"/>
  <c r="X3180" i="1" a="1"/>
  <c r="X3180" i="1" s="1"/>
  <c r="X3181" i="1" a="1"/>
  <c r="X3181" i="1" s="1"/>
  <c r="X3182" i="1" a="1"/>
  <c r="X3182" i="1" s="1"/>
  <c r="X3183" i="1" a="1"/>
  <c r="X3183" i="1" s="1"/>
  <c r="X3184" i="1" a="1"/>
  <c r="X3184" i="1" s="1"/>
  <c r="X3185" i="1" a="1"/>
  <c r="X3185" i="1" s="1"/>
  <c r="X3186" i="1" a="1"/>
  <c r="X3186" i="1" s="1"/>
  <c r="X3187" i="1" a="1"/>
  <c r="X3187" i="1" s="1"/>
  <c r="X3188" i="1" a="1"/>
  <c r="X3188" i="1" s="1"/>
  <c r="X3189" i="1" a="1"/>
  <c r="X3189" i="1" s="1"/>
  <c r="X3190" i="1" a="1"/>
  <c r="X3190" i="1" s="1"/>
  <c r="X3191" i="1" a="1"/>
  <c r="X3191" i="1" s="1"/>
  <c r="X3192" i="1" a="1"/>
  <c r="X3192" i="1" s="1"/>
  <c r="X3193" i="1" a="1"/>
  <c r="X3193" i="1" s="1"/>
  <c r="X3194" i="1" a="1"/>
  <c r="X3194" i="1" s="1"/>
  <c r="X3195" i="1" a="1"/>
  <c r="X3195" i="1" s="1"/>
  <c r="X3196" i="1" a="1"/>
  <c r="X3196" i="1" s="1"/>
  <c r="X3197" i="1" a="1"/>
  <c r="X3197" i="1" s="1"/>
  <c r="X3198" i="1" a="1"/>
  <c r="X3198" i="1" s="1"/>
  <c r="X3199" i="1" a="1"/>
  <c r="X3199" i="1" s="1"/>
  <c r="X3200" i="1" a="1"/>
  <c r="X3200" i="1" s="1"/>
  <c r="X3201" i="1" a="1"/>
  <c r="X3201" i="1" s="1"/>
  <c r="X3202" i="1" a="1"/>
  <c r="X3202" i="1" s="1"/>
  <c r="X3203" i="1" a="1"/>
  <c r="X3203" i="1" s="1"/>
  <c r="X3204" i="1" a="1"/>
  <c r="X3204" i="1" s="1"/>
  <c r="X3205" i="1" a="1"/>
  <c r="X3205" i="1" s="1"/>
  <c r="X3206" i="1" a="1"/>
  <c r="X3206" i="1" s="1"/>
  <c r="X3207" i="1" a="1"/>
  <c r="X3207" i="1" s="1"/>
  <c r="X3208" i="1" a="1"/>
  <c r="X3208" i="1" s="1"/>
  <c r="X3209" i="1" a="1"/>
  <c r="X3209" i="1" s="1"/>
  <c r="X3210" i="1" a="1"/>
  <c r="X3210" i="1" s="1"/>
  <c r="X3211" i="1" a="1"/>
  <c r="X3211" i="1" s="1"/>
  <c r="X3212" i="1" a="1"/>
  <c r="X3212" i="1" s="1"/>
  <c r="X3213" i="1" a="1"/>
  <c r="X3213" i="1" s="1"/>
  <c r="X3214" i="1" a="1"/>
  <c r="X3214" i="1" s="1"/>
  <c r="X3215" i="1" a="1"/>
  <c r="X3215" i="1" s="1"/>
  <c r="X3216" i="1" a="1"/>
  <c r="X3216" i="1" s="1"/>
  <c r="X3217" i="1" a="1"/>
  <c r="X3217" i="1" s="1"/>
  <c r="X3218" i="1" a="1"/>
  <c r="X3218" i="1" s="1"/>
  <c r="X3219" i="1" a="1"/>
  <c r="X3219" i="1" s="1"/>
  <c r="X3220" i="1" a="1"/>
  <c r="X3220" i="1" s="1"/>
  <c r="X3221" i="1" a="1"/>
  <c r="X3221" i="1" s="1"/>
  <c r="X3222" i="1" a="1"/>
  <c r="X3222" i="1" s="1"/>
  <c r="X3223" i="1" a="1"/>
  <c r="X3223" i="1" s="1"/>
  <c r="X3224" i="1" a="1"/>
  <c r="X3224" i="1" s="1"/>
  <c r="X3225" i="1" a="1"/>
  <c r="X3225" i="1" s="1"/>
  <c r="X3226" i="1" a="1"/>
  <c r="X3226" i="1" s="1"/>
  <c r="X3227" i="1" a="1"/>
  <c r="X3227" i="1" s="1"/>
  <c r="X3228" i="1" a="1"/>
  <c r="X3228" i="1" s="1"/>
  <c r="X3229" i="1" a="1"/>
  <c r="X3229" i="1" s="1"/>
  <c r="X3230" i="1" a="1"/>
  <c r="X3230" i="1" s="1"/>
  <c r="X3231" i="1" a="1"/>
  <c r="X3231" i="1" s="1"/>
  <c r="X3232" i="1" a="1"/>
  <c r="X3232" i="1"/>
  <c r="X3233" i="1" a="1"/>
  <c r="X3233" i="1" s="1"/>
  <c r="X3234" i="1" a="1"/>
  <c r="X3234" i="1" s="1"/>
  <c r="X3235" i="1" a="1"/>
  <c r="X3235" i="1" s="1"/>
  <c r="X3236" i="1" a="1"/>
  <c r="X3236" i="1" s="1"/>
  <c r="X3237" i="1" a="1"/>
  <c r="X3237" i="1" s="1"/>
  <c r="X3238" i="1" a="1"/>
  <c r="X3238" i="1" s="1"/>
  <c r="X3239" i="1" a="1"/>
  <c r="X3239" i="1" s="1"/>
  <c r="X3240" i="1" a="1"/>
  <c r="X3240" i="1" s="1"/>
  <c r="X3241" i="1" a="1"/>
  <c r="X3241" i="1" s="1"/>
  <c r="X3242" i="1" a="1"/>
  <c r="X3242" i="1" s="1"/>
  <c r="X3243" i="1" a="1"/>
  <c r="X3243" i="1" s="1"/>
  <c r="X3244" i="1" a="1"/>
  <c r="X3244" i="1" s="1"/>
  <c r="X3245" i="1" a="1"/>
  <c r="X3245" i="1" s="1"/>
  <c r="X3246" i="1" a="1"/>
  <c r="X3246" i="1" s="1"/>
  <c r="X3247" i="1" a="1"/>
  <c r="X3247" i="1" s="1"/>
  <c r="X3248" i="1" a="1"/>
  <c r="X3248" i="1" s="1"/>
  <c r="X3249" i="1" a="1"/>
  <c r="X3249" i="1" s="1"/>
  <c r="X3250" i="1" a="1"/>
  <c r="X3250" i="1" s="1"/>
  <c r="X3251" i="1" a="1"/>
  <c r="X3251" i="1" s="1"/>
  <c r="X3252" i="1" a="1"/>
  <c r="X3252" i="1" s="1"/>
  <c r="X3253" i="1" a="1"/>
  <c r="X3253" i="1" s="1"/>
  <c r="X3254" i="1" a="1"/>
  <c r="X3254" i="1" s="1"/>
  <c r="X3255" i="1" a="1"/>
  <c r="X3255" i="1" s="1"/>
  <c r="X3256" i="1" a="1"/>
  <c r="X3256" i="1" s="1"/>
  <c r="X3257" i="1" a="1"/>
  <c r="X3257" i="1" s="1"/>
  <c r="X3258" i="1" a="1"/>
  <c r="X3258" i="1" s="1"/>
  <c r="X3259" i="1" a="1"/>
  <c r="X3259" i="1" s="1"/>
  <c r="X3260" i="1" a="1"/>
  <c r="X3260" i="1" s="1"/>
  <c r="X3261" i="1" a="1"/>
  <c r="X3261" i="1" s="1"/>
  <c r="X3262" i="1" a="1"/>
  <c r="X3262" i="1" s="1"/>
  <c r="X3263" i="1" a="1"/>
  <c r="X3263" i="1" s="1"/>
  <c r="X3264" i="1" a="1"/>
  <c r="X3264" i="1" s="1"/>
  <c r="X3265" i="1" a="1"/>
  <c r="X3265" i="1" s="1"/>
  <c r="X3266" i="1" a="1"/>
  <c r="X3266" i="1" s="1"/>
  <c r="X3267" i="1" a="1"/>
  <c r="X3267" i="1" s="1"/>
  <c r="X3268" i="1" a="1"/>
  <c r="X3268" i="1" s="1"/>
  <c r="X3269" i="1" a="1"/>
  <c r="X3269" i="1" s="1"/>
  <c r="X3270" i="1" a="1"/>
  <c r="X3270" i="1" s="1"/>
  <c r="X3271" i="1" a="1"/>
  <c r="X3271" i="1" s="1"/>
  <c r="X3272" i="1" a="1"/>
  <c r="X3272" i="1" s="1"/>
  <c r="X3273" i="1" a="1"/>
  <c r="X3273" i="1" s="1"/>
  <c r="X3274" i="1" a="1"/>
  <c r="X3274" i="1" s="1"/>
  <c r="X3275" i="1" a="1"/>
  <c r="X3275" i="1" s="1"/>
  <c r="X3276" i="1" a="1"/>
  <c r="X3276" i="1" s="1"/>
  <c r="X3277" i="1" a="1"/>
  <c r="X3277" i="1" s="1"/>
  <c r="X3278" i="1" a="1"/>
  <c r="X3278" i="1" s="1"/>
  <c r="X3279" i="1" a="1"/>
  <c r="X3279" i="1" s="1"/>
  <c r="X3280" i="1" a="1"/>
  <c r="X3280" i="1" s="1"/>
  <c r="X3281" i="1" a="1"/>
  <c r="X3281" i="1" s="1"/>
  <c r="X3282" i="1" a="1"/>
  <c r="X3282" i="1" s="1"/>
  <c r="X3283" i="1" a="1"/>
  <c r="X3283" i="1" s="1"/>
  <c r="X3284" i="1" a="1"/>
  <c r="X3284" i="1" s="1"/>
  <c r="X3285" i="1" a="1"/>
  <c r="X3285" i="1" s="1"/>
  <c r="X3286" i="1" a="1"/>
  <c r="X3286" i="1" s="1"/>
  <c r="X3287" i="1" a="1"/>
  <c r="X3287" i="1" s="1"/>
  <c r="X3288" i="1" a="1"/>
  <c r="X3288" i="1" s="1"/>
  <c r="X3289" i="1" a="1"/>
  <c r="X3289" i="1" s="1"/>
  <c r="X3290" i="1" a="1"/>
  <c r="X3290" i="1" s="1"/>
  <c r="X3291" i="1" a="1"/>
  <c r="X3291" i="1" s="1"/>
  <c r="X3292" i="1" a="1"/>
  <c r="X3292" i="1" s="1"/>
  <c r="X3293" i="1" a="1"/>
  <c r="X3293" i="1" s="1"/>
  <c r="X3294" i="1" a="1"/>
  <c r="X3294" i="1" s="1"/>
  <c r="X3295" i="1" a="1"/>
  <c r="X3295" i="1" s="1"/>
  <c r="X3296" i="1" a="1"/>
  <c r="X3296" i="1" s="1"/>
  <c r="X3297" i="1" a="1"/>
  <c r="X3297" i="1" s="1"/>
  <c r="X3298" i="1" a="1"/>
  <c r="X3298" i="1" s="1"/>
  <c r="X3299" i="1" a="1"/>
  <c r="X3299" i="1" s="1"/>
  <c r="X3300" i="1" a="1"/>
  <c r="X3300" i="1" s="1"/>
  <c r="X3301" i="1" a="1"/>
  <c r="X3301" i="1" s="1"/>
  <c r="X3302" i="1" a="1"/>
  <c r="X3302" i="1" s="1"/>
  <c r="X3303" i="1" a="1"/>
  <c r="X3303" i="1" s="1"/>
  <c r="X3304" i="1" a="1"/>
  <c r="X3304" i="1" s="1"/>
  <c r="X3305" i="1" a="1"/>
  <c r="X3305" i="1" s="1"/>
  <c r="X3306" i="1" a="1"/>
  <c r="X3306" i="1" s="1"/>
  <c r="X3307" i="1" a="1"/>
  <c r="X3307" i="1" s="1"/>
  <c r="X3308" i="1" a="1"/>
  <c r="X3308" i="1" s="1"/>
  <c r="X3309" i="1" a="1"/>
  <c r="X3309" i="1" s="1"/>
  <c r="X3310" i="1" a="1"/>
  <c r="X3310" i="1" s="1"/>
  <c r="X3311" i="1" a="1"/>
  <c r="X3311" i="1" s="1"/>
  <c r="X3312" i="1" a="1"/>
  <c r="X3312" i="1" s="1"/>
  <c r="X3313" i="1" a="1"/>
  <c r="X3313" i="1" s="1"/>
  <c r="X3314" i="1" a="1"/>
  <c r="X3314" i="1" s="1"/>
  <c r="X3315" i="1" a="1"/>
  <c r="X3315" i="1" s="1"/>
  <c r="X3316" i="1" a="1"/>
  <c r="X3316" i="1" s="1"/>
  <c r="X3317" i="1" a="1"/>
  <c r="X3317" i="1" s="1"/>
  <c r="X3318" i="1" a="1"/>
  <c r="X3318" i="1" s="1"/>
  <c r="X3319" i="1" a="1"/>
  <c r="X3319" i="1" s="1"/>
  <c r="X3320" i="1" a="1"/>
  <c r="X3320" i="1" s="1"/>
  <c r="X3321" i="1" a="1"/>
  <c r="X3321" i="1" s="1"/>
  <c r="X3322" i="1" a="1"/>
  <c r="X3322" i="1" s="1"/>
  <c r="X3323" i="1" a="1"/>
  <c r="X3323" i="1" s="1"/>
  <c r="X3324" i="1" a="1"/>
  <c r="X3324" i="1" s="1"/>
  <c r="X3325" i="1" a="1"/>
  <c r="X3325" i="1"/>
  <c r="X3326" i="1" a="1"/>
  <c r="X3326" i="1" s="1"/>
  <c r="X3327" i="1" a="1"/>
  <c r="X3327" i="1" s="1"/>
  <c r="X3328" i="1" a="1"/>
  <c r="X3328" i="1" s="1"/>
  <c r="X3329" i="1" a="1"/>
  <c r="X3329" i="1" s="1"/>
  <c r="X3330" i="1" a="1"/>
  <c r="X3330" i="1" s="1"/>
  <c r="X3331" i="1" a="1"/>
  <c r="X3331" i="1" s="1"/>
  <c r="X3332" i="1" a="1"/>
  <c r="X3332" i="1" s="1"/>
  <c r="X3333" i="1" a="1"/>
  <c r="X3333" i="1" s="1"/>
  <c r="X3334" i="1" a="1"/>
  <c r="X3334" i="1" s="1"/>
  <c r="X3335" i="1" a="1"/>
  <c r="X3335" i="1" s="1"/>
  <c r="X3336" i="1" a="1"/>
  <c r="X3336" i="1" s="1"/>
  <c r="X3337" i="1" a="1"/>
  <c r="X3337" i="1"/>
  <c r="X3338" i="1" a="1"/>
  <c r="X3338" i="1" s="1"/>
  <c r="X3339" i="1" a="1"/>
  <c r="X3339" i="1" s="1"/>
  <c r="X3340" i="1" a="1"/>
  <c r="X3340" i="1" s="1"/>
  <c r="X3341" i="1" a="1"/>
  <c r="X3341" i="1" s="1"/>
  <c r="X3342" i="1" a="1"/>
  <c r="X3342" i="1" s="1"/>
  <c r="X3343" i="1" a="1"/>
  <c r="X3343" i="1" s="1"/>
  <c r="X3344" i="1" a="1"/>
  <c r="X3344" i="1" s="1"/>
  <c r="X3345" i="1" a="1"/>
  <c r="X3345" i="1" s="1"/>
  <c r="X3346" i="1" a="1"/>
  <c r="X3346" i="1" s="1"/>
  <c r="X3347" i="1" a="1"/>
  <c r="X3347" i="1" s="1"/>
  <c r="X3348" i="1" a="1"/>
  <c r="X3348" i="1" s="1"/>
  <c r="X3349" i="1" a="1"/>
  <c r="X3349" i="1" s="1"/>
  <c r="X3350" i="1" a="1"/>
  <c r="X3350" i="1" s="1"/>
  <c r="X3351" i="1" a="1"/>
  <c r="X3351" i="1" s="1"/>
  <c r="X3352" i="1" a="1"/>
  <c r="X3352" i="1" s="1"/>
  <c r="X3353" i="1" a="1"/>
  <c r="X3353" i="1" s="1"/>
  <c r="X3354" i="1" a="1"/>
  <c r="X3354" i="1" s="1"/>
  <c r="X3355" i="1" a="1"/>
  <c r="X3355" i="1" s="1"/>
  <c r="X3356" i="1" a="1"/>
  <c r="X3356" i="1" s="1"/>
  <c r="X3357" i="1" a="1"/>
  <c r="X3357" i="1" s="1"/>
  <c r="X3358" i="1" a="1"/>
  <c r="X3358" i="1" s="1"/>
  <c r="X3359" i="1" a="1"/>
  <c r="X3359" i="1" s="1"/>
  <c r="X3360" i="1" a="1"/>
  <c r="X3360" i="1" s="1"/>
  <c r="X3361" i="1" a="1"/>
  <c r="X3361" i="1" s="1"/>
  <c r="X3362" i="1" a="1"/>
  <c r="X3362" i="1" s="1"/>
  <c r="X3363" i="1" a="1"/>
  <c r="X3363" i="1" s="1"/>
  <c r="X3364" i="1" a="1"/>
  <c r="X3364" i="1" s="1"/>
  <c r="X3365" i="1" a="1"/>
  <c r="X3365" i="1" s="1"/>
  <c r="X3366" i="1" a="1"/>
  <c r="X3366" i="1" s="1"/>
  <c r="X3367" i="1" a="1"/>
  <c r="X3367" i="1" s="1"/>
  <c r="X3368" i="1" a="1"/>
  <c r="X3368" i="1" s="1"/>
  <c r="X3369" i="1" a="1"/>
  <c r="X3369" i="1" s="1"/>
  <c r="X3370" i="1" a="1"/>
  <c r="X3370" i="1" s="1"/>
  <c r="X3371" i="1" a="1"/>
  <c r="X3371" i="1" s="1"/>
  <c r="X3372" i="1" a="1"/>
  <c r="X3372" i="1" s="1"/>
  <c r="X3373" i="1" a="1"/>
  <c r="X3373" i="1" s="1"/>
  <c r="X3374" i="1" a="1"/>
  <c r="X3374" i="1" s="1"/>
  <c r="X3375" i="1" a="1"/>
  <c r="X3375" i="1" s="1"/>
  <c r="X3376" i="1" a="1"/>
  <c r="X3376" i="1" s="1"/>
  <c r="X3377" i="1" a="1"/>
  <c r="X3377" i="1" s="1"/>
  <c r="X3378" i="1" a="1"/>
  <c r="X3378" i="1" s="1"/>
  <c r="X3379" i="1" a="1"/>
  <c r="X3379" i="1" s="1"/>
  <c r="X3380" i="1" a="1"/>
  <c r="X3380" i="1" s="1"/>
  <c r="X3381" i="1" a="1"/>
  <c r="X3381" i="1" s="1"/>
  <c r="X3382" i="1" a="1"/>
  <c r="X3382" i="1" s="1"/>
  <c r="X3383" i="1" a="1"/>
  <c r="X3383" i="1" s="1"/>
  <c r="X3384" i="1" a="1"/>
  <c r="X3384" i="1" s="1"/>
  <c r="X3385" i="1" a="1"/>
  <c r="X3385" i="1" s="1"/>
  <c r="X3386" i="1" a="1"/>
  <c r="X3386" i="1" s="1"/>
  <c r="X3387" i="1" a="1"/>
  <c r="X3387" i="1" s="1"/>
  <c r="X3388" i="1" a="1"/>
  <c r="X3388" i="1" s="1"/>
  <c r="X3389" i="1" a="1"/>
  <c r="X3389" i="1" s="1"/>
  <c r="X3390" i="1" a="1"/>
  <c r="X3390" i="1" s="1"/>
  <c r="X3391" i="1" a="1"/>
  <c r="X3391" i="1" s="1"/>
  <c r="X3392" i="1" a="1"/>
  <c r="X3392" i="1" s="1"/>
  <c r="X3393" i="1" a="1"/>
  <c r="X3393" i="1" s="1"/>
  <c r="X3394" i="1" a="1"/>
  <c r="X3394" i="1" s="1"/>
  <c r="X3395" i="1" a="1"/>
  <c r="X3395" i="1" s="1"/>
  <c r="X3396" i="1" a="1"/>
  <c r="X3396" i="1" s="1"/>
  <c r="X3397" i="1" a="1"/>
  <c r="X3397" i="1" s="1"/>
  <c r="X3398" i="1" a="1"/>
  <c r="X3398" i="1" s="1"/>
  <c r="X3399" i="1" a="1"/>
  <c r="X3399" i="1" s="1"/>
  <c r="X3400" i="1" a="1"/>
  <c r="X3400" i="1" s="1"/>
  <c r="X3401" i="1" a="1"/>
  <c r="X3401" i="1" s="1"/>
  <c r="X3402" i="1" a="1"/>
  <c r="X3402" i="1" s="1"/>
  <c r="X3403" i="1" a="1"/>
  <c r="X3403" i="1" s="1"/>
  <c r="X3404" i="1" a="1"/>
  <c r="X3404" i="1" s="1"/>
  <c r="X3405" i="1" a="1"/>
  <c r="X3405" i="1" s="1"/>
  <c r="X3406" i="1" a="1"/>
  <c r="X3406" i="1" s="1"/>
  <c r="X3407" i="1" a="1"/>
  <c r="X3407" i="1" s="1"/>
  <c r="X3408" i="1" a="1"/>
  <c r="X3408" i="1" s="1"/>
  <c r="X3409" i="1" a="1"/>
  <c r="X3409" i="1" s="1"/>
  <c r="X3410" i="1" a="1"/>
  <c r="X3410" i="1" s="1"/>
  <c r="X3411" i="1" a="1"/>
  <c r="X3411" i="1" s="1"/>
  <c r="X3412" i="1" a="1"/>
  <c r="X3412" i="1" s="1"/>
  <c r="X3413" i="1" a="1"/>
  <c r="X3413" i="1" s="1"/>
  <c r="X3414" i="1" a="1"/>
  <c r="X3414" i="1" s="1"/>
  <c r="X3415" i="1" a="1"/>
  <c r="X3415" i="1" s="1"/>
  <c r="X3416" i="1" a="1"/>
  <c r="X3416" i="1" s="1"/>
  <c r="X3417" i="1" a="1"/>
  <c r="X3417" i="1" s="1"/>
  <c r="X3418" i="1" a="1"/>
  <c r="X3418" i="1" s="1"/>
  <c r="X3419" i="1" a="1"/>
  <c r="X3419" i="1" s="1"/>
  <c r="X3420" i="1" a="1"/>
  <c r="X3420" i="1" s="1"/>
  <c r="X3421" i="1" a="1"/>
  <c r="X3421" i="1" s="1"/>
  <c r="X3422" i="1" a="1"/>
  <c r="X3422" i="1" s="1"/>
  <c r="X3423" i="1" a="1"/>
  <c r="X3423" i="1" s="1"/>
  <c r="X3424" i="1" a="1"/>
  <c r="X3424" i="1" s="1"/>
  <c r="X3425" i="1" a="1"/>
  <c r="X3425" i="1" s="1"/>
  <c r="X3426" i="1" a="1"/>
  <c r="X3426" i="1" s="1"/>
  <c r="X3427" i="1" a="1"/>
  <c r="X3427" i="1" s="1"/>
  <c r="X3428" i="1" a="1"/>
  <c r="X3428" i="1" s="1"/>
  <c r="X3429" i="1" a="1"/>
  <c r="X3429" i="1" s="1"/>
  <c r="X3430" i="1" a="1"/>
  <c r="X3430" i="1" s="1"/>
  <c r="X3431" i="1" a="1"/>
  <c r="X3431" i="1" s="1"/>
  <c r="X3432" i="1" a="1"/>
  <c r="X3432" i="1" s="1"/>
  <c r="X3433" i="1" a="1"/>
  <c r="X3433" i="1" s="1"/>
  <c r="X3434" i="1" a="1"/>
  <c r="X3434" i="1" s="1"/>
  <c r="X3435" i="1" a="1"/>
  <c r="X3435" i="1" s="1"/>
  <c r="X3436" i="1" a="1"/>
  <c r="X3436" i="1" s="1"/>
  <c r="X3437" i="1" a="1"/>
  <c r="X3437" i="1" s="1"/>
  <c r="X3438" i="1" a="1"/>
  <c r="X3438" i="1" s="1"/>
  <c r="X3439" i="1" a="1"/>
  <c r="X3439" i="1" s="1"/>
  <c r="X3440" i="1" a="1"/>
  <c r="X3440" i="1" s="1"/>
  <c r="X3441" i="1" a="1"/>
  <c r="X3441" i="1" s="1"/>
  <c r="X3442" i="1" a="1"/>
  <c r="X3442" i="1" s="1"/>
  <c r="X3443" i="1" a="1"/>
  <c r="X3443" i="1" s="1"/>
  <c r="X3444" i="1" a="1"/>
  <c r="X3444" i="1" s="1"/>
  <c r="X3445" i="1" a="1"/>
  <c r="X3445" i="1" s="1"/>
  <c r="X3446" i="1" a="1"/>
  <c r="X3446" i="1" s="1"/>
  <c r="X3447" i="1" a="1"/>
  <c r="X3447" i="1" s="1"/>
  <c r="X3448" i="1" a="1"/>
  <c r="X3448" i="1" s="1"/>
  <c r="X3449" i="1" a="1"/>
  <c r="X3449" i="1" s="1"/>
  <c r="X3450" i="1" a="1"/>
  <c r="X3450" i="1" s="1"/>
  <c r="X3451" i="1" a="1"/>
  <c r="X3451" i="1" s="1"/>
  <c r="X3452" i="1" a="1"/>
  <c r="X3452" i="1" s="1"/>
  <c r="X3453" i="1" a="1"/>
  <c r="X3453" i="1" s="1"/>
  <c r="X3454" i="1" a="1"/>
  <c r="X3454" i="1" s="1"/>
  <c r="X3455" i="1" a="1"/>
  <c r="X3455" i="1" s="1"/>
  <c r="X3456" i="1" a="1"/>
  <c r="X3456" i="1" s="1"/>
  <c r="X3457" i="1" a="1"/>
  <c r="X3457" i="1" s="1"/>
  <c r="X3458" i="1" a="1"/>
  <c r="X3458" i="1" s="1"/>
  <c r="X3459" i="1" a="1"/>
  <c r="X3459" i="1" s="1"/>
  <c r="X3460" i="1" a="1"/>
  <c r="X3460" i="1" s="1"/>
  <c r="X3461" i="1" a="1"/>
  <c r="X3461" i="1" s="1"/>
  <c r="X3462" i="1" a="1"/>
  <c r="X3462" i="1" s="1"/>
  <c r="X3463" i="1" a="1"/>
  <c r="X3463" i="1" s="1"/>
  <c r="X3464" i="1" a="1"/>
  <c r="X3464" i="1" s="1"/>
  <c r="X3465" i="1" a="1"/>
  <c r="X3465" i="1" s="1"/>
  <c r="X3466" i="1" a="1"/>
  <c r="X3466" i="1" s="1"/>
  <c r="X3467" i="1" a="1"/>
  <c r="X3467" i="1" s="1"/>
  <c r="X3468" i="1" a="1"/>
  <c r="X3468" i="1" s="1"/>
  <c r="X3469" i="1" a="1"/>
  <c r="X3469" i="1"/>
  <c r="X3470" i="1" a="1"/>
  <c r="X3470" i="1" s="1"/>
  <c r="X3471" i="1" a="1"/>
  <c r="X3471" i="1" s="1"/>
  <c r="X3472" i="1" a="1"/>
  <c r="X3472" i="1" s="1"/>
  <c r="X3473" i="1" a="1"/>
  <c r="X3473" i="1" s="1"/>
  <c r="X3474" i="1" a="1"/>
  <c r="X3474" i="1" s="1"/>
  <c r="X3475" i="1" a="1"/>
  <c r="X3475" i="1" s="1"/>
  <c r="X3476" i="1" a="1"/>
  <c r="X3476" i="1" s="1"/>
  <c r="X3477" i="1" a="1"/>
  <c r="X3477" i="1" s="1"/>
  <c r="X3478" i="1" a="1"/>
  <c r="X3478" i="1" s="1"/>
  <c r="X3479" i="1" a="1"/>
  <c r="X3479" i="1" s="1"/>
  <c r="X3480" i="1" a="1"/>
  <c r="X3480" i="1" s="1"/>
  <c r="X3481" i="1" a="1"/>
  <c r="X3481" i="1" s="1"/>
  <c r="X3482" i="1" a="1"/>
  <c r="X3482" i="1" s="1"/>
  <c r="X3483" i="1" a="1"/>
  <c r="X3483" i="1" s="1"/>
  <c r="X3484" i="1" a="1"/>
  <c r="X3484" i="1" s="1"/>
  <c r="X3485" i="1" a="1"/>
  <c r="X3485" i="1" s="1"/>
  <c r="X3486" i="1" a="1"/>
  <c r="X3486" i="1" s="1"/>
  <c r="X3487" i="1" a="1"/>
  <c r="X3487" i="1" s="1"/>
  <c r="X3488" i="1" a="1"/>
  <c r="X3488" i="1" s="1"/>
  <c r="X3489" i="1" a="1"/>
  <c r="X3489" i="1" s="1"/>
  <c r="X3490" i="1" a="1"/>
  <c r="X3490" i="1" s="1"/>
  <c r="X3491" i="1" a="1"/>
  <c r="X3491" i="1" s="1"/>
  <c r="X3492" i="1" a="1"/>
  <c r="X3492" i="1" s="1"/>
  <c r="X3493" i="1" a="1"/>
  <c r="X3493" i="1" s="1"/>
  <c r="X3494" i="1" a="1"/>
  <c r="X3494" i="1" s="1"/>
  <c r="X3495" i="1" a="1"/>
  <c r="X3495" i="1" s="1"/>
  <c r="X3496" i="1" a="1"/>
  <c r="X3496" i="1" s="1"/>
  <c r="X3497" i="1" a="1"/>
  <c r="X3497" i="1" s="1"/>
  <c r="X3498" i="1" a="1"/>
  <c r="X3498" i="1" s="1"/>
  <c r="X3499" i="1" a="1"/>
  <c r="X3499" i="1" s="1"/>
  <c r="X3500" i="1" a="1"/>
  <c r="X3500" i="1" s="1"/>
  <c r="X3501" i="1" a="1"/>
  <c r="X3501" i="1" s="1"/>
  <c r="X3502" i="1" a="1"/>
  <c r="X3502" i="1" s="1"/>
  <c r="X3503" i="1" a="1"/>
  <c r="X3503" i="1" s="1"/>
  <c r="X3504" i="1" a="1"/>
  <c r="X3504" i="1" s="1"/>
  <c r="X3505" i="1" a="1"/>
  <c r="X3505" i="1" s="1"/>
  <c r="X3506" i="1" a="1"/>
  <c r="X3506" i="1" s="1"/>
  <c r="X3507" i="1" a="1"/>
  <c r="X3507" i="1" s="1"/>
  <c r="X3508" i="1" a="1"/>
  <c r="X3508" i="1" s="1"/>
  <c r="X3509" i="1" a="1"/>
  <c r="X3509" i="1" s="1"/>
  <c r="X3510" i="1" a="1"/>
  <c r="X3510" i="1" s="1"/>
  <c r="X3511" i="1" a="1"/>
  <c r="X3511" i="1" s="1"/>
  <c r="X3512" i="1" a="1"/>
  <c r="X3512" i="1" s="1"/>
  <c r="X3513" i="1" a="1"/>
  <c r="X3513" i="1" s="1"/>
  <c r="X3514" i="1" a="1"/>
  <c r="X3514" i="1" s="1"/>
  <c r="X3515" i="1" a="1"/>
  <c r="X3515" i="1" s="1"/>
  <c r="X3516" i="1" a="1"/>
  <c r="X3516" i="1" s="1"/>
  <c r="X3517" i="1" a="1"/>
  <c r="X3517" i="1" s="1"/>
  <c r="X3518" i="1" a="1"/>
  <c r="X3518" i="1" s="1"/>
  <c r="X3519" i="1" a="1"/>
  <c r="X3519" i="1" s="1"/>
  <c r="X3520" i="1" a="1"/>
  <c r="X3520" i="1" s="1"/>
  <c r="X3521" i="1" a="1"/>
  <c r="X3521" i="1" s="1"/>
  <c r="X3522" i="1" a="1"/>
  <c r="X3522" i="1" s="1"/>
  <c r="X3523" i="1" a="1"/>
  <c r="X3523" i="1" s="1"/>
  <c r="X3524" i="1" a="1"/>
  <c r="X3524" i="1" s="1"/>
  <c r="X3525" i="1" a="1"/>
  <c r="X3525" i="1" s="1"/>
  <c r="X3526" i="1" a="1"/>
  <c r="X3526" i="1" s="1"/>
  <c r="X3527" i="1" a="1"/>
  <c r="X3527" i="1" s="1"/>
  <c r="X3528" i="1" a="1"/>
  <c r="X3528" i="1" s="1"/>
  <c r="X3529" i="1" a="1"/>
  <c r="X3529" i="1" s="1"/>
  <c r="X3530" i="1" a="1"/>
  <c r="X3530" i="1" s="1"/>
  <c r="X3531" i="1" a="1"/>
  <c r="X3531" i="1" s="1"/>
  <c r="X3532" i="1" a="1"/>
  <c r="X3532" i="1" s="1"/>
  <c r="X3533" i="1" a="1"/>
  <c r="X3533" i="1" s="1"/>
  <c r="X3534" i="1" a="1"/>
  <c r="X3534" i="1" s="1"/>
  <c r="X3535" i="1" a="1"/>
  <c r="X3535" i="1" s="1"/>
  <c r="X3536" i="1" a="1"/>
  <c r="X3536" i="1" s="1"/>
  <c r="X3537" i="1" a="1"/>
  <c r="X3537" i="1" s="1"/>
  <c r="X3538" i="1" a="1"/>
  <c r="X3538" i="1" s="1"/>
  <c r="X3539" i="1" a="1"/>
  <c r="X3539" i="1" s="1"/>
  <c r="X3540" i="1" a="1"/>
  <c r="X3540" i="1" s="1"/>
  <c r="X3541" i="1" a="1"/>
  <c r="X3541" i="1" s="1"/>
  <c r="X3542" i="1" a="1"/>
  <c r="X3542" i="1" s="1"/>
  <c r="X3543" i="1" a="1"/>
  <c r="X3543" i="1" s="1"/>
  <c r="X3544" i="1" a="1"/>
  <c r="X3544" i="1" s="1"/>
  <c r="X3545" i="1" a="1"/>
  <c r="X3545" i="1" s="1"/>
  <c r="X3546" i="1" a="1"/>
  <c r="X3546" i="1" s="1"/>
  <c r="X3547" i="1" a="1"/>
  <c r="X3547" i="1" s="1"/>
  <c r="X3548" i="1" a="1"/>
  <c r="X3548" i="1" s="1"/>
  <c r="X3549" i="1" a="1"/>
  <c r="X3549" i="1" s="1"/>
  <c r="X3550" i="1" a="1"/>
  <c r="X3550" i="1" s="1"/>
  <c r="X3551" i="1" a="1"/>
  <c r="X3551" i="1" s="1"/>
  <c r="X3552" i="1" a="1"/>
  <c r="X3552" i="1" s="1"/>
  <c r="X3553" i="1" a="1"/>
  <c r="X3553" i="1" s="1"/>
  <c r="X3554" i="1" a="1"/>
  <c r="X3554" i="1" s="1"/>
  <c r="X3555" i="1" a="1"/>
  <c r="X3555" i="1" s="1"/>
  <c r="X3556" i="1" a="1"/>
  <c r="X3556" i="1" s="1"/>
  <c r="X3557" i="1" a="1"/>
  <c r="X3557" i="1" s="1"/>
  <c r="X3558" i="1" a="1"/>
  <c r="X3558" i="1" s="1"/>
  <c r="X3559" i="1" a="1"/>
  <c r="X3559" i="1" s="1"/>
  <c r="X3560" i="1" a="1"/>
  <c r="X3560" i="1" s="1"/>
  <c r="X3561" i="1" a="1"/>
  <c r="X3561" i="1" s="1"/>
  <c r="X3562" i="1" a="1"/>
  <c r="X3562" i="1" s="1"/>
  <c r="X3563" i="1" a="1"/>
  <c r="X3563" i="1" s="1"/>
  <c r="X3564" i="1" a="1"/>
  <c r="X3564" i="1" s="1"/>
  <c r="X3565" i="1" a="1"/>
  <c r="X3565" i="1" s="1"/>
  <c r="X3566" i="1" a="1"/>
  <c r="X3566" i="1" s="1"/>
  <c r="X3567" i="1" a="1"/>
  <c r="X3567" i="1" s="1"/>
  <c r="X3568" i="1" a="1"/>
  <c r="X3568" i="1" s="1"/>
  <c r="X3569" i="1" a="1"/>
  <c r="X3569" i="1" s="1"/>
  <c r="X3570" i="1" a="1"/>
  <c r="X3570" i="1" s="1"/>
  <c r="X3571" i="1" a="1"/>
  <c r="X3571" i="1" s="1"/>
  <c r="X3572" i="1" a="1"/>
  <c r="X3572" i="1" s="1"/>
  <c r="X3573" i="1" a="1"/>
  <c r="X3573" i="1" s="1"/>
  <c r="X3574" i="1" a="1"/>
  <c r="X3574" i="1" s="1"/>
  <c r="X3575" i="1" a="1"/>
  <c r="X3575" i="1" s="1"/>
  <c r="X3576" i="1" a="1"/>
  <c r="X3576" i="1" s="1"/>
  <c r="X3577" i="1" a="1"/>
  <c r="X3577" i="1" s="1"/>
  <c r="X3578" i="1" a="1"/>
  <c r="X3578" i="1" s="1"/>
  <c r="X3579" i="1" a="1"/>
  <c r="X3579" i="1" s="1"/>
  <c r="X3580" i="1" a="1"/>
  <c r="X3580" i="1" s="1"/>
  <c r="X3581" i="1" a="1"/>
  <c r="X3581" i="1" s="1"/>
  <c r="X3582" i="1" a="1"/>
  <c r="X3582" i="1" s="1"/>
  <c r="X3583" i="1" a="1"/>
  <c r="X3583" i="1" s="1"/>
  <c r="X3584" i="1" a="1"/>
  <c r="X3584" i="1" s="1"/>
  <c r="X3585" i="1" a="1"/>
  <c r="X3585" i="1" s="1"/>
  <c r="X3586" i="1" a="1"/>
  <c r="X3586" i="1" s="1"/>
  <c r="X3587" i="1" a="1"/>
  <c r="X3587" i="1" s="1"/>
  <c r="X3588" i="1" a="1"/>
  <c r="X3588" i="1" s="1"/>
  <c r="X3589" i="1" a="1"/>
  <c r="X3589" i="1" s="1"/>
  <c r="X3590" i="1" a="1"/>
  <c r="X3590" i="1" s="1"/>
  <c r="X3591" i="1" a="1"/>
  <c r="X3591" i="1" s="1"/>
  <c r="X3592" i="1" a="1"/>
  <c r="X3592" i="1" s="1"/>
  <c r="X3593" i="1" a="1"/>
  <c r="X3593" i="1" s="1"/>
  <c r="X3594" i="1" a="1"/>
  <c r="X3594" i="1" s="1"/>
  <c r="X3595" i="1" a="1"/>
  <c r="X3595" i="1" s="1"/>
  <c r="X3596" i="1" a="1"/>
  <c r="X3596" i="1" s="1"/>
  <c r="X3597" i="1" a="1"/>
  <c r="X3597" i="1" s="1"/>
  <c r="X3598" i="1" a="1"/>
  <c r="X3598" i="1" s="1"/>
  <c r="X3599" i="1" a="1"/>
  <c r="X3599" i="1" s="1"/>
  <c r="X3600" i="1" a="1"/>
  <c r="X3600" i="1" s="1"/>
  <c r="X3601" i="1" a="1"/>
  <c r="X3601" i="1" s="1"/>
  <c r="X3602" i="1" a="1"/>
  <c r="X3602" i="1" s="1"/>
  <c r="X3603" i="1" a="1"/>
  <c r="X3603" i="1" s="1"/>
  <c r="X3604" i="1" a="1"/>
  <c r="X3604" i="1" s="1"/>
  <c r="X3605" i="1" a="1"/>
  <c r="X3605" i="1" s="1"/>
  <c r="X3606" i="1" a="1"/>
  <c r="X3606" i="1" s="1"/>
  <c r="X3607" i="1" a="1"/>
  <c r="X3607" i="1" s="1"/>
  <c r="X3608" i="1" a="1"/>
  <c r="X3608" i="1" s="1"/>
  <c r="X3609" i="1" a="1"/>
  <c r="X3609" i="1" s="1"/>
  <c r="X3610" i="1" a="1"/>
  <c r="X3610" i="1" s="1"/>
  <c r="X3611" i="1" a="1"/>
  <c r="X3611" i="1" s="1"/>
  <c r="X3612" i="1" a="1"/>
  <c r="X3612" i="1" s="1"/>
  <c r="X3613" i="1" a="1"/>
  <c r="X3613" i="1" s="1"/>
  <c r="X3614" i="1" a="1"/>
  <c r="X3614" i="1" s="1"/>
  <c r="X3615" i="1" a="1"/>
  <c r="X3615" i="1" s="1"/>
  <c r="X3616" i="1" a="1"/>
  <c r="X3616" i="1" s="1"/>
  <c r="X3617" i="1" a="1"/>
  <c r="X3617" i="1" s="1"/>
  <c r="X3618" i="1" a="1"/>
  <c r="X3618" i="1" s="1"/>
  <c r="X3619" i="1" a="1"/>
  <c r="X3619" i="1" s="1"/>
  <c r="X3620" i="1" a="1"/>
  <c r="X3620" i="1" s="1"/>
  <c r="X3621" i="1" a="1"/>
  <c r="X3621" i="1" s="1"/>
  <c r="X3622" i="1" a="1"/>
  <c r="X3622" i="1" s="1"/>
  <c r="X3623" i="1" a="1"/>
  <c r="X3623" i="1" s="1"/>
  <c r="X3624" i="1" a="1"/>
  <c r="X3624" i="1" s="1"/>
  <c r="X3625" i="1" a="1"/>
  <c r="X3625" i="1" s="1"/>
  <c r="X3626" i="1" a="1"/>
  <c r="X3626" i="1" s="1"/>
  <c r="X3627" i="1" a="1"/>
  <c r="X3627" i="1" s="1"/>
  <c r="X3628" i="1" a="1"/>
  <c r="X3628" i="1" s="1"/>
  <c r="X3629" i="1" a="1"/>
  <c r="X3629" i="1" s="1"/>
  <c r="X3630" i="1" a="1"/>
  <c r="X3630" i="1" s="1"/>
  <c r="X3631" i="1" a="1"/>
  <c r="X3631" i="1" s="1"/>
  <c r="X3632" i="1" a="1"/>
  <c r="X3632" i="1" s="1"/>
  <c r="X3633" i="1" a="1"/>
  <c r="X3633" i="1" s="1"/>
  <c r="X3634" i="1" a="1"/>
  <c r="X3634" i="1" s="1"/>
  <c r="X3635" i="1" a="1"/>
  <c r="X3635" i="1" s="1"/>
  <c r="X3636" i="1" a="1"/>
  <c r="X3636" i="1" s="1"/>
  <c r="X3637" i="1" a="1"/>
  <c r="X3637" i="1" s="1"/>
  <c r="X3638" i="1" a="1"/>
  <c r="X3638" i="1" s="1"/>
  <c r="X3639" i="1" a="1"/>
  <c r="X3639" i="1" s="1"/>
  <c r="X3640" i="1" a="1"/>
  <c r="X3640" i="1" s="1"/>
  <c r="X3641" i="1" a="1"/>
  <c r="X3641" i="1" s="1"/>
  <c r="X3642" i="1" a="1"/>
  <c r="X3642" i="1" s="1"/>
  <c r="X3643" i="1" a="1"/>
  <c r="X3643" i="1" s="1"/>
  <c r="X3644" i="1" a="1"/>
  <c r="X3644" i="1" s="1"/>
  <c r="X3645" i="1" a="1"/>
  <c r="X3645" i="1" s="1"/>
  <c r="X3646" i="1" a="1"/>
  <c r="X3646" i="1" s="1"/>
  <c r="X3647" i="1" a="1"/>
  <c r="X3647" i="1" s="1"/>
  <c r="X3648" i="1" a="1"/>
  <c r="X3648" i="1" s="1"/>
  <c r="X3649" i="1" a="1"/>
  <c r="X3649" i="1" s="1"/>
  <c r="X3650" i="1" a="1"/>
  <c r="X3650" i="1" s="1"/>
  <c r="X3651" i="1" a="1"/>
  <c r="X3651" i="1" s="1"/>
  <c r="X3652" i="1" a="1"/>
  <c r="X3652" i="1" s="1"/>
  <c r="X3653" i="1" a="1"/>
  <c r="X3653" i="1" s="1"/>
  <c r="X3654" i="1" a="1"/>
  <c r="X3654" i="1" s="1"/>
  <c r="X3655" i="1" a="1"/>
  <c r="X3655" i="1" s="1"/>
  <c r="X3656" i="1" a="1"/>
  <c r="X3656" i="1" s="1"/>
  <c r="X3657" i="1" a="1"/>
  <c r="X3657" i="1" s="1"/>
  <c r="X3658" i="1" a="1"/>
  <c r="X3658" i="1" s="1"/>
  <c r="X3659" i="1" a="1"/>
  <c r="X3659" i="1" s="1"/>
  <c r="X3660" i="1" a="1"/>
  <c r="X3660" i="1" s="1"/>
  <c r="X3661" i="1" a="1"/>
  <c r="X3661" i="1" s="1"/>
  <c r="X3662" i="1" a="1"/>
  <c r="X3662" i="1" s="1"/>
  <c r="X3663" i="1" a="1"/>
  <c r="X3663" i="1" s="1"/>
  <c r="X3664" i="1" a="1"/>
  <c r="X3664" i="1" s="1"/>
  <c r="X3665" i="1" a="1"/>
  <c r="X3665" i="1" s="1"/>
  <c r="X3666" i="1" a="1"/>
  <c r="X3666" i="1" s="1"/>
  <c r="X3667" i="1" a="1"/>
  <c r="X3667" i="1" s="1"/>
  <c r="X3668" i="1" a="1"/>
  <c r="X3668" i="1" s="1"/>
  <c r="X3669" i="1" a="1"/>
  <c r="X3669" i="1" s="1"/>
  <c r="X3670" i="1" a="1"/>
  <c r="X3670" i="1" s="1"/>
  <c r="X3671" i="1" a="1"/>
  <c r="X3671" i="1" s="1"/>
  <c r="X3672" i="1" a="1"/>
  <c r="X3672" i="1" s="1"/>
  <c r="X3673" i="1" a="1"/>
  <c r="X3673" i="1" s="1"/>
  <c r="X3674" i="1" a="1"/>
  <c r="X3674" i="1" s="1"/>
  <c r="X3675" i="1" a="1"/>
  <c r="X3675" i="1" s="1"/>
  <c r="X3676" i="1" a="1"/>
  <c r="X3676" i="1" s="1"/>
  <c r="X3677" i="1" a="1"/>
  <c r="X3677" i="1" s="1"/>
  <c r="X3678" i="1" a="1"/>
  <c r="X3678" i="1" s="1"/>
  <c r="X3679" i="1" a="1"/>
  <c r="X3679" i="1" s="1"/>
  <c r="X3680" i="1" a="1"/>
  <c r="X3680" i="1" s="1"/>
  <c r="X3681" i="1" a="1"/>
  <c r="X3681" i="1" s="1"/>
  <c r="X3682" i="1" a="1"/>
  <c r="X3682" i="1" s="1"/>
  <c r="X3683" i="1" a="1"/>
  <c r="X3683" i="1" s="1"/>
  <c r="X3684" i="1" a="1"/>
  <c r="X3684" i="1" s="1"/>
  <c r="X3685" i="1" a="1"/>
  <c r="X3685" i="1"/>
  <c r="X3686" i="1" a="1"/>
  <c r="X3686" i="1" s="1"/>
  <c r="X3687" i="1" a="1"/>
  <c r="X3687" i="1" s="1"/>
  <c r="X3688" i="1" a="1"/>
  <c r="X3688" i="1" s="1"/>
  <c r="X3689" i="1" a="1"/>
  <c r="X3689" i="1" s="1"/>
  <c r="X3690" i="1" a="1"/>
  <c r="X3690" i="1" s="1"/>
  <c r="X3691" i="1" a="1"/>
  <c r="X3691" i="1" s="1"/>
  <c r="X3692" i="1" a="1"/>
  <c r="X3692" i="1" s="1"/>
  <c r="X3693" i="1" a="1"/>
  <c r="X3693" i="1" s="1"/>
  <c r="X3694" i="1" a="1"/>
  <c r="X3694" i="1" s="1"/>
  <c r="X3695" i="1" a="1"/>
  <c r="X3695" i="1" s="1"/>
  <c r="X3696" i="1" a="1"/>
  <c r="X3696" i="1" s="1"/>
  <c r="X3697" i="1" a="1"/>
  <c r="X3697" i="1" s="1"/>
  <c r="X3698" i="1" a="1"/>
  <c r="X3698" i="1" s="1"/>
  <c r="X3699" i="1" a="1"/>
  <c r="X3699" i="1" s="1"/>
  <c r="X3700" i="1" a="1"/>
  <c r="X3700" i="1" s="1"/>
  <c r="X3701" i="1" a="1"/>
  <c r="X3701" i="1" s="1"/>
  <c r="X3702" i="1" a="1"/>
  <c r="X3702" i="1" s="1"/>
  <c r="X3703" i="1" a="1"/>
  <c r="X3703" i="1" s="1"/>
  <c r="X3704" i="1" a="1"/>
  <c r="X3704" i="1" s="1"/>
  <c r="X3705" i="1" a="1"/>
  <c r="X3705" i="1" s="1"/>
  <c r="X3706" i="1" a="1"/>
  <c r="X3706" i="1" s="1"/>
  <c r="X3707" i="1" a="1"/>
  <c r="X3707" i="1" s="1"/>
  <c r="X3708" i="1" a="1"/>
  <c r="X3708" i="1" s="1"/>
  <c r="X3709" i="1" a="1"/>
  <c r="X3709" i="1" s="1"/>
  <c r="X3710" i="1" a="1"/>
  <c r="X3710" i="1" s="1"/>
  <c r="X3711" i="1" a="1"/>
  <c r="X3711" i="1" s="1"/>
  <c r="X3712" i="1" a="1"/>
  <c r="X3712" i="1" s="1"/>
  <c r="X3713" i="1" a="1"/>
  <c r="X3713" i="1" s="1"/>
  <c r="X3714" i="1" a="1"/>
  <c r="X3714" i="1" s="1"/>
  <c r="X3715" i="1" a="1"/>
  <c r="X3715" i="1" s="1"/>
  <c r="X3716" i="1" a="1"/>
  <c r="X3716" i="1" s="1"/>
  <c r="X3717" i="1" a="1"/>
  <c r="X3717" i="1" s="1"/>
  <c r="X3718" i="1" a="1"/>
  <c r="X3718" i="1" s="1"/>
  <c r="X3719" i="1" a="1"/>
  <c r="X3719" i="1" s="1"/>
  <c r="X3720" i="1" a="1"/>
  <c r="X3720" i="1" s="1"/>
  <c r="X3721" i="1" a="1"/>
  <c r="X3721" i="1" s="1"/>
  <c r="X3722" i="1" a="1"/>
  <c r="X3722" i="1" s="1"/>
  <c r="X3723" i="1" a="1"/>
  <c r="X3723" i="1" s="1"/>
  <c r="X3724" i="1" a="1"/>
  <c r="X3724" i="1" s="1"/>
  <c r="X3725" i="1" a="1"/>
  <c r="X3725" i="1" s="1"/>
  <c r="X3726" i="1" a="1"/>
  <c r="X3726" i="1" s="1"/>
  <c r="X3727" i="1" a="1"/>
  <c r="X3727" i="1" s="1"/>
  <c r="X3728" i="1" a="1"/>
  <c r="X3728" i="1" s="1"/>
  <c r="X3729" i="1" a="1"/>
  <c r="X3729" i="1" s="1"/>
  <c r="X3730" i="1" a="1"/>
  <c r="X3730" i="1" s="1"/>
  <c r="X3731" i="1" a="1"/>
  <c r="X3731" i="1" s="1"/>
  <c r="X3732" i="1" a="1"/>
  <c r="X3732" i="1" s="1"/>
  <c r="X3733" i="1" a="1"/>
  <c r="X3733" i="1" s="1"/>
  <c r="X3734" i="1" a="1"/>
  <c r="X3734" i="1" s="1"/>
  <c r="X3735" i="1" a="1"/>
  <c r="X3735" i="1" s="1"/>
  <c r="X3736" i="1" a="1"/>
  <c r="X3736" i="1" s="1"/>
  <c r="X3737" i="1" a="1"/>
  <c r="X3737" i="1" s="1"/>
  <c r="X3738" i="1" a="1"/>
  <c r="X3738" i="1" s="1"/>
  <c r="X3739" i="1" a="1"/>
  <c r="X3739" i="1" s="1"/>
  <c r="X3740" i="1" a="1"/>
  <c r="X3740" i="1" s="1"/>
  <c r="X3741" i="1" a="1"/>
  <c r="X3741" i="1" s="1"/>
  <c r="X3742" i="1" a="1"/>
  <c r="X3742" i="1" s="1"/>
  <c r="X3743" i="1" a="1"/>
  <c r="X3743" i="1" s="1"/>
  <c r="X3744" i="1" a="1"/>
  <c r="X3744" i="1" s="1"/>
  <c r="X3745" i="1" a="1"/>
  <c r="X3745" i="1" s="1"/>
  <c r="X3746" i="1" a="1"/>
  <c r="X3746" i="1" s="1"/>
  <c r="X3747" i="1" a="1"/>
  <c r="X3747" i="1" s="1"/>
  <c r="X3748" i="1" a="1"/>
  <c r="X3748" i="1" s="1"/>
  <c r="X3749" i="1" a="1"/>
  <c r="X3749" i="1" s="1"/>
  <c r="X3750" i="1" a="1"/>
  <c r="X3750" i="1" s="1"/>
  <c r="X3751" i="1" a="1"/>
  <c r="X3751" i="1" s="1"/>
  <c r="X3752" i="1" a="1"/>
  <c r="X3752" i="1" s="1"/>
  <c r="X3753" i="1" a="1"/>
  <c r="X3753" i="1" s="1"/>
  <c r="X3754" i="1" a="1"/>
  <c r="X3754" i="1" s="1"/>
  <c r="X3755" i="1" a="1"/>
  <c r="X3755" i="1" s="1"/>
  <c r="X3756" i="1" a="1"/>
  <c r="X3756" i="1" s="1"/>
  <c r="X3757" i="1" a="1"/>
  <c r="X3757" i="1" s="1"/>
  <c r="X3758" i="1" a="1"/>
  <c r="X3758" i="1" s="1"/>
  <c r="X3759" i="1" a="1"/>
  <c r="X3759" i="1" s="1"/>
  <c r="X3760" i="1" a="1"/>
  <c r="X3760" i="1" s="1"/>
  <c r="X3761" i="1" a="1"/>
  <c r="X3761" i="1" s="1"/>
  <c r="X3762" i="1" a="1"/>
  <c r="X3762" i="1" s="1"/>
  <c r="X3763" i="1" a="1"/>
  <c r="X3763" i="1" s="1"/>
  <c r="X3764" i="1" a="1"/>
  <c r="X3764" i="1" s="1"/>
  <c r="X3765" i="1" a="1"/>
  <c r="X3765" i="1" s="1"/>
  <c r="X3766" i="1" a="1"/>
  <c r="X3766" i="1" s="1"/>
  <c r="X3767" i="1" a="1"/>
  <c r="X3767" i="1" s="1"/>
  <c r="X3768" i="1" a="1"/>
  <c r="X3768" i="1" s="1"/>
  <c r="X3769" i="1" a="1"/>
  <c r="X3769" i="1" s="1"/>
  <c r="X3770" i="1" a="1"/>
  <c r="X3770" i="1" s="1"/>
  <c r="X3771" i="1" a="1"/>
  <c r="X3771" i="1" s="1"/>
  <c r="X3772" i="1" a="1"/>
  <c r="X3772" i="1" s="1"/>
  <c r="X3773" i="1" a="1"/>
  <c r="X3773" i="1" s="1"/>
  <c r="X3774" i="1" a="1"/>
  <c r="X3774" i="1" s="1"/>
  <c r="X3775" i="1" a="1"/>
  <c r="X3775" i="1" s="1"/>
  <c r="X3776" i="1" a="1"/>
  <c r="X3776" i="1" s="1"/>
  <c r="X3777" i="1" a="1"/>
  <c r="X3777" i="1" s="1"/>
  <c r="X3778" i="1" a="1"/>
  <c r="X3778" i="1" s="1"/>
  <c r="X3779" i="1" a="1"/>
  <c r="X3779" i="1" s="1"/>
  <c r="X3780" i="1" a="1"/>
  <c r="X3780" i="1" s="1"/>
  <c r="X3781" i="1" a="1"/>
  <c r="X3781" i="1" s="1"/>
  <c r="X3782" i="1" a="1"/>
  <c r="X3782" i="1" s="1"/>
  <c r="X3783" i="1" a="1"/>
  <c r="X3783" i="1" s="1"/>
  <c r="X3784" i="1" a="1"/>
  <c r="X3784" i="1" s="1"/>
  <c r="X3785" i="1" a="1"/>
  <c r="X3785" i="1" s="1"/>
  <c r="X3786" i="1" a="1"/>
  <c r="X3786" i="1" s="1"/>
  <c r="X3787" i="1" a="1"/>
  <c r="X3787" i="1" s="1"/>
  <c r="X3788" i="1" a="1"/>
  <c r="X3788" i="1" s="1"/>
  <c r="X3789" i="1" a="1"/>
  <c r="X3789" i="1" s="1"/>
  <c r="X3790" i="1" a="1"/>
  <c r="X3790" i="1" s="1"/>
  <c r="X3791" i="1" a="1"/>
  <c r="X3791" i="1" s="1"/>
  <c r="X3792" i="1" a="1"/>
  <c r="X3792" i="1" s="1"/>
  <c r="X3793" i="1" a="1"/>
  <c r="X3793" i="1" s="1"/>
  <c r="X3794" i="1" a="1"/>
  <c r="X3794" i="1" s="1"/>
  <c r="X3795" i="1" a="1"/>
  <c r="X3795" i="1" s="1"/>
  <c r="X3796" i="1" a="1"/>
  <c r="X3796" i="1" s="1"/>
  <c r="X3797" i="1" a="1"/>
  <c r="X3797" i="1" s="1"/>
  <c r="X3798" i="1" a="1"/>
  <c r="X3798" i="1" s="1"/>
  <c r="X3799" i="1" a="1"/>
  <c r="X3799" i="1" s="1"/>
  <c r="X3800" i="1" a="1"/>
  <c r="X3800" i="1" s="1"/>
  <c r="X3801" i="1" a="1"/>
  <c r="X3801" i="1" s="1"/>
  <c r="X3802" i="1" a="1"/>
  <c r="X3802" i="1" s="1"/>
  <c r="X3803" i="1" a="1"/>
  <c r="X3803" i="1" s="1"/>
  <c r="X3804" i="1" a="1"/>
  <c r="X3804" i="1" s="1"/>
  <c r="X3805" i="1" a="1"/>
  <c r="X3805" i="1" s="1"/>
  <c r="X3806" i="1" a="1"/>
  <c r="X3806" i="1" s="1"/>
  <c r="X3807" i="1" a="1"/>
  <c r="X3807" i="1" s="1"/>
  <c r="X3808" i="1" a="1"/>
  <c r="X3808" i="1" s="1"/>
  <c r="X3809" i="1" a="1"/>
  <c r="X3809" i="1" s="1"/>
  <c r="X3810" i="1" a="1"/>
  <c r="X3810" i="1" s="1"/>
  <c r="X3811" i="1" a="1"/>
  <c r="X3811" i="1" s="1"/>
  <c r="X3812" i="1" a="1"/>
  <c r="X3812" i="1" s="1"/>
  <c r="X3813" i="1" a="1"/>
  <c r="X3813" i="1" s="1"/>
  <c r="X3814" i="1" a="1"/>
  <c r="X3814" i="1" s="1"/>
  <c r="X3815" i="1" a="1"/>
  <c r="X3815" i="1" s="1"/>
  <c r="X3816" i="1" a="1"/>
  <c r="X3816" i="1" s="1"/>
  <c r="X3817" i="1" a="1"/>
  <c r="X3817" i="1" s="1"/>
  <c r="X3818" i="1" a="1"/>
  <c r="X3818" i="1" s="1"/>
  <c r="X3819" i="1" a="1"/>
  <c r="X3819" i="1" s="1"/>
  <c r="X3820" i="1" a="1"/>
  <c r="X3820" i="1" s="1"/>
  <c r="X3821" i="1" a="1"/>
  <c r="X3821" i="1" s="1"/>
  <c r="X3822" i="1" a="1"/>
  <c r="X3822" i="1" s="1"/>
  <c r="X3823" i="1" a="1"/>
  <c r="X3823" i="1" s="1"/>
  <c r="X3824" i="1" a="1"/>
  <c r="X3824" i="1" s="1"/>
  <c r="X3825" i="1" a="1"/>
  <c r="X3825" i="1" s="1"/>
  <c r="X3826" i="1" a="1"/>
  <c r="X3826" i="1" s="1"/>
  <c r="X3827" i="1" a="1"/>
  <c r="X3827" i="1" s="1"/>
  <c r="X3828" i="1" a="1"/>
  <c r="X3828" i="1" s="1"/>
  <c r="X3829" i="1" a="1"/>
  <c r="X3829" i="1" s="1"/>
  <c r="X3830" i="1" a="1"/>
  <c r="X3830" i="1" s="1"/>
  <c r="X3831" i="1" a="1"/>
  <c r="X3831" i="1" s="1"/>
  <c r="X3832" i="1" a="1"/>
  <c r="X3832" i="1" s="1"/>
  <c r="X3833" i="1" a="1"/>
  <c r="X3833" i="1" s="1"/>
  <c r="X3834" i="1" a="1"/>
  <c r="X3834" i="1" s="1"/>
  <c r="X3835" i="1" a="1"/>
  <c r="X3835" i="1" s="1"/>
  <c r="X3836" i="1" a="1"/>
  <c r="X3836" i="1" s="1"/>
  <c r="X3837" i="1" a="1"/>
  <c r="X3837" i="1" s="1"/>
  <c r="X3838" i="1" a="1"/>
  <c r="X3838" i="1" s="1"/>
  <c r="X3839" i="1" a="1"/>
  <c r="X3839" i="1" s="1"/>
  <c r="X3840" i="1" a="1"/>
  <c r="X3840" i="1" s="1"/>
  <c r="X3841" i="1" a="1"/>
  <c r="X3841" i="1" s="1"/>
  <c r="X3842" i="1" a="1"/>
  <c r="X3842" i="1" s="1"/>
  <c r="X3843" i="1" a="1"/>
  <c r="X3843" i="1" s="1"/>
  <c r="X3844" i="1" a="1"/>
  <c r="X3844" i="1" s="1"/>
  <c r="X3845" i="1" a="1"/>
  <c r="X3845" i="1" s="1"/>
  <c r="X3846" i="1" a="1"/>
  <c r="X3846" i="1" s="1"/>
  <c r="X3847" i="1" a="1"/>
  <c r="X3847" i="1" s="1"/>
  <c r="X3848" i="1" a="1"/>
  <c r="X3848" i="1" s="1"/>
  <c r="X3849" i="1" a="1"/>
  <c r="X3849" i="1" s="1"/>
  <c r="X3850" i="1" a="1"/>
  <c r="X3850" i="1" s="1"/>
  <c r="X3851" i="1" a="1"/>
  <c r="X3851" i="1" s="1"/>
  <c r="X3852" i="1" a="1"/>
  <c r="X3852" i="1" s="1"/>
  <c r="X3853" i="1" a="1"/>
  <c r="X3853" i="1" s="1"/>
  <c r="X3854" i="1" a="1"/>
  <c r="X3854" i="1" s="1"/>
  <c r="X3855" i="1" a="1"/>
  <c r="X3855" i="1" s="1"/>
  <c r="X3856" i="1" a="1"/>
  <c r="X3856" i="1" s="1"/>
  <c r="X3857" i="1" a="1"/>
  <c r="X3857" i="1" s="1"/>
  <c r="X3858" i="1" a="1"/>
  <c r="X3858" i="1" s="1"/>
  <c r="X3859" i="1" a="1"/>
  <c r="X3859" i="1" s="1"/>
  <c r="X3860" i="1" a="1"/>
  <c r="X3860" i="1" s="1"/>
  <c r="X3861" i="1" a="1"/>
  <c r="X3861" i="1" s="1"/>
  <c r="X3862" i="1" a="1"/>
  <c r="X3862" i="1" s="1"/>
  <c r="X3863" i="1" a="1"/>
  <c r="X3863" i="1" s="1"/>
  <c r="X3864" i="1" a="1"/>
  <c r="X3864" i="1" s="1"/>
  <c r="X3865" i="1" a="1"/>
  <c r="X3865" i="1" s="1"/>
  <c r="X3866" i="1" a="1"/>
  <c r="X3866" i="1" s="1"/>
  <c r="X3867" i="1" a="1"/>
  <c r="X3867" i="1" s="1"/>
  <c r="X3868" i="1" a="1"/>
  <c r="X3868" i="1" s="1"/>
  <c r="X3869" i="1" a="1"/>
  <c r="X3869" i="1" s="1"/>
  <c r="X3870" i="1" a="1"/>
  <c r="X3870" i="1" s="1"/>
  <c r="X3871" i="1" a="1"/>
  <c r="X3871" i="1" s="1"/>
  <c r="X3872" i="1" a="1"/>
  <c r="X3872" i="1" s="1"/>
  <c r="X3873" i="1" a="1"/>
  <c r="X3873" i="1" s="1"/>
  <c r="X3874" i="1" a="1"/>
  <c r="X3874" i="1" s="1"/>
  <c r="X3875" i="1" a="1"/>
  <c r="X3875" i="1" s="1"/>
  <c r="X3876" i="1" a="1"/>
  <c r="X3876" i="1" s="1"/>
  <c r="X3877" i="1" a="1"/>
  <c r="X3877" i="1" s="1"/>
  <c r="X3878" i="1" a="1"/>
  <c r="X3878" i="1" s="1"/>
  <c r="X3879" i="1" a="1"/>
  <c r="X3879" i="1" s="1"/>
  <c r="X3880" i="1" a="1"/>
  <c r="X3880" i="1" s="1"/>
  <c r="X3881" i="1" a="1"/>
  <c r="X3881" i="1" s="1"/>
  <c r="X3882" i="1" a="1"/>
  <c r="X3882" i="1" s="1"/>
  <c r="X3883" i="1" a="1"/>
  <c r="X3883" i="1" s="1"/>
  <c r="X3884" i="1" a="1"/>
  <c r="X3884" i="1" s="1"/>
  <c r="X3885" i="1" a="1"/>
  <c r="X3885" i="1" s="1"/>
  <c r="X3886" i="1" a="1"/>
  <c r="X3886" i="1" s="1"/>
  <c r="X3887" i="1" a="1"/>
  <c r="X3887" i="1" s="1"/>
  <c r="X3888" i="1" a="1"/>
  <c r="X3888" i="1" s="1"/>
  <c r="X3889" i="1" a="1"/>
  <c r="X3889" i="1" s="1"/>
  <c r="X3890" i="1" a="1"/>
  <c r="X3890" i="1" s="1"/>
  <c r="X3891" i="1" a="1"/>
  <c r="X3891" i="1" s="1"/>
  <c r="X3892" i="1" a="1"/>
  <c r="X3892" i="1" s="1"/>
  <c r="X3893" i="1" a="1"/>
  <c r="X3893" i="1" s="1"/>
  <c r="X3894" i="1" a="1"/>
  <c r="X3894" i="1" s="1"/>
  <c r="X3895" i="1" a="1"/>
  <c r="X3895" i="1" s="1"/>
  <c r="X3896" i="1" a="1"/>
  <c r="X3896" i="1" s="1"/>
  <c r="X3897" i="1" a="1"/>
  <c r="X3897" i="1" s="1"/>
  <c r="X3898" i="1" a="1"/>
  <c r="X3898" i="1" s="1"/>
  <c r="X3899" i="1" a="1"/>
  <c r="X3899" i="1" s="1"/>
  <c r="X3900" i="1" a="1"/>
  <c r="X3900" i="1" s="1"/>
  <c r="X3901" i="1" a="1"/>
  <c r="X3901" i="1" s="1"/>
  <c r="X3902" i="1" a="1"/>
  <c r="X3902" i="1" s="1"/>
  <c r="X3903" i="1" a="1"/>
  <c r="X3903" i="1" s="1"/>
  <c r="X3904" i="1" a="1"/>
  <c r="X3904" i="1" s="1"/>
  <c r="X3905" i="1" a="1"/>
  <c r="X3905" i="1" s="1"/>
  <c r="X3906" i="1" a="1"/>
  <c r="X3906" i="1" s="1"/>
  <c r="X3907" i="1" a="1"/>
  <c r="X3907" i="1" s="1"/>
  <c r="X3908" i="1" a="1"/>
  <c r="X3908" i="1" s="1"/>
  <c r="X3909" i="1" a="1"/>
  <c r="X3909" i="1" s="1"/>
  <c r="X3910" i="1" a="1"/>
  <c r="X3910" i="1" s="1"/>
  <c r="X3911" i="1" a="1"/>
  <c r="X3911" i="1" s="1"/>
  <c r="X3912" i="1" a="1"/>
  <c r="X3912" i="1" s="1"/>
  <c r="X3913" i="1" a="1"/>
  <c r="X3913" i="1" s="1"/>
  <c r="X3914" i="1" a="1"/>
  <c r="X3914" i="1" s="1"/>
  <c r="X3915" i="1" a="1"/>
  <c r="X3915" i="1" s="1"/>
  <c r="X3916" i="1" a="1"/>
  <c r="X3916" i="1" s="1"/>
  <c r="X3917" i="1" a="1"/>
  <c r="X3917" i="1" s="1"/>
  <c r="X3918" i="1" a="1"/>
  <c r="X3918" i="1" s="1"/>
  <c r="X3919" i="1" a="1"/>
  <c r="X3919" i="1" s="1"/>
  <c r="X3920" i="1" a="1"/>
  <c r="X3920" i="1" s="1"/>
  <c r="X3921" i="1" a="1"/>
  <c r="X3921" i="1" s="1"/>
  <c r="X3922" i="1" a="1"/>
  <c r="X3922" i="1" s="1"/>
  <c r="X3923" i="1" a="1"/>
  <c r="X3923" i="1" s="1"/>
  <c r="X3924" i="1" a="1"/>
  <c r="X3924" i="1" s="1"/>
  <c r="X3925" i="1" a="1"/>
  <c r="X3925" i="1" s="1"/>
  <c r="X3926" i="1" a="1"/>
  <c r="X3926" i="1" s="1"/>
  <c r="X3927" i="1" a="1"/>
  <c r="X3927" i="1" s="1"/>
  <c r="X3928" i="1" a="1"/>
  <c r="X3928" i="1" s="1"/>
  <c r="X3929" i="1" a="1"/>
  <c r="X3929" i="1" s="1"/>
  <c r="X3930" i="1" a="1"/>
  <c r="X3930" i="1" s="1"/>
  <c r="X3931" i="1" a="1"/>
  <c r="X3931" i="1" s="1"/>
  <c r="X3932" i="1" a="1"/>
  <c r="X3932" i="1" s="1"/>
  <c r="X3933" i="1" a="1"/>
  <c r="X3933" i="1" s="1"/>
  <c r="X3934" i="1" a="1"/>
  <c r="X3934" i="1" s="1"/>
  <c r="X3935" i="1" a="1"/>
  <c r="X3935" i="1" s="1"/>
  <c r="X3936" i="1" a="1"/>
  <c r="X3936" i="1" s="1"/>
  <c r="X3937" i="1" a="1"/>
  <c r="X3937" i="1" s="1"/>
  <c r="X3938" i="1" a="1"/>
  <c r="X3938" i="1" s="1"/>
  <c r="X3939" i="1" a="1"/>
  <c r="X3939" i="1" s="1"/>
  <c r="X3940" i="1" a="1"/>
  <c r="X3940" i="1" s="1"/>
  <c r="X3941" i="1" a="1"/>
  <c r="X3941" i="1" s="1"/>
  <c r="X3942" i="1" a="1"/>
  <c r="X3942" i="1" s="1"/>
  <c r="X3943" i="1" a="1"/>
  <c r="X3943" i="1" s="1"/>
  <c r="X3944" i="1" a="1"/>
  <c r="X3944" i="1" s="1"/>
  <c r="X3945" i="1" a="1"/>
  <c r="X3945" i="1" s="1"/>
  <c r="X3946" i="1" a="1"/>
  <c r="X3946" i="1" s="1"/>
  <c r="X3947" i="1" a="1"/>
  <c r="X3947" i="1" s="1"/>
  <c r="X3948" i="1" a="1"/>
  <c r="X3948" i="1" s="1"/>
  <c r="X3949" i="1" a="1"/>
  <c r="X3949" i="1" s="1"/>
  <c r="X3950" i="1" a="1"/>
  <c r="X3950" i="1" s="1"/>
  <c r="X3951" i="1" a="1"/>
  <c r="X3951" i="1" s="1"/>
  <c r="X3952" i="1" a="1"/>
  <c r="X3952" i="1" s="1"/>
  <c r="X3953" i="1" a="1"/>
  <c r="X3953" i="1" s="1"/>
  <c r="X3954" i="1" a="1"/>
  <c r="X3954" i="1" s="1"/>
  <c r="X3955" i="1" a="1"/>
  <c r="X3955" i="1" s="1"/>
  <c r="X3956" i="1" a="1"/>
  <c r="X3956" i="1" s="1"/>
  <c r="X3957" i="1" a="1"/>
  <c r="X3957" i="1" s="1"/>
  <c r="X3958" i="1" a="1"/>
  <c r="X3958" i="1" s="1"/>
  <c r="X3959" i="1" a="1"/>
  <c r="X3959" i="1" s="1"/>
  <c r="X3960" i="1" a="1"/>
  <c r="X3960" i="1" s="1"/>
  <c r="X3961" i="1" a="1"/>
  <c r="X3961" i="1" s="1"/>
  <c r="X3962" i="1" a="1"/>
  <c r="X3962" i="1" s="1"/>
  <c r="X3963" i="1" a="1"/>
  <c r="X3963" i="1" s="1"/>
  <c r="X3964" i="1" a="1"/>
  <c r="X3964" i="1" s="1"/>
  <c r="X3965" i="1" a="1"/>
  <c r="X3965" i="1" s="1"/>
  <c r="X3966" i="1" a="1"/>
  <c r="X3966" i="1" s="1"/>
  <c r="X3967" i="1" a="1"/>
  <c r="X3967" i="1" s="1"/>
  <c r="X3968" i="1" a="1"/>
  <c r="X3968" i="1" s="1"/>
  <c r="X3969" i="1" a="1"/>
  <c r="X3969" i="1" s="1"/>
  <c r="X3970" i="1" a="1"/>
  <c r="X3970" i="1" s="1"/>
  <c r="X3971" i="1" a="1"/>
  <c r="X3971" i="1" s="1"/>
  <c r="X3972" i="1" a="1"/>
  <c r="X3972" i="1" s="1"/>
  <c r="X3973" i="1" a="1"/>
  <c r="X3973" i="1" s="1"/>
  <c r="X3974" i="1" a="1"/>
  <c r="X3974" i="1" s="1"/>
  <c r="X3975" i="1" a="1"/>
  <c r="X3975" i="1" s="1"/>
  <c r="X3976" i="1" a="1"/>
  <c r="X3976" i="1" s="1"/>
  <c r="X3977" i="1" a="1"/>
  <c r="X3977" i="1" s="1"/>
  <c r="X3978" i="1" a="1"/>
  <c r="X3978" i="1" s="1"/>
  <c r="X3979" i="1" a="1"/>
  <c r="X3979" i="1" s="1"/>
  <c r="X3980" i="1" a="1"/>
  <c r="X3980" i="1" s="1"/>
  <c r="X3981" i="1" a="1"/>
  <c r="X3981" i="1" s="1"/>
  <c r="X3982" i="1" a="1"/>
  <c r="X3982" i="1" s="1"/>
  <c r="X3983" i="1" a="1"/>
  <c r="X3983" i="1" s="1"/>
  <c r="X3984" i="1" a="1"/>
  <c r="X3984" i="1" s="1"/>
  <c r="X3985" i="1" a="1"/>
  <c r="X3985" i="1" s="1"/>
  <c r="X3986" i="1" a="1"/>
  <c r="X3986" i="1" s="1"/>
  <c r="X3987" i="1" a="1"/>
  <c r="X3987" i="1" s="1"/>
  <c r="X3988" i="1" a="1"/>
  <c r="X3988" i="1" s="1"/>
  <c r="X3989" i="1" a="1"/>
  <c r="X3989" i="1" s="1"/>
  <c r="X3990" i="1" a="1"/>
  <c r="X3990" i="1" s="1"/>
  <c r="X3991" i="1" a="1"/>
  <c r="X3991" i="1" s="1"/>
  <c r="X3992" i="1" a="1"/>
  <c r="X3992" i="1" s="1"/>
  <c r="X3993" i="1" a="1"/>
  <c r="X3993" i="1" s="1"/>
  <c r="X3994" i="1" a="1"/>
  <c r="X3994" i="1" s="1"/>
  <c r="X3995" i="1" a="1"/>
  <c r="X3995" i="1" s="1"/>
  <c r="X3996" i="1" a="1"/>
  <c r="X3996" i="1" s="1"/>
  <c r="X3997" i="1" a="1"/>
  <c r="X3997" i="1" s="1"/>
  <c r="X3998" i="1" a="1"/>
  <c r="X3998" i="1" s="1"/>
  <c r="X3999" i="1" a="1"/>
  <c r="X3999" i="1" s="1"/>
  <c r="X4000" i="1" a="1"/>
  <c r="X4000" i="1" s="1"/>
  <c r="X4001" i="1" a="1"/>
  <c r="X4001" i="1" s="1"/>
  <c r="X4002" i="1" a="1"/>
  <c r="X4002" i="1" s="1"/>
  <c r="X4003" i="1" a="1"/>
  <c r="X4003" i="1" s="1"/>
  <c r="X4004" i="1" a="1"/>
  <c r="X4004" i="1" s="1"/>
  <c r="X4005" i="1" a="1"/>
  <c r="X4005" i="1" s="1"/>
  <c r="X4006" i="1" a="1"/>
  <c r="X4006" i="1" s="1"/>
  <c r="X4007" i="1" a="1"/>
  <c r="X4007" i="1" s="1"/>
  <c r="X4008" i="1" a="1"/>
  <c r="X4008" i="1" s="1"/>
  <c r="X4009" i="1" a="1"/>
  <c r="X4009" i="1" s="1"/>
  <c r="X4010" i="1" a="1"/>
  <c r="X4010" i="1" s="1"/>
  <c r="X4011" i="1" a="1"/>
  <c r="X4011" i="1" s="1"/>
  <c r="X4012" i="1" a="1"/>
  <c r="X4012" i="1" s="1"/>
  <c r="X4013" i="1" a="1"/>
  <c r="X4013" i="1" s="1"/>
  <c r="X4014" i="1" a="1"/>
  <c r="X4014" i="1" s="1"/>
  <c r="X4015" i="1" a="1"/>
  <c r="X4015" i="1" s="1"/>
  <c r="X4016" i="1" a="1"/>
  <c r="X4016" i="1" s="1"/>
  <c r="X4017" i="1" a="1"/>
  <c r="X4017" i="1" s="1"/>
  <c r="X4018" i="1" a="1"/>
  <c r="X4018" i="1" s="1"/>
  <c r="X4019" i="1" a="1"/>
  <c r="X4019" i="1" s="1"/>
  <c r="X4020" i="1" a="1"/>
  <c r="X4020" i="1" s="1"/>
  <c r="X4021" i="1" a="1"/>
  <c r="X4021" i="1" s="1"/>
  <c r="X4022" i="1" a="1"/>
  <c r="X4022" i="1" s="1"/>
  <c r="X4023" i="1" a="1"/>
  <c r="X4023" i="1" s="1"/>
  <c r="X4024" i="1" a="1"/>
  <c r="X4024" i="1" s="1"/>
  <c r="X4025" i="1" a="1"/>
  <c r="X4025" i="1" s="1"/>
  <c r="X4026" i="1" a="1"/>
  <c r="X4026" i="1" s="1"/>
  <c r="X4027" i="1" a="1"/>
  <c r="X4027" i="1" s="1"/>
  <c r="X4028" i="1" a="1"/>
  <c r="X4028" i="1" s="1"/>
  <c r="X4029" i="1" a="1"/>
  <c r="X4029" i="1" s="1"/>
  <c r="X4030" i="1" a="1"/>
  <c r="X4030" i="1" s="1"/>
  <c r="X4031" i="1" a="1"/>
  <c r="X4031" i="1" s="1"/>
  <c r="X4032" i="1" a="1"/>
  <c r="X4032" i="1" s="1"/>
  <c r="X4033" i="1" a="1"/>
  <c r="X4033" i="1" s="1"/>
  <c r="X4034" i="1" a="1"/>
  <c r="X4034" i="1" s="1"/>
  <c r="X4035" i="1" a="1"/>
  <c r="X4035" i="1" s="1"/>
  <c r="X4036" i="1" a="1"/>
  <c r="X4036" i="1" s="1"/>
  <c r="X4037" i="1" a="1"/>
  <c r="X4037" i="1" s="1"/>
  <c r="X4038" i="1" a="1"/>
  <c r="X4038" i="1" s="1"/>
  <c r="X4039" i="1" a="1"/>
  <c r="X4039" i="1" s="1"/>
  <c r="X4040" i="1" a="1"/>
  <c r="X4040" i="1" s="1"/>
  <c r="X4041" i="1" a="1"/>
  <c r="X4041" i="1" s="1"/>
  <c r="X4042" i="1" a="1"/>
  <c r="X4042" i="1" s="1"/>
  <c r="X4043" i="1" a="1"/>
  <c r="X4043" i="1" s="1"/>
  <c r="X4044" i="1" a="1"/>
  <c r="X4044" i="1" s="1"/>
  <c r="X4045" i="1" a="1"/>
  <c r="X4045" i="1" s="1"/>
  <c r="X4046" i="1" a="1"/>
  <c r="X4046" i="1" s="1"/>
  <c r="X4047" i="1" a="1"/>
  <c r="X4047" i="1" s="1"/>
  <c r="X4048" i="1" a="1"/>
  <c r="X4048" i="1" s="1"/>
  <c r="X4049" i="1" a="1"/>
  <c r="X4049" i="1" s="1"/>
  <c r="X4050" i="1" a="1"/>
  <c r="X4050" i="1" s="1"/>
  <c r="X4051" i="1" a="1"/>
  <c r="X4051" i="1" s="1"/>
  <c r="X4052" i="1" a="1"/>
  <c r="X4052" i="1" s="1"/>
  <c r="X4053" i="1" a="1"/>
  <c r="X4053" i="1" s="1"/>
  <c r="X4054" i="1" a="1"/>
  <c r="X4054" i="1" s="1"/>
  <c r="X4055" i="1" a="1"/>
  <c r="X4055" i="1" s="1"/>
  <c r="X4056" i="1" a="1"/>
  <c r="X4056" i="1" s="1"/>
  <c r="X4057" i="1" a="1"/>
  <c r="X4057" i="1" s="1"/>
  <c r="X4058" i="1" a="1"/>
  <c r="X4058" i="1" s="1"/>
  <c r="X4059" i="1" a="1"/>
  <c r="X4059" i="1" s="1"/>
  <c r="X4060" i="1" a="1"/>
  <c r="X4060" i="1" s="1"/>
  <c r="X4061" i="1" a="1"/>
  <c r="X4061" i="1" s="1"/>
  <c r="X4062" i="1" a="1"/>
  <c r="X4062" i="1" s="1"/>
  <c r="X4063" i="1" a="1"/>
  <c r="X4063" i="1" s="1"/>
  <c r="X4064" i="1" a="1"/>
  <c r="X4064" i="1" s="1"/>
  <c r="X4065" i="1" a="1"/>
  <c r="X4065" i="1" s="1"/>
  <c r="X4066" i="1" a="1"/>
  <c r="X4066" i="1" s="1"/>
  <c r="X4067" i="1" a="1"/>
  <c r="X4067" i="1" s="1"/>
  <c r="X4068" i="1" a="1"/>
  <c r="X4068" i="1" s="1"/>
  <c r="X4069" i="1" a="1"/>
  <c r="X4069" i="1" s="1"/>
  <c r="X4070" i="1" a="1"/>
  <c r="X4070" i="1" s="1"/>
  <c r="X4071" i="1" a="1"/>
  <c r="X4071" i="1" s="1"/>
  <c r="X4072" i="1" a="1"/>
  <c r="X4072" i="1" s="1"/>
  <c r="X4073" i="1" a="1"/>
  <c r="X4073" i="1" s="1"/>
  <c r="X4074" i="1" a="1"/>
  <c r="X4074" i="1" s="1"/>
  <c r="X4075" i="1" a="1"/>
  <c r="X4075" i="1" s="1"/>
  <c r="X4076" i="1" a="1"/>
  <c r="X4076" i="1" s="1"/>
  <c r="X4077" i="1" a="1"/>
  <c r="X4077" i="1" s="1"/>
  <c r="X4078" i="1" a="1"/>
  <c r="X4078" i="1" s="1"/>
  <c r="X4079" i="1" a="1"/>
  <c r="X4079" i="1" s="1"/>
  <c r="X4080" i="1" a="1"/>
  <c r="X4080" i="1" s="1"/>
  <c r="X4081" i="1" a="1"/>
  <c r="X4081" i="1" s="1"/>
  <c r="X4082" i="1" a="1"/>
  <c r="X4082" i="1" s="1"/>
  <c r="X4083" i="1" a="1"/>
  <c r="X4083" i="1" s="1"/>
  <c r="X4084" i="1" a="1"/>
  <c r="X4084" i="1" s="1"/>
  <c r="X4085" i="1" a="1"/>
  <c r="X4085" i="1" s="1"/>
  <c r="X4086" i="1" a="1"/>
  <c r="X4086" i="1" s="1"/>
  <c r="X4087" i="1" a="1"/>
  <c r="X4087" i="1" s="1"/>
  <c r="X4088" i="1" a="1"/>
  <c r="X4088" i="1" s="1"/>
  <c r="X4089" i="1" a="1"/>
  <c r="X4089" i="1" s="1"/>
  <c r="X4090" i="1" a="1"/>
  <c r="X4090" i="1" s="1"/>
  <c r="X4091" i="1" a="1"/>
  <c r="X4091" i="1" s="1"/>
  <c r="X4092" i="1" a="1"/>
  <c r="X4092" i="1" s="1"/>
  <c r="X4093" i="1" a="1"/>
  <c r="X4093" i="1" s="1"/>
  <c r="X4094" i="1" a="1"/>
  <c r="X4094" i="1" s="1"/>
  <c r="X4095" i="1" a="1"/>
  <c r="X4095" i="1" s="1"/>
  <c r="X4096" i="1" a="1"/>
  <c r="X4096" i="1" s="1"/>
  <c r="X4097" i="1" a="1"/>
  <c r="X4097" i="1" s="1"/>
  <c r="X4098" i="1" a="1"/>
  <c r="X4098" i="1" s="1"/>
  <c r="X4099" i="1" a="1"/>
  <c r="X4099" i="1" s="1"/>
  <c r="X4100" i="1" a="1"/>
  <c r="X4100" i="1" s="1"/>
  <c r="X4101" i="1" a="1"/>
  <c r="X4101" i="1" s="1"/>
  <c r="X4102" i="1" a="1"/>
  <c r="X4102" i="1" s="1"/>
  <c r="X4103" i="1" a="1"/>
  <c r="X4103" i="1" s="1"/>
  <c r="X4104" i="1" a="1"/>
  <c r="X4104" i="1" s="1"/>
  <c r="X4105" i="1" a="1"/>
  <c r="X4105" i="1" s="1"/>
  <c r="X4106" i="1" a="1"/>
  <c r="X4106" i="1" s="1"/>
  <c r="X4107" i="1" a="1"/>
  <c r="X4107" i="1" s="1"/>
  <c r="X4108" i="1" a="1"/>
  <c r="X4108" i="1" s="1"/>
  <c r="X4109" i="1" a="1"/>
  <c r="X4109" i="1" s="1"/>
  <c r="X4110" i="1" a="1"/>
  <c r="X4110" i="1" s="1"/>
  <c r="X4111" i="1" a="1"/>
  <c r="X4111" i="1" s="1"/>
  <c r="X4112" i="1" a="1"/>
  <c r="X4112" i="1" s="1"/>
  <c r="X4113" i="1" a="1"/>
  <c r="X4113" i="1" s="1"/>
  <c r="X4114" i="1" a="1"/>
  <c r="X4114" i="1" s="1"/>
  <c r="X4115" i="1" a="1"/>
  <c r="X4115" i="1" s="1"/>
  <c r="X4116" i="1" a="1"/>
  <c r="X4116" i="1" s="1"/>
  <c r="X4117" i="1" a="1"/>
  <c r="X4117" i="1" s="1"/>
  <c r="X4118" i="1" a="1"/>
  <c r="X4118" i="1" s="1"/>
  <c r="X4119" i="1" a="1"/>
  <c r="X4119" i="1" s="1"/>
  <c r="X4120" i="1" a="1"/>
  <c r="X4120" i="1" s="1"/>
  <c r="X4121" i="1" a="1"/>
  <c r="X4121" i="1" s="1"/>
  <c r="X4122" i="1" a="1"/>
  <c r="X4122" i="1" s="1"/>
  <c r="X4123" i="1" a="1"/>
  <c r="X4123" i="1" s="1"/>
  <c r="X4124" i="1" a="1"/>
  <c r="X4124" i="1" s="1"/>
  <c r="X4125" i="1" a="1"/>
  <c r="X4125" i="1" s="1"/>
  <c r="X4126" i="1" a="1"/>
  <c r="X4126" i="1" s="1"/>
  <c r="X4127" i="1" a="1"/>
  <c r="X4127" i="1" s="1"/>
  <c r="X4128" i="1" a="1"/>
  <c r="X4128" i="1" s="1"/>
  <c r="X4129" i="1" a="1"/>
  <c r="X4129" i="1" s="1"/>
  <c r="X4130" i="1" a="1"/>
  <c r="X4130" i="1" s="1"/>
  <c r="X4131" i="1" a="1"/>
  <c r="X4131" i="1" s="1"/>
  <c r="X4132" i="1" a="1"/>
  <c r="X4132" i="1" s="1"/>
  <c r="X4133" i="1" a="1"/>
  <c r="X4133" i="1" s="1"/>
  <c r="X4134" i="1" a="1"/>
  <c r="X4134" i="1" s="1"/>
  <c r="X4135" i="1" a="1"/>
  <c r="X4135" i="1" s="1"/>
  <c r="X4136" i="1" a="1"/>
  <c r="X4136" i="1" s="1"/>
  <c r="X4137" i="1" a="1"/>
  <c r="X4137" i="1" s="1"/>
  <c r="X4138" i="1" a="1"/>
  <c r="X4138" i="1" s="1"/>
  <c r="X4139" i="1" a="1"/>
  <c r="X4139" i="1" s="1"/>
  <c r="X4140" i="1" a="1"/>
  <c r="X4140" i="1" s="1"/>
  <c r="X4141" i="1" a="1"/>
  <c r="X4141" i="1" s="1"/>
  <c r="X4142" i="1" a="1"/>
  <c r="X4142" i="1" s="1"/>
  <c r="X4143" i="1" a="1"/>
  <c r="X4143" i="1" s="1"/>
  <c r="X4144" i="1" a="1"/>
  <c r="X4144" i="1" s="1"/>
  <c r="X4145" i="1" a="1"/>
  <c r="X4145" i="1" s="1"/>
  <c r="X4146" i="1" a="1"/>
  <c r="X4146" i="1" s="1"/>
  <c r="X4147" i="1" a="1"/>
  <c r="X4147" i="1" s="1"/>
  <c r="X4148" i="1" a="1"/>
  <c r="X4148" i="1" s="1"/>
  <c r="X4149" i="1" a="1"/>
  <c r="X4149" i="1"/>
  <c r="X4150" i="1" a="1"/>
  <c r="X4150" i="1" s="1"/>
  <c r="X4151" i="1" a="1"/>
  <c r="X4151" i="1" s="1"/>
  <c r="X4152" i="1" a="1"/>
  <c r="X4152" i="1" s="1"/>
  <c r="X4153" i="1" a="1"/>
  <c r="X4153" i="1" s="1"/>
  <c r="X4154" i="1" a="1"/>
  <c r="X4154" i="1" s="1"/>
  <c r="X4155" i="1" a="1"/>
  <c r="X4155" i="1" s="1"/>
  <c r="X4156" i="1" a="1"/>
  <c r="X4156" i="1" s="1"/>
  <c r="X4157" i="1" a="1"/>
  <c r="X4157" i="1" s="1"/>
  <c r="X4158" i="1" a="1"/>
  <c r="X4158" i="1" s="1"/>
  <c r="X4159" i="1" a="1"/>
  <c r="X4159" i="1" s="1"/>
  <c r="X4160" i="1" a="1"/>
  <c r="X4160" i="1" s="1"/>
  <c r="X4161" i="1" a="1"/>
  <c r="X4161" i="1" s="1"/>
  <c r="X4162" i="1" a="1"/>
  <c r="X4162" i="1" s="1"/>
  <c r="X4163" i="1" a="1"/>
  <c r="X4163" i="1" s="1"/>
  <c r="X4164" i="1" a="1"/>
  <c r="X4164" i="1" s="1"/>
  <c r="X4165" i="1" a="1"/>
  <c r="X4165" i="1" s="1"/>
  <c r="X4166" i="1" a="1"/>
  <c r="X4166" i="1" s="1"/>
  <c r="X4167" i="1" a="1"/>
  <c r="X4167" i="1" s="1"/>
  <c r="X4168" i="1" a="1"/>
  <c r="X4168" i="1" s="1"/>
  <c r="X4169" i="1" a="1"/>
  <c r="X4169" i="1" s="1"/>
  <c r="X4170" i="1" a="1"/>
  <c r="X4170" i="1" s="1"/>
  <c r="X4171" i="1" a="1"/>
  <c r="X4171" i="1" s="1"/>
  <c r="X4172" i="1" a="1"/>
  <c r="X4172" i="1" s="1"/>
  <c r="X4173" i="1" a="1"/>
  <c r="X4173" i="1" s="1"/>
  <c r="X4174" i="1" a="1"/>
  <c r="X4174" i="1" s="1"/>
  <c r="X4175" i="1" a="1"/>
  <c r="X4175" i="1" s="1"/>
  <c r="X4176" i="1" a="1"/>
  <c r="X4176" i="1" s="1"/>
  <c r="X4177" i="1" a="1"/>
  <c r="X4177" i="1" s="1"/>
  <c r="X4178" i="1" a="1"/>
  <c r="X4178" i="1" s="1"/>
  <c r="X4179" i="1" a="1"/>
  <c r="X4179" i="1" s="1"/>
  <c r="X4180" i="1" a="1"/>
  <c r="X4180" i="1" s="1"/>
  <c r="X4181" i="1" a="1"/>
  <c r="X4181" i="1" s="1"/>
  <c r="X4182" i="1" a="1"/>
  <c r="X4182" i="1" s="1"/>
  <c r="X4183" i="1" a="1"/>
  <c r="X4183" i="1" s="1"/>
  <c r="X4184" i="1" a="1"/>
  <c r="X4184" i="1" s="1"/>
  <c r="X4185" i="1" a="1"/>
  <c r="X4185" i="1" s="1"/>
  <c r="X4186" i="1" a="1"/>
  <c r="X4186" i="1" s="1"/>
  <c r="X4187" i="1" a="1"/>
  <c r="X4187" i="1" s="1"/>
  <c r="X4188" i="1" a="1"/>
  <c r="X4188" i="1" s="1"/>
  <c r="X4189" i="1" a="1"/>
  <c r="X4189" i="1" s="1"/>
  <c r="X4190" i="1" a="1"/>
  <c r="X4190" i="1" s="1"/>
  <c r="X4191" i="1" a="1"/>
  <c r="X4191" i="1" s="1"/>
  <c r="X4192" i="1" a="1"/>
  <c r="X4192" i="1" s="1"/>
  <c r="X4193" i="1" a="1"/>
  <c r="X4193" i="1" s="1"/>
  <c r="X4194" i="1" a="1"/>
  <c r="X4194" i="1" s="1"/>
  <c r="X4195" i="1" a="1"/>
  <c r="X4195" i="1" s="1"/>
  <c r="X4196" i="1" a="1"/>
  <c r="X4196" i="1" s="1"/>
  <c r="X4197" i="1" a="1"/>
  <c r="X4197" i="1" s="1"/>
  <c r="X4198" i="1" a="1"/>
  <c r="X4198" i="1" s="1"/>
  <c r="X4199" i="1" a="1"/>
  <c r="X4199" i="1" s="1"/>
  <c r="X4200" i="1" a="1"/>
  <c r="X4200" i="1" s="1"/>
  <c r="X4201" i="1" a="1"/>
  <c r="X4201" i="1" s="1"/>
  <c r="X4202" i="1" a="1"/>
  <c r="X4202" i="1" s="1"/>
  <c r="X4203" i="1" a="1"/>
  <c r="X4203" i="1" s="1"/>
  <c r="X4204" i="1" a="1"/>
  <c r="X4204" i="1" s="1"/>
  <c r="X4205" i="1" a="1"/>
  <c r="X4205" i="1" s="1"/>
  <c r="X4206" i="1" a="1"/>
  <c r="X4206" i="1" s="1"/>
  <c r="X4207" i="1" a="1"/>
  <c r="X4207" i="1" s="1"/>
  <c r="X4208" i="1" a="1"/>
  <c r="X4208" i="1" s="1"/>
  <c r="X4209" i="1" a="1"/>
  <c r="X4209" i="1" s="1"/>
  <c r="X4210" i="1" a="1"/>
  <c r="X4210" i="1" s="1"/>
  <c r="X4211" i="1" a="1"/>
  <c r="X4211" i="1" s="1"/>
  <c r="X4212" i="1" a="1"/>
  <c r="X4212" i="1" s="1"/>
  <c r="X4213" i="1" a="1"/>
  <c r="X4213" i="1" s="1"/>
  <c r="X4214" i="1" a="1"/>
  <c r="X4214" i="1" s="1"/>
  <c r="X4215" i="1" a="1"/>
  <c r="X4215" i="1" s="1"/>
  <c r="X4216" i="1" a="1"/>
  <c r="X4216" i="1" s="1"/>
  <c r="X4217" i="1" a="1"/>
  <c r="X4217" i="1" s="1"/>
  <c r="X4218" i="1" a="1"/>
  <c r="X4218" i="1" s="1"/>
  <c r="X4219" i="1" a="1"/>
  <c r="X4219" i="1" s="1"/>
  <c r="X4220" i="1" a="1"/>
  <c r="X4220" i="1" s="1"/>
  <c r="X4221" i="1" a="1"/>
  <c r="X4221" i="1" s="1"/>
  <c r="X4222" i="1" a="1"/>
  <c r="X4222" i="1" s="1"/>
  <c r="X4223" i="1" a="1"/>
  <c r="X4223" i="1" s="1"/>
  <c r="X4224" i="1" a="1"/>
  <c r="X4224" i="1" s="1"/>
  <c r="X4225" i="1" a="1"/>
  <c r="X4225" i="1" s="1"/>
  <c r="X4226" i="1" a="1"/>
  <c r="X4226" i="1" s="1"/>
  <c r="X4227" i="1" a="1"/>
  <c r="X4227" i="1" s="1"/>
  <c r="X4228" i="1" a="1"/>
  <c r="X4228" i="1" s="1"/>
  <c r="X4229" i="1" a="1"/>
  <c r="X4229" i="1" s="1"/>
  <c r="X4230" i="1" a="1"/>
  <c r="X4230" i="1" s="1"/>
  <c r="X4231" i="1" a="1"/>
  <c r="X4231" i="1" s="1"/>
  <c r="X4232" i="1" a="1"/>
  <c r="X4232" i="1" s="1"/>
  <c r="X4233" i="1" a="1"/>
  <c r="X4233" i="1" s="1"/>
  <c r="X4234" i="1" a="1"/>
  <c r="X4234" i="1" s="1"/>
  <c r="X4235" i="1" a="1"/>
  <c r="X4235" i="1" s="1"/>
  <c r="X4236" i="1" a="1"/>
  <c r="X4236" i="1" s="1"/>
  <c r="X4237" i="1" a="1"/>
  <c r="X4237" i="1" s="1"/>
  <c r="X4238" i="1" a="1"/>
  <c r="X4238" i="1" s="1"/>
  <c r="X4239" i="1" a="1"/>
  <c r="X4239" i="1" s="1"/>
  <c r="X4240" i="1" a="1"/>
  <c r="X4240" i="1" s="1"/>
  <c r="X4241" i="1" a="1"/>
  <c r="X4241" i="1" s="1"/>
  <c r="X4242" i="1" a="1"/>
  <c r="X4242" i="1" s="1"/>
  <c r="X4243" i="1" a="1"/>
  <c r="X4243" i="1" s="1"/>
  <c r="X4244" i="1" a="1"/>
  <c r="X4244" i="1" s="1"/>
  <c r="X4245" i="1" a="1"/>
  <c r="X4245" i="1" s="1"/>
  <c r="X4246" i="1" a="1"/>
  <c r="X4246" i="1" s="1"/>
  <c r="X4247" i="1" a="1"/>
  <c r="X4247" i="1" s="1"/>
  <c r="X4248" i="1" a="1"/>
  <c r="X4248" i="1" s="1"/>
  <c r="X4249" i="1" a="1"/>
  <c r="X4249" i="1" s="1"/>
  <c r="X4250" i="1" a="1"/>
  <c r="X4250" i="1" s="1"/>
  <c r="X4251" i="1" a="1"/>
  <c r="X4251" i="1" s="1"/>
  <c r="X4252" i="1" a="1"/>
  <c r="X4252" i="1" s="1"/>
  <c r="X4253" i="1" a="1"/>
  <c r="X4253" i="1" s="1"/>
  <c r="X4254" i="1" a="1"/>
  <c r="X4254" i="1" s="1"/>
  <c r="X4255" i="1" a="1"/>
  <c r="X4255" i="1" s="1"/>
  <c r="X4256" i="1" a="1"/>
  <c r="X4256" i="1" s="1"/>
  <c r="X4257" i="1" a="1"/>
  <c r="X4257" i="1" s="1"/>
  <c r="X4258" i="1" a="1"/>
  <c r="X4258" i="1" s="1"/>
  <c r="X4259" i="1" a="1"/>
  <c r="X4259" i="1" s="1"/>
  <c r="X4260" i="1" a="1"/>
  <c r="X4260" i="1" s="1"/>
  <c r="X4261" i="1" a="1"/>
  <c r="X4261" i="1" s="1"/>
  <c r="X4262" i="1" a="1"/>
  <c r="X4262" i="1" s="1"/>
  <c r="X4263" i="1" a="1"/>
  <c r="X4263" i="1" s="1"/>
  <c r="X4264" i="1" a="1"/>
  <c r="X4264" i="1" s="1"/>
  <c r="X4265" i="1" a="1"/>
  <c r="X4265" i="1" s="1"/>
  <c r="X4266" i="1" a="1"/>
  <c r="X4266" i="1" s="1"/>
  <c r="X4267" i="1" a="1"/>
  <c r="X4267" i="1" s="1"/>
  <c r="X4268" i="1" a="1"/>
  <c r="X4268" i="1" s="1"/>
  <c r="X4269" i="1" a="1"/>
  <c r="X4269" i="1" s="1"/>
  <c r="X4270" i="1" a="1"/>
  <c r="X4270" i="1" s="1"/>
  <c r="X4271" i="1" a="1"/>
  <c r="X4271" i="1" s="1"/>
  <c r="X4272" i="1" a="1"/>
  <c r="X4272" i="1" s="1"/>
  <c r="X4273" i="1" a="1"/>
  <c r="X4273" i="1" s="1"/>
  <c r="X4274" i="1" a="1"/>
  <c r="X4274" i="1" s="1"/>
  <c r="X4275" i="1" a="1"/>
  <c r="X4275" i="1" s="1"/>
  <c r="X4276" i="1" a="1"/>
  <c r="X4276" i="1" s="1"/>
  <c r="X4277" i="1" a="1"/>
  <c r="X4277" i="1" s="1"/>
  <c r="X4278" i="1" a="1"/>
  <c r="X4278" i="1" s="1"/>
  <c r="X4279" i="1" a="1"/>
  <c r="X4279" i="1" s="1"/>
  <c r="X4280" i="1" a="1"/>
  <c r="X4280" i="1" s="1"/>
  <c r="X4281" i="1" a="1"/>
  <c r="X4281" i="1" s="1"/>
  <c r="X4282" i="1" a="1"/>
  <c r="X4282" i="1" s="1"/>
  <c r="X4283" i="1" a="1"/>
  <c r="X4283" i="1" s="1"/>
  <c r="X4284" i="1" a="1"/>
  <c r="X4284" i="1" s="1"/>
  <c r="X4285" i="1" a="1"/>
  <c r="X4285" i="1" s="1"/>
  <c r="X4286" i="1" a="1"/>
  <c r="X4286" i="1" s="1"/>
  <c r="X4287" i="1" a="1"/>
  <c r="X4287" i="1" s="1"/>
  <c r="X4288" i="1" a="1"/>
  <c r="X4288" i="1" s="1"/>
  <c r="X4289" i="1" a="1"/>
  <c r="X4289" i="1" s="1"/>
  <c r="X4290" i="1" a="1"/>
  <c r="X4290" i="1" s="1"/>
  <c r="X4291" i="1" a="1"/>
  <c r="X4291" i="1" s="1"/>
  <c r="X4292" i="1" a="1"/>
  <c r="X4292" i="1" s="1"/>
  <c r="X4293" i="1" a="1"/>
  <c r="X4293" i="1" s="1"/>
  <c r="X4294" i="1" a="1"/>
  <c r="X4294" i="1" s="1"/>
  <c r="X4295" i="1" a="1"/>
  <c r="X4295" i="1" s="1"/>
  <c r="X4296" i="1" a="1"/>
  <c r="X4296" i="1" s="1"/>
  <c r="X4297" i="1" a="1"/>
  <c r="X4297" i="1" s="1"/>
  <c r="X4298" i="1" a="1"/>
  <c r="X4298" i="1" s="1"/>
  <c r="X4299" i="1" a="1"/>
  <c r="X4299" i="1" s="1"/>
  <c r="X4300" i="1" a="1"/>
  <c r="X4300" i="1" s="1"/>
  <c r="X4301" i="1" a="1"/>
  <c r="X4301" i="1" s="1"/>
  <c r="X4302" i="1" a="1"/>
  <c r="X4302" i="1" s="1"/>
  <c r="X4303" i="1" a="1"/>
  <c r="X4303" i="1" s="1"/>
  <c r="X4304" i="1" a="1"/>
  <c r="X4304" i="1" s="1"/>
  <c r="X4305" i="1" a="1"/>
  <c r="X4305" i="1" s="1"/>
  <c r="X4306" i="1" a="1"/>
  <c r="X4306" i="1" s="1"/>
  <c r="X4307" i="1" a="1"/>
  <c r="X4307" i="1" s="1"/>
  <c r="X4308" i="1" a="1"/>
  <c r="X4308" i="1" s="1"/>
  <c r="X4309" i="1" a="1"/>
  <c r="X4309" i="1" s="1"/>
  <c r="X4310" i="1" a="1"/>
  <c r="X4310" i="1" s="1"/>
  <c r="X4311" i="1" a="1"/>
  <c r="X4311" i="1" s="1"/>
  <c r="X4312" i="1" a="1"/>
  <c r="X4312" i="1" s="1"/>
  <c r="X4313" i="1" a="1"/>
  <c r="X4313" i="1" s="1"/>
  <c r="X4314" i="1" a="1"/>
  <c r="X4314" i="1" s="1"/>
  <c r="X4315" i="1" a="1"/>
  <c r="X4315" i="1" s="1"/>
  <c r="X4316" i="1" a="1"/>
  <c r="X4316" i="1" s="1"/>
  <c r="X4317" i="1" a="1"/>
  <c r="X4317" i="1" s="1"/>
  <c r="X4318" i="1" a="1"/>
  <c r="X4318" i="1" s="1"/>
  <c r="X4319" i="1" a="1"/>
  <c r="X4319" i="1" s="1"/>
  <c r="X4320" i="1" a="1"/>
  <c r="X4320" i="1" s="1"/>
  <c r="X4321" i="1" a="1"/>
  <c r="X4321" i="1" s="1"/>
  <c r="X4322" i="1" a="1"/>
  <c r="X4322" i="1" s="1"/>
  <c r="X4323" i="1" a="1"/>
  <c r="X4323" i="1" s="1"/>
  <c r="X4324" i="1" a="1"/>
  <c r="X4324" i="1" s="1"/>
  <c r="X4325" i="1" a="1"/>
  <c r="X4325" i="1" s="1"/>
  <c r="X4326" i="1" a="1"/>
  <c r="X4326" i="1" s="1"/>
  <c r="X4327" i="1" a="1"/>
  <c r="X4327" i="1" s="1"/>
  <c r="X4328" i="1" a="1"/>
  <c r="X4328" i="1" s="1"/>
  <c r="X4329" i="1" a="1"/>
  <c r="X4329" i="1" s="1"/>
  <c r="X4330" i="1" a="1"/>
  <c r="X4330" i="1" s="1"/>
  <c r="X4331" i="1" a="1"/>
  <c r="X4331" i="1" s="1"/>
  <c r="X4332" i="1" a="1"/>
  <c r="X4332" i="1" s="1"/>
  <c r="X4333" i="1" a="1"/>
  <c r="X4333" i="1" s="1"/>
  <c r="X4334" i="1" a="1"/>
  <c r="X4334" i="1" s="1"/>
  <c r="X4335" i="1" a="1"/>
  <c r="X4335" i="1" s="1"/>
  <c r="X4336" i="1" a="1"/>
  <c r="X4336" i="1" s="1"/>
  <c r="X4337" i="1" a="1"/>
  <c r="X4337" i="1" s="1"/>
  <c r="X4338" i="1" a="1"/>
  <c r="X4338" i="1" s="1"/>
  <c r="X4339" i="1" a="1"/>
  <c r="X4339" i="1" s="1"/>
  <c r="X4340" i="1" a="1"/>
  <c r="X4340" i="1" s="1"/>
  <c r="X4341" i="1" a="1"/>
  <c r="X4341" i="1" s="1"/>
  <c r="X4342" i="1" a="1"/>
  <c r="X4342" i="1" s="1"/>
  <c r="X4343" i="1" a="1"/>
  <c r="X4343" i="1" s="1"/>
  <c r="X4344" i="1" a="1"/>
  <c r="X4344" i="1" s="1"/>
  <c r="X4345" i="1" a="1"/>
  <c r="X4345" i="1" s="1"/>
  <c r="X4346" i="1" a="1"/>
  <c r="X4346" i="1" s="1"/>
  <c r="X4347" i="1" a="1"/>
  <c r="X4347" i="1" s="1"/>
  <c r="X4348" i="1" a="1"/>
  <c r="X4348" i="1" s="1"/>
  <c r="X4349" i="1" a="1"/>
  <c r="X4349" i="1" s="1"/>
  <c r="X4350" i="1" a="1"/>
  <c r="X4350" i="1" s="1"/>
  <c r="X4351" i="1" a="1"/>
  <c r="X4351" i="1" s="1"/>
  <c r="X4352" i="1" a="1"/>
  <c r="X4352" i="1" s="1"/>
  <c r="X4353" i="1" a="1"/>
  <c r="X4353" i="1" s="1"/>
  <c r="X4354" i="1" a="1"/>
  <c r="X4354" i="1" s="1"/>
  <c r="X4355" i="1" a="1"/>
  <c r="X4355" i="1" s="1"/>
  <c r="X4356" i="1" a="1"/>
  <c r="X4356" i="1" s="1"/>
  <c r="X4357" i="1" a="1"/>
  <c r="X4357" i="1" s="1"/>
  <c r="X4358" i="1" a="1"/>
  <c r="X4358" i="1" s="1"/>
  <c r="X4359" i="1" a="1"/>
  <c r="X4359" i="1" s="1"/>
  <c r="X4360" i="1" a="1"/>
  <c r="X4360" i="1" s="1"/>
  <c r="X4361" i="1" a="1"/>
  <c r="X4361" i="1" s="1"/>
  <c r="X4362" i="1" a="1"/>
  <c r="X4362" i="1" s="1"/>
  <c r="X4363" i="1" a="1"/>
  <c r="X4363" i="1" s="1"/>
  <c r="X4364" i="1" a="1"/>
  <c r="X4364" i="1" s="1"/>
  <c r="X4365" i="1" a="1"/>
  <c r="X4365" i="1" s="1"/>
  <c r="X4366" i="1" a="1"/>
  <c r="X4366" i="1" s="1"/>
  <c r="X4367" i="1" a="1"/>
  <c r="X4367" i="1" s="1"/>
  <c r="X4368" i="1" a="1"/>
  <c r="X4368" i="1" s="1"/>
  <c r="X4369" i="1" a="1"/>
  <c r="X4369" i="1" s="1"/>
  <c r="X4370" i="1" a="1"/>
  <c r="X4370" i="1" s="1"/>
  <c r="X4371" i="1" a="1"/>
  <c r="X4371" i="1" s="1"/>
  <c r="X4372" i="1" a="1"/>
  <c r="X4372" i="1" s="1"/>
  <c r="X4373" i="1" a="1"/>
  <c r="X4373" i="1" s="1"/>
  <c r="X4374" i="1" a="1"/>
  <c r="X4374" i="1" s="1"/>
  <c r="X4375" i="1" a="1"/>
  <c r="X4375" i="1" s="1"/>
  <c r="X4376" i="1" a="1"/>
  <c r="X4376" i="1" s="1"/>
  <c r="X4377" i="1" a="1"/>
  <c r="X4377" i="1" s="1"/>
  <c r="X4378" i="1" a="1"/>
  <c r="X4378" i="1" s="1"/>
  <c r="X4379" i="1" a="1"/>
  <c r="X4379" i="1" s="1"/>
  <c r="X4380" i="1" a="1"/>
  <c r="X4380" i="1" s="1"/>
  <c r="X4381" i="1" a="1"/>
  <c r="X4381" i="1" s="1"/>
  <c r="X4382" i="1" a="1"/>
  <c r="X4382" i="1" s="1"/>
  <c r="X4383" i="1" a="1"/>
  <c r="X4383" i="1" s="1"/>
  <c r="X4384" i="1" a="1"/>
  <c r="X4384" i="1" s="1"/>
  <c r="X4385" i="1" a="1"/>
  <c r="X4385" i="1" s="1"/>
  <c r="X4386" i="1" a="1"/>
  <c r="X4386" i="1" s="1"/>
  <c r="X4387" i="1" a="1"/>
  <c r="X4387" i="1" s="1"/>
  <c r="X4388" i="1" a="1"/>
  <c r="X4388" i="1" s="1"/>
  <c r="X4389" i="1" a="1"/>
  <c r="X4389" i="1" s="1"/>
  <c r="X4390" i="1" a="1"/>
  <c r="X4390" i="1" s="1"/>
  <c r="X4391" i="1" a="1"/>
  <c r="X4391" i="1" s="1"/>
  <c r="X4392" i="1" a="1"/>
  <c r="X4392" i="1" s="1"/>
  <c r="X4393" i="1" a="1"/>
  <c r="X4393" i="1" s="1"/>
  <c r="X4394" i="1" a="1"/>
  <c r="X4394" i="1" s="1"/>
  <c r="X4395" i="1" a="1"/>
  <c r="X4395" i="1" s="1"/>
  <c r="X4396" i="1" a="1"/>
  <c r="X4396" i="1" s="1"/>
  <c r="X4397" i="1" a="1"/>
  <c r="X4397" i="1" s="1"/>
  <c r="X4398" i="1" a="1"/>
  <c r="X4398" i="1" s="1"/>
  <c r="X4399" i="1" a="1"/>
  <c r="X4399" i="1" s="1"/>
  <c r="X4400" i="1" a="1"/>
  <c r="X4400" i="1" s="1"/>
  <c r="X4401" i="1" a="1"/>
  <c r="X4401" i="1" s="1"/>
  <c r="X4402" i="1" a="1"/>
  <c r="X4402" i="1" s="1"/>
  <c r="X4403" i="1" a="1"/>
  <c r="X4403" i="1" s="1"/>
  <c r="X4404" i="1" a="1"/>
  <c r="X4404" i="1" s="1"/>
  <c r="X4405" i="1" a="1"/>
  <c r="X4405" i="1" s="1"/>
  <c r="X4406" i="1" a="1"/>
  <c r="X4406" i="1" s="1"/>
  <c r="X4407" i="1" a="1"/>
  <c r="X4407" i="1" s="1"/>
  <c r="X4408" i="1" a="1"/>
  <c r="X4408" i="1" s="1"/>
  <c r="X4409" i="1" a="1"/>
  <c r="X4409" i="1" s="1"/>
  <c r="X4410" i="1" a="1"/>
  <c r="X4410" i="1" s="1"/>
  <c r="X4411" i="1" a="1"/>
  <c r="X4411" i="1" s="1"/>
  <c r="X4412" i="1" a="1"/>
  <c r="X4412" i="1" s="1"/>
  <c r="X4413" i="1" a="1"/>
  <c r="X4413" i="1" s="1"/>
  <c r="X4414" i="1" a="1"/>
  <c r="X4414" i="1" s="1"/>
  <c r="X4415" i="1" a="1"/>
  <c r="X4415" i="1" s="1"/>
  <c r="X4416" i="1" a="1"/>
  <c r="X4416" i="1" s="1"/>
  <c r="X4417" i="1" a="1"/>
  <c r="X4417" i="1" s="1"/>
  <c r="X4418" i="1" a="1"/>
  <c r="X4418" i="1" s="1"/>
  <c r="X4419" i="1" a="1"/>
  <c r="X4419" i="1" s="1"/>
  <c r="X4420" i="1" a="1"/>
  <c r="X4420" i="1" s="1"/>
  <c r="X4421" i="1" a="1"/>
  <c r="X4421" i="1" s="1"/>
  <c r="X4422" i="1" a="1"/>
  <c r="X4422" i="1" s="1"/>
  <c r="X4423" i="1" a="1"/>
  <c r="X4423" i="1" s="1"/>
  <c r="X4424" i="1" a="1"/>
  <c r="X4424" i="1" s="1"/>
  <c r="X4425" i="1" a="1"/>
  <c r="X4425" i="1" s="1"/>
  <c r="X4426" i="1" a="1"/>
  <c r="X4426" i="1" s="1"/>
  <c r="X4427" i="1" a="1"/>
  <c r="X4427" i="1" s="1"/>
  <c r="X4428" i="1" a="1"/>
  <c r="X4428" i="1" s="1"/>
  <c r="X4429" i="1" a="1"/>
  <c r="X4429" i="1" s="1"/>
  <c r="X4430" i="1" a="1"/>
  <c r="X4430" i="1" s="1"/>
  <c r="X4431" i="1" a="1"/>
  <c r="X4431" i="1" s="1"/>
  <c r="X4432" i="1" a="1"/>
  <c r="X4432" i="1" s="1"/>
  <c r="X4433" i="1" a="1"/>
  <c r="X4433" i="1" s="1"/>
  <c r="X4434" i="1" a="1"/>
  <c r="X4434" i="1" s="1"/>
  <c r="X4435" i="1" a="1"/>
  <c r="X4435" i="1" s="1"/>
  <c r="X4436" i="1" a="1"/>
  <c r="X4436" i="1" s="1"/>
  <c r="X4437" i="1" a="1"/>
  <c r="X4437" i="1" s="1"/>
  <c r="X4438" i="1" a="1"/>
  <c r="X4438" i="1" s="1"/>
  <c r="X4439" i="1" a="1"/>
  <c r="X4439" i="1" s="1"/>
  <c r="X4440" i="1" a="1"/>
  <c r="X4440" i="1" s="1"/>
  <c r="X4441" i="1" a="1"/>
  <c r="X4441" i="1" s="1"/>
  <c r="X4442" i="1" a="1"/>
  <c r="X4442" i="1" s="1"/>
  <c r="X4443" i="1" a="1"/>
  <c r="X4443" i="1" s="1"/>
  <c r="X4444" i="1" a="1"/>
  <c r="X4444" i="1" s="1"/>
  <c r="X4445" i="1" a="1"/>
  <c r="X4445" i="1" s="1"/>
  <c r="X4446" i="1" a="1"/>
  <c r="X4446" i="1" s="1"/>
  <c r="X4447" i="1" a="1"/>
  <c r="X4447" i="1" s="1"/>
  <c r="X4448" i="1" a="1"/>
  <c r="X4448" i="1" s="1"/>
  <c r="X4449" i="1" a="1"/>
  <c r="X4449" i="1" s="1"/>
  <c r="X4450" i="1" a="1"/>
  <c r="X4450" i="1" s="1"/>
  <c r="X4451" i="1" a="1"/>
  <c r="X4451" i="1" s="1"/>
  <c r="X4452" i="1" a="1"/>
  <c r="X4452" i="1" s="1"/>
  <c r="X4453" i="1" a="1"/>
  <c r="X4453" i="1" s="1"/>
  <c r="X4454" i="1" a="1"/>
  <c r="X4454" i="1" s="1"/>
  <c r="X4455" i="1" a="1"/>
  <c r="X4455" i="1" s="1"/>
  <c r="X4456" i="1" a="1"/>
  <c r="X4456" i="1" s="1"/>
  <c r="X4457" i="1" a="1"/>
  <c r="X4457" i="1" s="1"/>
  <c r="X4458" i="1" a="1"/>
  <c r="X4458" i="1" s="1"/>
  <c r="X4459" i="1" a="1"/>
  <c r="X4459" i="1" s="1"/>
  <c r="X4460" i="1" a="1"/>
  <c r="X4460" i="1" s="1"/>
  <c r="X4461" i="1" a="1"/>
  <c r="X4461" i="1" s="1"/>
  <c r="X4462" i="1" a="1"/>
  <c r="X4462" i="1" s="1"/>
  <c r="X4463" i="1" a="1"/>
  <c r="X4463" i="1" s="1"/>
  <c r="X4464" i="1" a="1"/>
  <c r="X4464" i="1" s="1"/>
  <c r="X4465" i="1" a="1"/>
  <c r="X4465" i="1" s="1"/>
  <c r="X4466" i="1" a="1"/>
  <c r="X4466" i="1" s="1"/>
  <c r="X4467" i="1" a="1"/>
  <c r="X4467" i="1" s="1"/>
  <c r="X4468" i="1" a="1"/>
  <c r="X4468" i="1" s="1"/>
  <c r="X4469" i="1" a="1"/>
  <c r="X4469" i="1" s="1"/>
  <c r="X4470" i="1" a="1"/>
  <c r="X4470" i="1" s="1"/>
  <c r="X4471" i="1" a="1"/>
  <c r="X4471" i="1" s="1"/>
  <c r="X4472" i="1" a="1"/>
  <c r="X4472" i="1" s="1"/>
  <c r="X4473" i="1" a="1"/>
  <c r="X4473" i="1" s="1"/>
  <c r="X4474" i="1" a="1"/>
  <c r="X4474" i="1" s="1"/>
  <c r="X4475" i="1" a="1"/>
  <c r="X4475" i="1" s="1"/>
  <c r="X4476" i="1" a="1"/>
  <c r="X4476" i="1" s="1"/>
  <c r="X4477" i="1" a="1"/>
  <c r="X4477" i="1" s="1"/>
  <c r="X4478" i="1" a="1"/>
  <c r="X4478" i="1" s="1"/>
  <c r="X4479" i="1" a="1"/>
  <c r="X4479" i="1" s="1"/>
  <c r="X4480" i="1" a="1"/>
  <c r="X4480" i="1" s="1"/>
  <c r="X4481" i="1" a="1"/>
  <c r="X4481" i="1" s="1"/>
  <c r="X4482" i="1" a="1"/>
  <c r="X4482" i="1" s="1"/>
  <c r="X4483" i="1" a="1"/>
  <c r="X4483" i="1" s="1"/>
  <c r="X4484" i="1" a="1"/>
  <c r="X4484" i="1" s="1"/>
  <c r="X4485" i="1" a="1"/>
  <c r="X4485" i="1" s="1"/>
  <c r="X4486" i="1" a="1"/>
  <c r="X4486" i="1" s="1"/>
  <c r="X4487" i="1" a="1"/>
  <c r="X4487" i="1" s="1"/>
  <c r="X4488" i="1" a="1"/>
  <c r="X4488" i="1" s="1"/>
  <c r="X4489" i="1" a="1"/>
  <c r="X4489" i="1" s="1"/>
  <c r="X4490" i="1" a="1"/>
  <c r="X4490" i="1" s="1"/>
  <c r="X4491" i="1" a="1"/>
  <c r="X4491" i="1" s="1"/>
  <c r="X4492" i="1" a="1"/>
  <c r="X4492" i="1" s="1"/>
  <c r="X4493" i="1" a="1"/>
  <c r="X4493" i="1" s="1"/>
  <c r="X4494" i="1" a="1"/>
  <c r="X4494" i="1" s="1"/>
  <c r="X4495" i="1" a="1"/>
  <c r="X4495" i="1" s="1"/>
  <c r="X4496" i="1" a="1"/>
  <c r="X4496" i="1" s="1"/>
  <c r="X4497" i="1" a="1"/>
  <c r="X4497" i="1" s="1"/>
  <c r="X4498" i="1" a="1"/>
  <c r="X4498" i="1" s="1"/>
  <c r="X4499" i="1" a="1"/>
  <c r="X4499" i="1" s="1"/>
  <c r="X4500" i="1" a="1"/>
  <c r="X4500" i="1" s="1"/>
  <c r="X4501" i="1" a="1"/>
  <c r="X4501" i="1" s="1"/>
  <c r="X4502" i="1" a="1"/>
  <c r="X4502" i="1" s="1"/>
  <c r="X4503" i="1" a="1"/>
  <c r="X4503" i="1" s="1"/>
  <c r="X4504" i="1" a="1"/>
  <c r="X4504" i="1" s="1"/>
  <c r="X4505" i="1" a="1"/>
  <c r="X4505" i="1" s="1"/>
  <c r="X4506" i="1" a="1"/>
  <c r="X4506" i="1" s="1"/>
  <c r="X4507" i="1" a="1"/>
  <c r="X4507" i="1" s="1"/>
  <c r="X4508" i="1" a="1"/>
  <c r="X4508" i="1" s="1"/>
  <c r="X4509" i="1" a="1"/>
  <c r="X4509" i="1" s="1"/>
  <c r="X4510" i="1" a="1"/>
  <c r="X4510" i="1" s="1"/>
  <c r="X4511" i="1" a="1"/>
  <c r="X4511" i="1" s="1"/>
  <c r="X4512" i="1" a="1"/>
  <c r="X4512" i="1" s="1"/>
  <c r="X4513" i="1" a="1"/>
  <c r="X4513" i="1" s="1"/>
  <c r="X4514" i="1" a="1"/>
  <c r="X4514" i="1" s="1"/>
  <c r="X4515" i="1" a="1"/>
  <c r="X4515" i="1" s="1"/>
  <c r="X4516" i="1" a="1"/>
  <c r="X4516" i="1" s="1"/>
  <c r="X4517" i="1" a="1"/>
  <c r="X4517" i="1" s="1"/>
  <c r="X4518" i="1" a="1"/>
  <c r="X4518" i="1" s="1"/>
  <c r="X4519" i="1" a="1"/>
  <c r="X4519" i="1" s="1"/>
  <c r="X4520" i="1" a="1"/>
  <c r="X4520" i="1" s="1"/>
  <c r="X4521" i="1" a="1"/>
  <c r="X4521" i="1" s="1"/>
  <c r="X4522" i="1" a="1"/>
  <c r="X4522" i="1" s="1"/>
  <c r="X4523" i="1" a="1"/>
  <c r="X4523" i="1" s="1"/>
  <c r="X4524" i="1" a="1"/>
  <c r="X4524" i="1" s="1"/>
  <c r="X4525" i="1" a="1"/>
  <c r="X4525" i="1" s="1"/>
  <c r="X4526" i="1" a="1"/>
  <c r="X4526" i="1" s="1"/>
  <c r="X4527" i="1" a="1"/>
  <c r="X4527" i="1" s="1"/>
  <c r="X4528" i="1" a="1"/>
  <c r="X4528" i="1" s="1"/>
  <c r="X4529" i="1" a="1"/>
  <c r="X4529" i="1" s="1"/>
  <c r="X4530" i="1" a="1"/>
  <c r="X4530" i="1" s="1"/>
  <c r="X4531" i="1" a="1"/>
  <c r="X4531" i="1" s="1"/>
  <c r="X4532" i="1" a="1"/>
  <c r="X4532" i="1" s="1"/>
  <c r="X4533" i="1" a="1"/>
  <c r="X4533" i="1" s="1"/>
  <c r="X4534" i="1" a="1"/>
  <c r="X4534" i="1" s="1"/>
  <c r="X4535" i="1" a="1"/>
  <c r="X4535" i="1" s="1"/>
  <c r="X4536" i="1" a="1"/>
  <c r="X4536" i="1" s="1"/>
  <c r="X4537" i="1" a="1"/>
  <c r="X4537" i="1" s="1"/>
  <c r="X4538" i="1" a="1"/>
  <c r="X4538" i="1" s="1"/>
  <c r="X4539" i="1" a="1"/>
  <c r="X4539" i="1" s="1"/>
  <c r="X4540" i="1" a="1"/>
  <c r="X4540" i="1" s="1"/>
  <c r="X4541" i="1" a="1"/>
  <c r="X4541" i="1" s="1"/>
  <c r="X4542" i="1" a="1"/>
  <c r="X4542" i="1" s="1"/>
  <c r="X4543" i="1" a="1"/>
  <c r="X4543" i="1" s="1"/>
  <c r="X4544" i="1" a="1"/>
  <c r="X4544" i="1" s="1"/>
  <c r="X4545" i="1" a="1"/>
  <c r="X4545" i="1" s="1"/>
  <c r="X4546" i="1" a="1"/>
  <c r="X4546" i="1" s="1"/>
  <c r="X4547" i="1" a="1"/>
  <c r="X4547" i="1" s="1"/>
  <c r="X4548" i="1" a="1"/>
  <c r="X4548" i="1" s="1"/>
  <c r="X4549" i="1" a="1"/>
  <c r="X4549" i="1" s="1"/>
  <c r="X4550" i="1" a="1"/>
  <c r="X4550" i="1" s="1"/>
  <c r="X4551" i="1" a="1"/>
  <c r="X4551" i="1" s="1"/>
  <c r="X4552" i="1" a="1"/>
  <c r="X4552" i="1" s="1"/>
  <c r="X4553" i="1" a="1"/>
  <c r="X4553" i="1" s="1"/>
  <c r="X4554" i="1" a="1"/>
  <c r="X4554" i="1" s="1"/>
  <c r="X4555" i="1" a="1"/>
  <c r="X4555" i="1" s="1"/>
  <c r="X4556" i="1" a="1"/>
  <c r="X4556" i="1" s="1"/>
  <c r="X4557" i="1" a="1"/>
  <c r="X4557" i="1" s="1"/>
  <c r="X4558" i="1" a="1"/>
  <c r="X4558" i="1" s="1"/>
  <c r="X4559" i="1" a="1"/>
  <c r="X4559" i="1" s="1"/>
  <c r="X4560" i="1" a="1"/>
  <c r="X4560" i="1" s="1"/>
  <c r="X4561" i="1" a="1"/>
  <c r="X4561" i="1" s="1"/>
  <c r="X4562" i="1" a="1"/>
  <c r="X4562" i="1" s="1"/>
  <c r="X4563" i="1" a="1"/>
  <c r="X4563" i="1" s="1"/>
  <c r="X4564" i="1" a="1"/>
  <c r="X4564" i="1" s="1"/>
  <c r="X4565" i="1" a="1"/>
  <c r="X4565" i="1" s="1"/>
  <c r="X4566" i="1" a="1"/>
  <c r="X4566" i="1" s="1"/>
  <c r="X4567" i="1" a="1"/>
  <c r="X4567" i="1" s="1"/>
  <c r="X4568" i="1" a="1"/>
  <c r="X4568" i="1" s="1"/>
  <c r="X4569" i="1" a="1"/>
  <c r="X4569" i="1" s="1"/>
  <c r="X4570" i="1" a="1"/>
  <c r="X4570" i="1" s="1"/>
  <c r="X4571" i="1" a="1"/>
  <c r="X4571" i="1" s="1"/>
  <c r="X4572" i="1" a="1"/>
  <c r="X4572" i="1" s="1"/>
  <c r="X4573" i="1" a="1"/>
  <c r="X4573" i="1" s="1"/>
  <c r="X4574" i="1" a="1"/>
  <c r="X4574" i="1" s="1"/>
  <c r="X4575" i="1" a="1"/>
  <c r="X4575" i="1" s="1"/>
  <c r="X4576" i="1" a="1"/>
  <c r="X4576" i="1" s="1"/>
  <c r="X4577" i="1" a="1"/>
  <c r="X4577" i="1" s="1"/>
  <c r="X4578" i="1" a="1"/>
  <c r="X4578" i="1" s="1"/>
  <c r="X4579" i="1" a="1"/>
  <c r="X4579" i="1" s="1"/>
  <c r="X4580" i="1" a="1"/>
  <c r="X4580" i="1" s="1"/>
  <c r="X4581" i="1" a="1"/>
  <c r="X4581" i="1" s="1"/>
  <c r="X4582" i="1" a="1"/>
  <c r="X4582" i="1" s="1"/>
  <c r="X4583" i="1" a="1"/>
  <c r="X4583" i="1" s="1"/>
  <c r="X4584" i="1" a="1"/>
  <c r="X4584" i="1" s="1"/>
  <c r="X4585" i="1" a="1"/>
  <c r="X4585" i="1" s="1"/>
  <c r="X4586" i="1" a="1"/>
  <c r="X4586" i="1" s="1"/>
  <c r="X4587" i="1" a="1"/>
  <c r="X4587" i="1" s="1"/>
  <c r="X4588" i="1" a="1"/>
  <c r="X4588" i="1" s="1"/>
  <c r="X4589" i="1" a="1"/>
  <c r="X4589" i="1" s="1"/>
  <c r="X4590" i="1" a="1"/>
  <c r="X4590" i="1" s="1"/>
  <c r="X4591" i="1" a="1"/>
  <c r="X4591" i="1" s="1"/>
  <c r="X4592" i="1" a="1"/>
  <c r="X4592" i="1" s="1"/>
  <c r="X4593" i="1" a="1"/>
  <c r="X4593" i="1" s="1"/>
  <c r="X4594" i="1" a="1"/>
  <c r="X4594" i="1" s="1"/>
  <c r="X4595" i="1" a="1"/>
  <c r="X4595" i="1" s="1"/>
  <c r="X4596" i="1" a="1"/>
  <c r="X4596" i="1" s="1"/>
  <c r="X4597" i="1" a="1"/>
  <c r="X4597" i="1" s="1"/>
  <c r="X4598" i="1" a="1"/>
  <c r="X4598" i="1" s="1"/>
  <c r="X4599" i="1" a="1"/>
  <c r="X4599" i="1" s="1"/>
  <c r="X4600" i="1" a="1"/>
  <c r="X4600" i="1" s="1"/>
  <c r="X4601" i="1" a="1"/>
  <c r="X4601" i="1" s="1"/>
  <c r="X4602" i="1" a="1"/>
  <c r="X4602" i="1" s="1"/>
  <c r="X4603" i="1" a="1"/>
  <c r="X4603" i="1" s="1"/>
  <c r="X4604" i="1" a="1"/>
  <c r="X4604" i="1" s="1"/>
  <c r="X4605" i="1" a="1"/>
  <c r="X4605" i="1" s="1"/>
  <c r="X4606" i="1" a="1"/>
  <c r="X4606" i="1" s="1"/>
  <c r="X4607" i="1" a="1"/>
  <c r="X4607" i="1" s="1"/>
  <c r="X4608" i="1" a="1"/>
  <c r="X4608" i="1" s="1"/>
  <c r="X4609" i="1" a="1"/>
  <c r="X4609" i="1" s="1"/>
  <c r="X4610" i="1" a="1"/>
  <c r="X4610" i="1" s="1"/>
  <c r="X4611" i="1" a="1"/>
  <c r="X4611" i="1" s="1"/>
  <c r="X4612" i="1" a="1"/>
  <c r="X4612" i="1" s="1"/>
  <c r="X4613" i="1" a="1"/>
  <c r="X4613" i="1" s="1"/>
  <c r="X4614" i="1" a="1"/>
  <c r="X4614" i="1" s="1"/>
  <c r="X4615" i="1" a="1"/>
  <c r="X4615" i="1" s="1"/>
  <c r="X4616" i="1" a="1"/>
  <c r="X4616" i="1" s="1"/>
  <c r="X4617" i="1" a="1"/>
  <c r="X4617" i="1" s="1"/>
  <c r="X4618" i="1" a="1"/>
  <c r="X4618" i="1" s="1"/>
  <c r="X4619" i="1" a="1"/>
  <c r="X4619" i="1" s="1"/>
  <c r="X4620" i="1" a="1"/>
  <c r="X4620" i="1" s="1"/>
  <c r="X4621" i="1" a="1"/>
  <c r="X4621" i="1" s="1"/>
  <c r="X4622" i="1" a="1"/>
  <c r="X4622" i="1" s="1"/>
  <c r="X4623" i="1" a="1"/>
  <c r="X4623" i="1" s="1"/>
  <c r="X4624" i="1" a="1"/>
  <c r="X4624" i="1" s="1"/>
  <c r="X4625" i="1" a="1"/>
  <c r="X4625" i="1" s="1"/>
  <c r="X4626" i="1" a="1"/>
  <c r="X4626" i="1" s="1"/>
  <c r="X4627" i="1" a="1"/>
  <c r="X4627" i="1" s="1"/>
  <c r="X4628" i="1" a="1"/>
  <c r="X4628" i="1" s="1"/>
  <c r="X4629" i="1" a="1"/>
  <c r="X4629" i="1" s="1"/>
  <c r="X4630" i="1" a="1"/>
  <c r="X4630" i="1" s="1"/>
  <c r="X4631" i="1" a="1"/>
  <c r="X4631" i="1" s="1"/>
  <c r="X4632" i="1" a="1"/>
  <c r="X4632" i="1" s="1"/>
  <c r="X4633" i="1" a="1"/>
  <c r="X4633" i="1" s="1"/>
  <c r="X4634" i="1" a="1"/>
  <c r="X4634" i="1" s="1"/>
  <c r="X4635" i="1" a="1"/>
  <c r="X4635" i="1" s="1"/>
  <c r="X4636" i="1" a="1"/>
  <c r="X4636" i="1" s="1"/>
  <c r="X4637" i="1" a="1"/>
  <c r="X4637" i="1"/>
  <c r="X4638" i="1" a="1"/>
  <c r="X4638" i="1" s="1"/>
  <c r="X4639" i="1" a="1"/>
  <c r="X4639" i="1" s="1"/>
  <c r="X4640" i="1" a="1"/>
  <c r="X4640" i="1" s="1"/>
  <c r="X4641" i="1" a="1"/>
  <c r="X4641" i="1" s="1"/>
  <c r="X4642" i="1" a="1"/>
  <c r="X4642" i="1" s="1"/>
  <c r="X4643" i="1" a="1"/>
  <c r="X4643" i="1" s="1"/>
  <c r="X4644" i="1" a="1"/>
  <c r="X4644" i="1"/>
  <c r="X4645" i="1" a="1"/>
  <c r="X4645" i="1" s="1"/>
  <c r="X4646" i="1" a="1"/>
  <c r="X4646" i="1" s="1"/>
  <c r="X4647" i="1" a="1"/>
  <c r="X4647" i="1" s="1"/>
  <c r="X4648" i="1" a="1"/>
  <c r="X4648" i="1" s="1"/>
  <c r="X4649" i="1" a="1"/>
  <c r="X4649" i="1" s="1"/>
  <c r="X4650" i="1" a="1"/>
  <c r="X4650" i="1" s="1"/>
  <c r="X4651" i="1" a="1"/>
  <c r="X4651" i="1" s="1"/>
  <c r="X4652" i="1" a="1"/>
  <c r="X4652" i="1" s="1"/>
  <c r="X4653" i="1" a="1"/>
  <c r="X4653" i="1" s="1"/>
  <c r="X4654" i="1" a="1"/>
  <c r="X4654" i="1" s="1"/>
  <c r="X4655" i="1" a="1"/>
  <c r="X4655" i="1" s="1"/>
  <c r="X4656" i="1" a="1"/>
  <c r="X4656" i="1" s="1"/>
  <c r="X4657" i="1" a="1"/>
  <c r="X4657" i="1" s="1"/>
  <c r="X4658" i="1" a="1"/>
  <c r="X4658" i="1" s="1"/>
  <c r="X4659" i="1" a="1"/>
  <c r="X4659" i="1" s="1"/>
  <c r="X4660" i="1" a="1"/>
  <c r="X4660" i="1" s="1"/>
  <c r="X4661" i="1" a="1"/>
  <c r="X4661" i="1" s="1"/>
  <c r="X4662" i="1" a="1"/>
  <c r="X4662" i="1" s="1"/>
  <c r="X4663" i="1" a="1"/>
  <c r="X4663" i="1" s="1"/>
  <c r="X4664" i="1" a="1"/>
  <c r="X4664" i="1" s="1"/>
  <c r="X4665" i="1" a="1"/>
  <c r="X4665" i="1" s="1"/>
  <c r="X4666" i="1" a="1"/>
  <c r="X4666" i="1" s="1"/>
  <c r="X4667" i="1" a="1"/>
  <c r="X4667" i="1" s="1"/>
  <c r="X4668" i="1" a="1"/>
  <c r="X4668" i="1" s="1"/>
  <c r="X4669" i="1" a="1"/>
  <c r="X4669" i="1" s="1"/>
  <c r="X4670" i="1" a="1"/>
  <c r="X4670" i="1" s="1"/>
  <c r="X4671" i="1" a="1"/>
  <c r="X4671" i="1" s="1"/>
  <c r="X4672" i="1" a="1"/>
  <c r="X4672" i="1" s="1"/>
  <c r="X4673" i="1" a="1"/>
  <c r="X4673" i="1" s="1"/>
  <c r="X4674" i="1" a="1"/>
  <c r="X4674" i="1" s="1"/>
  <c r="X4675" i="1" a="1"/>
  <c r="X4675" i="1" s="1"/>
  <c r="X4676" i="1" a="1"/>
  <c r="X4676" i="1" s="1"/>
  <c r="X4677" i="1" a="1"/>
  <c r="X4677" i="1" s="1"/>
  <c r="X4678" i="1" a="1"/>
  <c r="X4678" i="1" s="1"/>
  <c r="X4679" i="1" a="1"/>
  <c r="X4679" i="1" s="1"/>
  <c r="X4680" i="1" a="1"/>
  <c r="X4680" i="1" s="1"/>
  <c r="X4681" i="1" a="1"/>
  <c r="X4681" i="1" s="1"/>
  <c r="X4682" i="1" a="1"/>
  <c r="X4682" i="1" s="1"/>
  <c r="X4683" i="1" a="1"/>
  <c r="X4683" i="1" s="1"/>
  <c r="X4684" i="1" a="1"/>
  <c r="X4684" i="1" s="1"/>
  <c r="X4685" i="1" a="1"/>
  <c r="X4685" i="1" s="1"/>
  <c r="X4686" i="1" a="1"/>
  <c r="X4686" i="1" s="1"/>
  <c r="X4687" i="1" a="1"/>
  <c r="X4687" i="1" s="1"/>
  <c r="X4688" i="1" a="1"/>
  <c r="X4688" i="1" s="1"/>
  <c r="X4689" i="1" a="1"/>
  <c r="X4689" i="1" s="1"/>
  <c r="X4690" i="1" a="1"/>
  <c r="X4690" i="1" s="1"/>
  <c r="X4691" i="1" a="1"/>
  <c r="X4691" i="1" s="1"/>
  <c r="X4692" i="1" a="1"/>
  <c r="X4692" i="1" s="1"/>
  <c r="X4693" i="1" a="1"/>
  <c r="X4693" i="1" s="1"/>
  <c r="X4694" i="1" a="1"/>
  <c r="X4694" i="1" s="1"/>
  <c r="X4695" i="1" a="1"/>
  <c r="X4695" i="1" s="1"/>
  <c r="X4696" i="1" a="1"/>
  <c r="X4696" i="1" s="1"/>
  <c r="X4697" i="1" a="1"/>
  <c r="X4697" i="1" s="1"/>
  <c r="X4698" i="1" a="1"/>
  <c r="X4698" i="1" s="1"/>
  <c r="X4699" i="1" a="1"/>
  <c r="X4699" i="1" s="1"/>
  <c r="X4700" i="1" a="1"/>
  <c r="X4700" i="1" s="1"/>
  <c r="X4701" i="1" a="1"/>
  <c r="X4701" i="1" s="1"/>
  <c r="X4702" i="1" a="1"/>
  <c r="X4702" i="1" s="1"/>
  <c r="X4703" i="1" a="1"/>
  <c r="X4703" i="1" s="1"/>
  <c r="X4704" i="1" a="1"/>
  <c r="X4704" i="1" s="1"/>
  <c r="X4705" i="1" a="1"/>
  <c r="X4705" i="1" s="1"/>
  <c r="X4706" i="1" a="1"/>
  <c r="X4706" i="1" s="1"/>
  <c r="X4707" i="1" a="1"/>
  <c r="X4707" i="1" s="1"/>
  <c r="X4708" i="1" a="1"/>
  <c r="X4708" i="1" s="1"/>
  <c r="X4709" i="1" a="1"/>
  <c r="X4709" i="1" s="1"/>
  <c r="X4710" i="1" a="1"/>
  <c r="X4710" i="1" s="1"/>
  <c r="X4711" i="1" a="1"/>
  <c r="X4711" i="1" s="1"/>
  <c r="X4712" i="1" a="1"/>
  <c r="X4712" i="1" s="1"/>
  <c r="X4713" i="1" a="1"/>
  <c r="X4713" i="1" s="1"/>
  <c r="X4714" i="1" a="1"/>
  <c r="X4714" i="1" s="1"/>
  <c r="X4715" i="1" a="1"/>
  <c r="X4715" i="1" s="1"/>
  <c r="X4716" i="1" a="1"/>
  <c r="X4716" i="1" s="1"/>
  <c r="X4717" i="1" a="1"/>
  <c r="X4717" i="1"/>
  <c r="X4718" i="1" a="1"/>
  <c r="X4718" i="1" s="1"/>
  <c r="X4719" i="1" a="1"/>
  <c r="X4719" i="1" s="1"/>
  <c r="X4720" i="1" a="1"/>
  <c r="X4720" i="1" s="1"/>
  <c r="X4721" i="1" a="1"/>
  <c r="X4721" i="1" s="1"/>
  <c r="X4722" i="1" a="1"/>
  <c r="X4722" i="1" s="1"/>
  <c r="X4723" i="1" a="1"/>
  <c r="X4723" i="1" s="1"/>
  <c r="X4724" i="1" a="1"/>
  <c r="X4724" i="1"/>
  <c r="X4725" i="1" a="1"/>
  <c r="X4725" i="1" s="1"/>
  <c r="X4726" i="1" a="1"/>
  <c r="X4726" i="1" s="1"/>
  <c r="X4727" i="1" a="1"/>
  <c r="X4727" i="1" s="1"/>
  <c r="X4728" i="1" a="1"/>
  <c r="X4728" i="1" s="1"/>
  <c r="X4729" i="1" a="1"/>
  <c r="X4729" i="1" s="1"/>
  <c r="X4730" i="1" a="1"/>
  <c r="X4730" i="1" s="1"/>
  <c r="X4731" i="1" a="1"/>
  <c r="X4731" i="1" s="1"/>
  <c r="X4732" i="1" a="1"/>
  <c r="X4732" i="1" s="1"/>
  <c r="X4733" i="1" a="1"/>
  <c r="X4733" i="1" s="1"/>
  <c r="X4734" i="1" a="1"/>
  <c r="X4734" i="1" s="1"/>
  <c r="X4735" i="1" a="1"/>
  <c r="X4735" i="1" s="1"/>
  <c r="X4736" i="1" a="1"/>
  <c r="X4736" i="1" s="1"/>
  <c r="X4737" i="1" a="1"/>
  <c r="X4737" i="1" s="1"/>
  <c r="X4738" i="1" a="1"/>
  <c r="X4738" i="1" s="1"/>
  <c r="X4739" i="1" a="1"/>
  <c r="X4739" i="1" s="1"/>
  <c r="X4740" i="1" a="1"/>
  <c r="X4740" i="1" s="1"/>
  <c r="X4741" i="1" a="1"/>
  <c r="X4741" i="1" s="1"/>
  <c r="X4742" i="1" a="1"/>
  <c r="X4742" i="1" s="1"/>
  <c r="X4743" i="1" a="1"/>
  <c r="X4743" i="1" s="1"/>
  <c r="X4744" i="1" a="1"/>
  <c r="X4744" i="1" s="1"/>
  <c r="X4745" i="1" a="1"/>
  <c r="X4745" i="1" s="1"/>
  <c r="X4746" i="1" a="1"/>
  <c r="X4746" i="1" s="1"/>
  <c r="X4747" i="1" a="1"/>
  <c r="X4747" i="1" s="1"/>
  <c r="X4748" i="1" a="1"/>
  <c r="X4748" i="1" s="1"/>
  <c r="X4749" i="1" a="1"/>
  <c r="X4749" i="1" s="1"/>
  <c r="X4750" i="1" a="1"/>
  <c r="X4750" i="1" s="1"/>
  <c r="X4751" i="1" a="1"/>
  <c r="X4751" i="1" s="1"/>
  <c r="X4752" i="1" a="1"/>
  <c r="X4752" i="1" s="1"/>
  <c r="X4753" i="1" a="1"/>
  <c r="X4753" i="1" s="1"/>
  <c r="X4754" i="1" a="1"/>
  <c r="X4754" i="1" s="1"/>
  <c r="X4755" i="1" a="1"/>
  <c r="X4755" i="1" s="1"/>
  <c r="X4756" i="1" a="1"/>
  <c r="X4756" i="1" s="1"/>
  <c r="X4757" i="1" a="1"/>
  <c r="X4757" i="1" s="1"/>
  <c r="X4758" i="1" a="1"/>
  <c r="X4758" i="1" s="1"/>
  <c r="X4759" i="1" a="1"/>
  <c r="X4759" i="1" s="1"/>
  <c r="X4760" i="1" a="1"/>
  <c r="X4760" i="1" s="1"/>
  <c r="X4761" i="1" a="1"/>
  <c r="X4761" i="1" s="1"/>
  <c r="X4762" i="1" a="1"/>
  <c r="X4762" i="1" s="1"/>
  <c r="X4763" i="1" a="1"/>
  <c r="X4763" i="1" s="1"/>
  <c r="X4764" i="1" a="1"/>
  <c r="X4764" i="1" s="1"/>
  <c r="X4765" i="1" a="1"/>
  <c r="X4765" i="1" s="1"/>
  <c r="X4766" i="1" a="1"/>
  <c r="X4766" i="1" s="1"/>
  <c r="X4767" i="1" a="1"/>
  <c r="X4767" i="1" s="1"/>
  <c r="X4768" i="1" a="1"/>
  <c r="X4768" i="1" s="1"/>
  <c r="X4769" i="1" a="1"/>
  <c r="X4769" i="1" s="1"/>
  <c r="X4770" i="1" a="1"/>
  <c r="X4770" i="1" s="1"/>
  <c r="X4771" i="1" a="1"/>
  <c r="X4771" i="1" s="1"/>
  <c r="X4772" i="1" a="1"/>
  <c r="X4772" i="1" s="1"/>
  <c r="X4773" i="1" a="1"/>
  <c r="X4773" i="1" s="1"/>
  <c r="X4774" i="1" a="1"/>
  <c r="X4774" i="1" s="1"/>
  <c r="X4775" i="1" a="1"/>
  <c r="X4775" i="1" s="1"/>
  <c r="X4776" i="1" a="1"/>
  <c r="X4776" i="1" s="1"/>
  <c r="X4777" i="1" a="1"/>
  <c r="X4777" i="1" s="1"/>
  <c r="X4778" i="1" a="1"/>
  <c r="X4778" i="1" s="1"/>
  <c r="X4779" i="1" a="1"/>
  <c r="X4779" i="1" s="1"/>
  <c r="X4780" i="1" a="1"/>
  <c r="X4780" i="1" s="1"/>
  <c r="X4781" i="1" a="1"/>
  <c r="X4781" i="1"/>
  <c r="X4782" i="1" a="1"/>
  <c r="X4782" i="1" s="1"/>
  <c r="X4783" i="1" a="1"/>
  <c r="X4783" i="1" s="1"/>
  <c r="X4784" i="1" a="1"/>
  <c r="X4784" i="1" s="1"/>
  <c r="X4785" i="1" a="1"/>
  <c r="X4785" i="1" s="1"/>
  <c r="X4786" i="1" a="1"/>
  <c r="X4786" i="1" s="1"/>
  <c r="X4787" i="1" a="1"/>
  <c r="X4787" i="1" s="1"/>
  <c r="X4788" i="1" a="1"/>
  <c r="X4788" i="1"/>
  <c r="X4789" i="1" a="1"/>
  <c r="X4789" i="1" s="1"/>
  <c r="X4790" i="1" a="1"/>
  <c r="X4790" i="1" s="1"/>
  <c r="X4791" i="1" a="1"/>
  <c r="X4791" i="1" s="1"/>
  <c r="X4792" i="1" a="1"/>
  <c r="X4792" i="1" s="1"/>
  <c r="X4793" i="1" a="1"/>
  <c r="X4793" i="1" s="1"/>
  <c r="X4794" i="1" a="1"/>
  <c r="X4794" i="1" s="1"/>
  <c r="X4795" i="1" a="1"/>
  <c r="X4795" i="1" s="1"/>
  <c r="X4796" i="1" a="1"/>
  <c r="X4796" i="1" s="1"/>
  <c r="X4797" i="1" a="1"/>
  <c r="X4797" i="1" s="1"/>
  <c r="X4798" i="1" a="1"/>
  <c r="X4798" i="1" s="1"/>
  <c r="X4799" i="1" a="1"/>
  <c r="X4799" i="1" s="1"/>
  <c r="X4800" i="1" a="1"/>
  <c r="X4800" i="1" s="1"/>
  <c r="X4801" i="1" a="1"/>
  <c r="X4801" i="1" s="1"/>
  <c r="X4802" i="1" a="1"/>
  <c r="X4802" i="1" s="1"/>
  <c r="X4803" i="1" a="1"/>
  <c r="X4803" i="1" s="1"/>
  <c r="X4804" i="1" a="1"/>
  <c r="X4804" i="1" s="1"/>
  <c r="X4805" i="1" a="1"/>
  <c r="X4805" i="1" s="1"/>
  <c r="X4806" i="1" a="1"/>
  <c r="X4806" i="1" s="1"/>
  <c r="X4807" i="1" a="1"/>
  <c r="X4807" i="1" s="1"/>
  <c r="X4808" i="1" a="1"/>
  <c r="X4808" i="1" s="1"/>
  <c r="X4809" i="1" a="1"/>
  <c r="X4809" i="1" s="1"/>
  <c r="X4810" i="1" a="1"/>
  <c r="X4810" i="1" s="1"/>
  <c r="X4811" i="1" a="1"/>
  <c r="X4811" i="1" s="1"/>
  <c r="X4812" i="1" a="1"/>
  <c r="X4812" i="1" s="1"/>
  <c r="X4813" i="1" a="1"/>
  <c r="X4813" i="1"/>
  <c r="X4814" i="1" a="1"/>
  <c r="X4814" i="1" s="1"/>
  <c r="X4815" i="1" a="1"/>
  <c r="X4815" i="1" s="1"/>
  <c r="X4816" i="1" a="1"/>
  <c r="X4816" i="1" s="1"/>
  <c r="X4817" i="1" a="1"/>
  <c r="X4817" i="1" s="1"/>
  <c r="X4818" i="1" a="1"/>
  <c r="X4818" i="1" s="1"/>
  <c r="X4819" i="1" a="1"/>
  <c r="X4819" i="1" s="1"/>
  <c r="X4820" i="1" a="1"/>
  <c r="X4820" i="1"/>
  <c r="X4821" i="1" a="1"/>
  <c r="X4821" i="1" s="1"/>
  <c r="X4822" i="1" a="1"/>
  <c r="X4822" i="1" s="1"/>
  <c r="X4823" i="1" a="1"/>
  <c r="X4823" i="1" s="1"/>
  <c r="X4824" i="1" a="1"/>
  <c r="X4824" i="1" s="1"/>
  <c r="X4825" i="1" a="1"/>
  <c r="X4825" i="1" s="1"/>
  <c r="X4826" i="1" a="1"/>
  <c r="X4826" i="1" s="1"/>
  <c r="X4827" i="1" a="1"/>
  <c r="X4827" i="1" s="1"/>
  <c r="X4828" i="1" a="1"/>
  <c r="X4828" i="1" s="1"/>
  <c r="X4829" i="1" a="1"/>
  <c r="X4829" i="1" s="1"/>
  <c r="X4830" i="1" a="1"/>
  <c r="X4830" i="1" s="1"/>
  <c r="X4831" i="1" a="1"/>
  <c r="X4831" i="1" s="1"/>
  <c r="X4832" i="1" a="1"/>
  <c r="X4832" i="1" s="1"/>
  <c r="X4833" i="1" a="1"/>
  <c r="X4833" i="1" s="1"/>
  <c r="X4834" i="1" a="1"/>
  <c r="X4834" i="1" s="1"/>
  <c r="X4835" i="1" a="1"/>
  <c r="X4835" i="1" s="1"/>
  <c r="X4836" i="1" a="1"/>
  <c r="X4836" i="1" s="1"/>
  <c r="X4837" i="1" a="1"/>
  <c r="X4837" i="1" s="1"/>
  <c r="X4838" i="1" a="1"/>
  <c r="X4838" i="1" s="1"/>
  <c r="X4839" i="1" a="1"/>
  <c r="X4839" i="1" s="1"/>
  <c r="X4840" i="1" a="1"/>
  <c r="X4840" i="1" s="1"/>
  <c r="X4841" i="1" a="1"/>
  <c r="X4841" i="1" s="1"/>
  <c r="X4842" i="1" a="1"/>
  <c r="X4842" i="1" s="1"/>
  <c r="X4843" i="1" a="1"/>
  <c r="X4843" i="1" s="1"/>
  <c r="X4844" i="1" a="1"/>
  <c r="X4844" i="1" s="1"/>
  <c r="X4845" i="1" a="1"/>
  <c r="X4845" i="1" s="1"/>
  <c r="X4846" i="1" a="1"/>
  <c r="X4846" i="1" s="1"/>
  <c r="X4847" i="1" a="1"/>
  <c r="X4847" i="1" s="1"/>
  <c r="X4848" i="1" a="1"/>
  <c r="X4848" i="1" s="1"/>
  <c r="X4849" i="1" a="1"/>
  <c r="X4849" i="1" s="1"/>
  <c r="X4850" i="1" a="1"/>
  <c r="X4850" i="1" s="1"/>
  <c r="X4851" i="1" a="1"/>
  <c r="X4851" i="1" s="1"/>
  <c r="X4852" i="1" a="1"/>
  <c r="X4852" i="1" s="1"/>
  <c r="X4853" i="1" a="1"/>
  <c r="X4853" i="1" s="1"/>
  <c r="X4854" i="1" a="1"/>
  <c r="X4854" i="1" s="1"/>
  <c r="X4855" i="1" a="1"/>
  <c r="X4855" i="1" s="1"/>
  <c r="X4856" i="1" a="1"/>
  <c r="X4856" i="1" s="1"/>
  <c r="X4857" i="1" a="1"/>
  <c r="X4857" i="1" s="1"/>
  <c r="X4858" i="1" a="1"/>
  <c r="X4858" i="1" s="1"/>
  <c r="X4859" i="1" a="1"/>
  <c r="X4859" i="1" s="1"/>
  <c r="X4860" i="1" a="1"/>
  <c r="X4860" i="1" s="1"/>
  <c r="X4861" i="1" a="1"/>
  <c r="X4861" i="1" s="1"/>
  <c r="X4862" i="1" a="1"/>
  <c r="X4862" i="1" s="1"/>
  <c r="X4863" i="1" a="1"/>
  <c r="X4863" i="1" s="1"/>
  <c r="X4864" i="1" a="1"/>
  <c r="X4864" i="1" s="1"/>
  <c r="X4865" i="1" a="1"/>
  <c r="X4865" i="1" s="1"/>
  <c r="X4866" i="1" a="1"/>
  <c r="X4866" i="1" s="1"/>
  <c r="X4867" i="1" a="1"/>
  <c r="X4867" i="1" s="1"/>
  <c r="X4868" i="1" a="1"/>
  <c r="X4868" i="1" s="1"/>
  <c r="X4869" i="1" a="1"/>
  <c r="X4869" i="1" s="1"/>
  <c r="X4870" i="1" a="1"/>
  <c r="X4870" i="1" s="1"/>
  <c r="X4871" i="1" a="1"/>
  <c r="X4871" i="1" s="1"/>
  <c r="X4872" i="1" a="1"/>
  <c r="X4872" i="1" s="1"/>
  <c r="X4873" i="1" a="1"/>
  <c r="X4873" i="1" s="1"/>
  <c r="X4874" i="1" a="1"/>
  <c r="X4874" i="1" s="1"/>
  <c r="X4875" i="1" a="1"/>
  <c r="X4875" i="1" s="1"/>
  <c r="X4876" i="1" a="1"/>
  <c r="X4876" i="1" s="1"/>
  <c r="X4877" i="1" a="1"/>
  <c r="X4877" i="1" s="1"/>
  <c r="X4878" i="1" a="1"/>
  <c r="X4878" i="1" s="1"/>
  <c r="X4879" i="1" a="1"/>
  <c r="X4879" i="1" s="1"/>
  <c r="X4880" i="1" a="1"/>
  <c r="X4880" i="1" s="1"/>
  <c r="X4881" i="1" a="1"/>
  <c r="X4881" i="1" s="1"/>
  <c r="X4882" i="1" a="1"/>
  <c r="X4882" i="1" s="1"/>
  <c r="X4883" i="1" a="1"/>
  <c r="X4883" i="1" s="1"/>
  <c r="X4884" i="1" a="1"/>
  <c r="X4884" i="1" s="1"/>
  <c r="X4885" i="1" a="1"/>
  <c r="X4885" i="1" s="1"/>
  <c r="X4886" i="1" a="1"/>
  <c r="X4886" i="1" s="1"/>
  <c r="X4887" i="1" a="1"/>
  <c r="X4887" i="1" s="1"/>
  <c r="X4888" i="1" a="1"/>
  <c r="X4888" i="1" s="1"/>
  <c r="X4889" i="1" a="1"/>
  <c r="X4889" i="1" s="1"/>
  <c r="X4890" i="1" a="1"/>
  <c r="X4890" i="1" s="1"/>
  <c r="X4891" i="1" a="1"/>
  <c r="X4891" i="1" s="1"/>
  <c r="X4892" i="1" a="1"/>
  <c r="X4892" i="1" s="1"/>
  <c r="X4893" i="1" a="1"/>
  <c r="X4893" i="1" s="1"/>
  <c r="X4894" i="1" a="1"/>
  <c r="X4894" i="1" s="1"/>
  <c r="X4895" i="1" a="1"/>
  <c r="X4895" i="1" s="1"/>
  <c r="X4896" i="1" a="1"/>
  <c r="X4896" i="1" s="1"/>
  <c r="X4897" i="1" a="1"/>
  <c r="X4897" i="1" s="1"/>
  <c r="X4898" i="1" a="1"/>
  <c r="X4898" i="1" s="1"/>
  <c r="X4899" i="1" a="1"/>
  <c r="X4899" i="1" s="1"/>
  <c r="X4900" i="1" a="1"/>
  <c r="X4900" i="1"/>
  <c r="X4901" i="1" a="1"/>
  <c r="X4901" i="1" s="1"/>
  <c r="X4902" i="1" a="1"/>
  <c r="X4902" i="1" s="1"/>
  <c r="X4903" i="1" a="1"/>
  <c r="X4903" i="1" s="1"/>
  <c r="X4904" i="1" a="1"/>
  <c r="X4904" i="1" s="1"/>
  <c r="X4905" i="1" a="1"/>
  <c r="X4905" i="1" s="1"/>
  <c r="X4906" i="1" a="1"/>
  <c r="X4906" i="1" s="1"/>
  <c r="X4907" i="1" a="1"/>
  <c r="X4907" i="1" s="1"/>
  <c r="X4908" i="1" a="1"/>
  <c r="X4908" i="1" s="1"/>
  <c r="X4909" i="1" a="1"/>
  <c r="X4909" i="1" s="1"/>
  <c r="X4910" i="1" a="1"/>
  <c r="X4910" i="1" s="1"/>
  <c r="X4911" i="1" a="1"/>
  <c r="X4911" i="1" s="1"/>
  <c r="X4912" i="1" a="1"/>
  <c r="X4912" i="1" s="1"/>
  <c r="X4913" i="1" a="1"/>
  <c r="X4913" i="1" s="1"/>
  <c r="X4914" i="1" a="1"/>
  <c r="X4914" i="1" s="1"/>
  <c r="X4915" i="1" a="1"/>
  <c r="X4915" i="1" s="1"/>
  <c r="X4916" i="1" a="1"/>
  <c r="X4916" i="1" s="1"/>
  <c r="X4917" i="1" a="1"/>
  <c r="X4917" i="1" s="1"/>
  <c r="X4918" i="1" a="1"/>
  <c r="X4918" i="1" s="1"/>
  <c r="X4919" i="1" a="1"/>
  <c r="X4919" i="1" s="1"/>
  <c r="X4920" i="1" a="1"/>
  <c r="X4920" i="1" s="1"/>
  <c r="X4921" i="1" a="1"/>
  <c r="X4921" i="1" s="1"/>
  <c r="X4922" i="1" a="1"/>
  <c r="X4922" i="1" s="1"/>
  <c r="X4923" i="1" a="1"/>
  <c r="X4923" i="1" s="1"/>
  <c r="X4924" i="1" a="1"/>
  <c r="X4924" i="1" s="1"/>
  <c r="X4925" i="1" a="1"/>
  <c r="X4925" i="1" s="1"/>
  <c r="X4926" i="1" a="1"/>
  <c r="X4926" i="1" s="1"/>
  <c r="X4927" i="1" a="1"/>
  <c r="X4927" i="1" s="1"/>
  <c r="X4928" i="1" a="1"/>
  <c r="X4928" i="1" s="1"/>
  <c r="X4929" i="1" a="1"/>
  <c r="X4929" i="1" s="1"/>
  <c r="X4930" i="1" a="1"/>
  <c r="X4930" i="1" s="1"/>
  <c r="X4931" i="1" a="1"/>
  <c r="X4931" i="1" s="1"/>
  <c r="X4932" i="1" a="1"/>
  <c r="X4932" i="1" s="1"/>
  <c r="X4933" i="1" a="1"/>
  <c r="X4933" i="1" s="1"/>
  <c r="X4934" i="1" a="1"/>
  <c r="X4934" i="1" s="1"/>
  <c r="X4935" i="1" a="1"/>
  <c r="X4935" i="1" s="1"/>
  <c r="X4936" i="1" a="1"/>
  <c r="X4936" i="1" s="1"/>
  <c r="X4937" i="1" a="1"/>
  <c r="X4937" i="1" s="1"/>
  <c r="X4938" i="1" a="1"/>
  <c r="X4938" i="1" s="1"/>
  <c r="X4939" i="1" a="1"/>
  <c r="X4939" i="1" s="1"/>
  <c r="X4940" i="1" a="1"/>
  <c r="X4940" i="1" s="1"/>
  <c r="X4941" i="1" a="1"/>
  <c r="X4941" i="1" s="1"/>
  <c r="X4942" i="1" a="1"/>
  <c r="X4942" i="1" s="1"/>
  <c r="X4943" i="1" a="1"/>
  <c r="X4943" i="1" s="1"/>
  <c r="X4944" i="1" a="1"/>
  <c r="X4944" i="1" s="1"/>
  <c r="X4945" i="1" a="1"/>
  <c r="X4945" i="1" s="1"/>
  <c r="X4946" i="1" a="1"/>
  <c r="X4946" i="1" s="1"/>
  <c r="X4947" i="1" a="1"/>
  <c r="X4947" i="1" s="1"/>
  <c r="X4948" i="1" a="1"/>
  <c r="X4948" i="1" s="1"/>
  <c r="X4949" i="1" a="1"/>
  <c r="X4949" i="1" s="1"/>
  <c r="X4950" i="1" a="1"/>
  <c r="X4950" i="1" s="1"/>
  <c r="X4951" i="1" a="1"/>
  <c r="X4951" i="1" s="1"/>
  <c r="X4952" i="1" a="1"/>
  <c r="X4952" i="1" s="1"/>
  <c r="X4953" i="1" a="1"/>
  <c r="X4953" i="1" s="1"/>
  <c r="X4954" i="1" a="1"/>
  <c r="X4954" i="1" s="1"/>
  <c r="X4955" i="1" a="1"/>
  <c r="X4955" i="1" s="1"/>
  <c r="X4956" i="1" a="1"/>
  <c r="X4956" i="1" s="1"/>
  <c r="X4957" i="1" a="1"/>
  <c r="X4957" i="1" s="1"/>
  <c r="X4958" i="1" a="1"/>
  <c r="X4958" i="1" s="1"/>
  <c r="X4959" i="1" a="1"/>
  <c r="X4959" i="1" s="1"/>
  <c r="X4960" i="1" a="1"/>
  <c r="X4960" i="1" s="1"/>
  <c r="X4961" i="1" a="1"/>
  <c r="X4961" i="1" s="1"/>
  <c r="X4962" i="1" a="1"/>
  <c r="X4962" i="1" s="1"/>
  <c r="X4963" i="1" a="1"/>
  <c r="X4963" i="1" s="1"/>
  <c r="X4964" i="1" a="1"/>
  <c r="X4964" i="1" s="1"/>
  <c r="X4965" i="1" a="1"/>
  <c r="X4965" i="1" s="1"/>
  <c r="X4966" i="1" a="1"/>
  <c r="X4966" i="1" s="1"/>
  <c r="X4967" i="1" a="1"/>
  <c r="X4967" i="1" s="1"/>
  <c r="X4968" i="1" a="1"/>
  <c r="X4968" i="1" s="1"/>
  <c r="X4969" i="1" a="1"/>
  <c r="X4969" i="1" s="1"/>
  <c r="X4970" i="1" a="1"/>
  <c r="X4970" i="1" s="1"/>
  <c r="X4971" i="1" a="1"/>
  <c r="X4971" i="1" s="1"/>
  <c r="X4972" i="1" a="1"/>
  <c r="X4972" i="1" s="1"/>
  <c r="X4973" i="1" a="1"/>
  <c r="X4973" i="1" s="1"/>
  <c r="X4974" i="1" a="1"/>
  <c r="X4974" i="1" s="1"/>
  <c r="X4975" i="1" a="1"/>
  <c r="X4975" i="1" s="1"/>
  <c r="X4976" i="1" a="1"/>
  <c r="X4976" i="1" s="1"/>
  <c r="X4977" i="1" a="1"/>
  <c r="X4977" i="1" s="1"/>
  <c r="X4978" i="1" a="1"/>
  <c r="X4978" i="1" s="1"/>
  <c r="X4979" i="1" a="1"/>
  <c r="X4979" i="1" s="1"/>
  <c r="X4980" i="1" a="1"/>
  <c r="X4980" i="1" s="1"/>
  <c r="X4981" i="1" a="1"/>
  <c r="X4981" i="1" s="1"/>
  <c r="X4982" i="1" a="1"/>
  <c r="X4982" i="1" s="1"/>
  <c r="X4983" i="1" a="1"/>
  <c r="X4983" i="1" s="1"/>
  <c r="X4984" i="1" a="1"/>
  <c r="X4984" i="1" s="1"/>
  <c r="X4985" i="1" a="1"/>
  <c r="X4985" i="1" s="1"/>
  <c r="X4986" i="1" a="1"/>
  <c r="X4986" i="1" s="1"/>
  <c r="X4987" i="1" a="1"/>
  <c r="X4987" i="1" s="1"/>
  <c r="X4988" i="1" a="1"/>
  <c r="X4988" i="1" s="1"/>
  <c r="X4989" i="1" a="1"/>
  <c r="X4989" i="1" s="1"/>
  <c r="X4990" i="1" a="1"/>
  <c r="X4990" i="1" s="1"/>
  <c r="X4991" i="1" a="1"/>
  <c r="X4991" i="1" s="1"/>
  <c r="X4992" i="1" a="1"/>
  <c r="X4992" i="1" s="1"/>
  <c r="X4993" i="1" a="1"/>
  <c r="X4993" i="1" s="1"/>
  <c r="X4994" i="1" a="1"/>
  <c r="X4994" i="1" s="1"/>
  <c r="X4995" i="1" a="1"/>
  <c r="X4995" i="1" s="1"/>
  <c r="X4996" i="1" a="1"/>
  <c r="X4996" i="1" s="1"/>
  <c r="X4997" i="1" a="1"/>
  <c r="X4997" i="1" s="1"/>
  <c r="X4998" i="1" a="1"/>
  <c r="X4998" i="1" s="1"/>
  <c r="X4999" i="1" a="1"/>
  <c r="X4999" i="1" s="1"/>
  <c r="X5000" i="1" a="1"/>
  <c r="X5000" i="1" s="1"/>
  <c r="X10" i="1" a="1"/>
  <c r="X10" i="1" s="1"/>
  <c r="V11" i="1" l="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7" i="1"/>
  <c r="V1638" i="1"/>
  <c r="V1639" i="1"/>
  <c r="V1640" i="1"/>
  <c r="V1641"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3" i="1"/>
  <c r="V1694" i="1"/>
  <c r="V1695" i="1"/>
  <c r="V1696" i="1"/>
  <c r="V1697" i="1"/>
  <c r="V1698" i="1"/>
  <c r="V1699" i="1"/>
  <c r="V1700" i="1"/>
  <c r="V1701" i="1"/>
  <c r="V1702" i="1"/>
  <c r="V1703" i="1"/>
  <c r="V1704" i="1"/>
  <c r="V1705" i="1"/>
  <c r="V1706" i="1"/>
  <c r="V1707" i="1"/>
  <c r="V1708" i="1"/>
  <c r="V1709" i="1"/>
  <c r="V1710" i="1"/>
  <c r="V1711" i="1"/>
  <c r="V1712" i="1"/>
  <c r="V1713" i="1"/>
  <c r="V1714" i="1"/>
  <c r="V1715" i="1"/>
  <c r="V1716" i="1"/>
  <c r="V1717" i="1"/>
  <c r="V1718" i="1"/>
  <c r="V1719" i="1"/>
  <c r="V1720" i="1"/>
  <c r="V1721"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2" i="1"/>
  <c r="V1993" i="1"/>
  <c r="V1994" i="1"/>
  <c r="V1995"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7" i="1"/>
  <c r="V2068" i="1"/>
  <c r="V2069" i="1"/>
  <c r="V2070" i="1"/>
  <c r="V2071" i="1"/>
  <c r="V2072" i="1"/>
  <c r="V2073" i="1"/>
  <c r="V2074" i="1"/>
  <c r="V2075"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2" i="1"/>
  <c r="V2173" i="1"/>
  <c r="V2174" i="1"/>
  <c r="V2175" i="1"/>
  <c r="V2176" i="1"/>
  <c r="V2177" i="1"/>
  <c r="V2178" i="1"/>
  <c r="V2179" i="1"/>
  <c r="V2180" i="1"/>
  <c r="V2181" i="1"/>
  <c r="V2182" i="1"/>
  <c r="V2183" i="1"/>
  <c r="V2184" i="1"/>
  <c r="V2185" i="1"/>
  <c r="V2186" i="1"/>
  <c r="V2187" i="1"/>
  <c r="V2188" i="1"/>
  <c r="V2189"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7" i="1"/>
  <c r="V2218" i="1"/>
  <c r="V2219" i="1"/>
  <c r="V2220" i="1"/>
  <c r="V2221" i="1"/>
  <c r="V2222" i="1"/>
  <c r="V2223" i="1"/>
  <c r="V2224" i="1"/>
  <c r="V2225" i="1"/>
  <c r="V2226" i="1"/>
  <c r="V2227" i="1"/>
  <c r="V2228" i="1"/>
  <c r="V2229" i="1"/>
  <c r="V2230" i="1"/>
  <c r="V2231" i="1"/>
  <c r="V2232" i="1"/>
  <c r="V2233" i="1"/>
  <c r="V2234" i="1"/>
  <c r="V2235" i="1"/>
  <c r="V2236" i="1"/>
  <c r="V2237" i="1"/>
  <c r="V2238" i="1"/>
  <c r="V2239" i="1"/>
  <c r="V2240" i="1"/>
  <c r="V2241" i="1"/>
  <c r="V2242" i="1"/>
  <c r="V2243" i="1"/>
  <c r="V2244" i="1"/>
  <c r="V2245" i="1"/>
  <c r="V2246" i="1"/>
  <c r="V2247" i="1"/>
  <c r="V2248" i="1"/>
  <c r="V2249" i="1"/>
  <c r="V2250" i="1"/>
  <c r="V2251" i="1"/>
  <c r="V2252" i="1"/>
  <c r="V2253" i="1"/>
  <c r="V2254" i="1"/>
  <c r="V2255" i="1"/>
  <c r="V2256" i="1"/>
  <c r="V2257" i="1"/>
  <c r="V2258" i="1"/>
  <c r="V2259" i="1"/>
  <c r="V2260" i="1"/>
  <c r="V2261" i="1"/>
  <c r="V2262" i="1"/>
  <c r="V2263"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4" i="1"/>
  <c r="V2315"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0" i="1"/>
  <c r="V2401" i="1"/>
  <c r="V2402"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8" i="1"/>
  <c r="V2439" i="1"/>
  <c r="V2440" i="1"/>
  <c r="V2441" i="1"/>
  <c r="V2442" i="1"/>
  <c r="V2443" i="1"/>
  <c r="V2444" i="1"/>
  <c r="V2445" i="1"/>
  <c r="V2446" i="1"/>
  <c r="V2447" i="1"/>
  <c r="V2448" i="1"/>
  <c r="V2449" i="1"/>
  <c r="V2450" i="1"/>
  <c r="V2451" i="1"/>
  <c r="V2452" i="1"/>
  <c r="V2453" i="1"/>
  <c r="V2454" i="1"/>
  <c r="V2455" i="1"/>
  <c r="V2456" i="1"/>
  <c r="V2457" i="1"/>
  <c r="V2458" i="1"/>
  <c r="V2459" i="1"/>
  <c r="V2460" i="1"/>
  <c r="V2461" i="1"/>
  <c r="V2462" i="1"/>
  <c r="V2463" i="1"/>
  <c r="V2464" i="1"/>
  <c r="V2465" i="1"/>
  <c r="V2466" i="1"/>
  <c r="V2467" i="1"/>
  <c r="V2468" i="1"/>
  <c r="V2469" i="1"/>
  <c r="V2470" i="1"/>
  <c r="V2471" i="1"/>
  <c r="V2472" i="1"/>
  <c r="V2473" i="1"/>
  <c r="V2474" i="1"/>
  <c r="V2475" i="1"/>
  <c r="V2476" i="1"/>
  <c r="V2477" i="1"/>
  <c r="V2478" i="1"/>
  <c r="V2479" i="1"/>
  <c r="V2480" i="1"/>
  <c r="V2481" i="1"/>
  <c r="V2482" i="1"/>
  <c r="V2483" i="1"/>
  <c r="V2484" i="1"/>
  <c r="V2485" i="1"/>
  <c r="V2486" i="1"/>
  <c r="V2487" i="1"/>
  <c r="V2488" i="1"/>
  <c r="V2489" i="1"/>
  <c r="V2490" i="1"/>
  <c r="V2491" i="1"/>
  <c r="V2492" i="1"/>
  <c r="V2493" i="1"/>
  <c r="V2494" i="1"/>
  <c r="V2495" i="1"/>
  <c r="V2496" i="1"/>
  <c r="V2497" i="1"/>
  <c r="V2498" i="1"/>
  <c r="V2499" i="1"/>
  <c r="V2500" i="1"/>
  <c r="V2501"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7" i="1"/>
  <c r="V2528"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28" i="1"/>
  <c r="V2629" i="1"/>
  <c r="V2630" i="1"/>
  <c r="V2631" i="1"/>
  <c r="V2632" i="1"/>
  <c r="V2633" i="1"/>
  <c r="V2634" i="1"/>
  <c r="V2635" i="1"/>
  <c r="V2636" i="1"/>
  <c r="V2637" i="1"/>
  <c r="V2638" i="1"/>
  <c r="V2639" i="1"/>
  <c r="V2640" i="1"/>
  <c r="V2641" i="1"/>
  <c r="V2642" i="1"/>
  <c r="V2643" i="1"/>
  <c r="V2644" i="1"/>
  <c r="V2645" i="1"/>
  <c r="V2646" i="1"/>
  <c r="V2647" i="1"/>
  <c r="V2648" i="1"/>
  <c r="V2649" i="1"/>
  <c r="V2650" i="1"/>
  <c r="V2651" i="1"/>
  <c r="V2652" i="1"/>
  <c r="V2653" i="1"/>
  <c r="V2654" i="1"/>
  <c r="V2655" i="1"/>
  <c r="V2656" i="1"/>
  <c r="V2657" i="1"/>
  <c r="V2658" i="1"/>
  <c r="V2659" i="1"/>
  <c r="V2660" i="1"/>
  <c r="V2661" i="1"/>
  <c r="V2662" i="1"/>
  <c r="V2663" i="1"/>
  <c r="V2664" i="1"/>
  <c r="V2665" i="1"/>
  <c r="V2666" i="1"/>
  <c r="V2667" i="1"/>
  <c r="V2668" i="1"/>
  <c r="V2669" i="1"/>
  <c r="V2670" i="1"/>
  <c r="V2671" i="1"/>
  <c r="V2672" i="1"/>
  <c r="V2673" i="1"/>
  <c r="V2674" i="1"/>
  <c r="V2675" i="1"/>
  <c r="V2676" i="1"/>
  <c r="V2677" i="1"/>
  <c r="V2678" i="1"/>
  <c r="V2679" i="1"/>
  <c r="V2680" i="1"/>
  <c r="V2681" i="1"/>
  <c r="V2682" i="1"/>
  <c r="V2683" i="1"/>
  <c r="V2684" i="1"/>
  <c r="V2685" i="1"/>
  <c r="V2686" i="1"/>
  <c r="V2687" i="1"/>
  <c r="V2688" i="1"/>
  <c r="V2689" i="1"/>
  <c r="V2690" i="1"/>
  <c r="V2691" i="1"/>
  <c r="V2692" i="1"/>
  <c r="V2693" i="1"/>
  <c r="V2694" i="1"/>
  <c r="V2695" i="1"/>
  <c r="V2696" i="1"/>
  <c r="V2697" i="1"/>
  <c r="V2698" i="1"/>
  <c r="V2699" i="1"/>
  <c r="V2700" i="1"/>
  <c r="V2701" i="1"/>
  <c r="V2702" i="1"/>
  <c r="V2703" i="1"/>
  <c r="V2704" i="1"/>
  <c r="V2705" i="1"/>
  <c r="V2706" i="1"/>
  <c r="V2707" i="1"/>
  <c r="V2708" i="1"/>
  <c r="V2709" i="1"/>
  <c r="V2710" i="1"/>
  <c r="V2711" i="1"/>
  <c r="V2712" i="1"/>
  <c r="V2713" i="1"/>
  <c r="V2714" i="1"/>
  <c r="V2715" i="1"/>
  <c r="V2716" i="1"/>
  <c r="V2717" i="1"/>
  <c r="V2718" i="1"/>
  <c r="V2719" i="1"/>
  <c r="V2720" i="1"/>
  <c r="V2721" i="1"/>
  <c r="V2722" i="1"/>
  <c r="V2723"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47" i="1"/>
  <c r="V2748" i="1"/>
  <c r="V2749" i="1"/>
  <c r="V2750" i="1"/>
  <c r="V2751" i="1"/>
  <c r="V2752" i="1"/>
  <c r="V2753" i="1"/>
  <c r="V2754" i="1"/>
  <c r="V2755" i="1"/>
  <c r="V2756" i="1"/>
  <c r="V2757" i="1"/>
  <c r="V2758" i="1"/>
  <c r="V2759" i="1"/>
  <c r="V2760" i="1"/>
  <c r="V2761" i="1"/>
  <c r="V2762" i="1"/>
  <c r="V2763" i="1"/>
  <c r="V2764" i="1"/>
  <c r="V2765" i="1"/>
  <c r="V2766" i="1"/>
  <c r="V2767" i="1"/>
  <c r="V2768" i="1"/>
  <c r="V2769" i="1"/>
  <c r="V2770" i="1"/>
  <c r="V2771" i="1"/>
  <c r="V2772" i="1"/>
  <c r="V2773" i="1"/>
  <c r="V2774" i="1"/>
  <c r="V2775" i="1"/>
  <c r="V2776" i="1"/>
  <c r="V2777" i="1"/>
  <c r="V2778" i="1"/>
  <c r="V2779" i="1"/>
  <c r="V2780" i="1"/>
  <c r="V2781" i="1"/>
  <c r="V2782" i="1"/>
  <c r="V2783" i="1"/>
  <c r="V2784" i="1"/>
  <c r="V2785" i="1"/>
  <c r="V2786" i="1"/>
  <c r="V2787" i="1"/>
  <c r="V2788" i="1"/>
  <c r="V2789" i="1"/>
  <c r="V2790" i="1"/>
  <c r="V2791" i="1"/>
  <c r="V2792" i="1"/>
  <c r="V2793" i="1"/>
  <c r="V2794" i="1"/>
  <c r="V2795" i="1"/>
  <c r="V2796" i="1"/>
  <c r="V2797" i="1"/>
  <c r="V2798" i="1"/>
  <c r="V2799" i="1"/>
  <c r="V2800" i="1"/>
  <c r="V2801" i="1"/>
  <c r="V2802" i="1"/>
  <c r="V2803" i="1"/>
  <c r="V2804" i="1"/>
  <c r="V2805" i="1"/>
  <c r="V2806" i="1"/>
  <c r="V2807" i="1"/>
  <c r="V2808" i="1"/>
  <c r="V2809" i="1"/>
  <c r="V2810" i="1"/>
  <c r="V2811" i="1"/>
  <c r="V2812" i="1"/>
  <c r="V2813" i="1"/>
  <c r="V2814" i="1"/>
  <c r="V2815" i="1"/>
  <c r="V2816" i="1"/>
  <c r="V2817" i="1"/>
  <c r="V2818" i="1"/>
  <c r="V2819" i="1"/>
  <c r="V2820" i="1"/>
  <c r="V2821" i="1"/>
  <c r="V2822" i="1"/>
  <c r="V2823" i="1"/>
  <c r="V2824" i="1"/>
  <c r="V2825" i="1"/>
  <c r="V2826" i="1"/>
  <c r="V2827" i="1"/>
  <c r="V2828" i="1"/>
  <c r="V2829" i="1"/>
  <c r="V2830" i="1"/>
  <c r="V2831" i="1"/>
  <c r="V2832" i="1"/>
  <c r="V2833" i="1"/>
  <c r="V2834" i="1"/>
  <c r="V2835" i="1"/>
  <c r="V2836" i="1"/>
  <c r="V2837" i="1"/>
  <c r="V2838" i="1"/>
  <c r="V2839" i="1"/>
  <c r="V2840" i="1"/>
  <c r="V2841" i="1"/>
  <c r="V2842" i="1"/>
  <c r="V2843" i="1"/>
  <c r="V2844" i="1"/>
  <c r="V2845" i="1"/>
  <c r="V2846" i="1"/>
  <c r="V2847" i="1"/>
  <c r="V2848" i="1"/>
  <c r="V2849" i="1"/>
  <c r="V2850" i="1"/>
  <c r="V2851" i="1"/>
  <c r="V2852" i="1"/>
  <c r="V2853" i="1"/>
  <c r="V2854" i="1"/>
  <c r="V2855" i="1"/>
  <c r="V2856" i="1"/>
  <c r="V2857" i="1"/>
  <c r="V2858" i="1"/>
  <c r="V2859" i="1"/>
  <c r="V2860" i="1"/>
  <c r="V2861" i="1"/>
  <c r="V2862" i="1"/>
  <c r="V2863" i="1"/>
  <c r="V2864" i="1"/>
  <c r="V2865" i="1"/>
  <c r="V2866" i="1"/>
  <c r="V2867" i="1"/>
  <c r="V2868" i="1"/>
  <c r="V2869" i="1"/>
  <c r="V2870" i="1"/>
  <c r="V2871" i="1"/>
  <c r="V2872" i="1"/>
  <c r="V2873" i="1"/>
  <c r="V2874"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899" i="1"/>
  <c r="V2900" i="1"/>
  <c r="V2901" i="1"/>
  <c r="V2902" i="1"/>
  <c r="V2903" i="1"/>
  <c r="V2904" i="1"/>
  <c r="V2905" i="1"/>
  <c r="V2906" i="1"/>
  <c r="V2907" i="1"/>
  <c r="V2908" i="1"/>
  <c r="V2909" i="1"/>
  <c r="V2910" i="1"/>
  <c r="V2911" i="1"/>
  <c r="V2912" i="1"/>
  <c r="V2913" i="1"/>
  <c r="V2914" i="1"/>
  <c r="V2915" i="1"/>
  <c r="V2916" i="1"/>
  <c r="V2917" i="1"/>
  <c r="V2918" i="1"/>
  <c r="V2919" i="1"/>
  <c r="V2920" i="1"/>
  <c r="V2921" i="1"/>
  <c r="V2922" i="1"/>
  <c r="V2923" i="1"/>
  <c r="V2924" i="1"/>
  <c r="V2925" i="1"/>
  <c r="V2926" i="1"/>
  <c r="V2927" i="1"/>
  <c r="V2928" i="1"/>
  <c r="V2929" i="1"/>
  <c r="V2930" i="1"/>
  <c r="V2931" i="1"/>
  <c r="V2932" i="1"/>
  <c r="V2933" i="1"/>
  <c r="V2934" i="1"/>
  <c r="V2935" i="1"/>
  <c r="V2936" i="1"/>
  <c r="V2937" i="1"/>
  <c r="V2938" i="1"/>
  <c r="V2939" i="1"/>
  <c r="V2940" i="1"/>
  <c r="V2941" i="1"/>
  <c r="V2942" i="1"/>
  <c r="V2943" i="1"/>
  <c r="V2944" i="1"/>
  <c r="V2945" i="1"/>
  <c r="V2946" i="1"/>
  <c r="V2947" i="1"/>
  <c r="V2948"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6" i="1"/>
  <c r="V2987" i="1"/>
  <c r="V2988" i="1"/>
  <c r="V2989" i="1"/>
  <c r="V2990" i="1"/>
  <c r="V2991" i="1"/>
  <c r="V2992" i="1"/>
  <c r="V2993" i="1"/>
  <c r="V2994" i="1"/>
  <c r="V2995" i="1"/>
  <c r="V2996" i="1"/>
  <c r="V2997" i="1"/>
  <c r="V2998" i="1"/>
  <c r="V2999" i="1"/>
  <c r="V3000" i="1"/>
  <c r="V3001" i="1"/>
  <c r="V3002" i="1"/>
  <c r="V3003" i="1"/>
  <c r="V3004" i="1"/>
  <c r="V3005" i="1"/>
  <c r="V3006" i="1"/>
  <c r="V3007" i="1"/>
  <c r="V3008" i="1"/>
  <c r="V3009" i="1"/>
  <c r="V3010" i="1"/>
  <c r="V3011" i="1"/>
  <c r="V3012" i="1"/>
  <c r="V3013" i="1"/>
  <c r="V3014" i="1"/>
  <c r="V3015" i="1"/>
  <c r="V3016" i="1"/>
  <c r="V3017" i="1"/>
  <c r="V3018" i="1"/>
  <c r="V3019" i="1"/>
  <c r="V3020" i="1"/>
  <c r="V3021" i="1"/>
  <c r="V3022" i="1"/>
  <c r="V3023" i="1"/>
  <c r="V3024" i="1"/>
  <c r="V3025" i="1"/>
  <c r="V3026" i="1"/>
  <c r="V3027" i="1"/>
  <c r="V3028" i="1"/>
  <c r="V3029" i="1"/>
  <c r="V3030" i="1"/>
  <c r="V3031" i="1"/>
  <c r="V3032" i="1"/>
  <c r="V3033" i="1"/>
  <c r="V3034" i="1"/>
  <c r="V3035" i="1"/>
  <c r="V3036" i="1"/>
  <c r="V3037" i="1"/>
  <c r="V3038" i="1"/>
  <c r="V3039" i="1"/>
  <c r="V3040" i="1"/>
  <c r="V3041" i="1"/>
  <c r="V3042" i="1"/>
  <c r="V3043" i="1"/>
  <c r="V3044" i="1"/>
  <c r="V3045" i="1"/>
  <c r="V3046" i="1"/>
  <c r="V3047" i="1"/>
  <c r="V3048" i="1"/>
  <c r="V3049" i="1"/>
  <c r="V3050" i="1"/>
  <c r="V3051" i="1"/>
  <c r="V3052" i="1"/>
  <c r="V3053" i="1"/>
  <c r="V3054" i="1"/>
  <c r="V3055" i="1"/>
  <c r="V3056" i="1"/>
  <c r="V3057" i="1"/>
  <c r="V3058" i="1"/>
  <c r="V3059" i="1"/>
  <c r="V3060" i="1"/>
  <c r="V3061" i="1"/>
  <c r="V3062" i="1"/>
  <c r="V3063" i="1"/>
  <c r="V3064" i="1"/>
  <c r="V3065" i="1"/>
  <c r="V3066" i="1"/>
  <c r="V3067" i="1"/>
  <c r="V3068" i="1"/>
  <c r="V3069" i="1"/>
  <c r="V3070" i="1"/>
  <c r="V3071" i="1"/>
  <c r="V3072" i="1"/>
  <c r="V3073" i="1"/>
  <c r="V3074" i="1"/>
  <c r="V3075" i="1"/>
  <c r="V3076" i="1"/>
  <c r="V3077" i="1"/>
  <c r="V3078" i="1"/>
  <c r="V3079" i="1"/>
  <c r="V3080" i="1"/>
  <c r="V3081" i="1"/>
  <c r="V3082" i="1"/>
  <c r="V3083" i="1"/>
  <c r="V3084" i="1"/>
  <c r="V3085" i="1"/>
  <c r="V3086" i="1"/>
  <c r="V3087" i="1"/>
  <c r="V3088" i="1"/>
  <c r="V3089" i="1"/>
  <c r="V3090" i="1"/>
  <c r="V3091" i="1"/>
  <c r="V3092" i="1"/>
  <c r="V3093" i="1"/>
  <c r="V3094" i="1"/>
  <c r="V3095" i="1"/>
  <c r="V3096" i="1"/>
  <c r="V3097" i="1"/>
  <c r="V3098" i="1"/>
  <c r="V3099" i="1"/>
  <c r="V3100" i="1"/>
  <c r="V3101" i="1"/>
  <c r="V3102" i="1"/>
  <c r="V3103" i="1"/>
  <c r="V3104" i="1"/>
  <c r="V3105" i="1"/>
  <c r="V3106" i="1"/>
  <c r="V3107" i="1"/>
  <c r="V3108" i="1"/>
  <c r="V3109" i="1"/>
  <c r="V3110" i="1"/>
  <c r="V3111" i="1"/>
  <c r="V3112" i="1"/>
  <c r="V3113" i="1"/>
  <c r="V3114" i="1"/>
  <c r="V3115" i="1"/>
  <c r="V3116" i="1"/>
  <c r="V3117" i="1"/>
  <c r="V3118" i="1"/>
  <c r="V3119" i="1"/>
  <c r="V3120" i="1"/>
  <c r="V3121" i="1"/>
  <c r="V3122" i="1"/>
  <c r="V3123" i="1"/>
  <c r="V3124" i="1"/>
  <c r="V3125" i="1"/>
  <c r="V3126" i="1"/>
  <c r="V3127" i="1"/>
  <c r="V3128" i="1"/>
  <c r="V3129" i="1"/>
  <c r="V3130" i="1"/>
  <c r="V3131" i="1"/>
  <c r="V3132" i="1"/>
  <c r="V3133" i="1"/>
  <c r="V3134" i="1"/>
  <c r="V3135" i="1"/>
  <c r="V3136" i="1"/>
  <c r="V3137" i="1"/>
  <c r="V3138" i="1"/>
  <c r="V3139" i="1"/>
  <c r="V3140" i="1"/>
  <c r="V3141" i="1"/>
  <c r="V3142" i="1"/>
  <c r="V3143" i="1"/>
  <c r="V3144" i="1"/>
  <c r="V3145" i="1"/>
  <c r="V3146" i="1"/>
  <c r="V3147" i="1"/>
  <c r="V3148" i="1"/>
  <c r="V3149" i="1"/>
  <c r="V3150" i="1"/>
  <c r="V3151" i="1"/>
  <c r="V3152" i="1"/>
  <c r="V3153" i="1"/>
  <c r="V3154" i="1"/>
  <c r="V3155" i="1"/>
  <c r="V3156" i="1"/>
  <c r="V3157" i="1"/>
  <c r="V3158" i="1"/>
  <c r="V3159" i="1"/>
  <c r="V3160" i="1"/>
  <c r="V3161" i="1"/>
  <c r="V3162" i="1"/>
  <c r="V3163" i="1"/>
  <c r="V3164" i="1"/>
  <c r="V3165" i="1"/>
  <c r="V3166" i="1"/>
  <c r="V3167" i="1"/>
  <c r="V3168" i="1"/>
  <c r="V3169" i="1"/>
  <c r="V3170" i="1"/>
  <c r="V3171" i="1"/>
  <c r="V3172" i="1"/>
  <c r="V3173" i="1"/>
  <c r="V3174" i="1"/>
  <c r="V3175" i="1"/>
  <c r="V3176" i="1"/>
  <c r="V3177" i="1"/>
  <c r="V3178" i="1"/>
  <c r="V3179" i="1"/>
  <c r="V3180" i="1"/>
  <c r="V3181" i="1"/>
  <c r="V3182" i="1"/>
  <c r="V3183" i="1"/>
  <c r="V3184" i="1"/>
  <c r="V3185" i="1"/>
  <c r="V3186" i="1"/>
  <c r="V3187" i="1"/>
  <c r="V3188" i="1"/>
  <c r="V3189" i="1"/>
  <c r="V3190" i="1"/>
  <c r="V3191" i="1"/>
  <c r="V3192" i="1"/>
  <c r="V3193" i="1"/>
  <c r="V3194" i="1"/>
  <c r="V3195" i="1"/>
  <c r="V3196" i="1"/>
  <c r="V3197" i="1"/>
  <c r="V3198" i="1"/>
  <c r="V3199" i="1"/>
  <c r="V3200" i="1"/>
  <c r="V3201" i="1"/>
  <c r="V3202" i="1"/>
  <c r="V3203" i="1"/>
  <c r="V3204" i="1"/>
  <c r="V3205" i="1"/>
  <c r="V3206" i="1"/>
  <c r="V3207" i="1"/>
  <c r="V3208" i="1"/>
  <c r="V3209" i="1"/>
  <c r="V3210" i="1"/>
  <c r="V3211" i="1"/>
  <c r="V3212" i="1"/>
  <c r="V3213" i="1"/>
  <c r="V3214" i="1"/>
  <c r="V3215" i="1"/>
  <c r="V3216" i="1"/>
  <c r="V3217" i="1"/>
  <c r="V3218" i="1"/>
  <c r="V3219" i="1"/>
  <c r="V3220" i="1"/>
  <c r="V3221" i="1"/>
  <c r="V3222" i="1"/>
  <c r="V3223" i="1"/>
  <c r="V3224" i="1"/>
  <c r="V3225" i="1"/>
  <c r="V3226" i="1"/>
  <c r="V3227" i="1"/>
  <c r="V3228" i="1"/>
  <c r="V3229" i="1"/>
  <c r="V3230" i="1"/>
  <c r="V3231" i="1"/>
  <c r="V3232" i="1"/>
  <c r="V3233" i="1"/>
  <c r="V3234" i="1"/>
  <c r="V3235" i="1"/>
  <c r="V3236" i="1"/>
  <c r="V3237" i="1"/>
  <c r="V3238" i="1"/>
  <c r="V3239" i="1"/>
  <c r="V3240" i="1"/>
  <c r="V3241" i="1"/>
  <c r="V3242" i="1"/>
  <c r="V3243" i="1"/>
  <c r="V3244" i="1"/>
  <c r="V3245" i="1"/>
  <c r="V3246" i="1"/>
  <c r="V3247" i="1"/>
  <c r="V3248" i="1"/>
  <c r="V3249" i="1"/>
  <c r="V3250" i="1"/>
  <c r="V3251" i="1"/>
  <c r="V3252" i="1"/>
  <c r="V3253" i="1"/>
  <c r="V3254" i="1"/>
  <c r="V3255" i="1"/>
  <c r="V3256" i="1"/>
  <c r="V3257" i="1"/>
  <c r="V3258" i="1"/>
  <c r="V3259" i="1"/>
  <c r="V3260" i="1"/>
  <c r="V3261" i="1"/>
  <c r="V3262" i="1"/>
  <c r="V3263" i="1"/>
  <c r="V3264" i="1"/>
  <c r="V3265" i="1"/>
  <c r="V3266" i="1"/>
  <c r="V3267" i="1"/>
  <c r="V3268" i="1"/>
  <c r="V3269" i="1"/>
  <c r="V3270" i="1"/>
  <c r="V3271" i="1"/>
  <c r="V3272" i="1"/>
  <c r="V3273" i="1"/>
  <c r="V3274" i="1"/>
  <c r="V3275" i="1"/>
  <c r="V3276" i="1"/>
  <c r="V3277" i="1"/>
  <c r="V3278" i="1"/>
  <c r="V3279" i="1"/>
  <c r="V3280" i="1"/>
  <c r="V3281" i="1"/>
  <c r="V3282" i="1"/>
  <c r="V3283" i="1"/>
  <c r="V3284" i="1"/>
  <c r="V3285" i="1"/>
  <c r="V3286" i="1"/>
  <c r="V3287" i="1"/>
  <c r="V3288" i="1"/>
  <c r="V3289" i="1"/>
  <c r="V3290" i="1"/>
  <c r="V3291" i="1"/>
  <c r="V3292" i="1"/>
  <c r="V3293" i="1"/>
  <c r="V3294" i="1"/>
  <c r="V3295" i="1"/>
  <c r="V3296" i="1"/>
  <c r="V3297" i="1"/>
  <c r="V3298" i="1"/>
  <c r="V3299" i="1"/>
  <c r="V3300" i="1"/>
  <c r="V3301" i="1"/>
  <c r="V3302" i="1"/>
  <c r="V3303" i="1"/>
  <c r="V3304" i="1"/>
  <c r="V3305" i="1"/>
  <c r="V3306" i="1"/>
  <c r="V3307" i="1"/>
  <c r="V3308" i="1"/>
  <c r="V3309" i="1"/>
  <c r="V3310" i="1"/>
  <c r="V3311" i="1"/>
  <c r="V3312" i="1"/>
  <c r="V3313" i="1"/>
  <c r="V3314" i="1"/>
  <c r="V3315" i="1"/>
  <c r="V3316" i="1"/>
  <c r="V3317" i="1"/>
  <c r="V3318" i="1"/>
  <c r="V3319" i="1"/>
  <c r="V3320" i="1"/>
  <c r="V3321" i="1"/>
  <c r="V3322" i="1"/>
  <c r="V3323" i="1"/>
  <c r="V3324" i="1"/>
  <c r="V3325" i="1"/>
  <c r="V3326" i="1"/>
  <c r="V3327" i="1"/>
  <c r="V3328" i="1"/>
  <c r="V3329" i="1"/>
  <c r="V3330" i="1"/>
  <c r="V3331" i="1"/>
  <c r="V3332" i="1"/>
  <c r="V3333" i="1"/>
  <c r="V3334" i="1"/>
  <c r="V3335" i="1"/>
  <c r="V3336" i="1"/>
  <c r="V3337" i="1"/>
  <c r="V3338" i="1"/>
  <c r="V3339" i="1"/>
  <c r="V3340" i="1"/>
  <c r="V3341" i="1"/>
  <c r="V3342" i="1"/>
  <c r="V3343" i="1"/>
  <c r="V3344" i="1"/>
  <c r="V3345" i="1"/>
  <c r="V3346" i="1"/>
  <c r="V3347" i="1"/>
  <c r="V3348" i="1"/>
  <c r="V3349" i="1"/>
  <c r="V3350" i="1"/>
  <c r="V3351" i="1"/>
  <c r="V3352" i="1"/>
  <c r="V3353" i="1"/>
  <c r="V3354" i="1"/>
  <c r="V3355" i="1"/>
  <c r="V3356" i="1"/>
  <c r="V3357" i="1"/>
  <c r="V3358" i="1"/>
  <c r="V3359" i="1"/>
  <c r="V3360" i="1"/>
  <c r="V3361" i="1"/>
  <c r="V3362" i="1"/>
  <c r="V3363" i="1"/>
  <c r="V3364" i="1"/>
  <c r="V3365" i="1"/>
  <c r="V3366" i="1"/>
  <c r="V3367" i="1"/>
  <c r="V3368" i="1"/>
  <c r="V3369" i="1"/>
  <c r="V3370" i="1"/>
  <c r="V3371" i="1"/>
  <c r="V3372" i="1"/>
  <c r="V3373" i="1"/>
  <c r="V3374" i="1"/>
  <c r="V3375" i="1"/>
  <c r="V3376" i="1"/>
  <c r="V3377" i="1"/>
  <c r="V3378" i="1"/>
  <c r="V3379" i="1"/>
  <c r="V3380" i="1"/>
  <c r="V3381" i="1"/>
  <c r="V3382" i="1"/>
  <c r="V3383" i="1"/>
  <c r="V3384" i="1"/>
  <c r="V3385" i="1"/>
  <c r="V3386" i="1"/>
  <c r="V3387" i="1"/>
  <c r="V3388" i="1"/>
  <c r="V3389" i="1"/>
  <c r="V3390" i="1"/>
  <c r="V3391" i="1"/>
  <c r="V3392" i="1"/>
  <c r="V3393" i="1"/>
  <c r="V3394" i="1"/>
  <c r="V3395" i="1"/>
  <c r="V3396" i="1"/>
  <c r="V3397" i="1"/>
  <c r="V3398" i="1"/>
  <c r="V3399" i="1"/>
  <c r="V3400" i="1"/>
  <c r="V3401" i="1"/>
  <c r="V3402" i="1"/>
  <c r="V3403" i="1"/>
  <c r="V3404" i="1"/>
  <c r="V3405" i="1"/>
  <c r="V3406" i="1"/>
  <c r="V3407" i="1"/>
  <c r="V3408" i="1"/>
  <c r="V3409" i="1"/>
  <c r="V3410" i="1"/>
  <c r="V3411" i="1"/>
  <c r="V3412" i="1"/>
  <c r="V3413" i="1"/>
  <c r="V3414" i="1"/>
  <c r="V3415" i="1"/>
  <c r="V3416" i="1"/>
  <c r="V3417" i="1"/>
  <c r="V3418" i="1"/>
  <c r="V3419" i="1"/>
  <c r="V3420" i="1"/>
  <c r="V3421" i="1"/>
  <c r="V3422" i="1"/>
  <c r="V3423" i="1"/>
  <c r="V3424" i="1"/>
  <c r="V3425" i="1"/>
  <c r="V3426" i="1"/>
  <c r="V3427" i="1"/>
  <c r="V3428" i="1"/>
  <c r="V3429" i="1"/>
  <c r="V3430" i="1"/>
  <c r="V3431" i="1"/>
  <c r="V3432" i="1"/>
  <c r="V3433" i="1"/>
  <c r="V3434" i="1"/>
  <c r="V3435" i="1"/>
  <c r="V3436" i="1"/>
  <c r="V3437" i="1"/>
  <c r="V3438" i="1"/>
  <c r="V3439" i="1"/>
  <c r="V3440" i="1"/>
  <c r="V3441" i="1"/>
  <c r="V3442" i="1"/>
  <c r="V3443" i="1"/>
  <c r="V3444" i="1"/>
  <c r="V3445" i="1"/>
  <c r="V3446" i="1"/>
  <c r="V3447" i="1"/>
  <c r="V3448" i="1"/>
  <c r="V3449" i="1"/>
  <c r="V3450" i="1"/>
  <c r="V3451" i="1"/>
  <c r="V3452" i="1"/>
  <c r="V3453" i="1"/>
  <c r="V3454" i="1"/>
  <c r="V3455" i="1"/>
  <c r="V3456" i="1"/>
  <c r="V3457" i="1"/>
  <c r="V3458" i="1"/>
  <c r="V3459" i="1"/>
  <c r="V3460" i="1"/>
  <c r="V3461" i="1"/>
  <c r="V3462" i="1"/>
  <c r="V3463" i="1"/>
  <c r="V3464" i="1"/>
  <c r="V3465" i="1"/>
  <c r="V3466" i="1"/>
  <c r="V3467" i="1"/>
  <c r="V3468" i="1"/>
  <c r="V3469" i="1"/>
  <c r="V3470" i="1"/>
  <c r="V3471" i="1"/>
  <c r="V3472" i="1"/>
  <c r="V3473" i="1"/>
  <c r="V3474" i="1"/>
  <c r="V3475" i="1"/>
  <c r="V3476" i="1"/>
  <c r="V3477" i="1"/>
  <c r="V3478" i="1"/>
  <c r="V3479" i="1"/>
  <c r="V3480" i="1"/>
  <c r="V3481" i="1"/>
  <c r="V3482" i="1"/>
  <c r="V3483" i="1"/>
  <c r="V3484" i="1"/>
  <c r="V3485" i="1"/>
  <c r="V3486" i="1"/>
  <c r="V3487" i="1"/>
  <c r="V3488" i="1"/>
  <c r="V3489" i="1"/>
  <c r="V3490" i="1"/>
  <c r="V3491" i="1"/>
  <c r="V3492" i="1"/>
  <c r="V3493" i="1"/>
  <c r="V3494" i="1"/>
  <c r="V3495" i="1"/>
  <c r="V3496" i="1"/>
  <c r="V3497" i="1"/>
  <c r="V3498" i="1"/>
  <c r="V3499" i="1"/>
  <c r="V3500" i="1"/>
  <c r="V3501" i="1"/>
  <c r="V3502" i="1"/>
  <c r="V3503" i="1"/>
  <c r="V3504" i="1"/>
  <c r="V3505" i="1"/>
  <c r="V3506" i="1"/>
  <c r="V3507" i="1"/>
  <c r="V3508" i="1"/>
  <c r="V3509" i="1"/>
  <c r="V3510" i="1"/>
  <c r="V3511" i="1"/>
  <c r="V3512" i="1"/>
  <c r="V3513" i="1"/>
  <c r="V3514" i="1"/>
  <c r="V3515" i="1"/>
  <c r="V3516" i="1"/>
  <c r="V3517" i="1"/>
  <c r="V3518" i="1"/>
  <c r="V3519" i="1"/>
  <c r="V3520" i="1"/>
  <c r="V3521" i="1"/>
  <c r="V3522" i="1"/>
  <c r="V3523" i="1"/>
  <c r="V3524" i="1"/>
  <c r="V3525" i="1"/>
  <c r="V3526" i="1"/>
  <c r="V3527" i="1"/>
  <c r="V3528" i="1"/>
  <c r="V3529" i="1"/>
  <c r="V3530" i="1"/>
  <c r="V3531" i="1"/>
  <c r="V3532" i="1"/>
  <c r="V3533" i="1"/>
  <c r="V3534" i="1"/>
  <c r="V3535" i="1"/>
  <c r="V3536" i="1"/>
  <c r="V3537" i="1"/>
  <c r="V3538" i="1"/>
  <c r="V3539" i="1"/>
  <c r="V3540" i="1"/>
  <c r="V3541" i="1"/>
  <c r="V3542" i="1"/>
  <c r="V3543" i="1"/>
  <c r="V3544" i="1"/>
  <c r="V3545" i="1"/>
  <c r="V3546" i="1"/>
  <c r="V3547" i="1"/>
  <c r="V3548" i="1"/>
  <c r="V3549" i="1"/>
  <c r="V3550" i="1"/>
  <c r="V3551" i="1"/>
  <c r="V3552" i="1"/>
  <c r="V3553" i="1"/>
  <c r="V3554" i="1"/>
  <c r="V3555" i="1"/>
  <c r="V3556" i="1"/>
  <c r="V3557" i="1"/>
  <c r="V3558" i="1"/>
  <c r="V3559" i="1"/>
  <c r="V3560" i="1"/>
  <c r="V3561" i="1"/>
  <c r="V3562" i="1"/>
  <c r="V3563" i="1"/>
  <c r="V3564" i="1"/>
  <c r="V3565" i="1"/>
  <c r="V3566" i="1"/>
  <c r="V3567" i="1"/>
  <c r="V3568" i="1"/>
  <c r="V3569" i="1"/>
  <c r="V3570" i="1"/>
  <c r="V3571" i="1"/>
  <c r="V3572" i="1"/>
  <c r="V3573" i="1"/>
  <c r="V3574" i="1"/>
  <c r="V3575" i="1"/>
  <c r="V3576" i="1"/>
  <c r="V3577" i="1"/>
  <c r="V3578" i="1"/>
  <c r="V3579" i="1"/>
  <c r="V3580" i="1"/>
  <c r="V3581" i="1"/>
  <c r="V3582" i="1"/>
  <c r="V3583" i="1"/>
  <c r="V3584" i="1"/>
  <c r="V3585" i="1"/>
  <c r="V3586" i="1"/>
  <c r="V3587" i="1"/>
  <c r="V3588" i="1"/>
  <c r="V3589" i="1"/>
  <c r="V3590" i="1"/>
  <c r="V3591" i="1"/>
  <c r="V3592" i="1"/>
  <c r="V3593" i="1"/>
  <c r="V3594" i="1"/>
  <c r="V3595" i="1"/>
  <c r="V3596" i="1"/>
  <c r="V3597" i="1"/>
  <c r="V3598" i="1"/>
  <c r="V3599" i="1"/>
  <c r="V3600" i="1"/>
  <c r="V3601" i="1"/>
  <c r="V3602" i="1"/>
  <c r="V3603" i="1"/>
  <c r="V3604" i="1"/>
  <c r="V3605" i="1"/>
  <c r="V3606" i="1"/>
  <c r="V3607" i="1"/>
  <c r="V3608" i="1"/>
  <c r="V3609" i="1"/>
  <c r="V3610" i="1"/>
  <c r="V3611" i="1"/>
  <c r="V3612" i="1"/>
  <c r="V3613" i="1"/>
  <c r="V3614" i="1"/>
  <c r="V3615" i="1"/>
  <c r="V3616" i="1"/>
  <c r="V3617" i="1"/>
  <c r="V3618" i="1"/>
  <c r="V3619" i="1"/>
  <c r="V3620" i="1"/>
  <c r="V3621" i="1"/>
  <c r="V3622" i="1"/>
  <c r="V3623" i="1"/>
  <c r="V3624" i="1"/>
  <c r="V3625" i="1"/>
  <c r="V3626" i="1"/>
  <c r="V3627" i="1"/>
  <c r="V3628" i="1"/>
  <c r="V3629" i="1"/>
  <c r="V3630" i="1"/>
  <c r="V3631" i="1"/>
  <c r="V3632" i="1"/>
  <c r="V3633" i="1"/>
  <c r="V3634" i="1"/>
  <c r="V3635" i="1"/>
  <c r="V3636" i="1"/>
  <c r="V3637" i="1"/>
  <c r="V3638" i="1"/>
  <c r="V3639" i="1"/>
  <c r="V3640" i="1"/>
  <c r="V3641" i="1"/>
  <c r="V3642" i="1"/>
  <c r="V3643" i="1"/>
  <c r="V3644" i="1"/>
  <c r="V3645" i="1"/>
  <c r="V3646" i="1"/>
  <c r="V3647" i="1"/>
  <c r="V3648" i="1"/>
  <c r="V3649" i="1"/>
  <c r="V3650" i="1"/>
  <c r="V3651" i="1"/>
  <c r="V3652" i="1"/>
  <c r="V3653" i="1"/>
  <c r="V3654" i="1"/>
  <c r="V3655" i="1"/>
  <c r="V3656" i="1"/>
  <c r="V3657" i="1"/>
  <c r="V3658" i="1"/>
  <c r="V3659" i="1"/>
  <c r="V3660" i="1"/>
  <c r="V3661" i="1"/>
  <c r="V3662" i="1"/>
  <c r="V3663" i="1"/>
  <c r="V3664" i="1"/>
  <c r="V3665" i="1"/>
  <c r="V3666" i="1"/>
  <c r="V3667" i="1"/>
  <c r="V3668" i="1"/>
  <c r="V3669" i="1"/>
  <c r="V3670" i="1"/>
  <c r="V3671" i="1"/>
  <c r="V3672" i="1"/>
  <c r="V3673" i="1"/>
  <c r="V3674" i="1"/>
  <c r="V3675" i="1"/>
  <c r="V3676" i="1"/>
  <c r="V3677" i="1"/>
  <c r="V3678" i="1"/>
  <c r="V3679" i="1"/>
  <c r="V3680" i="1"/>
  <c r="V3681" i="1"/>
  <c r="V3682" i="1"/>
  <c r="V3683" i="1"/>
  <c r="V3684" i="1"/>
  <c r="V3685" i="1"/>
  <c r="V3686" i="1"/>
  <c r="V3687" i="1"/>
  <c r="V3688" i="1"/>
  <c r="V3689" i="1"/>
  <c r="V3690" i="1"/>
  <c r="V3691" i="1"/>
  <c r="V3692" i="1"/>
  <c r="V3693" i="1"/>
  <c r="V3694" i="1"/>
  <c r="V3695" i="1"/>
  <c r="V3696" i="1"/>
  <c r="V3697" i="1"/>
  <c r="V3698" i="1"/>
  <c r="V3699" i="1"/>
  <c r="V3700" i="1"/>
  <c r="V3701" i="1"/>
  <c r="V3702" i="1"/>
  <c r="V3703" i="1"/>
  <c r="V3704" i="1"/>
  <c r="V3705" i="1"/>
  <c r="V3706" i="1"/>
  <c r="V3707" i="1"/>
  <c r="V3708" i="1"/>
  <c r="V3709" i="1"/>
  <c r="V3710" i="1"/>
  <c r="V3711" i="1"/>
  <c r="V3712" i="1"/>
  <c r="V3713" i="1"/>
  <c r="V3714" i="1"/>
  <c r="V3715" i="1"/>
  <c r="V3716" i="1"/>
  <c r="V3717" i="1"/>
  <c r="V3718" i="1"/>
  <c r="V3719" i="1"/>
  <c r="V3720" i="1"/>
  <c r="V3721" i="1"/>
  <c r="V3722" i="1"/>
  <c r="V3723" i="1"/>
  <c r="V3724" i="1"/>
  <c r="V3725" i="1"/>
  <c r="V3726" i="1"/>
  <c r="V3727" i="1"/>
  <c r="V3728" i="1"/>
  <c r="V3729" i="1"/>
  <c r="V3730" i="1"/>
  <c r="V3731" i="1"/>
  <c r="V3732" i="1"/>
  <c r="V3733" i="1"/>
  <c r="V3734" i="1"/>
  <c r="V3735" i="1"/>
  <c r="V3736" i="1"/>
  <c r="V3737" i="1"/>
  <c r="V3738" i="1"/>
  <c r="V3739" i="1"/>
  <c r="V3740" i="1"/>
  <c r="V3741" i="1"/>
  <c r="V3742" i="1"/>
  <c r="V3743" i="1"/>
  <c r="V3744" i="1"/>
  <c r="V3745" i="1"/>
  <c r="V3746" i="1"/>
  <c r="V3747" i="1"/>
  <c r="V3748" i="1"/>
  <c r="V3749" i="1"/>
  <c r="V3750" i="1"/>
  <c r="V3751" i="1"/>
  <c r="V3752" i="1"/>
  <c r="V3753" i="1"/>
  <c r="V3754" i="1"/>
  <c r="V3755" i="1"/>
  <c r="V3756" i="1"/>
  <c r="V3757" i="1"/>
  <c r="V3758" i="1"/>
  <c r="V3759" i="1"/>
  <c r="V3760" i="1"/>
  <c r="V3761" i="1"/>
  <c r="V3762" i="1"/>
  <c r="V3763" i="1"/>
  <c r="V3764" i="1"/>
  <c r="V3765" i="1"/>
  <c r="V3766" i="1"/>
  <c r="V3767" i="1"/>
  <c r="V3768" i="1"/>
  <c r="V3769" i="1"/>
  <c r="V3770" i="1"/>
  <c r="V3771" i="1"/>
  <c r="V3772" i="1"/>
  <c r="V3773" i="1"/>
  <c r="V3774" i="1"/>
  <c r="V3775" i="1"/>
  <c r="V3776" i="1"/>
  <c r="V3777" i="1"/>
  <c r="V3778" i="1"/>
  <c r="V3779" i="1"/>
  <c r="V3780" i="1"/>
  <c r="V3781" i="1"/>
  <c r="V3782" i="1"/>
  <c r="V3783" i="1"/>
  <c r="V3784" i="1"/>
  <c r="V3785" i="1"/>
  <c r="V3786" i="1"/>
  <c r="V3787" i="1"/>
  <c r="V3788" i="1"/>
  <c r="V3789" i="1"/>
  <c r="V3790" i="1"/>
  <c r="V3791" i="1"/>
  <c r="V3792" i="1"/>
  <c r="V3793" i="1"/>
  <c r="V3794" i="1"/>
  <c r="V3795" i="1"/>
  <c r="V3796" i="1"/>
  <c r="V3797" i="1"/>
  <c r="V3798" i="1"/>
  <c r="V3799" i="1"/>
  <c r="V3800" i="1"/>
  <c r="V3801" i="1"/>
  <c r="V3802" i="1"/>
  <c r="V3803" i="1"/>
  <c r="V3804" i="1"/>
  <c r="V3805" i="1"/>
  <c r="V3806" i="1"/>
  <c r="V3807" i="1"/>
  <c r="V3808" i="1"/>
  <c r="V3809" i="1"/>
  <c r="V3810" i="1"/>
  <c r="V3811" i="1"/>
  <c r="V3812" i="1"/>
  <c r="V3813" i="1"/>
  <c r="V3814" i="1"/>
  <c r="V3815" i="1"/>
  <c r="V3816" i="1"/>
  <c r="V3817" i="1"/>
  <c r="V3818" i="1"/>
  <c r="V3819" i="1"/>
  <c r="V3820" i="1"/>
  <c r="V3821" i="1"/>
  <c r="V3822" i="1"/>
  <c r="V3823" i="1"/>
  <c r="V3824" i="1"/>
  <c r="V3825" i="1"/>
  <c r="V3826" i="1"/>
  <c r="V3827" i="1"/>
  <c r="V3828" i="1"/>
  <c r="V3829" i="1"/>
  <c r="V3830" i="1"/>
  <c r="V3831" i="1"/>
  <c r="V3832" i="1"/>
  <c r="V3833" i="1"/>
  <c r="V3834" i="1"/>
  <c r="V3835" i="1"/>
  <c r="V3836" i="1"/>
  <c r="V3837" i="1"/>
  <c r="V3838" i="1"/>
  <c r="V3839" i="1"/>
  <c r="V3840" i="1"/>
  <c r="V3841" i="1"/>
  <c r="V3842" i="1"/>
  <c r="V3843" i="1"/>
  <c r="V3844" i="1"/>
  <c r="V3845" i="1"/>
  <c r="V3846" i="1"/>
  <c r="V3847" i="1"/>
  <c r="V3848" i="1"/>
  <c r="V3849" i="1"/>
  <c r="V3850" i="1"/>
  <c r="V3851" i="1"/>
  <c r="V3852" i="1"/>
  <c r="V3853" i="1"/>
  <c r="V3854" i="1"/>
  <c r="V3855" i="1"/>
  <c r="V3856" i="1"/>
  <c r="V3857" i="1"/>
  <c r="V3858" i="1"/>
  <c r="V3859" i="1"/>
  <c r="V3860" i="1"/>
  <c r="V3861" i="1"/>
  <c r="V3862" i="1"/>
  <c r="V3863" i="1"/>
  <c r="V3864" i="1"/>
  <c r="V3865" i="1"/>
  <c r="V3866" i="1"/>
  <c r="V3867" i="1"/>
  <c r="V3868" i="1"/>
  <c r="V3869" i="1"/>
  <c r="V3870" i="1"/>
  <c r="V3871" i="1"/>
  <c r="V3872" i="1"/>
  <c r="V3873" i="1"/>
  <c r="V3874" i="1"/>
  <c r="V3875" i="1"/>
  <c r="V3876" i="1"/>
  <c r="V3877" i="1"/>
  <c r="V3878" i="1"/>
  <c r="V3879" i="1"/>
  <c r="V3880" i="1"/>
  <c r="V3881" i="1"/>
  <c r="V3882" i="1"/>
  <c r="V3883" i="1"/>
  <c r="V3884" i="1"/>
  <c r="V3885" i="1"/>
  <c r="V3886" i="1"/>
  <c r="V3887" i="1"/>
  <c r="V3888" i="1"/>
  <c r="V3889" i="1"/>
  <c r="V3890" i="1"/>
  <c r="V3891" i="1"/>
  <c r="V3892" i="1"/>
  <c r="V3893" i="1"/>
  <c r="V3894" i="1"/>
  <c r="V3895" i="1"/>
  <c r="V3896" i="1"/>
  <c r="V3897" i="1"/>
  <c r="V3898" i="1"/>
  <c r="V3899" i="1"/>
  <c r="V3900" i="1"/>
  <c r="V3901" i="1"/>
  <c r="V3902" i="1"/>
  <c r="V3903" i="1"/>
  <c r="V3904" i="1"/>
  <c r="V3905" i="1"/>
  <c r="V3906" i="1"/>
  <c r="V3907" i="1"/>
  <c r="V3908" i="1"/>
  <c r="V3909" i="1"/>
  <c r="V3910" i="1"/>
  <c r="V3911" i="1"/>
  <c r="V3912" i="1"/>
  <c r="V3913" i="1"/>
  <c r="V3914" i="1"/>
  <c r="V3915" i="1"/>
  <c r="V3916" i="1"/>
  <c r="V3917" i="1"/>
  <c r="V3918" i="1"/>
  <c r="V3919" i="1"/>
  <c r="V3920" i="1"/>
  <c r="V3921" i="1"/>
  <c r="V3922" i="1"/>
  <c r="V3923" i="1"/>
  <c r="V3924" i="1"/>
  <c r="V3925" i="1"/>
  <c r="V3926" i="1"/>
  <c r="V3927" i="1"/>
  <c r="V3928" i="1"/>
  <c r="V3929" i="1"/>
  <c r="V3930" i="1"/>
  <c r="V3931" i="1"/>
  <c r="V3932" i="1"/>
  <c r="V3933" i="1"/>
  <c r="V3934" i="1"/>
  <c r="V3935" i="1"/>
  <c r="V3936" i="1"/>
  <c r="V3937" i="1"/>
  <c r="V3938" i="1"/>
  <c r="V3939" i="1"/>
  <c r="V3940" i="1"/>
  <c r="V3941" i="1"/>
  <c r="V3942" i="1"/>
  <c r="V3943" i="1"/>
  <c r="V3944" i="1"/>
  <c r="V3945" i="1"/>
  <c r="V3946" i="1"/>
  <c r="V3947" i="1"/>
  <c r="V3948" i="1"/>
  <c r="V3949" i="1"/>
  <c r="V3950" i="1"/>
  <c r="V3951" i="1"/>
  <c r="V3952" i="1"/>
  <c r="V3953" i="1"/>
  <c r="V3954" i="1"/>
  <c r="V3955" i="1"/>
  <c r="V3956" i="1"/>
  <c r="V3957" i="1"/>
  <c r="V3958" i="1"/>
  <c r="V3959" i="1"/>
  <c r="V3960" i="1"/>
  <c r="V3961" i="1"/>
  <c r="V3962" i="1"/>
  <c r="V3963" i="1"/>
  <c r="V3964" i="1"/>
  <c r="V3965" i="1"/>
  <c r="V3966" i="1"/>
  <c r="V3967" i="1"/>
  <c r="V3968" i="1"/>
  <c r="V3969" i="1"/>
  <c r="V3970" i="1"/>
  <c r="V3971" i="1"/>
  <c r="V3972" i="1"/>
  <c r="V3973" i="1"/>
  <c r="V3974" i="1"/>
  <c r="V3975" i="1"/>
  <c r="V3976" i="1"/>
  <c r="V3977" i="1"/>
  <c r="V3978" i="1"/>
  <c r="V3979" i="1"/>
  <c r="V3980" i="1"/>
  <c r="V3981" i="1"/>
  <c r="V3982" i="1"/>
  <c r="V3983" i="1"/>
  <c r="V3984" i="1"/>
  <c r="V3985" i="1"/>
  <c r="V3986" i="1"/>
  <c r="V3987" i="1"/>
  <c r="V3988" i="1"/>
  <c r="V3989" i="1"/>
  <c r="V3990" i="1"/>
  <c r="V3991" i="1"/>
  <c r="V3992" i="1"/>
  <c r="V3993" i="1"/>
  <c r="V3994" i="1"/>
  <c r="V3995" i="1"/>
  <c r="V3996" i="1"/>
  <c r="V3997" i="1"/>
  <c r="V3998" i="1"/>
  <c r="V3999" i="1"/>
  <c r="V4000" i="1"/>
  <c r="V4001" i="1"/>
  <c r="V4002" i="1"/>
  <c r="V4003" i="1"/>
  <c r="V4004" i="1"/>
  <c r="V4005" i="1"/>
  <c r="V4006" i="1"/>
  <c r="V4007" i="1"/>
  <c r="V4008" i="1"/>
  <c r="V4009" i="1"/>
  <c r="V4010" i="1"/>
  <c r="V4011" i="1"/>
  <c r="V4012" i="1"/>
  <c r="V4013" i="1"/>
  <c r="V4014" i="1"/>
  <c r="V4015" i="1"/>
  <c r="V4016" i="1"/>
  <c r="V4017" i="1"/>
  <c r="V4018" i="1"/>
  <c r="V4019" i="1"/>
  <c r="V4020" i="1"/>
  <c r="V4021" i="1"/>
  <c r="V4022" i="1"/>
  <c r="V4023" i="1"/>
  <c r="V4024" i="1"/>
  <c r="V4025" i="1"/>
  <c r="V4026" i="1"/>
  <c r="V4027" i="1"/>
  <c r="V4028" i="1"/>
  <c r="V4029" i="1"/>
  <c r="V4030" i="1"/>
  <c r="V4031" i="1"/>
  <c r="V4032" i="1"/>
  <c r="V4033" i="1"/>
  <c r="V4034" i="1"/>
  <c r="V4035" i="1"/>
  <c r="V4036" i="1"/>
  <c r="V4037" i="1"/>
  <c r="V4038" i="1"/>
  <c r="V4039" i="1"/>
  <c r="V4040" i="1"/>
  <c r="V4041" i="1"/>
  <c r="V4042" i="1"/>
  <c r="V4043" i="1"/>
  <c r="V4044" i="1"/>
  <c r="V4045" i="1"/>
  <c r="V4046" i="1"/>
  <c r="V4047" i="1"/>
  <c r="V4048" i="1"/>
  <c r="V4049" i="1"/>
  <c r="V4050" i="1"/>
  <c r="V4051" i="1"/>
  <c r="V4052" i="1"/>
  <c r="V4053" i="1"/>
  <c r="V4054" i="1"/>
  <c r="V4055" i="1"/>
  <c r="V4056" i="1"/>
  <c r="V4057" i="1"/>
  <c r="V4058" i="1"/>
  <c r="V4059" i="1"/>
  <c r="V4060" i="1"/>
  <c r="V4061" i="1"/>
  <c r="V4062" i="1"/>
  <c r="V4063" i="1"/>
  <c r="V4064" i="1"/>
  <c r="V4065" i="1"/>
  <c r="V4066" i="1"/>
  <c r="V4067" i="1"/>
  <c r="V4068" i="1"/>
  <c r="V4069" i="1"/>
  <c r="V4070" i="1"/>
  <c r="V4071" i="1"/>
  <c r="V4072" i="1"/>
  <c r="V4073" i="1"/>
  <c r="V4074" i="1"/>
  <c r="V4075" i="1"/>
  <c r="V4076" i="1"/>
  <c r="V4077" i="1"/>
  <c r="V4078" i="1"/>
  <c r="V4079" i="1"/>
  <c r="V4080" i="1"/>
  <c r="V4081" i="1"/>
  <c r="V4082" i="1"/>
  <c r="V4083" i="1"/>
  <c r="V4084" i="1"/>
  <c r="V4085" i="1"/>
  <c r="V4086" i="1"/>
  <c r="V4087" i="1"/>
  <c r="V4088" i="1"/>
  <c r="V4089" i="1"/>
  <c r="V4090" i="1"/>
  <c r="V4091" i="1"/>
  <c r="V4092" i="1"/>
  <c r="V4093" i="1"/>
  <c r="V4094" i="1"/>
  <c r="V4095" i="1"/>
  <c r="V4096" i="1"/>
  <c r="V4097" i="1"/>
  <c r="V4098" i="1"/>
  <c r="V4099" i="1"/>
  <c r="V4100" i="1"/>
  <c r="V4101" i="1"/>
  <c r="V4102" i="1"/>
  <c r="V4103" i="1"/>
  <c r="V4104" i="1"/>
  <c r="V4105" i="1"/>
  <c r="V4106" i="1"/>
  <c r="V4107" i="1"/>
  <c r="V4108" i="1"/>
  <c r="V4109" i="1"/>
  <c r="V4110" i="1"/>
  <c r="V4111" i="1"/>
  <c r="V4112" i="1"/>
  <c r="V4113" i="1"/>
  <c r="V4114" i="1"/>
  <c r="V4115" i="1"/>
  <c r="V4116" i="1"/>
  <c r="V4117" i="1"/>
  <c r="V4118" i="1"/>
  <c r="V4119" i="1"/>
  <c r="V4120" i="1"/>
  <c r="V4121" i="1"/>
  <c r="V4122" i="1"/>
  <c r="V4123" i="1"/>
  <c r="V4124" i="1"/>
  <c r="V4125" i="1"/>
  <c r="V4126" i="1"/>
  <c r="V4127" i="1"/>
  <c r="V4128" i="1"/>
  <c r="V4129" i="1"/>
  <c r="V4130" i="1"/>
  <c r="V4131" i="1"/>
  <c r="V4132" i="1"/>
  <c r="V4133" i="1"/>
  <c r="V4134" i="1"/>
  <c r="V4135" i="1"/>
  <c r="V4136" i="1"/>
  <c r="V4137" i="1"/>
  <c r="V4138" i="1"/>
  <c r="V4139" i="1"/>
  <c r="V4140" i="1"/>
  <c r="V4141" i="1"/>
  <c r="V4142" i="1"/>
  <c r="V4143" i="1"/>
  <c r="V4144" i="1"/>
  <c r="V4145" i="1"/>
  <c r="V4146" i="1"/>
  <c r="V4147" i="1"/>
  <c r="V4148" i="1"/>
  <c r="V4149" i="1"/>
  <c r="V4150" i="1"/>
  <c r="V4151" i="1"/>
  <c r="V4152" i="1"/>
  <c r="V4153" i="1"/>
  <c r="V4154" i="1"/>
  <c r="V4155" i="1"/>
  <c r="V4156" i="1"/>
  <c r="V4157" i="1"/>
  <c r="V4158" i="1"/>
  <c r="V4159" i="1"/>
  <c r="V4160" i="1"/>
  <c r="V4161" i="1"/>
  <c r="V4162" i="1"/>
  <c r="V4163" i="1"/>
  <c r="V4164" i="1"/>
  <c r="V4165" i="1"/>
  <c r="V4166" i="1"/>
  <c r="V4167" i="1"/>
  <c r="V4168" i="1"/>
  <c r="V4169" i="1"/>
  <c r="V4170" i="1"/>
  <c r="V4171" i="1"/>
  <c r="V4172" i="1"/>
  <c r="V4173" i="1"/>
  <c r="V4174" i="1"/>
  <c r="V4175" i="1"/>
  <c r="V4176" i="1"/>
  <c r="V4177" i="1"/>
  <c r="V4178" i="1"/>
  <c r="V4179" i="1"/>
  <c r="V4180" i="1"/>
  <c r="V4181" i="1"/>
  <c r="V4182" i="1"/>
  <c r="V4183" i="1"/>
  <c r="V4184" i="1"/>
  <c r="V4185" i="1"/>
  <c r="V4186" i="1"/>
  <c r="V4187" i="1"/>
  <c r="V4188" i="1"/>
  <c r="V4189" i="1"/>
  <c r="V4190" i="1"/>
  <c r="V4191" i="1"/>
  <c r="V4192" i="1"/>
  <c r="V4193" i="1"/>
  <c r="V4194" i="1"/>
  <c r="V4195" i="1"/>
  <c r="V4196" i="1"/>
  <c r="V4197" i="1"/>
  <c r="V4198" i="1"/>
  <c r="V4199" i="1"/>
  <c r="V4200" i="1"/>
  <c r="V4201" i="1"/>
  <c r="V4202" i="1"/>
  <c r="V4203" i="1"/>
  <c r="V4204" i="1"/>
  <c r="V4205" i="1"/>
  <c r="V4206" i="1"/>
  <c r="V4207" i="1"/>
  <c r="V4208" i="1"/>
  <c r="V4209" i="1"/>
  <c r="V4210" i="1"/>
  <c r="V4211" i="1"/>
  <c r="V4212" i="1"/>
  <c r="V4213" i="1"/>
  <c r="V4214" i="1"/>
  <c r="V4215" i="1"/>
  <c r="V4216" i="1"/>
  <c r="V4217" i="1"/>
  <c r="V4218" i="1"/>
  <c r="V4219" i="1"/>
  <c r="V4220" i="1"/>
  <c r="V4221" i="1"/>
  <c r="V4222" i="1"/>
  <c r="V4223" i="1"/>
  <c r="V4224" i="1"/>
  <c r="V4225" i="1"/>
  <c r="V4226" i="1"/>
  <c r="V4227" i="1"/>
  <c r="V4228" i="1"/>
  <c r="V4229" i="1"/>
  <c r="V4230" i="1"/>
  <c r="V4231" i="1"/>
  <c r="V4232" i="1"/>
  <c r="V4233" i="1"/>
  <c r="V4234" i="1"/>
  <c r="V4235" i="1"/>
  <c r="V4236" i="1"/>
  <c r="V4237" i="1"/>
  <c r="V4238" i="1"/>
  <c r="V4239" i="1"/>
  <c r="V4240" i="1"/>
  <c r="V4241" i="1"/>
  <c r="V4242" i="1"/>
  <c r="V4243" i="1"/>
  <c r="V4244" i="1"/>
  <c r="V4245" i="1"/>
  <c r="V4246" i="1"/>
  <c r="V4247" i="1"/>
  <c r="V4248" i="1"/>
  <c r="V4249" i="1"/>
  <c r="V4250" i="1"/>
  <c r="V4251" i="1"/>
  <c r="V4252" i="1"/>
  <c r="V4253" i="1"/>
  <c r="V4254" i="1"/>
  <c r="V4255" i="1"/>
  <c r="V4256" i="1"/>
  <c r="V4257" i="1"/>
  <c r="V4258" i="1"/>
  <c r="V4259" i="1"/>
  <c r="V4260" i="1"/>
  <c r="V4261" i="1"/>
  <c r="V4262" i="1"/>
  <c r="V4263" i="1"/>
  <c r="V4264" i="1"/>
  <c r="V4265" i="1"/>
  <c r="V4266" i="1"/>
  <c r="V4267" i="1"/>
  <c r="V4268" i="1"/>
  <c r="V4269" i="1"/>
  <c r="V4270" i="1"/>
  <c r="V4271" i="1"/>
  <c r="V4272" i="1"/>
  <c r="V4273" i="1"/>
  <c r="V4274" i="1"/>
  <c r="V4275" i="1"/>
  <c r="V4276" i="1"/>
  <c r="V4277" i="1"/>
  <c r="V4278" i="1"/>
  <c r="V4279" i="1"/>
  <c r="V4280" i="1"/>
  <c r="V4281" i="1"/>
  <c r="V4282" i="1"/>
  <c r="V4283" i="1"/>
  <c r="V4284" i="1"/>
  <c r="V4285" i="1"/>
  <c r="V4286" i="1"/>
  <c r="V4287" i="1"/>
  <c r="V4288" i="1"/>
  <c r="V4289" i="1"/>
  <c r="V4290" i="1"/>
  <c r="V4291" i="1"/>
  <c r="V4292" i="1"/>
  <c r="V4293" i="1"/>
  <c r="V4294" i="1"/>
  <c r="V4295" i="1"/>
  <c r="V4296" i="1"/>
  <c r="V4297" i="1"/>
  <c r="V4298" i="1"/>
  <c r="V4299" i="1"/>
  <c r="V4300" i="1"/>
  <c r="V4301" i="1"/>
  <c r="V4302" i="1"/>
  <c r="V4303" i="1"/>
  <c r="V4304" i="1"/>
  <c r="V4305" i="1"/>
  <c r="V4306" i="1"/>
  <c r="V4307" i="1"/>
  <c r="V4308" i="1"/>
  <c r="V4309" i="1"/>
  <c r="V4310" i="1"/>
  <c r="V4311" i="1"/>
  <c r="V4312" i="1"/>
  <c r="V4313" i="1"/>
  <c r="V4314" i="1"/>
  <c r="V4315" i="1"/>
  <c r="V4316" i="1"/>
  <c r="V4317" i="1"/>
  <c r="V4318" i="1"/>
  <c r="V4319" i="1"/>
  <c r="V4320" i="1"/>
  <c r="V4321" i="1"/>
  <c r="V4322" i="1"/>
  <c r="V4323" i="1"/>
  <c r="V4324" i="1"/>
  <c r="V4325" i="1"/>
  <c r="V4326" i="1"/>
  <c r="V4327" i="1"/>
  <c r="V4328" i="1"/>
  <c r="V4329" i="1"/>
  <c r="V4330" i="1"/>
  <c r="V4331" i="1"/>
  <c r="V4332" i="1"/>
  <c r="V4333" i="1"/>
  <c r="V4334" i="1"/>
  <c r="V4335" i="1"/>
  <c r="V4336" i="1"/>
  <c r="V4337" i="1"/>
  <c r="V4338" i="1"/>
  <c r="V4339" i="1"/>
  <c r="V4340" i="1"/>
  <c r="V4341" i="1"/>
  <c r="V4342" i="1"/>
  <c r="V4343" i="1"/>
  <c r="V4344" i="1"/>
  <c r="V4345" i="1"/>
  <c r="V4346" i="1"/>
  <c r="V4347" i="1"/>
  <c r="V4348" i="1"/>
  <c r="V4349" i="1"/>
  <c r="V4350" i="1"/>
  <c r="V4351" i="1"/>
  <c r="V4352" i="1"/>
  <c r="V4353" i="1"/>
  <c r="V4354" i="1"/>
  <c r="V4355" i="1"/>
  <c r="V4356" i="1"/>
  <c r="V4357" i="1"/>
  <c r="V4358" i="1"/>
  <c r="V4359" i="1"/>
  <c r="V4360" i="1"/>
  <c r="V4361" i="1"/>
  <c r="V4362" i="1"/>
  <c r="V4363" i="1"/>
  <c r="V4364" i="1"/>
  <c r="V4365" i="1"/>
  <c r="V4366" i="1"/>
  <c r="V4367" i="1"/>
  <c r="V4368" i="1"/>
  <c r="V4369" i="1"/>
  <c r="V4370" i="1"/>
  <c r="V4371" i="1"/>
  <c r="V4372" i="1"/>
  <c r="V4373" i="1"/>
  <c r="V4374" i="1"/>
  <c r="V4375" i="1"/>
  <c r="V4376" i="1"/>
  <c r="V4377" i="1"/>
  <c r="V4378" i="1"/>
  <c r="V4379" i="1"/>
  <c r="V4380" i="1"/>
  <c r="V4381" i="1"/>
  <c r="V4382" i="1"/>
  <c r="V4383" i="1"/>
  <c r="V4384" i="1"/>
  <c r="V4385" i="1"/>
  <c r="V4386" i="1"/>
  <c r="V4387" i="1"/>
  <c r="V4388" i="1"/>
  <c r="V4389" i="1"/>
  <c r="V4390" i="1"/>
  <c r="V4391" i="1"/>
  <c r="V4392" i="1"/>
  <c r="V4393" i="1"/>
  <c r="V4394" i="1"/>
  <c r="V4395" i="1"/>
  <c r="V4396" i="1"/>
  <c r="V4397" i="1"/>
  <c r="V4398" i="1"/>
  <c r="V4399" i="1"/>
  <c r="V4400" i="1"/>
  <c r="V4401" i="1"/>
  <c r="V4402" i="1"/>
  <c r="V4403" i="1"/>
  <c r="V4404" i="1"/>
  <c r="V4405" i="1"/>
  <c r="V4406" i="1"/>
  <c r="V4407" i="1"/>
  <c r="V4408" i="1"/>
  <c r="V4409" i="1"/>
  <c r="V4410" i="1"/>
  <c r="V4411" i="1"/>
  <c r="V4412" i="1"/>
  <c r="V4413" i="1"/>
  <c r="V4414" i="1"/>
  <c r="V4415" i="1"/>
  <c r="V4416" i="1"/>
  <c r="V4417" i="1"/>
  <c r="V4418" i="1"/>
  <c r="V4419" i="1"/>
  <c r="V4420" i="1"/>
  <c r="V4421" i="1"/>
  <c r="V4422" i="1"/>
  <c r="V4423" i="1"/>
  <c r="V4424" i="1"/>
  <c r="V4425" i="1"/>
  <c r="V4426" i="1"/>
  <c r="V4427" i="1"/>
  <c r="V4428" i="1"/>
  <c r="V4429" i="1"/>
  <c r="V4430" i="1"/>
  <c r="V4431" i="1"/>
  <c r="V4432" i="1"/>
  <c r="V4433" i="1"/>
  <c r="V4434" i="1"/>
  <c r="V4435" i="1"/>
  <c r="V4436" i="1"/>
  <c r="V4437" i="1"/>
  <c r="V4438" i="1"/>
  <c r="V4439" i="1"/>
  <c r="V4440" i="1"/>
  <c r="V4441" i="1"/>
  <c r="V4442" i="1"/>
  <c r="V4443" i="1"/>
  <c r="V4444" i="1"/>
  <c r="V4445" i="1"/>
  <c r="V4446" i="1"/>
  <c r="V4447" i="1"/>
  <c r="V4448" i="1"/>
  <c r="V4449" i="1"/>
  <c r="V4450" i="1"/>
  <c r="V4451" i="1"/>
  <c r="V4452" i="1"/>
  <c r="V4453" i="1"/>
  <c r="V4454" i="1"/>
  <c r="V4455" i="1"/>
  <c r="V4456" i="1"/>
  <c r="V4457" i="1"/>
  <c r="V4458" i="1"/>
  <c r="V4459" i="1"/>
  <c r="V4460" i="1"/>
  <c r="V4461" i="1"/>
  <c r="V4462" i="1"/>
  <c r="V4463" i="1"/>
  <c r="V4464" i="1"/>
  <c r="V4465" i="1"/>
  <c r="V4466" i="1"/>
  <c r="V4467" i="1"/>
  <c r="V4468" i="1"/>
  <c r="V4469" i="1"/>
  <c r="V4470" i="1"/>
  <c r="V4471" i="1"/>
  <c r="V4472" i="1"/>
  <c r="V4473" i="1"/>
  <c r="V4474" i="1"/>
  <c r="V4475" i="1"/>
  <c r="V4476" i="1"/>
  <c r="V4477" i="1"/>
  <c r="V4478" i="1"/>
  <c r="V4479" i="1"/>
  <c r="V4480" i="1"/>
  <c r="V4481" i="1"/>
  <c r="V4482" i="1"/>
  <c r="V4483" i="1"/>
  <c r="V4484" i="1"/>
  <c r="V4485" i="1"/>
  <c r="V4486" i="1"/>
  <c r="V4487" i="1"/>
  <c r="V4488" i="1"/>
  <c r="V4489" i="1"/>
  <c r="V4490" i="1"/>
  <c r="V4491" i="1"/>
  <c r="V4492" i="1"/>
  <c r="V4493" i="1"/>
  <c r="V4494" i="1"/>
  <c r="V4495" i="1"/>
  <c r="V4496" i="1"/>
  <c r="V4497" i="1"/>
  <c r="V4498" i="1"/>
  <c r="V4499" i="1"/>
  <c r="V4500" i="1"/>
  <c r="V4501" i="1"/>
  <c r="V4502" i="1"/>
  <c r="V4503" i="1"/>
  <c r="V4504" i="1"/>
  <c r="V4505" i="1"/>
  <c r="V4506" i="1"/>
  <c r="V4507" i="1"/>
  <c r="V4508" i="1"/>
  <c r="V4509" i="1"/>
  <c r="V4510" i="1"/>
  <c r="V4511" i="1"/>
  <c r="V4512" i="1"/>
  <c r="V4513" i="1"/>
  <c r="V4514" i="1"/>
  <c r="V4515" i="1"/>
  <c r="V4516" i="1"/>
  <c r="V4517" i="1"/>
  <c r="V4518" i="1"/>
  <c r="V4519" i="1"/>
  <c r="V4520" i="1"/>
  <c r="V4521" i="1"/>
  <c r="V4522" i="1"/>
  <c r="V4523" i="1"/>
  <c r="V4524" i="1"/>
  <c r="V4525" i="1"/>
  <c r="V4526" i="1"/>
  <c r="V4527" i="1"/>
  <c r="V4528" i="1"/>
  <c r="V4529" i="1"/>
  <c r="V4530" i="1"/>
  <c r="V4531" i="1"/>
  <c r="V4532" i="1"/>
  <c r="V4533" i="1"/>
  <c r="V4534" i="1"/>
  <c r="V4535" i="1"/>
  <c r="V4536" i="1"/>
  <c r="V4537" i="1"/>
  <c r="V4538" i="1"/>
  <c r="V4539" i="1"/>
  <c r="V4540" i="1"/>
  <c r="V4541" i="1"/>
  <c r="V4542" i="1"/>
  <c r="V4543" i="1"/>
  <c r="V4544" i="1"/>
  <c r="V4545" i="1"/>
  <c r="V4546" i="1"/>
  <c r="V4547" i="1"/>
  <c r="V4548" i="1"/>
  <c r="V4549" i="1"/>
  <c r="V4550" i="1"/>
  <c r="V4551" i="1"/>
  <c r="V4552" i="1"/>
  <c r="V4553" i="1"/>
  <c r="V4554" i="1"/>
  <c r="V4555" i="1"/>
  <c r="V4556" i="1"/>
  <c r="V4557" i="1"/>
  <c r="V4558" i="1"/>
  <c r="V4559" i="1"/>
  <c r="V4560" i="1"/>
  <c r="V4561" i="1"/>
  <c r="V4562" i="1"/>
  <c r="V4563" i="1"/>
  <c r="V4564" i="1"/>
  <c r="V4565" i="1"/>
  <c r="V4566" i="1"/>
  <c r="V4567" i="1"/>
  <c r="V4568" i="1"/>
  <c r="V4569" i="1"/>
  <c r="V4570" i="1"/>
  <c r="V4571" i="1"/>
  <c r="V4572" i="1"/>
  <c r="V4573" i="1"/>
  <c r="V4574" i="1"/>
  <c r="V4575" i="1"/>
  <c r="V4576" i="1"/>
  <c r="V4577" i="1"/>
  <c r="V4578" i="1"/>
  <c r="V4579" i="1"/>
  <c r="V4580" i="1"/>
  <c r="V4581" i="1"/>
  <c r="V4582" i="1"/>
  <c r="V4583" i="1"/>
  <c r="V4584" i="1"/>
  <c r="V4585" i="1"/>
  <c r="V4586" i="1"/>
  <c r="V4587" i="1"/>
  <c r="V4588" i="1"/>
  <c r="V4589" i="1"/>
  <c r="V4590" i="1"/>
  <c r="V4591" i="1"/>
  <c r="V4592" i="1"/>
  <c r="V4593" i="1"/>
  <c r="V4594" i="1"/>
  <c r="V4595" i="1"/>
  <c r="V4596" i="1"/>
  <c r="V4597" i="1"/>
  <c r="V4598" i="1"/>
  <c r="V4599" i="1"/>
  <c r="V4600" i="1"/>
  <c r="V4601" i="1"/>
  <c r="V4602" i="1"/>
  <c r="V4603" i="1"/>
  <c r="V4604" i="1"/>
  <c r="V4605" i="1"/>
  <c r="V4606" i="1"/>
  <c r="V4607" i="1"/>
  <c r="V4608" i="1"/>
  <c r="V4609" i="1"/>
  <c r="V4610" i="1"/>
  <c r="V4611" i="1"/>
  <c r="V4612" i="1"/>
  <c r="V4613" i="1"/>
  <c r="V4614" i="1"/>
  <c r="V4615" i="1"/>
  <c r="V4616" i="1"/>
  <c r="V4617" i="1"/>
  <c r="V4618" i="1"/>
  <c r="V4619" i="1"/>
  <c r="V4620" i="1"/>
  <c r="V4621" i="1"/>
  <c r="V4622" i="1"/>
  <c r="V4623" i="1"/>
  <c r="V4624" i="1"/>
  <c r="V4625" i="1"/>
  <c r="V4626" i="1"/>
  <c r="V4627" i="1"/>
  <c r="V4628" i="1"/>
  <c r="V4629" i="1"/>
  <c r="V4630" i="1"/>
  <c r="V4631" i="1"/>
  <c r="V4632" i="1"/>
  <c r="V4633" i="1"/>
  <c r="V4634" i="1"/>
  <c r="V4635" i="1"/>
  <c r="V4636" i="1"/>
  <c r="V4637" i="1"/>
  <c r="V4638" i="1"/>
  <c r="V4639" i="1"/>
  <c r="V4640" i="1"/>
  <c r="V4641" i="1"/>
  <c r="V4642" i="1"/>
  <c r="V4643" i="1"/>
  <c r="V4644" i="1"/>
  <c r="V4645" i="1"/>
  <c r="V4646" i="1"/>
  <c r="V4647" i="1"/>
  <c r="V4648" i="1"/>
  <c r="V4649" i="1"/>
  <c r="V4650" i="1"/>
  <c r="V4651" i="1"/>
  <c r="V4652" i="1"/>
  <c r="V4653" i="1"/>
  <c r="V4654" i="1"/>
  <c r="V4655" i="1"/>
  <c r="V4656" i="1"/>
  <c r="V4657" i="1"/>
  <c r="V4658" i="1"/>
  <c r="V4659" i="1"/>
  <c r="V4660" i="1"/>
  <c r="V4661" i="1"/>
  <c r="V4662" i="1"/>
  <c r="V4663" i="1"/>
  <c r="V4664" i="1"/>
  <c r="V4665" i="1"/>
  <c r="V4666" i="1"/>
  <c r="V4667" i="1"/>
  <c r="V4668" i="1"/>
  <c r="V4669" i="1"/>
  <c r="V4670" i="1"/>
  <c r="V4671" i="1"/>
  <c r="V4672" i="1"/>
  <c r="V4673" i="1"/>
  <c r="V4674" i="1"/>
  <c r="V4675" i="1"/>
  <c r="V4676" i="1"/>
  <c r="V4677" i="1"/>
  <c r="V4678" i="1"/>
  <c r="V4679" i="1"/>
  <c r="V4680" i="1"/>
  <c r="V4681" i="1"/>
  <c r="V4682" i="1"/>
  <c r="V4683" i="1"/>
  <c r="V4684" i="1"/>
  <c r="V4685" i="1"/>
  <c r="V4686" i="1"/>
  <c r="V4687" i="1"/>
  <c r="V4688" i="1"/>
  <c r="V4689" i="1"/>
  <c r="V4690" i="1"/>
  <c r="V4691" i="1"/>
  <c r="V4692" i="1"/>
  <c r="V4693" i="1"/>
  <c r="V4694" i="1"/>
  <c r="V4695" i="1"/>
  <c r="V4696" i="1"/>
  <c r="V4697" i="1"/>
  <c r="V4698" i="1"/>
  <c r="V4699" i="1"/>
  <c r="V4700" i="1"/>
  <c r="V4701" i="1"/>
  <c r="V4702" i="1"/>
  <c r="V4703" i="1"/>
  <c r="V4704" i="1"/>
  <c r="V4705" i="1"/>
  <c r="V4706" i="1"/>
  <c r="V4707" i="1"/>
  <c r="V4708" i="1"/>
  <c r="V4709" i="1"/>
  <c r="V4710" i="1"/>
  <c r="V4711" i="1"/>
  <c r="V4712" i="1"/>
  <c r="V4713" i="1"/>
  <c r="V4714" i="1"/>
  <c r="V4715" i="1"/>
  <c r="V4716" i="1"/>
  <c r="V4717" i="1"/>
  <c r="V4718" i="1"/>
  <c r="V4719" i="1"/>
  <c r="V4720" i="1"/>
  <c r="V4721" i="1"/>
  <c r="V4722" i="1"/>
  <c r="V4723" i="1"/>
  <c r="V4724" i="1"/>
  <c r="V4725" i="1"/>
  <c r="V4726" i="1"/>
  <c r="V4727" i="1"/>
  <c r="V4728" i="1"/>
  <c r="V4729" i="1"/>
  <c r="V4730" i="1"/>
  <c r="V4731" i="1"/>
  <c r="V4732" i="1"/>
  <c r="V4733" i="1"/>
  <c r="V4734" i="1"/>
  <c r="V4735" i="1"/>
  <c r="V4736" i="1"/>
  <c r="V4737" i="1"/>
  <c r="V4738" i="1"/>
  <c r="V4739" i="1"/>
  <c r="V4740" i="1"/>
  <c r="V4741" i="1"/>
  <c r="V4742" i="1"/>
  <c r="V4743" i="1"/>
  <c r="V4744" i="1"/>
  <c r="V4745" i="1"/>
  <c r="V4746" i="1"/>
  <c r="V4747" i="1"/>
  <c r="V4748" i="1"/>
  <c r="V4749" i="1"/>
  <c r="V4750" i="1"/>
  <c r="V4751" i="1"/>
  <c r="V4752" i="1"/>
  <c r="V4753" i="1"/>
  <c r="V4754" i="1"/>
  <c r="V4755" i="1"/>
  <c r="V4756" i="1"/>
  <c r="V4757" i="1"/>
  <c r="V4758" i="1"/>
  <c r="V4759" i="1"/>
  <c r="V4760" i="1"/>
  <c r="V4761" i="1"/>
  <c r="V4762" i="1"/>
  <c r="V4763" i="1"/>
  <c r="V4764" i="1"/>
  <c r="V4765" i="1"/>
  <c r="V4766" i="1"/>
  <c r="V4767" i="1"/>
  <c r="V4768" i="1"/>
  <c r="V4769" i="1"/>
  <c r="V4770" i="1"/>
  <c r="V4771" i="1"/>
  <c r="V4772" i="1"/>
  <c r="V4773" i="1"/>
  <c r="V4774" i="1"/>
  <c r="V4775" i="1"/>
  <c r="V4776" i="1"/>
  <c r="V4777" i="1"/>
  <c r="V4778" i="1"/>
  <c r="V4779" i="1"/>
  <c r="V4780" i="1"/>
  <c r="V4781" i="1"/>
  <c r="V4782" i="1"/>
  <c r="V4783" i="1"/>
  <c r="V4784" i="1"/>
  <c r="V4785" i="1"/>
  <c r="V4786" i="1"/>
  <c r="V4787" i="1"/>
  <c r="V4788" i="1"/>
  <c r="V4789" i="1"/>
  <c r="V4790" i="1"/>
  <c r="V4791" i="1"/>
  <c r="V4792" i="1"/>
  <c r="V4793" i="1"/>
  <c r="V4794" i="1"/>
  <c r="V4795" i="1"/>
  <c r="V4796" i="1"/>
  <c r="V4797" i="1"/>
  <c r="V4798" i="1"/>
  <c r="V4799" i="1"/>
  <c r="V4800" i="1"/>
  <c r="V4801" i="1"/>
  <c r="V4802" i="1"/>
  <c r="V4803" i="1"/>
  <c r="V4804" i="1"/>
  <c r="V4805" i="1"/>
  <c r="V4806" i="1"/>
  <c r="V4807" i="1"/>
  <c r="V4808" i="1"/>
  <c r="V4809" i="1"/>
  <c r="V4810" i="1"/>
  <c r="V4811" i="1"/>
  <c r="V4812" i="1"/>
  <c r="V4813" i="1"/>
  <c r="V4814" i="1"/>
  <c r="V4815" i="1"/>
  <c r="V4816" i="1"/>
  <c r="V4817" i="1"/>
  <c r="V4818" i="1"/>
  <c r="V4819" i="1"/>
  <c r="V4820" i="1"/>
  <c r="V4821" i="1"/>
  <c r="V4822" i="1"/>
  <c r="V4823" i="1"/>
  <c r="V4824" i="1"/>
  <c r="V4825" i="1"/>
  <c r="V4826" i="1"/>
  <c r="V4827" i="1"/>
  <c r="V4828" i="1"/>
  <c r="V4829" i="1"/>
  <c r="V4830" i="1"/>
  <c r="V4831" i="1"/>
  <c r="V4832" i="1"/>
  <c r="V4833" i="1"/>
  <c r="V4834" i="1"/>
  <c r="V4835" i="1"/>
  <c r="V4836" i="1"/>
  <c r="V4837" i="1"/>
  <c r="V4838" i="1"/>
  <c r="V4839" i="1"/>
  <c r="V4840" i="1"/>
  <c r="V4841" i="1"/>
  <c r="V4842" i="1"/>
  <c r="V4843" i="1"/>
  <c r="V4844" i="1"/>
  <c r="V4845" i="1"/>
  <c r="V4846" i="1"/>
  <c r="V4847" i="1"/>
  <c r="V4848" i="1"/>
  <c r="V4849" i="1"/>
  <c r="V4850" i="1"/>
  <c r="V4851" i="1"/>
  <c r="V4852" i="1"/>
  <c r="V4853" i="1"/>
  <c r="V4854" i="1"/>
  <c r="V4855" i="1"/>
  <c r="V4856" i="1"/>
  <c r="V4857" i="1"/>
  <c r="V4858" i="1"/>
  <c r="V4859" i="1"/>
  <c r="V4860" i="1"/>
  <c r="V4861" i="1"/>
  <c r="V4862" i="1"/>
  <c r="V4863" i="1"/>
  <c r="V4864" i="1"/>
  <c r="V4865" i="1"/>
  <c r="V4866" i="1"/>
  <c r="V4867" i="1"/>
  <c r="V4868" i="1"/>
  <c r="V4869" i="1"/>
  <c r="V4870" i="1"/>
  <c r="V4871" i="1"/>
  <c r="V4872" i="1"/>
  <c r="V4873" i="1"/>
  <c r="V4874" i="1"/>
  <c r="V4875" i="1"/>
  <c r="V4876" i="1"/>
  <c r="V4877" i="1"/>
  <c r="V4878" i="1"/>
  <c r="V4879" i="1"/>
  <c r="V4880" i="1"/>
  <c r="V4881" i="1"/>
  <c r="V4882" i="1"/>
  <c r="V4883" i="1"/>
  <c r="V4884" i="1"/>
  <c r="V4885" i="1"/>
  <c r="V4886" i="1"/>
  <c r="V4887" i="1"/>
  <c r="V4888" i="1"/>
  <c r="V4889" i="1"/>
  <c r="V4890" i="1"/>
  <c r="V4891" i="1"/>
  <c r="V4892" i="1"/>
  <c r="V4893" i="1"/>
  <c r="V4894" i="1"/>
  <c r="V4895" i="1"/>
  <c r="V4896" i="1"/>
  <c r="V4897" i="1"/>
  <c r="V4898" i="1"/>
  <c r="V4899" i="1"/>
  <c r="V4900" i="1"/>
  <c r="V4901" i="1"/>
  <c r="V4902" i="1"/>
  <c r="V4903" i="1"/>
  <c r="V4904" i="1"/>
  <c r="V4905" i="1"/>
  <c r="V4906" i="1"/>
  <c r="V4907" i="1"/>
  <c r="V4908" i="1"/>
  <c r="V4909" i="1"/>
  <c r="V4910" i="1"/>
  <c r="V4911" i="1"/>
  <c r="V4912" i="1"/>
  <c r="V4913" i="1"/>
  <c r="V4914" i="1"/>
  <c r="V4915" i="1"/>
  <c r="V4916" i="1"/>
  <c r="V4917" i="1"/>
  <c r="V4918" i="1"/>
  <c r="V4919" i="1"/>
  <c r="V4920" i="1"/>
  <c r="V4921" i="1"/>
  <c r="V4922" i="1"/>
  <c r="V4923" i="1"/>
  <c r="V4924" i="1"/>
  <c r="V4925" i="1"/>
  <c r="V4926" i="1"/>
  <c r="V4927" i="1"/>
  <c r="V4928" i="1"/>
  <c r="V4929" i="1"/>
  <c r="V4930" i="1"/>
  <c r="V4931" i="1"/>
  <c r="V4932" i="1"/>
  <c r="V4933" i="1"/>
  <c r="V4934" i="1"/>
  <c r="V4935" i="1"/>
  <c r="V4936" i="1"/>
  <c r="V4937" i="1"/>
  <c r="V4938" i="1"/>
  <c r="V4939" i="1"/>
  <c r="V4940" i="1"/>
  <c r="V4941" i="1"/>
  <c r="V4942" i="1"/>
  <c r="V4943" i="1"/>
  <c r="V4944" i="1"/>
  <c r="V4945" i="1"/>
  <c r="V4946" i="1"/>
  <c r="V4947" i="1"/>
  <c r="V4948" i="1"/>
  <c r="V4949" i="1"/>
  <c r="V4950" i="1"/>
  <c r="V4951" i="1"/>
  <c r="V4952" i="1"/>
  <c r="V4953" i="1"/>
  <c r="V4954" i="1"/>
  <c r="V4955" i="1"/>
  <c r="V4956" i="1"/>
  <c r="V4957" i="1"/>
  <c r="V4958" i="1"/>
  <c r="V4959" i="1"/>
  <c r="V4960" i="1"/>
  <c r="V4961" i="1"/>
  <c r="V4962" i="1"/>
  <c r="V4963" i="1"/>
  <c r="V4964" i="1"/>
  <c r="V4965" i="1"/>
  <c r="V4966" i="1"/>
  <c r="V4967" i="1"/>
  <c r="V4968" i="1"/>
  <c r="V4969" i="1"/>
  <c r="V4970" i="1"/>
  <c r="V4971" i="1"/>
  <c r="V4972" i="1"/>
  <c r="V4973" i="1"/>
  <c r="V4974" i="1"/>
  <c r="V4975" i="1"/>
  <c r="V4976" i="1"/>
  <c r="V4977" i="1"/>
  <c r="V4978" i="1"/>
  <c r="V4979" i="1"/>
  <c r="V4980" i="1"/>
  <c r="V4981" i="1"/>
  <c r="V4982" i="1"/>
  <c r="V4983" i="1"/>
  <c r="V4984" i="1"/>
  <c r="V4985" i="1"/>
  <c r="V4986" i="1"/>
  <c r="V4987" i="1"/>
  <c r="V4988" i="1"/>
  <c r="V4989" i="1"/>
  <c r="V4990" i="1"/>
  <c r="V4991" i="1"/>
  <c r="V4992" i="1"/>
  <c r="V4993" i="1"/>
  <c r="V4994" i="1"/>
  <c r="V4995" i="1"/>
  <c r="V4996" i="1"/>
  <c r="V4997" i="1"/>
  <c r="V4998" i="1"/>
  <c r="V499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U1537" i="1"/>
  <c r="U1538" i="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U1611" i="1"/>
  <c r="U1612" i="1"/>
  <c r="U1613" i="1"/>
  <c r="U1614" i="1"/>
  <c r="U1615" i="1"/>
  <c r="U1616" i="1"/>
  <c r="U1617" i="1"/>
  <c r="U1618" i="1"/>
  <c r="U1619" i="1"/>
  <c r="U1620" i="1"/>
  <c r="U1621" i="1"/>
  <c r="U1622" i="1"/>
  <c r="U1623" i="1"/>
  <c r="U1624" i="1"/>
  <c r="U1625" i="1"/>
  <c r="U1626" i="1"/>
  <c r="U1627" i="1"/>
  <c r="U1628" i="1"/>
  <c r="U1629" i="1"/>
  <c r="U1630" i="1"/>
  <c r="U1631" i="1"/>
  <c r="U1632" i="1"/>
  <c r="U1633" i="1"/>
  <c r="U1634" i="1"/>
  <c r="U1635" i="1"/>
  <c r="U1636" i="1"/>
  <c r="U1637" i="1"/>
  <c r="U1638" i="1"/>
  <c r="U1639" i="1"/>
  <c r="U1640" i="1"/>
  <c r="U1641" i="1"/>
  <c r="U1642" i="1"/>
  <c r="U1643" i="1"/>
  <c r="U1644" i="1"/>
  <c r="U1645" i="1"/>
  <c r="U1646" i="1"/>
  <c r="U1647" i="1"/>
  <c r="U1648" i="1"/>
  <c r="U1649" i="1"/>
  <c r="U1650" i="1"/>
  <c r="U1651" i="1"/>
  <c r="U1652" i="1"/>
  <c r="U1653" i="1"/>
  <c r="U1654" i="1"/>
  <c r="U1655" i="1"/>
  <c r="U1656" i="1"/>
  <c r="U1657" i="1"/>
  <c r="U1658" i="1"/>
  <c r="U1659" i="1"/>
  <c r="U1660" i="1"/>
  <c r="U1661" i="1"/>
  <c r="U1662" i="1"/>
  <c r="U1663" i="1"/>
  <c r="U1664" i="1"/>
  <c r="U1665" i="1"/>
  <c r="U1666" i="1"/>
  <c r="U1667" i="1"/>
  <c r="U1668" i="1"/>
  <c r="U1669" i="1"/>
  <c r="U1670" i="1"/>
  <c r="U1671" i="1"/>
  <c r="U1672" i="1"/>
  <c r="U1673" i="1"/>
  <c r="U1674" i="1"/>
  <c r="U1675" i="1"/>
  <c r="U1676" i="1"/>
  <c r="U1677" i="1"/>
  <c r="U1678" i="1"/>
  <c r="U1679" i="1"/>
  <c r="U1680" i="1"/>
  <c r="U1681" i="1"/>
  <c r="U1682" i="1"/>
  <c r="U1683" i="1"/>
  <c r="U1684" i="1"/>
  <c r="U1685" i="1"/>
  <c r="U1686" i="1"/>
  <c r="U1687" i="1"/>
  <c r="U1688" i="1"/>
  <c r="U1689" i="1"/>
  <c r="U1690" i="1"/>
  <c r="U1691" i="1"/>
  <c r="U1692" i="1"/>
  <c r="U1693" i="1"/>
  <c r="U1694" i="1"/>
  <c r="U1695" i="1"/>
  <c r="U1696" i="1"/>
  <c r="U1697" i="1"/>
  <c r="U1698" i="1"/>
  <c r="U1699" i="1"/>
  <c r="U1700" i="1"/>
  <c r="U1701" i="1"/>
  <c r="U1702" i="1"/>
  <c r="U1703" i="1"/>
  <c r="U1704" i="1"/>
  <c r="U1705" i="1"/>
  <c r="U1706" i="1"/>
  <c r="U1707" i="1"/>
  <c r="U1708" i="1"/>
  <c r="U1709" i="1"/>
  <c r="U1710" i="1"/>
  <c r="U1711" i="1"/>
  <c r="U1712" i="1"/>
  <c r="U1713" i="1"/>
  <c r="U1714" i="1"/>
  <c r="U1715" i="1"/>
  <c r="U1716" i="1"/>
  <c r="U1717" i="1"/>
  <c r="U1718" i="1"/>
  <c r="U1719" i="1"/>
  <c r="U1720" i="1"/>
  <c r="U1721" i="1"/>
  <c r="U1722" i="1"/>
  <c r="U1723" i="1"/>
  <c r="U1724" i="1"/>
  <c r="U1725" i="1"/>
  <c r="U1726" i="1"/>
  <c r="U1727" i="1"/>
  <c r="U1728" i="1"/>
  <c r="U1729" i="1"/>
  <c r="U1730" i="1"/>
  <c r="U1731" i="1"/>
  <c r="U1732" i="1"/>
  <c r="U1733" i="1"/>
  <c r="U1734" i="1"/>
  <c r="U1735" i="1"/>
  <c r="U1736" i="1"/>
  <c r="U1737" i="1"/>
  <c r="U1738" i="1"/>
  <c r="U1739" i="1"/>
  <c r="U1740"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780" i="1"/>
  <c r="U1781" i="1"/>
  <c r="U1782" i="1"/>
  <c r="U1783" i="1"/>
  <c r="U1784" i="1"/>
  <c r="U1785" i="1"/>
  <c r="U1786" i="1"/>
  <c r="U1787" i="1"/>
  <c r="U1788" i="1"/>
  <c r="U1789" i="1"/>
  <c r="U1790" i="1"/>
  <c r="U1791" i="1"/>
  <c r="U1792" i="1"/>
  <c r="U1793" i="1"/>
  <c r="U1794" i="1"/>
  <c r="U1795" i="1"/>
  <c r="U1796" i="1"/>
  <c r="U1797" i="1"/>
  <c r="U1798" i="1"/>
  <c r="U1799" i="1"/>
  <c r="U1800" i="1"/>
  <c r="U1801" i="1"/>
  <c r="U1802" i="1"/>
  <c r="U1803" i="1"/>
  <c r="U1804" i="1"/>
  <c r="U1805" i="1"/>
  <c r="U1806" i="1"/>
  <c r="U1807" i="1"/>
  <c r="U1808" i="1"/>
  <c r="U1809" i="1"/>
  <c r="U1810" i="1"/>
  <c r="U1811" i="1"/>
  <c r="U1812" i="1"/>
  <c r="U1813" i="1"/>
  <c r="U1814" i="1"/>
  <c r="U1815" i="1"/>
  <c r="U1816" i="1"/>
  <c r="U1817"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2" i="1"/>
  <c r="U1873" i="1"/>
  <c r="U1874" i="1"/>
  <c r="U1875" i="1"/>
  <c r="U1876" i="1"/>
  <c r="U1877" i="1"/>
  <c r="U1878" i="1"/>
  <c r="U1879" i="1"/>
  <c r="U1880" i="1"/>
  <c r="U1881" i="1"/>
  <c r="U1882" i="1"/>
  <c r="U1883" i="1"/>
  <c r="U1884" i="1"/>
  <c r="U1885" i="1"/>
  <c r="U1886" i="1"/>
  <c r="U1887" i="1"/>
  <c r="U1888" i="1"/>
  <c r="U1889" i="1"/>
  <c r="U1890" i="1"/>
  <c r="U1891" i="1"/>
  <c r="U1892" i="1"/>
  <c r="U1893" i="1"/>
  <c r="U1894" i="1"/>
  <c r="U1895" i="1"/>
  <c r="U1896" i="1"/>
  <c r="U1897" i="1"/>
  <c r="U1898" i="1"/>
  <c r="U1899" i="1"/>
  <c r="U1900" i="1"/>
  <c r="U1901" i="1"/>
  <c r="U1902" i="1"/>
  <c r="U1903" i="1"/>
  <c r="U1904" i="1"/>
  <c r="U1905" i="1"/>
  <c r="U1906" i="1"/>
  <c r="U1907" i="1"/>
  <c r="U1908" i="1"/>
  <c r="U1909" i="1"/>
  <c r="U1910" i="1"/>
  <c r="U1911" i="1"/>
  <c r="U1912" i="1"/>
  <c r="U1913" i="1"/>
  <c r="U1914" i="1"/>
  <c r="U1915" i="1"/>
  <c r="U1916" i="1"/>
  <c r="U1917" i="1"/>
  <c r="U1918" i="1"/>
  <c r="U1919" i="1"/>
  <c r="U1920" i="1"/>
  <c r="U1921" i="1"/>
  <c r="U1922" i="1"/>
  <c r="U1923" i="1"/>
  <c r="U1924" i="1"/>
  <c r="U1925" i="1"/>
  <c r="U1926" i="1"/>
  <c r="U1927" i="1"/>
  <c r="U1928" i="1"/>
  <c r="U1929" i="1"/>
  <c r="U1930" i="1"/>
  <c r="U1931" i="1"/>
  <c r="U1932" i="1"/>
  <c r="U1933" i="1"/>
  <c r="U1934" i="1"/>
  <c r="U1935" i="1"/>
  <c r="U1936" i="1"/>
  <c r="U1937" i="1"/>
  <c r="U1938" i="1"/>
  <c r="U1939" i="1"/>
  <c r="U1940" i="1"/>
  <c r="U1941" i="1"/>
  <c r="U1942" i="1"/>
  <c r="U1943" i="1"/>
  <c r="U1944" i="1"/>
  <c r="U1945" i="1"/>
  <c r="U1946" i="1"/>
  <c r="U1947" i="1"/>
  <c r="U1948" i="1"/>
  <c r="U1949" i="1"/>
  <c r="U1950" i="1"/>
  <c r="U1951" i="1"/>
  <c r="U1952" i="1"/>
  <c r="U1953" i="1"/>
  <c r="U1954" i="1"/>
  <c r="U1955" i="1"/>
  <c r="U1956" i="1"/>
  <c r="U1957" i="1"/>
  <c r="U1958" i="1"/>
  <c r="U1959" i="1"/>
  <c r="U1960" i="1"/>
  <c r="U1961" i="1"/>
  <c r="U1962" i="1"/>
  <c r="U1963" i="1"/>
  <c r="U1964" i="1"/>
  <c r="U1965" i="1"/>
  <c r="U1966" i="1"/>
  <c r="U1967" i="1"/>
  <c r="U1968" i="1"/>
  <c r="U1969" i="1"/>
  <c r="U1970" i="1"/>
  <c r="U1971" i="1"/>
  <c r="U1972" i="1"/>
  <c r="U1973" i="1"/>
  <c r="U1974" i="1"/>
  <c r="U1975" i="1"/>
  <c r="U1976" i="1"/>
  <c r="U1977" i="1"/>
  <c r="U1978" i="1"/>
  <c r="U1979" i="1"/>
  <c r="U1980" i="1"/>
  <c r="U1981" i="1"/>
  <c r="U1982" i="1"/>
  <c r="U1983" i="1"/>
  <c r="U1984" i="1"/>
  <c r="U1985" i="1"/>
  <c r="U1986" i="1"/>
  <c r="U1987" i="1"/>
  <c r="U1988"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41" i="1"/>
  <c r="U2042" i="1"/>
  <c r="U2043" i="1"/>
  <c r="U2044" i="1"/>
  <c r="U2045" i="1"/>
  <c r="U2046" i="1"/>
  <c r="U2047" i="1"/>
  <c r="U2048" i="1"/>
  <c r="U2049" i="1"/>
  <c r="U2050" i="1"/>
  <c r="U2051" i="1"/>
  <c r="U2052" i="1"/>
  <c r="U2053" i="1"/>
  <c r="U2054" i="1"/>
  <c r="U2055" i="1"/>
  <c r="U2056" i="1"/>
  <c r="U2057" i="1"/>
  <c r="U2058" i="1"/>
  <c r="U2059" i="1"/>
  <c r="U2060" i="1"/>
  <c r="U2061" i="1"/>
  <c r="U2062" i="1"/>
  <c r="U2063" i="1"/>
  <c r="U2064" i="1"/>
  <c r="U2065" i="1"/>
  <c r="U2066" i="1"/>
  <c r="U2067" i="1"/>
  <c r="U2068" i="1"/>
  <c r="U2069" i="1"/>
  <c r="U2070" i="1"/>
  <c r="U2071" i="1"/>
  <c r="U2072" i="1"/>
  <c r="U2073" i="1"/>
  <c r="U2074" i="1"/>
  <c r="U2075" i="1"/>
  <c r="U2076" i="1"/>
  <c r="U2077" i="1"/>
  <c r="U2078" i="1"/>
  <c r="U2079" i="1"/>
  <c r="U2080" i="1"/>
  <c r="U2081" i="1"/>
  <c r="U2082" i="1"/>
  <c r="U2083" i="1"/>
  <c r="U2084" i="1"/>
  <c r="U2085" i="1"/>
  <c r="U2086" i="1"/>
  <c r="U2087" i="1"/>
  <c r="U2088" i="1"/>
  <c r="U2089" i="1"/>
  <c r="U2090" i="1"/>
  <c r="U2091" i="1"/>
  <c r="U2092" i="1"/>
  <c r="U2093" i="1"/>
  <c r="U2094" i="1"/>
  <c r="U2095" i="1"/>
  <c r="U2096" i="1"/>
  <c r="U2097" i="1"/>
  <c r="U2098" i="1"/>
  <c r="U2099" i="1"/>
  <c r="U2100" i="1"/>
  <c r="U2101" i="1"/>
  <c r="U2102" i="1"/>
  <c r="U2103" i="1"/>
  <c r="U2104" i="1"/>
  <c r="U2105" i="1"/>
  <c r="U2106" i="1"/>
  <c r="U2107" i="1"/>
  <c r="U2108" i="1"/>
  <c r="U2109" i="1"/>
  <c r="U2110" i="1"/>
  <c r="U2111" i="1"/>
  <c r="U2112" i="1"/>
  <c r="U2113" i="1"/>
  <c r="U2114" i="1"/>
  <c r="U2115" i="1"/>
  <c r="U2116"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7" i="1"/>
  <c r="U2148" i="1"/>
  <c r="U2149" i="1"/>
  <c r="U2150" i="1"/>
  <c r="U2151" i="1"/>
  <c r="U2152" i="1"/>
  <c r="U2153" i="1"/>
  <c r="U2154" i="1"/>
  <c r="U2155" i="1"/>
  <c r="U2156" i="1"/>
  <c r="U2157" i="1"/>
  <c r="U2158" i="1"/>
  <c r="U2159" i="1"/>
  <c r="U2160" i="1"/>
  <c r="U2161" i="1"/>
  <c r="U2162" i="1"/>
  <c r="U2163" i="1"/>
  <c r="U2164" i="1"/>
  <c r="U2165" i="1"/>
  <c r="U2166" i="1"/>
  <c r="U2167" i="1"/>
  <c r="U2168"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2" i="1"/>
  <c r="U2223" i="1"/>
  <c r="U2224" i="1"/>
  <c r="U2225" i="1"/>
  <c r="U2226" i="1"/>
  <c r="U2227" i="1"/>
  <c r="U2228" i="1"/>
  <c r="U2229" i="1"/>
  <c r="U2230" i="1"/>
  <c r="U2231" i="1"/>
  <c r="U2232" i="1"/>
  <c r="U2233" i="1"/>
  <c r="U2234" i="1"/>
  <c r="U2235" i="1"/>
  <c r="U2236" i="1"/>
  <c r="U2237" i="1"/>
  <c r="U2238" i="1"/>
  <c r="U2239" i="1"/>
  <c r="U2240" i="1"/>
  <c r="U2241" i="1"/>
  <c r="U2242" i="1"/>
  <c r="U2243" i="1"/>
  <c r="U2244" i="1"/>
  <c r="U2245" i="1"/>
  <c r="U2246" i="1"/>
  <c r="U2247" i="1"/>
  <c r="U2248" i="1"/>
  <c r="U2249" i="1"/>
  <c r="U2250" i="1"/>
  <c r="U2251" i="1"/>
  <c r="U2252" i="1"/>
  <c r="U2253" i="1"/>
  <c r="U2254" i="1"/>
  <c r="U2255" i="1"/>
  <c r="U2256" i="1"/>
  <c r="U2257" i="1"/>
  <c r="U2258" i="1"/>
  <c r="U2259" i="1"/>
  <c r="U2260" i="1"/>
  <c r="U2261" i="1"/>
  <c r="U2262"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5" i="1"/>
  <c r="U2296" i="1"/>
  <c r="U2297" i="1"/>
  <c r="U2298" i="1"/>
  <c r="U2299" i="1"/>
  <c r="U2300" i="1"/>
  <c r="U2301" i="1"/>
  <c r="U2302" i="1"/>
  <c r="U230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2" i="1"/>
  <c r="U2343" i="1"/>
  <c r="U2344" i="1"/>
  <c r="U2345" i="1"/>
  <c r="U2346" i="1"/>
  <c r="U2347" i="1"/>
  <c r="U2348" i="1"/>
  <c r="U2349" i="1"/>
  <c r="U2350" i="1"/>
  <c r="U2351" i="1"/>
  <c r="U2352" i="1"/>
  <c r="U2353" i="1"/>
  <c r="U2354" i="1"/>
  <c r="U2355" i="1"/>
  <c r="U2356" i="1"/>
  <c r="U2357" i="1"/>
  <c r="U2358" i="1"/>
  <c r="U2359" i="1"/>
  <c r="U2360" i="1"/>
  <c r="U2361" i="1"/>
  <c r="U2362" i="1"/>
  <c r="U2363" i="1"/>
  <c r="U2364" i="1"/>
  <c r="U2365" i="1"/>
  <c r="U2366" i="1"/>
  <c r="U2367" i="1"/>
  <c r="U2368" i="1"/>
  <c r="U2369" i="1"/>
  <c r="U2370" i="1"/>
  <c r="U2371" i="1"/>
  <c r="U2372" i="1"/>
  <c r="U2373" i="1"/>
  <c r="U2374" i="1"/>
  <c r="U2375" i="1"/>
  <c r="U2376" i="1"/>
  <c r="U2377" i="1"/>
  <c r="U2378" i="1"/>
  <c r="U2379" i="1"/>
  <c r="U2380" i="1"/>
  <c r="U2381" i="1"/>
  <c r="U2382" i="1"/>
  <c r="U2383" i="1"/>
  <c r="U2384" i="1"/>
  <c r="U2385" i="1"/>
  <c r="U2386" i="1"/>
  <c r="U2387" i="1"/>
  <c r="U2388" i="1"/>
  <c r="U2389" i="1"/>
  <c r="U2390"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6"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2447" i="1"/>
  <c r="U2448" i="1"/>
  <c r="U2449" i="1"/>
  <c r="U2450" i="1"/>
  <c r="U2451" i="1"/>
  <c r="U2452" i="1"/>
  <c r="U2453" i="1"/>
  <c r="U2454" i="1"/>
  <c r="U2455" i="1"/>
  <c r="U2456" i="1"/>
  <c r="U2457" i="1"/>
  <c r="U2458" i="1"/>
  <c r="U2459" i="1"/>
  <c r="U2460" i="1"/>
  <c r="U2461" i="1"/>
  <c r="U2462" i="1"/>
  <c r="U2463" i="1"/>
  <c r="U2464" i="1"/>
  <c r="U2465" i="1"/>
  <c r="U2466" i="1"/>
  <c r="U2467" i="1"/>
  <c r="U2468" i="1"/>
  <c r="U2469" i="1"/>
  <c r="U2470" i="1"/>
  <c r="U2471" i="1"/>
  <c r="U2472" i="1"/>
  <c r="U2473" i="1"/>
  <c r="U2474" i="1"/>
  <c r="U2475" i="1"/>
  <c r="U2476" i="1"/>
  <c r="U2477" i="1"/>
  <c r="U2478" i="1"/>
  <c r="U2479" i="1"/>
  <c r="U2480" i="1"/>
  <c r="U2481" i="1"/>
  <c r="U2482" i="1"/>
  <c r="U2483" i="1"/>
  <c r="U2484" i="1"/>
  <c r="U2485" i="1"/>
  <c r="U2486" i="1"/>
  <c r="U2487" i="1"/>
  <c r="U2488" i="1"/>
  <c r="U2489" i="1"/>
  <c r="U2490" i="1"/>
  <c r="U2491" i="1"/>
  <c r="U2492" i="1"/>
  <c r="U2493" i="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09" i="1"/>
  <c r="U2710" i="1"/>
  <c r="U2711" i="1"/>
  <c r="U2712" i="1"/>
  <c r="U2713" i="1"/>
  <c r="U2714"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47" i="1"/>
  <c r="U2748" i="1"/>
  <c r="U2749" i="1"/>
  <c r="U2750" i="1"/>
  <c r="U2751" i="1"/>
  <c r="U2752" i="1"/>
  <c r="U2753" i="1"/>
  <c r="U2754" i="1"/>
  <c r="U2755" i="1"/>
  <c r="U2756" i="1"/>
  <c r="U2757" i="1"/>
  <c r="U2758" i="1"/>
  <c r="U2759" i="1"/>
  <c r="U2760" i="1"/>
  <c r="U2761" i="1"/>
  <c r="U2762" i="1"/>
  <c r="U2763" i="1"/>
  <c r="U2764" i="1"/>
  <c r="U2765" i="1"/>
  <c r="U2766" i="1"/>
  <c r="U2767" i="1"/>
  <c r="U2768" i="1"/>
  <c r="U2769" i="1"/>
  <c r="U2770" i="1"/>
  <c r="U2771" i="1"/>
  <c r="U2772" i="1"/>
  <c r="U2773" i="1"/>
  <c r="U2774" i="1"/>
  <c r="U2775" i="1"/>
  <c r="U2776"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1" i="1"/>
  <c r="U2912" i="1"/>
  <c r="U2913" i="1"/>
  <c r="U2914" i="1"/>
  <c r="U2915"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7" i="1"/>
  <c r="U2948" i="1"/>
  <c r="U2949" i="1"/>
  <c r="U2950" i="1"/>
  <c r="U2951" i="1"/>
  <c r="U2952" i="1"/>
  <c r="U2953" i="1"/>
  <c r="U2954" i="1"/>
  <c r="U2955" i="1"/>
  <c r="U2956" i="1"/>
  <c r="U2957" i="1"/>
  <c r="U2958" i="1"/>
  <c r="U2959" i="1"/>
  <c r="U2960" i="1"/>
  <c r="U2961" i="1"/>
  <c r="U2962" i="1"/>
  <c r="U2963" i="1"/>
  <c r="U2964" i="1"/>
  <c r="U2965" i="1"/>
  <c r="U2966" i="1"/>
  <c r="U2967" i="1"/>
  <c r="U2968" i="1"/>
  <c r="U2969" i="1"/>
  <c r="U2970" i="1"/>
  <c r="U2971" i="1"/>
  <c r="U2972" i="1"/>
  <c r="U2973" i="1"/>
  <c r="U2974" i="1"/>
  <c r="U2975" i="1"/>
  <c r="U2976" i="1"/>
  <c r="U2977" i="1"/>
  <c r="U2978"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3004" i="1"/>
  <c r="U3005" i="1"/>
  <c r="U3006" i="1"/>
  <c r="U3007" i="1"/>
  <c r="U3008" i="1"/>
  <c r="U3009" i="1"/>
  <c r="U3010" i="1"/>
  <c r="U3011" i="1"/>
  <c r="U3012" i="1"/>
  <c r="U3013" i="1"/>
  <c r="U3014" i="1"/>
  <c r="U3015" i="1"/>
  <c r="U3016" i="1"/>
  <c r="U3017" i="1"/>
  <c r="U3018" i="1"/>
  <c r="U3019" i="1"/>
  <c r="U3020" i="1"/>
  <c r="U3021" i="1"/>
  <c r="U3022" i="1"/>
  <c r="U3023" i="1"/>
  <c r="U3024" i="1"/>
  <c r="U3025" i="1"/>
  <c r="U3026" i="1"/>
  <c r="U3027" i="1"/>
  <c r="U3028" i="1"/>
  <c r="U3029" i="1"/>
  <c r="U3030" i="1"/>
  <c r="U3031" i="1"/>
  <c r="U3032" i="1"/>
  <c r="U3033" i="1"/>
  <c r="U3034" i="1"/>
  <c r="U3035" i="1"/>
  <c r="U3036" i="1"/>
  <c r="U3037" i="1"/>
  <c r="U3038" i="1"/>
  <c r="U3039" i="1"/>
  <c r="U3040" i="1"/>
  <c r="U3041" i="1"/>
  <c r="U3042" i="1"/>
  <c r="U3043" i="1"/>
  <c r="U3044" i="1"/>
  <c r="U3045" i="1"/>
  <c r="U3046" i="1"/>
  <c r="U3047" i="1"/>
  <c r="U3048" i="1"/>
  <c r="U3049" i="1"/>
  <c r="U3050" i="1"/>
  <c r="U3051" i="1"/>
  <c r="U3052" i="1"/>
  <c r="U3053" i="1"/>
  <c r="U3054" i="1"/>
  <c r="U3055" i="1"/>
  <c r="U3056" i="1"/>
  <c r="U3057" i="1"/>
  <c r="U3058" i="1"/>
  <c r="U3059" i="1"/>
  <c r="U3060" i="1"/>
  <c r="U3061" i="1"/>
  <c r="U3062" i="1"/>
  <c r="U3063" i="1"/>
  <c r="U3064" i="1"/>
  <c r="U3065" i="1"/>
  <c r="U3066" i="1"/>
  <c r="U3067" i="1"/>
  <c r="U3068" i="1"/>
  <c r="U3069" i="1"/>
  <c r="U3070" i="1"/>
  <c r="U3071" i="1"/>
  <c r="U3072" i="1"/>
  <c r="U3073" i="1"/>
  <c r="U3074" i="1"/>
  <c r="U3075" i="1"/>
  <c r="U3076" i="1"/>
  <c r="U3077" i="1"/>
  <c r="U3078" i="1"/>
  <c r="U3079" i="1"/>
  <c r="U3080" i="1"/>
  <c r="U3081" i="1"/>
  <c r="U3082" i="1"/>
  <c r="U3083" i="1"/>
  <c r="U3084" i="1"/>
  <c r="U3085" i="1"/>
  <c r="U3086" i="1"/>
  <c r="U3087" i="1"/>
  <c r="U3088" i="1"/>
  <c r="U3089" i="1"/>
  <c r="U3090" i="1"/>
  <c r="U3091" i="1"/>
  <c r="U3092" i="1"/>
  <c r="U3093" i="1"/>
  <c r="U3094" i="1"/>
  <c r="U3095" i="1"/>
  <c r="U3096" i="1"/>
  <c r="U3097" i="1"/>
  <c r="U3098" i="1"/>
  <c r="U3099" i="1"/>
  <c r="U3100" i="1"/>
  <c r="U3101" i="1"/>
  <c r="U3102" i="1"/>
  <c r="U3103" i="1"/>
  <c r="U3104" i="1"/>
  <c r="U3105" i="1"/>
  <c r="U3106" i="1"/>
  <c r="U3107" i="1"/>
  <c r="U3108" i="1"/>
  <c r="U3109" i="1"/>
  <c r="U3110" i="1"/>
  <c r="U3111" i="1"/>
  <c r="U3112" i="1"/>
  <c r="U3113" i="1"/>
  <c r="U3114" i="1"/>
  <c r="U3115" i="1"/>
  <c r="U3116" i="1"/>
  <c r="U3117" i="1"/>
  <c r="U3118" i="1"/>
  <c r="U3119" i="1"/>
  <c r="U3120" i="1"/>
  <c r="U3121" i="1"/>
  <c r="U3122" i="1"/>
  <c r="U3123" i="1"/>
  <c r="U3124" i="1"/>
  <c r="U3125" i="1"/>
  <c r="U3126" i="1"/>
  <c r="U3127" i="1"/>
  <c r="U3128" i="1"/>
  <c r="U3129" i="1"/>
  <c r="U3130" i="1"/>
  <c r="U3131" i="1"/>
  <c r="U3132" i="1"/>
  <c r="U3133" i="1"/>
  <c r="U3134" i="1"/>
  <c r="U3135" i="1"/>
  <c r="U3136" i="1"/>
  <c r="U3137" i="1"/>
  <c r="U3138" i="1"/>
  <c r="U3139" i="1"/>
  <c r="U3140" i="1"/>
  <c r="U3141" i="1"/>
  <c r="U3142" i="1"/>
  <c r="U3143" i="1"/>
  <c r="U3144" i="1"/>
  <c r="U3145" i="1"/>
  <c r="U3146" i="1"/>
  <c r="U3147" i="1"/>
  <c r="U3148" i="1"/>
  <c r="U3149" i="1"/>
  <c r="U3150" i="1"/>
  <c r="U3151" i="1"/>
  <c r="U3152" i="1"/>
  <c r="U3153" i="1"/>
  <c r="U3154" i="1"/>
  <c r="U3155" i="1"/>
  <c r="U3156" i="1"/>
  <c r="U3157" i="1"/>
  <c r="U3158" i="1"/>
  <c r="U3159" i="1"/>
  <c r="U3160" i="1"/>
  <c r="U3161" i="1"/>
  <c r="U3162" i="1"/>
  <c r="U3163" i="1"/>
  <c r="U3164" i="1"/>
  <c r="U3165" i="1"/>
  <c r="U3166" i="1"/>
  <c r="U3167" i="1"/>
  <c r="U3168" i="1"/>
  <c r="U3169" i="1"/>
  <c r="U3170" i="1"/>
  <c r="U3171" i="1"/>
  <c r="U3172" i="1"/>
  <c r="U3173" i="1"/>
  <c r="U3174" i="1"/>
  <c r="U3175" i="1"/>
  <c r="U3176" i="1"/>
  <c r="U3177" i="1"/>
  <c r="U3178" i="1"/>
  <c r="U3179" i="1"/>
  <c r="U3180" i="1"/>
  <c r="U3181" i="1"/>
  <c r="U3182" i="1"/>
  <c r="U3183" i="1"/>
  <c r="U3184" i="1"/>
  <c r="U3185" i="1"/>
  <c r="U3186" i="1"/>
  <c r="U3187" i="1"/>
  <c r="U3188" i="1"/>
  <c r="U3189" i="1"/>
  <c r="U3190" i="1"/>
  <c r="U3191" i="1"/>
  <c r="U3192" i="1"/>
  <c r="U3193" i="1"/>
  <c r="U3194" i="1"/>
  <c r="U3195" i="1"/>
  <c r="U3196" i="1"/>
  <c r="U3197" i="1"/>
  <c r="U3198" i="1"/>
  <c r="U3199" i="1"/>
  <c r="U3200" i="1"/>
  <c r="U3201" i="1"/>
  <c r="U3202" i="1"/>
  <c r="U3203" i="1"/>
  <c r="U3204" i="1"/>
  <c r="U3205" i="1"/>
  <c r="U3206" i="1"/>
  <c r="U3207" i="1"/>
  <c r="U3208" i="1"/>
  <c r="U3209" i="1"/>
  <c r="U3210" i="1"/>
  <c r="U3211" i="1"/>
  <c r="U3212" i="1"/>
  <c r="U3213" i="1"/>
  <c r="U3214" i="1"/>
  <c r="U3215" i="1"/>
  <c r="U3216" i="1"/>
  <c r="U3217" i="1"/>
  <c r="U3218" i="1"/>
  <c r="U3219" i="1"/>
  <c r="U3220" i="1"/>
  <c r="U3221" i="1"/>
  <c r="U3222" i="1"/>
  <c r="U3223" i="1"/>
  <c r="U3224" i="1"/>
  <c r="U3225" i="1"/>
  <c r="U3226" i="1"/>
  <c r="U3227" i="1"/>
  <c r="U3228" i="1"/>
  <c r="U3229" i="1"/>
  <c r="U3230" i="1"/>
  <c r="U3231" i="1"/>
  <c r="U3232" i="1"/>
  <c r="U3233" i="1"/>
  <c r="U3234" i="1"/>
  <c r="U3235" i="1"/>
  <c r="U3236" i="1"/>
  <c r="U3237" i="1"/>
  <c r="U3238" i="1"/>
  <c r="U3239" i="1"/>
  <c r="U3240" i="1"/>
  <c r="U3241" i="1"/>
  <c r="U3242" i="1"/>
  <c r="U3243" i="1"/>
  <c r="U3244" i="1"/>
  <c r="U3245" i="1"/>
  <c r="U3246" i="1"/>
  <c r="U3247" i="1"/>
  <c r="U3248" i="1"/>
  <c r="U3249" i="1"/>
  <c r="U3250" i="1"/>
  <c r="U3251" i="1"/>
  <c r="U3252" i="1"/>
  <c r="U3253" i="1"/>
  <c r="U3254" i="1"/>
  <c r="U3255" i="1"/>
  <c r="U3256" i="1"/>
  <c r="U3257" i="1"/>
  <c r="U3258" i="1"/>
  <c r="U3259" i="1"/>
  <c r="U3260" i="1"/>
  <c r="U3261" i="1"/>
  <c r="U3262" i="1"/>
  <c r="U3263" i="1"/>
  <c r="U3264" i="1"/>
  <c r="U3265" i="1"/>
  <c r="U3266" i="1"/>
  <c r="U3267" i="1"/>
  <c r="U3268" i="1"/>
  <c r="U3269" i="1"/>
  <c r="U3270" i="1"/>
  <c r="U3271" i="1"/>
  <c r="U3272" i="1"/>
  <c r="U3273" i="1"/>
  <c r="U3274" i="1"/>
  <c r="U3275" i="1"/>
  <c r="U3276" i="1"/>
  <c r="U3277" i="1"/>
  <c r="U3278" i="1"/>
  <c r="U3279" i="1"/>
  <c r="U3280" i="1"/>
  <c r="U3281" i="1"/>
  <c r="U3282" i="1"/>
  <c r="U3283" i="1"/>
  <c r="U3284" i="1"/>
  <c r="U3285" i="1"/>
  <c r="U3286" i="1"/>
  <c r="U3287" i="1"/>
  <c r="U3288" i="1"/>
  <c r="U3289" i="1"/>
  <c r="U3290" i="1"/>
  <c r="U3291" i="1"/>
  <c r="U3292" i="1"/>
  <c r="U3293" i="1"/>
  <c r="U3294" i="1"/>
  <c r="U3295" i="1"/>
  <c r="U3296" i="1"/>
  <c r="U3297" i="1"/>
  <c r="U3298" i="1"/>
  <c r="U3299" i="1"/>
  <c r="U3300" i="1"/>
  <c r="U3301" i="1"/>
  <c r="U3302" i="1"/>
  <c r="U3303" i="1"/>
  <c r="U3304" i="1"/>
  <c r="U3305" i="1"/>
  <c r="U3306" i="1"/>
  <c r="U3307" i="1"/>
  <c r="U3308" i="1"/>
  <c r="U3309" i="1"/>
  <c r="U3310" i="1"/>
  <c r="U3311" i="1"/>
  <c r="U3312" i="1"/>
  <c r="U3313" i="1"/>
  <c r="U3314" i="1"/>
  <c r="U3315" i="1"/>
  <c r="U3316" i="1"/>
  <c r="U3317" i="1"/>
  <c r="U3318" i="1"/>
  <c r="U3319" i="1"/>
  <c r="U3320" i="1"/>
  <c r="U3321" i="1"/>
  <c r="U3322" i="1"/>
  <c r="U3323" i="1"/>
  <c r="U3324" i="1"/>
  <c r="U3325" i="1"/>
  <c r="U3326" i="1"/>
  <c r="U3327" i="1"/>
  <c r="U3328" i="1"/>
  <c r="U3329" i="1"/>
  <c r="U3330" i="1"/>
  <c r="U3331" i="1"/>
  <c r="U3332" i="1"/>
  <c r="U3333" i="1"/>
  <c r="U3334" i="1"/>
  <c r="U3335" i="1"/>
  <c r="U3336" i="1"/>
  <c r="U3337" i="1"/>
  <c r="U3338" i="1"/>
  <c r="U3339" i="1"/>
  <c r="U3340" i="1"/>
  <c r="U3341" i="1"/>
  <c r="U3342" i="1"/>
  <c r="U3343" i="1"/>
  <c r="U3344" i="1"/>
  <c r="U3345" i="1"/>
  <c r="U3346" i="1"/>
  <c r="U3347" i="1"/>
  <c r="U3348" i="1"/>
  <c r="U3349" i="1"/>
  <c r="U3350" i="1"/>
  <c r="U3351" i="1"/>
  <c r="U3352" i="1"/>
  <c r="U3353" i="1"/>
  <c r="U3354" i="1"/>
  <c r="U3355" i="1"/>
  <c r="U3356" i="1"/>
  <c r="U3357" i="1"/>
  <c r="U3358" i="1"/>
  <c r="U3359" i="1"/>
  <c r="U3360" i="1"/>
  <c r="U3361" i="1"/>
  <c r="U3362" i="1"/>
  <c r="U3363" i="1"/>
  <c r="U3364" i="1"/>
  <c r="U3365" i="1"/>
  <c r="U3366" i="1"/>
  <c r="U3367" i="1"/>
  <c r="U3368" i="1"/>
  <c r="U3369" i="1"/>
  <c r="U3370" i="1"/>
  <c r="U3371" i="1"/>
  <c r="U3372" i="1"/>
  <c r="U3373" i="1"/>
  <c r="U3374" i="1"/>
  <c r="U3375" i="1"/>
  <c r="U3376" i="1"/>
  <c r="U3377" i="1"/>
  <c r="U3378" i="1"/>
  <c r="U3379" i="1"/>
  <c r="U3380" i="1"/>
  <c r="U3381" i="1"/>
  <c r="U3382" i="1"/>
  <c r="U3383" i="1"/>
  <c r="U3384" i="1"/>
  <c r="U3385" i="1"/>
  <c r="U3386" i="1"/>
  <c r="U3387" i="1"/>
  <c r="U3388" i="1"/>
  <c r="U3389" i="1"/>
  <c r="U3390" i="1"/>
  <c r="U3391" i="1"/>
  <c r="U3392" i="1"/>
  <c r="U3393" i="1"/>
  <c r="U3394" i="1"/>
  <c r="U3395" i="1"/>
  <c r="U3396" i="1"/>
  <c r="U3397" i="1"/>
  <c r="U3398" i="1"/>
  <c r="U3399" i="1"/>
  <c r="U3400" i="1"/>
  <c r="U3401" i="1"/>
  <c r="U3402" i="1"/>
  <c r="U3403" i="1"/>
  <c r="U3404" i="1"/>
  <c r="U3405" i="1"/>
  <c r="U3406" i="1"/>
  <c r="U3407" i="1"/>
  <c r="U3408" i="1"/>
  <c r="U3409" i="1"/>
  <c r="U3410" i="1"/>
  <c r="U3411" i="1"/>
  <c r="U3412" i="1"/>
  <c r="U3413" i="1"/>
  <c r="U3414" i="1"/>
  <c r="U3415" i="1"/>
  <c r="U3416" i="1"/>
  <c r="U3417" i="1"/>
  <c r="U3418" i="1"/>
  <c r="U3419" i="1"/>
  <c r="U3420" i="1"/>
  <c r="U3421" i="1"/>
  <c r="U3422" i="1"/>
  <c r="U3423" i="1"/>
  <c r="U3424" i="1"/>
  <c r="U3425" i="1"/>
  <c r="U3426" i="1"/>
  <c r="U3427" i="1"/>
  <c r="U3428" i="1"/>
  <c r="U3429" i="1"/>
  <c r="U3430" i="1"/>
  <c r="U3431" i="1"/>
  <c r="U3432" i="1"/>
  <c r="U3433" i="1"/>
  <c r="U3434" i="1"/>
  <c r="U3435" i="1"/>
  <c r="U3436" i="1"/>
  <c r="U3437" i="1"/>
  <c r="U3438" i="1"/>
  <c r="U3439" i="1"/>
  <c r="U3440" i="1"/>
  <c r="U3441" i="1"/>
  <c r="U3442" i="1"/>
  <c r="U3443" i="1"/>
  <c r="U3444" i="1"/>
  <c r="U3445" i="1"/>
  <c r="U3446" i="1"/>
  <c r="U3447" i="1"/>
  <c r="U3448" i="1"/>
  <c r="U3449" i="1"/>
  <c r="U3450" i="1"/>
  <c r="U3451" i="1"/>
  <c r="U3452" i="1"/>
  <c r="U3453" i="1"/>
  <c r="U3454" i="1"/>
  <c r="U3455" i="1"/>
  <c r="U3456" i="1"/>
  <c r="U3457" i="1"/>
  <c r="U3458" i="1"/>
  <c r="U3459" i="1"/>
  <c r="U3460" i="1"/>
  <c r="U3461" i="1"/>
  <c r="U3462" i="1"/>
  <c r="U3463" i="1"/>
  <c r="U3464" i="1"/>
  <c r="U3465" i="1"/>
  <c r="U3466" i="1"/>
  <c r="U3467" i="1"/>
  <c r="U3468" i="1"/>
  <c r="U3469" i="1"/>
  <c r="U3470" i="1"/>
  <c r="U3471" i="1"/>
  <c r="U3472" i="1"/>
  <c r="U3473" i="1"/>
  <c r="U3474" i="1"/>
  <c r="U3475" i="1"/>
  <c r="U3476" i="1"/>
  <c r="U3477" i="1"/>
  <c r="U3478" i="1"/>
  <c r="U3479" i="1"/>
  <c r="U3480" i="1"/>
  <c r="U3481" i="1"/>
  <c r="U3482" i="1"/>
  <c r="U3483" i="1"/>
  <c r="U3484" i="1"/>
  <c r="U3485" i="1"/>
  <c r="U3486" i="1"/>
  <c r="U3487" i="1"/>
  <c r="U3488" i="1"/>
  <c r="U3489" i="1"/>
  <c r="U3490" i="1"/>
  <c r="U3491" i="1"/>
  <c r="U3492" i="1"/>
  <c r="U3493" i="1"/>
  <c r="U3494" i="1"/>
  <c r="U3495" i="1"/>
  <c r="U3496" i="1"/>
  <c r="U3497" i="1"/>
  <c r="U3498" i="1"/>
  <c r="U3499" i="1"/>
  <c r="U3500" i="1"/>
  <c r="U3501" i="1"/>
  <c r="U3502" i="1"/>
  <c r="U3503" i="1"/>
  <c r="U3504" i="1"/>
  <c r="U3505" i="1"/>
  <c r="U3506" i="1"/>
  <c r="U3507" i="1"/>
  <c r="U3508" i="1"/>
  <c r="U3509" i="1"/>
  <c r="U3510" i="1"/>
  <c r="U3511" i="1"/>
  <c r="U3512" i="1"/>
  <c r="U3513" i="1"/>
  <c r="U3514" i="1"/>
  <c r="U3515" i="1"/>
  <c r="U3516" i="1"/>
  <c r="U3517" i="1"/>
  <c r="U3518" i="1"/>
  <c r="U3519" i="1"/>
  <c r="U3520" i="1"/>
  <c r="U3521" i="1"/>
  <c r="U3522" i="1"/>
  <c r="U3523" i="1"/>
  <c r="U3524" i="1"/>
  <c r="U3525" i="1"/>
  <c r="U3526" i="1"/>
  <c r="U3527" i="1"/>
  <c r="U3528" i="1"/>
  <c r="U3529" i="1"/>
  <c r="U3530" i="1"/>
  <c r="U3531" i="1"/>
  <c r="U3532" i="1"/>
  <c r="U3533" i="1"/>
  <c r="U3534" i="1"/>
  <c r="U3535" i="1"/>
  <c r="U3536" i="1"/>
  <c r="U3537" i="1"/>
  <c r="U3538" i="1"/>
  <c r="U3539" i="1"/>
  <c r="U3540" i="1"/>
  <c r="U3541" i="1"/>
  <c r="U3542" i="1"/>
  <c r="U3543" i="1"/>
  <c r="U3544" i="1"/>
  <c r="U3545" i="1"/>
  <c r="U3546" i="1"/>
  <c r="U3547" i="1"/>
  <c r="U3548" i="1"/>
  <c r="U3549" i="1"/>
  <c r="U3550" i="1"/>
  <c r="U3551" i="1"/>
  <c r="U3552" i="1"/>
  <c r="U3553" i="1"/>
  <c r="U3554" i="1"/>
  <c r="U3555" i="1"/>
  <c r="U3556" i="1"/>
  <c r="U3557" i="1"/>
  <c r="U3558" i="1"/>
  <c r="U3559" i="1"/>
  <c r="U3560" i="1"/>
  <c r="U3561" i="1"/>
  <c r="U3562" i="1"/>
  <c r="U3563" i="1"/>
  <c r="U3564" i="1"/>
  <c r="U3565" i="1"/>
  <c r="U3566" i="1"/>
  <c r="U3567" i="1"/>
  <c r="U3568" i="1"/>
  <c r="U3569" i="1"/>
  <c r="U3570" i="1"/>
  <c r="U3571" i="1"/>
  <c r="U3572" i="1"/>
  <c r="U3573" i="1"/>
  <c r="U3574" i="1"/>
  <c r="U3575" i="1"/>
  <c r="U3576" i="1"/>
  <c r="U3577" i="1"/>
  <c r="U3578" i="1"/>
  <c r="U3579" i="1"/>
  <c r="U3580" i="1"/>
  <c r="U3581" i="1"/>
  <c r="U3582" i="1"/>
  <c r="U3583" i="1"/>
  <c r="U3584" i="1"/>
  <c r="U3585" i="1"/>
  <c r="U3586" i="1"/>
  <c r="U3587" i="1"/>
  <c r="U3588" i="1"/>
  <c r="U3589" i="1"/>
  <c r="U3590" i="1"/>
  <c r="U3591" i="1"/>
  <c r="U3592" i="1"/>
  <c r="U3593" i="1"/>
  <c r="U3594" i="1"/>
  <c r="U3595" i="1"/>
  <c r="U3596" i="1"/>
  <c r="U3597" i="1"/>
  <c r="U3598" i="1"/>
  <c r="U3599" i="1"/>
  <c r="U3600" i="1"/>
  <c r="U3601" i="1"/>
  <c r="U3602" i="1"/>
  <c r="U3603" i="1"/>
  <c r="U3604" i="1"/>
  <c r="U3605" i="1"/>
  <c r="U3606" i="1"/>
  <c r="U3607" i="1"/>
  <c r="U3608" i="1"/>
  <c r="U3609" i="1"/>
  <c r="U3610" i="1"/>
  <c r="U3611" i="1"/>
  <c r="U3612" i="1"/>
  <c r="U3613" i="1"/>
  <c r="U3614" i="1"/>
  <c r="U3615" i="1"/>
  <c r="U3616" i="1"/>
  <c r="U3617" i="1"/>
  <c r="U3618" i="1"/>
  <c r="U3619" i="1"/>
  <c r="U3620" i="1"/>
  <c r="U3621" i="1"/>
  <c r="U3622" i="1"/>
  <c r="U3623" i="1"/>
  <c r="U3624" i="1"/>
  <c r="U3625" i="1"/>
  <c r="U3626" i="1"/>
  <c r="U3627" i="1"/>
  <c r="U3628" i="1"/>
  <c r="U3629" i="1"/>
  <c r="U3630" i="1"/>
  <c r="U3631" i="1"/>
  <c r="U3632" i="1"/>
  <c r="U3633" i="1"/>
  <c r="U3634" i="1"/>
  <c r="U3635" i="1"/>
  <c r="U3636" i="1"/>
  <c r="U3637" i="1"/>
  <c r="U3638" i="1"/>
  <c r="U3639" i="1"/>
  <c r="U3640" i="1"/>
  <c r="U3641" i="1"/>
  <c r="U3642" i="1"/>
  <c r="U3643" i="1"/>
  <c r="U3644" i="1"/>
  <c r="U3645" i="1"/>
  <c r="U3646" i="1"/>
  <c r="U3647" i="1"/>
  <c r="U3648" i="1"/>
  <c r="U3649" i="1"/>
  <c r="U3650" i="1"/>
  <c r="U3651" i="1"/>
  <c r="U3652" i="1"/>
  <c r="U3653" i="1"/>
  <c r="U3654" i="1"/>
  <c r="U3655" i="1"/>
  <c r="U3656" i="1"/>
  <c r="U3657" i="1"/>
  <c r="U3658" i="1"/>
  <c r="U3659" i="1"/>
  <c r="U3660" i="1"/>
  <c r="U3661" i="1"/>
  <c r="U3662" i="1"/>
  <c r="U3663" i="1"/>
  <c r="U3664" i="1"/>
  <c r="U3665" i="1"/>
  <c r="U3666" i="1"/>
  <c r="U3667" i="1"/>
  <c r="U3668" i="1"/>
  <c r="U3669" i="1"/>
  <c r="U3670" i="1"/>
  <c r="U3671" i="1"/>
  <c r="U3672" i="1"/>
  <c r="U3673" i="1"/>
  <c r="U3674" i="1"/>
  <c r="U3675" i="1"/>
  <c r="U3676" i="1"/>
  <c r="U3677" i="1"/>
  <c r="U3678" i="1"/>
  <c r="U3679" i="1"/>
  <c r="U3680" i="1"/>
  <c r="U3681" i="1"/>
  <c r="U3682" i="1"/>
  <c r="U3683" i="1"/>
  <c r="U3684" i="1"/>
  <c r="U3685" i="1"/>
  <c r="U3686" i="1"/>
  <c r="U3687" i="1"/>
  <c r="U3688" i="1"/>
  <c r="U3689" i="1"/>
  <c r="U3690" i="1"/>
  <c r="U3691" i="1"/>
  <c r="U3692" i="1"/>
  <c r="U3693" i="1"/>
  <c r="U3694" i="1"/>
  <c r="U3695" i="1"/>
  <c r="U3696" i="1"/>
  <c r="U3697" i="1"/>
  <c r="U3698" i="1"/>
  <c r="U3699" i="1"/>
  <c r="U3700" i="1"/>
  <c r="U3701" i="1"/>
  <c r="U3702" i="1"/>
  <c r="U3703" i="1"/>
  <c r="U3704" i="1"/>
  <c r="U3705" i="1"/>
  <c r="U3706" i="1"/>
  <c r="U3707" i="1"/>
  <c r="U3708" i="1"/>
  <c r="U3709" i="1"/>
  <c r="U3710" i="1"/>
  <c r="U3711" i="1"/>
  <c r="U3712" i="1"/>
  <c r="U3713" i="1"/>
  <c r="U3714" i="1"/>
  <c r="U3715" i="1"/>
  <c r="U3716" i="1"/>
  <c r="U3717" i="1"/>
  <c r="U3718" i="1"/>
  <c r="U3719" i="1"/>
  <c r="U3720" i="1"/>
  <c r="U3721" i="1"/>
  <c r="U3722" i="1"/>
  <c r="U3723" i="1"/>
  <c r="U3724" i="1"/>
  <c r="U3725" i="1"/>
  <c r="U3726" i="1"/>
  <c r="U3727" i="1"/>
  <c r="U3728" i="1"/>
  <c r="U3729" i="1"/>
  <c r="U3730" i="1"/>
  <c r="U3731" i="1"/>
  <c r="U3732" i="1"/>
  <c r="U3733" i="1"/>
  <c r="U3734" i="1"/>
  <c r="U3735" i="1"/>
  <c r="U3736" i="1"/>
  <c r="U3737" i="1"/>
  <c r="U3738" i="1"/>
  <c r="U3739" i="1"/>
  <c r="U3740" i="1"/>
  <c r="U3741" i="1"/>
  <c r="U3742" i="1"/>
  <c r="U3743" i="1"/>
  <c r="U3744" i="1"/>
  <c r="U3745" i="1"/>
  <c r="U3746" i="1"/>
  <c r="U3747" i="1"/>
  <c r="U3748" i="1"/>
  <c r="U3749" i="1"/>
  <c r="U3750" i="1"/>
  <c r="U3751" i="1"/>
  <c r="U3752" i="1"/>
  <c r="U3753" i="1"/>
  <c r="U3754" i="1"/>
  <c r="U3755" i="1"/>
  <c r="U3756" i="1"/>
  <c r="U3757" i="1"/>
  <c r="U3758" i="1"/>
  <c r="U3759" i="1"/>
  <c r="U3760" i="1"/>
  <c r="U3761" i="1"/>
  <c r="U3762" i="1"/>
  <c r="U3763" i="1"/>
  <c r="U3764" i="1"/>
  <c r="U3765" i="1"/>
  <c r="U3766" i="1"/>
  <c r="U3767" i="1"/>
  <c r="U3768" i="1"/>
  <c r="U3769" i="1"/>
  <c r="U3770" i="1"/>
  <c r="U3771" i="1"/>
  <c r="U3772" i="1"/>
  <c r="U3773" i="1"/>
  <c r="U3774" i="1"/>
  <c r="U3775" i="1"/>
  <c r="U3776" i="1"/>
  <c r="U3777" i="1"/>
  <c r="U3778" i="1"/>
  <c r="U3779" i="1"/>
  <c r="U3780" i="1"/>
  <c r="U3781" i="1"/>
  <c r="U3782" i="1"/>
  <c r="U3783" i="1"/>
  <c r="U3784" i="1"/>
  <c r="U3785" i="1"/>
  <c r="U3786" i="1"/>
  <c r="U3787" i="1"/>
  <c r="U3788" i="1"/>
  <c r="U3789" i="1"/>
  <c r="U3790" i="1"/>
  <c r="U3791" i="1"/>
  <c r="U3792" i="1"/>
  <c r="U3793" i="1"/>
  <c r="U3794" i="1"/>
  <c r="U3795" i="1"/>
  <c r="U3796" i="1"/>
  <c r="U3797" i="1"/>
  <c r="U3798" i="1"/>
  <c r="U3799" i="1"/>
  <c r="U3800" i="1"/>
  <c r="U3801" i="1"/>
  <c r="U3802" i="1"/>
  <c r="U3803" i="1"/>
  <c r="U3804" i="1"/>
  <c r="U3805" i="1"/>
  <c r="U3806" i="1"/>
  <c r="U3807" i="1"/>
  <c r="U3808" i="1"/>
  <c r="U3809" i="1"/>
  <c r="U3810" i="1"/>
  <c r="U3811" i="1"/>
  <c r="U3812" i="1"/>
  <c r="U3813" i="1"/>
  <c r="U3814" i="1"/>
  <c r="U3815" i="1"/>
  <c r="U3816" i="1"/>
  <c r="U3817" i="1"/>
  <c r="U3818" i="1"/>
  <c r="U3819" i="1"/>
  <c r="U3820" i="1"/>
  <c r="U3821" i="1"/>
  <c r="U3822" i="1"/>
  <c r="U3823" i="1"/>
  <c r="U3824" i="1"/>
  <c r="U3825" i="1"/>
  <c r="U3826" i="1"/>
  <c r="U3827" i="1"/>
  <c r="U3828" i="1"/>
  <c r="U3829" i="1"/>
  <c r="U3830" i="1"/>
  <c r="U3831" i="1"/>
  <c r="U3832" i="1"/>
  <c r="U3833" i="1"/>
  <c r="U3834" i="1"/>
  <c r="U3835" i="1"/>
  <c r="U3836" i="1"/>
  <c r="U3837" i="1"/>
  <c r="U3838" i="1"/>
  <c r="U3839" i="1"/>
  <c r="U3840" i="1"/>
  <c r="U3841" i="1"/>
  <c r="U3842" i="1"/>
  <c r="U3843" i="1"/>
  <c r="U3844" i="1"/>
  <c r="U3845" i="1"/>
  <c r="U3846" i="1"/>
  <c r="U3847" i="1"/>
  <c r="U3848" i="1"/>
  <c r="U3849" i="1"/>
  <c r="U3850" i="1"/>
  <c r="U3851" i="1"/>
  <c r="U3852" i="1"/>
  <c r="U3853" i="1"/>
  <c r="U3854" i="1"/>
  <c r="U3855" i="1"/>
  <c r="U3856" i="1"/>
  <c r="U3857" i="1"/>
  <c r="U3858" i="1"/>
  <c r="U3859" i="1"/>
  <c r="U3860" i="1"/>
  <c r="U3861" i="1"/>
  <c r="U3862" i="1"/>
  <c r="U3863" i="1"/>
  <c r="U3864" i="1"/>
  <c r="U3865" i="1"/>
  <c r="U3866" i="1"/>
  <c r="U3867" i="1"/>
  <c r="U3868" i="1"/>
  <c r="U3869" i="1"/>
  <c r="U3870" i="1"/>
  <c r="U3871" i="1"/>
  <c r="U3872" i="1"/>
  <c r="U3873" i="1"/>
  <c r="U3874" i="1"/>
  <c r="U3875" i="1"/>
  <c r="U3876" i="1"/>
  <c r="U3877" i="1"/>
  <c r="U3878" i="1"/>
  <c r="U3879" i="1"/>
  <c r="U3880" i="1"/>
  <c r="U3881" i="1"/>
  <c r="U3882" i="1"/>
  <c r="U3883" i="1"/>
  <c r="U3884" i="1"/>
  <c r="U3885" i="1"/>
  <c r="U3886" i="1"/>
  <c r="U3887" i="1"/>
  <c r="U3888" i="1"/>
  <c r="U3889" i="1"/>
  <c r="U3890" i="1"/>
  <c r="U3891" i="1"/>
  <c r="U3892" i="1"/>
  <c r="U3893" i="1"/>
  <c r="U3894" i="1"/>
  <c r="U3895" i="1"/>
  <c r="U3896" i="1"/>
  <c r="U3897" i="1"/>
  <c r="U3898" i="1"/>
  <c r="U3899" i="1"/>
  <c r="U3900" i="1"/>
  <c r="U3901" i="1"/>
  <c r="U3902" i="1"/>
  <c r="U3903" i="1"/>
  <c r="U3904" i="1"/>
  <c r="U3905" i="1"/>
  <c r="U3906" i="1"/>
  <c r="U3907" i="1"/>
  <c r="U3908" i="1"/>
  <c r="U3909" i="1"/>
  <c r="U3910" i="1"/>
  <c r="U3911" i="1"/>
  <c r="U3912" i="1"/>
  <c r="U3913" i="1"/>
  <c r="U3914" i="1"/>
  <c r="U3915" i="1"/>
  <c r="U3916" i="1"/>
  <c r="U3917" i="1"/>
  <c r="U3918" i="1"/>
  <c r="U3919" i="1"/>
  <c r="U3920" i="1"/>
  <c r="U3921" i="1"/>
  <c r="U3922" i="1"/>
  <c r="U3923" i="1"/>
  <c r="U3924" i="1"/>
  <c r="U3925" i="1"/>
  <c r="U3926" i="1"/>
  <c r="U3927" i="1"/>
  <c r="U3928" i="1"/>
  <c r="U3929" i="1"/>
  <c r="U3930" i="1"/>
  <c r="U3931" i="1"/>
  <c r="U3932" i="1"/>
  <c r="U3933" i="1"/>
  <c r="U3934" i="1"/>
  <c r="U3935" i="1"/>
  <c r="U3936" i="1"/>
  <c r="U3937" i="1"/>
  <c r="U3938" i="1"/>
  <c r="U3939" i="1"/>
  <c r="U3940" i="1"/>
  <c r="U3941" i="1"/>
  <c r="U3942" i="1"/>
  <c r="U3943" i="1"/>
  <c r="U3944" i="1"/>
  <c r="U3945" i="1"/>
  <c r="U3946" i="1"/>
  <c r="U3947" i="1"/>
  <c r="U3948" i="1"/>
  <c r="U3949" i="1"/>
  <c r="U3950" i="1"/>
  <c r="U3951" i="1"/>
  <c r="U3952" i="1"/>
  <c r="U3953" i="1"/>
  <c r="U3954" i="1"/>
  <c r="U3955" i="1"/>
  <c r="U3956" i="1"/>
  <c r="U3957" i="1"/>
  <c r="U3958" i="1"/>
  <c r="U3959" i="1"/>
  <c r="U3960" i="1"/>
  <c r="U3961" i="1"/>
  <c r="U3962" i="1"/>
  <c r="U3963" i="1"/>
  <c r="U3964" i="1"/>
  <c r="U3965" i="1"/>
  <c r="U3966" i="1"/>
  <c r="U3967" i="1"/>
  <c r="U3968" i="1"/>
  <c r="U3969" i="1"/>
  <c r="U3970" i="1"/>
  <c r="U3971" i="1"/>
  <c r="U3972" i="1"/>
  <c r="U3973" i="1"/>
  <c r="U3974" i="1"/>
  <c r="U3975" i="1"/>
  <c r="U3976" i="1"/>
  <c r="U3977" i="1"/>
  <c r="U3978" i="1"/>
  <c r="U3979" i="1"/>
  <c r="U3980" i="1"/>
  <c r="U3981" i="1"/>
  <c r="U3982" i="1"/>
  <c r="U3983" i="1"/>
  <c r="U3984" i="1"/>
  <c r="U3985" i="1"/>
  <c r="U3986" i="1"/>
  <c r="U3987" i="1"/>
  <c r="U3988" i="1"/>
  <c r="U3989" i="1"/>
  <c r="U3990" i="1"/>
  <c r="U3991" i="1"/>
  <c r="U3992" i="1"/>
  <c r="U3993" i="1"/>
  <c r="U3994" i="1"/>
  <c r="U3995" i="1"/>
  <c r="U3996" i="1"/>
  <c r="U3997" i="1"/>
  <c r="U3998" i="1"/>
  <c r="U3999" i="1"/>
  <c r="U4000" i="1"/>
  <c r="U4001" i="1"/>
  <c r="U4002" i="1"/>
  <c r="U4003" i="1"/>
  <c r="U4004" i="1"/>
  <c r="U4005" i="1"/>
  <c r="U4006" i="1"/>
  <c r="U4007" i="1"/>
  <c r="U4008" i="1"/>
  <c r="U4009" i="1"/>
  <c r="U4010" i="1"/>
  <c r="U4011" i="1"/>
  <c r="U4012" i="1"/>
  <c r="U4013" i="1"/>
  <c r="U4014" i="1"/>
  <c r="U4015" i="1"/>
  <c r="U4016" i="1"/>
  <c r="U4017" i="1"/>
  <c r="U4018" i="1"/>
  <c r="U4019" i="1"/>
  <c r="U4020" i="1"/>
  <c r="U4021" i="1"/>
  <c r="U4022" i="1"/>
  <c r="U4023" i="1"/>
  <c r="U4024" i="1"/>
  <c r="U4025" i="1"/>
  <c r="U4026" i="1"/>
  <c r="U4027" i="1"/>
  <c r="U4028" i="1"/>
  <c r="U4029" i="1"/>
  <c r="U4030" i="1"/>
  <c r="U4031" i="1"/>
  <c r="U4032" i="1"/>
  <c r="U4033" i="1"/>
  <c r="U4034" i="1"/>
  <c r="U4035" i="1"/>
  <c r="U4036" i="1"/>
  <c r="U4037" i="1"/>
  <c r="U4038" i="1"/>
  <c r="U4039" i="1"/>
  <c r="U4040" i="1"/>
  <c r="U4041" i="1"/>
  <c r="U4042" i="1"/>
  <c r="U4043" i="1"/>
  <c r="U4044" i="1"/>
  <c r="U4045" i="1"/>
  <c r="U4046" i="1"/>
  <c r="U4047" i="1"/>
  <c r="U4048" i="1"/>
  <c r="U4049" i="1"/>
  <c r="U4050" i="1"/>
  <c r="U4051" i="1"/>
  <c r="U4052" i="1"/>
  <c r="U4053" i="1"/>
  <c r="U4054" i="1"/>
  <c r="U4055" i="1"/>
  <c r="U4056" i="1"/>
  <c r="U4057" i="1"/>
  <c r="U4058" i="1"/>
  <c r="U4059" i="1"/>
  <c r="U4060" i="1"/>
  <c r="U4061" i="1"/>
  <c r="U4062" i="1"/>
  <c r="U4063" i="1"/>
  <c r="U4064" i="1"/>
  <c r="U4065" i="1"/>
  <c r="U4066" i="1"/>
  <c r="U4067" i="1"/>
  <c r="U4068" i="1"/>
  <c r="U4069" i="1"/>
  <c r="U4070" i="1"/>
  <c r="U4071" i="1"/>
  <c r="U4072" i="1"/>
  <c r="U4073" i="1"/>
  <c r="U4074" i="1"/>
  <c r="U4075" i="1"/>
  <c r="U4076" i="1"/>
  <c r="U4077" i="1"/>
  <c r="U4078" i="1"/>
  <c r="U4079" i="1"/>
  <c r="U4080" i="1"/>
  <c r="U4081" i="1"/>
  <c r="U4082" i="1"/>
  <c r="U4083" i="1"/>
  <c r="U4084" i="1"/>
  <c r="U4085" i="1"/>
  <c r="U4086" i="1"/>
  <c r="U4087" i="1"/>
  <c r="U4088" i="1"/>
  <c r="U4089" i="1"/>
  <c r="U4090" i="1"/>
  <c r="U4091" i="1"/>
  <c r="U4092" i="1"/>
  <c r="U4093" i="1"/>
  <c r="U4094" i="1"/>
  <c r="U4095" i="1"/>
  <c r="U4096" i="1"/>
  <c r="U4097" i="1"/>
  <c r="U4098" i="1"/>
  <c r="U4099" i="1"/>
  <c r="U4100" i="1"/>
  <c r="U4101" i="1"/>
  <c r="U4102" i="1"/>
  <c r="U4103" i="1"/>
  <c r="U4104" i="1"/>
  <c r="U4105" i="1"/>
  <c r="U4106" i="1"/>
  <c r="U4107" i="1"/>
  <c r="U4108" i="1"/>
  <c r="U4109" i="1"/>
  <c r="U4110" i="1"/>
  <c r="U4111" i="1"/>
  <c r="U4112" i="1"/>
  <c r="U4113" i="1"/>
  <c r="U4114" i="1"/>
  <c r="U4115" i="1"/>
  <c r="U4116" i="1"/>
  <c r="U4117" i="1"/>
  <c r="U4118" i="1"/>
  <c r="U4119" i="1"/>
  <c r="U4120" i="1"/>
  <c r="U4121" i="1"/>
  <c r="U4122" i="1"/>
  <c r="U4123" i="1"/>
  <c r="U4124" i="1"/>
  <c r="U4125" i="1"/>
  <c r="U4126" i="1"/>
  <c r="U4127" i="1"/>
  <c r="U4128" i="1"/>
  <c r="U4129" i="1"/>
  <c r="U4130" i="1"/>
  <c r="U4131" i="1"/>
  <c r="U4132" i="1"/>
  <c r="U4133" i="1"/>
  <c r="U4134" i="1"/>
  <c r="U4135" i="1"/>
  <c r="U4136" i="1"/>
  <c r="U4137" i="1"/>
  <c r="U4138" i="1"/>
  <c r="U4139" i="1"/>
  <c r="U4140" i="1"/>
  <c r="U4141" i="1"/>
  <c r="U4142" i="1"/>
  <c r="U4143" i="1"/>
  <c r="U4144" i="1"/>
  <c r="U4145" i="1"/>
  <c r="U4146" i="1"/>
  <c r="U4147" i="1"/>
  <c r="U4148" i="1"/>
  <c r="U4149" i="1"/>
  <c r="U4150" i="1"/>
  <c r="U4151" i="1"/>
  <c r="U4152" i="1"/>
  <c r="U4153" i="1"/>
  <c r="U4154" i="1"/>
  <c r="U4155" i="1"/>
  <c r="U4156" i="1"/>
  <c r="U4157" i="1"/>
  <c r="U4158" i="1"/>
  <c r="U4159" i="1"/>
  <c r="U4160" i="1"/>
  <c r="U4161" i="1"/>
  <c r="U4162" i="1"/>
  <c r="U4163" i="1"/>
  <c r="U4164" i="1"/>
  <c r="U4165" i="1"/>
  <c r="U4166" i="1"/>
  <c r="U4167" i="1"/>
  <c r="U4168" i="1"/>
  <c r="U4169" i="1"/>
  <c r="U4170" i="1"/>
  <c r="U4171" i="1"/>
  <c r="U4172" i="1"/>
  <c r="U4173" i="1"/>
  <c r="U4174" i="1"/>
  <c r="U4175" i="1"/>
  <c r="U4176" i="1"/>
  <c r="U4177" i="1"/>
  <c r="U4178" i="1"/>
  <c r="U4179" i="1"/>
  <c r="U4180" i="1"/>
  <c r="U4181" i="1"/>
  <c r="U4182" i="1"/>
  <c r="U4183" i="1"/>
  <c r="U4184" i="1"/>
  <c r="U4185" i="1"/>
  <c r="U4186" i="1"/>
  <c r="U4187" i="1"/>
  <c r="U4188" i="1"/>
  <c r="U4189" i="1"/>
  <c r="U4190" i="1"/>
  <c r="U4191" i="1"/>
  <c r="U4192" i="1"/>
  <c r="U4193" i="1"/>
  <c r="U4194" i="1"/>
  <c r="U4195" i="1"/>
  <c r="U4196" i="1"/>
  <c r="U4197" i="1"/>
  <c r="U4198" i="1"/>
  <c r="U4199" i="1"/>
  <c r="U4200" i="1"/>
  <c r="U4201" i="1"/>
  <c r="U4202" i="1"/>
  <c r="U4203" i="1"/>
  <c r="U4204" i="1"/>
  <c r="U4205" i="1"/>
  <c r="U4206" i="1"/>
  <c r="U4207" i="1"/>
  <c r="U4208" i="1"/>
  <c r="U4209" i="1"/>
  <c r="U4210" i="1"/>
  <c r="U4211" i="1"/>
  <c r="U4212" i="1"/>
  <c r="U4213" i="1"/>
  <c r="U4214" i="1"/>
  <c r="U4215" i="1"/>
  <c r="U4216" i="1"/>
  <c r="U4217" i="1"/>
  <c r="U4218" i="1"/>
  <c r="U4219" i="1"/>
  <c r="U4220" i="1"/>
  <c r="U4221" i="1"/>
  <c r="U4222" i="1"/>
  <c r="U4223" i="1"/>
  <c r="U4224" i="1"/>
  <c r="U4225" i="1"/>
  <c r="U4226" i="1"/>
  <c r="U4227" i="1"/>
  <c r="U4228" i="1"/>
  <c r="U4229" i="1"/>
  <c r="U4230" i="1"/>
  <c r="U4231" i="1"/>
  <c r="U4232" i="1"/>
  <c r="U4233" i="1"/>
  <c r="U4234" i="1"/>
  <c r="U4235" i="1"/>
  <c r="U4236" i="1"/>
  <c r="U4237" i="1"/>
  <c r="U4238" i="1"/>
  <c r="U4239" i="1"/>
  <c r="U4240" i="1"/>
  <c r="U4241" i="1"/>
  <c r="U4242" i="1"/>
  <c r="U4243" i="1"/>
  <c r="U4244" i="1"/>
  <c r="U4245" i="1"/>
  <c r="U4246" i="1"/>
  <c r="U4247" i="1"/>
  <c r="U4248" i="1"/>
  <c r="U4249" i="1"/>
  <c r="U4250" i="1"/>
  <c r="U4251" i="1"/>
  <c r="U4252" i="1"/>
  <c r="U4253" i="1"/>
  <c r="U4254" i="1"/>
  <c r="U4255" i="1"/>
  <c r="U4256" i="1"/>
  <c r="U4257" i="1"/>
  <c r="U4258" i="1"/>
  <c r="U4259" i="1"/>
  <c r="U4260" i="1"/>
  <c r="U4261" i="1"/>
  <c r="U4262" i="1"/>
  <c r="U4263" i="1"/>
  <c r="U4264" i="1"/>
  <c r="U4265" i="1"/>
  <c r="U4266" i="1"/>
  <c r="U4267" i="1"/>
  <c r="U4268" i="1"/>
  <c r="U4269" i="1"/>
  <c r="U4270" i="1"/>
  <c r="U4271" i="1"/>
  <c r="U4272" i="1"/>
  <c r="U4273" i="1"/>
  <c r="U4274" i="1"/>
  <c r="U4275" i="1"/>
  <c r="U4276" i="1"/>
  <c r="U4277" i="1"/>
  <c r="U4278" i="1"/>
  <c r="U4279" i="1"/>
  <c r="U4280" i="1"/>
  <c r="U4281" i="1"/>
  <c r="U4282" i="1"/>
  <c r="U4283" i="1"/>
  <c r="U4284" i="1"/>
  <c r="U4285" i="1"/>
  <c r="U4286" i="1"/>
  <c r="U4287" i="1"/>
  <c r="U4288" i="1"/>
  <c r="U4289" i="1"/>
  <c r="U4290" i="1"/>
  <c r="U4291" i="1"/>
  <c r="U4292" i="1"/>
  <c r="U4293" i="1"/>
  <c r="U4294" i="1"/>
  <c r="U4295" i="1"/>
  <c r="U4296" i="1"/>
  <c r="U4297" i="1"/>
  <c r="U4298" i="1"/>
  <c r="U4299" i="1"/>
  <c r="U4300" i="1"/>
  <c r="U4301" i="1"/>
  <c r="U4302" i="1"/>
  <c r="U4303" i="1"/>
  <c r="U4304" i="1"/>
  <c r="U4305" i="1"/>
  <c r="U4306" i="1"/>
  <c r="U4307" i="1"/>
  <c r="U4308" i="1"/>
  <c r="U4309" i="1"/>
  <c r="U4310" i="1"/>
  <c r="U4311" i="1"/>
  <c r="U4312" i="1"/>
  <c r="U4313" i="1"/>
  <c r="U4314" i="1"/>
  <c r="U4315" i="1"/>
  <c r="U4316" i="1"/>
  <c r="U4317" i="1"/>
  <c r="U4318" i="1"/>
  <c r="U4319" i="1"/>
  <c r="U4320" i="1"/>
  <c r="U4321" i="1"/>
  <c r="U4322" i="1"/>
  <c r="U4323" i="1"/>
  <c r="U4324" i="1"/>
  <c r="U4325" i="1"/>
  <c r="U4326" i="1"/>
  <c r="U4327" i="1"/>
  <c r="U4328" i="1"/>
  <c r="U4329" i="1"/>
  <c r="U4330" i="1"/>
  <c r="U4331" i="1"/>
  <c r="U4332" i="1"/>
  <c r="U4333" i="1"/>
  <c r="U4334" i="1"/>
  <c r="U4335" i="1"/>
  <c r="U4336" i="1"/>
  <c r="U4337" i="1"/>
  <c r="U4338" i="1"/>
  <c r="U4339" i="1"/>
  <c r="U4340" i="1"/>
  <c r="U4341" i="1"/>
  <c r="U4342" i="1"/>
  <c r="U4343" i="1"/>
  <c r="U4344" i="1"/>
  <c r="U4345" i="1"/>
  <c r="U4346" i="1"/>
  <c r="U4347" i="1"/>
  <c r="U4348" i="1"/>
  <c r="U4349" i="1"/>
  <c r="U4350" i="1"/>
  <c r="U4351" i="1"/>
  <c r="U4352" i="1"/>
  <c r="U4353" i="1"/>
  <c r="U4354" i="1"/>
  <c r="U4355" i="1"/>
  <c r="U4356" i="1"/>
  <c r="U4357" i="1"/>
  <c r="U4358" i="1"/>
  <c r="U4359" i="1"/>
  <c r="U4360" i="1"/>
  <c r="U4361" i="1"/>
  <c r="U4362" i="1"/>
  <c r="U4363" i="1"/>
  <c r="U4364" i="1"/>
  <c r="U4365" i="1"/>
  <c r="U4366" i="1"/>
  <c r="U4367" i="1"/>
  <c r="U4368" i="1"/>
  <c r="U4369" i="1"/>
  <c r="U4370" i="1"/>
  <c r="U4371" i="1"/>
  <c r="U4372" i="1"/>
  <c r="U4373" i="1"/>
  <c r="U4374" i="1"/>
  <c r="U4375" i="1"/>
  <c r="U4376" i="1"/>
  <c r="U4377" i="1"/>
  <c r="U4378" i="1"/>
  <c r="U4379" i="1"/>
  <c r="U4380" i="1"/>
  <c r="U4381" i="1"/>
  <c r="U4382" i="1"/>
  <c r="U4383" i="1"/>
  <c r="U4384" i="1"/>
  <c r="U4385" i="1"/>
  <c r="U4386" i="1"/>
  <c r="U4387" i="1"/>
  <c r="U4388" i="1"/>
  <c r="U4389" i="1"/>
  <c r="U4390" i="1"/>
  <c r="U4391" i="1"/>
  <c r="U4392" i="1"/>
  <c r="U4393" i="1"/>
  <c r="U4394" i="1"/>
  <c r="U4395" i="1"/>
  <c r="U4396" i="1"/>
  <c r="U4397" i="1"/>
  <c r="U4398" i="1"/>
  <c r="U4399" i="1"/>
  <c r="U4400" i="1"/>
  <c r="U4401" i="1"/>
  <c r="U4402" i="1"/>
  <c r="U4403" i="1"/>
  <c r="U4404" i="1"/>
  <c r="U4405" i="1"/>
  <c r="U4406" i="1"/>
  <c r="U4407" i="1"/>
  <c r="U4408" i="1"/>
  <c r="U4409" i="1"/>
  <c r="U4410" i="1"/>
  <c r="U4411" i="1"/>
  <c r="U4412" i="1"/>
  <c r="U4413" i="1"/>
  <c r="U4414" i="1"/>
  <c r="U4415" i="1"/>
  <c r="U4416" i="1"/>
  <c r="U4417" i="1"/>
  <c r="U4418" i="1"/>
  <c r="U4419" i="1"/>
  <c r="U4420" i="1"/>
  <c r="U4421" i="1"/>
  <c r="U4422" i="1"/>
  <c r="U4423" i="1"/>
  <c r="U4424" i="1"/>
  <c r="U4425" i="1"/>
  <c r="U4426" i="1"/>
  <c r="U4427" i="1"/>
  <c r="U4428" i="1"/>
  <c r="U4429" i="1"/>
  <c r="U4430" i="1"/>
  <c r="U4431" i="1"/>
  <c r="U4432" i="1"/>
  <c r="U4433" i="1"/>
  <c r="U4434" i="1"/>
  <c r="U4435" i="1"/>
  <c r="U4436" i="1"/>
  <c r="U4437" i="1"/>
  <c r="U4438" i="1"/>
  <c r="U4439" i="1"/>
  <c r="U4440" i="1"/>
  <c r="U4441" i="1"/>
  <c r="U4442" i="1"/>
  <c r="U4443" i="1"/>
  <c r="U4444" i="1"/>
  <c r="U4445" i="1"/>
  <c r="U4446" i="1"/>
  <c r="U4447" i="1"/>
  <c r="U4448" i="1"/>
  <c r="U4449" i="1"/>
  <c r="U4450" i="1"/>
  <c r="U4451" i="1"/>
  <c r="U4452" i="1"/>
  <c r="U4453" i="1"/>
  <c r="U4454" i="1"/>
  <c r="U4455" i="1"/>
  <c r="U4456" i="1"/>
  <c r="U4457" i="1"/>
  <c r="U4458" i="1"/>
  <c r="U4459" i="1"/>
  <c r="U4460" i="1"/>
  <c r="U4461" i="1"/>
  <c r="U4462" i="1"/>
  <c r="U4463" i="1"/>
  <c r="U4464" i="1"/>
  <c r="U4465" i="1"/>
  <c r="U4466" i="1"/>
  <c r="U4467" i="1"/>
  <c r="U4468" i="1"/>
  <c r="U4469" i="1"/>
  <c r="U4470" i="1"/>
  <c r="U4471" i="1"/>
  <c r="U4472" i="1"/>
  <c r="U4473" i="1"/>
  <c r="U4474" i="1"/>
  <c r="U4475" i="1"/>
  <c r="U4476" i="1"/>
  <c r="U4477" i="1"/>
  <c r="U4478" i="1"/>
  <c r="U4479" i="1"/>
  <c r="U4480" i="1"/>
  <c r="U4481" i="1"/>
  <c r="U4482" i="1"/>
  <c r="U4483" i="1"/>
  <c r="U4484" i="1"/>
  <c r="U4485" i="1"/>
  <c r="U4486" i="1"/>
  <c r="U4487" i="1"/>
  <c r="U4488" i="1"/>
  <c r="U4489" i="1"/>
  <c r="U4490" i="1"/>
  <c r="U4491" i="1"/>
  <c r="U4492" i="1"/>
  <c r="U4493" i="1"/>
  <c r="U4494" i="1"/>
  <c r="U4495" i="1"/>
  <c r="U4496" i="1"/>
  <c r="U4497" i="1"/>
  <c r="U4498" i="1"/>
  <c r="U4499" i="1"/>
  <c r="U4500" i="1"/>
  <c r="U4501" i="1"/>
  <c r="U4502" i="1"/>
  <c r="U4503" i="1"/>
  <c r="U4504" i="1"/>
  <c r="U4505" i="1"/>
  <c r="U4506" i="1"/>
  <c r="U4507" i="1"/>
  <c r="U4508" i="1"/>
  <c r="U4509" i="1"/>
  <c r="U4510" i="1"/>
  <c r="U4511" i="1"/>
  <c r="U4512" i="1"/>
  <c r="U4513" i="1"/>
  <c r="U4514" i="1"/>
  <c r="U4515" i="1"/>
  <c r="U4516" i="1"/>
  <c r="U4517" i="1"/>
  <c r="U4518" i="1"/>
  <c r="U4519" i="1"/>
  <c r="U4520" i="1"/>
  <c r="U4521" i="1"/>
  <c r="U4522" i="1"/>
  <c r="U4523" i="1"/>
  <c r="U4524" i="1"/>
  <c r="U4525" i="1"/>
  <c r="U4526" i="1"/>
  <c r="U4527" i="1"/>
  <c r="U4528" i="1"/>
  <c r="U4529" i="1"/>
  <c r="U4530" i="1"/>
  <c r="U4531" i="1"/>
  <c r="U4532" i="1"/>
  <c r="U4533" i="1"/>
  <c r="U4534" i="1"/>
  <c r="U4535" i="1"/>
  <c r="U4536" i="1"/>
  <c r="U4537" i="1"/>
  <c r="U4538" i="1"/>
  <c r="U4539" i="1"/>
  <c r="U4540" i="1"/>
  <c r="U4541" i="1"/>
  <c r="U4542" i="1"/>
  <c r="U4543" i="1"/>
  <c r="U4544" i="1"/>
  <c r="U4545" i="1"/>
  <c r="U4546" i="1"/>
  <c r="U4547" i="1"/>
  <c r="U4548" i="1"/>
  <c r="U4549" i="1"/>
  <c r="U4550" i="1"/>
  <c r="U4551" i="1"/>
  <c r="U4552" i="1"/>
  <c r="U4553" i="1"/>
  <c r="U4554" i="1"/>
  <c r="U4555" i="1"/>
  <c r="U4556" i="1"/>
  <c r="U4557" i="1"/>
  <c r="U4558" i="1"/>
  <c r="U4559" i="1"/>
  <c r="U4560" i="1"/>
  <c r="U4561" i="1"/>
  <c r="U4562" i="1"/>
  <c r="U4563" i="1"/>
  <c r="U4564" i="1"/>
  <c r="U4565" i="1"/>
  <c r="U4566" i="1"/>
  <c r="U4567" i="1"/>
  <c r="U4568" i="1"/>
  <c r="U4569" i="1"/>
  <c r="U4570" i="1"/>
  <c r="U4571" i="1"/>
  <c r="U4572" i="1"/>
  <c r="U4573" i="1"/>
  <c r="U4574" i="1"/>
  <c r="U4575" i="1"/>
  <c r="U4576" i="1"/>
  <c r="U4577" i="1"/>
  <c r="U4578" i="1"/>
  <c r="U4579" i="1"/>
  <c r="U4580" i="1"/>
  <c r="U4581" i="1"/>
  <c r="U4582" i="1"/>
  <c r="U4583" i="1"/>
  <c r="U4584" i="1"/>
  <c r="U4585" i="1"/>
  <c r="U4586" i="1"/>
  <c r="U4587" i="1"/>
  <c r="U4588" i="1"/>
  <c r="U4589" i="1"/>
  <c r="U4590" i="1"/>
  <c r="U4591" i="1"/>
  <c r="U4592" i="1"/>
  <c r="U4593" i="1"/>
  <c r="U4594" i="1"/>
  <c r="U4595" i="1"/>
  <c r="U4596" i="1"/>
  <c r="U4597" i="1"/>
  <c r="U4598" i="1"/>
  <c r="U4599" i="1"/>
  <c r="U4600" i="1"/>
  <c r="U4601" i="1"/>
  <c r="U4602" i="1"/>
  <c r="U4603" i="1"/>
  <c r="U4604" i="1"/>
  <c r="U4605" i="1"/>
  <c r="U4606" i="1"/>
  <c r="U4607" i="1"/>
  <c r="U4608" i="1"/>
  <c r="U4609" i="1"/>
  <c r="U4610" i="1"/>
  <c r="U4611" i="1"/>
  <c r="U4612" i="1"/>
  <c r="U4613" i="1"/>
  <c r="U4614" i="1"/>
  <c r="U4615" i="1"/>
  <c r="U4616" i="1"/>
  <c r="U4617" i="1"/>
  <c r="U4618" i="1"/>
  <c r="U4619" i="1"/>
  <c r="U4620" i="1"/>
  <c r="U4621" i="1"/>
  <c r="U4622" i="1"/>
  <c r="U4623" i="1"/>
  <c r="U4624" i="1"/>
  <c r="U4625" i="1"/>
  <c r="U4626" i="1"/>
  <c r="U4627" i="1"/>
  <c r="U4628" i="1"/>
  <c r="U4629" i="1"/>
  <c r="U4630" i="1"/>
  <c r="U4631" i="1"/>
  <c r="U4632" i="1"/>
  <c r="U4633" i="1"/>
  <c r="U4634" i="1"/>
  <c r="U4635" i="1"/>
  <c r="U4636" i="1"/>
  <c r="U4637" i="1"/>
  <c r="U4638" i="1"/>
  <c r="U4639" i="1"/>
  <c r="U4640" i="1"/>
  <c r="U4641" i="1"/>
  <c r="U4642" i="1"/>
  <c r="U4643" i="1"/>
  <c r="U4644" i="1"/>
  <c r="U4645" i="1"/>
  <c r="U4646" i="1"/>
  <c r="U4647" i="1"/>
  <c r="U4648" i="1"/>
  <c r="U4649" i="1"/>
  <c r="U4650" i="1"/>
  <c r="U4651" i="1"/>
  <c r="U4652" i="1"/>
  <c r="U4653" i="1"/>
  <c r="U4654" i="1"/>
  <c r="U4655" i="1"/>
  <c r="U4656" i="1"/>
  <c r="U4657" i="1"/>
  <c r="U4658" i="1"/>
  <c r="U4659" i="1"/>
  <c r="U4660" i="1"/>
  <c r="U4661" i="1"/>
  <c r="U4662" i="1"/>
  <c r="U4663" i="1"/>
  <c r="U4664" i="1"/>
  <c r="U4665" i="1"/>
  <c r="U4666" i="1"/>
  <c r="U4667" i="1"/>
  <c r="U4668" i="1"/>
  <c r="U4669" i="1"/>
  <c r="U4670" i="1"/>
  <c r="U4671" i="1"/>
  <c r="U4672" i="1"/>
  <c r="U4673" i="1"/>
  <c r="U4674" i="1"/>
  <c r="U4675" i="1"/>
  <c r="U4676" i="1"/>
  <c r="U4677" i="1"/>
  <c r="U4678" i="1"/>
  <c r="U4679" i="1"/>
  <c r="U4680" i="1"/>
  <c r="U4681" i="1"/>
  <c r="U4682" i="1"/>
  <c r="U4683" i="1"/>
  <c r="U4684" i="1"/>
  <c r="U4685" i="1"/>
  <c r="U4686" i="1"/>
  <c r="U4687" i="1"/>
  <c r="U4688" i="1"/>
  <c r="U4689" i="1"/>
  <c r="U4690" i="1"/>
  <c r="U4691" i="1"/>
  <c r="U4692" i="1"/>
  <c r="U4693" i="1"/>
  <c r="U4694" i="1"/>
  <c r="U4695" i="1"/>
  <c r="U4696" i="1"/>
  <c r="U4697" i="1"/>
  <c r="U4698" i="1"/>
  <c r="U4699" i="1"/>
  <c r="U4700" i="1"/>
  <c r="U4701" i="1"/>
  <c r="U4702" i="1"/>
  <c r="U4703" i="1"/>
  <c r="U4704" i="1"/>
  <c r="U4705" i="1"/>
  <c r="U4706" i="1"/>
  <c r="U4707" i="1"/>
  <c r="U4708" i="1"/>
  <c r="U4709" i="1"/>
  <c r="U4710" i="1"/>
  <c r="U4711" i="1"/>
  <c r="U4712" i="1"/>
  <c r="U4713" i="1"/>
  <c r="U4714" i="1"/>
  <c r="U4715" i="1"/>
  <c r="U4716" i="1"/>
  <c r="U4717" i="1"/>
  <c r="U4718" i="1"/>
  <c r="U4719" i="1"/>
  <c r="U4720" i="1"/>
  <c r="U4721" i="1"/>
  <c r="U4722" i="1"/>
  <c r="U4723" i="1"/>
  <c r="U4724" i="1"/>
  <c r="U4725" i="1"/>
  <c r="U4726" i="1"/>
  <c r="U4727" i="1"/>
  <c r="U4728" i="1"/>
  <c r="U4729" i="1"/>
  <c r="U4730" i="1"/>
  <c r="U4731" i="1"/>
  <c r="U4732" i="1"/>
  <c r="U4733" i="1"/>
  <c r="U4734" i="1"/>
  <c r="U4735" i="1"/>
  <c r="U4736" i="1"/>
  <c r="U4737" i="1"/>
  <c r="U4738" i="1"/>
  <c r="U4739" i="1"/>
  <c r="U4740" i="1"/>
  <c r="U4741" i="1"/>
  <c r="U4742" i="1"/>
  <c r="U4743" i="1"/>
  <c r="U4744" i="1"/>
  <c r="U4745" i="1"/>
  <c r="U4746" i="1"/>
  <c r="U4747" i="1"/>
  <c r="U4748" i="1"/>
  <c r="U4749" i="1"/>
  <c r="U4750" i="1"/>
  <c r="U4751" i="1"/>
  <c r="U4752" i="1"/>
  <c r="U4753" i="1"/>
  <c r="U4754" i="1"/>
  <c r="U4755" i="1"/>
  <c r="U4756" i="1"/>
  <c r="U4757" i="1"/>
  <c r="U4758" i="1"/>
  <c r="U4759" i="1"/>
  <c r="U4760" i="1"/>
  <c r="U4761" i="1"/>
  <c r="U4762" i="1"/>
  <c r="U4763" i="1"/>
  <c r="U4764" i="1"/>
  <c r="U4765" i="1"/>
  <c r="U4766" i="1"/>
  <c r="U4767" i="1"/>
  <c r="U4768" i="1"/>
  <c r="U4769" i="1"/>
  <c r="U4770" i="1"/>
  <c r="U4771" i="1"/>
  <c r="U4772" i="1"/>
  <c r="U4773" i="1"/>
  <c r="U4774" i="1"/>
  <c r="U4775" i="1"/>
  <c r="U4776" i="1"/>
  <c r="U4777" i="1"/>
  <c r="U4778" i="1"/>
  <c r="U4779" i="1"/>
  <c r="U4780" i="1"/>
  <c r="U4781" i="1"/>
  <c r="U4782" i="1"/>
  <c r="U4783" i="1"/>
  <c r="U4784" i="1"/>
  <c r="U4785" i="1"/>
  <c r="U4786" i="1"/>
  <c r="U4787" i="1"/>
  <c r="U4788" i="1"/>
  <c r="U4789" i="1"/>
  <c r="U4790" i="1"/>
  <c r="U4791" i="1"/>
  <c r="U4792" i="1"/>
  <c r="U4793" i="1"/>
  <c r="U4794" i="1"/>
  <c r="U4795" i="1"/>
  <c r="U4796" i="1"/>
  <c r="U4797" i="1"/>
  <c r="U4798" i="1"/>
  <c r="U4799" i="1"/>
  <c r="U4800" i="1"/>
  <c r="U4801" i="1"/>
  <c r="U4802" i="1"/>
  <c r="U4803" i="1"/>
  <c r="U4804" i="1"/>
  <c r="U4805" i="1"/>
  <c r="U4806" i="1"/>
  <c r="U4807" i="1"/>
  <c r="U4808" i="1"/>
  <c r="U4809" i="1"/>
  <c r="U4810" i="1"/>
  <c r="U4811" i="1"/>
  <c r="U4812" i="1"/>
  <c r="U4813" i="1"/>
  <c r="U4814" i="1"/>
  <c r="U4815" i="1"/>
  <c r="U4816" i="1"/>
  <c r="U4817" i="1"/>
  <c r="U4818" i="1"/>
  <c r="U4819" i="1"/>
  <c r="U4820" i="1"/>
  <c r="U4821" i="1"/>
  <c r="U4822" i="1"/>
  <c r="U4823" i="1"/>
  <c r="U4824" i="1"/>
  <c r="U4825" i="1"/>
  <c r="U4826" i="1"/>
  <c r="U4827" i="1"/>
  <c r="U4828" i="1"/>
  <c r="U4829" i="1"/>
  <c r="U4830" i="1"/>
  <c r="U4831" i="1"/>
  <c r="U4832" i="1"/>
  <c r="U4833" i="1"/>
  <c r="U4834" i="1"/>
  <c r="U4835" i="1"/>
  <c r="U4836" i="1"/>
  <c r="U4837" i="1"/>
  <c r="U4838" i="1"/>
  <c r="U4839" i="1"/>
  <c r="U4840" i="1"/>
  <c r="U4841" i="1"/>
  <c r="U4842" i="1"/>
  <c r="U4843" i="1"/>
  <c r="U4844" i="1"/>
  <c r="U4845" i="1"/>
  <c r="U4846" i="1"/>
  <c r="U4847" i="1"/>
  <c r="U4848" i="1"/>
  <c r="U4849" i="1"/>
  <c r="U4850" i="1"/>
  <c r="U4851" i="1"/>
  <c r="U4852" i="1"/>
  <c r="U4853" i="1"/>
  <c r="U4854" i="1"/>
  <c r="U4855" i="1"/>
  <c r="U4856" i="1"/>
  <c r="U4857" i="1"/>
  <c r="U4858" i="1"/>
  <c r="U4859" i="1"/>
  <c r="U4860" i="1"/>
  <c r="U4861" i="1"/>
  <c r="U4862" i="1"/>
  <c r="U4863" i="1"/>
  <c r="U4864" i="1"/>
  <c r="U4865" i="1"/>
  <c r="U4866" i="1"/>
  <c r="U4867" i="1"/>
  <c r="U4868" i="1"/>
  <c r="U4869" i="1"/>
  <c r="U4870" i="1"/>
  <c r="U4871" i="1"/>
  <c r="U4872" i="1"/>
  <c r="U4873" i="1"/>
  <c r="U4874" i="1"/>
  <c r="U4875" i="1"/>
  <c r="U4876" i="1"/>
  <c r="U4877" i="1"/>
  <c r="U4878" i="1"/>
  <c r="U4879" i="1"/>
  <c r="U4880" i="1"/>
  <c r="U4881" i="1"/>
  <c r="U4882" i="1"/>
  <c r="U4883" i="1"/>
  <c r="U4884" i="1"/>
  <c r="U4885" i="1"/>
  <c r="U4886" i="1"/>
  <c r="U4887" i="1"/>
  <c r="U4888" i="1"/>
  <c r="U4889" i="1"/>
  <c r="U4890" i="1"/>
  <c r="U4891" i="1"/>
  <c r="U4892" i="1"/>
  <c r="U4893" i="1"/>
  <c r="U4894" i="1"/>
  <c r="U4895" i="1"/>
  <c r="U4896" i="1"/>
  <c r="U4897" i="1"/>
  <c r="U4898" i="1"/>
  <c r="U4899" i="1"/>
  <c r="U4900" i="1"/>
  <c r="U4901" i="1"/>
  <c r="U4902" i="1"/>
  <c r="U4903" i="1"/>
  <c r="U4904" i="1"/>
  <c r="U4905" i="1"/>
  <c r="U4906" i="1"/>
  <c r="U4907" i="1"/>
  <c r="U4908" i="1"/>
  <c r="U4909" i="1"/>
  <c r="U4910" i="1"/>
  <c r="U4911" i="1"/>
  <c r="U4912" i="1"/>
  <c r="U4913" i="1"/>
  <c r="U4914" i="1"/>
  <c r="U4915" i="1"/>
  <c r="U4916" i="1"/>
  <c r="U4917" i="1"/>
  <c r="U4918" i="1"/>
  <c r="U4919" i="1"/>
  <c r="U4920" i="1"/>
  <c r="U4921" i="1"/>
  <c r="U4922" i="1"/>
  <c r="U4923" i="1"/>
  <c r="U4924" i="1"/>
  <c r="U4925" i="1"/>
  <c r="U4926" i="1"/>
  <c r="U4927" i="1"/>
  <c r="U4928" i="1"/>
  <c r="U4929" i="1"/>
  <c r="U4930" i="1"/>
  <c r="U4931" i="1"/>
  <c r="U4932" i="1"/>
  <c r="U4933" i="1"/>
  <c r="U4934" i="1"/>
  <c r="U4935" i="1"/>
  <c r="U4936" i="1"/>
  <c r="U4937" i="1"/>
  <c r="U4938" i="1"/>
  <c r="U4939" i="1"/>
  <c r="U4940" i="1"/>
  <c r="U4941" i="1"/>
  <c r="U4942" i="1"/>
  <c r="U4943" i="1"/>
  <c r="U4944" i="1"/>
  <c r="U4945" i="1"/>
  <c r="U4946" i="1"/>
  <c r="U4947" i="1"/>
  <c r="U4948" i="1"/>
  <c r="U4949" i="1"/>
  <c r="U4950" i="1"/>
  <c r="U4951" i="1"/>
  <c r="U4952" i="1"/>
  <c r="U4953" i="1"/>
  <c r="U4954" i="1"/>
  <c r="U4955" i="1"/>
  <c r="U4956" i="1"/>
  <c r="U4957" i="1"/>
  <c r="U4958" i="1"/>
  <c r="U4959" i="1"/>
  <c r="U4960" i="1"/>
  <c r="U4961" i="1"/>
  <c r="U4962" i="1"/>
  <c r="U4963" i="1"/>
  <c r="U4964" i="1"/>
  <c r="U4965" i="1"/>
  <c r="U4966" i="1"/>
  <c r="U4967" i="1"/>
  <c r="U4968" i="1"/>
  <c r="U4969" i="1"/>
  <c r="U4970" i="1"/>
  <c r="U4971" i="1"/>
  <c r="U4972" i="1"/>
  <c r="U4973" i="1"/>
  <c r="U4974" i="1"/>
  <c r="U4975" i="1"/>
  <c r="U4976" i="1"/>
  <c r="U4977" i="1"/>
  <c r="U4978" i="1"/>
  <c r="U4979" i="1"/>
  <c r="U4980" i="1"/>
  <c r="U4981" i="1"/>
  <c r="U4982" i="1"/>
  <c r="U4983" i="1"/>
  <c r="U4984" i="1"/>
  <c r="U4985" i="1"/>
  <c r="U4986" i="1"/>
  <c r="U4987" i="1"/>
  <c r="U4988" i="1"/>
  <c r="U4989" i="1"/>
  <c r="U4990" i="1"/>
  <c r="U4991" i="1"/>
  <c r="U4992" i="1"/>
  <c r="U4993" i="1"/>
  <c r="U4994" i="1"/>
  <c r="U4995" i="1"/>
  <c r="U4996" i="1"/>
  <c r="U4997" i="1"/>
  <c r="U4998" i="1"/>
  <c r="U4999"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5" i="1"/>
  <c r="Q2006" i="1"/>
  <c r="Q2007" i="1"/>
  <c r="Q2008" i="1"/>
  <c r="Q2009" i="1"/>
  <c r="Q2010" i="1"/>
  <c r="Q2011" i="1"/>
  <c r="Q2012" i="1"/>
  <c r="Q2013" i="1"/>
  <c r="Q2014" i="1"/>
  <c r="Q2015" i="1"/>
  <c r="Q2016" i="1"/>
  <c r="Q2017" i="1"/>
  <c r="Q2018" i="1"/>
  <c r="Q2019" i="1"/>
  <c r="Q2020" i="1"/>
  <c r="Q2021" i="1"/>
  <c r="Q2022" i="1"/>
  <c r="Q2023" i="1"/>
  <c r="Q2024" i="1"/>
  <c r="Q2025" i="1"/>
  <c r="Q2026" i="1"/>
  <c r="Q2027" i="1"/>
  <c r="Q2028" i="1"/>
  <c r="Q2029" i="1"/>
  <c r="Q2030" i="1"/>
  <c r="Q2031" i="1"/>
  <c r="Q2032" i="1"/>
  <c r="Q2033" i="1"/>
  <c r="Q2034" i="1"/>
  <c r="Q2035" i="1"/>
  <c r="Q2036" i="1"/>
  <c r="Q2037" i="1"/>
  <c r="Q2038" i="1"/>
  <c r="Q2039" i="1"/>
  <c r="Q2040" i="1"/>
  <c r="Q2041" i="1"/>
  <c r="Q2042" i="1"/>
  <c r="Q2043"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Q2389" i="1"/>
  <c r="Q2390" i="1"/>
  <c r="Q2391" i="1"/>
  <c r="Q2392" i="1"/>
  <c r="Q2393" i="1"/>
  <c r="Q2394" i="1"/>
  <c r="Q2395" i="1"/>
  <c r="Q2396" i="1"/>
  <c r="Q2397" i="1"/>
  <c r="Q2398" i="1"/>
  <c r="Q2399" i="1"/>
  <c r="Q2400" i="1"/>
  <c r="Q2401" i="1"/>
  <c r="Q2402" i="1"/>
  <c r="Q2403" i="1"/>
  <c r="Q2404" i="1"/>
  <c r="Q2405" i="1"/>
  <c r="Q2406" i="1"/>
  <c r="Q2407" i="1"/>
  <c r="Q2408" i="1"/>
  <c r="Q2409" i="1"/>
  <c r="Q2410" i="1"/>
  <c r="Q2411" i="1"/>
  <c r="Q2412" i="1"/>
  <c r="Q2413" i="1"/>
  <c r="Q2414" i="1"/>
  <c r="Q2415" i="1"/>
  <c r="Q2416" i="1"/>
  <c r="Q2417" i="1"/>
  <c r="Q2418" i="1"/>
  <c r="Q2419" i="1"/>
  <c r="Q2420" i="1"/>
  <c r="Q2421" i="1"/>
  <c r="Q2422" i="1"/>
  <c r="Q2423" i="1"/>
  <c r="Q2424" i="1"/>
  <c r="Q2425" i="1"/>
  <c r="Q2426" i="1"/>
  <c r="Q2427" i="1"/>
  <c r="Q2428" i="1"/>
  <c r="Q2429" i="1"/>
  <c r="Q2430" i="1"/>
  <c r="Q2431" i="1"/>
  <c r="Q2432" i="1"/>
  <c r="Q2433" i="1"/>
  <c r="Q2434" i="1"/>
  <c r="Q2435" i="1"/>
  <c r="Q2436" i="1"/>
  <c r="Q2437" i="1"/>
  <c r="Q2438" i="1"/>
  <c r="Q2439" i="1"/>
  <c r="Q2440" i="1"/>
  <c r="Q2441" i="1"/>
  <c r="Q2442" i="1"/>
  <c r="Q2443" i="1"/>
  <c r="Q2444" i="1"/>
  <c r="Q2445" i="1"/>
  <c r="Q2446" i="1"/>
  <c r="Q2447" i="1"/>
  <c r="Q2448" i="1"/>
  <c r="Q2449" i="1"/>
  <c r="Q2450" i="1"/>
  <c r="Q2451" i="1"/>
  <c r="Q2452" i="1"/>
  <c r="Q2453" i="1"/>
  <c r="Q2454" i="1"/>
  <c r="Q2455" i="1"/>
  <c r="Q2456" i="1"/>
  <c r="Q2457" i="1"/>
  <c r="Q2458" i="1"/>
  <c r="Q2459" i="1"/>
  <c r="Q2460" i="1"/>
  <c r="Q2461" i="1"/>
  <c r="Q2462" i="1"/>
  <c r="Q2463" i="1"/>
  <c r="Q2464" i="1"/>
  <c r="Q2465" i="1"/>
  <c r="Q2466" i="1"/>
  <c r="Q2467" i="1"/>
  <c r="Q2468" i="1"/>
  <c r="Q2469" i="1"/>
  <c r="Q2470" i="1"/>
  <c r="Q2471" i="1"/>
  <c r="Q2472" i="1"/>
  <c r="Q2473" i="1"/>
  <c r="Q2474" i="1"/>
  <c r="Q2475" i="1"/>
  <c r="Q2476" i="1"/>
  <c r="Q2477" i="1"/>
  <c r="Q2478" i="1"/>
  <c r="Q2479" i="1"/>
  <c r="Q2480" i="1"/>
  <c r="Q2481" i="1"/>
  <c r="Q2482" i="1"/>
  <c r="Q2483" i="1"/>
  <c r="Q2484" i="1"/>
  <c r="Q2485" i="1"/>
  <c r="Q2486" i="1"/>
  <c r="Q2487" i="1"/>
  <c r="Q2488" i="1"/>
  <c r="Q2489" i="1"/>
  <c r="Q2490" i="1"/>
  <c r="Q2491" i="1"/>
  <c r="Q2492" i="1"/>
  <c r="Q2493" i="1"/>
  <c r="Q2494" i="1"/>
  <c r="Q2495" i="1"/>
  <c r="Q2496" i="1"/>
  <c r="Q2497" i="1"/>
  <c r="Q2498" i="1"/>
  <c r="Q2499" i="1"/>
  <c r="Q2500" i="1"/>
  <c r="Q2501" i="1"/>
  <c r="Q2502" i="1"/>
  <c r="Q2503" i="1"/>
  <c r="Q2504" i="1"/>
  <c r="Q2505" i="1"/>
  <c r="Q2506" i="1"/>
  <c r="Q2507" i="1"/>
  <c r="Q2508" i="1"/>
  <c r="Q2509" i="1"/>
  <c r="Q2510" i="1"/>
  <c r="Q2511" i="1"/>
  <c r="Q2512" i="1"/>
  <c r="Q2513" i="1"/>
  <c r="Q2514" i="1"/>
  <c r="Q2515" i="1"/>
  <c r="Q2516" i="1"/>
  <c r="Q2517" i="1"/>
  <c r="Q2518" i="1"/>
  <c r="Q2519" i="1"/>
  <c r="Q2520" i="1"/>
  <c r="Q2521" i="1"/>
  <c r="Q2522" i="1"/>
  <c r="Q2523" i="1"/>
  <c r="Q2524" i="1"/>
  <c r="Q2525" i="1"/>
  <c r="Q2526" i="1"/>
  <c r="Q2527" i="1"/>
  <c r="Q2528" i="1"/>
  <c r="Q2529" i="1"/>
  <c r="Q2530" i="1"/>
  <c r="Q2531" i="1"/>
  <c r="Q2532" i="1"/>
  <c r="Q2533" i="1"/>
  <c r="Q2534" i="1"/>
  <c r="Q2535" i="1"/>
  <c r="Q2536" i="1"/>
  <c r="Q2537" i="1"/>
  <c r="Q2538" i="1"/>
  <c r="Q2539" i="1"/>
  <c r="Q2540" i="1"/>
  <c r="Q2541" i="1"/>
  <c r="Q2542" i="1"/>
  <c r="Q2543" i="1"/>
  <c r="Q2544" i="1"/>
  <c r="Q2545" i="1"/>
  <c r="Q2546" i="1"/>
  <c r="Q2547" i="1"/>
  <c r="Q2548" i="1"/>
  <c r="Q2549" i="1"/>
  <c r="Q2550" i="1"/>
  <c r="Q2551" i="1"/>
  <c r="Q2552" i="1"/>
  <c r="Q2553" i="1"/>
  <c r="Q2554" i="1"/>
  <c r="Q2555" i="1"/>
  <c r="Q2556" i="1"/>
  <c r="Q2557" i="1"/>
  <c r="Q2558" i="1"/>
  <c r="Q2559" i="1"/>
  <c r="Q2560" i="1"/>
  <c r="Q2561" i="1"/>
  <c r="Q2562" i="1"/>
  <c r="Q2563" i="1"/>
  <c r="Q2564" i="1"/>
  <c r="Q2565" i="1"/>
  <c r="Q2566" i="1"/>
  <c r="Q2567" i="1"/>
  <c r="Q2568" i="1"/>
  <c r="Q2569" i="1"/>
  <c r="Q2570" i="1"/>
  <c r="Q2571" i="1"/>
  <c r="Q2572" i="1"/>
  <c r="Q2573" i="1"/>
  <c r="Q2574" i="1"/>
  <c r="Q2575" i="1"/>
  <c r="Q2576" i="1"/>
  <c r="Q2577" i="1"/>
  <c r="Q2578" i="1"/>
  <c r="Q2579" i="1"/>
  <c r="Q2580" i="1"/>
  <c r="Q2581" i="1"/>
  <c r="Q2582" i="1"/>
  <c r="Q2583" i="1"/>
  <c r="Q2584" i="1"/>
  <c r="Q2585" i="1"/>
  <c r="Q2586" i="1"/>
  <c r="Q2587" i="1"/>
  <c r="Q2588" i="1"/>
  <c r="Q2589" i="1"/>
  <c r="Q2590" i="1"/>
  <c r="Q2591" i="1"/>
  <c r="Q2592" i="1"/>
  <c r="Q2593" i="1"/>
  <c r="Q2594" i="1"/>
  <c r="Q2595" i="1"/>
  <c r="Q2596" i="1"/>
  <c r="Q2597" i="1"/>
  <c r="Q2598" i="1"/>
  <c r="Q2599" i="1"/>
  <c r="Q2600" i="1"/>
  <c r="Q2601" i="1"/>
  <c r="Q2602" i="1"/>
  <c r="Q2603" i="1"/>
  <c r="Q2604" i="1"/>
  <c r="Q2605" i="1"/>
  <c r="Q2606" i="1"/>
  <c r="Q2607" i="1"/>
  <c r="Q2608" i="1"/>
  <c r="Q2609" i="1"/>
  <c r="Q2610" i="1"/>
  <c r="Q2611" i="1"/>
  <c r="Q2612" i="1"/>
  <c r="Q2613" i="1"/>
  <c r="Q2614" i="1"/>
  <c r="Q2615" i="1"/>
  <c r="Q2616" i="1"/>
  <c r="Q2617" i="1"/>
  <c r="Q2618" i="1"/>
  <c r="Q2619" i="1"/>
  <c r="Q2620" i="1"/>
  <c r="Q2621" i="1"/>
  <c r="Q2622" i="1"/>
  <c r="Q2623" i="1"/>
  <c r="Q2624" i="1"/>
  <c r="Q2625" i="1"/>
  <c r="Q2626" i="1"/>
  <c r="Q2627" i="1"/>
  <c r="Q2628" i="1"/>
  <c r="Q2629" i="1"/>
  <c r="Q2630" i="1"/>
  <c r="Q2631" i="1"/>
  <c r="Q2632" i="1"/>
  <c r="Q2633" i="1"/>
  <c r="Q2634" i="1"/>
  <c r="Q2635" i="1"/>
  <c r="Q2636" i="1"/>
  <c r="Q2637" i="1"/>
  <c r="Q2638" i="1"/>
  <c r="Q2639" i="1"/>
  <c r="Q2640" i="1"/>
  <c r="Q2641" i="1"/>
  <c r="Q2642" i="1"/>
  <c r="Q2643" i="1"/>
  <c r="Q2644" i="1"/>
  <c r="Q2645" i="1"/>
  <c r="Q2646" i="1"/>
  <c r="Q2647" i="1"/>
  <c r="Q2648" i="1"/>
  <c r="Q2649" i="1"/>
  <c r="Q2650" i="1"/>
  <c r="Q2651" i="1"/>
  <c r="Q2652" i="1"/>
  <c r="Q2653" i="1"/>
  <c r="Q2654" i="1"/>
  <c r="Q2655" i="1"/>
  <c r="Q2656" i="1"/>
  <c r="Q2657" i="1"/>
  <c r="Q2658" i="1"/>
  <c r="Q2659" i="1"/>
  <c r="Q2660" i="1"/>
  <c r="Q2661" i="1"/>
  <c r="Q2662" i="1"/>
  <c r="Q2663" i="1"/>
  <c r="Q2664" i="1"/>
  <c r="Q2665" i="1"/>
  <c r="Q2666" i="1"/>
  <c r="Q2667" i="1"/>
  <c r="Q2668" i="1"/>
  <c r="Q2669" i="1"/>
  <c r="Q2670" i="1"/>
  <c r="Q2671" i="1"/>
  <c r="Q2672" i="1"/>
  <c r="Q2673" i="1"/>
  <c r="Q2674" i="1"/>
  <c r="Q2675" i="1"/>
  <c r="Q2676" i="1"/>
  <c r="Q2677" i="1"/>
  <c r="Q2678" i="1"/>
  <c r="Q2679" i="1"/>
  <c r="Q2680" i="1"/>
  <c r="Q2681" i="1"/>
  <c r="Q2682" i="1"/>
  <c r="Q2683" i="1"/>
  <c r="Q2684" i="1"/>
  <c r="Q2685" i="1"/>
  <c r="Q2686" i="1"/>
  <c r="Q2687" i="1"/>
  <c r="Q2688" i="1"/>
  <c r="Q2689" i="1"/>
  <c r="Q2690" i="1"/>
  <c r="Q2691" i="1"/>
  <c r="Q2692" i="1"/>
  <c r="Q2693" i="1"/>
  <c r="Q2694" i="1"/>
  <c r="Q2695" i="1"/>
  <c r="Q2696" i="1"/>
  <c r="Q2697" i="1"/>
  <c r="Q2698" i="1"/>
  <c r="Q2699" i="1"/>
  <c r="Q2700" i="1"/>
  <c r="Q2701" i="1"/>
  <c r="Q2702" i="1"/>
  <c r="Q2703" i="1"/>
  <c r="Q2704" i="1"/>
  <c r="Q2705" i="1"/>
  <c r="Q2706" i="1"/>
  <c r="Q2707" i="1"/>
  <c r="Q2708" i="1"/>
  <c r="Q2709" i="1"/>
  <c r="Q2710" i="1"/>
  <c r="Q2711" i="1"/>
  <c r="Q2712" i="1"/>
  <c r="Q2713" i="1"/>
  <c r="Q2714" i="1"/>
  <c r="Q2715" i="1"/>
  <c r="Q2716" i="1"/>
  <c r="Q2717" i="1"/>
  <c r="Q2718" i="1"/>
  <c r="Q2719" i="1"/>
  <c r="Q2720" i="1"/>
  <c r="Q2721" i="1"/>
  <c r="Q2722" i="1"/>
  <c r="Q2723" i="1"/>
  <c r="Q2724" i="1"/>
  <c r="Q2725" i="1"/>
  <c r="Q2726" i="1"/>
  <c r="Q2727" i="1"/>
  <c r="Q2728" i="1"/>
  <c r="Q2729" i="1"/>
  <c r="Q2730" i="1"/>
  <c r="Q2731" i="1"/>
  <c r="Q2732" i="1"/>
  <c r="Q2733" i="1"/>
  <c r="Q2734" i="1"/>
  <c r="Q2735" i="1"/>
  <c r="Q2736" i="1"/>
  <c r="Q2737" i="1"/>
  <c r="Q2738" i="1"/>
  <c r="Q2739" i="1"/>
  <c r="Q2740" i="1"/>
  <c r="Q2741" i="1"/>
  <c r="Q2742" i="1"/>
  <c r="Q2743" i="1"/>
  <c r="Q2744" i="1"/>
  <c r="Q2745" i="1"/>
  <c r="Q2746" i="1"/>
  <c r="Q2747" i="1"/>
  <c r="Q2748" i="1"/>
  <c r="Q2749" i="1"/>
  <c r="Q2750" i="1"/>
  <c r="Q2751" i="1"/>
  <c r="Q2752" i="1"/>
  <c r="Q2753" i="1"/>
  <c r="Q2754" i="1"/>
  <c r="Q2755" i="1"/>
  <c r="Q2756" i="1"/>
  <c r="Q2757" i="1"/>
  <c r="Q2758" i="1"/>
  <c r="Q2759" i="1"/>
  <c r="Q2760" i="1"/>
  <c r="Q2761" i="1"/>
  <c r="Q2762" i="1"/>
  <c r="Q2763" i="1"/>
  <c r="Q2764" i="1"/>
  <c r="Q2765" i="1"/>
  <c r="Q2766" i="1"/>
  <c r="Q2767" i="1"/>
  <c r="Q2768" i="1"/>
  <c r="Q2769" i="1"/>
  <c r="Q2770" i="1"/>
  <c r="Q2771" i="1"/>
  <c r="Q2772" i="1"/>
  <c r="Q2773" i="1"/>
  <c r="Q2774" i="1"/>
  <c r="Q2775" i="1"/>
  <c r="Q2776" i="1"/>
  <c r="Q2777" i="1"/>
  <c r="Q2778" i="1"/>
  <c r="Q2779" i="1"/>
  <c r="Q2780" i="1"/>
  <c r="Q2781" i="1"/>
  <c r="Q2782" i="1"/>
  <c r="Q2783" i="1"/>
  <c r="Q2784" i="1"/>
  <c r="Q2785" i="1"/>
  <c r="Q2786" i="1"/>
  <c r="Q2787" i="1"/>
  <c r="Q2788" i="1"/>
  <c r="Q2789" i="1"/>
  <c r="Q2790" i="1"/>
  <c r="Q2791" i="1"/>
  <c r="Q2792" i="1"/>
  <c r="Q2793" i="1"/>
  <c r="Q2794" i="1"/>
  <c r="Q2795" i="1"/>
  <c r="Q2796" i="1"/>
  <c r="Q2797" i="1"/>
  <c r="Q2798" i="1"/>
  <c r="Q2799" i="1"/>
  <c r="Q2800" i="1"/>
  <c r="Q2801" i="1"/>
  <c r="Q2802" i="1"/>
  <c r="Q2803" i="1"/>
  <c r="Q2804" i="1"/>
  <c r="Q2805" i="1"/>
  <c r="Q2806" i="1"/>
  <c r="Q2807" i="1"/>
  <c r="Q2808" i="1"/>
  <c r="Q2809" i="1"/>
  <c r="Q2810" i="1"/>
  <c r="Q2811" i="1"/>
  <c r="Q2812" i="1"/>
  <c r="Q2813" i="1"/>
  <c r="Q2814" i="1"/>
  <c r="Q2815" i="1"/>
  <c r="Q2816" i="1"/>
  <c r="Q2817" i="1"/>
  <c r="Q2818" i="1"/>
  <c r="Q2819" i="1"/>
  <c r="Q2820" i="1"/>
  <c r="Q2821" i="1"/>
  <c r="Q2822" i="1"/>
  <c r="Q2823" i="1"/>
  <c r="Q2824" i="1"/>
  <c r="Q2825" i="1"/>
  <c r="Q2826" i="1"/>
  <c r="Q2827" i="1"/>
  <c r="Q2828" i="1"/>
  <c r="Q2829" i="1"/>
  <c r="Q2830" i="1"/>
  <c r="Q2831" i="1"/>
  <c r="Q2832" i="1"/>
  <c r="Q2833" i="1"/>
  <c r="Q2834" i="1"/>
  <c r="Q2835" i="1"/>
  <c r="Q2836" i="1"/>
  <c r="Q2837" i="1"/>
  <c r="Q2838" i="1"/>
  <c r="Q2839" i="1"/>
  <c r="Q2840" i="1"/>
  <c r="Q2841" i="1"/>
  <c r="Q2842" i="1"/>
  <c r="Q2843" i="1"/>
  <c r="Q2844" i="1"/>
  <c r="Q2845" i="1"/>
  <c r="Q2846" i="1"/>
  <c r="Q2847" i="1"/>
  <c r="Q2848" i="1"/>
  <c r="Q2849" i="1"/>
  <c r="Q2850" i="1"/>
  <c r="Q2851" i="1"/>
  <c r="Q2852" i="1"/>
  <c r="Q2853" i="1"/>
  <c r="Q2854" i="1"/>
  <c r="Q2855" i="1"/>
  <c r="Q2856" i="1"/>
  <c r="Q2857" i="1"/>
  <c r="Q2858" i="1"/>
  <c r="Q2859" i="1"/>
  <c r="Q2860" i="1"/>
  <c r="Q2861" i="1"/>
  <c r="Q2862" i="1"/>
  <c r="Q2863" i="1"/>
  <c r="Q2864" i="1"/>
  <c r="Q2865" i="1"/>
  <c r="Q2866" i="1"/>
  <c r="Q2867" i="1"/>
  <c r="Q2868" i="1"/>
  <c r="Q2869" i="1"/>
  <c r="Q2870" i="1"/>
  <c r="Q2871" i="1"/>
  <c r="Q2872" i="1"/>
  <c r="Q2873" i="1"/>
  <c r="Q2874" i="1"/>
  <c r="Q2875" i="1"/>
  <c r="Q2876" i="1"/>
  <c r="Q2877" i="1"/>
  <c r="Q2878" i="1"/>
  <c r="Q2879" i="1"/>
  <c r="Q2880" i="1"/>
  <c r="Q2881" i="1"/>
  <c r="Q2882" i="1"/>
  <c r="Q2883" i="1"/>
  <c r="Q2884" i="1"/>
  <c r="Q2885" i="1"/>
  <c r="Q2886" i="1"/>
  <c r="Q2887" i="1"/>
  <c r="Q2888" i="1"/>
  <c r="Q2889" i="1"/>
  <c r="Q2890" i="1"/>
  <c r="Q2891" i="1"/>
  <c r="Q2892" i="1"/>
  <c r="Q2893" i="1"/>
  <c r="Q2894" i="1"/>
  <c r="Q2895" i="1"/>
  <c r="Q2896" i="1"/>
  <c r="Q2897" i="1"/>
  <c r="Q2898" i="1"/>
  <c r="Q2899" i="1"/>
  <c r="Q2900" i="1"/>
  <c r="Q2901" i="1"/>
  <c r="Q2902" i="1"/>
  <c r="Q2903" i="1"/>
  <c r="Q2904" i="1"/>
  <c r="Q2905" i="1"/>
  <c r="Q2906" i="1"/>
  <c r="Q2907" i="1"/>
  <c r="Q2908" i="1"/>
  <c r="Q2909" i="1"/>
  <c r="Q2910" i="1"/>
  <c r="Q2911" i="1"/>
  <c r="Q2912" i="1"/>
  <c r="Q2913" i="1"/>
  <c r="Q2914" i="1"/>
  <c r="Q2915" i="1"/>
  <c r="Q2916" i="1"/>
  <c r="Q2917" i="1"/>
  <c r="Q2918" i="1"/>
  <c r="Q2919" i="1"/>
  <c r="Q2920" i="1"/>
  <c r="Q2921" i="1"/>
  <c r="Q2922" i="1"/>
  <c r="Q2923" i="1"/>
  <c r="Q2924" i="1"/>
  <c r="Q2925" i="1"/>
  <c r="Q2926" i="1"/>
  <c r="Q2927" i="1"/>
  <c r="Q2928" i="1"/>
  <c r="Q2929" i="1"/>
  <c r="Q2930" i="1"/>
  <c r="Q2931" i="1"/>
  <c r="Q2932" i="1"/>
  <c r="Q2933" i="1"/>
  <c r="Q2934" i="1"/>
  <c r="Q2935" i="1"/>
  <c r="Q2936" i="1"/>
  <c r="Q2937" i="1"/>
  <c r="Q2938" i="1"/>
  <c r="Q2939" i="1"/>
  <c r="Q2940" i="1"/>
  <c r="Q2941" i="1"/>
  <c r="Q2942" i="1"/>
  <c r="Q2943" i="1"/>
  <c r="Q2944" i="1"/>
  <c r="Q2945" i="1"/>
  <c r="Q2946" i="1"/>
  <c r="Q2947" i="1"/>
  <c r="Q2948" i="1"/>
  <c r="Q2949" i="1"/>
  <c r="Q2950" i="1"/>
  <c r="Q2951" i="1"/>
  <c r="Q2952" i="1"/>
  <c r="Q2953" i="1"/>
  <c r="Q2954" i="1"/>
  <c r="Q2955" i="1"/>
  <c r="Q2956" i="1"/>
  <c r="Q2957" i="1"/>
  <c r="Q2958" i="1"/>
  <c r="Q2959" i="1"/>
  <c r="Q2960" i="1"/>
  <c r="Q2961" i="1"/>
  <c r="Q2962" i="1"/>
  <c r="Q2963" i="1"/>
  <c r="Q2964" i="1"/>
  <c r="Q2965" i="1"/>
  <c r="Q2966" i="1"/>
  <c r="Q2967" i="1"/>
  <c r="Q2968" i="1"/>
  <c r="Q2969" i="1"/>
  <c r="Q2970" i="1"/>
  <c r="Q2971" i="1"/>
  <c r="Q2972" i="1"/>
  <c r="Q2973" i="1"/>
  <c r="Q2974" i="1"/>
  <c r="Q2975" i="1"/>
  <c r="Q2976" i="1"/>
  <c r="Q2977" i="1"/>
  <c r="Q2978" i="1"/>
  <c r="Q2979" i="1"/>
  <c r="Q2980" i="1"/>
  <c r="Q2981" i="1"/>
  <c r="Q2982" i="1"/>
  <c r="Q2983" i="1"/>
  <c r="Q2984" i="1"/>
  <c r="Q2985" i="1"/>
  <c r="Q2986" i="1"/>
  <c r="Q2987" i="1"/>
  <c r="Q2988" i="1"/>
  <c r="Q2989" i="1"/>
  <c r="Q2990" i="1"/>
  <c r="Q2991" i="1"/>
  <c r="Q2992" i="1"/>
  <c r="Q2993" i="1"/>
  <c r="Q2994" i="1"/>
  <c r="Q2995" i="1"/>
  <c r="Q2996" i="1"/>
  <c r="Q2997" i="1"/>
  <c r="Q2998" i="1"/>
  <c r="Q2999" i="1"/>
  <c r="Q3000" i="1"/>
  <c r="Q3001" i="1"/>
  <c r="Q3002" i="1"/>
  <c r="Q3003" i="1"/>
  <c r="Q3004" i="1"/>
  <c r="Q3005" i="1"/>
  <c r="Q3006" i="1"/>
  <c r="Q3007" i="1"/>
  <c r="Q3008" i="1"/>
  <c r="Q3009" i="1"/>
  <c r="Q3010" i="1"/>
  <c r="Q3011" i="1"/>
  <c r="Q3012" i="1"/>
  <c r="Q3013" i="1"/>
  <c r="Q3014" i="1"/>
  <c r="Q3015" i="1"/>
  <c r="Q3016" i="1"/>
  <c r="Q3017" i="1"/>
  <c r="Q3018" i="1"/>
  <c r="Q3019" i="1"/>
  <c r="Q3020" i="1"/>
  <c r="Q3021" i="1"/>
  <c r="Q3022" i="1"/>
  <c r="Q3023" i="1"/>
  <c r="Q3024" i="1"/>
  <c r="Q3025" i="1"/>
  <c r="Q3026" i="1"/>
  <c r="Q3027" i="1"/>
  <c r="Q3028" i="1"/>
  <c r="Q3029" i="1"/>
  <c r="Q3030" i="1"/>
  <c r="Q3031" i="1"/>
  <c r="Q3032" i="1"/>
  <c r="Q3033" i="1"/>
  <c r="Q3034" i="1"/>
  <c r="Q3035" i="1"/>
  <c r="Q3036" i="1"/>
  <c r="Q3037" i="1"/>
  <c r="Q3038" i="1"/>
  <c r="Q3039" i="1"/>
  <c r="Q3040" i="1"/>
  <c r="Q3041" i="1"/>
  <c r="Q3042" i="1"/>
  <c r="Q3043" i="1"/>
  <c r="Q3044" i="1"/>
  <c r="Q3045" i="1"/>
  <c r="Q3046" i="1"/>
  <c r="Q3047" i="1"/>
  <c r="Q3048" i="1"/>
  <c r="Q3049" i="1"/>
  <c r="Q3050" i="1"/>
  <c r="Q3051" i="1"/>
  <c r="Q3052" i="1"/>
  <c r="Q3053" i="1"/>
  <c r="Q3054" i="1"/>
  <c r="Q3055" i="1"/>
  <c r="Q3056" i="1"/>
  <c r="Q3057" i="1"/>
  <c r="Q3058" i="1"/>
  <c r="Q3059" i="1"/>
  <c r="Q3060" i="1"/>
  <c r="Q3061" i="1"/>
  <c r="Q3062" i="1"/>
  <c r="Q3063" i="1"/>
  <c r="Q3064" i="1"/>
  <c r="Q3065" i="1"/>
  <c r="Q3066" i="1"/>
  <c r="Q3067" i="1"/>
  <c r="Q3068" i="1"/>
  <c r="Q3069" i="1"/>
  <c r="Q3070" i="1"/>
  <c r="Q3071" i="1"/>
  <c r="Q3072" i="1"/>
  <c r="Q3073" i="1"/>
  <c r="Q3074" i="1"/>
  <c r="Q3075" i="1"/>
  <c r="Q3076" i="1"/>
  <c r="Q3077" i="1"/>
  <c r="Q3078" i="1"/>
  <c r="Q3079" i="1"/>
  <c r="Q3080" i="1"/>
  <c r="Q3081" i="1"/>
  <c r="Q3082" i="1"/>
  <c r="Q3083" i="1"/>
  <c r="Q3084" i="1"/>
  <c r="Q3085" i="1"/>
  <c r="Q3086" i="1"/>
  <c r="Q3087" i="1"/>
  <c r="Q3088" i="1"/>
  <c r="Q3089" i="1"/>
  <c r="Q3090" i="1"/>
  <c r="Q3091" i="1"/>
  <c r="Q3092" i="1"/>
  <c r="Q3093" i="1"/>
  <c r="Q3094" i="1"/>
  <c r="Q3095" i="1"/>
  <c r="Q3096" i="1"/>
  <c r="Q3097" i="1"/>
  <c r="Q3098" i="1"/>
  <c r="Q3099" i="1"/>
  <c r="Q3100" i="1"/>
  <c r="Q3101" i="1"/>
  <c r="Q3102" i="1"/>
  <c r="Q3103" i="1"/>
  <c r="Q3104" i="1"/>
  <c r="Q3105" i="1"/>
  <c r="Q3106" i="1"/>
  <c r="Q3107" i="1"/>
  <c r="Q3108" i="1"/>
  <c r="Q3109" i="1"/>
  <c r="Q3110" i="1"/>
  <c r="Q3111" i="1"/>
  <c r="Q3112" i="1"/>
  <c r="Q3113" i="1"/>
  <c r="Q3114" i="1"/>
  <c r="Q3115" i="1"/>
  <c r="Q3116" i="1"/>
  <c r="Q3117" i="1"/>
  <c r="Q3118" i="1"/>
  <c r="Q3119" i="1"/>
  <c r="Q3120" i="1"/>
  <c r="Q3121" i="1"/>
  <c r="Q3122" i="1"/>
  <c r="Q3123" i="1"/>
  <c r="Q3124" i="1"/>
  <c r="Q3125" i="1"/>
  <c r="Q3126" i="1"/>
  <c r="Q3127" i="1"/>
  <c r="Q3128" i="1"/>
  <c r="Q3129" i="1"/>
  <c r="Q3130" i="1"/>
  <c r="Q3131" i="1"/>
  <c r="Q3132" i="1"/>
  <c r="Q3133" i="1"/>
  <c r="Q3134" i="1"/>
  <c r="Q3135" i="1"/>
  <c r="Q3136" i="1"/>
  <c r="Q3137" i="1"/>
  <c r="Q3138" i="1"/>
  <c r="Q3139" i="1"/>
  <c r="Q3140" i="1"/>
  <c r="Q3141" i="1"/>
  <c r="Q3142" i="1"/>
  <c r="Q3143" i="1"/>
  <c r="Q3144" i="1"/>
  <c r="Q3145" i="1"/>
  <c r="Q3146" i="1"/>
  <c r="Q3147" i="1"/>
  <c r="Q3148" i="1"/>
  <c r="Q3149" i="1"/>
  <c r="Q3150" i="1"/>
  <c r="Q3151" i="1"/>
  <c r="Q3152" i="1"/>
  <c r="Q3153" i="1"/>
  <c r="Q3154" i="1"/>
  <c r="Q3155" i="1"/>
  <c r="Q3156" i="1"/>
  <c r="Q3157" i="1"/>
  <c r="Q3158" i="1"/>
  <c r="Q3159" i="1"/>
  <c r="Q3160" i="1"/>
  <c r="Q3161" i="1"/>
  <c r="Q3162" i="1"/>
  <c r="Q3163" i="1"/>
  <c r="Q3164" i="1"/>
  <c r="Q3165" i="1"/>
  <c r="Q3166" i="1"/>
  <c r="Q3167" i="1"/>
  <c r="Q3168" i="1"/>
  <c r="Q3169" i="1"/>
  <c r="Q3170" i="1"/>
  <c r="Q3171" i="1"/>
  <c r="Q3172" i="1"/>
  <c r="Q3173" i="1"/>
  <c r="Q3174" i="1"/>
  <c r="Q3175" i="1"/>
  <c r="Q3176" i="1"/>
  <c r="Q3177" i="1"/>
  <c r="Q3178" i="1"/>
  <c r="Q3179" i="1"/>
  <c r="Q3180" i="1"/>
  <c r="Q3181" i="1"/>
  <c r="Q3182" i="1"/>
  <c r="Q3183" i="1"/>
  <c r="Q3184" i="1"/>
  <c r="Q3185" i="1"/>
  <c r="Q3186" i="1"/>
  <c r="Q3187" i="1"/>
  <c r="Q3188" i="1"/>
  <c r="Q3189" i="1"/>
  <c r="Q3190" i="1"/>
  <c r="Q3191" i="1"/>
  <c r="Q3192" i="1"/>
  <c r="Q3193" i="1"/>
  <c r="Q3194" i="1"/>
  <c r="Q3195" i="1"/>
  <c r="Q3196" i="1"/>
  <c r="Q3197" i="1"/>
  <c r="Q3198" i="1"/>
  <c r="Q3199" i="1"/>
  <c r="Q3200" i="1"/>
  <c r="Q3201" i="1"/>
  <c r="Q3202" i="1"/>
  <c r="Q3203" i="1"/>
  <c r="Q3204" i="1"/>
  <c r="Q3205" i="1"/>
  <c r="Q3206" i="1"/>
  <c r="Q3207" i="1"/>
  <c r="Q3208" i="1"/>
  <c r="Q3209" i="1"/>
  <c r="Q3210" i="1"/>
  <c r="Q3211" i="1"/>
  <c r="Q3212" i="1"/>
  <c r="Q3213" i="1"/>
  <c r="Q3214" i="1"/>
  <c r="Q3215" i="1"/>
  <c r="Q3216" i="1"/>
  <c r="Q3217" i="1"/>
  <c r="Q3218" i="1"/>
  <c r="Q3219" i="1"/>
  <c r="Q3220" i="1"/>
  <c r="Q3221" i="1"/>
  <c r="Q3222" i="1"/>
  <c r="Q3223" i="1"/>
  <c r="Q3224" i="1"/>
  <c r="Q3225" i="1"/>
  <c r="Q3226" i="1"/>
  <c r="Q3227" i="1"/>
  <c r="Q3228" i="1"/>
  <c r="Q3229" i="1"/>
  <c r="Q3230" i="1"/>
  <c r="Q3231" i="1"/>
  <c r="Q3232" i="1"/>
  <c r="Q3233" i="1"/>
  <c r="Q3234" i="1"/>
  <c r="Q3235" i="1"/>
  <c r="Q3236" i="1"/>
  <c r="Q3237" i="1"/>
  <c r="Q3238" i="1"/>
  <c r="Q3239" i="1"/>
  <c r="Q3240" i="1"/>
  <c r="Q3241" i="1"/>
  <c r="Q3242" i="1"/>
  <c r="Q3243" i="1"/>
  <c r="Q3244" i="1"/>
  <c r="Q3245" i="1"/>
  <c r="Q3246" i="1"/>
  <c r="Q3247" i="1"/>
  <c r="Q3248" i="1"/>
  <c r="Q3249" i="1"/>
  <c r="Q3250" i="1"/>
  <c r="Q3251" i="1"/>
  <c r="Q3252" i="1"/>
  <c r="Q3253" i="1"/>
  <c r="Q3254" i="1"/>
  <c r="Q3255" i="1"/>
  <c r="Q3256" i="1"/>
  <c r="Q3257" i="1"/>
  <c r="Q3258" i="1"/>
  <c r="Q3259" i="1"/>
  <c r="Q3260" i="1"/>
  <c r="Q3261" i="1"/>
  <c r="Q3262" i="1"/>
  <c r="Q3263" i="1"/>
  <c r="Q3264" i="1"/>
  <c r="Q3265" i="1"/>
  <c r="Q3266" i="1"/>
  <c r="Q3267" i="1"/>
  <c r="Q3268" i="1"/>
  <c r="Q3269" i="1"/>
  <c r="Q3270" i="1"/>
  <c r="Q3271" i="1"/>
  <c r="Q3272" i="1"/>
  <c r="Q3273" i="1"/>
  <c r="Q3274" i="1"/>
  <c r="Q3275" i="1"/>
  <c r="Q3276" i="1"/>
  <c r="Q3277" i="1"/>
  <c r="Q3278" i="1"/>
  <c r="Q3279" i="1"/>
  <c r="Q3280" i="1"/>
  <c r="Q3281" i="1"/>
  <c r="Q3282" i="1"/>
  <c r="Q3283" i="1"/>
  <c r="Q3284" i="1"/>
  <c r="Q3285" i="1"/>
  <c r="Q3286" i="1"/>
  <c r="Q3287" i="1"/>
  <c r="Q3288" i="1"/>
  <c r="Q3289" i="1"/>
  <c r="Q3290" i="1"/>
  <c r="Q3291" i="1"/>
  <c r="Q3292" i="1"/>
  <c r="Q3293" i="1"/>
  <c r="Q3294" i="1"/>
  <c r="Q3295" i="1"/>
  <c r="Q3296" i="1"/>
  <c r="Q3297" i="1"/>
  <c r="Q3298" i="1"/>
  <c r="Q3299" i="1"/>
  <c r="Q3300" i="1"/>
  <c r="Q3301" i="1"/>
  <c r="Q3302" i="1"/>
  <c r="Q3303" i="1"/>
  <c r="Q3304" i="1"/>
  <c r="Q3305" i="1"/>
  <c r="Q3306" i="1"/>
  <c r="Q3307" i="1"/>
  <c r="Q3308" i="1"/>
  <c r="Q3309" i="1"/>
  <c r="Q3310" i="1"/>
  <c r="Q3311" i="1"/>
  <c r="Q3312" i="1"/>
  <c r="Q3313" i="1"/>
  <c r="Q3314" i="1"/>
  <c r="Q3315" i="1"/>
  <c r="Q3316" i="1"/>
  <c r="Q3317" i="1"/>
  <c r="Q3318" i="1"/>
  <c r="Q3319" i="1"/>
  <c r="Q3320" i="1"/>
  <c r="Q3321" i="1"/>
  <c r="Q3322" i="1"/>
  <c r="Q3323" i="1"/>
  <c r="Q3324" i="1"/>
  <c r="Q3325" i="1"/>
  <c r="Q3326" i="1"/>
  <c r="Q3327" i="1"/>
  <c r="Q3328" i="1"/>
  <c r="Q3329" i="1"/>
  <c r="Q3330" i="1"/>
  <c r="Q3331" i="1"/>
  <c r="Q3332" i="1"/>
  <c r="Q3333" i="1"/>
  <c r="Q3334" i="1"/>
  <c r="Q3335" i="1"/>
  <c r="Q3336" i="1"/>
  <c r="Q3337" i="1"/>
  <c r="Q3338" i="1"/>
  <c r="Q3339" i="1"/>
  <c r="Q3340" i="1"/>
  <c r="Q3341" i="1"/>
  <c r="Q3342" i="1"/>
  <c r="Q3343" i="1"/>
  <c r="Q3344" i="1"/>
  <c r="Q3345" i="1"/>
  <c r="Q3346" i="1"/>
  <c r="Q3347" i="1"/>
  <c r="Q3348" i="1"/>
  <c r="Q3349" i="1"/>
  <c r="Q3350" i="1"/>
  <c r="Q3351" i="1"/>
  <c r="Q3352" i="1"/>
  <c r="Q3353" i="1"/>
  <c r="Q3354" i="1"/>
  <c r="Q3355" i="1"/>
  <c r="Q3356" i="1"/>
  <c r="Q3357" i="1"/>
  <c r="Q3358" i="1"/>
  <c r="Q3359" i="1"/>
  <c r="Q3360" i="1"/>
  <c r="Q3361" i="1"/>
  <c r="Q3362" i="1"/>
  <c r="Q3363" i="1"/>
  <c r="Q3364" i="1"/>
  <c r="Q3365" i="1"/>
  <c r="Q3366" i="1"/>
  <c r="Q3367" i="1"/>
  <c r="Q3368" i="1"/>
  <c r="Q3369" i="1"/>
  <c r="Q3370" i="1"/>
  <c r="Q3371" i="1"/>
  <c r="Q3372" i="1"/>
  <c r="Q3373" i="1"/>
  <c r="Q3374" i="1"/>
  <c r="Q3375" i="1"/>
  <c r="Q3376" i="1"/>
  <c r="Q3377" i="1"/>
  <c r="Q3378" i="1"/>
  <c r="Q3379" i="1"/>
  <c r="Q3380" i="1"/>
  <c r="Q3381" i="1"/>
  <c r="Q3382" i="1"/>
  <c r="Q3383" i="1"/>
  <c r="Q3384" i="1"/>
  <c r="Q3385" i="1"/>
  <c r="Q3386" i="1"/>
  <c r="Q3387" i="1"/>
  <c r="Q3388" i="1"/>
  <c r="Q3389" i="1"/>
  <c r="Q3390" i="1"/>
  <c r="Q3391" i="1"/>
  <c r="Q3392" i="1"/>
  <c r="Q3393" i="1"/>
  <c r="Q3394" i="1"/>
  <c r="Q3395" i="1"/>
  <c r="Q3396" i="1"/>
  <c r="Q3397" i="1"/>
  <c r="Q3398" i="1"/>
  <c r="Q3399" i="1"/>
  <c r="Q3400" i="1"/>
  <c r="Q3401" i="1"/>
  <c r="Q3402" i="1"/>
  <c r="Q3403" i="1"/>
  <c r="Q3404" i="1"/>
  <c r="Q3405" i="1"/>
  <c r="Q3406" i="1"/>
  <c r="Q3407" i="1"/>
  <c r="Q3408" i="1"/>
  <c r="Q3409" i="1"/>
  <c r="Q3410" i="1"/>
  <c r="Q3411" i="1"/>
  <c r="Q3412" i="1"/>
  <c r="Q3413" i="1"/>
  <c r="Q3414" i="1"/>
  <c r="Q3415" i="1"/>
  <c r="Q3416" i="1"/>
  <c r="Q3417" i="1"/>
  <c r="Q3418" i="1"/>
  <c r="Q3419" i="1"/>
  <c r="Q3420" i="1"/>
  <c r="Q3421" i="1"/>
  <c r="Q3422" i="1"/>
  <c r="Q3423" i="1"/>
  <c r="Q3424" i="1"/>
  <c r="Q3425" i="1"/>
  <c r="Q3426" i="1"/>
  <c r="Q3427" i="1"/>
  <c r="Q3428" i="1"/>
  <c r="Q3429" i="1"/>
  <c r="Q3430" i="1"/>
  <c r="Q3431" i="1"/>
  <c r="Q3432" i="1"/>
  <c r="Q3433" i="1"/>
  <c r="Q3434" i="1"/>
  <c r="Q3435" i="1"/>
  <c r="Q3436" i="1"/>
  <c r="Q3437" i="1"/>
  <c r="Q3438" i="1"/>
  <c r="Q3439" i="1"/>
  <c r="Q3440" i="1"/>
  <c r="Q3441" i="1"/>
  <c r="Q3442" i="1"/>
  <c r="Q3443" i="1"/>
  <c r="Q3444" i="1"/>
  <c r="Q3445" i="1"/>
  <c r="Q3446" i="1"/>
  <c r="Q3447" i="1"/>
  <c r="Q3448" i="1"/>
  <c r="Q3449" i="1"/>
  <c r="Q3450" i="1"/>
  <c r="Q3451" i="1"/>
  <c r="Q3452" i="1"/>
  <c r="Q3453" i="1"/>
  <c r="Q3454" i="1"/>
  <c r="Q3455" i="1"/>
  <c r="Q3456" i="1"/>
  <c r="Q3457" i="1"/>
  <c r="Q3458" i="1"/>
  <c r="Q3459" i="1"/>
  <c r="Q3460" i="1"/>
  <c r="Q3461" i="1"/>
  <c r="Q3462" i="1"/>
  <c r="Q3463" i="1"/>
  <c r="Q3464" i="1"/>
  <c r="Q3465" i="1"/>
  <c r="Q3466" i="1"/>
  <c r="Q3467" i="1"/>
  <c r="Q3468" i="1"/>
  <c r="Q3469" i="1"/>
  <c r="Q3470" i="1"/>
  <c r="Q3471" i="1"/>
  <c r="Q3472" i="1"/>
  <c r="Q3473" i="1"/>
  <c r="Q3474" i="1"/>
  <c r="Q3475" i="1"/>
  <c r="Q3476" i="1"/>
  <c r="Q3477" i="1"/>
  <c r="Q3478" i="1"/>
  <c r="Q3479" i="1"/>
  <c r="Q3480" i="1"/>
  <c r="Q3481" i="1"/>
  <c r="Q3482" i="1"/>
  <c r="Q3483" i="1"/>
  <c r="Q3484" i="1"/>
  <c r="Q3485" i="1"/>
  <c r="Q3486" i="1"/>
  <c r="Q3487" i="1"/>
  <c r="Q3488" i="1"/>
  <c r="Q3489" i="1"/>
  <c r="Q3490" i="1"/>
  <c r="Q3491" i="1"/>
  <c r="Q3492" i="1"/>
  <c r="Q3493" i="1"/>
  <c r="Q3494" i="1"/>
  <c r="Q3495" i="1"/>
  <c r="Q3496" i="1"/>
  <c r="Q3497" i="1"/>
  <c r="Q3498" i="1"/>
  <c r="Q3499" i="1"/>
  <c r="Q3500" i="1"/>
  <c r="Q3501" i="1"/>
  <c r="Q3502" i="1"/>
  <c r="Q3503" i="1"/>
  <c r="Q3504" i="1"/>
  <c r="Q3505" i="1"/>
  <c r="Q3506" i="1"/>
  <c r="Q3507" i="1"/>
  <c r="Q3508" i="1"/>
  <c r="Q3509" i="1"/>
  <c r="Q3510" i="1"/>
  <c r="Q3511" i="1"/>
  <c r="Q3512" i="1"/>
  <c r="Q3513" i="1"/>
  <c r="Q3514" i="1"/>
  <c r="Q3515" i="1"/>
  <c r="Q3516" i="1"/>
  <c r="Q3517" i="1"/>
  <c r="Q3518" i="1"/>
  <c r="Q3519" i="1"/>
  <c r="Q3520" i="1"/>
  <c r="Q3521" i="1"/>
  <c r="Q3522" i="1"/>
  <c r="Q3523" i="1"/>
  <c r="Q3524" i="1"/>
  <c r="Q3525" i="1"/>
  <c r="Q3526" i="1"/>
  <c r="Q3527" i="1"/>
  <c r="Q3528" i="1"/>
  <c r="Q3529" i="1"/>
  <c r="Q3530" i="1"/>
  <c r="Q3531" i="1"/>
  <c r="Q3532" i="1"/>
  <c r="Q3533" i="1"/>
  <c r="Q3534" i="1"/>
  <c r="Q3535" i="1"/>
  <c r="Q3536" i="1"/>
  <c r="Q3537" i="1"/>
  <c r="Q3538" i="1"/>
  <c r="Q3539" i="1"/>
  <c r="Q3540" i="1"/>
  <c r="Q3541" i="1"/>
  <c r="Q3542" i="1"/>
  <c r="Q3543" i="1"/>
  <c r="Q3544" i="1"/>
  <c r="Q3545" i="1"/>
  <c r="Q3546" i="1"/>
  <c r="Q3547" i="1"/>
  <c r="Q3548" i="1"/>
  <c r="Q3549" i="1"/>
  <c r="Q3550" i="1"/>
  <c r="Q3551" i="1"/>
  <c r="Q3552" i="1"/>
  <c r="Q3553" i="1"/>
  <c r="Q3554" i="1"/>
  <c r="Q3555" i="1"/>
  <c r="Q3556" i="1"/>
  <c r="Q3557" i="1"/>
  <c r="Q3558" i="1"/>
  <c r="Q3559" i="1"/>
  <c r="Q3560" i="1"/>
  <c r="Q3561" i="1"/>
  <c r="Q3562" i="1"/>
  <c r="Q3563" i="1"/>
  <c r="Q3564" i="1"/>
  <c r="Q3565" i="1"/>
  <c r="Q3566" i="1"/>
  <c r="Q3567" i="1"/>
  <c r="Q3568" i="1"/>
  <c r="Q3569" i="1"/>
  <c r="Q3570" i="1"/>
  <c r="Q3571" i="1"/>
  <c r="Q3572" i="1"/>
  <c r="Q3573" i="1"/>
  <c r="Q3574" i="1"/>
  <c r="Q3575" i="1"/>
  <c r="Q3576" i="1"/>
  <c r="Q3577" i="1"/>
  <c r="Q3578" i="1"/>
  <c r="Q3579" i="1"/>
  <c r="Q3580" i="1"/>
  <c r="Q3581" i="1"/>
  <c r="Q3582" i="1"/>
  <c r="Q3583" i="1"/>
  <c r="Q3584" i="1"/>
  <c r="Q3585" i="1"/>
  <c r="Q3586" i="1"/>
  <c r="Q3587" i="1"/>
  <c r="Q3588" i="1"/>
  <c r="Q3589" i="1"/>
  <c r="Q3590" i="1"/>
  <c r="Q3591" i="1"/>
  <c r="Q3592" i="1"/>
  <c r="Q3593" i="1"/>
  <c r="Q3594" i="1"/>
  <c r="Q3595" i="1"/>
  <c r="Q3596" i="1"/>
  <c r="Q3597" i="1"/>
  <c r="Q3598" i="1"/>
  <c r="Q3599" i="1"/>
  <c r="Q3600" i="1"/>
  <c r="Q3601" i="1"/>
  <c r="Q3602" i="1"/>
  <c r="Q3603" i="1"/>
  <c r="Q3604" i="1"/>
  <c r="Q3605" i="1"/>
  <c r="Q3606" i="1"/>
  <c r="Q3607" i="1"/>
  <c r="Q3608" i="1"/>
  <c r="Q3609" i="1"/>
  <c r="Q3610" i="1"/>
  <c r="Q3611" i="1"/>
  <c r="Q3612" i="1"/>
  <c r="Q3613" i="1"/>
  <c r="Q3614" i="1"/>
  <c r="Q3615" i="1"/>
  <c r="Q3616" i="1"/>
  <c r="Q3617" i="1"/>
  <c r="Q3618" i="1"/>
  <c r="Q3619" i="1"/>
  <c r="Q3620" i="1"/>
  <c r="Q3621" i="1"/>
  <c r="Q3622" i="1"/>
  <c r="Q3623" i="1"/>
  <c r="Q3624" i="1"/>
  <c r="Q3625" i="1"/>
  <c r="Q3626" i="1"/>
  <c r="Q3627" i="1"/>
  <c r="Q3628" i="1"/>
  <c r="Q3629" i="1"/>
  <c r="Q3630" i="1"/>
  <c r="Q3631" i="1"/>
  <c r="Q3632" i="1"/>
  <c r="Q3633" i="1"/>
  <c r="Q3634" i="1"/>
  <c r="Q3635" i="1"/>
  <c r="Q3636" i="1"/>
  <c r="Q3637" i="1"/>
  <c r="Q3638" i="1"/>
  <c r="Q3639" i="1"/>
  <c r="Q3640" i="1"/>
  <c r="Q3641" i="1"/>
  <c r="Q3642" i="1"/>
  <c r="Q3643" i="1"/>
  <c r="Q3644" i="1"/>
  <c r="Q3645" i="1"/>
  <c r="Q3646" i="1"/>
  <c r="Q3647" i="1"/>
  <c r="Q3648" i="1"/>
  <c r="Q3649" i="1"/>
  <c r="Q3650" i="1"/>
  <c r="Q3651" i="1"/>
  <c r="Q3652" i="1"/>
  <c r="Q3653" i="1"/>
  <c r="Q3654" i="1"/>
  <c r="Q3655" i="1"/>
  <c r="Q3656" i="1"/>
  <c r="Q3657" i="1"/>
  <c r="Q3658" i="1"/>
  <c r="Q3659" i="1"/>
  <c r="Q3660" i="1"/>
  <c r="Q3661" i="1"/>
  <c r="Q3662" i="1"/>
  <c r="Q3663" i="1"/>
  <c r="Q3664" i="1"/>
  <c r="Q3665" i="1"/>
  <c r="Q3666" i="1"/>
  <c r="Q3667" i="1"/>
  <c r="Q3668" i="1"/>
  <c r="Q3669" i="1"/>
  <c r="Q3670" i="1"/>
  <c r="Q3671" i="1"/>
  <c r="Q3672" i="1"/>
  <c r="Q3673" i="1"/>
  <c r="Q3674" i="1"/>
  <c r="Q3675" i="1"/>
  <c r="Q3676" i="1"/>
  <c r="Q3677" i="1"/>
  <c r="Q3678" i="1"/>
  <c r="Q3679" i="1"/>
  <c r="Q3680" i="1"/>
  <c r="Q3681" i="1"/>
  <c r="Q3682" i="1"/>
  <c r="Q3683" i="1"/>
  <c r="Q3684" i="1"/>
  <c r="Q3685" i="1"/>
  <c r="Q3686" i="1"/>
  <c r="Q3687" i="1"/>
  <c r="Q3688" i="1"/>
  <c r="Q3689" i="1"/>
  <c r="Q3690" i="1"/>
  <c r="Q3691" i="1"/>
  <c r="Q3692" i="1"/>
  <c r="Q3693" i="1"/>
  <c r="Q3694" i="1"/>
  <c r="Q3695" i="1"/>
  <c r="Q3696" i="1"/>
  <c r="Q3697" i="1"/>
  <c r="Q3698" i="1"/>
  <c r="Q3699" i="1"/>
  <c r="Q3700" i="1"/>
  <c r="Q3701" i="1"/>
  <c r="Q3702" i="1"/>
  <c r="Q3703" i="1"/>
  <c r="Q3704"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8" i="1"/>
  <c r="Q3759" i="1"/>
  <c r="Q3760" i="1"/>
  <c r="Q3761" i="1"/>
  <c r="Q3762" i="1"/>
  <c r="Q3763" i="1"/>
  <c r="Q3764" i="1"/>
  <c r="Q3765" i="1"/>
  <c r="Q3766" i="1"/>
  <c r="Q3767" i="1"/>
  <c r="Q3768" i="1"/>
  <c r="Q3769" i="1"/>
  <c r="Q3770" i="1"/>
  <c r="Q3771" i="1"/>
  <c r="Q3772" i="1"/>
  <c r="Q3773" i="1"/>
  <c r="Q3774" i="1"/>
  <c r="Q3775" i="1"/>
  <c r="Q3776" i="1"/>
  <c r="Q3777" i="1"/>
  <c r="Q3778" i="1"/>
  <c r="Q3779" i="1"/>
  <c r="Q3780" i="1"/>
  <c r="Q3781" i="1"/>
  <c r="Q3782" i="1"/>
  <c r="Q3783" i="1"/>
  <c r="Q3784" i="1"/>
  <c r="Q3785" i="1"/>
  <c r="Q3786" i="1"/>
  <c r="Q3787" i="1"/>
  <c r="Q3788" i="1"/>
  <c r="Q3789" i="1"/>
  <c r="Q3790" i="1"/>
  <c r="Q3791" i="1"/>
  <c r="Q3792" i="1"/>
  <c r="Q3793" i="1"/>
  <c r="Q3794" i="1"/>
  <c r="Q3795" i="1"/>
  <c r="Q3796" i="1"/>
  <c r="Q3797" i="1"/>
  <c r="Q3798" i="1"/>
  <c r="Q3799" i="1"/>
  <c r="Q3800" i="1"/>
  <c r="Q3801" i="1"/>
  <c r="Q3802" i="1"/>
  <c r="Q3803" i="1"/>
  <c r="Q3804" i="1"/>
  <c r="Q3805" i="1"/>
  <c r="Q3806" i="1"/>
  <c r="Q3807" i="1"/>
  <c r="Q3808" i="1"/>
  <c r="Q3809" i="1"/>
  <c r="Q3810" i="1"/>
  <c r="Q3811" i="1"/>
  <c r="Q3812" i="1"/>
  <c r="Q3813" i="1"/>
  <c r="Q3814" i="1"/>
  <c r="Q3815" i="1"/>
  <c r="Q3816" i="1"/>
  <c r="Q3817" i="1"/>
  <c r="Q3818" i="1"/>
  <c r="Q3819" i="1"/>
  <c r="Q3820" i="1"/>
  <c r="Q3821" i="1"/>
  <c r="Q3822" i="1"/>
  <c r="Q3823" i="1"/>
  <c r="Q3824" i="1"/>
  <c r="Q3825" i="1"/>
  <c r="Q3826" i="1"/>
  <c r="Q3827" i="1"/>
  <c r="Q3828" i="1"/>
  <c r="Q3829" i="1"/>
  <c r="Q3830" i="1"/>
  <c r="Q3831" i="1"/>
  <c r="Q3832" i="1"/>
  <c r="Q3833" i="1"/>
  <c r="Q3834" i="1"/>
  <c r="Q3835" i="1"/>
  <c r="Q3836" i="1"/>
  <c r="Q3837" i="1"/>
  <c r="Q3838" i="1"/>
  <c r="Q3839" i="1"/>
  <c r="Q3840" i="1"/>
  <c r="Q3841" i="1"/>
  <c r="Q3842" i="1"/>
  <c r="Q3843" i="1"/>
  <c r="Q3844" i="1"/>
  <c r="Q3845" i="1"/>
  <c r="Q3846" i="1"/>
  <c r="Q3847" i="1"/>
  <c r="Q3848" i="1"/>
  <c r="Q3849" i="1"/>
  <c r="Q3850" i="1"/>
  <c r="Q3851" i="1"/>
  <c r="Q3852" i="1"/>
  <c r="Q3853" i="1"/>
  <c r="Q3854" i="1"/>
  <c r="Q3855" i="1"/>
  <c r="Q3856" i="1"/>
  <c r="Q3857" i="1"/>
  <c r="Q3858" i="1"/>
  <c r="Q3859" i="1"/>
  <c r="Q3860" i="1"/>
  <c r="Q3861" i="1"/>
  <c r="Q3862" i="1"/>
  <c r="Q3863" i="1"/>
  <c r="Q3864" i="1"/>
  <c r="Q3865" i="1"/>
  <c r="Q3866" i="1"/>
  <c r="Q3867" i="1"/>
  <c r="Q3868" i="1"/>
  <c r="Q3869" i="1"/>
  <c r="Q3870" i="1"/>
  <c r="Q3871" i="1"/>
  <c r="Q3872" i="1"/>
  <c r="Q3873" i="1"/>
  <c r="Q3874" i="1"/>
  <c r="Q3875" i="1"/>
  <c r="Q3876" i="1"/>
  <c r="Q3877" i="1"/>
  <c r="Q3878" i="1"/>
  <c r="Q3879" i="1"/>
  <c r="Q3880" i="1"/>
  <c r="Q3881" i="1"/>
  <c r="Q3882" i="1"/>
  <c r="Q3883" i="1"/>
  <c r="Q3884" i="1"/>
  <c r="Q3885" i="1"/>
  <c r="Q3886" i="1"/>
  <c r="Q3887" i="1"/>
  <c r="Q3888" i="1"/>
  <c r="Q3889" i="1"/>
  <c r="Q3890" i="1"/>
  <c r="Q3891" i="1"/>
  <c r="Q3892" i="1"/>
  <c r="Q3893" i="1"/>
  <c r="Q3894" i="1"/>
  <c r="Q3895" i="1"/>
  <c r="Q3896" i="1"/>
  <c r="Q3897" i="1"/>
  <c r="Q3898" i="1"/>
  <c r="Q3899" i="1"/>
  <c r="Q3900" i="1"/>
  <c r="Q3901" i="1"/>
  <c r="Q3902" i="1"/>
  <c r="Q3903" i="1"/>
  <c r="Q3904" i="1"/>
  <c r="Q3905" i="1"/>
  <c r="Q3906" i="1"/>
  <c r="Q3907" i="1"/>
  <c r="Q3908" i="1"/>
  <c r="Q3909" i="1"/>
  <c r="Q3910" i="1"/>
  <c r="Q3911" i="1"/>
  <c r="Q3912" i="1"/>
  <c r="Q3913" i="1"/>
  <c r="Q3914" i="1"/>
  <c r="Q3915" i="1"/>
  <c r="Q3916" i="1"/>
  <c r="Q3917" i="1"/>
  <c r="Q3918"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3950" i="1"/>
  <c r="Q3951" i="1"/>
  <c r="Q3952" i="1"/>
  <c r="Q3953" i="1"/>
  <c r="Q3954" i="1"/>
  <c r="Q3955" i="1"/>
  <c r="Q3956" i="1"/>
  <c r="Q3957" i="1"/>
  <c r="Q3958" i="1"/>
  <c r="Q3959" i="1"/>
  <c r="Q3960" i="1"/>
  <c r="Q3961" i="1"/>
  <c r="Q3962" i="1"/>
  <c r="Q3963" i="1"/>
  <c r="Q3964" i="1"/>
  <c r="Q3965" i="1"/>
  <c r="Q3966" i="1"/>
  <c r="Q3967" i="1"/>
  <c r="Q3968" i="1"/>
  <c r="Q3969" i="1"/>
  <c r="Q3970" i="1"/>
  <c r="Q3971" i="1"/>
  <c r="Q3972" i="1"/>
  <c r="Q3973" i="1"/>
  <c r="Q3974" i="1"/>
  <c r="Q3975" i="1"/>
  <c r="Q3976" i="1"/>
  <c r="Q3977" i="1"/>
  <c r="Q3978" i="1"/>
  <c r="Q3979" i="1"/>
  <c r="Q3980" i="1"/>
  <c r="Q3981" i="1"/>
  <c r="Q3982" i="1"/>
  <c r="Q3983" i="1"/>
  <c r="Q3984" i="1"/>
  <c r="Q3985" i="1"/>
  <c r="Q3986" i="1"/>
  <c r="Q3987" i="1"/>
  <c r="Q3988" i="1"/>
  <c r="Q3989" i="1"/>
  <c r="Q3990" i="1"/>
  <c r="Q3991" i="1"/>
  <c r="Q3992" i="1"/>
  <c r="Q3993" i="1"/>
  <c r="Q3994" i="1"/>
  <c r="Q3995" i="1"/>
  <c r="Q3996" i="1"/>
  <c r="Q3997" i="1"/>
  <c r="Q3998" i="1"/>
  <c r="Q3999" i="1"/>
  <c r="Q4000" i="1"/>
  <c r="Q4001" i="1"/>
  <c r="Q4002" i="1"/>
  <c r="Q4003" i="1"/>
  <c r="Q4004" i="1"/>
  <c r="Q4005" i="1"/>
  <c r="Q4006" i="1"/>
  <c r="Q4007" i="1"/>
  <c r="Q4008" i="1"/>
  <c r="Q4009" i="1"/>
  <c r="Q4010" i="1"/>
  <c r="Q4011" i="1"/>
  <c r="Q4012" i="1"/>
  <c r="Q4013" i="1"/>
  <c r="Q4014" i="1"/>
  <c r="Q4015" i="1"/>
  <c r="Q4016" i="1"/>
  <c r="Q4017" i="1"/>
  <c r="Q4018" i="1"/>
  <c r="Q4019" i="1"/>
  <c r="Q4020" i="1"/>
  <c r="Q4021" i="1"/>
  <c r="Q4022" i="1"/>
  <c r="Q4023" i="1"/>
  <c r="Q4024" i="1"/>
  <c r="Q4025" i="1"/>
  <c r="Q4026" i="1"/>
  <c r="Q4027" i="1"/>
  <c r="Q4028" i="1"/>
  <c r="Q4029" i="1"/>
  <c r="Q4030" i="1"/>
  <c r="Q4031" i="1"/>
  <c r="Q4032" i="1"/>
  <c r="Q4033" i="1"/>
  <c r="Q4034" i="1"/>
  <c r="Q4035" i="1"/>
  <c r="Q4036" i="1"/>
  <c r="Q4037" i="1"/>
  <c r="Q4038" i="1"/>
  <c r="Q4039" i="1"/>
  <c r="Q4040" i="1"/>
  <c r="Q4041" i="1"/>
  <c r="Q4042" i="1"/>
  <c r="Q4043" i="1"/>
  <c r="Q4044" i="1"/>
  <c r="Q4045" i="1"/>
  <c r="Q4046" i="1"/>
  <c r="Q4047" i="1"/>
  <c r="Q4048" i="1"/>
  <c r="Q4049" i="1"/>
  <c r="Q4050" i="1"/>
  <c r="Q4051" i="1"/>
  <c r="Q4052" i="1"/>
  <c r="Q4053" i="1"/>
  <c r="Q4054" i="1"/>
  <c r="Q4055" i="1"/>
  <c r="Q4056" i="1"/>
  <c r="Q4057" i="1"/>
  <c r="Q4058" i="1"/>
  <c r="Q4059" i="1"/>
  <c r="Q4060" i="1"/>
  <c r="Q4061" i="1"/>
  <c r="Q4062" i="1"/>
  <c r="Q4063" i="1"/>
  <c r="Q4064" i="1"/>
  <c r="Q4065" i="1"/>
  <c r="Q4066" i="1"/>
  <c r="Q4067" i="1"/>
  <c r="Q4068" i="1"/>
  <c r="Q4069" i="1"/>
  <c r="Q4070" i="1"/>
  <c r="Q4071" i="1"/>
  <c r="Q4072" i="1"/>
  <c r="Q4073" i="1"/>
  <c r="Q4074" i="1"/>
  <c r="Q4075" i="1"/>
  <c r="Q4076" i="1"/>
  <c r="Q4077" i="1"/>
  <c r="Q4078" i="1"/>
  <c r="Q4079" i="1"/>
  <c r="Q4080" i="1"/>
  <c r="Q4081" i="1"/>
  <c r="Q4082" i="1"/>
  <c r="Q4083" i="1"/>
  <c r="Q4084" i="1"/>
  <c r="Q4085" i="1"/>
  <c r="Q4086" i="1"/>
  <c r="Q4087" i="1"/>
  <c r="Q4088" i="1"/>
  <c r="Q4089" i="1"/>
  <c r="Q4090" i="1"/>
  <c r="Q4091" i="1"/>
  <c r="Q4092" i="1"/>
  <c r="Q4093" i="1"/>
  <c r="Q4094" i="1"/>
  <c r="Q4095" i="1"/>
  <c r="Q4096" i="1"/>
  <c r="Q4097" i="1"/>
  <c r="Q4098" i="1"/>
  <c r="Q4099" i="1"/>
  <c r="Q4100" i="1"/>
  <c r="Q4101" i="1"/>
  <c r="Q4102" i="1"/>
  <c r="Q4103" i="1"/>
  <c r="Q4104" i="1"/>
  <c r="Q4105" i="1"/>
  <c r="Q4106" i="1"/>
  <c r="Q4107" i="1"/>
  <c r="Q4108" i="1"/>
  <c r="Q4109" i="1"/>
  <c r="Q4110" i="1"/>
  <c r="Q4111" i="1"/>
  <c r="Q4112" i="1"/>
  <c r="Q4113" i="1"/>
  <c r="Q4114" i="1"/>
  <c r="Q4115" i="1"/>
  <c r="Q4116" i="1"/>
  <c r="Q4117" i="1"/>
  <c r="Q4118" i="1"/>
  <c r="Q4119" i="1"/>
  <c r="Q4120" i="1"/>
  <c r="Q4121" i="1"/>
  <c r="Q4122" i="1"/>
  <c r="Q4123" i="1"/>
  <c r="Q4124" i="1"/>
  <c r="Q4125" i="1"/>
  <c r="Q4126" i="1"/>
  <c r="Q4127" i="1"/>
  <c r="Q4128" i="1"/>
  <c r="Q4129" i="1"/>
  <c r="Q4130" i="1"/>
  <c r="Q4131" i="1"/>
  <c r="Q4132" i="1"/>
  <c r="Q4133" i="1"/>
  <c r="Q4134" i="1"/>
  <c r="Q4135" i="1"/>
  <c r="Q4136" i="1"/>
  <c r="Q4137" i="1"/>
  <c r="Q4138" i="1"/>
  <c r="Q4139" i="1"/>
  <c r="Q4140" i="1"/>
  <c r="Q4141" i="1"/>
  <c r="Q4142" i="1"/>
  <c r="Q4143" i="1"/>
  <c r="Q4144" i="1"/>
  <c r="Q4145" i="1"/>
  <c r="Q4146" i="1"/>
  <c r="Q4147" i="1"/>
  <c r="Q4148" i="1"/>
  <c r="Q4149" i="1"/>
  <c r="Q4150" i="1"/>
  <c r="Q4151" i="1"/>
  <c r="Q4152" i="1"/>
  <c r="Q4153" i="1"/>
  <c r="Q4154" i="1"/>
  <c r="Q4155" i="1"/>
  <c r="Q4156" i="1"/>
  <c r="Q4157" i="1"/>
  <c r="Q4158" i="1"/>
  <c r="Q4159" i="1"/>
  <c r="Q4160" i="1"/>
  <c r="Q4161" i="1"/>
  <c r="Q4162" i="1"/>
  <c r="Q4163" i="1"/>
  <c r="Q4164" i="1"/>
  <c r="Q4165" i="1"/>
  <c r="Q4166" i="1"/>
  <c r="Q4167" i="1"/>
  <c r="Q4168" i="1"/>
  <c r="Q4169" i="1"/>
  <c r="Q4170" i="1"/>
  <c r="Q4171" i="1"/>
  <c r="Q4172" i="1"/>
  <c r="Q4173" i="1"/>
  <c r="Q4174" i="1"/>
  <c r="Q4175" i="1"/>
  <c r="Q4176" i="1"/>
  <c r="Q4177" i="1"/>
  <c r="Q4178" i="1"/>
  <c r="Q4179" i="1"/>
  <c r="Q4180" i="1"/>
  <c r="Q4181" i="1"/>
  <c r="Q4182" i="1"/>
  <c r="Q4183" i="1"/>
  <c r="Q4184" i="1"/>
  <c r="Q4185" i="1"/>
  <c r="Q4186" i="1"/>
  <c r="Q4187" i="1"/>
  <c r="Q4188" i="1"/>
  <c r="Q4189" i="1"/>
  <c r="Q4190" i="1"/>
  <c r="Q4191" i="1"/>
  <c r="Q4192" i="1"/>
  <c r="Q4193" i="1"/>
  <c r="Q4194" i="1"/>
  <c r="Q4195" i="1"/>
  <c r="Q4196" i="1"/>
  <c r="Q4197" i="1"/>
  <c r="Q4198" i="1"/>
  <c r="Q4199" i="1"/>
  <c r="Q4200" i="1"/>
  <c r="Q4201" i="1"/>
  <c r="Q4202" i="1"/>
  <c r="Q4203" i="1"/>
  <c r="Q4204" i="1"/>
  <c r="Q4205" i="1"/>
  <c r="Q4206" i="1"/>
  <c r="Q4207" i="1"/>
  <c r="Q4208" i="1"/>
  <c r="Q4209" i="1"/>
  <c r="Q4210" i="1"/>
  <c r="Q4211" i="1"/>
  <c r="Q4212" i="1"/>
  <c r="Q4213" i="1"/>
  <c r="Q4214" i="1"/>
  <c r="Q4215" i="1"/>
  <c r="Q4216" i="1"/>
  <c r="Q4217" i="1"/>
  <c r="Q4218" i="1"/>
  <c r="Q4219" i="1"/>
  <c r="Q4220" i="1"/>
  <c r="Q4221" i="1"/>
  <c r="Q4222" i="1"/>
  <c r="Q4223" i="1"/>
  <c r="Q4224" i="1"/>
  <c r="Q4225" i="1"/>
  <c r="Q4226" i="1"/>
  <c r="Q4227" i="1"/>
  <c r="Q4228" i="1"/>
  <c r="Q4229" i="1"/>
  <c r="Q4230" i="1"/>
  <c r="Q4231" i="1"/>
  <c r="Q4232" i="1"/>
  <c r="Q4233" i="1"/>
  <c r="Q4234" i="1"/>
  <c r="Q4235" i="1"/>
  <c r="Q4236" i="1"/>
  <c r="Q4237" i="1"/>
  <c r="Q4238" i="1"/>
  <c r="Q4239" i="1"/>
  <c r="Q4240" i="1"/>
  <c r="Q4241" i="1"/>
  <c r="Q4242" i="1"/>
  <c r="Q4243" i="1"/>
  <c r="Q4244" i="1"/>
  <c r="Q4245" i="1"/>
  <c r="Q4246" i="1"/>
  <c r="Q4247" i="1"/>
  <c r="Q4248" i="1"/>
  <c r="Q4249" i="1"/>
  <c r="Q4250" i="1"/>
  <c r="Q4251" i="1"/>
  <c r="Q4252" i="1"/>
  <c r="Q4253" i="1"/>
  <c r="Q4254" i="1"/>
  <c r="Q4255" i="1"/>
  <c r="Q4256" i="1"/>
  <c r="Q4257" i="1"/>
  <c r="Q4258" i="1"/>
  <c r="Q4259" i="1"/>
  <c r="Q4260" i="1"/>
  <c r="Q4261" i="1"/>
  <c r="Q4262" i="1"/>
  <c r="Q4263" i="1"/>
  <c r="Q4264" i="1"/>
  <c r="Q4265" i="1"/>
  <c r="Q4266" i="1"/>
  <c r="Q4267" i="1"/>
  <c r="Q4268" i="1"/>
  <c r="Q4269" i="1"/>
  <c r="Q4270" i="1"/>
  <c r="Q4271" i="1"/>
  <c r="Q4272" i="1"/>
  <c r="Q4273" i="1"/>
  <c r="Q4274" i="1"/>
  <c r="Q4275" i="1"/>
  <c r="Q4276" i="1"/>
  <c r="Q4277" i="1"/>
  <c r="Q4278" i="1"/>
  <c r="Q4279" i="1"/>
  <c r="Q4280" i="1"/>
  <c r="Q4281" i="1"/>
  <c r="Q4282" i="1"/>
  <c r="Q4283" i="1"/>
  <c r="Q4284" i="1"/>
  <c r="Q4285" i="1"/>
  <c r="Q4286" i="1"/>
  <c r="Q4287" i="1"/>
  <c r="Q4288" i="1"/>
  <c r="Q4289" i="1"/>
  <c r="Q4290" i="1"/>
  <c r="Q4291" i="1"/>
  <c r="Q4292" i="1"/>
  <c r="Q4293" i="1"/>
  <c r="Q4294" i="1"/>
  <c r="Q4295" i="1"/>
  <c r="Q4296" i="1"/>
  <c r="Q4297" i="1"/>
  <c r="Q4298" i="1"/>
  <c r="Q4299" i="1"/>
  <c r="Q4300" i="1"/>
  <c r="Q4301" i="1"/>
  <c r="Q4302" i="1"/>
  <c r="Q4303" i="1"/>
  <c r="Q4304" i="1"/>
  <c r="Q4305" i="1"/>
  <c r="Q4306" i="1"/>
  <c r="Q4307" i="1"/>
  <c r="Q4308" i="1"/>
  <c r="Q4309" i="1"/>
  <c r="Q4310" i="1"/>
  <c r="Q4311" i="1"/>
  <c r="Q4312" i="1"/>
  <c r="Q4313" i="1"/>
  <c r="Q4314" i="1"/>
  <c r="Q4315" i="1"/>
  <c r="Q4316" i="1"/>
  <c r="Q4317" i="1"/>
  <c r="Q4318" i="1"/>
  <c r="Q4319" i="1"/>
  <c r="Q4320" i="1"/>
  <c r="Q4321" i="1"/>
  <c r="Q4322" i="1"/>
  <c r="Q4323" i="1"/>
  <c r="Q4324" i="1"/>
  <c r="Q4325" i="1"/>
  <c r="Q4326" i="1"/>
  <c r="Q4327" i="1"/>
  <c r="Q4328" i="1"/>
  <c r="Q4329" i="1"/>
  <c r="Q4330" i="1"/>
  <c r="Q4331" i="1"/>
  <c r="Q4332" i="1"/>
  <c r="Q4333" i="1"/>
  <c r="Q4334" i="1"/>
  <c r="Q4335" i="1"/>
  <c r="Q4336" i="1"/>
  <c r="Q4337" i="1"/>
  <c r="Q4338" i="1"/>
  <c r="Q4339" i="1"/>
  <c r="Q4340" i="1"/>
  <c r="Q4341" i="1"/>
  <c r="Q4342" i="1"/>
  <c r="Q4343" i="1"/>
  <c r="Q4344" i="1"/>
  <c r="Q4345" i="1"/>
  <c r="Q4346" i="1"/>
  <c r="Q4347" i="1"/>
  <c r="Q4348" i="1"/>
  <c r="Q4349" i="1"/>
  <c r="Q4350" i="1"/>
  <c r="Q4351" i="1"/>
  <c r="Q4352" i="1"/>
  <c r="Q4353" i="1"/>
  <c r="Q4354" i="1"/>
  <c r="Q4355" i="1"/>
  <c r="Q4356" i="1"/>
  <c r="Q4357" i="1"/>
  <c r="Q4358" i="1"/>
  <c r="Q4359" i="1"/>
  <c r="Q4360" i="1"/>
  <c r="Q4361" i="1"/>
  <c r="Q4362" i="1"/>
  <c r="Q4363" i="1"/>
  <c r="Q4364" i="1"/>
  <c r="Q4365" i="1"/>
  <c r="Q4366" i="1"/>
  <c r="Q4367" i="1"/>
  <c r="Q4368" i="1"/>
  <c r="Q4369" i="1"/>
  <c r="Q4370" i="1"/>
  <c r="Q4371" i="1"/>
  <c r="Q4372" i="1"/>
  <c r="Q4373" i="1"/>
  <c r="Q4374" i="1"/>
  <c r="Q4375" i="1"/>
  <c r="Q4376" i="1"/>
  <c r="Q4377" i="1"/>
  <c r="Q4378" i="1"/>
  <c r="Q4379" i="1"/>
  <c r="Q4380" i="1"/>
  <c r="Q4381" i="1"/>
  <c r="Q4382" i="1"/>
  <c r="Q4383" i="1"/>
  <c r="Q4384" i="1"/>
  <c r="Q4385" i="1"/>
  <c r="Q4386" i="1"/>
  <c r="Q4387" i="1"/>
  <c r="Q4388" i="1"/>
  <c r="Q4389" i="1"/>
  <c r="Q4390" i="1"/>
  <c r="Q4391" i="1"/>
  <c r="Q4392" i="1"/>
  <c r="Q4393" i="1"/>
  <c r="Q4394" i="1"/>
  <c r="Q4395" i="1"/>
  <c r="Q4396" i="1"/>
  <c r="Q4397" i="1"/>
  <c r="Q4398" i="1"/>
  <c r="Q4399" i="1"/>
  <c r="Q4400" i="1"/>
  <c r="Q4401" i="1"/>
  <c r="Q4402" i="1"/>
  <c r="Q4403" i="1"/>
  <c r="Q4404" i="1"/>
  <c r="Q4405" i="1"/>
  <c r="Q4406" i="1"/>
  <c r="Q4407" i="1"/>
  <c r="Q4408" i="1"/>
  <c r="Q4409" i="1"/>
  <c r="Q4410" i="1"/>
  <c r="Q4411" i="1"/>
  <c r="Q4412" i="1"/>
  <c r="Q4413" i="1"/>
  <c r="Q4414" i="1"/>
  <c r="Q4415" i="1"/>
  <c r="Q4416" i="1"/>
  <c r="Q4417" i="1"/>
  <c r="Q4418" i="1"/>
  <c r="Q4419" i="1"/>
  <c r="Q4420" i="1"/>
  <c r="Q4421" i="1"/>
  <c r="Q4422" i="1"/>
  <c r="Q4423" i="1"/>
  <c r="Q4424" i="1"/>
  <c r="Q4425" i="1"/>
  <c r="Q4426" i="1"/>
  <c r="Q4427" i="1"/>
  <c r="Q4428" i="1"/>
  <c r="Q4429" i="1"/>
  <c r="Q4430" i="1"/>
  <c r="Q4431" i="1"/>
  <c r="Q4432" i="1"/>
  <c r="Q4433" i="1"/>
  <c r="Q4434" i="1"/>
  <c r="Q4435" i="1"/>
  <c r="Q4436" i="1"/>
  <c r="Q4437" i="1"/>
  <c r="Q4438" i="1"/>
  <c r="Q4439" i="1"/>
  <c r="Q4440" i="1"/>
  <c r="Q4441" i="1"/>
  <c r="Q4442" i="1"/>
  <c r="Q4443" i="1"/>
  <c r="Q4444" i="1"/>
  <c r="Q4445" i="1"/>
  <c r="Q4446" i="1"/>
  <c r="Q4447" i="1"/>
  <c r="Q4448" i="1"/>
  <c r="Q4449" i="1"/>
  <c r="Q4450" i="1"/>
  <c r="Q4451" i="1"/>
  <c r="Q4452" i="1"/>
  <c r="Q4453" i="1"/>
  <c r="Q4454" i="1"/>
  <c r="Q4455" i="1"/>
  <c r="Q4456" i="1"/>
  <c r="Q4457" i="1"/>
  <c r="Q4458" i="1"/>
  <c r="Q4459" i="1"/>
  <c r="Q4460" i="1"/>
  <c r="Q4461" i="1"/>
  <c r="Q4462" i="1"/>
  <c r="Q4463" i="1"/>
  <c r="Q4464" i="1"/>
  <c r="Q4465" i="1"/>
  <c r="Q4466" i="1"/>
  <c r="Q4467" i="1"/>
  <c r="Q4468" i="1"/>
  <c r="Q4469" i="1"/>
  <c r="Q4470" i="1"/>
  <c r="Q4471" i="1"/>
  <c r="Q4472" i="1"/>
  <c r="Q4473" i="1"/>
  <c r="Q4474" i="1"/>
  <c r="Q4475" i="1"/>
  <c r="Q4476" i="1"/>
  <c r="Q4477" i="1"/>
  <c r="Q4478" i="1"/>
  <c r="Q4479" i="1"/>
  <c r="Q4480" i="1"/>
  <c r="Q4481" i="1"/>
  <c r="Q4482" i="1"/>
  <c r="Q4483" i="1"/>
  <c r="Q4484" i="1"/>
  <c r="Q4485" i="1"/>
  <c r="Q4486" i="1"/>
  <c r="Q4487" i="1"/>
  <c r="Q4488" i="1"/>
  <c r="Q4489" i="1"/>
  <c r="Q4490" i="1"/>
  <c r="Q4491" i="1"/>
  <c r="Q4492" i="1"/>
  <c r="Q4493" i="1"/>
  <c r="Q4494" i="1"/>
  <c r="Q4495" i="1"/>
  <c r="Q4496" i="1"/>
  <c r="Q4497" i="1"/>
  <c r="Q4498" i="1"/>
  <c r="Q4499" i="1"/>
  <c r="Q4500" i="1"/>
  <c r="Q4501" i="1"/>
  <c r="Q4502" i="1"/>
  <c r="Q4503" i="1"/>
  <c r="Q4504" i="1"/>
  <c r="Q4505" i="1"/>
  <c r="Q4506" i="1"/>
  <c r="Q4507" i="1"/>
  <c r="Q4508" i="1"/>
  <c r="Q4509" i="1"/>
  <c r="Q4510" i="1"/>
  <c r="Q4511" i="1"/>
  <c r="Q4512" i="1"/>
  <c r="Q4513" i="1"/>
  <c r="Q4514" i="1"/>
  <c r="Q4515" i="1"/>
  <c r="Q4516" i="1"/>
  <c r="Q4517" i="1"/>
  <c r="Q4518" i="1"/>
  <c r="Q4519" i="1"/>
  <c r="Q4520" i="1"/>
  <c r="Q4521" i="1"/>
  <c r="Q4522" i="1"/>
  <c r="Q4523" i="1"/>
  <c r="Q4524" i="1"/>
  <c r="Q4525" i="1"/>
  <c r="Q4526" i="1"/>
  <c r="Q4527" i="1"/>
  <c r="Q4528" i="1"/>
  <c r="Q4529" i="1"/>
  <c r="Q4530" i="1"/>
  <c r="Q4531" i="1"/>
  <c r="Q4532" i="1"/>
  <c r="Q4533" i="1"/>
  <c r="Q4534" i="1"/>
  <c r="Q4535" i="1"/>
  <c r="Q4536" i="1"/>
  <c r="Q4537" i="1"/>
  <c r="Q4538" i="1"/>
  <c r="Q4539" i="1"/>
  <c r="Q4540" i="1"/>
  <c r="Q4541" i="1"/>
  <c r="Q4542" i="1"/>
  <c r="Q4543" i="1"/>
  <c r="Q4544" i="1"/>
  <c r="Q4545" i="1"/>
  <c r="Q4546" i="1"/>
  <c r="Q4547" i="1"/>
  <c r="Q4548" i="1"/>
  <c r="Q4549" i="1"/>
  <c r="Q4550" i="1"/>
  <c r="Q4551" i="1"/>
  <c r="Q4552" i="1"/>
  <c r="Q4553" i="1"/>
  <c r="Q4554" i="1"/>
  <c r="Q4555" i="1"/>
  <c r="Q4556" i="1"/>
  <c r="Q4557" i="1"/>
  <c r="Q4558" i="1"/>
  <c r="Q4559" i="1"/>
  <c r="Q4560" i="1"/>
  <c r="Q4561" i="1"/>
  <c r="Q4562" i="1"/>
  <c r="Q4563" i="1"/>
  <c r="Q4564" i="1"/>
  <c r="Q4565" i="1"/>
  <c r="Q4566" i="1"/>
  <c r="Q4567" i="1"/>
  <c r="Q4568" i="1"/>
  <c r="Q4569" i="1"/>
  <c r="Q4570" i="1"/>
  <c r="Q4571" i="1"/>
  <c r="Q4572" i="1"/>
  <c r="Q4573" i="1"/>
  <c r="Q4574" i="1"/>
  <c r="Q4575" i="1"/>
  <c r="Q4576" i="1"/>
  <c r="Q4577" i="1"/>
  <c r="Q4578" i="1"/>
  <c r="Q4579" i="1"/>
  <c r="Q4580" i="1"/>
  <c r="Q4581" i="1"/>
  <c r="Q4582" i="1"/>
  <c r="Q4583" i="1"/>
  <c r="Q4584" i="1"/>
  <c r="Q4585" i="1"/>
  <c r="Q4586" i="1"/>
  <c r="Q4587" i="1"/>
  <c r="Q4588" i="1"/>
  <c r="Q4589" i="1"/>
  <c r="Q4590" i="1"/>
  <c r="Q4591" i="1"/>
  <c r="Q4592" i="1"/>
  <c r="Q4593" i="1"/>
  <c r="Q4594" i="1"/>
  <c r="Q4595" i="1"/>
  <c r="Q4596" i="1"/>
  <c r="Q4597" i="1"/>
  <c r="Q4598" i="1"/>
  <c r="Q4599" i="1"/>
  <c r="Q4600" i="1"/>
  <c r="Q4601" i="1"/>
  <c r="Q4602" i="1"/>
  <c r="Q4603" i="1"/>
  <c r="Q4604" i="1"/>
  <c r="Q4605" i="1"/>
  <c r="Q4606" i="1"/>
  <c r="Q4607" i="1"/>
  <c r="Q4608" i="1"/>
  <c r="Q4609" i="1"/>
  <c r="Q4610" i="1"/>
  <c r="Q4611" i="1"/>
  <c r="Q4612" i="1"/>
  <c r="Q4613" i="1"/>
  <c r="Q4614" i="1"/>
  <c r="Q4615" i="1"/>
  <c r="Q4616" i="1"/>
  <c r="Q4617" i="1"/>
  <c r="Q4618" i="1"/>
  <c r="Q4619" i="1"/>
  <c r="Q4620" i="1"/>
  <c r="Q4621" i="1"/>
  <c r="Q4622" i="1"/>
  <c r="Q4623" i="1"/>
  <c r="Q4624" i="1"/>
  <c r="Q4625" i="1"/>
  <c r="Q4626" i="1"/>
  <c r="Q4627" i="1"/>
  <c r="Q4628" i="1"/>
  <c r="Q4629" i="1"/>
  <c r="Q4630" i="1"/>
  <c r="Q4631" i="1"/>
  <c r="Q4632" i="1"/>
  <c r="Q4633" i="1"/>
  <c r="Q4634" i="1"/>
  <c r="Q4635" i="1"/>
  <c r="Q4636" i="1"/>
  <c r="Q4637" i="1"/>
  <c r="Q4638" i="1"/>
  <c r="Q4639" i="1"/>
  <c r="Q4640" i="1"/>
  <c r="Q4641" i="1"/>
  <c r="Q4642" i="1"/>
  <c r="Q4643" i="1"/>
  <c r="Q4644" i="1"/>
  <c r="Q4645" i="1"/>
  <c r="Q4646" i="1"/>
  <c r="Q4647" i="1"/>
  <c r="Q4648" i="1"/>
  <c r="Q4649" i="1"/>
  <c r="Q4650" i="1"/>
  <c r="Q4651" i="1"/>
  <c r="Q4652" i="1"/>
  <c r="Q4653" i="1"/>
  <c r="Q4654" i="1"/>
  <c r="Q4655" i="1"/>
  <c r="Q4656" i="1"/>
  <c r="Q4657" i="1"/>
  <c r="Q4658" i="1"/>
  <c r="Q4659" i="1"/>
  <c r="Q4660" i="1"/>
  <c r="Q4661" i="1"/>
  <c r="Q4662" i="1"/>
  <c r="Q4663" i="1"/>
  <c r="Q4664" i="1"/>
  <c r="Q4665" i="1"/>
  <c r="Q4666" i="1"/>
  <c r="Q4667" i="1"/>
  <c r="Q4668" i="1"/>
  <c r="Q4669" i="1"/>
  <c r="Q4670" i="1"/>
  <c r="Q4671" i="1"/>
  <c r="Q4672" i="1"/>
  <c r="Q4673" i="1"/>
  <c r="Q4674" i="1"/>
  <c r="Q4675" i="1"/>
  <c r="Q4676" i="1"/>
  <c r="Q4677" i="1"/>
  <c r="Q4678" i="1"/>
  <c r="Q4679" i="1"/>
  <c r="Q4680" i="1"/>
  <c r="Q4681" i="1"/>
  <c r="Q4682" i="1"/>
  <c r="Q4683" i="1"/>
  <c r="Q4684" i="1"/>
  <c r="Q4685" i="1"/>
  <c r="Q4686" i="1"/>
  <c r="Q4687" i="1"/>
  <c r="Q4688" i="1"/>
  <c r="Q4689" i="1"/>
  <c r="Q4690" i="1"/>
  <c r="Q4691" i="1"/>
  <c r="Q4692" i="1"/>
  <c r="Q4693" i="1"/>
  <c r="Q4694" i="1"/>
  <c r="Q4695" i="1"/>
  <c r="Q4696" i="1"/>
  <c r="Q4697" i="1"/>
  <c r="Q4698" i="1"/>
  <c r="Q4699" i="1"/>
  <c r="Q4700" i="1"/>
  <c r="Q4701" i="1"/>
  <c r="Q4702" i="1"/>
  <c r="Q4703" i="1"/>
  <c r="Q4704" i="1"/>
  <c r="Q4705" i="1"/>
  <c r="Q4706" i="1"/>
  <c r="Q4707" i="1"/>
  <c r="Q4708" i="1"/>
  <c r="Q4709" i="1"/>
  <c r="Q4710" i="1"/>
  <c r="Q4711" i="1"/>
  <c r="Q4712" i="1"/>
  <c r="Q4713" i="1"/>
  <c r="Q4714" i="1"/>
  <c r="Q4715" i="1"/>
  <c r="Q4716" i="1"/>
  <c r="Q4717" i="1"/>
  <c r="Q4718" i="1"/>
  <c r="Q4719" i="1"/>
  <c r="Q4720" i="1"/>
  <c r="Q4721" i="1"/>
  <c r="Q4722" i="1"/>
  <c r="Q4723" i="1"/>
  <c r="Q4724" i="1"/>
  <c r="Q4725" i="1"/>
  <c r="Q4726" i="1"/>
  <c r="Q4727" i="1"/>
  <c r="Q4728" i="1"/>
  <c r="Q4729" i="1"/>
  <c r="Q4730" i="1"/>
  <c r="Q4731" i="1"/>
  <c r="Q4732" i="1"/>
  <c r="Q4733" i="1"/>
  <c r="Q4734" i="1"/>
  <c r="Q4735" i="1"/>
  <c r="Q4736" i="1"/>
  <c r="Q4737" i="1"/>
  <c r="Q4738" i="1"/>
  <c r="Q4739" i="1"/>
  <c r="Q4740" i="1"/>
  <c r="Q4741" i="1"/>
  <c r="Q4742" i="1"/>
  <c r="Q4743" i="1"/>
  <c r="Q4744" i="1"/>
  <c r="Q4745" i="1"/>
  <c r="Q4746" i="1"/>
  <c r="Q4747" i="1"/>
  <c r="Q4748" i="1"/>
  <c r="Q4749" i="1"/>
  <c r="Q4750" i="1"/>
  <c r="Q4751" i="1"/>
  <c r="Q4752" i="1"/>
  <c r="Q4753" i="1"/>
  <c r="Q4754" i="1"/>
  <c r="Q4755" i="1"/>
  <c r="Q4756" i="1"/>
  <c r="Q4757" i="1"/>
  <c r="Q4758" i="1"/>
  <c r="Q4759" i="1"/>
  <c r="Q4760" i="1"/>
  <c r="Q4761" i="1"/>
  <c r="Q4762" i="1"/>
  <c r="Q4763" i="1"/>
  <c r="Q4764" i="1"/>
  <c r="Q4765" i="1"/>
  <c r="Q4766" i="1"/>
  <c r="Q4767" i="1"/>
  <c r="Q4768" i="1"/>
  <c r="Q4769" i="1"/>
  <c r="Q4770" i="1"/>
  <c r="Q4771" i="1"/>
  <c r="Q4772" i="1"/>
  <c r="Q4773" i="1"/>
  <c r="Q4774" i="1"/>
  <c r="Q4775" i="1"/>
  <c r="Q4776" i="1"/>
  <c r="Q4777" i="1"/>
  <c r="Q4778" i="1"/>
  <c r="Q4779" i="1"/>
  <c r="Q4780" i="1"/>
  <c r="Q4781" i="1"/>
  <c r="Q4782" i="1"/>
  <c r="Q4783" i="1"/>
  <c r="Q4784" i="1"/>
  <c r="Q4785" i="1"/>
  <c r="Q4786" i="1"/>
  <c r="Q4787" i="1"/>
  <c r="Q4788" i="1"/>
  <c r="Q4789" i="1"/>
  <c r="Q4790" i="1"/>
  <c r="Q4791" i="1"/>
  <c r="Q4792" i="1"/>
  <c r="Q4793" i="1"/>
  <c r="Q4794" i="1"/>
  <c r="Q4795" i="1"/>
  <c r="Q4796" i="1"/>
  <c r="Q4797" i="1"/>
  <c r="Q4798" i="1"/>
  <c r="Q4799" i="1"/>
  <c r="Q4800" i="1"/>
  <c r="Q4801" i="1"/>
  <c r="Q4802" i="1"/>
  <c r="Q4803" i="1"/>
  <c r="Q4804" i="1"/>
  <c r="Q4805" i="1"/>
  <c r="Q4806" i="1"/>
  <c r="Q4807" i="1"/>
  <c r="Q4808" i="1"/>
  <c r="Q4809" i="1"/>
  <c r="Q4810" i="1"/>
  <c r="Q4811" i="1"/>
  <c r="Q4812" i="1"/>
  <c r="Q4813" i="1"/>
  <c r="Q4814" i="1"/>
  <c r="Q4815" i="1"/>
  <c r="Q4816" i="1"/>
  <c r="Q4817" i="1"/>
  <c r="Q4818" i="1"/>
  <c r="Q4819" i="1"/>
  <c r="Q4820" i="1"/>
  <c r="Q4821" i="1"/>
  <c r="Q4822" i="1"/>
  <c r="Q4823" i="1"/>
  <c r="Q4824" i="1"/>
  <c r="Q4825" i="1"/>
  <c r="Q4826" i="1"/>
  <c r="Q4827" i="1"/>
  <c r="Q4828" i="1"/>
  <c r="Q4829" i="1"/>
  <c r="Q4830" i="1"/>
  <c r="Q4831" i="1"/>
  <c r="Q4832" i="1"/>
  <c r="Q4833" i="1"/>
  <c r="Q4834" i="1"/>
  <c r="Q4835" i="1"/>
  <c r="Q4836" i="1"/>
  <c r="Q4837" i="1"/>
  <c r="Q4838" i="1"/>
  <c r="Q4839" i="1"/>
  <c r="Q4840" i="1"/>
  <c r="Q4841" i="1"/>
  <c r="Q4842" i="1"/>
  <c r="Q4843" i="1"/>
  <c r="Q4844" i="1"/>
  <c r="Q4845" i="1"/>
  <c r="Q4846" i="1"/>
  <c r="Q4847" i="1"/>
  <c r="Q4848" i="1"/>
  <c r="Q4849" i="1"/>
  <c r="Q4850" i="1"/>
  <c r="Q4851" i="1"/>
  <c r="Q4852" i="1"/>
  <c r="Q4853" i="1"/>
  <c r="Q4854" i="1"/>
  <c r="Q4855" i="1"/>
  <c r="Q4856" i="1"/>
  <c r="Q4857" i="1"/>
  <c r="Q4858" i="1"/>
  <c r="Q4859" i="1"/>
  <c r="Q4860" i="1"/>
  <c r="Q4861" i="1"/>
  <c r="Q4862" i="1"/>
  <c r="Q4863" i="1"/>
  <c r="Q4864" i="1"/>
  <c r="Q4865" i="1"/>
  <c r="Q4866" i="1"/>
  <c r="Q4867" i="1"/>
  <c r="Q4868" i="1"/>
  <c r="Q4869" i="1"/>
  <c r="Q4870" i="1"/>
  <c r="Q4871" i="1"/>
  <c r="Q4872" i="1"/>
  <c r="Q4873" i="1"/>
  <c r="Q4874" i="1"/>
  <c r="Q4875" i="1"/>
  <c r="Q4876" i="1"/>
  <c r="Q4877" i="1"/>
  <c r="Q4878" i="1"/>
  <c r="Q4879" i="1"/>
  <c r="Q4880" i="1"/>
  <c r="Q4881" i="1"/>
  <c r="Q4882" i="1"/>
  <c r="Q4883" i="1"/>
  <c r="Q4884" i="1"/>
  <c r="Q4885" i="1"/>
  <c r="Q4886" i="1"/>
  <c r="Q4887" i="1"/>
  <c r="Q4888" i="1"/>
  <c r="Q4889" i="1"/>
  <c r="Q4890" i="1"/>
  <c r="Q4891" i="1"/>
  <c r="Q4892" i="1"/>
  <c r="Q4893" i="1"/>
  <c r="Q4894" i="1"/>
  <c r="Q4895" i="1"/>
  <c r="Q4896" i="1"/>
  <c r="Q4897" i="1"/>
  <c r="Q4898" i="1"/>
  <c r="Q4899" i="1"/>
  <c r="Q4900" i="1"/>
  <c r="Q4901" i="1"/>
  <c r="Q4902" i="1"/>
  <c r="Q4903" i="1"/>
  <c r="Q4904" i="1"/>
  <c r="Q4905" i="1"/>
  <c r="Q4906" i="1"/>
  <c r="Q4907" i="1"/>
  <c r="Q4908" i="1"/>
  <c r="Q4909" i="1"/>
  <c r="Q4910" i="1"/>
  <c r="Q4911" i="1"/>
  <c r="Q4912" i="1"/>
  <c r="Q4913" i="1"/>
  <c r="Q4914" i="1"/>
  <c r="Q4915" i="1"/>
  <c r="Q4916" i="1"/>
  <c r="Q4917" i="1"/>
  <c r="Q4918" i="1"/>
  <c r="Q4919" i="1"/>
  <c r="Q4920" i="1"/>
  <c r="Q4921" i="1"/>
  <c r="Q4922" i="1"/>
  <c r="Q4923" i="1"/>
  <c r="Q4924" i="1"/>
  <c r="Q4925" i="1"/>
  <c r="Q4926" i="1"/>
  <c r="Q4927" i="1"/>
  <c r="Q4928" i="1"/>
  <c r="Q4929" i="1"/>
  <c r="Q4930" i="1"/>
  <c r="Q4931" i="1"/>
  <c r="Q4932" i="1"/>
  <c r="Q4933" i="1"/>
  <c r="Q4934" i="1"/>
  <c r="Q4935" i="1"/>
  <c r="Q4936" i="1"/>
  <c r="Q4937" i="1"/>
  <c r="Q4938" i="1"/>
  <c r="Q4939" i="1"/>
  <c r="Q4940" i="1"/>
  <c r="Q4941" i="1"/>
  <c r="Q4942" i="1"/>
  <c r="Q4943" i="1"/>
  <c r="Q4944" i="1"/>
  <c r="Q4945" i="1"/>
  <c r="Q4946" i="1"/>
  <c r="Q4947" i="1"/>
  <c r="Q4948" i="1"/>
  <c r="Q4949" i="1"/>
  <c r="Q4950" i="1"/>
  <c r="Q4951" i="1"/>
  <c r="Q4952" i="1"/>
  <c r="Q4953" i="1"/>
  <c r="Q4954" i="1"/>
  <c r="Q4955" i="1"/>
  <c r="Q4956" i="1"/>
  <c r="Q4957" i="1"/>
  <c r="Q4958" i="1"/>
  <c r="Q4959" i="1"/>
  <c r="Q4960" i="1"/>
  <c r="Q4961" i="1"/>
  <c r="Q4962" i="1"/>
  <c r="Q4963" i="1"/>
  <c r="Q4964" i="1"/>
  <c r="Q4965" i="1"/>
  <c r="Q4966" i="1"/>
  <c r="Q4967" i="1"/>
  <c r="Q4968" i="1"/>
  <c r="Q4969" i="1"/>
  <c r="Q4970" i="1"/>
  <c r="Q4971" i="1"/>
  <c r="Q4972" i="1"/>
  <c r="Q4973" i="1"/>
  <c r="Q4974" i="1"/>
  <c r="Q4975" i="1"/>
  <c r="Q4976" i="1"/>
  <c r="Q4977" i="1"/>
  <c r="Q4978" i="1"/>
  <c r="Q4979" i="1"/>
  <c r="Q4980" i="1"/>
  <c r="Q4981" i="1"/>
  <c r="Q4982" i="1"/>
  <c r="Q4983" i="1"/>
  <c r="Q4984" i="1"/>
  <c r="Q4985" i="1"/>
  <c r="Q4986" i="1"/>
  <c r="Q4987" i="1"/>
  <c r="Q4988" i="1"/>
  <c r="Q4989" i="1"/>
  <c r="Q4990" i="1"/>
  <c r="Q4991" i="1"/>
  <c r="Q4992" i="1"/>
  <c r="Q4993" i="1"/>
  <c r="Q4994" i="1"/>
  <c r="Q4995" i="1"/>
  <c r="Q4996" i="1"/>
  <c r="Q4997" i="1"/>
  <c r="Q4998" i="1"/>
  <c r="Q4999"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666" i="1"/>
  <c r="P1667" i="1"/>
  <c r="P1668" i="1"/>
  <c r="P1669" i="1"/>
  <c r="P1670" i="1"/>
  <c r="P1671" i="1"/>
  <c r="P1672" i="1"/>
  <c r="P1673" i="1"/>
  <c r="P1674" i="1"/>
  <c r="P1675" i="1"/>
  <c r="P1676" i="1"/>
  <c r="P1677" i="1"/>
  <c r="P1678" i="1"/>
  <c r="P1679" i="1"/>
  <c r="P1680" i="1"/>
  <c r="P1681" i="1"/>
  <c r="P1682" i="1"/>
  <c r="P1683" i="1"/>
  <c r="P1684" i="1"/>
  <c r="P1685" i="1"/>
  <c r="P1686" i="1"/>
  <c r="P1687" i="1"/>
  <c r="P1688" i="1"/>
  <c r="P1689" i="1"/>
  <c r="P1690" i="1"/>
  <c r="P1691" i="1"/>
  <c r="P1692" i="1"/>
  <c r="P1693" i="1"/>
  <c r="P1694" i="1"/>
  <c r="P1695" i="1"/>
  <c r="P1696" i="1"/>
  <c r="P1697" i="1"/>
  <c r="P1698" i="1"/>
  <c r="P1699" i="1"/>
  <c r="P1700" i="1"/>
  <c r="P1701" i="1"/>
  <c r="P1702" i="1"/>
  <c r="P1703" i="1"/>
  <c r="P1704" i="1"/>
  <c r="P1705" i="1"/>
  <c r="P1706" i="1"/>
  <c r="P1707" i="1"/>
  <c r="P1708" i="1"/>
  <c r="P1709" i="1"/>
  <c r="P1710" i="1"/>
  <c r="P1711" i="1"/>
  <c r="P1712" i="1"/>
  <c r="P1713" i="1"/>
  <c r="P1714" i="1"/>
  <c r="P1715" i="1"/>
  <c r="P1716" i="1"/>
  <c r="P1717" i="1"/>
  <c r="P1718" i="1"/>
  <c r="P1719" i="1"/>
  <c r="P1720" i="1"/>
  <c r="P1721" i="1"/>
  <c r="P1722" i="1"/>
  <c r="P1723" i="1"/>
  <c r="P1724" i="1"/>
  <c r="P1725" i="1"/>
  <c r="P1726" i="1"/>
  <c r="P1727" i="1"/>
  <c r="P1728" i="1"/>
  <c r="P1729" i="1"/>
  <c r="P1730" i="1"/>
  <c r="P1731" i="1"/>
  <c r="P1732" i="1"/>
  <c r="P1733" i="1"/>
  <c r="P1734" i="1"/>
  <c r="P1735" i="1"/>
  <c r="P1736" i="1"/>
  <c r="P1737" i="1"/>
  <c r="P1738" i="1"/>
  <c r="P1739" i="1"/>
  <c r="P1740" i="1"/>
  <c r="P1741" i="1"/>
  <c r="P1742" i="1"/>
  <c r="P1743" i="1"/>
  <c r="P1744" i="1"/>
  <c r="P1745" i="1"/>
  <c r="P1746" i="1"/>
  <c r="P1747" i="1"/>
  <c r="P17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77" i="1"/>
  <c r="P1778" i="1"/>
  <c r="P1779" i="1"/>
  <c r="P1780" i="1"/>
  <c r="P1781" i="1"/>
  <c r="P1782" i="1"/>
  <c r="P1783" i="1"/>
  <c r="P1784" i="1"/>
  <c r="P1785" i="1"/>
  <c r="P1786" i="1"/>
  <c r="P1787" i="1"/>
  <c r="P1788" i="1"/>
  <c r="P1789" i="1"/>
  <c r="P1790" i="1"/>
  <c r="P1791" i="1"/>
  <c r="P1792" i="1"/>
  <c r="P1793" i="1"/>
  <c r="P1794" i="1"/>
  <c r="P1795" i="1"/>
  <c r="P1796" i="1"/>
  <c r="P1797" i="1"/>
  <c r="P1798" i="1"/>
  <c r="P1799" i="1"/>
  <c r="P1800" i="1"/>
  <c r="P1801" i="1"/>
  <c r="P1802" i="1"/>
  <c r="P1803" i="1"/>
  <c r="P1804" i="1"/>
  <c r="P1805" i="1"/>
  <c r="P1806" i="1"/>
  <c r="P1807" i="1"/>
  <c r="P1808" i="1"/>
  <c r="P1809" i="1"/>
  <c r="P1810" i="1"/>
  <c r="P1811" i="1"/>
  <c r="P1812" i="1"/>
  <c r="P1813" i="1"/>
  <c r="P1814" i="1"/>
  <c r="P1815" i="1"/>
  <c r="P1816" i="1"/>
  <c r="P1817" i="1"/>
  <c r="P1818" i="1"/>
  <c r="P1819" i="1"/>
  <c r="P1820" i="1"/>
  <c r="P1821" i="1"/>
  <c r="P1822" i="1"/>
  <c r="P1823" i="1"/>
  <c r="P1824" i="1"/>
  <c r="P1825" i="1"/>
  <c r="P1826" i="1"/>
  <c r="P1827" i="1"/>
  <c r="P1828" i="1"/>
  <c r="P1829" i="1"/>
  <c r="P1830"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854" i="1"/>
  <c r="P1855" i="1"/>
  <c r="P1856" i="1"/>
  <c r="P1857" i="1"/>
  <c r="P1858" i="1"/>
  <c r="P1859" i="1"/>
  <c r="P1860" i="1"/>
  <c r="P1861" i="1"/>
  <c r="P1862" i="1"/>
  <c r="P1863" i="1"/>
  <c r="P1864" i="1"/>
  <c r="P1865" i="1"/>
  <c r="P1866" i="1"/>
  <c r="P1867" i="1"/>
  <c r="P1868" i="1"/>
  <c r="P1869" i="1"/>
  <c r="P1870" i="1"/>
  <c r="P1871" i="1"/>
  <c r="P1872" i="1"/>
  <c r="P1873" i="1"/>
  <c r="P1874" i="1"/>
  <c r="P1875" i="1"/>
  <c r="P1876" i="1"/>
  <c r="P1877" i="1"/>
  <c r="P1878" i="1"/>
  <c r="P1879" i="1"/>
  <c r="P1880" i="1"/>
  <c r="P1881" i="1"/>
  <c r="P1882" i="1"/>
  <c r="P1883" i="1"/>
  <c r="P1884" i="1"/>
  <c r="P1885" i="1"/>
  <c r="P1886" i="1"/>
  <c r="P1887" i="1"/>
  <c r="P1888" i="1"/>
  <c r="P1889" i="1"/>
  <c r="P1890" i="1"/>
  <c r="P1891" i="1"/>
  <c r="P1892" i="1"/>
  <c r="P1893" i="1"/>
  <c r="P1894" i="1"/>
  <c r="P1895" i="1"/>
  <c r="P1896" i="1"/>
  <c r="P1897" i="1"/>
  <c r="P1898" i="1"/>
  <c r="P1899" i="1"/>
  <c r="P1900" i="1"/>
  <c r="P1901" i="1"/>
  <c r="P1902" i="1"/>
  <c r="P1903" i="1"/>
  <c r="P1904" i="1"/>
  <c r="P1905" i="1"/>
  <c r="P1906" i="1"/>
  <c r="P1907" i="1"/>
  <c r="P1908" i="1"/>
  <c r="P1909" i="1"/>
  <c r="P1910" i="1"/>
  <c r="P1911" i="1"/>
  <c r="P1912" i="1"/>
  <c r="P1913" i="1"/>
  <c r="P1914" i="1"/>
  <c r="P1915" i="1"/>
  <c r="P1916" i="1"/>
  <c r="P1917" i="1"/>
  <c r="P1918" i="1"/>
  <c r="P1919" i="1"/>
  <c r="P1920" i="1"/>
  <c r="P1921" i="1"/>
  <c r="P1922" i="1"/>
  <c r="P1923"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55" i="1"/>
  <c r="P1956" i="1"/>
  <c r="P1957" i="1"/>
  <c r="P1958" i="1"/>
  <c r="P1959" i="1"/>
  <c r="P1960" i="1"/>
  <c r="P1961" i="1"/>
  <c r="P1962" i="1"/>
  <c r="P1963" i="1"/>
  <c r="P1964" i="1"/>
  <c r="P1965" i="1"/>
  <c r="P1966" i="1"/>
  <c r="P1967" i="1"/>
  <c r="P1968" i="1"/>
  <c r="P1969" i="1"/>
  <c r="P1970" i="1"/>
  <c r="P1971" i="1"/>
  <c r="P1972" i="1"/>
  <c r="P1973" i="1"/>
  <c r="P1974" i="1"/>
  <c r="P1975" i="1"/>
  <c r="P1976" i="1"/>
  <c r="P1977" i="1"/>
  <c r="P1978" i="1"/>
  <c r="P1979" i="1"/>
  <c r="P1980" i="1"/>
  <c r="P1981" i="1"/>
  <c r="P1982" i="1"/>
  <c r="P1983" i="1"/>
  <c r="P1984" i="1"/>
  <c r="P1985" i="1"/>
  <c r="P1986" i="1"/>
  <c r="P1987" i="1"/>
  <c r="P1988" i="1"/>
  <c r="P1989" i="1"/>
  <c r="P1990" i="1"/>
  <c r="P1991" i="1"/>
  <c r="P1992" i="1"/>
  <c r="P1993" i="1"/>
  <c r="P1994" i="1"/>
  <c r="P1995" i="1"/>
  <c r="P1996" i="1"/>
  <c r="P1997" i="1"/>
  <c r="P1998" i="1"/>
  <c r="P1999" i="1"/>
  <c r="P2000" i="1"/>
  <c r="P2001" i="1"/>
  <c r="P2002" i="1"/>
  <c r="P2003" i="1"/>
  <c r="P2004" i="1"/>
  <c r="P2005" i="1"/>
  <c r="P2006" i="1"/>
  <c r="P2007" i="1"/>
  <c r="P2008" i="1"/>
  <c r="P2009" i="1"/>
  <c r="P2010" i="1"/>
  <c r="P2011" i="1"/>
  <c r="P2012" i="1"/>
  <c r="P2013" i="1"/>
  <c r="P2014" i="1"/>
  <c r="P2015" i="1"/>
  <c r="P2016" i="1"/>
  <c r="P2017" i="1"/>
  <c r="P2018" i="1"/>
  <c r="P2019" i="1"/>
  <c r="P2020" i="1"/>
  <c r="P2021" i="1"/>
  <c r="P2022" i="1"/>
  <c r="P2023" i="1"/>
  <c r="P2024" i="1"/>
  <c r="P2025" i="1"/>
  <c r="P2026" i="1"/>
  <c r="P2027" i="1"/>
  <c r="P2028" i="1"/>
  <c r="P2029" i="1"/>
  <c r="P2030" i="1"/>
  <c r="P2031" i="1"/>
  <c r="P2032" i="1"/>
  <c r="P2033" i="1"/>
  <c r="P2034" i="1"/>
  <c r="P2035" i="1"/>
  <c r="P2036" i="1"/>
  <c r="P2037" i="1"/>
  <c r="P2038" i="1"/>
  <c r="P2039" i="1"/>
  <c r="P2040" i="1"/>
  <c r="P2041" i="1"/>
  <c r="P2042" i="1"/>
  <c r="P2043" i="1"/>
  <c r="P2044" i="1"/>
  <c r="P2045" i="1"/>
  <c r="P2046" i="1"/>
  <c r="P2047" i="1"/>
  <c r="P2048" i="1"/>
  <c r="P2049" i="1"/>
  <c r="P2050" i="1"/>
  <c r="P2051" i="1"/>
  <c r="P2052" i="1"/>
  <c r="P2053" i="1"/>
  <c r="P2054" i="1"/>
  <c r="P2055" i="1"/>
  <c r="P2056" i="1"/>
  <c r="P2057" i="1"/>
  <c r="P2058" i="1"/>
  <c r="P2059" i="1"/>
  <c r="P2060" i="1"/>
  <c r="P2061" i="1"/>
  <c r="P2062" i="1"/>
  <c r="P2063" i="1"/>
  <c r="P2064" i="1"/>
  <c r="P2065" i="1"/>
  <c r="P2066" i="1"/>
  <c r="P2067" i="1"/>
  <c r="P2068" i="1"/>
  <c r="P2069" i="1"/>
  <c r="P2070" i="1"/>
  <c r="P2071" i="1"/>
  <c r="P2072" i="1"/>
  <c r="P2073" i="1"/>
  <c r="P2074" i="1"/>
  <c r="P2075" i="1"/>
  <c r="P2076" i="1"/>
  <c r="P2077" i="1"/>
  <c r="P2078" i="1"/>
  <c r="P2079" i="1"/>
  <c r="P2080" i="1"/>
  <c r="P2081" i="1"/>
  <c r="P2082" i="1"/>
  <c r="P2083" i="1"/>
  <c r="P2084" i="1"/>
  <c r="P2085" i="1"/>
  <c r="P2086" i="1"/>
  <c r="P2087" i="1"/>
  <c r="P2088" i="1"/>
  <c r="P2089" i="1"/>
  <c r="P2090" i="1"/>
  <c r="P2091" i="1"/>
  <c r="P2092" i="1"/>
  <c r="P2093" i="1"/>
  <c r="P2094" i="1"/>
  <c r="P2095" i="1"/>
  <c r="P2096" i="1"/>
  <c r="P2097" i="1"/>
  <c r="P2098" i="1"/>
  <c r="P2099" i="1"/>
  <c r="P2100" i="1"/>
  <c r="P2101" i="1"/>
  <c r="P2102" i="1"/>
  <c r="P2103" i="1"/>
  <c r="P2104" i="1"/>
  <c r="P2105" i="1"/>
  <c r="P2106" i="1"/>
  <c r="P2107" i="1"/>
  <c r="P2108" i="1"/>
  <c r="P2109" i="1"/>
  <c r="P2110" i="1"/>
  <c r="P2111" i="1"/>
  <c r="P2112" i="1"/>
  <c r="P2113" i="1"/>
  <c r="P2114" i="1"/>
  <c r="P2115" i="1"/>
  <c r="P2116" i="1"/>
  <c r="P2117" i="1"/>
  <c r="P2118" i="1"/>
  <c r="P2119" i="1"/>
  <c r="P2120" i="1"/>
  <c r="P2121" i="1"/>
  <c r="P2122" i="1"/>
  <c r="P2123" i="1"/>
  <c r="P2124" i="1"/>
  <c r="P2125" i="1"/>
  <c r="P2126" i="1"/>
  <c r="P2127" i="1"/>
  <c r="P2128" i="1"/>
  <c r="P2129" i="1"/>
  <c r="P2130" i="1"/>
  <c r="P2131" i="1"/>
  <c r="P2132" i="1"/>
  <c r="P2133" i="1"/>
  <c r="P2134" i="1"/>
  <c r="P2135" i="1"/>
  <c r="P2136" i="1"/>
  <c r="P2137" i="1"/>
  <c r="P2138" i="1"/>
  <c r="P2139" i="1"/>
  <c r="P2140" i="1"/>
  <c r="P2141" i="1"/>
  <c r="P2142" i="1"/>
  <c r="P2143" i="1"/>
  <c r="P2144" i="1"/>
  <c r="P2145" i="1"/>
  <c r="P2146" i="1"/>
  <c r="P2147" i="1"/>
  <c r="P2148" i="1"/>
  <c r="P2149" i="1"/>
  <c r="P2150" i="1"/>
  <c r="P2151" i="1"/>
  <c r="P2152" i="1"/>
  <c r="P2153" i="1"/>
  <c r="P2154" i="1"/>
  <c r="P2155" i="1"/>
  <c r="P2156" i="1"/>
  <c r="P2157" i="1"/>
  <c r="P2158" i="1"/>
  <c r="P2159" i="1"/>
  <c r="P2160" i="1"/>
  <c r="P2161" i="1"/>
  <c r="P2162" i="1"/>
  <c r="P2163" i="1"/>
  <c r="P2164" i="1"/>
  <c r="P2165" i="1"/>
  <c r="P2166" i="1"/>
  <c r="P2167" i="1"/>
  <c r="P2168" i="1"/>
  <c r="P2169" i="1"/>
  <c r="P2170" i="1"/>
  <c r="P2171" i="1"/>
  <c r="P2172" i="1"/>
  <c r="P2173" i="1"/>
  <c r="P2174" i="1"/>
  <c r="P2175" i="1"/>
  <c r="P2176" i="1"/>
  <c r="P2177" i="1"/>
  <c r="P2178" i="1"/>
  <c r="P2179" i="1"/>
  <c r="P2180" i="1"/>
  <c r="P2181" i="1"/>
  <c r="P2182" i="1"/>
  <c r="P2183" i="1"/>
  <c r="P2184" i="1"/>
  <c r="P2185" i="1"/>
  <c r="P2186" i="1"/>
  <c r="P2187" i="1"/>
  <c r="P2188" i="1"/>
  <c r="P2189" i="1"/>
  <c r="P2190" i="1"/>
  <c r="P2191" i="1"/>
  <c r="P2192" i="1"/>
  <c r="P2193" i="1"/>
  <c r="P2194" i="1"/>
  <c r="P2195" i="1"/>
  <c r="P2196" i="1"/>
  <c r="P2197" i="1"/>
  <c r="P2198" i="1"/>
  <c r="P2199" i="1"/>
  <c r="P2200" i="1"/>
  <c r="P2201" i="1"/>
  <c r="P2202" i="1"/>
  <c r="P2203" i="1"/>
  <c r="P2204" i="1"/>
  <c r="P2205" i="1"/>
  <c r="P2206" i="1"/>
  <c r="P2207" i="1"/>
  <c r="P2208" i="1"/>
  <c r="P2209" i="1"/>
  <c r="P2210" i="1"/>
  <c r="P2211" i="1"/>
  <c r="P2212" i="1"/>
  <c r="P2213" i="1"/>
  <c r="P2214" i="1"/>
  <c r="P2215" i="1"/>
  <c r="P2216" i="1"/>
  <c r="P2217" i="1"/>
  <c r="P2218" i="1"/>
  <c r="P2219" i="1"/>
  <c r="P2220" i="1"/>
  <c r="P2221" i="1"/>
  <c r="P2222" i="1"/>
  <c r="P2223" i="1"/>
  <c r="P2224" i="1"/>
  <c r="P2225" i="1"/>
  <c r="P2226" i="1"/>
  <c r="P2227" i="1"/>
  <c r="P2228" i="1"/>
  <c r="P2229" i="1"/>
  <c r="P2230" i="1"/>
  <c r="P2231" i="1"/>
  <c r="P2232" i="1"/>
  <c r="P2233" i="1"/>
  <c r="P2234" i="1"/>
  <c r="P2235" i="1"/>
  <c r="P2236" i="1"/>
  <c r="P2237" i="1"/>
  <c r="P2238" i="1"/>
  <c r="P2239" i="1"/>
  <c r="P2240" i="1"/>
  <c r="P2241" i="1"/>
  <c r="P2242" i="1"/>
  <c r="P2243" i="1"/>
  <c r="P2244" i="1"/>
  <c r="P2245" i="1"/>
  <c r="P2246" i="1"/>
  <c r="P2247" i="1"/>
  <c r="P2248" i="1"/>
  <c r="P2249" i="1"/>
  <c r="P2250" i="1"/>
  <c r="P2251" i="1"/>
  <c r="P2252" i="1"/>
  <c r="P2253" i="1"/>
  <c r="P2254" i="1"/>
  <c r="P2255" i="1"/>
  <c r="P2256" i="1"/>
  <c r="P2257" i="1"/>
  <c r="P2258" i="1"/>
  <c r="P2259" i="1"/>
  <c r="P2260" i="1"/>
  <c r="P2261" i="1"/>
  <c r="P2262" i="1"/>
  <c r="P2263" i="1"/>
  <c r="P2264" i="1"/>
  <c r="P2265" i="1"/>
  <c r="P2266" i="1"/>
  <c r="P2267" i="1"/>
  <c r="P2268" i="1"/>
  <c r="P2269" i="1"/>
  <c r="P2270" i="1"/>
  <c r="P2271" i="1"/>
  <c r="P2272" i="1"/>
  <c r="P2273" i="1"/>
  <c r="P2274" i="1"/>
  <c r="P2275" i="1"/>
  <c r="P2276" i="1"/>
  <c r="P2277" i="1"/>
  <c r="P2278" i="1"/>
  <c r="P2279" i="1"/>
  <c r="P2280" i="1"/>
  <c r="P2281" i="1"/>
  <c r="P2282" i="1"/>
  <c r="P2283" i="1"/>
  <c r="P2284" i="1"/>
  <c r="P2285" i="1"/>
  <c r="P2286" i="1"/>
  <c r="P2287" i="1"/>
  <c r="P2288" i="1"/>
  <c r="P2289" i="1"/>
  <c r="P2290" i="1"/>
  <c r="P2291" i="1"/>
  <c r="P2292" i="1"/>
  <c r="P2293" i="1"/>
  <c r="P2294" i="1"/>
  <c r="P2295" i="1"/>
  <c r="P2296" i="1"/>
  <c r="P2297" i="1"/>
  <c r="P2298" i="1"/>
  <c r="P2299" i="1"/>
  <c r="P2300" i="1"/>
  <c r="P2301" i="1"/>
  <c r="P2302" i="1"/>
  <c r="P2303" i="1"/>
  <c r="P2304" i="1"/>
  <c r="P2305" i="1"/>
  <c r="P2306" i="1"/>
  <c r="P2307" i="1"/>
  <c r="P2308" i="1"/>
  <c r="P2309" i="1"/>
  <c r="P2310" i="1"/>
  <c r="P2311" i="1"/>
  <c r="P2312" i="1"/>
  <c r="P2313" i="1"/>
  <c r="P2314" i="1"/>
  <c r="P2315" i="1"/>
  <c r="P2316" i="1"/>
  <c r="P2317" i="1"/>
  <c r="P2318" i="1"/>
  <c r="P2319" i="1"/>
  <c r="P2320" i="1"/>
  <c r="P2321" i="1"/>
  <c r="P2322" i="1"/>
  <c r="P2323" i="1"/>
  <c r="P2324" i="1"/>
  <c r="P2325" i="1"/>
  <c r="P2326" i="1"/>
  <c r="P2327" i="1"/>
  <c r="P2328" i="1"/>
  <c r="P2329" i="1"/>
  <c r="P2330" i="1"/>
  <c r="P2331" i="1"/>
  <c r="P2332" i="1"/>
  <c r="P2333" i="1"/>
  <c r="P2334" i="1"/>
  <c r="P2335" i="1"/>
  <c r="P2336" i="1"/>
  <c r="P2337" i="1"/>
  <c r="P2338" i="1"/>
  <c r="P2339" i="1"/>
  <c r="P2340" i="1"/>
  <c r="P2341" i="1"/>
  <c r="P2342" i="1"/>
  <c r="P2343" i="1"/>
  <c r="P2344" i="1"/>
  <c r="P2345" i="1"/>
  <c r="P2346" i="1"/>
  <c r="P2347" i="1"/>
  <c r="P2348" i="1"/>
  <c r="P2349" i="1"/>
  <c r="P2350" i="1"/>
  <c r="P2351" i="1"/>
  <c r="P2352" i="1"/>
  <c r="P2353" i="1"/>
  <c r="P2354" i="1"/>
  <c r="P2355" i="1"/>
  <c r="P2356" i="1"/>
  <c r="P2357" i="1"/>
  <c r="P2358" i="1"/>
  <c r="P2359" i="1"/>
  <c r="P2360" i="1"/>
  <c r="P2361" i="1"/>
  <c r="P2362" i="1"/>
  <c r="P2363" i="1"/>
  <c r="P2364" i="1"/>
  <c r="P2365" i="1"/>
  <c r="P2366" i="1"/>
  <c r="P2367" i="1"/>
  <c r="P2368" i="1"/>
  <c r="P2369" i="1"/>
  <c r="P2370" i="1"/>
  <c r="P2371" i="1"/>
  <c r="P2372" i="1"/>
  <c r="P2373" i="1"/>
  <c r="P2374" i="1"/>
  <c r="P2375" i="1"/>
  <c r="P2376" i="1"/>
  <c r="P2377" i="1"/>
  <c r="P2378" i="1"/>
  <c r="P2379" i="1"/>
  <c r="P2380" i="1"/>
  <c r="P2381" i="1"/>
  <c r="P2382" i="1"/>
  <c r="P2383" i="1"/>
  <c r="P2384" i="1"/>
  <c r="P2385" i="1"/>
  <c r="P2386" i="1"/>
  <c r="P2387" i="1"/>
  <c r="P2388" i="1"/>
  <c r="P2389" i="1"/>
  <c r="P2390" i="1"/>
  <c r="P2391" i="1"/>
  <c r="P2392" i="1"/>
  <c r="P2393" i="1"/>
  <c r="P2394" i="1"/>
  <c r="P2395" i="1"/>
  <c r="P2396" i="1"/>
  <c r="P2397" i="1"/>
  <c r="P2398" i="1"/>
  <c r="P2399" i="1"/>
  <c r="P2400" i="1"/>
  <c r="P2401" i="1"/>
  <c r="P2402" i="1"/>
  <c r="P2403" i="1"/>
  <c r="P2404" i="1"/>
  <c r="P2405" i="1"/>
  <c r="P2406" i="1"/>
  <c r="P2407" i="1"/>
  <c r="P2408" i="1"/>
  <c r="P2409" i="1"/>
  <c r="P2410" i="1"/>
  <c r="P2411" i="1"/>
  <c r="P2412" i="1"/>
  <c r="P2413" i="1"/>
  <c r="P2414" i="1"/>
  <c r="P2415" i="1"/>
  <c r="P2416" i="1"/>
  <c r="P2417" i="1"/>
  <c r="P2418" i="1"/>
  <c r="P2419" i="1"/>
  <c r="P2420" i="1"/>
  <c r="P2421" i="1"/>
  <c r="P2422" i="1"/>
  <c r="P2423" i="1"/>
  <c r="P2424" i="1"/>
  <c r="P2425" i="1"/>
  <c r="P2426" i="1"/>
  <c r="P2427" i="1"/>
  <c r="P2428" i="1"/>
  <c r="P2429" i="1"/>
  <c r="P2430" i="1"/>
  <c r="P2431" i="1"/>
  <c r="P2432" i="1"/>
  <c r="P2433" i="1"/>
  <c r="P2434" i="1"/>
  <c r="P2435" i="1"/>
  <c r="P2436" i="1"/>
  <c r="P2437" i="1"/>
  <c r="P2438" i="1"/>
  <c r="P2439" i="1"/>
  <c r="P2440" i="1"/>
  <c r="P2441" i="1"/>
  <c r="P2442" i="1"/>
  <c r="P2443" i="1"/>
  <c r="P2444" i="1"/>
  <c r="P2445" i="1"/>
  <c r="P2446" i="1"/>
  <c r="P2447" i="1"/>
  <c r="P2448" i="1"/>
  <c r="P2449" i="1"/>
  <c r="P2450" i="1"/>
  <c r="P2451" i="1"/>
  <c r="P2452" i="1"/>
  <c r="P2453" i="1"/>
  <c r="P2454" i="1"/>
  <c r="P2455" i="1"/>
  <c r="P2456" i="1"/>
  <c r="P2457" i="1"/>
  <c r="P2458" i="1"/>
  <c r="P2459" i="1"/>
  <c r="P2460" i="1"/>
  <c r="P2461" i="1"/>
  <c r="P2462" i="1"/>
  <c r="P2463" i="1"/>
  <c r="P2464" i="1"/>
  <c r="P2465" i="1"/>
  <c r="P2466" i="1"/>
  <c r="P2467" i="1"/>
  <c r="P2468" i="1"/>
  <c r="P2469" i="1"/>
  <c r="P2470" i="1"/>
  <c r="P2471" i="1"/>
  <c r="P2472" i="1"/>
  <c r="P2473" i="1"/>
  <c r="P2474" i="1"/>
  <c r="P2475" i="1"/>
  <c r="P2476" i="1"/>
  <c r="P2477" i="1"/>
  <c r="P2478" i="1"/>
  <c r="P2479" i="1"/>
  <c r="P2480" i="1"/>
  <c r="P2481" i="1"/>
  <c r="P2482" i="1"/>
  <c r="P2483" i="1"/>
  <c r="P2484" i="1"/>
  <c r="P2485" i="1"/>
  <c r="P2486" i="1"/>
  <c r="P2487" i="1"/>
  <c r="P2488" i="1"/>
  <c r="P2489" i="1"/>
  <c r="P2490" i="1"/>
  <c r="P2491" i="1"/>
  <c r="P2492" i="1"/>
  <c r="P2493" i="1"/>
  <c r="P2494" i="1"/>
  <c r="P2495" i="1"/>
  <c r="P2496" i="1"/>
  <c r="P2497" i="1"/>
  <c r="P2498" i="1"/>
  <c r="P2499" i="1"/>
  <c r="P2500" i="1"/>
  <c r="P2501" i="1"/>
  <c r="P2502" i="1"/>
  <c r="P2503" i="1"/>
  <c r="P2504" i="1"/>
  <c r="P2505" i="1"/>
  <c r="P2506" i="1"/>
  <c r="P2507" i="1"/>
  <c r="P2508" i="1"/>
  <c r="P2509" i="1"/>
  <c r="P2510" i="1"/>
  <c r="P2511" i="1"/>
  <c r="P2512" i="1"/>
  <c r="P2513" i="1"/>
  <c r="P2514" i="1"/>
  <c r="P2515" i="1"/>
  <c r="P2516" i="1"/>
  <c r="P2517" i="1"/>
  <c r="P2518" i="1"/>
  <c r="P2519" i="1"/>
  <c r="P2520" i="1"/>
  <c r="P2521" i="1"/>
  <c r="P2522" i="1"/>
  <c r="P2523" i="1"/>
  <c r="P2524" i="1"/>
  <c r="P2525" i="1"/>
  <c r="P2526" i="1"/>
  <c r="P2527" i="1"/>
  <c r="P2528" i="1"/>
  <c r="P2529" i="1"/>
  <c r="P2530" i="1"/>
  <c r="P2531" i="1"/>
  <c r="P2532" i="1"/>
  <c r="P2533" i="1"/>
  <c r="P2534" i="1"/>
  <c r="P2535" i="1"/>
  <c r="P2536" i="1"/>
  <c r="P2537" i="1"/>
  <c r="P2538" i="1"/>
  <c r="P2539" i="1"/>
  <c r="P2540" i="1"/>
  <c r="P2541" i="1"/>
  <c r="P2542" i="1"/>
  <c r="P2543" i="1"/>
  <c r="P2544" i="1"/>
  <c r="P2545" i="1"/>
  <c r="P2546" i="1"/>
  <c r="P2547" i="1"/>
  <c r="P2548" i="1"/>
  <c r="P2549" i="1"/>
  <c r="P2550" i="1"/>
  <c r="P2551" i="1"/>
  <c r="P2552" i="1"/>
  <c r="P2553" i="1"/>
  <c r="P2554" i="1"/>
  <c r="P2555" i="1"/>
  <c r="P2556" i="1"/>
  <c r="P2557" i="1"/>
  <c r="P2558" i="1"/>
  <c r="P2559" i="1"/>
  <c r="P2560" i="1"/>
  <c r="P2561" i="1"/>
  <c r="P2562" i="1"/>
  <c r="P2563" i="1"/>
  <c r="P2564" i="1"/>
  <c r="P2565" i="1"/>
  <c r="P2566" i="1"/>
  <c r="P2567" i="1"/>
  <c r="P2568" i="1"/>
  <c r="P2569" i="1"/>
  <c r="P2570" i="1"/>
  <c r="P2571" i="1"/>
  <c r="P2572" i="1"/>
  <c r="P2573" i="1"/>
  <c r="P2574" i="1"/>
  <c r="P2575" i="1"/>
  <c r="P2576" i="1"/>
  <c r="P2577" i="1"/>
  <c r="P2578" i="1"/>
  <c r="P2579" i="1"/>
  <c r="P2580" i="1"/>
  <c r="P2581" i="1"/>
  <c r="P2582" i="1"/>
  <c r="P2583" i="1"/>
  <c r="P2584" i="1"/>
  <c r="P2585" i="1"/>
  <c r="P2586" i="1"/>
  <c r="P2587" i="1"/>
  <c r="P2588" i="1"/>
  <c r="P2589" i="1"/>
  <c r="P2590" i="1"/>
  <c r="P2591" i="1"/>
  <c r="P2592" i="1"/>
  <c r="P2593" i="1"/>
  <c r="P2594" i="1"/>
  <c r="P2595" i="1"/>
  <c r="P2596" i="1"/>
  <c r="P2597" i="1"/>
  <c r="P2598" i="1"/>
  <c r="P2599" i="1"/>
  <c r="P2600" i="1"/>
  <c r="P2601" i="1"/>
  <c r="P2602" i="1"/>
  <c r="P2603" i="1"/>
  <c r="P2604" i="1"/>
  <c r="P2605" i="1"/>
  <c r="P2606" i="1"/>
  <c r="P2607" i="1"/>
  <c r="P2608" i="1"/>
  <c r="P2609" i="1"/>
  <c r="P2610" i="1"/>
  <c r="P2611" i="1"/>
  <c r="P2612" i="1"/>
  <c r="P2613" i="1"/>
  <c r="P2614" i="1"/>
  <c r="P2615" i="1"/>
  <c r="P2616" i="1"/>
  <c r="P2617" i="1"/>
  <c r="P2618" i="1"/>
  <c r="P2619" i="1"/>
  <c r="P2620" i="1"/>
  <c r="P2621" i="1"/>
  <c r="P2622" i="1"/>
  <c r="P2623" i="1"/>
  <c r="P2624" i="1"/>
  <c r="P2625" i="1"/>
  <c r="P2626" i="1"/>
  <c r="P2627" i="1"/>
  <c r="P2628" i="1"/>
  <c r="P2629" i="1"/>
  <c r="P2630" i="1"/>
  <c r="P2631" i="1"/>
  <c r="P2632" i="1"/>
  <c r="P2633" i="1"/>
  <c r="P2634" i="1"/>
  <c r="P2635" i="1"/>
  <c r="P2636" i="1"/>
  <c r="P2637" i="1"/>
  <c r="P2638" i="1"/>
  <c r="P2639" i="1"/>
  <c r="P2640" i="1"/>
  <c r="P2641" i="1"/>
  <c r="P2642" i="1"/>
  <c r="P2643" i="1"/>
  <c r="P2644" i="1"/>
  <c r="P2645" i="1"/>
  <c r="P2646" i="1"/>
  <c r="P2647" i="1"/>
  <c r="P2648" i="1"/>
  <c r="P2649" i="1"/>
  <c r="P2650" i="1"/>
  <c r="P2651" i="1"/>
  <c r="P2652" i="1"/>
  <c r="P2653" i="1"/>
  <c r="P2654" i="1"/>
  <c r="P2655" i="1"/>
  <c r="P2656" i="1"/>
  <c r="P2657" i="1"/>
  <c r="P2658" i="1"/>
  <c r="P2659" i="1"/>
  <c r="P2660" i="1"/>
  <c r="P2661" i="1"/>
  <c r="P2662" i="1"/>
  <c r="P2663" i="1"/>
  <c r="P2664" i="1"/>
  <c r="P2665" i="1"/>
  <c r="P2666" i="1"/>
  <c r="P2667" i="1"/>
  <c r="P2668" i="1"/>
  <c r="P2669" i="1"/>
  <c r="P2670" i="1"/>
  <c r="P2671" i="1"/>
  <c r="P2672" i="1"/>
  <c r="P2673" i="1"/>
  <c r="P2674" i="1"/>
  <c r="P2675" i="1"/>
  <c r="P2676" i="1"/>
  <c r="P2677" i="1"/>
  <c r="P2678" i="1"/>
  <c r="P2679" i="1"/>
  <c r="P2680" i="1"/>
  <c r="P2681" i="1"/>
  <c r="P2682" i="1"/>
  <c r="P2683" i="1"/>
  <c r="P2684" i="1"/>
  <c r="P2685" i="1"/>
  <c r="P2686" i="1"/>
  <c r="P2687" i="1"/>
  <c r="P2688" i="1"/>
  <c r="P2689" i="1"/>
  <c r="P2690" i="1"/>
  <c r="P2691" i="1"/>
  <c r="P2692" i="1"/>
  <c r="P2693" i="1"/>
  <c r="P2694" i="1"/>
  <c r="P2695" i="1"/>
  <c r="P2696" i="1"/>
  <c r="P2697" i="1"/>
  <c r="P2698" i="1"/>
  <c r="P2699" i="1"/>
  <c r="P2700" i="1"/>
  <c r="P2701" i="1"/>
  <c r="P2702" i="1"/>
  <c r="P2703" i="1"/>
  <c r="P2704" i="1"/>
  <c r="P2705" i="1"/>
  <c r="P2706" i="1"/>
  <c r="P2707" i="1"/>
  <c r="P2708" i="1"/>
  <c r="P2709" i="1"/>
  <c r="P2710" i="1"/>
  <c r="P2711" i="1"/>
  <c r="P2712" i="1"/>
  <c r="P2713" i="1"/>
  <c r="P2714" i="1"/>
  <c r="P2715" i="1"/>
  <c r="P2716" i="1"/>
  <c r="P2717" i="1"/>
  <c r="P2718" i="1"/>
  <c r="P2719" i="1"/>
  <c r="P2720" i="1"/>
  <c r="P2721" i="1"/>
  <c r="P2722" i="1"/>
  <c r="P2723" i="1"/>
  <c r="P2724" i="1"/>
  <c r="P2725" i="1"/>
  <c r="P2726" i="1"/>
  <c r="P2727" i="1"/>
  <c r="P2728" i="1"/>
  <c r="P2729" i="1"/>
  <c r="P2730" i="1"/>
  <c r="P2731" i="1"/>
  <c r="P2732" i="1"/>
  <c r="P2733" i="1"/>
  <c r="P2734" i="1"/>
  <c r="P2735" i="1"/>
  <c r="P2736" i="1"/>
  <c r="P2737" i="1"/>
  <c r="P2738" i="1"/>
  <c r="P2739" i="1"/>
  <c r="P2740" i="1"/>
  <c r="P2741" i="1"/>
  <c r="P2742" i="1"/>
  <c r="P2743" i="1"/>
  <c r="P2744" i="1"/>
  <c r="P2745" i="1"/>
  <c r="P2746" i="1"/>
  <c r="P2747" i="1"/>
  <c r="P2748" i="1"/>
  <c r="P2749" i="1"/>
  <c r="P2750" i="1"/>
  <c r="P2751" i="1"/>
  <c r="P2752" i="1"/>
  <c r="P2753" i="1"/>
  <c r="P2754" i="1"/>
  <c r="P2755" i="1"/>
  <c r="P2756" i="1"/>
  <c r="P2757" i="1"/>
  <c r="P2758" i="1"/>
  <c r="P2759" i="1"/>
  <c r="P2760" i="1"/>
  <c r="P2761" i="1"/>
  <c r="P2762" i="1"/>
  <c r="P2763" i="1"/>
  <c r="P2764" i="1"/>
  <c r="P2765" i="1"/>
  <c r="P2766" i="1"/>
  <c r="P2767" i="1"/>
  <c r="P2768" i="1"/>
  <c r="P2769" i="1"/>
  <c r="P2770" i="1"/>
  <c r="P2771" i="1"/>
  <c r="P2772" i="1"/>
  <c r="P2773" i="1"/>
  <c r="P2774" i="1"/>
  <c r="P2775" i="1"/>
  <c r="P2776" i="1"/>
  <c r="P2777" i="1"/>
  <c r="P2778" i="1"/>
  <c r="P2779" i="1"/>
  <c r="P2780" i="1"/>
  <c r="P2781" i="1"/>
  <c r="P2782" i="1"/>
  <c r="P2783" i="1"/>
  <c r="P2784" i="1"/>
  <c r="P2785" i="1"/>
  <c r="P2786" i="1"/>
  <c r="P2787" i="1"/>
  <c r="P2788" i="1"/>
  <c r="P2789" i="1"/>
  <c r="P2790" i="1"/>
  <c r="P2791" i="1"/>
  <c r="P2792" i="1"/>
  <c r="P2793" i="1"/>
  <c r="P2794" i="1"/>
  <c r="P2795" i="1"/>
  <c r="P2796" i="1"/>
  <c r="P2797" i="1"/>
  <c r="P2798" i="1"/>
  <c r="P2799" i="1"/>
  <c r="P2800" i="1"/>
  <c r="P2801" i="1"/>
  <c r="P2802" i="1"/>
  <c r="P2803" i="1"/>
  <c r="P2804" i="1"/>
  <c r="P2805" i="1"/>
  <c r="P2806" i="1"/>
  <c r="P2807" i="1"/>
  <c r="P2808" i="1"/>
  <c r="P2809" i="1"/>
  <c r="P2810" i="1"/>
  <c r="P2811" i="1"/>
  <c r="P2812" i="1"/>
  <c r="P2813" i="1"/>
  <c r="P2814" i="1"/>
  <c r="P2815" i="1"/>
  <c r="P2816" i="1"/>
  <c r="P2817" i="1"/>
  <c r="P2818" i="1"/>
  <c r="P2819" i="1"/>
  <c r="P2820" i="1"/>
  <c r="P2821" i="1"/>
  <c r="P2822" i="1"/>
  <c r="P2823" i="1"/>
  <c r="P2824" i="1"/>
  <c r="P2825" i="1"/>
  <c r="P2826" i="1"/>
  <c r="P2827" i="1"/>
  <c r="P2828" i="1"/>
  <c r="P2829" i="1"/>
  <c r="P2830" i="1"/>
  <c r="P2831" i="1"/>
  <c r="P2832" i="1"/>
  <c r="P2833" i="1"/>
  <c r="P2834" i="1"/>
  <c r="P2835" i="1"/>
  <c r="P2836" i="1"/>
  <c r="P2837" i="1"/>
  <c r="P2838" i="1"/>
  <c r="P2839" i="1"/>
  <c r="P2840" i="1"/>
  <c r="P2841" i="1"/>
  <c r="P2842" i="1"/>
  <c r="P2843" i="1"/>
  <c r="P2844" i="1"/>
  <c r="P2845" i="1"/>
  <c r="P2846" i="1"/>
  <c r="P2847" i="1"/>
  <c r="P2848" i="1"/>
  <c r="P2849" i="1"/>
  <c r="P2850" i="1"/>
  <c r="P2851" i="1"/>
  <c r="P2852" i="1"/>
  <c r="P2853" i="1"/>
  <c r="P2854" i="1"/>
  <c r="P2855" i="1"/>
  <c r="P2856" i="1"/>
  <c r="P2857" i="1"/>
  <c r="P2858" i="1"/>
  <c r="P2859" i="1"/>
  <c r="P2860" i="1"/>
  <c r="P2861" i="1"/>
  <c r="P2862" i="1"/>
  <c r="P2863" i="1"/>
  <c r="P2864" i="1"/>
  <c r="P2865" i="1"/>
  <c r="P2866" i="1"/>
  <c r="P2867" i="1"/>
  <c r="P2868" i="1"/>
  <c r="P2869" i="1"/>
  <c r="P2870" i="1"/>
  <c r="P2871" i="1"/>
  <c r="P2872" i="1"/>
  <c r="P2873" i="1"/>
  <c r="P2874" i="1"/>
  <c r="P2875" i="1"/>
  <c r="P2876" i="1"/>
  <c r="P2877" i="1"/>
  <c r="P2878" i="1"/>
  <c r="P2879" i="1"/>
  <c r="P2880" i="1"/>
  <c r="P2881" i="1"/>
  <c r="P2882" i="1"/>
  <c r="P2883" i="1"/>
  <c r="P2884" i="1"/>
  <c r="P2885" i="1"/>
  <c r="P2886" i="1"/>
  <c r="P2887" i="1"/>
  <c r="P2888" i="1"/>
  <c r="P2889" i="1"/>
  <c r="P2890" i="1"/>
  <c r="P2891" i="1"/>
  <c r="P2892" i="1"/>
  <c r="P2893" i="1"/>
  <c r="P2894" i="1"/>
  <c r="P2895" i="1"/>
  <c r="P2896" i="1"/>
  <c r="P2897" i="1"/>
  <c r="P2898" i="1"/>
  <c r="P2899" i="1"/>
  <c r="P2900" i="1"/>
  <c r="P2901" i="1"/>
  <c r="P2902" i="1"/>
  <c r="P2903" i="1"/>
  <c r="P2904" i="1"/>
  <c r="P2905" i="1"/>
  <c r="P2906" i="1"/>
  <c r="P2907" i="1"/>
  <c r="P2908" i="1"/>
  <c r="P2909" i="1"/>
  <c r="P2910" i="1"/>
  <c r="P2911" i="1"/>
  <c r="P2912" i="1"/>
  <c r="P2913" i="1"/>
  <c r="P2914" i="1"/>
  <c r="P2915" i="1"/>
  <c r="P2916" i="1"/>
  <c r="P2917" i="1"/>
  <c r="P2918" i="1"/>
  <c r="P2919" i="1"/>
  <c r="P2920" i="1"/>
  <c r="P2921" i="1"/>
  <c r="P2922" i="1"/>
  <c r="P2923" i="1"/>
  <c r="P2924" i="1"/>
  <c r="P2925" i="1"/>
  <c r="P2926" i="1"/>
  <c r="P2927" i="1"/>
  <c r="P2928" i="1"/>
  <c r="P2929" i="1"/>
  <c r="P2930" i="1"/>
  <c r="P2931" i="1"/>
  <c r="P2932" i="1"/>
  <c r="P2933" i="1"/>
  <c r="P2934" i="1"/>
  <c r="P2935" i="1"/>
  <c r="P2936" i="1"/>
  <c r="P2937" i="1"/>
  <c r="P2938" i="1"/>
  <c r="P2939" i="1"/>
  <c r="P2940" i="1"/>
  <c r="P2941" i="1"/>
  <c r="P2942" i="1"/>
  <c r="P2943" i="1"/>
  <c r="P2944" i="1"/>
  <c r="P2945" i="1"/>
  <c r="P2946" i="1"/>
  <c r="P2947" i="1"/>
  <c r="P2948" i="1"/>
  <c r="P2949" i="1"/>
  <c r="P2950" i="1"/>
  <c r="P2951" i="1"/>
  <c r="P2952" i="1"/>
  <c r="P2953" i="1"/>
  <c r="P2954" i="1"/>
  <c r="P2955" i="1"/>
  <c r="P2956" i="1"/>
  <c r="P2957" i="1"/>
  <c r="P2958" i="1"/>
  <c r="P2959" i="1"/>
  <c r="P2960" i="1"/>
  <c r="P2961" i="1"/>
  <c r="P2962" i="1"/>
  <c r="P2963" i="1"/>
  <c r="P2964" i="1"/>
  <c r="P2965" i="1"/>
  <c r="P2966" i="1"/>
  <c r="P2967" i="1"/>
  <c r="P2968" i="1"/>
  <c r="P2969" i="1"/>
  <c r="P2970" i="1"/>
  <c r="P2971" i="1"/>
  <c r="P2972" i="1"/>
  <c r="P2973" i="1"/>
  <c r="P2974" i="1"/>
  <c r="P2975" i="1"/>
  <c r="P2976" i="1"/>
  <c r="P2977" i="1"/>
  <c r="P2978" i="1"/>
  <c r="P2979" i="1"/>
  <c r="P2980" i="1"/>
  <c r="P2981" i="1"/>
  <c r="P2982" i="1"/>
  <c r="P2983" i="1"/>
  <c r="P2984" i="1"/>
  <c r="P2985" i="1"/>
  <c r="P2986" i="1"/>
  <c r="P2987" i="1"/>
  <c r="P2988" i="1"/>
  <c r="P2989" i="1"/>
  <c r="P2990" i="1"/>
  <c r="P2991" i="1"/>
  <c r="P2992" i="1"/>
  <c r="P2993" i="1"/>
  <c r="P2994" i="1"/>
  <c r="P2995" i="1"/>
  <c r="P2996" i="1"/>
  <c r="P2997" i="1"/>
  <c r="P2998" i="1"/>
  <c r="P2999" i="1"/>
  <c r="P3000" i="1"/>
  <c r="P3001" i="1"/>
  <c r="P3002" i="1"/>
  <c r="P3003" i="1"/>
  <c r="P3004" i="1"/>
  <c r="P3005" i="1"/>
  <c r="P3006" i="1"/>
  <c r="P3007" i="1"/>
  <c r="P3008" i="1"/>
  <c r="P3009" i="1"/>
  <c r="P3010" i="1"/>
  <c r="P3011" i="1"/>
  <c r="P3012" i="1"/>
  <c r="P3013" i="1"/>
  <c r="P3014" i="1"/>
  <c r="P3015" i="1"/>
  <c r="P3016" i="1"/>
  <c r="P3017" i="1"/>
  <c r="P3018" i="1"/>
  <c r="P3019" i="1"/>
  <c r="P3020" i="1"/>
  <c r="P3021" i="1"/>
  <c r="P3022" i="1"/>
  <c r="P3023" i="1"/>
  <c r="P3024" i="1"/>
  <c r="P3025" i="1"/>
  <c r="P3026" i="1"/>
  <c r="P3027" i="1"/>
  <c r="P3028" i="1"/>
  <c r="P3029" i="1"/>
  <c r="P3030" i="1"/>
  <c r="P3031" i="1"/>
  <c r="P3032" i="1"/>
  <c r="P3033" i="1"/>
  <c r="P3034" i="1"/>
  <c r="P3035" i="1"/>
  <c r="P3036" i="1"/>
  <c r="P3037" i="1"/>
  <c r="P3038" i="1"/>
  <c r="P3039" i="1"/>
  <c r="P3040" i="1"/>
  <c r="P3041" i="1"/>
  <c r="P3042" i="1"/>
  <c r="P3043" i="1"/>
  <c r="P3044" i="1"/>
  <c r="P3045" i="1"/>
  <c r="P3046" i="1"/>
  <c r="P3047" i="1"/>
  <c r="P3048" i="1"/>
  <c r="P3049" i="1"/>
  <c r="P3050" i="1"/>
  <c r="P3051" i="1"/>
  <c r="P3052" i="1"/>
  <c r="P3053" i="1"/>
  <c r="P3054" i="1"/>
  <c r="P3055" i="1"/>
  <c r="P3056" i="1"/>
  <c r="P3057" i="1"/>
  <c r="P3058" i="1"/>
  <c r="P3059" i="1"/>
  <c r="P3060" i="1"/>
  <c r="P3061" i="1"/>
  <c r="P3062" i="1"/>
  <c r="P3063" i="1"/>
  <c r="P3064" i="1"/>
  <c r="P3065" i="1"/>
  <c r="P3066" i="1"/>
  <c r="P3067" i="1"/>
  <c r="P3068" i="1"/>
  <c r="P3069" i="1"/>
  <c r="P3070" i="1"/>
  <c r="P3071" i="1"/>
  <c r="P3072" i="1"/>
  <c r="P3073" i="1"/>
  <c r="P3074" i="1"/>
  <c r="P3075" i="1"/>
  <c r="P3076" i="1"/>
  <c r="P3077" i="1"/>
  <c r="P3078" i="1"/>
  <c r="P3079" i="1"/>
  <c r="P3080" i="1"/>
  <c r="P3081" i="1"/>
  <c r="P3082" i="1"/>
  <c r="P3083" i="1"/>
  <c r="P3084" i="1"/>
  <c r="P3085" i="1"/>
  <c r="P3086" i="1"/>
  <c r="P3087" i="1"/>
  <c r="P3088" i="1"/>
  <c r="P3089" i="1"/>
  <c r="P3090" i="1"/>
  <c r="P3091" i="1"/>
  <c r="P3092" i="1"/>
  <c r="P3093" i="1"/>
  <c r="P3094" i="1"/>
  <c r="P3095" i="1"/>
  <c r="P3096" i="1"/>
  <c r="P3097" i="1"/>
  <c r="P3098" i="1"/>
  <c r="P3099" i="1"/>
  <c r="P3100" i="1"/>
  <c r="P3101" i="1"/>
  <c r="P3102" i="1"/>
  <c r="P3103" i="1"/>
  <c r="P3104" i="1"/>
  <c r="P3105" i="1"/>
  <c r="P3106" i="1"/>
  <c r="P3107" i="1"/>
  <c r="P3108" i="1"/>
  <c r="P3109" i="1"/>
  <c r="P3110" i="1"/>
  <c r="P3111" i="1"/>
  <c r="P3112" i="1"/>
  <c r="P3113" i="1"/>
  <c r="P3114" i="1"/>
  <c r="P3115" i="1"/>
  <c r="P3116" i="1"/>
  <c r="P3117" i="1"/>
  <c r="P3118" i="1"/>
  <c r="P3119" i="1"/>
  <c r="P3120" i="1"/>
  <c r="P3121" i="1"/>
  <c r="P3122" i="1"/>
  <c r="P3123" i="1"/>
  <c r="P3124" i="1"/>
  <c r="P3125" i="1"/>
  <c r="P3126" i="1"/>
  <c r="P3127" i="1"/>
  <c r="P3128" i="1"/>
  <c r="P3129" i="1"/>
  <c r="P3130" i="1"/>
  <c r="P3131" i="1"/>
  <c r="P3132" i="1"/>
  <c r="P3133" i="1"/>
  <c r="P3134" i="1"/>
  <c r="P3135" i="1"/>
  <c r="P3136" i="1"/>
  <c r="P3137" i="1"/>
  <c r="P3138" i="1"/>
  <c r="P3139" i="1"/>
  <c r="P3140" i="1"/>
  <c r="P3141" i="1"/>
  <c r="P3142" i="1"/>
  <c r="P3143" i="1"/>
  <c r="P3144" i="1"/>
  <c r="P3145" i="1"/>
  <c r="P3146" i="1"/>
  <c r="P3147" i="1"/>
  <c r="P3148" i="1"/>
  <c r="P3149" i="1"/>
  <c r="P3150" i="1"/>
  <c r="P3151" i="1"/>
  <c r="P3152" i="1"/>
  <c r="P3153" i="1"/>
  <c r="P3154" i="1"/>
  <c r="P3155" i="1"/>
  <c r="P3156" i="1"/>
  <c r="P3157" i="1"/>
  <c r="P3158" i="1"/>
  <c r="P3159" i="1"/>
  <c r="P3160" i="1"/>
  <c r="P3161" i="1"/>
  <c r="P3162" i="1"/>
  <c r="P3163" i="1"/>
  <c r="P3164" i="1"/>
  <c r="P3165" i="1"/>
  <c r="P3166" i="1"/>
  <c r="P3167" i="1"/>
  <c r="P3168" i="1"/>
  <c r="P3169" i="1"/>
  <c r="P3170" i="1"/>
  <c r="P3171" i="1"/>
  <c r="P3172" i="1"/>
  <c r="P3173" i="1"/>
  <c r="P3174" i="1"/>
  <c r="P3175" i="1"/>
  <c r="P3176" i="1"/>
  <c r="P3177" i="1"/>
  <c r="P3178" i="1"/>
  <c r="P3179" i="1"/>
  <c r="P3180" i="1"/>
  <c r="P3181" i="1"/>
  <c r="P3182" i="1"/>
  <c r="P3183" i="1"/>
  <c r="P3184" i="1"/>
  <c r="P3185" i="1"/>
  <c r="P3186" i="1"/>
  <c r="P3187" i="1"/>
  <c r="P3188" i="1"/>
  <c r="P3189" i="1"/>
  <c r="P3190" i="1"/>
  <c r="P3191" i="1"/>
  <c r="P3192" i="1"/>
  <c r="P3193" i="1"/>
  <c r="P3194" i="1"/>
  <c r="P3195" i="1"/>
  <c r="P3196" i="1"/>
  <c r="P3197" i="1"/>
  <c r="P3198" i="1"/>
  <c r="P3199" i="1"/>
  <c r="P3200" i="1"/>
  <c r="P3201" i="1"/>
  <c r="P3202" i="1"/>
  <c r="P3203" i="1"/>
  <c r="P3204" i="1"/>
  <c r="P3205" i="1"/>
  <c r="P3206" i="1"/>
  <c r="P3207" i="1"/>
  <c r="P3208" i="1"/>
  <c r="P3209" i="1"/>
  <c r="P3210" i="1"/>
  <c r="P3211" i="1"/>
  <c r="P3212" i="1"/>
  <c r="P3213" i="1"/>
  <c r="P3214" i="1"/>
  <c r="P3215" i="1"/>
  <c r="P3216" i="1"/>
  <c r="P3217" i="1"/>
  <c r="P3218" i="1"/>
  <c r="P3219" i="1"/>
  <c r="P3220" i="1"/>
  <c r="P3221" i="1"/>
  <c r="P3222" i="1"/>
  <c r="P3223" i="1"/>
  <c r="P3224" i="1"/>
  <c r="P3225" i="1"/>
  <c r="P3226" i="1"/>
  <c r="P3227" i="1"/>
  <c r="P3228" i="1"/>
  <c r="P3229" i="1"/>
  <c r="P3230" i="1"/>
  <c r="P3231" i="1"/>
  <c r="P3232" i="1"/>
  <c r="P3233" i="1"/>
  <c r="P3234" i="1"/>
  <c r="P3235" i="1"/>
  <c r="P3236" i="1"/>
  <c r="P3237" i="1"/>
  <c r="P3238" i="1"/>
  <c r="P3239" i="1"/>
  <c r="P3240" i="1"/>
  <c r="P3241" i="1"/>
  <c r="P3242" i="1"/>
  <c r="P3243" i="1"/>
  <c r="P3244" i="1"/>
  <c r="P3245" i="1"/>
  <c r="P3246" i="1"/>
  <c r="P3247" i="1"/>
  <c r="P3248" i="1"/>
  <c r="P3249" i="1"/>
  <c r="P3250" i="1"/>
  <c r="P3251" i="1"/>
  <c r="P3252" i="1"/>
  <c r="P3253" i="1"/>
  <c r="P3254" i="1"/>
  <c r="P3255" i="1"/>
  <c r="P3256" i="1"/>
  <c r="P3257" i="1"/>
  <c r="P3258" i="1"/>
  <c r="P3259" i="1"/>
  <c r="P3260" i="1"/>
  <c r="P3261" i="1"/>
  <c r="P3262" i="1"/>
  <c r="P3263" i="1"/>
  <c r="P3264" i="1"/>
  <c r="P3265" i="1"/>
  <c r="P3266" i="1"/>
  <c r="P3267" i="1"/>
  <c r="P3268" i="1"/>
  <c r="P3269" i="1"/>
  <c r="P3270" i="1"/>
  <c r="P3271" i="1"/>
  <c r="P3272" i="1"/>
  <c r="P3273" i="1"/>
  <c r="P3274" i="1"/>
  <c r="P3275" i="1"/>
  <c r="P3276" i="1"/>
  <c r="P3277" i="1"/>
  <c r="P3278" i="1"/>
  <c r="P3279" i="1"/>
  <c r="P3280" i="1"/>
  <c r="P3281" i="1"/>
  <c r="P3282" i="1"/>
  <c r="P3283" i="1"/>
  <c r="P3284" i="1"/>
  <c r="P3285" i="1"/>
  <c r="P3286" i="1"/>
  <c r="P3287" i="1"/>
  <c r="P3288" i="1"/>
  <c r="P3289" i="1"/>
  <c r="P3290" i="1"/>
  <c r="P3291" i="1"/>
  <c r="P3292" i="1"/>
  <c r="P3293" i="1"/>
  <c r="P3294" i="1"/>
  <c r="P3295" i="1"/>
  <c r="P3296" i="1"/>
  <c r="P3297" i="1"/>
  <c r="P3298" i="1"/>
  <c r="P3299" i="1"/>
  <c r="P3300" i="1"/>
  <c r="P3301" i="1"/>
  <c r="P3302" i="1"/>
  <c r="P3303" i="1"/>
  <c r="P3304" i="1"/>
  <c r="P3305" i="1"/>
  <c r="P3306" i="1"/>
  <c r="P3307" i="1"/>
  <c r="P3308" i="1"/>
  <c r="P3309" i="1"/>
  <c r="P3310" i="1"/>
  <c r="P3311" i="1"/>
  <c r="P3312" i="1"/>
  <c r="P3313" i="1"/>
  <c r="P3314" i="1"/>
  <c r="P3315" i="1"/>
  <c r="P3316" i="1"/>
  <c r="P3317" i="1"/>
  <c r="P3318" i="1"/>
  <c r="P3319" i="1"/>
  <c r="P3320" i="1"/>
  <c r="P3321" i="1"/>
  <c r="P3322" i="1"/>
  <c r="P3323" i="1"/>
  <c r="P3324" i="1"/>
  <c r="P3325" i="1"/>
  <c r="P3326" i="1"/>
  <c r="P3327" i="1"/>
  <c r="P3328" i="1"/>
  <c r="P3329" i="1"/>
  <c r="P3330" i="1"/>
  <c r="P3331" i="1"/>
  <c r="P3332" i="1"/>
  <c r="P3333" i="1"/>
  <c r="P3334" i="1"/>
  <c r="P3335" i="1"/>
  <c r="P3336" i="1"/>
  <c r="P3337" i="1"/>
  <c r="P3338" i="1"/>
  <c r="P3339" i="1"/>
  <c r="P3340" i="1"/>
  <c r="P3341" i="1"/>
  <c r="P3342" i="1"/>
  <c r="P3343" i="1"/>
  <c r="P3344" i="1"/>
  <c r="P3345" i="1"/>
  <c r="P3346" i="1"/>
  <c r="P3347" i="1"/>
  <c r="P3348" i="1"/>
  <c r="P3349" i="1"/>
  <c r="P3350" i="1"/>
  <c r="P3351" i="1"/>
  <c r="P3352" i="1"/>
  <c r="P3353" i="1"/>
  <c r="P3354" i="1"/>
  <c r="P3355" i="1"/>
  <c r="P3356" i="1"/>
  <c r="P3357" i="1"/>
  <c r="P3358" i="1"/>
  <c r="P3359" i="1"/>
  <c r="P3360" i="1"/>
  <c r="P3361" i="1"/>
  <c r="P3362" i="1"/>
  <c r="P3363" i="1"/>
  <c r="P3364" i="1"/>
  <c r="P3365" i="1"/>
  <c r="P3366" i="1"/>
  <c r="P3367" i="1"/>
  <c r="P3368" i="1"/>
  <c r="P3369" i="1"/>
  <c r="P3370" i="1"/>
  <c r="P3371" i="1"/>
  <c r="P3372" i="1"/>
  <c r="P3373" i="1"/>
  <c r="P3374" i="1"/>
  <c r="P3375" i="1"/>
  <c r="P3376" i="1"/>
  <c r="P3377" i="1"/>
  <c r="P3378" i="1"/>
  <c r="P3379" i="1"/>
  <c r="P3380" i="1"/>
  <c r="P3381" i="1"/>
  <c r="P3382" i="1"/>
  <c r="P3383" i="1"/>
  <c r="P3384" i="1"/>
  <c r="P3385" i="1"/>
  <c r="P3386" i="1"/>
  <c r="P3387" i="1"/>
  <c r="P3388" i="1"/>
  <c r="P3389" i="1"/>
  <c r="P3390" i="1"/>
  <c r="P3391" i="1"/>
  <c r="P3392" i="1"/>
  <c r="P3393" i="1"/>
  <c r="P3394" i="1"/>
  <c r="P3395" i="1"/>
  <c r="P3396" i="1"/>
  <c r="P3397" i="1"/>
  <c r="P3398" i="1"/>
  <c r="P3399" i="1"/>
  <c r="P3400" i="1"/>
  <c r="P3401" i="1"/>
  <c r="P3402" i="1"/>
  <c r="P3403" i="1"/>
  <c r="P3404" i="1"/>
  <c r="P3405" i="1"/>
  <c r="P3406" i="1"/>
  <c r="P3407" i="1"/>
  <c r="P3408" i="1"/>
  <c r="P3409" i="1"/>
  <c r="P3410" i="1"/>
  <c r="P3411" i="1"/>
  <c r="P3412" i="1"/>
  <c r="P3413" i="1"/>
  <c r="P3414" i="1"/>
  <c r="P3415" i="1"/>
  <c r="P3416" i="1"/>
  <c r="P3417" i="1"/>
  <c r="P3418" i="1"/>
  <c r="P3419" i="1"/>
  <c r="P3420" i="1"/>
  <c r="P3421" i="1"/>
  <c r="P3422" i="1"/>
  <c r="P3423" i="1"/>
  <c r="P3424" i="1"/>
  <c r="P3425" i="1"/>
  <c r="P3426" i="1"/>
  <c r="P3427" i="1"/>
  <c r="P3428" i="1"/>
  <c r="P3429" i="1"/>
  <c r="P3430" i="1"/>
  <c r="P3431" i="1"/>
  <c r="P3432" i="1"/>
  <c r="P3433" i="1"/>
  <c r="P3434" i="1"/>
  <c r="P3435" i="1"/>
  <c r="P3436" i="1"/>
  <c r="P3437" i="1"/>
  <c r="P3438" i="1"/>
  <c r="P3439" i="1"/>
  <c r="P3440" i="1"/>
  <c r="P3441" i="1"/>
  <c r="P3442" i="1"/>
  <c r="P3443" i="1"/>
  <c r="P3444" i="1"/>
  <c r="P3445" i="1"/>
  <c r="P3446" i="1"/>
  <c r="P3447" i="1"/>
  <c r="P3448" i="1"/>
  <c r="P3449" i="1"/>
  <c r="P3450" i="1"/>
  <c r="P3451" i="1"/>
  <c r="P3452" i="1"/>
  <c r="P3453" i="1"/>
  <c r="P3454" i="1"/>
  <c r="P3455" i="1"/>
  <c r="P3456" i="1"/>
  <c r="P3457" i="1"/>
  <c r="P3458" i="1"/>
  <c r="P3459" i="1"/>
  <c r="P3460" i="1"/>
  <c r="P3461" i="1"/>
  <c r="P3462" i="1"/>
  <c r="P3463" i="1"/>
  <c r="P3464" i="1"/>
  <c r="P3465" i="1"/>
  <c r="P3466" i="1"/>
  <c r="P3467" i="1"/>
  <c r="P3468" i="1"/>
  <c r="P3469" i="1"/>
  <c r="P3470" i="1"/>
  <c r="P3471" i="1"/>
  <c r="P3472" i="1"/>
  <c r="P3473" i="1"/>
  <c r="P3474" i="1"/>
  <c r="P3475" i="1"/>
  <c r="P3476" i="1"/>
  <c r="P3477" i="1"/>
  <c r="P3478" i="1"/>
  <c r="P3479" i="1"/>
  <c r="P3480" i="1"/>
  <c r="P3481" i="1"/>
  <c r="P3482" i="1"/>
  <c r="P3483" i="1"/>
  <c r="P3484" i="1"/>
  <c r="P3485" i="1"/>
  <c r="P3486" i="1"/>
  <c r="P3487" i="1"/>
  <c r="P3488" i="1"/>
  <c r="P3489" i="1"/>
  <c r="P3490" i="1"/>
  <c r="P3491" i="1"/>
  <c r="P3492" i="1"/>
  <c r="P3493" i="1"/>
  <c r="P3494" i="1"/>
  <c r="P3495" i="1"/>
  <c r="P3496" i="1"/>
  <c r="P3497" i="1"/>
  <c r="P3498" i="1"/>
  <c r="P3499" i="1"/>
  <c r="P3500" i="1"/>
  <c r="P3501" i="1"/>
  <c r="P3502" i="1"/>
  <c r="P3503" i="1"/>
  <c r="P3504" i="1"/>
  <c r="P3505" i="1"/>
  <c r="P3506" i="1"/>
  <c r="P3507" i="1"/>
  <c r="P3508" i="1"/>
  <c r="P3509" i="1"/>
  <c r="P3510" i="1"/>
  <c r="P3511" i="1"/>
  <c r="P3512" i="1"/>
  <c r="P3513" i="1"/>
  <c r="P3514" i="1"/>
  <c r="P3515" i="1"/>
  <c r="P3516" i="1"/>
  <c r="P3517" i="1"/>
  <c r="P3518" i="1"/>
  <c r="P3519" i="1"/>
  <c r="P3520" i="1"/>
  <c r="P3521" i="1"/>
  <c r="P3522" i="1"/>
  <c r="P3523" i="1"/>
  <c r="P3524" i="1"/>
  <c r="P3525" i="1"/>
  <c r="P3526" i="1"/>
  <c r="P3527" i="1"/>
  <c r="P3528" i="1"/>
  <c r="P3529" i="1"/>
  <c r="P3530" i="1"/>
  <c r="P3531" i="1"/>
  <c r="P3532" i="1"/>
  <c r="P3533" i="1"/>
  <c r="P3534" i="1"/>
  <c r="P3535" i="1"/>
  <c r="P3536" i="1"/>
  <c r="P3537" i="1"/>
  <c r="P3538" i="1"/>
  <c r="P3539" i="1"/>
  <c r="P3540" i="1"/>
  <c r="P3541" i="1"/>
  <c r="P3542" i="1"/>
  <c r="P3543" i="1"/>
  <c r="P3544" i="1"/>
  <c r="P3545" i="1"/>
  <c r="P3546" i="1"/>
  <c r="P3547" i="1"/>
  <c r="P3548" i="1"/>
  <c r="P3549" i="1"/>
  <c r="P3550" i="1"/>
  <c r="P3551" i="1"/>
  <c r="P3552" i="1"/>
  <c r="P3553" i="1"/>
  <c r="P3554" i="1"/>
  <c r="P3555" i="1"/>
  <c r="P3556" i="1"/>
  <c r="P3557" i="1"/>
  <c r="P3558" i="1"/>
  <c r="P3559" i="1"/>
  <c r="P3560" i="1"/>
  <c r="P3561" i="1"/>
  <c r="P3562" i="1"/>
  <c r="P3563" i="1"/>
  <c r="P3564" i="1"/>
  <c r="P3565" i="1"/>
  <c r="P3566" i="1"/>
  <c r="P3567" i="1"/>
  <c r="P3568" i="1"/>
  <c r="P3569" i="1"/>
  <c r="P3570" i="1"/>
  <c r="P3571" i="1"/>
  <c r="P3572" i="1"/>
  <c r="P3573" i="1"/>
  <c r="P3574" i="1"/>
  <c r="P3575" i="1"/>
  <c r="P3576" i="1"/>
  <c r="P3577" i="1"/>
  <c r="P3578" i="1"/>
  <c r="P3579" i="1"/>
  <c r="P3580" i="1"/>
  <c r="P3581" i="1"/>
  <c r="P3582" i="1"/>
  <c r="P3583" i="1"/>
  <c r="P3584" i="1"/>
  <c r="P3585" i="1"/>
  <c r="P3586" i="1"/>
  <c r="P3587" i="1"/>
  <c r="P3588" i="1"/>
  <c r="P3589" i="1"/>
  <c r="P3590" i="1"/>
  <c r="P3591" i="1"/>
  <c r="P3592" i="1"/>
  <c r="P3593" i="1"/>
  <c r="P3594" i="1"/>
  <c r="P3595" i="1"/>
  <c r="P3596" i="1"/>
  <c r="P3597" i="1"/>
  <c r="P3598" i="1"/>
  <c r="P3599" i="1"/>
  <c r="P3600" i="1"/>
  <c r="P3601" i="1"/>
  <c r="P3602" i="1"/>
  <c r="P3603" i="1"/>
  <c r="P3604" i="1"/>
  <c r="P3605" i="1"/>
  <c r="P3606" i="1"/>
  <c r="P3607" i="1"/>
  <c r="P3608" i="1"/>
  <c r="P3609" i="1"/>
  <c r="P3610" i="1"/>
  <c r="P3611" i="1"/>
  <c r="P3612" i="1"/>
  <c r="P3613" i="1"/>
  <c r="P3614" i="1"/>
  <c r="P3615" i="1"/>
  <c r="P3616" i="1"/>
  <c r="P3617" i="1"/>
  <c r="P3618" i="1"/>
  <c r="P3619" i="1"/>
  <c r="P3620" i="1"/>
  <c r="P3621" i="1"/>
  <c r="P3622" i="1"/>
  <c r="P3623" i="1"/>
  <c r="P3624" i="1"/>
  <c r="P3625" i="1"/>
  <c r="P3626" i="1"/>
  <c r="P3627" i="1"/>
  <c r="P3628" i="1"/>
  <c r="P3629" i="1"/>
  <c r="P3630" i="1"/>
  <c r="P3631" i="1"/>
  <c r="P3632" i="1"/>
  <c r="P3633" i="1"/>
  <c r="P3634" i="1"/>
  <c r="P3635" i="1"/>
  <c r="P3636" i="1"/>
  <c r="P3637" i="1"/>
  <c r="P3638" i="1"/>
  <c r="P3639" i="1"/>
  <c r="P3640" i="1"/>
  <c r="P3641" i="1"/>
  <c r="P3642" i="1"/>
  <c r="P3643" i="1"/>
  <c r="P3644" i="1"/>
  <c r="P3645" i="1"/>
  <c r="P3646" i="1"/>
  <c r="P3647" i="1"/>
  <c r="P3648" i="1"/>
  <c r="P3649" i="1"/>
  <c r="P3650" i="1"/>
  <c r="P3651" i="1"/>
  <c r="P3652" i="1"/>
  <c r="P3653" i="1"/>
  <c r="P3654" i="1"/>
  <c r="P3655" i="1"/>
  <c r="P3656" i="1"/>
  <c r="P3657" i="1"/>
  <c r="P3658" i="1"/>
  <c r="P3659" i="1"/>
  <c r="P3660" i="1"/>
  <c r="P3661" i="1"/>
  <c r="P3662" i="1"/>
  <c r="P3663" i="1"/>
  <c r="P3664" i="1"/>
  <c r="P3665" i="1"/>
  <c r="P3666" i="1"/>
  <c r="P3667" i="1"/>
  <c r="P3668" i="1"/>
  <c r="P3669" i="1"/>
  <c r="P3670" i="1"/>
  <c r="P3671" i="1"/>
  <c r="P3672" i="1"/>
  <c r="P3673" i="1"/>
  <c r="P3674" i="1"/>
  <c r="P3675" i="1"/>
  <c r="P3676" i="1"/>
  <c r="P3677" i="1"/>
  <c r="P3678" i="1"/>
  <c r="P3679" i="1"/>
  <c r="P3680" i="1"/>
  <c r="P3681" i="1"/>
  <c r="P3682" i="1"/>
  <c r="P3683" i="1"/>
  <c r="P3684" i="1"/>
  <c r="P3685" i="1"/>
  <c r="P3686" i="1"/>
  <c r="P3687" i="1"/>
  <c r="P3688" i="1"/>
  <c r="P3689" i="1"/>
  <c r="P3690" i="1"/>
  <c r="P3691" i="1"/>
  <c r="P3692" i="1"/>
  <c r="P3693" i="1"/>
  <c r="P3694" i="1"/>
  <c r="P3695" i="1"/>
  <c r="P3696" i="1"/>
  <c r="P3697" i="1"/>
  <c r="P3698" i="1"/>
  <c r="P3699" i="1"/>
  <c r="P3700" i="1"/>
  <c r="P3701" i="1"/>
  <c r="P3702" i="1"/>
  <c r="P3703" i="1"/>
  <c r="P3704" i="1"/>
  <c r="P3705" i="1"/>
  <c r="P3706" i="1"/>
  <c r="P3707" i="1"/>
  <c r="P3708" i="1"/>
  <c r="P3709" i="1"/>
  <c r="P3710" i="1"/>
  <c r="P3711" i="1"/>
  <c r="P3712" i="1"/>
  <c r="P3713" i="1"/>
  <c r="P3714" i="1"/>
  <c r="P3715" i="1"/>
  <c r="P3716" i="1"/>
  <c r="P3717" i="1"/>
  <c r="P3718" i="1"/>
  <c r="P3719" i="1"/>
  <c r="P3720" i="1"/>
  <c r="P3721" i="1"/>
  <c r="P3722" i="1"/>
  <c r="P3723" i="1"/>
  <c r="P3724" i="1"/>
  <c r="P3725" i="1"/>
  <c r="P3726" i="1"/>
  <c r="P3727" i="1"/>
  <c r="P3728" i="1"/>
  <c r="P3729" i="1"/>
  <c r="P3730" i="1"/>
  <c r="P3731" i="1"/>
  <c r="P3732" i="1"/>
  <c r="P3733" i="1"/>
  <c r="P3734" i="1"/>
  <c r="P3735" i="1"/>
  <c r="P3736" i="1"/>
  <c r="P3737" i="1"/>
  <c r="P3738" i="1"/>
  <c r="P3739" i="1"/>
  <c r="P3740" i="1"/>
  <c r="P3741" i="1"/>
  <c r="P3742" i="1"/>
  <c r="P3743" i="1"/>
  <c r="P3744" i="1"/>
  <c r="P3745" i="1"/>
  <c r="P3746" i="1"/>
  <c r="P3747" i="1"/>
  <c r="P3748" i="1"/>
  <c r="P3749" i="1"/>
  <c r="P3750" i="1"/>
  <c r="P3751" i="1"/>
  <c r="P3752" i="1"/>
  <c r="P3753" i="1"/>
  <c r="P3754" i="1"/>
  <c r="P3755" i="1"/>
  <c r="P3756" i="1"/>
  <c r="P3757" i="1"/>
  <c r="P3758" i="1"/>
  <c r="P3759" i="1"/>
  <c r="P3760" i="1"/>
  <c r="P3761" i="1"/>
  <c r="P3762" i="1"/>
  <c r="P3763" i="1"/>
  <c r="P3764" i="1"/>
  <c r="P3765" i="1"/>
  <c r="P3766" i="1"/>
  <c r="P3767" i="1"/>
  <c r="P3768" i="1"/>
  <c r="P3769" i="1"/>
  <c r="P3770" i="1"/>
  <c r="P3771" i="1"/>
  <c r="P3772" i="1"/>
  <c r="P3773" i="1"/>
  <c r="P3774" i="1"/>
  <c r="P3775" i="1"/>
  <c r="P3776" i="1"/>
  <c r="P3777" i="1"/>
  <c r="P3778" i="1"/>
  <c r="P3779" i="1"/>
  <c r="P3780" i="1"/>
  <c r="P3781" i="1"/>
  <c r="P3782" i="1"/>
  <c r="P3783" i="1"/>
  <c r="P3784" i="1"/>
  <c r="P3785" i="1"/>
  <c r="P3786" i="1"/>
  <c r="P3787" i="1"/>
  <c r="P3788" i="1"/>
  <c r="P3789" i="1"/>
  <c r="P3790" i="1"/>
  <c r="P3791" i="1"/>
  <c r="P3792" i="1"/>
  <c r="P3793" i="1"/>
  <c r="P3794" i="1"/>
  <c r="P3795" i="1"/>
  <c r="P3796" i="1"/>
  <c r="P3797" i="1"/>
  <c r="P3798" i="1"/>
  <c r="P3799" i="1"/>
  <c r="P3800" i="1"/>
  <c r="P3801" i="1"/>
  <c r="P3802" i="1"/>
  <c r="P3803" i="1"/>
  <c r="P3804" i="1"/>
  <c r="P3805" i="1"/>
  <c r="P3806" i="1"/>
  <c r="P3807" i="1"/>
  <c r="P3808" i="1"/>
  <c r="P3809" i="1"/>
  <c r="P3810" i="1"/>
  <c r="P3811" i="1"/>
  <c r="P3812" i="1"/>
  <c r="P3813" i="1"/>
  <c r="P3814" i="1"/>
  <c r="P3815" i="1"/>
  <c r="P3816" i="1"/>
  <c r="P3817" i="1"/>
  <c r="P3818" i="1"/>
  <c r="P3819" i="1"/>
  <c r="P3820" i="1"/>
  <c r="P3821" i="1"/>
  <c r="P3822" i="1"/>
  <c r="P3823" i="1"/>
  <c r="P3824" i="1"/>
  <c r="P3825" i="1"/>
  <c r="P3826" i="1"/>
  <c r="P3827" i="1"/>
  <c r="P3828" i="1"/>
  <c r="P3829" i="1"/>
  <c r="P3830" i="1"/>
  <c r="P3831" i="1"/>
  <c r="P3832" i="1"/>
  <c r="P3833" i="1"/>
  <c r="P3834" i="1"/>
  <c r="P3835" i="1"/>
  <c r="P3836" i="1"/>
  <c r="P3837" i="1"/>
  <c r="P3838" i="1"/>
  <c r="P3839" i="1"/>
  <c r="P3840" i="1"/>
  <c r="P3841" i="1"/>
  <c r="P3842" i="1"/>
  <c r="P3843" i="1"/>
  <c r="P3844" i="1"/>
  <c r="P3845" i="1"/>
  <c r="P3846" i="1"/>
  <c r="P3847" i="1"/>
  <c r="P3848" i="1"/>
  <c r="P3849" i="1"/>
  <c r="P3850" i="1"/>
  <c r="P3851" i="1"/>
  <c r="P3852" i="1"/>
  <c r="P3853" i="1"/>
  <c r="P3854" i="1"/>
  <c r="P3855" i="1"/>
  <c r="P3856" i="1"/>
  <c r="P3857" i="1"/>
  <c r="P3858" i="1"/>
  <c r="P3859" i="1"/>
  <c r="P3860" i="1"/>
  <c r="P3861" i="1"/>
  <c r="P3862" i="1"/>
  <c r="P3863" i="1"/>
  <c r="P3864" i="1"/>
  <c r="P3865" i="1"/>
  <c r="P3866" i="1"/>
  <c r="P3867" i="1"/>
  <c r="P3868" i="1"/>
  <c r="P3869" i="1"/>
  <c r="P3870" i="1"/>
  <c r="P3871" i="1"/>
  <c r="P3872" i="1"/>
  <c r="P3873" i="1"/>
  <c r="P3874" i="1"/>
  <c r="P3875" i="1"/>
  <c r="P3876" i="1"/>
  <c r="P3877" i="1"/>
  <c r="P3878" i="1"/>
  <c r="P3879" i="1"/>
  <c r="P3880" i="1"/>
  <c r="P3881" i="1"/>
  <c r="P3882" i="1"/>
  <c r="P3883" i="1"/>
  <c r="P3884" i="1"/>
  <c r="P3885" i="1"/>
  <c r="P3886" i="1"/>
  <c r="P3887" i="1"/>
  <c r="P3888" i="1"/>
  <c r="P3889" i="1"/>
  <c r="P3890" i="1"/>
  <c r="P3891" i="1"/>
  <c r="P3892" i="1"/>
  <c r="P3893" i="1"/>
  <c r="P3894" i="1"/>
  <c r="P3895" i="1"/>
  <c r="P3896" i="1"/>
  <c r="P3897" i="1"/>
  <c r="P3898" i="1"/>
  <c r="P3899" i="1"/>
  <c r="P3900" i="1"/>
  <c r="P3901" i="1"/>
  <c r="P3902" i="1"/>
  <c r="P3903" i="1"/>
  <c r="P3904" i="1"/>
  <c r="P3905" i="1"/>
  <c r="P3906" i="1"/>
  <c r="P3907" i="1"/>
  <c r="P3908" i="1"/>
  <c r="P3909" i="1"/>
  <c r="P3910" i="1"/>
  <c r="P3911" i="1"/>
  <c r="P3912" i="1"/>
  <c r="P3913" i="1"/>
  <c r="P3914" i="1"/>
  <c r="P3915" i="1"/>
  <c r="P3916" i="1"/>
  <c r="P3917" i="1"/>
  <c r="P3918" i="1"/>
  <c r="P3919" i="1"/>
  <c r="P3920" i="1"/>
  <c r="P3921" i="1"/>
  <c r="P3922" i="1"/>
  <c r="P3923" i="1"/>
  <c r="P3924" i="1"/>
  <c r="P3925" i="1"/>
  <c r="P3926" i="1"/>
  <c r="P3927" i="1"/>
  <c r="P3928" i="1"/>
  <c r="P3929" i="1"/>
  <c r="P3930" i="1"/>
  <c r="P3931" i="1"/>
  <c r="P3932" i="1"/>
  <c r="P3933" i="1"/>
  <c r="P3934" i="1"/>
  <c r="P3935" i="1"/>
  <c r="P3936" i="1"/>
  <c r="P3937" i="1"/>
  <c r="P3938" i="1"/>
  <c r="P3939" i="1"/>
  <c r="P3940" i="1"/>
  <c r="P3941" i="1"/>
  <c r="P3942" i="1"/>
  <c r="P3943" i="1"/>
  <c r="P3944" i="1"/>
  <c r="P3945" i="1"/>
  <c r="P3946" i="1"/>
  <c r="P3947" i="1"/>
  <c r="P3948" i="1"/>
  <c r="P3949" i="1"/>
  <c r="P3950" i="1"/>
  <c r="P3951" i="1"/>
  <c r="P3952" i="1"/>
  <c r="P3953" i="1"/>
  <c r="P3954" i="1"/>
  <c r="P3955" i="1"/>
  <c r="P3956" i="1"/>
  <c r="P3957" i="1"/>
  <c r="P3958" i="1"/>
  <c r="P3959" i="1"/>
  <c r="P3960" i="1"/>
  <c r="P3961" i="1"/>
  <c r="P3962" i="1"/>
  <c r="P3963" i="1"/>
  <c r="P3964" i="1"/>
  <c r="P3965" i="1"/>
  <c r="P3966" i="1"/>
  <c r="P3967" i="1"/>
  <c r="P3968" i="1"/>
  <c r="P3969" i="1"/>
  <c r="P3970" i="1"/>
  <c r="P3971" i="1"/>
  <c r="P3972" i="1"/>
  <c r="P3973" i="1"/>
  <c r="P3974" i="1"/>
  <c r="P3975" i="1"/>
  <c r="P3976" i="1"/>
  <c r="P3977" i="1"/>
  <c r="P3978" i="1"/>
  <c r="P3979" i="1"/>
  <c r="P3980" i="1"/>
  <c r="P3981" i="1"/>
  <c r="P3982" i="1"/>
  <c r="P3983" i="1"/>
  <c r="P3984" i="1"/>
  <c r="P3985" i="1"/>
  <c r="P3986" i="1"/>
  <c r="P3987" i="1"/>
  <c r="P3988" i="1"/>
  <c r="P3989" i="1"/>
  <c r="P3990" i="1"/>
  <c r="P3991" i="1"/>
  <c r="P3992" i="1"/>
  <c r="P3993" i="1"/>
  <c r="P3994" i="1"/>
  <c r="P3995" i="1"/>
  <c r="P3996" i="1"/>
  <c r="P3997" i="1"/>
  <c r="P3998" i="1"/>
  <c r="P3999" i="1"/>
  <c r="P4000" i="1"/>
  <c r="P4001" i="1"/>
  <c r="P4002" i="1"/>
  <c r="P4003" i="1"/>
  <c r="P4004" i="1"/>
  <c r="P4005" i="1"/>
  <c r="P4006" i="1"/>
  <c r="P4007" i="1"/>
  <c r="P4008" i="1"/>
  <c r="P4009" i="1"/>
  <c r="P4010" i="1"/>
  <c r="P4011" i="1"/>
  <c r="P4012" i="1"/>
  <c r="P4013" i="1"/>
  <c r="P4014" i="1"/>
  <c r="P4015" i="1"/>
  <c r="P4016" i="1"/>
  <c r="P4017" i="1"/>
  <c r="P4018" i="1"/>
  <c r="P4019" i="1"/>
  <c r="P4020" i="1"/>
  <c r="P4021" i="1"/>
  <c r="P4022" i="1"/>
  <c r="P4023" i="1"/>
  <c r="P4024" i="1"/>
  <c r="P4025" i="1"/>
  <c r="P4026" i="1"/>
  <c r="P4027" i="1"/>
  <c r="P4028" i="1"/>
  <c r="P4029" i="1"/>
  <c r="P4030" i="1"/>
  <c r="P4031" i="1"/>
  <c r="P4032" i="1"/>
  <c r="P4033" i="1"/>
  <c r="P4034" i="1"/>
  <c r="P4035" i="1"/>
  <c r="P4036" i="1"/>
  <c r="P4037" i="1"/>
  <c r="P4038" i="1"/>
  <c r="P4039" i="1"/>
  <c r="P4040" i="1"/>
  <c r="P4041" i="1"/>
  <c r="P4042" i="1"/>
  <c r="P4043" i="1"/>
  <c r="P4044" i="1"/>
  <c r="P4045" i="1"/>
  <c r="P4046" i="1"/>
  <c r="P4047" i="1"/>
  <c r="P4048" i="1"/>
  <c r="P4049" i="1"/>
  <c r="P4050" i="1"/>
  <c r="P4051" i="1"/>
  <c r="P4052" i="1"/>
  <c r="P4053" i="1"/>
  <c r="P4054" i="1"/>
  <c r="P4055" i="1"/>
  <c r="P4056" i="1"/>
  <c r="P4057" i="1"/>
  <c r="P4058" i="1"/>
  <c r="P4059" i="1"/>
  <c r="P4060" i="1"/>
  <c r="P4061" i="1"/>
  <c r="P4062" i="1"/>
  <c r="P4063" i="1"/>
  <c r="P4064" i="1"/>
  <c r="P4065" i="1"/>
  <c r="P4066" i="1"/>
  <c r="P4067" i="1"/>
  <c r="P4068" i="1"/>
  <c r="P4069" i="1"/>
  <c r="P4070" i="1"/>
  <c r="P4071" i="1"/>
  <c r="P4072" i="1"/>
  <c r="P4073" i="1"/>
  <c r="P4074" i="1"/>
  <c r="P4075" i="1"/>
  <c r="P4076" i="1"/>
  <c r="P4077" i="1"/>
  <c r="P4078" i="1"/>
  <c r="P4079" i="1"/>
  <c r="P4080" i="1"/>
  <c r="P4081" i="1"/>
  <c r="P4082" i="1"/>
  <c r="P4083" i="1"/>
  <c r="P4084" i="1"/>
  <c r="P4085" i="1"/>
  <c r="P4086" i="1"/>
  <c r="P4087" i="1"/>
  <c r="P4088" i="1"/>
  <c r="P4089" i="1"/>
  <c r="P4090" i="1"/>
  <c r="P4091" i="1"/>
  <c r="P4092" i="1"/>
  <c r="P4093" i="1"/>
  <c r="P4094" i="1"/>
  <c r="P4095" i="1"/>
  <c r="P4096" i="1"/>
  <c r="P4097" i="1"/>
  <c r="P4098" i="1"/>
  <c r="P4099" i="1"/>
  <c r="P4100" i="1"/>
  <c r="P4101" i="1"/>
  <c r="P4102" i="1"/>
  <c r="P4103" i="1"/>
  <c r="P4104" i="1"/>
  <c r="P4105" i="1"/>
  <c r="P4106" i="1"/>
  <c r="P4107" i="1"/>
  <c r="P4108" i="1"/>
  <c r="P4109" i="1"/>
  <c r="P4110" i="1"/>
  <c r="P4111" i="1"/>
  <c r="P4112" i="1"/>
  <c r="P4113" i="1"/>
  <c r="P4114" i="1"/>
  <c r="P4115" i="1"/>
  <c r="P4116" i="1"/>
  <c r="P4117" i="1"/>
  <c r="P4118" i="1"/>
  <c r="P4119" i="1"/>
  <c r="P4120" i="1"/>
  <c r="P4121" i="1"/>
  <c r="P4122" i="1"/>
  <c r="P4123" i="1"/>
  <c r="P4124" i="1"/>
  <c r="P4125" i="1"/>
  <c r="P4126" i="1"/>
  <c r="P4127" i="1"/>
  <c r="P4128" i="1"/>
  <c r="P4129" i="1"/>
  <c r="P4130" i="1"/>
  <c r="P4131" i="1"/>
  <c r="P4132" i="1"/>
  <c r="P4133" i="1"/>
  <c r="P4134" i="1"/>
  <c r="P4135" i="1"/>
  <c r="P4136" i="1"/>
  <c r="P4137" i="1"/>
  <c r="P4138" i="1"/>
  <c r="P4139" i="1"/>
  <c r="P4140" i="1"/>
  <c r="P4141" i="1"/>
  <c r="P4142" i="1"/>
  <c r="P4143" i="1"/>
  <c r="P4144" i="1"/>
  <c r="P4145" i="1"/>
  <c r="P4146" i="1"/>
  <c r="P4147" i="1"/>
  <c r="P4148" i="1"/>
  <c r="P4149" i="1"/>
  <c r="P4150" i="1"/>
  <c r="P4151" i="1"/>
  <c r="P4152" i="1"/>
  <c r="P4153" i="1"/>
  <c r="P4154" i="1"/>
  <c r="P4155" i="1"/>
  <c r="P4156" i="1"/>
  <c r="P4157" i="1"/>
  <c r="P4158" i="1"/>
  <c r="P4159" i="1"/>
  <c r="P4160" i="1"/>
  <c r="P4161" i="1"/>
  <c r="P4162" i="1"/>
  <c r="P4163" i="1"/>
  <c r="P4164" i="1"/>
  <c r="P4165" i="1"/>
  <c r="P4166" i="1"/>
  <c r="P4167" i="1"/>
  <c r="P4168" i="1"/>
  <c r="P4169" i="1"/>
  <c r="P4170" i="1"/>
  <c r="P4171" i="1"/>
  <c r="P4172" i="1"/>
  <c r="P4173" i="1"/>
  <c r="P4174" i="1"/>
  <c r="P4175" i="1"/>
  <c r="P4176" i="1"/>
  <c r="P4177" i="1"/>
  <c r="P4178" i="1"/>
  <c r="P4179" i="1"/>
  <c r="P4180" i="1"/>
  <c r="P4181" i="1"/>
  <c r="P4182" i="1"/>
  <c r="P4183" i="1"/>
  <c r="P4184" i="1"/>
  <c r="P4185" i="1"/>
  <c r="P4186" i="1"/>
  <c r="P4187" i="1"/>
  <c r="P4188" i="1"/>
  <c r="P4189" i="1"/>
  <c r="P4190" i="1"/>
  <c r="P4191" i="1"/>
  <c r="P4192" i="1"/>
  <c r="P4193" i="1"/>
  <c r="P4194" i="1"/>
  <c r="P4195" i="1"/>
  <c r="P4196" i="1"/>
  <c r="P4197" i="1"/>
  <c r="P4198" i="1"/>
  <c r="P4199" i="1"/>
  <c r="P4200" i="1"/>
  <c r="P4201" i="1"/>
  <c r="P4202" i="1"/>
  <c r="P4203" i="1"/>
  <c r="P4204" i="1"/>
  <c r="P4205" i="1"/>
  <c r="P4206" i="1"/>
  <c r="P4207" i="1"/>
  <c r="P4208" i="1"/>
  <c r="P4209" i="1"/>
  <c r="P4210" i="1"/>
  <c r="P4211" i="1"/>
  <c r="P4212" i="1"/>
  <c r="P4213" i="1"/>
  <c r="P4214" i="1"/>
  <c r="P4215" i="1"/>
  <c r="P4216" i="1"/>
  <c r="P4217" i="1"/>
  <c r="P4218" i="1"/>
  <c r="P4219" i="1"/>
  <c r="P4220" i="1"/>
  <c r="P4221" i="1"/>
  <c r="P4222" i="1"/>
  <c r="P4223" i="1"/>
  <c r="P4224" i="1"/>
  <c r="P4225" i="1"/>
  <c r="P4226" i="1"/>
  <c r="P4227" i="1"/>
  <c r="P4228" i="1"/>
  <c r="P4229" i="1"/>
  <c r="P4230" i="1"/>
  <c r="P4231" i="1"/>
  <c r="P4232" i="1"/>
  <c r="P4233" i="1"/>
  <c r="P4234" i="1"/>
  <c r="P4235" i="1"/>
  <c r="P4236" i="1"/>
  <c r="P4237" i="1"/>
  <c r="P4238" i="1"/>
  <c r="P4239" i="1"/>
  <c r="P4240" i="1"/>
  <c r="P4241" i="1"/>
  <c r="P4242" i="1"/>
  <c r="P4243" i="1"/>
  <c r="P4244" i="1"/>
  <c r="P4245" i="1"/>
  <c r="P4246" i="1"/>
  <c r="P4247" i="1"/>
  <c r="P4248" i="1"/>
  <c r="P4249" i="1"/>
  <c r="P4250" i="1"/>
  <c r="P4251" i="1"/>
  <c r="P4252" i="1"/>
  <c r="P4253" i="1"/>
  <c r="P4254" i="1"/>
  <c r="P4255" i="1"/>
  <c r="P4256" i="1"/>
  <c r="P4257" i="1"/>
  <c r="P4258" i="1"/>
  <c r="P4259" i="1"/>
  <c r="P4260" i="1"/>
  <c r="P4261" i="1"/>
  <c r="P4262" i="1"/>
  <c r="P4263" i="1"/>
  <c r="P4264" i="1"/>
  <c r="P4265" i="1"/>
  <c r="P4266" i="1"/>
  <c r="P4267" i="1"/>
  <c r="P4268" i="1"/>
  <c r="P4269" i="1"/>
  <c r="P4270" i="1"/>
  <c r="P4271" i="1"/>
  <c r="P4272" i="1"/>
  <c r="P4273" i="1"/>
  <c r="P4274" i="1"/>
  <c r="P4275" i="1"/>
  <c r="P4276" i="1"/>
  <c r="P4277" i="1"/>
  <c r="P4278" i="1"/>
  <c r="P4279" i="1"/>
  <c r="P4280" i="1"/>
  <c r="P4281" i="1"/>
  <c r="P4282" i="1"/>
  <c r="P4283" i="1"/>
  <c r="P4284" i="1"/>
  <c r="P4285" i="1"/>
  <c r="P4286" i="1"/>
  <c r="P4287" i="1"/>
  <c r="P4288" i="1"/>
  <c r="P4289" i="1"/>
  <c r="P4290" i="1"/>
  <c r="P4291" i="1"/>
  <c r="P4292" i="1"/>
  <c r="P4293" i="1"/>
  <c r="P4294" i="1"/>
  <c r="P4295" i="1"/>
  <c r="P4296" i="1"/>
  <c r="P4297" i="1"/>
  <c r="P4298" i="1"/>
  <c r="P4299" i="1"/>
  <c r="P4300" i="1"/>
  <c r="P4301" i="1"/>
  <c r="P4302" i="1"/>
  <c r="P4303" i="1"/>
  <c r="P4304" i="1"/>
  <c r="P4305" i="1"/>
  <c r="P4306" i="1"/>
  <c r="P4307" i="1"/>
  <c r="P4308" i="1"/>
  <c r="P4309" i="1"/>
  <c r="P4310" i="1"/>
  <c r="P4311" i="1"/>
  <c r="P4312" i="1"/>
  <c r="P4313" i="1"/>
  <c r="P4314" i="1"/>
  <c r="P4315" i="1"/>
  <c r="P4316" i="1"/>
  <c r="P4317" i="1"/>
  <c r="P4318" i="1"/>
  <c r="P4319" i="1"/>
  <c r="P4320" i="1"/>
  <c r="P4321" i="1"/>
  <c r="P4322" i="1"/>
  <c r="P4323" i="1"/>
  <c r="P4324" i="1"/>
  <c r="P4325" i="1"/>
  <c r="P4326" i="1"/>
  <c r="P4327" i="1"/>
  <c r="P4328" i="1"/>
  <c r="P4329" i="1"/>
  <c r="P4330" i="1"/>
  <c r="P4331" i="1"/>
  <c r="P4332" i="1"/>
  <c r="P4333" i="1"/>
  <c r="P4334" i="1"/>
  <c r="P4335" i="1"/>
  <c r="P4336" i="1"/>
  <c r="P4337" i="1"/>
  <c r="P4338" i="1"/>
  <c r="P4339" i="1"/>
  <c r="P4340" i="1"/>
  <c r="P4341" i="1"/>
  <c r="P4342" i="1"/>
  <c r="P4343" i="1"/>
  <c r="P4344" i="1"/>
  <c r="P4345" i="1"/>
  <c r="P4346" i="1"/>
  <c r="P4347" i="1"/>
  <c r="P4348" i="1"/>
  <c r="P4349" i="1"/>
  <c r="P4350" i="1"/>
  <c r="P4351" i="1"/>
  <c r="P4352" i="1"/>
  <c r="P4353" i="1"/>
  <c r="P4354" i="1"/>
  <c r="P4355" i="1"/>
  <c r="P4356" i="1"/>
  <c r="P4357" i="1"/>
  <c r="P4358" i="1"/>
  <c r="P4359" i="1"/>
  <c r="P4360" i="1"/>
  <c r="P4361" i="1"/>
  <c r="P4362" i="1"/>
  <c r="P4363" i="1"/>
  <c r="P4364" i="1"/>
  <c r="P4365" i="1"/>
  <c r="P4366" i="1"/>
  <c r="P4367" i="1"/>
  <c r="P4368" i="1"/>
  <c r="P4369" i="1"/>
  <c r="P4370" i="1"/>
  <c r="P4371" i="1"/>
  <c r="P4372" i="1"/>
  <c r="P4373" i="1"/>
  <c r="P4374" i="1"/>
  <c r="P4375" i="1"/>
  <c r="P4376" i="1"/>
  <c r="P4377" i="1"/>
  <c r="P4378" i="1"/>
  <c r="P4379" i="1"/>
  <c r="P4380" i="1"/>
  <c r="P4381" i="1"/>
  <c r="P4382" i="1"/>
  <c r="P4383" i="1"/>
  <c r="P4384" i="1"/>
  <c r="P4385" i="1"/>
  <c r="P4386" i="1"/>
  <c r="P4387" i="1"/>
  <c r="P4388" i="1"/>
  <c r="P4389" i="1"/>
  <c r="P4390" i="1"/>
  <c r="P4391" i="1"/>
  <c r="P4392" i="1"/>
  <c r="P4393" i="1"/>
  <c r="P4394" i="1"/>
  <c r="P4395" i="1"/>
  <c r="P4396" i="1"/>
  <c r="P4397" i="1"/>
  <c r="P4398" i="1"/>
  <c r="P4399" i="1"/>
  <c r="P4400" i="1"/>
  <c r="P4401" i="1"/>
  <c r="P4402" i="1"/>
  <c r="P4403" i="1"/>
  <c r="P4404" i="1"/>
  <c r="P4405" i="1"/>
  <c r="P4406" i="1"/>
  <c r="P4407" i="1"/>
  <c r="P4408" i="1"/>
  <c r="P4409" i="1"/>
  <c r="P4410" i="1"/>
  <c r="P4411" i="1"/>
  <c r="P4412" i="1"/>
  <c r="P4413" i="1"/>
  <c r="P4414" i="1"/>
  <c r="P4415" i="1"/>
  <c r="P4416" i="1"/>
  <c r="P4417" i="1"/>
  <c r="P4418" i="1"/>
  <c r="P4419" i="1"/>
  <c r="P4420" i="1"/>
  <c r="P4421" i="1"/>
  <c r="P4422" i="1"/>
  <c r="P4423" i="1"/>
  <c r="P4424" i="1"/>
  <c r="P4425" i="1"/>
  <c r="P4426" i="1"/>
  <c r="P4427" i="1"/>
  <c r="P4428" i="1"/>
  <c r="P4429" i="1"/>
  <c r="P4430" i="1"/>
  <c r="P4431" i="1"/>
  <c r="P4432" i="1"/>
  <c r="P4433" i="1"/>
  <c r="P4434" i="1"/>
  <c r="P4435" i="1"/>
  <c r="P4436" i="1"/>
  <c r="P4437" i="1"/>
  <c r="P4438" i="1"/>
  <c r="P4439" i="1"/>
  <c r="P4440" i="1"/>
  <c r="P4441" i="1"/>
  <c r="P4442" i="1"/>
  <c r="P4443" i="1"/>
  <c r="P4444" i="1"/>
  <c r="P4445" i="1"/>
  <c r="P4446" i="1"/>
  <c r="P4447" i="1"/>
  <c r="P4448" i="1"/>
  <c r="P4449" i="1"/>
  <c r="P4450" i="1"/>
  <c r="P4451" i="1"/>
  <c r="P4452" i="1"/>
  <c r="P4453" i="1"/>
  <c r="P4454" i="1"/>
  <c r="P4455" i="1"/>
  <c r="P4456" i="1"/>
  <c r="P4457" i="1"/>
  <c r="P4458" i="1"/>
  <c r="P4459" i="1"/>
  <c r="P4460" i="1"/>
  <c r="P4461" i="1"/>
  <c r="P4462" i="1"/>
  <c r="P4463" i="1"/>
  <c r="P4464" i="1"/>
  <c r="P4465" i="1"/>
  <c r="P4466" i="1"/>
  <c r="P4467" i="1"/>
  <c r="P4468" i="1"/>
  <c r="P4469" i="1"/>
  <c r="P4470" i="1"/>
  <c r="P4471" i="1"/>
  <c r="P4472" i="1"/>
  <c r="P4473" i="1"/>
  <c r="P4474" i="1"/>
  <c r="P4475" i="1"/>
  <c r="P4476" i="1"/>
  <c r="P4477" i="1"/>
  <c r="P4478" i="1"/>
  <c r="P4479" i="1"/>
  <c r="P4480" i="1"/>
  <c r="P4481" i="1"/>
  <c r="P4482" i="1"/>
  <c r="P4483" i="1"/>
  <c r="P4484" i="1"/>
  <c r="P4485" i="1"/>
  <c r="P4486" i="1"/>
  <c r="P4487" i="1"/>
  <c r="P4488" i="1"/>
  <c r="P4489" i="1"/>
  <c r="P4490" i="1"/>
  <c r="P4491" i="1"/>
  <c r="P4492" i="1"/>
  <c r="P4493" i="1"/>
  <c r="P4494" i="1"/>
  <c r="P4495" i="1"/>
  <c r="P4496" i="1"/>
  <c r="P4497" i="1"/>
  <c r="P4498" i="1"/>
  <c r="P4499" i="1"/>
  <c r="P4500" i="1"/>
  <c r="P4501" i="1"/>
  <c r="P4502" i="1"/>
  <c r="P4503" i="1"/>
  <c r="P4504" i="1"/>
  <c r="P4505" i="1"/>
  <c r="P4506" i="1"/>
  <c r="P4507" i="1"/>
  <c r="P4508" i="1"/>
  <c r="P4509" i="1"/>
  <c r="P4510" i="1"/>
  <c r="P4511" i="1"/>
  <c r="P4512" i="1"/>
  <c r="P4513" i="1"/>
  <c r="P4514" i="1"/>
  <c r="P4515" i="1"/>
  <c r="P4516" i="1"/>
  <c r="P4517" i="1"/>
  <c r="P4518" i="1"/>
  <c r="P4519" i="1"/>
  <c r="P4520" i="1"/>
  <c r="P4521" i="1"/>
  <c r="P4522" i="1"/>
  <c r="P4523" i="1"/>
  <c r="P4524" i="1"/>
  <c r="P4525" i="1"/>
  <c r="P4526" i="1"/>
  <c r="P4527" i="1"/>
  <c r="P4528" i="1"/>
  <c r="P4529" i="1"/>
  <c r="P4530" i="1"/>
  <c r="P4531" i="1"/>
  <c r="P4532" i="1"/>
  <c r="P4533" i="1"/>
  <c r="P4534" i="1"/>
  <c r="P4535" i="1"/>
  <c r="P4536" i="1"/>
  <c r="P4537" i="1"/>
  <c r="P4538" i="1"/>
  <c r="P4539" i="1"/>
  <c r="P4540" i="1"/>
  <c r="P4541" i="1"/>
  <c r="P4542" i="1"/>
  <c r="P4543" i="1"/>
  <c r="P4544" i="1"/>
  <c r="P4545" i="1"/>
  <c r="P4546" i="1"/>
  <c r="P4547" i="1"/>
  <c r="P4548" i="1"/>
  <c r="P4549" i="1"/>
  <c r="P4550" i="1"/>
  <c r="P4551" i="1"/>
  <c r="P4552" i="1"/>
  <c r="P4553" i="1"/>
  <c r="P4554" i="1"/>
  <c r="P4555" i="1"/>
  <c r="P4556" i="1"/>
  <c r="P4557" i="1"/>
  <c r="P4558" i="1"/>
  <c r="P4559" i="1"/>
  <c r="P4560" i="1"/>
  <c r="P4561" i="1"/>
  <c r="P4562" i="1"/>
  <c r="P4563" i="1"/>
  <c r="P4564" i="1"/>
  <c r="P4565" i="1"/>
  <c r="P4566" i="1"/>
  <c r="P4567" i="1"/>
  <c r="P4568" i="1"/>
  <c r="P4569" i="1"/>
  <c r="P4570" i="1"/>
  <c r="P4571" i="1"/>
  <c r="P4572" i="1"/>
  <c r="P4573" i="1"/>
  <c r="P4574" i="1"/>
  <c r="P4575" i="1"/>
  <c r="P4576" i="1"/>
  <c r="P4577" i="1"/>
  <c r="P4578" i="1"/>
  <c r="P4579" i="1"/>
  <c r="P4580" i="1"/>
  <c r="P4581" i="1"/>
  <c r="P4582" i="1"/>
  <c r="P4583" i="1"/>
  <c r="P4584" i="1"/>
  <c r="P4585" i="1"/>
  <c r="P4586" i="1"/>
  <c r="P4587" i="1"/>
  <c r="P4588" i="1"/>
  <c r="P4589" i="1"/>
  <c r="P4590" i="1"/>
  <c r="P4591" i="1"/>
  <c r="P4592" i="1"/>
  <c r="P4593" i="1"/>
  <c r="P4594" i="1"/>
  <c r="P4595" i="1"/>
  <c r="P4596" i="1"/>
  <c r="P4597" i="1"/>
  <c r="P4598" i="1"/>
  <c r="P4599" i="1"/>
  <c r="P4600" i="1"/>
  <c r="P4601" i="1"/>
  <c r="P4602" i="1"/>
  <c r="P4603" i="1"/>
  <c r="P4604" i="1"/>
  <c r="P4605" i="1"/>
  <c r="P4606" i="1"/>
  <c r="P4607" i="1"/>
  <c r="P4608" i="1"/>
  <c r="P4609" i="1"/>
  <c r="P4610" i="1"/>
  <c r="P4611" i="1"/>
  <c r="P4612" i="1"/>
  <c r="P4613" i="1"/>
  <c r="P4614" i="1"/>
  <c r="P4615" i="1"/>
  <c r="P4616" i="1"/>
  <c r="P4617" i="1"/>
  <c r="P4618" i="1"/>
  <c r="P4619" i="1"/>
  <c r="P4620" i="1"/>
  <c r="P4621" i="1"/>
  <c r="P4622" i="1"/>
  <c r="P4623" i="1"/>
  <c r="P4624" i="1"/>
  <c r="P4625" i="1"/>
  <c r="P4626" i="1"/>
  <c r="P4627" i="1"/>
  <c r="P4628" i="1"/>
  <c r="P4629" i="1"/>
  <c r="P4630" i="1"/>
  <c r="P4631" i="1"/>
  <c r="P4632" i="1"/>
  <c r="P4633" i="1"/>
  <c r="P4634" i="1"/>
  <c r="P4635" i="1"/>
  <c r="P4636" i="1"/>
  <c r="P4637" i="1"/>
  <c r="P4638" i="1"/>
  <c r="P4639" i="1"/>
  <c r="P4640" i="1"/>
  <c r="P4641" i="1"/>
  <c r="P4642" i="1"/>
  <c r="P4643" i="1"/>
  <c r="P4644" i="1"/>
  <c r="P4645" i="1"/>
  <c r="P4646" i="1"/>
  <c r="P4647" i="1"/>
  <c r="P4648" i="1"/>
  <c r="P4649" i="1"/>
  <c r="P4650" i="1"/>
  <c r="P4651" i="1"/>
  <c r="P4652" i="1"/>
  <c r="P4653" i="1"/>
  <c r="P4654" i="1"/>
  <c r="P4655" i="1"/>
  <c r="P4656" i="1"/>
  <c r="P4657" i="1"/>
  <c r="P4658" i="1"/>
  <c r="P4659" i="1"/>
  <c r="P4660" i="1"/>
  <c r="P4661" i="1"/>
  <c r="P4662" i="1"/>
  <c r="P4663" i="1"/>
  <c r="P4664" i="1"/>
  <c r="P4665" i="1"/>
  <c r="P4666" i="1"/>
  <c r="P4667" i="1"/>
  <c r="P4668" i="1"/>
  <c r="P4669" i="1"/>
  <c r="P4670" i="1"/>
  <c r="P4671" i="1"/>
  <c r="P4672" i="1"/>
  <c r="P4673" i="1"/>
  <c r="P4674" i="1"/>
  <c r="P4675" i="1"/>
  <c r="P4676" i="1"/>
  <c r="P4677" i="1"/>
  <c r="P4678" i="1"/>
  <c r="P4679" i="1"/>
  <c r="P4680" i="1"/>
  <c r="P4681" i="1"/>
  <c r="P4682" i="1"/>
  <c r="P4683" i="1"/>
  <c r="P4684" i="1"/>
  <c r="P4685" i="1"/>
  <c r="P4686" i="1"/>
  <c r="P4687" i="1"/>
  <c r="P4688" i="1"/>
  <c r="P4689" i="1"/>
  <c r="P4690" i="1"/>
  <c r="P4691" i="1"/>
  <c r="P4692" i="1"/>
  <c r="P4693" i="1"/>
  <c r="P4694" i="1"/>
  <c r="P4695" i="1"/>
  <c r="P4696" i="1"/>
  <c r="P4697" i="1"/>
  <c r="P4698" i="1"/>
  <c r="P4699" i="1"/>
  <c r="P4700" i="1"/>
  <c r="P4701" i="1"/>
  <c r="P4702" i="1"/>
  <c r="P4703" i="1"/>
  <c r="P4704" i="1"/>
  <c r="P4705" i="1"/>
  <c r="P4706" i="1"/>
  <c r="P4707" i="1"/>
  <c r="P4708" i="1"/>
  <c r="P4709" i="1"/>
  <c r="P4710" i="1"/>
  <c r="P4711" i="1"/>
  <c r="P4712" i="1"/>
  <c r="P4713" i="1"/>
  <c r="P4714" i="1"/>
  <c r="P4715" i="1"/>
  <c r="P4716" i="1"/>
  <c r="P4717" i="1"/>
  <c r="P4718" i="1"/>
  <c r="P4719" i="1"/>
  <c r="P4720" i="1"/>
  <c r="P4721" i="1"/>
  <c r="P4722" i="1"/>
  <c r="P4723" i="1"/>
  <c r="P4724" i="1"/>
  <c r="P4725" i="1"/>
  <c r="P4726" i="1"/>
  <c r="P4727" i="1"/>
  <c r="P4728" i="1"/>
  <c r="P4729" i="1"/>
  <c r="P4730" i="1"/>
  <c r="P4731" i="1"/>
  <c r="P4732" i="1"/>
  <c r="P4733" i="1"/>
  <c r="P4734" i="1"/>
  <c r="P4735" i="1"/>
  <c r="P4736" i="1"/>
  <c r="P4737" i="1"/>
  <c r="P4738" i="1"/>
  <c r="P4739" i="1"/>
  <c r="P4740" i="1"/>
  <c r="P4741" i="1"/>
  <c r="P4742" i="1"/>
  <c r="P4743" i="1"/>
  <c r="P4744" i="1"/>
  <c r="P4745" i="1"/>
  <c r="P4746" i="1"/>
  <c r="P4747" i="1"/>
  <c r="P4748" i="1"/>
  <c r="P4749" i="1"/>
  <c r="P4750" i="1"/>
  <c r="P4751" i="1"/>
  <c r="P4752" i="1"/>
  <c r="P4753" i="1"/>
  <c r="P4754" i="1"/>
  <c r="P4755" i="1"/>
  <c r="P4756" i="1"/>
  <c r="P4757" i="1"/>
  <c r="P4758" i="1"/>
  <c r="P4759" i="1"/>
  <c r="P4760" i="1"/>
  <c r="P4761" i="1"/>
  <c r="P4762" i="1"/>
  <c r="P4763" i="1"/>
  <c r="P4764" i="1"/>
  <c r="P4765" i="1"/>
  <c r="P4766" i="1"/>
  <c r="P4767" i="1"/>
  <c r="P4768" i="1"/>
  <c r="P4769" i="1"/>
  <c r="P4770" i="1"/>
  <c r="P4771" i="1"/>
  <c r="P4772" i="1"/>
  <c r="P4773" i="1"/>
  <c r="P4774" i="1"/>
  <c r="P4775" i="1"/>
  <c r="P4776" i="1"/>
  <c r="P4777" i="1"/>
  <c r="P4778" i="1"/>
  <c r="P4779" i="1"/>
  <c r="P4780" i="1"/>
  <c r="P4781" i="1"/>
  <c r="P4782" i="1"/>
  <c r="P4783" i="1"/>
  <c r="P4784" i="1"/>
  <c r="P4785" i="1"/>
  <c r="P4786" i="1"/>
  <c r="P4787" i="1"/>
  <c r="P4788" i="1"/>
  <c r="P4789" i="1"/>
  <c r="P4790" i="1"/>
  <c r="P4791" i="1"/>
  <c r="P4792" i="1"/>
  <c r="P4793" i="1"/>
  <c r="P4794" i="1"/>
  <c r="P4795" i="1"/>
  <c r="P4796" i="1"/>
  <c r="P4797" i="1"/>
  <c r="P4798" i="1"/>
  <c r="P4799" i="1"/>
  <c r="P4800" i="1"/>
  <c r="P4801" i="1"/>
  <c r="P4802" i="1"/>
  <c r="P4803" i="1"/>
  <c r="P4804" i="1"/>
  <c r="P4805" i="1"/>
  <c r="P4806" i="1"/>
  <c r="P4807" i="1"/>
  <c r="P4808" i="1"/>
  <c r="P4809" i="1"/>
  <c r="P4810" i="1"/>
  <c r="P4811" i="1"/>
  <c r="P4812" i="1"/>
  <c r="P4813" i="1"/>
  <c r="P4814" i="1"/>
  <c r="P4815" i="1"/>
  <c r="P4816" i="1"/>
  <c r="P4817" i="1"/>
  <c r="P4818" i="1"/>
  <c r="P4819" i="1"/>
  <c r="P4820" i="1"/>
  <c r="P4821" i="1"/>
  <c r="P4822" i="1"/>
  <c r="P4823" i="1"/>
  <c r="P4824" i="1"/>
  <c r="P4825" i="1"/>
  <c r="P4826" i="1"/>
  <c r="P4827" i="1"/>
  <c r="P4828" i="1"/>
  <c r="P4829" i="1"/>
  <c r="P4830" i="1"/>
  <c r="P4831" i="1"/>
  <c r="P4832" i="1"/>
  <c r="P4833" i="1"/>
  <c r="P4834" i="1"/>
  <c r="P4835" i="1"/>
  <c r="P4836" i="1"/>
  <c r="P4837" i="1"/>
  <c r="P4838" i="1"/>
  <c r="P4839" i="1"/>
  <c r="P4840" i="1"/>
  <c r="P4841" i="1"/>
  <c r="P4842" i="1"/>
  <c r="P4843" i="1"/>
  <c r="P4844" i="1"/>
  <c r="P4845" i="1"/>
  <c r="P4846" i="1"/>
  <c r="P4847" i="1"/>
  <c r="P4848" i="1"/>
  <c r="P4849" i="1"/>
  <c r="P4850" i="1"/>
  <c r="P4851" i="1"/>
  <c r="P4852" i="1"/>
  <c r="P4853" i="1"/>
  <c r="P4854" i="1"/>
  <c r="P4855" i="1"/>
  <c r="P4856" i="1"/>
  <c r="P4857" i="1"/>
  <c r="P4858" i="1"/>
  <c r="P4859" i="1"/>
  <c r="P4860" i="1"/>
  <c r="P4861" i="1"/>
  <c r="P4862" i="1"/>
  <c r="P4863" i="1"/>
  <c r="P4864" i="1"/>
  <c r="P4865" i="1"/>
  <c r="P4866" i="1"/>
  <c r="P4867" i="1"/>
  <c r="P4868" i="1"/>
  <c r="P4869" i="1"/>
  <c r="P4870" i="1"/>
  <c r="P4871" i="1"/>
  <c r="P4872" i="1"/>
  <c r="P4873" i="1"/>
  <c r="P4874" i="1"/>
  <c r="P4875" i="1"/>
  <c r="P4876" i="1"/>
  <c r="P4877" i="1"/>
  <c r="P4878" i="1"/>
  <c r="P4879" i="1"/>
  <c r="P4880" i="1"/>
  <c r="P4881" i="1"/>
  <c r="P4882" i="1"/>
  <c r="P4883" i="1"/>
  <c r="P4884" i="1"/>
  <c r="P4885" i="1"/>
  <c r="P4886" i="1"/>
  <c r="P4887" i="1"/>
  <c r="P4888" i="1"/>
  <c r="P4889" i="1"/>
  <c r="P4890" i="1"/>
  <c r="P4891" i="1"/>
  <c r="P4892" i="1"/>
  <c r="P4893" i="1"/>
  <c r="P4894" i="1"/>
  <c r="P4895" i="1"/>
  <c r="P4896" i="1"/>
  <c r="P4897" i="1"/>
  <c r="P4898" i="1"/>
  <c r="P4899" i="1"/>
  <c r="P4900" i="1"/>
  <c r="P4901" i="1"/>
  <c r="P4902" i="1"/>
  <c r="P4903" i="1"/>
  <c r="P4904" i="1"/>
  <c r="P4905" i="1"/>
  <c r="P4906" i="1"/>
  <c r="P4907" i="1"/>
  <c r="P4908" i="1"/>
  <c r="P4909" i="1"/>
  <c r="P4910" i="1"/>
  <c r="P4911" i="1"/>
  <c r="P4912" i="1"/>
  <c r="P4913" i="1"/>
  <c r="P4914" i="1"/>
  <c r="P4915" i="1"/>
  <c r="P4916" i="1"/>
  <c r="P4917" i="1"/>
  <c r="P4918" i="1"/>
  <c r="P4919" i="1"/>
  <c r="P4920" i="1"/>
  <c r="P4921" i="1"/>
  <c r="P4922" i="1"/>
  <c r="P4923" i="1"/>
  <c r="P4924" i="1"/>
  <c r="P4925" i="1"/>
  <c r="P4926" i="1"/>
  <c r="P4927" i="1"/>
  <c r="P4928" i="1"/>
  <c r="P4929" i="1"/>
  <c r="P4930" i="1"/>
  <c r="P4931" i="1"/>
  <c r="P4932" i="1"/>
  <c r="P4933" i="1"/>
  <c r="P4934" i="1"/>
  <c r="P4935" i="1"/>
  <c r="P4936" i="1"/>
  <c r="P4937" i="1"/>
  <c r="P4938" i="1"/>
  <c r="P4939" i="1"/>
  <c r="P4940" i="1"/>
  <c r="P4941" i="1"/>
  <c r="P4942" i="1"/>
  <c r="P4943" i="1"/>
  <c r="P4944" i="1"/>
  <c r="P4945" i="1"/>
  <c r="P4946" i="1"/>
  <c r="P4947" i="1"/>
  <c r="P4948" i="1"/>
  <c r="P4949" i="1"/>
  <c r="P4950" i="1"/>
  <c r="P4951" i="1"/>
  <c r="P4952" i="1"/>
  <c r="P4953" i="1"/>
  <c r="P4954" i="1"/>
  <c r="P4955" i="1"/>
  <c r="P4956" i="1"/>
  <c r="P4957" i="1"/>
  <c r="P4958" i="1"/>
  <c r="P4959" i="1"/>
  <c r="P4960" i="1"/>
  <c r="P4961" i="1"/>
  <c r="P4962" i="1"/>
  <c r="P4963" i="1"/>
  <c r="P4964" i="1"/>
  <c r="P4965" i="1"/>
  <c r="P4966" i="1"/>
  <c r="P4967" i="1"/>
  <c r="P4968" i="1"/>
  <c r="P4969" i="1"/>
  <c r="P4970" i="1"/>
  <c r="P4971" i="1"/>
  <c r="P4972" i="1"/>
  <c r="P4973" i="1"/>
  <c r="P4974" i="1"/>
  <c r="P4975" i="1"/>
  <c r="P4976" i="1"/>
  <c r="P4977" i="1"/>
  <c r="P4978" i="1"/>
  <c r="P4979" i="1"/>
  <c r="P4980" i="1"/>
  <c r="P4981" i="1"/>
  <c r="P4982" i="1"/>
  <c r="P4983" i="1"/>
  <c r="P4984" i="1"/>
  <c r="P4985" i="1"/>
  <c r="P4986" i="1"/>
  <c r="P4987" i="1"/>
  <c r="P4988" i="1"/>
  <c r="P4989" i="1"/>
  <c r="P4990" i="1"/>
  <c r="P4991" i="1"/>
  <c r="P4992" i="1"/>
  <c r="P4993" i="1"/>
  <c r="P4994" i="1"/>
  <c r="P4995" i="1"/>
  <c r="P4996" i="1"/>
  <c r="P4997" i="1"/>
  <c r="P4998" i="1"/>
  <c r="P4999" i="1"/>
  <c r="P10" i="1"/>
  <c r="E21" i="16"/>
  <c r="E24" i="24" s="1"/>
  <c r="E9" i="17"/>
  <c r="F9" i="17"/>
  <c r="H9" i="17"/>
  <c r="G23" i="24"/>
  <c r="E23" i="24"/>
  <c r="D23" i="24"/>
  <c r="G18" i="24"/>
  <c r="E18" i="24"/>
  <c r="D18" i="24"/>
  <c r="H21" i="16"/>
  <c r="G21" i="16"/>
  <c r="G24" i="24" s="1"/>
  <c r="D21" i="16"/>
  <c r="D24" i="24" s="1"/>
  <c r="F20" i="16"/>
  <c r="H12" i="16"/>
  <c r="G12" i="16"/>
  <c r="G19" i="24" s="1"/>
  <c r="F11" i="16"/>
  <c r="F10" i="16"/>
  <c r="D12" i="16"/>
  <c r="D19" i="24" s="1"/>
  <c r="H10" i="17"/>
  <c r="F10" i="17"/>
  <c r="E10" i="17"/>
  <c r="G22" i="24"/>
  <c r="G17" i="24"/>
  <c r="D17" i="24"/>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AB1010" i="1"/>
  <c r="AB1011" i="1"/>
  <c r="AB1012" i="1"/>
  <c r="AB1013" i="1"/>
  <c r="AB1014" i="1"/>
  <c r="AB1015" i="1"/>
  <c r="AB1016" i="1"/>
  <c r="AB1017" i="1"/>
  <c r="AB1018" i="1"/>
  <c r="AB1019" i="1"/>
  <c r="AB1020" i="1"/>
  <c r="AB1021" i="1"/>
  <c r="AB1022" i="1"/>
  <c r="AB1023" i="1"/>
  <c r="AB1024" i="1"/>
  <c r="AB1025" i="1"/>
  <c r="AB1026" i="1"/>
  <c r="AB1027" i="1"/>
  <c r="AB1028" i="1"/>
  <c r="AB1029" i="1"/>
  <c r="AB1030" i="1"/>
  <c r="AB1031" i="1"/>
  <c r="AB1032" i="1"/>
  <c r="AB1033" i="1"/>
  <c r="AB1034" i="1"/>
  <c r="AB1035" i="1"/>
  <c r="AB1036" i="1"/>
  <c r="AB1037" i="1"/>
  <c r="AB1038" i="1"/>
  <c r="AB1039" i="1"/>
  <c r="AB1040" i="1"/>
  <c r="AB1041" i="1"/>
  <c r="AB1042" i="1"/>
  <c r="AB1043" i="1"/>
  <c r="AB1044" i="1"/>
  <c r="AB1045" i="1"/>
  <c r="AB1046" i="1"/>
  <c r="AB1047" i="1"/>
  <c r="AB1048" i="1"/>
  <c r="AB1049" i="1"/>
  <c r="AB1050" i="1"/>
  <c r="AB1051" i="1"/>
  <c r="AB1052" i="1"/>
  <c r="AB1053" i="1"/>
  <c r="AB1054" i="1"/>
  <c r="AB1055" i="1"/>
  <c r="AB1056" i="1"/>
  <c r="AB1057" i="1"/>
  <c r="AB1058" i="1"/>
  <c r="AB1059" i="1"/>
  <c r="AB1060" i="1"/>
  <c r="AB1061" i="1"/>
  <c r="AB1062" i="1"/>
  <c r="AB1063" i="1"/>
  <c r="AB1064" i="1"/>
  <c r="AB1065" i="1"/>
  <c r="AB1066" i="1"/>
  <c r="AB1067" i="1"/>
  <c r="AB1068" i="1"/>
  <c r="AB1069" i="1"/>
  <c r="AB1070" i="1"/>
  <c r="AB1071" i="1"/>
  <c r="AB1072" i="1"/>
  <c r="AB1073" i="1"/>
  <c r="AB1074" i="1"/>
  <c r="AB1075" i="1"/>
  <c r="AB1076" i="1"/>
  <c r="AB1077" i="1"/>
  <c r="AB1078" i="1"/>
  <c r="AB1079" i="1"/>
  <c r="AB1080" i="1"/>
  <c r="AB1081" i="1"/>
  <c r="AB1082" i="1"/>
  <c r="AB1083" i="1"/>
  <c r="AB1084" i="1"/>
  <c r="AB1085" i="1"/>
  <c r="AB1086" i="1"/>
  <c r="AB1087" i="1"/>
  <c r="AB1088" i="1"/>
  <c r="AB1089" i="1"/>
  <c r="AB1090" i="1"/>
  <c r="AB1091" i="1"/>
  <c r="AB1092" i="1"/>
  <c r="AB1093" i="1"/>
  <c r="AB1094" i="1"/>
  <c r="AB1095" i="1"/>
  <c r="AB1096" i="1"/>
  <c r="AB1097" i="1"/>
  <c r="AB1098" i="1"/>
  <c r="AB1099" i="1"/>
  <c r="AB1100" i="1"/>
  <c r="AB1101" i="1"/>
  <c r="AB1102" i="1"/>
  <c r="AB1103" i="1"/>
  <c r="AB1104" i="1"/>
  <c r="AB1105" i="1"/>
  <c r="AB1106" i="1"/>
  <c r="AB1107" i="1"/>
  <c r="AB1108" i="1"/>
  <c r="AB1109" i="1"/>
  <c r="AB1110" i="1"/>
  <c r="AB1111" i="1"/>
  <c r="AB1112" i="1"/>
  <c r="AB1113" i="1"/>
  <c r="AB1114" i="1"/>
  <c r="AB1115" i="1"/>
  <c r="AB1116" i="1"/>
  <c r="AB1117" i="1"/>
  <c r="AB1118" i="1"/>
  <c r="AB1119" i="1"/>
  <c r="AB1120" i="1"/>
  <c r="AB1121" i="1"/>
  <c r="AB1122" i="1"/>
  <c r="AB1123" i="1"/>
  <c r="AB1124" i="1"/>
  <c r="AB1125" i="1"/>
  <c r="AB1126" i="1"/>
  <c r="AB1127" i="1"/>
  <c r="AB1128" i="1"/>
  <c r="AB1129" i="1"/>
  <c r="AB1130" i="1"/>
  <c r="AB1131" i="1"/>
  <c r="AB1132" i="1"/>
  <c r="AB1133" i="1"/>
  <c r="AB1134" i="1"/>
  <c r="AB1135" i="1"/>
  <c r="AB1136" i="1"/>
  <c r="AB1137" i="1"/>
  <c r="AB1138" i="1"/>
  <c r="AB1139" i="1"/>
  <c r="AB1140" i="1"/>
  <c r="AB1141" i="1"/>
  <c r="AB1142" i="1"/>
  <c r="AB1143" i="1"/>
  <c r="AB1144" i="1"/>
  <c r="AB1145" i="1"/>
  <c r="AB1146" i="1"/>
  <c r="AB1147" i="1"/>
  <c r="AB1148" i="1"/>
  <c r="AB1149" i="1"/>
  <c r="AB1150" i="1"/>
  <c r="AB1151" i="1"/>
  <c r="AB1152" i="1"/>
  <c r="AB1153" i="1"/>
  <c r="AB1154" i="1"/>
  <c r="AB1155" i="1"/>
  <c r="AB1156" i="1"/>
  <c r="AB1157" i="1"/>
  <c r="AB1158" i="1"/>
  <c r="AB1159" i="1"/>
  <c r="AB1160" i="1"/>
  <c r="AB1161" i="1"/>
  <c r="AB1162" i="1"/>
  <c r="AB1163" i="1"/>
  <c r="AB1164" i="1"/>
  <c r="AB1165" i="1"/>
  <c r="AB1166" i="1"/>
  <c r="AB1167" i="1"/>
  <c r="AB1168" i="1"/>
  <c r="AB1169" i="1"/>
  <c r="AB1170" i="1"/>
  <c r="AB1171" i="1"/>
  <c r="AB1172" i="1"/>
  <c r="AB1173" i="1"/>
  <c r="AB1174" i="1"/>
  <c r="AB1175" i="1"/>
  <c r="AB1176" i="1"/>
  <c r="AB1177" i="1"/>
  <c r="AB1178" i="1"/>
  <c r="AB1179" i="1"/>
  <c r="AB1180" i="1"/>
  <c r="AB1181" i="1"/>
  <c r="AB1182" i="1"/>
  <c r="AB1183" i="1"/>
  <c r="AB1184" i="1"/>
  <c r="AB1185" i="1"/>
  <c r="AB1186" i="1"/>
  <c r="AB1187" i="1"/>
  <c r="AB1188" i="1"/>
  <c r="AB1189" i="1"/>
  <c r="AB1190" i="1"/>
  <c r="AB1191" i="1"/>
  <c r="AB1192" i="1"/>
  <c r="AB1193" i="1"/>
  <c r="AB1194" i="1"/>
  <c r="AB1195" i="1"/>
  <c r="AB1196" i="1"/>
  <c r="AB1197" i="1"/>
  <c r="AB1198" i="1"/>
  <c r="AB1199" i="1"/>
  <c r="AB1200" i="1"/>
  <c r="AB1201" i="1"/>
  <c r="AB1202" i="1"/>
  <c r="AB1203" i="1"/>
  <c r="AB1204" i="1"/>
  <c r="AB1205" i="1"/>
  <c r="AB1206" i="1"/>
  <c r="AB1207" i="1"/>
  <c r="AB1208" i="1"/>
  <c r="AB1209" i="1"/>
  <c r="AB1210" i="1"/>
  <c r="AB1211" i="1"/>
  <c r="AB1212" i="1"/>
  <c r="AB1213" i="1"/>
  <c r="AB1214" i="1"/>
  <c r="AB1215" i="1"/>
  <c r="AB1216" i="1"/>
  <c r="AB1217" i="1"/>
  <c r="AB1218" i="1"/>
  <c r="AB1219" i="1"/>
  <c r="AB1220" i="1"/>
  <c r="AB1221" i="1"/>
  <c r="AB1222" i="1"/>
  <c r="AB1223" i="1"/>
  <c r="AB1224" i="1"/>
  <c r="AB1225" i="1"/>
  <c r="AB1226" i="1"/>
  <c r="AB1227" i="1"/>
  <c r="AB1228" i="1"/>
  <c r="AB1229" i="1"/>
  <c r="AB1230" i="1"/>
  <c r="AB1231" i="1"/>
  <c r="AB1232" i="1"/>
  <c r="AB1233" i="1"/>
  <c r="AB1234" i="1"/>
  <c r="AB1235" i="1"/>
  <c r="AB1236" i="1"/>
  <c r="AB1237" i="1"/>
  <c r="AB1238" i="1"/>
  <c r="AB1239" i="1"/>
  <c r="AB1240" i="1"/>
  <c r="AB1241" i="1"/>
  <c r="AB1242" i="1"/>
  <c r="AB1243" i="1"/>
  <c r="AB1244" i="1"/>
  <c r="AB1245" i="1"/>
  <c r="AB1246" i="1"/>
  <c r="AB1247" i="1"/>
  <c r="AB1248" i="1"/>
  <c r="AB1249" i="1"/>
  <c r="AB1250" i="1"/>
  <c r="AB1251" i="1"/>
  <c r="AB1252" i="1"/>
  <c r="AB1253" i="1"/>
  <c r="AB1254" i="1"/>
  <c r="AB1255" i="1"/>
  <c r="AB1256" i="1"/>
  <c r="AB1257" i="1"/>
  <c r="AB1258" i="1"/>
  <c r="AB1259" i="1"/>
  <c r="AB1260" i="1"/>
  <c r="AB1261" i="1"/>
  <c r="AB1262" i="1"/>
  <c r="AB1263" i="1"/>
  <c r="AB1264" i="1"/>
  <c r="AB1265" i="1"/>
  <c r="AB1266" i="1"/>
  <c r="AB1267" i="1"/>
  <c r="AB1268" i="1"/>
  <c r="AB1269" i="1"/>
  <c r="AB1270" i="1"/>
  <c r="AB1271" i="1"/>
  <c r="AB1272" i="1"/>
  <c r="AB1273" i="1"/>
  <c r="AB1274" i="1"/>
  <c r="AB1275" i="1"/>
  <c r="AB1276" i="1"/>
  <c r="AB1277" i="1"/>
  <c r="AB1278" i="1"/>
  <c r="AB1279" i="1"/>
  <c r="AB1280" i="1"/>
  <c r="AB1281" i="1"/>
  <c r="AB1282" i="1"/>
  <c r="AB1283" i="1"/>
  <c r="AB1284" i="1"/>
  <c r="AB1285" i="1"/>
  <c r="AB1286" i="1"/>
  <c r="AB1287" i="1"/>
  <c r="AB1288" i="1"/>
  <c r="AB1289" i="1"/>
  <c r="AB1290" i="1"/>
  <c r="AB1291" i="1"/>
  <c r="AB1292" i="1"/>
  <c r="AB1293" i="1"/>
  <c r="AB1294" i="1"/>
  <c r="AB1295" i="1"/>
  <c r="AB1296" i="1"/>
  <c r="AB1297" i="1"/>
  <c r="AB1298" i="1"/>
  <c r="AB1299" i="1"/>
  <c r="AB1300" i="1"/>
  <c r="AB1301" i="1"/>
  <c r="AB1302" i="1"/>
  <c r="AB1303" i="1"/>
  <c r="AB1304" i="1"/>
  <c r="AB1305" i="1"/>
  <c r="AB1306" i="1"/>
  <c r="AB1307" i="1"/>
  <c r="AB1308" i="1"/>
  <c r="AB1309" i="1"/>
  <c r="AB1310" i="1"/>
  <c r="AB1311" i="1"/>
  <c r="AB1312" i="1"/>
  <c r="AB1313" i="1"/>
  <c r="AB1314" i="1"/>
  <c r="AB1315" i="1"/>
  <c r="AB1316" i="1"/>
  <c r="AB1317" i="1"/>
  <c r="AB1318" i="1"/>
  <c r="AB1319" i="1"/>
  <c r="AB1320" i="1"/>
  <c r="AB1321" i="1"/>
  <c r="AB1322" i="1"/>
  <c r="AB1323" i="1"/>
  <c r="AB1324" i="1"/>
  <c r="AB1325" i="1"/>
  <c r="AB1326" i="1"/>
  <c r="AB1327" i="1"/>
  <c r="AB1328" i="1"/>
  <c r="AB1329" i="1"/>
  <c r="AB1330" i="1"/>
  <c r="AB1331" i="1"/>
  <c r="AB1332" i="1"/>
  <c r="AB1333" i="1"/>
  <c r="AB1334" i="1"/>
  <c r="AB1335" i="1"/>
  <c r="AB1336" i="1"/>
  <c r="AB1337" i="1"/>
  <c r="AB1338" i="1"/>
  <c r="AB1339" i="1"/>
  <c r="AB1340" i="1"/>
  <c r="AB1341" i="1"/>
  <c r="AB1342" i="1"/>
  <c r="AB1343" i="1"/>
  <c r="AB1344" i="1"/>
  <c r="AB1345" i="1"/>
  <c r="AB1346" i="1"/>
  <c r="AB1347" i="1"/>
  <c r="AB1348" i="1"/>
  <c r="AB1349" i="1"/>
  <c r="AB1350" i="1"/>
  <c r="AB1351" i="1"/>
  <c r="AB1352" i="1"/>
  <c r="AB1353" i="1"/>
  <c r="AB1354" i="1"/>
  <c r="AB1355" i="1"/>
  <c r="AB1356" i="1"/>
  <c r="AB1357" i="1"/>
  <c r="AB1358" i="1"/>
  <c r="AB1359" i="1"/>
  <c r="AB1360" i="1"/>
  <c r="AB1361" i="1"/>
  <c r="AB1362" i="1"/>
  <c r="AB1363" i="1"/>
  <c r="AB1364" i="1"/>
  <c r="AB1365" i="1"/>
  <c r="AB1366" i="1"/>
  <c r="AB1367" i="1"/>
  <c r="AB1368" i="1"/>
  <c r="AB1369" i="1"/>
  <c r="AB1370" i="1"/>
  <c r="AB1371" i="1"/>
  <c r="AB1372" i="1"/>
  <c r="AB1373" i="1"/>
  <c r="AB1374" i="1"/>
  <c r="AB1375" i="1"/>
  <c r="AB1376" i="1"/>
  <c r="AB1377" i="1"/>
  <c r="AB1378" i="1"/>
  <c r="AB1379" i="1"/>
  <c r="AB1380" i="1"/>
  <c r="AB1381" i="1"/>
  <c r="AB1382" i="1"/>
  <c r="AB1383" i="1"/>
  <c r="AB1384" i="1"/>
  <c r="AB1385" i="1"/>
  <c r="AB1386" i="1"/>
  <c r="AB1387" i="1"/>
  <c r="AB1388" i="1"/>
  <c r="AB1389" i="1"/>
  <c r="AB1390" i="1"/>
  <c r="AB1391" i="1"/>
  <c r="AB1392" i="1"/>
  <c r="AB1393" i="1"/>
  <c r="AB1394" i="1"/>
  <c r="AB1395" i="1"/>
  <c r="AB1396" i="1"/>
  <c r="AB1397" i="1"/>
  <c r="AB1398" i="1"/>
  <c r="AB1399" i="1"/>
  <c r="AB1400" i="1"/>
  <c r="AB1401" i="1"/>
  <c r="AB1402" i="1"/>
  <c r="AB1403" i="1"/>
  <c r="AB1404" i="1"/>
  <c r="AB1405" i="1"/>
  <c r="AB1406" i="1"/>
  <c r="AB1407" i="1"/>
  <c r="AB1408" i="1"/>
  <c r="AB1409" i="1"/>
  <c r="AB1410" i="1"/>
  <c r="AB1411" i="1"/>
  <c r="AB1412" i="1"/>
  <c r="AB1413" i="1"/>
  <c r="AB1414" i="1"/>
  <c r="AB1415" i="1"/>
  <c r="AB1416" i="1"/>
  <c r="AB1417" i="1"/>
  <c r="AB1418" i="1"/>
  <c r="AB1419" i="1"/>
  <c r="AB1420" i="1"/>
  <c r="AB1421" i="1"/>
  <c r="AB1422" i="1"/>
  <c r="AB1423" i="1"/>
  <c r="AB1424" i="1"/>
  <c r="AB1425" i="1"/>
  <c r="AB1426" i="1"/>
  <c r="AB1427" i="1"/>
  <c r="AB1428" i="1"/>
  <c r="AB1429" i="1"/>
  <c r="AB1430" i="1"/>
  <c r="AB1431" i="1"/>
  <c r="AB1432" i="1"/>
  <c r="AB1433" i="1"/>
  <c r="AB1434" i="1"/>
  <c r="AB1435" i="1"/>
  <c r="AB1436" i="1"/>
  <c r="AB1437" i="1"/>
  <c r="AB1438" i="1"/>
  <c r="AB1439" i="1"/>
  <c r="AB1440" i="1"/>
  <c r="AB1441" i="1"/>
  <c r="AB1442" i="1"/>
  <c r="AB1443" i="1"/>
  <c r="AB1444" i="1"/>
  <c r="AB1445" i="1"/>
  <c r="AB1446" i="1"/>
  <c r="AB1447" i="1"/>
  <c r="AB1448" i="1"/>
  <c r="AB1449" i="1"/>
  <c r="AB1450" i="1"/>
  <c r="AB1451" i="1"/>
  <c r="AB1452" i="1"/>
  <c r="AB1453" i="1"/>
  <c r="AB1454" i="1"/>
  <c r="AB1455" i="1"/>
  <c r="AB1456" i="1"/>
  <c r="AB1457" i="1"/>
  <c r="AB1458" i="1"/>
  <c r="AB1459" i="1"/>
  <c r="AB1460" i="1"/>
  <c r="AB1461" i="1"/>
  <c r="AB1462" i="1"/>
  <c r="AB1463" i="1"/>
  <c r="AB1464" i="1"/>
  <c r="AB1465" i="1"/>
  <c r="AB1466" i="1"/>
  <c r="AB1467" i="1"/>
  <c r="AB1468" i="1"/>
  <c r="AB1469" i="1"/>
  <c r="AB1470" i="1"/>
  <c r="AB1471" i="1"/>
  <c r="AB1472" i="1"/>
  <c r="AB1473" i="1"/>
  <c r="AB1474" i="1"/>
  <c r="AB1475" i="1"/>
  <c r="AB1476" i="1"/>
  <c r="AB1477" i="1"/>
  <c r="AB1478" i="1"/>
  <c r="AB1479" i="1"/>
  <c r="AB1480" i="1"/>
  <c r="AB1481" i="1"/>
  <c r="AB1482" i="1"/>
  <c r="AB1483" i="1"/>
  <c r="AB1484" i="1"/>
  <c r="AB1485" i="1"/>
  <c r="AB1486" i="1"/>
  <c r="AB1487" i="1"/>
  <c r="AB1488" i="1"/>
  <c r="AB1489" i="1"/>
  <c r="AB1490" i="1"/>
  <c r="AB1491" i="1"/>
  <c r="AB1492" i="1"/>
  <c r="AB1493" i="1"/>
  <c r="AB1494" i="1"/>
  <c r="AB1495" i="1"/>
  <c r="AB1496" i="1"/>
  <c r="AB1497" i="1"/>
  <c r="AB1498" i="1"/>
  <c r="AB1499" i="1"/>
  <c r="AB1500" i="1"/>
  <c r="AB1501" i="1"/>
  <c r="AB1502" i="1"/>
  <c r="AB1503" i="1"/>
  <c r="AB1504" i="1"/>
  <c r="AB1505" i="1"/>
  <c r="AB1506" i="1"/>
  <c r="AB1507" i="1"/>
  <c r="AB1508" i="1"/>
  <c r="AB1509" i="1"/>
  <c r="AB1510" i="1"/>
  <c r="AB1511" i="1"/>
  <c r="AB1512" i="1"/>
  <c r="AB1513" i="1"/>
  <c r="AB1514" i="1"/>
  <c r="AB1515" i="1"/>
  <c r="AB1516" i="1"/>
  <c r="AB1517" i="1"/>
  <c r="AB1518" i="1"/>
  <c r="AB1519" i="1"/>
  <c r="AB1520" i="1"/>
  <c r="AB1521" i="1"/>
  <c r="AB1522" i="1"/>
  <c r="AB1523" i="1"/>
  <c r="AB1524" i="1"/>
  <c r="AB1525" i="1"/>
  <c r="AB1526" i="1"/>
  <c r="AB1527" i="1"/>
  <c r="AB1528" i="1"/>
  <c r="AB1529" i="1"/>
  <c r="AB1530" i="1"/>
  <c r="AB1531" i="1"/>
  <c r="AB1532" i="1"/>
  <c r="AB1533" i="1"/>
  <c r="AB1534" i="1"/>
  <c r="AB1535" i="1"/>
  <c r="AB1536" i="1"/>
  <c r="AB1537" i="1"/>
  <c r="AB1538" i="1"/>
  <c r="AB1539" i="1"/>
  <c r="AB1540" i="1"/>
  <c r="AB1541" i="1"/>
  <c r="AB1542" i="1"/>
  <c r="AB1543" i="1"/>
  <c r="AB1544" i="1"/>
  <c r="AB1545" i="1"/>
  <c r="AB1546" i="1"/>
  <c r="AB1547" i="1"/>
  <c r="AB1548" i="1"/>
  <c r="AB1549" i="1"/>
  <c r="AB1550" i="1"/>
  <c r="AB1551" i="1"/>
  <c r="AB1552" i="1"/>
  <c r="AB1553" i="1"/>
  <c r="AB1554" i="1"/>
  <c r="AB1555" i="1"/>
  <c r="AB1556" i="1"/>
  <c r="AB1557" i="1"/>
  <c r="AB1558" i="1"/>
  <c r="AB1559" i="1"/>
  <c r="AB1560" i="1"/>
  <c r="AB1561" i="1"/>
  <c r="AB1562" i="1"/>
  <c r="AB1563" i="1"/>
  <c r="AB1564" i="1"/>
  <c r="AB1565" i="1"/>
  <c r="AB1566" i="1"/>
  <c r="AB1567" i="1"/>
  <c r="AB1568" i="1"/>
  <c r="AB1569" i="1"/>
  <c r="AB1570" i="1"/>
  <c r="AB1571" i="1"/>
  <c r="AB1572" i="1"/>
  <c r="AB1573" i="1"/>
  <c r="AB1574" i="1"/>
  <c r="AB1575" i="1"/>
  <c r="AB1576" i="1"/>
  <c r="AB1577" i="1"/>
  <c r="AB1578" i="1"/>
  <c r="AB1579" i="1"/>
  <c r="AB1580" i="1"/>
  <c r="AB1581" i="1"/>
  <c r="AB1582" i="1"/>
  <c r="AB1583" i="1"/>
  <c r="AB1584" i="1"/>
  <c r="AB1585" i="1"/>
  <c r="AB1586" i="1"/>
  <c r="AB1587" i="1"/>
  <c r="AB1588" i="1"/>
  <c r="AB1589" i="1"/>
  <c r="AB1590" i="1"/>
  <c r="AB1591" i="1"/>
  <c r="AB1592" i="1"/>
  <c r="AB1593" i="1"/>
  <c r="AB1594" i="1"/>
  <c r="AB1595" i="1"/>
  <c r="AB1596" i="1"/>
  <c r="AB1597" i="1"/>
  <c r="AB1598" i="1"/>
  <c r="AB1599" i="1"/>
  <c r="AB1600" i="1"/>
  <c r="AB1601" i="1"/>
  <c r="AB1602" i="1"/>
  <c r="AB1603" i="1"/>
  <c r="AB1604" i="1"/>
  <c r="AB1605" i="1"/>
  <c r="AB1606" i="1"/>
  <c r="AB1607" i="1"/>
  <c r="AB1608" i="1"/>
  <c r="AB1609" i="1"/>
  <c r="AB1610" i="1"/>
  <c r="AB1611" i="1"/>
  <c r="AB1612" i="1"/>
  <c r="AB1613" i="1"/>
  <c r="AB1614" i="1"/>
  <c r="AB1615" i="1"/>
  <c r="AB1616" i="1"/>
  <c r="AB1617" i="1"/>
  <c r="AB1618" i="1"/>
  <c r="AB1619" i="1"/>
  <c r="AB1620" i="1"/>
  <c r="AB1621" i="1"/>
  <c r="AB1622" i="1"/>
  <c r="AB1623" i="1"/>
  <c r="AB1624" i="1"/>
  <c r="AB1625" i="1"/>
  <c r="AB1626" i="1"/>
  <c r="AB1627" i="1"/>
  <c r="AB1628" i="1"/>
  <c r="AB1629" i="1"/>
  <c r="AB1630" i="1"/>
  <c r="AB1631" i="1"/>
  <c r="AB1632" i="1"/>
  <c r="AB1633" i="1"/>
  <c r="AB1634" i="1"/>
  <c r="AB1635" i="1"/>
  <c r="AB1636" i="1"/>
  <c r="AB1637" i="1"/>
  <c r="AB1638" i="1"/>
  <c r="AB1639" i="1"/>
  <c r="AB1640" i="1"/>
  <c r="AB1641" i="1"/>
  <c r="AB1642" i="1"/>
  <c r="AB1643" i="1"/>
  <c r="AB1644" i="1"/>
  <c r="AB1645" i="1"/>
  <c r="AB1646" i="1"/>
  <c r="AB1647" i="1"/>
  <c r="AB1648" i="1"/>
  <c r="AB1649" i="1"/>
  <c r="AB1650" i="1"/>
  <c r="AB1651" i="1"/>
  <c r="AB1652" i="1"/>
  <c r="AB1653" i="1"/>
  <c r="AB1654" i="1"/>
  <c r="AB1655" i="1"/>
  <c r="AB1656" i="1"/>
  <c r="AB1657" i="1"/>
  <c r="AB1658" i="1"/>
  <c r="AB1659" i="1"/>
  <c r="AB1660" i="1"/>
  <c r="AB1661" i="1"/>
  <c r="AB1662" i="1"/>
  <c r="AB1663" i="1"/>
  <c r="AB1664" i="1"/>
  <c r="AB1665" i="1"/>
  <c r="AB1666" i="1"/>
  <c r="AB1667" i="1"/>
  <c r="AB1668" i="1"/>
  <c r="AB1669" i="1"/>
  <c r="AB1670" i="1"/>
  <c r="AB1671" i="1"/>
  <c r="AB1672" i="1"/>
  <c r="AB1673" i="1"/>
  <c r="AB1674" i="1"/>
  <c r="AB1675" i="1"/>
  <c r="AB1676" i="1"/>
  <c r="AB1677" i="1"/>
  <c r="AB1678" i="1"/>
  <c r="AB1679" i="1"/>
  <c r="AB1680" i="1"/>
  <c r="AB1681" i="1"/>
  <c r="AB1682" i="1"/>
  <c r="AB1683" i="1"/>
  <c r="AB1684" i="1"/>
  <c r="AB1685" i="1"/>
  <c r="AB1686" i="1"/>
  <c r="AB1687" i="1"/>
  <c r="AB1688" i="1"/>
  <c r="AB1689" i="1"/>
  <c r="AB1690" i="1"/>
  <c r="AB1691" i="1"/>
  <c r="AB1692" i="1"/>
  <c r="AB1693" i="1"/>
  <c r="AB1694" i="1"/>
  <c r="AB1695" i="1"/>
  <c r="AB1696" i="1"/>
  <c r="AB1697" i="1"/>
  <c r="AB1698" i="1"/>
  <c r="AB1699" i="1"/>
  <c r="AB1700" i="1"/>
  <c r="AB1701" i="1"/>
  <c r="AB1702" i="1"/>
  <c r="AB1703" i="1"/>
  <c r="AB1704" i="1"/>
  <c r="AB1705" i="1"/>
  <c r="AB1706" i="1"/>
  <c r="AB1707" i="1"/>
  <c r="AB1708" i="1"/>
  <c r="AB1709" i="1"/>
  <c r="AB1710" i="1"/>
  <c r="AB1711" i="1"/>
  <c r="AB1712" i="1"/>
  <c r="AB1713" i="1"/>
  <c r="AB1714" i="1"/>
  <c r="AB1715" i="1"/>
  <c r="AB1716" i="1"/>
  <c r="AB1717" i="1"/>
  <c r="AB1718" i="1"/>
  <c r="AB1719" i="1"/>
  <c r="AB1720" i="1"/>
  <c r="AB1721" i="1"/>
  <c r="AB1722" i="1"/>
  <c r="AB1723" i="1"/>
  <c r="AB1724" i="1"/>
  <c r="AB1725" i="1"/>
  <c r="AB1726" i="1"/>
  <c r="AB1727" i="1"/>
  <c r="AB1728" i="1"/>
  <c r="AB1729" i="1"/>
  <c r="AB1730" i="1"/>
  <c r="AB1731" i="1"/>
  <c r="AB1732" i="1"/>
  <c r="AB1733" i="1"/>
  <c r="AB1734" i="1"/>
  <c r="AB1735" i="1"/>
  <c r="AB1736" i="1"/>
  <c r="AB1737" i="1"/>
  <c r="AB1738" i="1"/>
  <c r="AB1739" i="1"/>
  <c r="AB1740" i="1"/>
  <c r="AB1741" i="1"/>
  <c r="AB1742" i="1"/>
  <c r="AB1743" i="1"/>
  <c r="AB1744" i="1"/>
  <c r="AB1745" i="1"/>
  <c r="AB1746" i="1"/>
  <c r="AB1747" i="1"/>
  <c r="AB1748" i="1"/>
  <c r="AB1749" i="1"/>
  <c r="AB1750" i="1"/>
  <c r="AB1751" i="1"/>
  <c r="AB1752" i="1"/>
  <c r="AB1753" i="1"/>
  <c r="AB1754" i="1"/>
  <c r="AB1755" i="1"/>
  <c r="AB1756" i="1"/>
  <c r="AB1757" i="1"/>
  <c r="AB1758" i="1"/>
  <c r="AB1759" i="1"/>
  <c r="AB1760" i="1"/>
  <c r="AB1761" i="1"/>
  <c r="AB1762" i="1"/>
  <c r="AB1763" i="1"/>
  <c r="AB1764" i="1"/>
  <c r="AB1765" i="1"/>
  <c r="AB1766" i="1"/>
  <c r="AB1767" i="1"/>
  <c r="AB1768" i="1"/>
  <c r="AB1769" i="1"/>
  <c r="AB1770" i="1"/>
  <c r="AB1771" i="1"/>
  <c r="AB1772" i="1"/>
  <c r="AB1773" i="1"/>
  <c r="AB1774" i="1"/>
  <c r="AB1775" i="1"/>
  <c r="AB1776" i="1"/>
  <c r="AB1777" i="1"/>
  <c r="AB1778" i="1"/>
  <c r="AB1779" i="1"/>
  <c r="AB1780" i="1"/>
  <c r="AB1781" i="1"/>
  <c r="AB1782" i="1"/>
  <c r="AB1783" i="1"/>
  <c r="AB1784" i="1"/>
  <c r="AB1785" i="1"/>
  <c r="AB1786" i="1"/>
  <c r="AB1787" i="1"/>
  <c r="AB1788" i="1"/>
  <c r="AB1789" i="1"/>
  <c r="AB1790" i="1"/>
  <c r="AB1791" i="1"/>
  <c r="AB1792" i="1"/>
  <c r="AB1793" i="1"/>
  <c r="AB1794" i="1"/>
  <c r="AB1795" i="1"/>
  <c r="AB1796" i="1"/>
  <c r="AB1797" i="1"/>
  <c r="AB1798" i="1"/>
  <c r="AB1799" i="1"/>
  <c r="AB1800" i="1"/>
  <c r="AB1801" i="1"/>
  <c r="AB1802" i="1"/>
  <c r="AB1803" i="1"/>
  <c r="AB1804" i="1"/>
  <c r="AB1805" i="1"/>
  <c r="AB1806" i="1"/>
  <c r="AB1807" i="1"/>
  <c r="AB1808" i="1"/>
  <c r="AB1809" i="1"/>
  <c r="AB1810" i="1"/>
  <c r="AB1811" i="1"/>
  <c r="AB1812" i="1"/>
  <c r="AB1813" i="1"/>
  <c r="AB1814" i="1"/>
  <c r="AB1815" i="1"/>
  <c r="AB1816" i="1"/>
  <c r="AB1817" i="1"/>
  <c r="AB1818" i="1"/>
  <c r="AB1819" i="1"/>
  <c r="AB1820" i="1"/>
  <c r="AB1821" i="1"/>
  <c r="AB1822" i="1"/>
  <c r="AB1823" i="1"/>
  <c r="AB1824" i="1"/>
  <c r="AB1825" i="1"/>
  <c r="AB1826" i="1"/>
  <c r="AB1827" i="1"/>
  <c r="AB1828" i="1"/>
  <c r="AB1829" i="1"/>
  <c r="AB1830" i="1"/>
  <c r="AB1831" i="1"/>
  <c r="AB1832" i="1"/>
  <c r="AB1833" i="1"/>
  <c r="AB1834" i="1"/>
  <c r="AB1835" i="1"/>
  <c r="AB1836" i="1"/>
  <c r="AB1837" i="1"/>
  <c r="AB1838" i="1"/>
  <c r="AB1839" i="1"/>
  <c r="AB1840" i="1"/>
  <c r="AB1841" i="1"/>
  <c r="AB1842" i="1"/>
  <c r="AB1843" i="1"/>
  <c r="AB1844" i="1"/>
  <c r="AB1845" i="1"/>
  <c r="AB1846" i="1"/>
  <c r="AB1847" i="1"/>
  <c r="AB1848" i="1"/>
  <c r="AB1849" i="1"/>
  <c r="AB1850" i="1"/>
  <c r="AB1851" i="1"/>
  <c r="AB1852" i="1"/>
  <c r="AB1853" i="1"/>
  <c r="AB1854" i="1"/>
  <c r="AB1855" i="1"/>
  <c r="AB1856" i="1"/>
  <c r="AB1857" i="1"/>
  <c r="AB1858" i="1"/>
  <c r="AB1859" i="1"/>
  <c r="AB1860" i="1"/>
  <c r="AB1861" i="1"/>
  <c r="AB1862" i="1"/>
  <c r="AB1863" i="1"/>
  <c r="AB1864" i="1"/>
  <c r="AB1865" i="1"/>
  <c r="AB1866" i="1"/>
  <c r="AB1867" i="1"/>
  <c r="AB1868" i="1"/>
  <c r="AB1869" i="1"/>
  <c r="AB1870" i="1"/>
  <c r="AB1871" i="1"/>
  <c r="AB1872" i="1"/>
  <c r="AB1873" i="1"/>
  <c r="AB1874" i="1"/>
  <c r="AB1875" i="1"/>
  <c r="AB1876" i="1"/>
  <c r="AB1877" i="1"/>
  <c r="AB1878" i="1"/>
  <c r="AB1879" i="1"/>
  <c r="AB1880" i="1"/>
  <c r="AB1881" i="1"/>
  <c r="AB1882" i="1"/>
  <c r="AB1883" i="1"/>
  <c r="AB1884" i="1"/>
  <c r="AB1885" i="1"/>
  <c r="AB1886" i="1"/>
  <c r="AB1887" i="1"/>
  <c r="AB1888" i="1"/>
  <c r="AB1889" i="1"/>
  <c r="AB1890" i="1"/>
  <c r="AB1891" i="1"/>
  <c r="AB1892" i="1"/>
  <c r="AB1893" i="1"/>
  <c r="AB1894" i="1"/>
  <c r="AB1895" i="1"/>
  <c r="AB1896" i="1"/>
  <c r="AB1897" i="1"/>
  <c r="AB1898" i="1"/>
  <c r="AB1899" i="1"/>
  <c r="AB1900" i="1"/>
  <c r="AB1901" i="1"/>
  <c r="AB1902" i="1"/>
  <c r="AB1903" i="1"/>
  <c r="AB1904" i="1"/>
  <c r="AB1905" i="1"/>
  <c r="AB1906" i="1"/>
  <c r="AB1907" i="1"/>
  <c r="AB1908" i="1"/>
  <c r="AB1909" i="1"/>
  <c r="AB1910" i="1"/>
  <c r="AB1911" i="1"/>
  <c r="AB1912" i="1"/>
  <c r="AB1913" i="1"/>
  <c r="AB1914" i="1"/>
  <c r="AB1915" i="1"/>
  <c r="AB1916" i="1"/>
  <c r="AB1917" i="1"/>
  <c r="AB1918" i="1"/>
  <c r="AB1919" i="1"/>
  <c r="AB1920" i="1"/>
  <c r="AB1921" i="1"/>
  <c r="AB1922" i="1"/>
  <c r="AB1923" i="1"/>
  <c r="AB1924" i="1"/>
  <c r="AB1925" i="1"/>
  <c r="AB1926" i="1"/>
  <c r="AB1927" i="1"/>
  <c r="AB1928" i="1"/>
  <c r="AB1929" i="1"/>
  <c r="AB1930" i="1"/>
  <c r="AB1931" i="1"/>
  <c r="AB1932" i="1"/>
  <c r="AB1933" i="1"/>
  <c r="AB1934" i="1"/>
  <c r="AB1935" i="1"/>
  <c r="AB1936" i="1"/>
  <c r="AB1937" i="1"/>
  <c r="AB1938" i="1"/>
  <c r="AB1939" i="1"/>
  <c r="AB1940" i="1"/>
  <c r="AB1941" i="1"/>
  <c r="AB1942" i="1"/>
  <c r="AB1943" i="1"/>
  <c r="AB1944" i="1"/>
  <c r="AB1945" i="1"/>
  <c r="AB1946" i="1"/>
  <c r="AB1947" i="1"/>
  <c r="AB1948" i="1"/>
  <c r="AB1949" i="1"/>
  <c r="AB1950" i="1"/>
  <c r="AB1951" i="1"/>
  <c r="AB1952" i="1"/>
  <c r="AB1953" i="1"/>
  <c r="AB1954" i="1"/>
  <c r="AB1955" i="1"/>
  <c r="AB1956" i="1"/>
  <c r="AB1957" i="1"/>
  <c r="AB1958" i="1"/>
  <c r="AB1959" i="1"/>
  <c r="AB1960" i="1"/>
  <c r="AB1961" i="1"/>
  <c r="AB1962" i="1"/>
  <c r="AB1963" i="1"/>
  <c r="AB1964" i="1"/>
  <c r="AB1965" i="1"/>
  <c r="AB1966" i="1"/>
  <c r="AB1967" i="1"/>
  <c r="AB1968" i="1"/>
  <c r="AB1969" i="1"/>
  <c r="AB1970" i="1"/>
  <c r="AB1971" i="1"/>
  <c r="AB1972" i="1"/>
  <c r="AB1973" i="1"/>
  <c r="AB1974" i="1"/>
  <c r="AB1975" i="1"/>
  <c r="AB1976" i="1"/>
  <c r="AB1977" i="1"/>
  <c r="AB1978" i="1"/>
  <c r="AB1979" i="1"/>
  <c r="AB1980" i="1"/>
  <c r="AB1981" i="1"/>
  <c r="AB1982" i="1"/>
  <c r="AB1983" i="1"/>
  <c r="AB1984" i="1"/>
  <c r="AB1985" i="1"/>
  <c r="AB1986" i="1"/>
  <c r="AB1987" i="1"/>
  <c r="AB1988" i="1"/>
  <c r="AB1989" i="1"/>
  <c r="AB1990" i="1"/>
  <c r="AB1991" i="1"/>
  <c r="AB1992" i="1"/>
  <c r="AB1993" i="1"/>
  <c r="AB1994" i="1"/>
  <c r="AB1995" i="1"/>
  <c r="AB1996" i="1"/>
  <c r="AB1997" i="1"/>
  <c r="AB1998" i="1"/>
  <c r="AB1999" i="1"/>
  <c r="AB2000" i="1"/>
  <c r="AB2001" i="1"/>
  <c r="AB2002" i="1"/>
  <c r="AB2003" i="1"/>
  <c r="AB2004" i="1"/>
  <c r="AB2005" i="1"/>
  <c r="AB2006" i="1"/>
  <c r="AB2007" i="1"/>
  <c r="AB2008" i="1"/>
  <c r="AB2009" i="1"/>
  <c r="AB2010" i="1"/>
  <c r="AB2011" i="1"/>
  <c r="AB2012" i="1"/>
  <c r="AB2013" i="1"/>
  <c r="AB2014" i="1"/>
  <c r="AB2015" i="1"/>
  <c r="AB2016" i="1"/>
  <c r="AB2017" i="1"/>
  <c r="AB2018" i="1"/>
  <c r="AB2019" i="1"/>
  <c r="AB2020" i="1"/>
  <c r="AB2021" i="1"/>
  <c r="AB2022" i="1"/>
  <c r="AB2023" i="1"/>
  <c r="AB2024" i="1"/>
  <c r="AB2025" i="1"/>
  <c r="AB2026" i="1"/>
  <c r="AB2027" i="1"/>
  <c r="AB2028" i="1"/>
  <c r="AB2029" i="1"/>
  <c r="AB2030" i="1"/>
  <c r="AB2031" i="1"/>
  <c r="AB2032" i="1"/>
  <c r="AB2033" i="1"/>
  <c r="AB2034" i="1"/>
  <c r="AB2035" i="1"/>
  <c r="AB2036" i="1"/>
  <c r="AB2037" i="1"/>
  <c r="AB2038" i="1"/>
  <c r="AB2039" i="1"/>
  <c r="AB2040" i="1"/>
  <c r="AB2041" i="1"/>
  <c r="AB2042" i="1"/>
  <c r="AB2043" i="1"/>
  <c r="AB2044" i="1"/>
  <c r="AB2045" i="1"/>
  <c r="AB2046" i="1"/>
  <c r="AB2047" i="1"/>
  <c r="AB2048" i="1"/>
  <c r="AB2049" i="1"/>
  <c r="AB2050" i="1"/>
  <c r="AB2051" i="1"/>
  <c r="AB2052" i="1"/>
  <c r="AB2053" i="1"/>
  <c r="AB2054" i="1"/>
  <c r="AB2055" i="1"/>
  <c r="AB2056" i="1"/>
  <c r="AB2057" i="1"/>
  <c r="AB2058" i="1"/>
  <c r="AB2059" i="1"/>
  <c r="AB2060" i="1"/>
  <c r="AB2061" i="1"/>
  <c r="AB2062" i="1"/>
  <c r="AB2063" i="1"/>
  <c r="AB2064" i="1"/>
  <c r="AB2065" i="1"/>
  <c r="AB2066" i="1"/>
  <c r="AB2067" i="1"/>
  <c r="AB2068" i="1"/>
  <c r="AB2069" i="1"/>
  <c r="AB2070" i="1"/>
  <c r="AB2071" i="1"/>
  <c r="AB2072" i="1"/>
  <c r="AB2073" i="1"/>
  <c r="AB2074" i="1"/>
  <c r="AB2075" i="1"/>
  <c r="AB2076" i="1"/>
  <c r="AB2077" i="1"/>
  <c r="AB2078" i="1"/>
  <c r="AB2079" i="1"/>
  <c r="AB2080" i="1"/>
  <c r="AB2081" i="1"/>
  <c r="AB2082" i="1"/>
  <c r="AB2083" i="1"/>
  <c r="AB2084" i="1"/>
  <c r="AB2085" i="1"/>
  <c r="AB2086" i="1"/>
  <c r="AB2087" i="1"/>
  <c r="AB2088" i="1"/>
  <c r="AB2089" i="1"/>
  <c r="AB2090" i="1"/>
  <c r="AB2091" i="1"/>
  <c r="AB2092" i="1"/>
  <c r="AB2093" i="1"/>
  <c r="AB2094" i="1"/>
  <c r="AB2095" i="1"/>
  <c r="AB2096" i="1"/>
  <c r="AB2097" i="1"/>
  <c r="AB2098" i="1"/>
  <c r="AB2099" i="1"/>
  <c r="AB2100" i="1"/>
  <c r="AB2101" i="1"/>
  <c r="AB2102" i="1"/>
  <c r="AB2103" i="1"/>
  <c r="AB2104" i="1"/>
  <c r="AB2105" i="1"/>
  <c r="AB2106" i="1"/>
  <c r="AB2107" i="1"/>
  <c r="AB2108" i="1"/>
  <c r="AB2109" i="1"/>
  <c r="AB2110" i="1"/>
  <c r="AB2111" i="1"/>
  <c r="AB2112" i="1"/>
  <c r="AB2113" i="1"/>
  <c r="AB2114" i="1"/>
  <c r="AB2115" i="1"/>
  <c r="AB2116" i="1"/>
  <c r="AB2117" i="1"/>
  <c r="AB2118" i="1"/>
  <c r="AB2119" i="1"/>
  <c r="AB2120" i="1"/>
  <c r="AB2121" i="1"/>
  <c r="AB2122" i="1"/>
  <c r="AB2123" i="1"/>
  <c r="AB2124" i="1"/>
  <c r="AB2125" i="1"/>
  <c r="AB2126" i="1"/>
  <c r="AB2127" i="1"/>
  <c r="AB2128" i="1"/>
  <c r="AB2129" i="1"/>
  <c r="AB2130" i="1"/>
  <c r="AB2131" i="1"/>
  <c r="AB2132" i="1"/>
  <c r="AB2133" i="1"/>
  <c r="AB2134" i="1"/>
  <c r="AB2135" i="1"/>
  <c r="AB2136" i="1"/>
  <c r="AB2137" i="1"/>
  <c r="AB2138" i="1"/>
  <c r="AB2139" i="1"/>
  <c r="AB2140" i="1"/>
  <c r="AB2141" i="1"/>
  <c r="AB2142" i="1"/>
  <c r="AB2143" i="1"/>
  <c r="AB2144" i="1"/>
  <c r="AB2145" i="1"/>
  <c r="AB2146" i="1"/>
  <c r="AB2147" i="1"/>
  <c r="AB2148" i="1"/>
  <c r="AB2149" i="1"/>
  <c r="AB2150" i="1"/>
  <c r="AB2151" i="1"/>
  <c r="AB2152" i="1"/>
  <c r="AB2153" i="1"/>
  <c r="AB2154" i="1"/>
  <c r="AB2155" i="1"/>
  <c r="AB2156" i="1"/>
  <c r="AB2157" i="1"/>
  <c r="AB2158" i="1"/>
  <c r="AB2159" i="1"/>
  <c r="AB2160" i="1"/>
  <c r="AB2161" i="1"/>
  <c r="AB2162" i="1"/>
  <c r="AB2163" i="1"/>
  <c r="AB2164" i="1"/>
  <c r="AB2165" i="1"/>
  <c r="AB2166" i="1"/>
  <c r="AB2167" i="1"/>
  <c r="AB2168" i="1"/>
  <c r="AB2169" i="1"/>
  <c r="AB2170" i="1"/>
  <c r="AB2171" i="1"/>
  <c r="AB2172" i="1"/>
  <c r="AB2173" i="1"/>
  <c r="AB2174" i="1"/>
  <c r="AB2175" i="1"/>
  <c r="AB2176" i="1"/>
  <c r="AB2177" i="1"/>
  <c r="AB2178" i="1"/>
  <c r="AB2179" i="1"/>
  <c r="AB2180" i="1"/>
  <c r="AB2181" i="1"/>
  <c r="AB2182" i="1"/>
  <c r="AB2183" i="1"/>
  <c r="AB2184" i="1"/>
  <c r="AB2185" i="1"/>
  <c r="AB2186" i="1"/>
  <c r="AB2187" i="1"/>
  <c r="AB2188" i="1"/>
  <c r="AB2189" i="1"/>
  <c r="AB2190" i="1"/>
  <c r="AB2191" i="1"/>
  <c r="AB2192" i="1"/>
  <c r="AB2193" i="1"/>
  <c r="AB2194" i="1"/>
  <c r="AB2195" i="1"/>
  <c r="AB2196" i="1"/>
  <c r="AB2197" i="1"/>
  <c r="AB2198" i="1"/>
  <c r="AB2199" i="1"/>
  <c r="AB2200" i="1"/>
  <c r="AB2201" i="1"/>
  <c r="AB2202" i="1"/>
  <c r="AB2203" i="1"/>
  <c r="AB2204" i="1"/>
  <c r="AB2205" i="1"/>
  <c r="AB2206" i="1"/>
  <c r="AB2207" i="1"/>
  <c r="AB2208" i="1"/>
  <c r="AB2209" i="1"/>
  <c r="AB2210" i="1"/>
  <c r="AB2211" i="1"/>
  <c r="AB2212" i="1"/>
  <c r="AB2213" i="1"/>
  <c r="AB2214" i="1"/>
  <c r="AB2215" i="1"/>
  <c r="AB2216" i="1"/>
  <c r="AB2217" i="1"/>
  <c r="AB2218" i="1"/>
  <c r="AB2219" i="1"/>
  <c r="AB2220" i="1"/>
  <c r="AB2221" i="1"/>
  <c r="AB2222" i="1"/>
  <c r="AB2223" i="1"/>
  <c r="AB2224" i="1"/>
  <c r="AB2225" i="1"/>
  <c r="AB2226" i="1"/>
  <c r="AB2227" i="1"/>
  <c r="AB2228" i="1"/>
  <c r="AB2229" i="1"/>
  <c r="AB2230" i="1"/>
  <c r="AB2231" i="1"/>
  <c r="AB2232" i="1"/>
  <c r="AB2233" i="1"/>
  <c r="AB2234" i="1"/>
  <c r="AB2235" i="1"/>
  <c r="AB2236" i="1"/>
  <c r="AB2237" i="1"/>
  <c r="AB2238" i="1"/>
  <c r="AB2239" i="1"/>
  <c r="AB2240" i="1"/>
  <c r="AB2241" i="1"/>
  <c r="AB2242" i="1"/>
  <c r="AB2243" i="1"/>
  <c r="AB2244" i="1"/>
  <c r="AB2245" i="1"/>
  <c r="AB2246" i="1"/>
  <c r="AB2247" i="1"/>
  <c r="AB2248" i="1"/>
  <c r="AB2249" i="1"/>
  <c r="AB2250" i="1"/>
  <c r="AB2251" i="1"/>
  <c r="AB2252" i="1"/>
  <c r="AB2253" i="1"/>
  <c r="AB2254" i="1"/>
  <c r="AB2255" i="1"/>
  <c r="AB2256" i="1"/>
  <c r="AB2257" i="1"/>
  <c r="AB2258" i="1"/>
  <c r="AB2259" i="1"/>
  <c r="AB2260" i="1"/>
  <c r="AB2261" i="1"/>
  <c r="AB2262" i="1"/>
  <c r="AB2263" i="1"/>
  <c r="AB2264" i="1"/>
  <c r="AB2265" i="1"/>
  <c r="AB2266" i="1"/>
  <c r="AB2267" i="1"/>
  <c r="AB2268" i="1"/>
  <c r="AB2269" i="1"/>
  <c r="AB2270" i="1"/>
  <c r="AB2271" i="1"/>
  <c r="AB2272" i="1"/>
  <c r="AB2273" i="1"/>
  <c r="AB2274" i="1"/>
  <c r="AB2275" i="1"/>
  <c r="AB2276" i="1"/>
  <c r="AB2277" i="1"/>
  <c r="AB2278" i="1"/>
  <c r="AB2279" i="1"/>
  <c r="AB2280" i="1"/>
  <c r="AB2281" i="1"/>
  <c r="AB2282" i="1"/>
  <c r="AB2283" i="1"/>
  <c r="AB2284" i="1"/>
  <c r="AB2285" i="1"/>
  <c r="AB2286" i="1"/>
  <c r="AB2287" i="1"/>
  <c r="AB2288" i="1"/>
  <c r="AB2289" i="1"/>
  <c r="AB2290" i="1"/>
  <c r="AB2291" i="1"/>
  <c r="AB2292" i="1"/>
  <c r="AB2293" i="1"/>
  <c r="AB2294" i="1"/>
  <c r="AB2295" i="1"/>
  <c r="AB2296" i="1"/>
  <c r="AB2297" i="1"/>
  <c r="AB2298" i="1"/>
  <c r="AB2299" i="1"/>
  <c r="AB2300" i="1"/>
  <c r="AB2301" i="1"/>
  <c r="AB2302" i="1"/>
  <c r="AB2303" i="1"/>
  <c r="AB2304" i="1"/>
  <c r="AB2305" i="1"/>
  <c r="AB2306" i="1"/>
  <c r="AB2307" i="1"/>
  <c r="AB2308" i="1"/>
  <c r="AB2309" i="1"/>
  <c r="AB2310" i="1"/>
  <c r="AB2311" i="1"/>
  <c r="AB2312" i="1"/>
  <c r="AB2313" i="1"/>
  <c r="AB2314" i="1"/>
  <c r="AB2315" i="1"/>
  <c r="AB2316" i="1"/>
  <c r="AB2317" i="1"/>
  <c r="AB2318" i="1"/>
  <c r="AB2319" i="1"/>
  <c r="AB2320" i="1"/>
  <c r="AB2321" i="1"/>
  <c r="AB2322" i="1"/>
  <c r="AB2323" i="1"/>
  <c r="AB2324" i="1"/>
  <c r="AB2325" i="1"/>
  <c r="AB2326" i="1"/>
  <c r="AB2327" i="1"/>
  <c r="AB2328" i="1"/>
  <c r="AB2329" i="1"/>
  <c r="AB2330" i="1"/>
  <c r="AB2331" i="1"/>
  <c r="AB2332" i="1"/>
  <c r="AB2333" i="1"/>
  <c r="AB2334" i="1"/>
  <c r="AB2335" i="1"/>
  <c r="AB2336" i="1"/>
  <c r="AB2337" i="1"/>
  <c r="AB2338" i="1"/>
  <c r="AB2339" i="1"/>
  <c r="AB2340" i="1"/>
  <c r="AB2341" i="1"/>
  <c r="AB2342" i="1"/>
  <c r="AB2343" i="1"/>
  <c r="AB2344" i="1"/>
  <c r="AB2345" i="1"/>
  <c r="AB2346" i="1"/>
  <c r="AB2347" i="1"/>
  <c r="AB2348" i="1"/>
  <c r="AB2349" i="1"/>
  <c r="AB2350" i="1"/>
  <c r="AB2351" i="1"/>
  <c r="AB2352" i="1"/>
  <c r="AB2353" i="1"/>
  <c r="AB2354" i="1"/>
  <c r="AB2355" i="1"/>
  <c r="AB2356" i="1"/>
  <c r="AB2357" i="1"/>
  <c r="AB2358" i="1"/>
  <c r="AB2359" i="1"/>
  <c r="AB2360" i="1"/>
  <c r="AB2361" i="1"/>
  <c r="AB2362" i="1"/>
  <c r="AB2363" i="1"/>
  <c r="AB2364" i="1"/>
  <c r="AB2365" i="1"/>
  <c r="AB2366" i="1"/>
  <c r="AB2367" i="1"/>
  <c r="AB2368" i="1"/>
  <c r="AB2369" i="1"/>
  <c r="AB2370" i="1"/>
  <c r="AB2371" i="1"/>
  <c r="AB2372" i="1"/>
  <c r="AB2373" i="1"/>
  <c r="AB2374" i="1"/>
  <c r="AB2375" i="1"/>
  <c r="AB2376" i="1"/>
  <c r="AB2377" i="1"/>
  <c r="AB2378" i="1"/>
  <c r="AB2379" i="1"/>
  <c r="AB2380" i="1"/>
  <c r="AB2381" i="1"/>
  <c r="AB2382" i="1"/>
  <c r="AB2383" i="1"/>
  <c r="AB2384" i="1"/>
  <c r="AB2385" i="1"/>
  <c r="AB2386" i="1"/>
  <c r="AB2387" i="1"/>
  <c r="AB2388" i="1"/>
  <c r="AB2389" i="1"/>
  <c r="AB2390" i="1"/>
  <c r="AB2391" i="1"/>
  <c r="AB2392" i="1"/>
  <c r="AB2393" i="1"/>
  <c r="AB2394" i="1"/>
  <c r="AB2395" i="1"/>
  <c r="AB2396" i="1"/>
  <c r="AB2397" i="1"/>
  <c r="AB2398" i="1"/>
  <c r="AB2399" i="1"/>
  <c r="AB2400" i="1"/>
  <c r="AB2401" i="1"/>
  <c r="AB2402" i="1"/>
  <c r="AB2403" i="1"/>
  <c r="AB2404" i="1"/>
  <c r="AB2405" i="1"/>
  <c r="AB2406" i="1"/>
  <c r="AB2407" i="1"/>
  <c r="AB2408" i="1"/>
  <c r="AB2409" i="1"/>
  <c r="AB2410" i="1"/>
  <c r="AB2411" i="1"/>
  <c r="AB2412" i="1"/>
  <c r="AB2413" i="1"/>
  <c r="AB2414" i="1"/>
  <c r="AB2415" i="1"/>
  <c r="AB2416" i="1"/>
  <c r="AB2417" i="1"/>
  <c r="AB2418" i="1"/>
  <c r="AB2419" i="1"/>
  <c r="AB2420" i="1"/>
  <c r="AB2421" i="1"/>
  <c r="AB2422" i="1"/>
  <c r="AB2423" i="1"/>
  <c r="AB2424" i="1"/>
  <c r="AB2425" i="1"/>
  <c r="AB2426" i="1"/>
  <c r="AB2427" i="1"/>
  <c r="AB2428" i="1"/>
  <c r="AB2429" i="1"/>
  <c r="AB2430" i="1"/>
  <c r="AB2431" i="1"/>
  <c r="AB2432" i="1"/>
  <c r="AB2433" i="1"/>
  <c r="AB2434" i="1"/>
  <c r="AB2435" i="1"/>
  <c r="AB2436" i="1"/>
  <c r="AB2437" i="1"/>
  <c r="AB2438" i="1"/>
  <c r="AB2439" i="1"/>
  <c r="AB2440" i="1"/>
  <c r="AB2441" i="1"/>
  <c r="AB2442" i="1"/>
  <c r="AB2443" i="1"/>
  <c r="AB2444" i="1"/>
  <c r="AB2445" i="1"/>
  <c r="AB2446" i="1"/>
  <c r="AB2447" i="1"/>
  <c r="AB2448" i="1"/>
  <c r="AB2449" i="1"/>
  <c r="AB2450" i="1"/>
  <c r="AB2451" i="1"/>
  <c r="AB2452" i="1"/>
  <c r="AB2453" i="1"/>
  <c r="AB2454" i="1"/>
  <c r="AB2455" i="1"/>
  <c r="AB2456" i="1"/>
  <c r="AB2457" i="1"/>
  <c r="AB2458" i="1"/>
  <c r="AB2459" i="1"/>
  <c r="AB2460" i="1"/>
  <c r="AB2461" i="1"/>
  <c r="AB2462" i="1"/>
  <c r="AB2463" i="1"/>
  <c r="AB2464" i="1"/>
  <c r="AB2465" i="1"/>
  <c r="AB2466" i="1"/>
  <c r="AB2467" i="1"/>
  <c r="AB2468" i="1"/>
  <c r="AB2469" i="1"/>
  <c r="AB2470" i="1"/>
  <c r="AB2471" i="1"/>
  <c r="AB2472" i="1"/>
  <c r="AB2473" i="1"/>
  <c r="AB2474" i="1"/>
  <c r="AB2475" i="1"/>
  <c r="AB2476" i="1"/>
  <c r="AB2477" i="1"/>
  <c r="AB2478" i="1"/>
  <c r="AB2479" i="1"/>
  <c r="AB2480" i="1"/>
  <c r="AB2481" i="1"/>
  <c r="AB2482" i="1"/>
  <c r="AB2483" i="1"/>
  <c r="AB2484" i="1"/>
  <c r="AB2485" i="1"/>
  <c r="AB2486" i="1"/>
  <c r="AB2487" i="1"/>
  <c r="AB2488" i="1"/>
  <c r="AB2489" i="1"/>
  <c r="AB2490" i="1"/>
  <c r="AB2491" i="1"/>
  <c r="AB2492" i="1"/>
  <c r="AB2493" i="1"/>
  <c r="AB2494" i="1"/>
  <c r="AB2495" i="1"/>
  <c r="AB2496" i="1"/>
  <c r="AB2497" i="1"/>
  <c r="AB2498" i="1"/>
  <c r="AB2499" i="1"/>
  <c r="AB2500" i="1"/>
  <c r="AB2501" i="1"/>
  <c r="AB2502" i="1"/>
  <c r="AB2503" i="1"/>
  <c r="AB2504" i="1"/>
  <c r="AB2505" i="1"/>
  <c r="AB2506" i="1"/>
  <c r="AB2507" i="1"/>
  <c r="AB2508" i="1"/>
  <c r="AB2509" i="1"/>
  <c r="AB2510" i="1"/>
  <c r="AB2511" i="1"/>
  <c r="AB2512" i="1"/>
  <c r="AB2513" i="1"/>
  <c r="AB2514" i="1"/>
  <c r="AB2515" i="1"/>
  <c r="AB2516" i="1"/>
  <c r="AB2517" i="1"/>
  <c r="AB2518" i="1"/>
  <c r="AB2519" i="1"/>
  <c r="AB2520" i="1"/>
  <c r="AB2521" i="1"/>
  <c r="AB2522" i="1"/>
  <c r="AB2523" i="1"/>
  <c r="AB2524" i="1"/>
  <c r="AB2525" i="1"/>
  <c r="AB2526" i="1"/>
  <c r="AB2527" i="1"/>
  <c r="AB2528" i="1"/>
  <c r="AB2529" i="1"/>
  <c r="AB2530" i="1"/>
  <c r="AB2531" i="1"/>
  <c r="AB2532" i="1"/>
  <c r="AB2533" i="1"/>
  <c r="AB2534" i="1"/>
  <c r="AB2535" i="1"/>
  <c r="AB2536" i="1"/>
  <c r="AB2537" i="1"/>
  <c r="AB2538" i="1"/>
  <c r="AB2539" i="1"/>
  <c r="AB2540" i="1"/>
  <c r="AB2541" i="1"/>
  <c r="AB2542" i="1"/>
  <c r="AB2543" i="1"/>
  <c r="AB2544" i="1"/>
  <c r="AB2545" i="1"/>
  <c r="AB2546" i="1"/>
  <c r="AB2547" i="1"/>
  <c r="AB2548" i="1"/>
  <c r="AB2549" i="1"/>
  <c r="AB2550" i="1"/>
  <c r="AB2551" i="1"/>
  <c r="AB2552" i="1"/>
  <c r="AB2553" i="1"/>
  <c r="AB2554" i="1"/>
  <c r="AB2555" i="1"/>
  <c r="AB2556" i="1"/>
  <c r="AB2557" i="1"/>
  <c r="AB2558" i="1"/>
  <c r="AB2559" i="1"/>
  <c r="AB2560" i="1"/>
  <c r="AB2561" i="1"/>
  <c r="AB2562" i="1"/>
  <c r="AB2563" i="1"/>
  <c r="AB2564" i="1"/>
  <c r="AB2565" i="1"/>
  <c r="AB2566" i="1"/>
  <c r="AB2567" i="1"/>
  <c r="AB2568" i="1"/>
  <c r="AB2569" i="1"/>
  <c r="AB2570" i="1"/>
  <c r="AB2571" i="1"/>
  <c r="AB2572" i="1"/>
  <c r="AB2573" i="1"/>
  <c r="AB2574" i="1"/>
  <c r="AB2575" i="1"/>
  <c r="AB2576" i="1"/>
  <c r="AB2577" i="1"/>
  <c r="AB2578" i="1"/>
  <c r="AB2579" i="1"/>
  <c r="AB2580" i="1"/>
  <c r="AB2581" i="1"/>
  <c r="AB2582" i="1"/>
  <c r="AB2583" i="1"/>
  <c r="AB2584" i="1"/>
  <c r="AB2585" i="1"/>
  <c r="AB2586" i="1"/>
  <c r="AB2587" i="1"/>
  <c r="AB2588" i="1"/>
  <c r="AB2589" i="1"/>
  <c r="AB2590" i="1"/>
  <c r="AB2591" i="1"/>
  <c r="AB2592" i="1"/>
  <c r="AB2593" i="1"/>
  <c r="AB2594" i="1"/>
  <c r="AB2595" i="1"/>
  <c r="AB2596" i="1"/>
  <c r="AB2597" i="1"/>
  <c r="AB2598" i="1"/>
  <c r="AB2599" i="1"/>
  <c r="AB2600" i="1"/>
  <c r="AB2601" i="1"/>
  <c r="AB2602" i="1"/>
  <c r="AB2603" i="1"/>
  <c r="AB2604" i="1"/>
  <c r="AB2605" i="1"/>
  <c r="AB2606" i="1"/>
  <c r="AB2607" i="1"/>
  <c r="AB2608" i="1"/>
  <c r="AB2609" i="1"/>
  <c r="AB2610" i="1"/>
  <c r="AB2611" i="1"/>
  <c r="AB2612" i="1"/>
  <c r="AB2613" i="1"/>
  <c r="AB2614" i="1"/>
  <c r="AB2615" i="1"/>
  <c r="AB2616" i="1"/>
  <c r="AB2617" i="1"/>
  <c r="AB2618" i="1"/>
  <c r="AB2619" i="1"/>
  <c r="AB2620" i="1"/>
  <c r="AB2621" i="1"/>
  <c r="AB2622" i="1"/>
  <c r="AB2623" i="1"/>
  <c r="AB2624" i="1"/>
  <c r="AB2625" i="1"/>
  <c r="AB2626" i="1"/>
  <c r="AB2627" i="1"/>
  <c r="AB2628" i="1"/>
  <c r="AB2629" i="1"/>
  <c r="AB2630" i="1"/>
  <c r="AB2631" i="1"/>
  <c r="AB2632" i="1"/>
  <c r="AB2633" i="1"/>
  <c r="AB2634" i="1"/>
  <c r="AB2635" i="1"/>
  <c r="AB2636" i="1"/>
  <c r="AB2637" i="1"/>
  <c r="AB2638" i="1"/>
  <c r="AB2639" i="1"/>
  <c r="AB2640" i="1"/>
  <c r="AB2641" i="1"/>
  <c r="AB2642" i="1"/>
  <c r="AB2643" i="1"/>
  <c r="AB2644" i="1"/>
  <c r="AB2645" i="1"/>
  <c r="AB2646" i="1"/>
  <c r="AB2647" i="1"/>
  <c r="AB2648" i="1"/>
  <c r="AB2649" i="1"/>
  <c r="AB2650" i="1"/>
  <c r="AB2651" i="1"/>
  <c r="AB2652" i="1"/>
  <c r="AB2653" i="1"/>
  <c r="AB2654" i="1"/>
  <c r="AB2655" i="1"/>
  <c r="AB2656" i="1"/>
  <c r="AB2657" i="1"/>
  <c r="AB2658" i="1"/>
  <c r="AB2659" i="1"/>
  <c r="AB2660" i="1"/>
  <c r="AB2661" i="1"/>
  <c r="AB2662" i="1"/>
  <c r="AB2663" i="1"/>
  <c r="AB2664" i="1"/>
  <c r="AB2665" i="1"/>
  <c r="AB2666" i="1"/>
  <c r="AB2667" i="1"/>
  <c r="AB2668" i="1"/>
  <c r="AB2669" i="1"/>
  <c r="AB2670" i="1"/>
  <c r="AB2671" i="1"/>
  <c r="AB2672" i="1"/>
  <c r="AB2673" i="1"/>
  <c r="AB2674" i="1"/>
  <c r="AB2675" i="1"/>
  <c r="AB2676" i="1"/>
  <c r="AB2677" i="1"/>
  <c r="AB2678" i="1"/>
  <c r="AB2679" i="1"/>
  <c r="AB2680" i="1"/>
  <c r="AB2681" i="1"/>
  <c r="AB2682" i="1"/>
  <c r="AB2683" i="1"/>
  <c r="AB2684" i="1"/>
  <c r="AB2685" i="1"/>
  <c r="AB2686" i="1"/>
  <c r="AB2687" i="1"/>
  <c r="AB2688" i="1"/>
  <c r="AB2689" i="1"/>
  <c r="AB2690" i="1"/>
  <c r="AB2691" i="1"/>
  <c r="AB2692" i="1"/>
  <c r="AB2693" i="1"/>
  <c r="AB2694" i="1"/>
  <c r="AB2695" i="1"/>
  <c r="AB2696" i="1"/>
  <c r="AB2697" i="1"/>
  <c r="AB2698" i="1"/>
  <c r="AB2699" i="1"/>
  <c r="AB2700" i="1"/>
  <c r="AB2701" i="1"/>
  <c r="AB2702" i="1"/>
  <c r="AB2703" i="1"/>
  <c r="AB2704" i="1"/>
  <c r="AB2705" i="1"/>
  <c r="AB2706" i="1"/>
  <c r="AB2707" i="1"/>
  <c r="AB2708" i="1"/>
  <c r="AB2709" i="1"/>
  <c r="AB2710" i="1"/>
  <c r="AB2711" i="1"/>
  <c r="AB2712" i="1"/>
  <c r="AB2713" i="1"/>
  <c r="AB2714" i="1"/>
  <c r="AB2715" i="1"/>
  <c r="AB2716" i="1"/>
  <c r="AB2717" i="1"/>
  <c r="AB2718" i="1"/>
  <c r="AB2719" i="1"/>
  <c r="AB2720" i="1"/>
  <c r="AB2721" i="1"/>
  <c r="AB2722" i="1"/>
  <c r="AB2723" i="1"/>
  <c r="AB2724" i="1"/>
  <c r="AB2725" i="1"/>
  <c r="AB2726" i="1"/>
  <c r="AB2727" i="1"/>
  <c r="AB2728" i="1"/>
  <c r="AB2729" i="1"/>
  <c r="AB2730" i="1"/>
  <c r="AB2731" i="1"/>
  <c r="AB2732" i="1"/>
  <c r="AB2733" i="1"/>
  <c r="AB2734" i="1"/>
  <c r="AB2735" i="1"/>
  <c r="AB2736" i="1"/>
  <c r="AB2737" i="1"/>
  <c r="AB2738" i="1"/>
  <c r="AB2739" i="1"/>
  <c r="AB2740" i="1"/>
  <c r="AB2741" i="1"/>
  <c r="AB2742" i="1"/>
  <c r="AB2743" i="1"/>
  <c r="AB2744" i="1"/>
  <c r="AB2745" i="1"/>
  <c r="AB2746" i="1"/>
  <c r="AB2747" i="1"/>
  <c r="AB2748" i="1"/>
  <c r="AB2749" i="1"/>
  <c r="AB2750" i="1"/>
  <c r="AB2751" i="1"/>
  <c r="AB2752" i="1"/>
  <c r="AB2753" i="1"/>
  <c r="AB2754" i="1"/>
  <c r="AB2755" i="1"/>
  <c r="AB2756" i="1"/>
  <c r="AB2757" i="1"/>
  <c r="AB2758" i="1"/>
  <c r="AB2759" i="1"/>
  <c r="AB2760" i="1"/>
  <c r="AB2761" i="1"/>
  <c r="AB2762" i="1"/>
  <c r="AB2763" i="1"/>
  <c r="AB2764" i="1"/>
  <c r="AB2765" i="1"/>
  <c r="AB2766" i="1"/>
  <c r="AB2767" i="1"/>
  <c r="AB2768" i="1"/>
  <c r="AB2769" i="1"/>
  <c r="AB2770" i="1"/>
  <c r="AB2771" i="1"/>
  <c r="AB2772" i="1"/>
  <c r="AB2773" i="1"/>
  <c r="AB2774" i="1"/>
  <c r="AB2775" i="1"/>
  <c r="AB2776" i="1"/>
  <c r="AB2777" i="1"/>
  <c r="AB2778" i="1"/>
  <c r="AB2779" i="1"/>
  <c r="AB2780" i="1"/>
  <c r="AB2781" i="1"/>
  <c r="AB2782" i="1"/>
  <c r="AB2783" i="1"/>
  <c r="AB2784" i="1"/>
  <c r="AB2785" i="1"/>
  <c r="AB2786" i="1"/>
  <c r="AB2787" i="1"/>
  <c r="AB2788" i="1"/>
  <c r="AB2789" i="1"/>
  <c r="AB2790" i="1"/>
  <c r="AB2791" i="1"/>
  <c r="AB2792" i="1"/>
  <c r="AB2793" i="1"/>
  <c r="AB2794" i="1"/>
  <c r="AB2795" i="1"/>
  <c r="AB2796" i="1"/>
  <c r="AB2797" i="1"/>
  <c r="AB2798" i="1"/>
  <c r="AB2799" i="1"/>
  <c r="AB2800" i="1"/>
  <c r="AB2801" i="1"/>
  <c r="AB2802" i="1"/>
  <c r="AB2803" i="1"/>
  <c r="AB2804" i="1"/>
  <c r="AB2805" i="1"/>
  <c r="AB2806" i="1"/>
  <c r="AB2807" i="1"/>
  <c r="AB2808" i="1"/>
  <c r="AB2809" i="1"/>
  <c r="AB2810" i="1"/>
  <c r="AB2811" i="1"/>
  <c r="AB2812" i="1"/>
  <c r="AB2813" i="1"/>
  <c r="AB2814" i="1"/>
  <c r="AB2815" i="1"/>
  <c r="AB2816" i="1"/>
  <c r="AB2817" i="1"/>
  <c r="AB2818" i="1"/>
  <c r="AB2819" i="1"/>
  <c r="AB2820" i="1"/>
  <c r="AB2821" i="1"/>
  <c r="AB2822" i="1"/>
  <c r="AB2823" i="1"/>
  <c r="AB2824" i="1"/>
  <c r="AB2825" i="1"/>
  <c r="AB2826" i="1"/>
  <c r="AB2827" i="1"/>
  <c r="AB2828" i="1"/>
  <c r="AB2829" i="1"/>
  <c r="AB2830" i="1"/>
  <c r="AB2831" i="1"/>
  <c r="AB2832" i="1"/>
  <c r="AB2833" i="1"/>
  <c r="AB2834" i="1"/>
  <c r="AB2835" i="1"/>
  <c r="AB2836" i="1"/>
  <c r="AB2837" i="1"/>
  <c r="AB2838" i="1"/>
  <c r="AB2839" i="1"/>
  <c r="AB2840" i="1"/>
  <c r="AB2841" i="1"/>
  <c r="AB2842" i="1"/>
  <c r="AB2843" i="1"/>
  <c r="AB2844" i="1"/>
  <c r="AB2845" i="1"/>
  <c r="AB2846" i="1"/>
  <c r="AB2847" i="1"/>
  <c r="AB2848" i="1"/>
  <c r="AB2849" i="1"/>
  <c r="AB2850" i="1"/>
  <c r="AB2851" i="1"/>
  <c r="AB2852" i="1"/>
  <c r="AB2853" i="1"/>
  <c r="AB2854" i="1"/>
  <c r="AB2855" i="1"/>
  <c r="AB2856" i="1"/>
  <c r="AB2857" i="1"/>
  <c r="AB2858" i="1"/>
  <c r="AB2859" i="1"/>
  <c r="AB2860" i="1"/>
  <c r="AB2861" i="1"/>
  <c r="AB2862" i="1"/>
  <c r="AB2863" i="1"/>
  <c r="AB2864" i="1"/>
  <c r="AB2865" i="1"/>
  <c r="AB2866" i="1"/>
  <c r="AB2867" i="1"/>
  <c r="AB2868" i="1"/>
  <c r="AB2869" i="1"/>
  <c r="AB2870" i="1"/>
  <c r="AB2871" i="1"/>
  <c r="AB2872" i="1"/>
  <c r="AB2873" i="1"/>
  <c r="AB2874" i="1"/>
  <c r="AB2875" i="1"/>
  <c r="AB2876" i="1"/>
  <c r="AB2877" i="1"/>
  <c r="AB2878" i="1"/>
  <c r="AB2879" i="1"/>
  <c r="AB2880" i="1"/>
  <c r="AB2881" i="1"/>
  <c r="AB2882" i="1"/>
  <c r="AB2883" i="1"/>
  <c r="AB2884" i="1"/>
  <c r="AB2885" i="1"/>
  <c r="AB2886" i="1"/>
  <c r="AB2887" i="1"/>
  <c r="AB2888" i="1"/>
  <c r="AB2889" i="1"/>
  <c r="AB2890" i="1"/>
  <c r="AB2891" i="1"/>
  <c r="AB2892" i="1"/>
  <c r="AB2893" i="1"/>
  <c r="AB2894" i="1"/>
  <c r="AB2895" i="1"/>
  <c r="AB2896" i="1"/>
  <c r="AB2897" i="1"/>
  <c r="AB2898" i="1"/>
  <c r="AB2899" i="1"/>
  <c r="AB2900" i="1"/>
  <c r="AB2901" i="1"/>
  <c r="AB2902" i="1"/>
  <c r="AB2903" i="1"/>
  <c r="AB2904" i="1"/>
  <c r="AB2905" i="1"/>
  <c r="AB2906" i="1"/>
  <c r="AB2907" i="1"/>
  <c r="AB2908" i="1"/>
  <c r="AB2909" i="1"/>
  <c r="AB2910" i="1"/>
  <c r="AB2911" i="1"/>
  <c r="AB2912" i="1"/>
  <c r="AB2913" i="1"/>
  <c r="AB2914" i="1"/>
  <c r="AB2915" i="1"/>
  <c r="AB2916" i="1"/>
  <c r="AB2917" i="1"/>
  <c r="AB2918" i="1"/>
  <c r="AB2919" i="1"/>
  <c r="AB2920" i="1"/>
  <c r="AB2921" i="1"/>
  <c r="AB2922" i="1"/>
  <c r="AB2923" i="1"/>
  <c r="AB2924" i="1"/>
  <c r="AB2925" i="1"/>
  <c r="AB2926" i="1"/>
  <c r="AB2927" i="1"/>
  <c r="AB2928" i="1"/>
  <c r="AB2929" i="1"/>
  <c r="AB2930" i="1"/>
  <c r="AB2931" i="1"/>
  <c r="AB2932" i="1"/>
  <c r="AB2933" i="1"/>
  <c r="AB2934" i="1"/>
  <c r="AB2935" i="1"/>
  <c r="AB2936" i="1"/>
  <c r="AB2937" i="1"/>
  <c r="AB2938" i="1"/>
  <c r="AB2939" i="1"/>
  <c r="AB2940" i="1"/>
  <c r="AB2941" i="1"/>
  <c r="AB2942" i="1"/>
  <c r="AB2943" i="1"/>
  <c r="AB2944" i="1"/>
  <c r="AB2945" i="1"/>
  <c r="AB2946" i="1"/>
  <c r="AB2947" i="1"/>
  <c r="AB2948" i="1"/>
  <c r="AB2949" i="1"/>
  <c r="AB2950" i="1"/>
  <c r="AB2951" i="1"/>
  <c r="AB2952" i="1"/>
  <c r="AB2953" i="1"/>
  <c r="AB2954" i="1"/>
  <c r="AB2955" i="1"/>
  <c r="AB2956" i="1"/>
  <c r="AB2957" i="1"/>
  <c r="AB2958" i="1"/>
  <c r="AB2959" i="1"/>
  <c r="AB2960" i="1"/>
  <c r="AB2961" i="1"/>
  <c r="AB2962" i="1"/>
  <c r="AB2963" i="1"/>
  <c r="AB2964" i="1"/>
  <c r="AB2965" i="1"/>
  <c r="AB2966" i="1"/>
  <c r="AB2967" i="1"/>
  <c r="AB2968" i="1"/>
  <c r="AB2969" i="1"/>
  <c r="AB2970" i="1"/>
  <c r="AB2971" i="1"/>
  <c r="AB2972" i="1"/>
  <c r="AB2973" i="1"/>
  <c r="AB2974" i="1"/>
  <c r="AB2975" i="1"/>
  <c r="AB2976" i="1"/>
  <c r="AB2977" i="1"/>
  <c r="AB2978" i="1"/>
  <c r="AB2979" i="1"/>
  <c r="AB2980" i="1"/>
  <c r="AB2981" i="1"/>
  <c r="AB2982" i="1"/>
  <c r="AB2983" i="1"/>
  <c r="AB2984" i="1"/>
  <c r="AB2985" i="1"/>
  <c r="AB2986" i="1"/>
  <c r="AB2987" i="1"/>
  <c r="AB2988" i="1"/>
  <c r="AB2989" i="1"/>
  <c r="AB2990" i="1"/>
  <c r="AB2991" i="1"/>
  <c r="AB2992" i="1"/>
  <c r="AB2993" i="1"/>
  <c r="AB2994" i="1"/>
  <c r="AB2995" i="1"/>
  <c r="AB2996" i="1"/>
  <c r="AB2997" i="1"/>
  <c r="AB2998" i="1"/>
  <c r="AB2999" i="1"/>
  <c r="AB3000" i="1"/>
  <c r="AB3001" i="1"/>
  <c r="AB3002" i="1"/>
  <c r="AB3003" i="1"/>
  <c r="AB3004" i="1"/>
  <c r="AB3005" i="1"/>
  <c r="AB3006" i="1"/>
  <c r="AB3007" i="1"/>
  <c r="AB3008" i="1"/>
  <c r="AB3009" i="1"/>
  <c r="AB3010" i="1"/>
  <c r="AB3011" i="1"/>
  <c r="AB3012" i="1"/>
  <c r="AB3013" i="1"/>
  <c r="AB3014" i="1"/>
  <c r="AB3015" i="1"/>
  <c r="AB3016" i="1"/>
  <c r="AB3017" i="1"/>
  <c r="AB3018" i="1"/>
  <c r="AB3019" i="1"/>
  <c r="AB3020" i="1"/>
  <c r="AB3021" i="1"/>
  <c r="AB3022" i="1"/>
  <c r="AB3023" i="1"/>
  <c r="AB3024" i="1"/>
  <c r="AB3025" i="1"/>
  <c r="AB3026" i="1"/>
  <c r="AB3027" i="1"/>
  <c r="AB3028" i="1"/>
  <c r="AB3029" i="1"/>
  <c r="AB3030" i="1"/>
  <c r="AB3031" i="1"/>
  <c r="AB3032" i="1"/>
  <c r="AB3033" i="1"/>
  <c r="AB3034" i="1"/>
  <c r="AB3035" i="1"/>
  <c r="AB3036" i="1"/>
  <c r="AB3037" i="1"/>
  <c r="AB3038" i="1"/>
  <c r="AB3039" i="1"/>
  <c r="AB3040" i="1"/>
  <c r="AB3041" i="1"/>
  <c r="AB3042" i="1"/>
  <c r="AB3043" i="1"/>
  <c r="AB3044" i="1"/>
  <c r="AB3045" i="1"/>
  <c r="AB3046" i="1"/>
  <c r="AB3047" i="1"/>
  <c r="AB3048" i="1"/>
  <c r="AB3049" i="1"/>
  <c r="AB3050" i="1"/>
  <c r="AB3051" i="1"/>
  <c r="AB3052" i="1"/>
  <c r="AB3053" i="1"/>
  <c r="AB3054" i="1"/>
  <c r="AB3055" i="1"/>
  <c r="AB3056" i="1"/>
  <c r="AB3057" i="1"/>
  <c r="AB3058" i="1"/>
  <c r="AB3059" i="1"/>
  <c r="AB3060" i="1"/>
  <c r="AB3061" i="1"/>
  <c r="AB3062" i="1"/>
  <c r="AB3063" i="1"/>
  <c r="AB3064" i="1"/>
  <c r="AB3065" i="1"/>
  <c r="AB3066" i="1"/>
  <c r="AB3067" i="1"/>
  <c r="AB3068" i="1"/>
  <c r="AB3069" i="1"/>
  <c r="AB3070" i="1"/>
  <c r="AB3071" i="1"/>
  <c r="AB3072" i="1"/>
  <c r="AB3073" i="1"/>
  <c r="AB3074" i="1"/>
  <c r="AB3075" i="1"/>
  <c r="AB3076" i="1"/>
  <c r="AB3077" i="1"/>
  <c r="AB3078" i="1"/>
  <c r="AB3079" i="1"/>
  <c r="AB3080" i="1"/>
  <c r="AB3081" i="1"/>
  <c r="AB3082" i="1"/>
  <c r="AB3083" i="1"/>
  <c r="AB3084" i="1"/>
  <c r="AB3085" i="1"/>
  <c r="AB3086" i="1"/>
  <c r="AB3087" i="1"/>
  <c r="AB3088" i="1"/>
  <c r="AB3089" i="1"/>
  <c r="AB3090" i="1"/>
  <c r="AB3091" i="1"/>
  <c r="AB3092" i="1"/>
  <c r="AB3093" i="1"/>
  <c r="AB3094" i="1"/>
  <c r="AB3095" i="1"/>
  <c r="AB3096" i="1"/>
  <c r="AB3097" i="1"/>
  <c r="AB3098" i="1"/>
  <c r="AB3099" i="1"/>
  <c r="AB3100" i="1"/>
  <c r="AB3101" i="1"/>
  <c r="AB3102" i="1"/>
  <c r="AB3103" i="1"/>
  <c r="AB3104" i="1"/>
  <c r="AB3105" i="1"/>
  <c r="AB3106" i="1"/>
  <c r="AB3107" i="1"/>
  <c r="AB3108" i="1"/>
  <c r="AB3109" i="1"/>
  <c r="AB3110" i="1"/>
  <c r="AB3111" i="1"/>
  <c r="AB3112" i="1"/>
  <c r="AB3113" i="1"/>
  <c r="AB3114" i="1"/>
  <c r="AB3115" i="1"/>
  <c r="AB3116" i="1"/>
  <c r="AB3117" i="1"/>
  <c r="AB3118" i="1"/>
  <c r="AB3119" i="1"/>
  <c r="AB3120" i="1"/>
  <c r="AB3121" i="1"/>
  <c r="AB3122" i="1"/>
  <c r="AB3123" i="1"/>
  <c r="AB3124" i="1"/>
  <c r="AB3125" i="1"/>
  <c r="AB3126" i="1"/>
  <c r="AB3127" i="1"/>
  <c r="AB3128" i="1"/>
  <c r="AB3129" i="1"/>
  <c r="AB3130" i="1"/>
  <c r="AB3131" i="1"/>
  <c r="AB3132" i="1"/>
  <c r="AB3133" i="1"/>
  <c r="AB3134" i="1"/>
  <c r="AB3135" i="1"/>
  <c r="AB3136" i="1"/>
  <c r="AB3137" i="1"/>
  <c r="AB3138" i="1"/>
  <c r="AB3139" i="1"/>
  <c r="AB3140" i="1"/>
  <c r="AB3141" i="1"/>
  <c r="AB3142" i="1"/>
  <c r="AB3143" i="1"/>
  <c r="AB3144" i="1"/>
  <c r="AB3145" i="1"/>
  <c r="AB3146" i="1"/>
  <c r="AB3147" i="1"/>
  <c r="AB3148" i="1"/>
  <c r="AB3149" i="1"/>
  <c r="AB3150" i="1"/>
  <c r="AB3151" i="1"/>
  <c r="AB3152" i="1"/>
  <c r="AB3153" i="1"/>
  <c r="AB3154" i="1"/>
  <c r="AB3155" i="1"/>
  <c r="AB3156" i="1"/>
  <c r="AB3157" i="1"/>
  <c r="AB3158" i="1"/>
  <c r="AB3159" i="1"/>
  <c r="AB3160" i="1"/>
  <c r="AB3161" i="1"/>
  <c r="AB3162" i="1"/>
  <c r="AB3163" i="1"/>
  <c r="AB3164" i="1"/>
  <c r="AB3165" i="1"/>
  <c r="AB3166" i="1"/>
  <c r="AB3167" i="1"/>
  <c r="AB3168" i="1"/>
  <c r="AB3169" i="1"/>
  <c r="AB3170" i="1"/>
  <c r="AB3171" i="1"/>
  <c r="AB3172" i="1"/>
  <c r="AB3173" i="1"/>
  <c r="AB3174" i="1"/>
  <c r="AB3175" i="1"/>
  <c r="AB3176" i="1"/>
  <c r="AB3177" i="1"/>
  <c r="AB3178" i="1"/>
  <c r="AB3179" i="1"/>
  <c r="AB3180" i="1"/>
  <c r="AB3181" i="1"/>
  <c r="AB3182" i="1"/>
  <c r="AB3183" i="1"/>
  <c r="AB3184" i="1"/>
  <c r="AB3185" i="1"/>
  <c r="AB3186" i="1"/>
  <c r="AB3187" i="1"/>
  <c r="AB3188" i="1"/>
  <c r="AB3189" i="1"/>
  <c r="AB3190" i="1"/>
  <c r="AB3191" i="1"/>
  <c r="AB3192" i="1"/>
  <c r="AB3193" i="1"/>
  <c r="AB3194" i="1"/>
  <c r="AB3195" i="1"/>
  <c r="AB3196" i="1"/>
  <c r="AB3197" i="1"/>
  <c r="AB3198" i="1"/>
  <c r="AB3199" i="1"/>
  <c r="AB3200" i="1"/>
  <c r="AB3201" i="1"/>
  <c r="AB3202" i="1"/>
  <c r="AB3203" i="1"/>
  <c r="AB3204" i="1"/>
  <c r="AB3205" i="1"/>
  <c r="AB3206" i="1"/>
  <c r="AB3207" i="1"/>
  <c r="AB3208" i="1"/>
  <c r="AB3209" i="1"/>
  <c r="AB3210" i="1"/>
  <c r="AB3211" i="1"/>
  <c r="AB3212" i="1"/>
  <c r="AB3213" i="1"/>
  <c r="AB3214" i="1"/>
  <c r="AB3215" i="1"/>
  <c r="AB3216" i="1"/>
  <c r="AB3217" i="1"/>
  <c r="AB3218" i="1"/>
  <c r="AB3219" i="1"/>
  <c r="AB3220" i="1"/>
  <c r="AB3221" i="1"/>
  <c r="AB3222" i="1"/>
  <c r="AB3223" i="1"/>
  <c r="AB3224" i="1"/>
  <c r="AB3225" i="1"/>
  <c r="AB3226" i="1"/>
  <c r="AB3227" i="1"/>
  <c r="AB3228" i="1"/>
  <c r="AB3229" i="1"/>
  <c r="AB3230" i="1"/>
  <c r="AB3231" i="1"/>
  <c r="AB3232" i="1"/>
  <c r="AB3233" i="1"/>
  <c r="AB3234" i="1"/>
  <c r="AB3235" i="1"/>
  <c r="AB3236" i="1"/>
  <c r="AB3237" i="1"/>
  <c r="AB3238" i="1"/>
  <c r="AB3239" i="1"/>
  <c r="AB3240" i="1"/>
  <c r="AB3241" i="1"/>
  <c r="AB3242" i="1"/>
  <c r="AB3243" i="1"/>
  <c r="AB3244" i="1"/>
  <c r="AB3245" i="1"/>
  <c r="AB3246" i="1"/>
  <c r="AB3247" i="1"/>
  <c r="AB3248" i="1"/>
  <c r="AB3249" i="1"/>
  <c r="AB3250" i="1"/>
  <c r="AB3251" i="1"/>
  <c r="AB3252" i="1"/>
  <c r="AB3253" i="1"/>
  <c r="AB3254" i="1"/>
  <c r="AB3255" i="1"/>
  <c r="AB3256" i="1"/>
  <c r="AB3257" i="1"/>
  <c r="AB3258" i="1"/>
  <c r="AB3259" i="1"/>
  <c r="AB3260" i="1"/>
  <c r="AB3261" i="1"/>
  <c r="AB3262" i="1"/>
  <c r="AB3263" i="1"/>
  <c r="AB3264" i="1"/>
  <c r="AB3265" i="1"/>
  <c r="AB3266" i="1"/>
  <c r="AB3267" i="1"/>
  <c r="AB3268" i="1"/>
  <c r="AB3269" i="1"/>
  <c r="AB3270" i="1"/>
  <c r="AB3271" i="1"/>
  <c r="AB3272" i="1"/>
  <c r="AB3273" i="1"/>
  <c r="AB3274" i="1"/>
  <c r="AB3275" i="1"/>
  <c r="AB3276" i="1"/>
  <c r="AB3277" i="1"/>
  <c r="AB3278" i="1"/>
  <c r="AB3279" i="1"/>
  <c r="AB3280" i="1"/>
  <c r="AB3281" i="1"/>
  <c r="AB3282" i="1"/>
  <c r="AB3283" i="1"/>
  <c r="AB3284" i="1"/>
  <c r="AB3285" i="1"/>
  <c r="AB3286" i="1"/>
  <c r="AB3287" i="1"/>
  <c r="AB3288" i="1"/>
  <c r="AB3289" i="1"/>
  <c r="AB3290" i="1"/>
  <c r="AB3291" i="1"/>
  <c r="AB3292" i="1"/>
  <c r="AB3293" i="1"/>
  <c r="AB3294" i="1"/>
  <c r="AB3295" i="1"/>
  <c r="AB3296" i="1"/>
  <c r="AB3297" i="1"/>
  <c r="AB3298" i="1"/>
  <c r="AB3299" i="1"/>
  <c r="AB3300" i="1"/>
  <c r="AB3301" i="1"/>
  <c r="AB3302" i="1"/>
  <c r="AB3303" i="1"/>
  <c r="AB3304" i="1"/>
  <c r="AB3305" i="1"/>
  <c r="AB3306" i="1"/>
  <c r="AB3307" i="1"/>
  <c r="AB3308" i="1"/>
  <c r="AB3309" i="1"/>
  <c r="AB3310" i="1"/>
  <c r="AB3311" i="1"/>
  <c r="AB3312" i="1"/>
  <c r="AB3313" i="1"/>
  <c r="AB3314" i="1"/>
  <c r="AB3315" i="1"/>
  <c r="AB3316" i="1"/>
  <c r="AB3317" i="1"/>
  <c r="AB3318" i="1"/>
  <c r="AB3319" i="1"/>
  <c r="AB3320" i="1"/>
  <c r="AB3321" i="1"/>
  <c r="AB3322" i="1"/>
  <c r="AB3323" i="1"/>
  <c r="AB3324" i="1"/>
  <c r="AB3325" i="1"/>
  <c r="AB3326" i="1"/>
  <c r="AB3327" i="1"/>
  <c r="AB3328" i="1"/>
  <c r="AB3329" i="1"/>
  <c r="AB3330" i="1"/>
  <c r="AB3331" i="1"/>
  <c r="AB3332" i="1"/>
  <c r="AB3333" i="1"/>
  <c r="AB3334" i="1"/>
  <c r="AB3335" i="1"/>
  <c r="AB3336" i="1"/>
  <c r="AB3337" i="1"/>
  <c r="AB3338" i="1"/>
  <c r="AB3339" i="1"/>
  <c r="AB3340" i="1"/>
  <c r="AB3341" i="1"/>
  <c r="AB3342" i="1"/>
  <c r="AB3343" i="1"/>
  <c r="AB3344" i="1"/>
  <c r="AB3345" i="1"/>
  <c r="AB3346" i="1"/>
  <c r="AB3347" i="1"/>
  <c r="AB3348" i="1"/>
  <c r="AB3349" i="1"/>
  <c r="AB3350" i="1"/>
  <c r="AB3351" i="1"/>
  <c r="AB3352" i="1"/>
  <c r="AB3353" i="1"/>
  <c r="AB3354" i="1"/>
  <c r="AB3355" i="1"/>
  <c r="AB3356" i="1"/>
  <c r="AB3357" i="1"/>
  <c r="AB3358" i="1"/>
  <c r="AB3359" i="1"/>
  <c r="AB3360" i="1"/>
  <c r="AB3361" i="1"/>
  <c r="AB3362" i="1"/>
  <c r="AB3363" i="1"/>
  <c r="AB3364" i="1"/>
  <c r="AB3365" i="1"/>
  <c r="AB3366" i="1"/>
  <c r="AB3367" i="1"/>
  <c r="AB3368" i="1"/>
  <c r="AB3369" i="1"/>
  <c r="AB3370" i="1"/>
  <c r="AB3371" i="1"/>
  <c r="AB3372" i="1"/>
  <c r="AB3373" i="1"/>
  <c r="AB3374" i="1"/>
  <c r="AB3375" i="1"/>
  <c r="AB3376" i="1"/>
  <c r="AB3377" i="1"/>
  <c r="AB3378" i="1"/>
  <c r="AB3379" i="1"/>
  <c r="AB3380" i="1"/>
  <c r="AB3381" i="1"/>
  <c r="AB3382" i="1"/>
  <c r="AB3383" i="1"/>
  <c r="AB3384" i="1"/>
  <c r="AB3385" i="1"/>
  <c r="AB3386" i="1"/>
  <c r="AB3387" i="1"/>
  <c r="AB3388" i="1"/>
  <c r="AB3389" i="1"/>
  <c r="AB3390" i="1"/>
  <c r="AB3391" i="1"/>
  <c r="AB3392" i="1"/>
  <c r="AB3393" i="1"/>
  <c r="AB3394" i="1"/>
  <c r="AB3395" i="1"/>
  <c r="AB3396" i="1"/>
  <c r="AB3397" i="1"/>
  <c r="AB3398" i="1"/>
  <c r="AB3399" i="1"/>
  <c r="AB3400" i="1"/>
  <c r="AB3401" i="1"/>
  <c r="AB3402" i="1"/>
  <c r="AB3403" i="1"/>
  <c r="AB3404" i="1"/>
  <c r="AB3405" i="1"/>
  <c r="AB3406" i="1"/>
  <c r="AB3407" i="1"/>
  <c r="AB3408" i="1"/>
  <c r="AB3409" i="1"/>
  <c r="AB3410" i="1"/>
  <c r="AB3411" i="1"/>
  <c r="AB3412" i="1"/>
  <c r="AB3413" i="1"/>
  <c r="AB3414" i="1"/>
  <c r="AB3415" i="1"/>
  <c r="AB3416" i="1"/>
  <c r="AB3417" i="1"/>
  <c r="AB3418" i="1"/>
  <c r="AB3419" i="1"/>
  <c r="AB3420" i="1"/>
  <c r="AB3421" i="1"/>
  <c r="AB3422" i="1"/>
  <c r="AB3423" i="1"/>
  <c r="AB3424" i="1"/>
  <c r="AB3425" i="1"/>
  <c r="AB3426" i="1"/>
  <c r="AB3427" i="1"/>
  <c r="AB3428" i="1"/>
  <c r="AB3429" i="1"/>
  <c r="AB3430" i="1"/>
  <c r="AB3431" i="1"/>
  <c r="AB3432" i="1"/>
  <c r="AB3433" i="1"/>
  <c r="AB3434" i="1"/>
  <c r="AB3435" i="1"/>
  <c r="AB3436" i="1"/>
  <c r="AB3437" i="1"/>
  <c r="AB3438" i="1"/>
  <c r="AB3439" i="1"/>
  <c r="AB3440" i="1"/>
  <c r="AB3441" i="1"/>
  <c r="AB3442" i="1"/>
  <c r="AB3443" i="1"/>
  <c r="AB3444" i="1"/>
  <c r="AB3445" i="1"/>
  <c r="AB3446" i="1"/>
  <c r="AB3447" i="1"/>
  <c r="AB3448" i="1"/>
  <c r="AB3449" i="1"/>
  <c r="AB3450" i="1"/>
  <c r="AB3451" i="1"/>
  <c r="AB3452" i="1"/>
  <c r="AB3453" i="1"/>
  <c r="AB3454" i="1"/>
  <c r="AB3455" i="1"/>
  <c r="AB3456" i="1"/>
  <c r="AB3457" i="1"/>
  <c r="AB3458" i="1"/>
  <c r="AB3459" i="1"/>
  <c r="AB3460" i="1"/>
  <c r="AB3461" i="1"/>
  <c r="AB3462" i="1"/>
  <c r="AB3463" i="1"/>
  <c r="AB3464" i="1"/>
  <c r="AB3465" i="1"/>
  <c r="AB3466" i="1"/>
  <c r="AB3467" i="1"/>
  <c r="AB3468" i="1"/>
  <c r="AB3469" i="1"/>
  <c r="AB3470" i="1"/>
  <c r="AB3471" i="1"/>
  <c r="AB3472" i="1"/>
  <c r="AB3473" i="1"/>
  <c r="AB3474" i="1"/>
  <c r="AB3475" i="1"/>
  <c r="AB3476" i="1"/>
  <c r="AB3477" i="1"/>
  <c r="AB3478" i="1"/>
  <c r="AB3479" i="1"/>
  <c r="AB3480" i="1"/>
  <c r="AB3481" i="1"/>
  <c r="AB3482" i="1"/>
  <c r="AB3483" i="1"/>
  <c r="AB3484" i="1"/>
  <c r="AB3485" i="1"/>
  <c r="AB3486" i="1"/>
  <c r="AB3487" i="1"/>
  <c r="AB3488" i="1"/>
  <c r="AB3489" i="1"/>
  <c r="AB3490" i="1"/>
  <c r="AB3491" i="1"/>
  <c r="AB3492" i="1"/>
  <c r="AB3493" i="1"/>
  <c r="AB3494" i="1"/>
  <c r="AB3495" i="1"/>
  <c r="AB3496" i="1"/>
  <c r="AB3497" i="1"/>
  <c r="AB3498" i="1"/>
  <c r="AB3499" i="1"/>
  <c r="AB3500" i="1"/>
  <c r="AB3501" i="1"/>
  <c r="AB3502" i="1"/>
  <c r="AB3503" i="1"/>
  <c r="AB3504" i="1"/>
  <c r="AB3505" i="1"/>
  <c r="AB3506" i="1"/>
  <c r="AB3507" i="1"/>
  <c r="AB3508" i="1"/>
  <c r="AB3509" i="1"/>
  <c r="AB3510" i="1"/>
  <c r="AB3511" i="1"/>
  <c r="AB3512" i="1"/>
  <c r="AB3513" i="1"/>
  <c r="AB3514" i="1"/>
  <c r="AB3515" i="1"/>
  <c r="AB3516" i="1"/>
  <c r="AB3517" i="1"/>
  <c r="AB3518" i="1"/>
  <c r="AB3519" i="1"/>
  <c r="AB3520" i="1"/>
  <c r="AB3521" i="1"/>
  <c r="AB3522" i="1"/>
  <c r="AB3523" i="1"/>
  <c r="AB3524" i="1"/>
  <c r="AB3525" i="1"/>
  <c r="AB3526" i="1"/>
  <c r="AB3527" i="1"/>
  <c r="AB3528" i="1"/>
  <c r="AB3529" i="1"/>
  <c r="AB3530" i="1"/>
  <c r="AB3531" i="1"/>
  <c r="AB3532" i="1"/>
  <c r="AB3533" i="1"/>
  <c r="AB3534" i="1"/>
  <c r="AB3535" i="1"/>
  <c r="AB3536" i="1"/>
  <c r="AB3537" i="1"/>
  <c r="AB3538" i="1"/>
  <c r="AB3539" i="1"/>
  <c r="AB3540" i="1"/>
  <c r="AB3541" i="1"/>
  <c r="AB3542" i="1"/>
  <c r="AB3543" i="1"/>
  <c r="AB3544" i="1"/>
  <c r="AB3545" i="1"/>
  <c r="AB3546" i="1"/>
  <c r="AB3547" i="1"/>
  <c r="AB3548" i="1"/>
  <c r="AB3549" i="1"/>
  <c r="AB3550" i="1"/>
  <c r="AB3551" i="1"/>
  <c r="AB3552" i="1"/>
  <c r="AB3553" i="1"/>
  <c r="AB3554" i="1"/>
  <c r="AB3555" i="1"/>
  <c r="AB3556" i="1"/>
  <c r="AB3557" i="1"/>
  <c r="AB3558" i="1"/>
  <c r="AB3559" i="1"/>
  <c r="AB3560" i="1"/>
  <c r="AB3561" i="1"/>
  <c r="AB3562" i="1"/>
  <c r="AB3563" i="1"/>
  <c r="AB3564" i="1"/>
  <c r="AB3565" i="1"/>
  <c r="AB3566" i="1"/>
  <c r="AB3567" i="1"/>
  <c r="AB3568" i="1"/>
  <c r="AB3569" i="1"/>
  <c r="AB3570" i="1"/>
  <c r="AB3571" i="1"/>
  <c r="AB3572" i="1"/>
  <c r="AB3573" i="1"/>
  <c r="AB3574" i="1"/>
  <c r="AB3575" i="1"/>
  <c r="AB3576" i="1"/>
  <c r="AB3577" i="1"/>
  <c r="AB3578" i="1"/>
  <c r="AB3579" i="1"/>
  <c r="AB3580" i="1"/>
  <c r="AB3581" i="1"/>
  <c r="AB3582" i="1"/>
  <c r="AB3583" i="1"/>
  <c r="AB3584" i="1"/>
  <c r="AB3585" i="1"/>
  <c r="AB3586" i="1"/>
  <c r="AB3587" i="1"/>
  <c r="AB3588" i="1"/>
  <c r="AB3589" i="1"/>
  <c r="AB3590" i="1"/>
  <c r="AB3591" i="1"/>
  <c r="AB3592" i="1"/>
  <c r="AB3593" i="1"/>
  <c r="AB3594" i="1"/>
  <c r="AB3595" i="1"/>
  <c r="AB3596" i="1"/>
  <c r="AB3597" i="1"/>
  <c r="AB3598" i="1"/>
  <c r="AB3599" i="1"/>
  <c r="AB3600" i="1"/>
  <c r="AB3601" i="1"/>
  <c r="AB3602" i="1"/>
  <c r="AB3603" i="1"/>
  <c r="AB3604" i="1"/>
  <c r="AB3605" i="1"/>
  <c r="AB3606" i="1"/>
  <c r="AB3607" i="1"/>
  <c r="AB3608" i="1"/>
  <c r="AB3609" i="1"/>
  <c r="AB3610" i="1"/>
  <c r="AB3611" i="1"/>
  <c r="AB3612" i="1"/>
  <c r="AB3613" i="1"/>
  <c r="AB3614" i="1"/>
  <c r="AB3615" i="1"/>
  <c r="AB3616" i="1"/>
  <c r="AB3617" i="1"/>
  <c r="AB3618" i="1"/>
  <c r="AB3619" i="1"/>
  <c r="AB3620" i="1"/>
  <c r="AB3621" i="1"/>
  <c r="AB3622" i="1"/>
  <c r="AB3623" i="1"/>
  <c r="AB3624" i="1"/>
  <c r="AB3625" i="1"/>
  <c r="AB3626" i="1"/>
  <c r="AB3627" i="1"/>
  <c r="AB3628" i="1"/>
  <c r="AB3629" i="1"/>
  <c r="AB3630" i="1"/>
  <c r="AB3631" i="1"/>
  <c r="AB3632" i="1"/>
  <c r="AB3633" i="1"/>
  <c r="AB3634" i="1"/>
  <c r="AB3635" i="1"/>
  <c r="AB3636" i="1"/>
  <c r="AB3637" i="1"/>
  <c r="AB3638" i="1"/>
  <c r="AB3639" i="1"/>
  <c r="AB3640" i="1"/>
  <c r="AB3641" i="1"/>
  <c r="AB3642" i="1"/>
  <c r="AB3643" i="1"/>
  <c r="AB3644" i="1"/>
  <c r="AB3645" i="1"/>
  <c r="AB3646" i="1"/>
  <c r="AB3647" i="1"/>
  <c r="AB3648" i="1"/>
  <c r="AB3649" i="1"/>
  <c r="AB3650" i="1"/>
  <c r="AB3651" i="1"/>
  <c r="AB3652" i="1"/>
  <c r="AB3653" i="1"/>
  <c r="AB3654" i="1"/>
  <c r="AB3655" i="1"/>
  <c r="AB3656" i="1"/>
  <c r="AB3657" i="1"/>
  <c r="AB3658" i="1"/>
  <c r="AB3659" i="1"/>
  <c r="AB3660" i="1"/>
  <c r="AB3661" i="1"/>
  <c r="AB3662" i="1"/>
  <c r="AB3663" i="1"/>
  <c r="AB3664" i="1"/>
  <c r="AB3665" i="1"/>
  <c r="AB3666" i="1"/>
  <c r="AB3667" i="1"/>
  <c r="AB3668" i="1"/>
  <c r="AB3669" i="1"/>
  <c r="AB3670" i="1"/>
  <c r="AB3671" i="1"/>
  <c r="AB3672" i="1"/>
  <c r="AB3673" i="1"/>
  <c r="AB3674" i="1"/>
  <c r="AB3675" i="1"/>
  <c r="AB3676" i="1"/>
  <c r="AB3677" i="1"/>
  <c r="AB3678" i="1"/>
  <c r="AB3679" i="1"/>
  <c r="AB3680" i="1"/>
  <c r="AB3681" i="1"/>
  <c r="AB3682" i="1"/>
  <c r="AB3683" i="1"/>
  <c r="AB3684" i="1"/>
  <c r="AB3685" i="1"/>
  <c r="AB3686" i="1"/>
  <c r="AB3687" i="1"/>
  <c r="AB3688" i="1"/>
  <c r="AB3689" i="1"/>
  <c r="AB3690" i="1"/>
  <c r="AB3691" i="1"/>
  <c r="AB3692" i="1"/>
  <c r="AB3693" i="1"/>
  <c r="AB3694" i="1"/>
  <c r="AB3695" i="1"/>
  <c r="AB3696" i="1"/>
  <c r="AB3697" i="1"/>
  <c r="AB3698" i="1"/>
  <c r="AB3699" i="1"/>
  <c r="AB3700" i="1"/>
  <c r="AB3701" i="1"/>
  <c r="AB3702" i="1"/>
  <c r="AB3703" i="1"/>
  <c r="AB3704" i="1"/>
  <c r="AB3705" i="1"/>
  <c r="AB3706" i="1"/>
  <c r="AB3707" i="1"/>
  <c r="AB3708" i="1"/>
  <c r="AB3709" i="1"/>
  <c r="AB3710" i="1"/>
  <c r="AB3711" i="1"/>
  <c r="AB3712" i="1"/>
  <c r="AB3713" i="1"/>
  <c r="AB3714" i="1"/>
  <c r="AB3715" i="1"/>
  <c r="AB3716" i="1"/>
  <c r="AB3717" i="1"/>
  <c r="AB3718" i="1"/>
  <c r="AB3719" i="1"/>
  <c r="AB3720" i="1"/>
  <c r="AB3721" i="1"/>
  <c r="AB3722" i="1"/>
  <c r="AB3723" i="1"/>
  <c r="AB3724" i="1"/>
  <c r="AB3725" i="1"/>
  <c r="AB3726" i="1"/>
  <c r="AB3727" i="1"/>
  <c r="AB3728" i="1"/>
  <c r="AB3729" i="1"/>
  <c r="AB3730" i="1"/>
  <c r="AB3731" i="1"/>
  <c r="AB3732" i="1"/>
  <c r="AB3733" i="1"/>
  <c r="AB3734" i="1"/>
  <c r="AB3735" i="1"/>
  <c r="AB3736" i="1"/>
  <c r="AB3737" i="1"/>
  <c r="AB3738" i="1"/>
  <c r="AB3739" i="1"/>
  <c r="AB3740" i="1"/>
  <c r="AB3741" i="1"/>
  <c r="AB3742" i="1"/>
  <c r="AB3743" i="1"/>
  <c r="AB3744" i="1"/>
  <c r="AB3745" i="1"/>
  <c r="AB3746" i="1"/>
  <c r="AB3747" i="1"/>
  <c r="AB3748" i="1"/>
  <c r="AB3749" i="1"/>
  <c r="AB3750" i="1"/>
  <c r="AB3751" i="1"/>
  <c r="AB3752" i="1"/>
  <c r="AB3753" i="1"/>
  <c r="AB3754" i="1"/>
  <c r="AB3755" i="1"/>
  <c r="AB3756" i="1"/>
  <c r="AB3757" i="1"/>
  <c r="AB3758" i="1"/>
  <c r="AB3759" i="1"/>
  <c r="AB3760" i="1"/>
  <c r="AB3761" i="1"/>
  <c r="AB3762" i="1"/>
  <c r="AB3763" i="1"/>
  <c r="AB3764" i="1"/>
  <c r="AB3765" i="1"/>
  <c r="AB3766" i="1"/>
  <c r="AB3767" i="1"/>
  <c r="AB3768" i="1"/>
  <c r="AB3769" i="1"/>
  <c r="AB3770" i="1"/>
  <c r="AB3771" i="1"/>
  <c r="AB3772" i="1"/>
  <c r="AB3773" i="1"/>
  <c r="AB3774" i="1"/>
  <c r="AB3775" i="1"/>
  <c r="AB3776" i="1"/>
  <c r="AB3777" i="1"/>
  <c r="AB3778" i="1"/>
  <c r="AB3779" i="1"/>
  <c r="AB3780" i="1"/>
  <c r="AB3781" i="1"/>
  <c r="AB3782" i="1"/>
  <c r="AB3783" i="1"/>
  <c r="AB3784" i="1"/>
  <c r="AB3785" i="1"/>
  <c r="AB3786" i="1"/>
  <c r="AB3787" i="1"/>
  <c r="AB3788" i="1"/>
  <c r="AB3789" i="1"/>
  <c r="AB3790" i="1"/>
  <c r="AB3791" i="1"/>
  <c r="AB3792" i="1"/>
  <c r="AB3793" i="1"/>
  <c r="AB3794" i="1"/>
  <c r="AB3795" i="1"/>
  <c r="AB3796" i="1"/>
  <c r="AB3797" i="1"/>
  <c r="AB3798" i="1"/>
  <c r="AB3799" i="1"/>
  <c r="AB3800" i="1"/>
  <c r="AB3801" i="1"/>
  <c r="AB3802" i="1"/>
  <c r="AB3803" i="1"/>
  <c r="AB3804" i="1"/>
  <c r="AB3805" i="1"/>
  <c r="AB3806" i="1"/>
  <c r="AB3807" i="1"/>
  <c r="AB3808" i="1"/>
  <c r="AB3809" i="1"/>
  <c r="AB3810" i="1"/>
  <c r="AB3811" i="1"/>
  <c r="AB3812" i="1"/>
  <c r="AB3813" i="1"/>
  <c r="AB3814" i="1"/>
  <c r="AB3815" i="1"/>
  <c r="AB3816" i="1"/>
  <c r="AB3817" i="1"/>
  <c r="AB3818" i="1"/>
  <c r="AB3819" i="1"/>
  <c r="AB3820" i="1"/>
  <c r="AB3821" i="1"/>
  <c r="AB3822" i="1"/>
  <c r="AB3823" i="1"/>
  <c r="AB3824" i="1"/>
  <c r="AB3825" i="1"/>
  <c r="AB3826" i="1"/>
  <c r="AB3827" i="1"/>
  <c r="AB3828" i="1"/>
  <c r="AB3829" i="1"/>
  <c r="AB3830" i="1"/>
  <c r="AB3831" i="1"/>
  <c r="AB3832" i="1"/>
  <c r="AB3833" i="1"/>
  <c r="AB3834" i="1"/>
  <c r="AB3835" i="1"/>
  <c r="AB3836" i="1"/>
  <c r="AB3837" i="1"/>
  <c r="AB3838" i="1"/>
  <c r="AB3839" i="1"/>
  <c r="AB3840" i="1"/>
  <c r="AB3841" i="1"/>
  <c r="AB3842" i="1"/>
  <c r="AB3843" i="1"/>
  <c r="AB3844" i="1"/>
  <c r="AB3845" i="1"/>
  <c r="AB3846" i="1"/>
  <c r="AB3847" i="1"/>
  <c r="AB3848" i="1"/>
  <c r="AB3849" i="1"/>
  <c r="AB3850" i="1"/>
  <c r="AB3851" i="1"/>
  <c r="AB3852" i="1"/>
  <c r="AB3853" i="1"/>
  <c r="AB3854" i="1"/>
  <c r="AB3855" i="1"/>
  <c r="AB3856" i="1"/>
  <c r="AB3857" i="1"/>
  <c r="AB3858" i="1"/>
  <c r="AB3859" i="1"/>
  <c r="AB3860" i="1"/>
  <c r="AB3861" i="1"/>
  <c r="AB3862" i="1"/>
  <c r="AB3863" i="1"/>
  <c r="AB3864" i="1"/>
  <c r="AB3865" i="1"/>
  <c r="AB3866" i="1"/>
  <c r="AB3867" i="1"/>
  <c r="AB3868" i="1"/>
  <c r="AB3869" i="1"/>
  <c r="AB3870" i="1"/>
  <c r="AB3871" i="1"/>
  <c r="AB3872" i="1"/>
  <c r="AB3873" i="1"/>
  <c r="AB3874" i="1"/>
  <c r="AB3875" i="1"/>
  <c r="AB3876" i="1"/>
  <c r="AB3877" i="1"/>
  <c r="AB3878" i="1"/>
  <c r="AB3879" i="1"/>
  <c r="AB3880" i="1"/>
  <c r="AB3881" i="1"/>
  <c r="AB3882" i="1"/>
  <c r="AB3883" i="1"/>
  <c r="AB3884" i="1"/>
  <c r="AB3885" i="1"/>
  <c r="AB3886" i="1"/>
  <c r="AB3887" i="1"/>
  <c r="AB3888" i="1"/>
  <c r="AB3889" i="1"/>
  <c r="AB3890" i="1"/>
  <c r="AB3891" i="1"/>
  <c r="AB3892" i="1"/>
  <c r="AB3893" i="1"/>
  <c r="AB3894" i="1"/>
  <c r="AB3895" i="1"/>
  <c r="AB3896" i="1"/>
  <c r="AB3897" i="1"/>
  <c r="AB3898" i="1"/>
  <c r="AB3899" i="1"/>
  <c r="AB3900" i="1"/>
  <c r="AB3901" i="1"/>
  <c r="AB3902" i="1"/>
  <c r="AB3903" i="1"/>
  <c r="AB3904" i="1"/>
  <c r="AB3905" i="1"/>
  <c r="AB3906" i="1"/>
  <c r="AB3907" i="1"/>
  <c r="AB3908" i="1"/>
  <c r="AB3909" i="1"/>
  <c r="AB3910" i="1"/>
  <c r="AB3911" i="1"/>
  <c r="AB3912" i="1"/>
  <c r="AB3913" i="1"/>
  <c r="AB3914" i="1"/>
  <c r="AB3915" i="1"/>
  <c r="AB3916" i="1"/>
  <c r="AB3917" i="1"/>
  <c r="AB3918" i="1"/>
  <c r="AB3919" i="1"/>
  <c r="AB3920" i="1"/>
  <c r="AB3921" i="1"/>
  <c r="AB3922" i="1"/>
  <c r="AB3923" i="1"/>
  <c r="AB3924" i="1"/>
  <c r="AB3925" i="1"/>
  <c r="AB3926" i="1"/>
  <c r="AB3927" i="1"/>
  <c r="AB3928" i="1"/>
  <c r="AB3929" i="1"/>
  <c r="AB3930" i="1"/>
  <c r="AB3931" i="1"/>
  <c r="AB3932" i="1"/>
  <c r="AB3933" i="1"/>
  <c r="AB3934" i="1"/>
  <c r="AB3935" i="1"/>
  <c r="AB3936" i="1"/>
  <c r="AB3937" i="1"/>
  <c r="AB3938" i="1"/>
  <c r="AB3939" i="1"/>
  <c r="AB3940" i="1"/>
  <c r="AB3941" i="1"/>
  <c r="AB3942" i="1"/>
  <c r="AB3943" i="1"/>
  <c r="AB3944" i="1"/>
  <c r="AB3945" i="1"/>
  <c r="AB3946" i="1"/>
  <c r="AB3947" i="1"/>
  <c r="AB3948" i="1"/>
  <c r="AB3949" i="1"/>
  <c r="AB3950" i="1"/>
  <c r="AB3951" i="1"/>
  <c r="AB3952" i="1"/>
  <c r="AB3953" i="1"/>
  <c r="AB3954" i="1"/>
  <c r="AB3955" i="1"/>
  <c r="AB3956" i="1"/>
  <c r="AB3957" i="1"/>
  <c r="AB3958" i="1"/>
  <c r="AB3959" i="1"/>
  <c r="AB3960" i="1"/>
  <c r="AB3961" i="1"/>
  <c r="AB3962" i="1"/>
  <c r="AB3963" i="1"/>
  <c r="AB3964" i="1"/>
  <c r="AB3965" i="1"/>
  <c r="AB3966" i="1"/>
  <c r="AB3967" i="1"/>
  <c r="AB3968" i="1"/>
  <c r="AB3969" i="1"/>
  <c r="AB3970" i="1"/>
  <c r="AB3971" i="1"/>
  <c r="AB3972" i="1"/>
  <c r="AB3973" i="1"/>
  <c r="AB3974" i="1"/>
  <c r="AB3975" i="1"/>
  <c r="AB3976" i="1"/>
  <c r="AB3977" i="1"/>
  <c r="AB3978" i="1"/>
  <c r="AB3979" i="1"/>
  <c r="AB3980" i="1"/>
  <c r="AB3981" i="1"/>
  <c r="AB3982" i="1"/>
  <c r="AB3983" i="1"/>
  <c r="AB3984" i="1"/>
  <c r="AB3985" i="1"/>
  <c r="AB3986" i="1"/>
  <c r="AB3987" i="1"/>
  <c r="AB3988" i="1"/>
  <c r="AB3989" i="1"/>
  <c r="AB3990" i="1"/>
  <c r="AB3991" i="1"/>
  <c r="AB3992" i="1"/>
  <c r="AB3993" i="1"/>
  <c r="AB3994" i="1"/>
  <c r="AB3995" i="1"/>
  <c r="AB3996" i="1"/>
  <c r="AB3997" i="1"/>
  <c r="AB3998" i="1"/>
  <c r="AB3999" i="1"/>
  <c r="AB4000" i="1"/>
  <c r="AB4001" i="1"/>
  <c r="AB4002" i="1"/>
  <c r="AB4003" i="1"/>
  <c r="AB4004" i="1"/>
  <c r="AB4005" i="1"/>
  <c r="AB4006" i="1"/>
  <c r="AB4007" i="1"/>
  <c r="AB4008" i="1"/>
  <c r="AB4009" i="1"/>
  <c r="AB4010" i="1"/>
  <c r="AB4011" i="1"/>
  <c r="AB4012" i="1"/>
  <c r="AB4013" i="1"/>
  <c r="AB4014" i="1"/>
  <c r="AB4015" i="1"/>
  <c r="AB4016" i="1"/>
  <c r="AB4017" i="1"/>
  <c r="AB4018" i="1"/>
  <c r="AB4019" i="1"/>
  <c r="AB4020" i="1"/>
  <c r="AB4021" i="1"/>
  <c r="AB4022" i="1"/>
  <c r="AB4023" i="1"/>
  <c r="AB4024" i="1"/>
  <c r="AB4025" i="1"/>
  <c r="AB4026" i="1"/>
  <c r="AB4027" i="1"/>
  <c r="AB4028" i="1"/>
  <c r="AB4029" i="1"/>
  <c r="AB4030" i="1"/>
  <c r="AB4031" i="1"/>
  <c r="AB4032" i="1"/>
  <c r="AB4033" i="1"/>
  <c r="AB4034" i="1"/>
  <c r="AB4035" i="1"/>
  <c r="AB4036" i="1"/>
  <c r="AB4037" i="1"/>
  <c r="AB4038" i="1"/>
  <c r="AB4039" i="1"/>
  <c r="AB4040" i="1"/>
  <c r="AB4041" i="1"/>
  <c r="AB4042" i="1"/>
  <c r="AB4043" i="1"/>
  <c r="AB4044" i="1"/>
  <c r="AB4045" i="1"/>
  <c r="AB4046" i="1"/>
  <c r="AB4047" i="1"/>
  <c r="AB4048" i="1"/>
  <c r="AB4049" i="1"/>
  <c r="AB4050" i="1"/>
  <c r="AB4051" i="1"/>
  <c r="AB4052" i="1"/>
  <c r="AB4053" i="1"/>
  <c r="AB4054" i="1"/>
  <c r="AB4055" i="1"/>
  <c r="AB4056" i="1"/>
  <c r="AB4057" i="1"/>
  <c r="AB4058" i="1"/>
  <c r="AB4059" i="1"/>
  <c r="AB4060" i="1"/>
  <c r="AB4061" i="1"/>
  <c r="AB4062" i="1"/>
  <c r="AB4063" i="1"/>
  <c r="AB4064" i="1"/>
  <c r="AB4065" i="1"/>
  <c r="AB4066" i="1"/>
  <c r="AB4067" i="1"/>
  <c r="AB4068" i="1"/>
  <c r="AB4069" i="1"/>
  <c r="AB4070" i="1"/>
  <c r="AB4071" i="1"/>
  <c r="AB4072" i="1"/>
  <c r="AB4073" i="1"/>
  <c r="AB4074" i="1"/>
  <c r="AB4075" i="1"/>
  <c r="AB4076" i="1"/>
  <c r="AB4077" i="1"/>
  <c r="AB4078" i="1"/>
  <c r="AB4079" i="1"/>
  <c r="AB4080" i="1"/>
  <c r="AB4081" i="1"/>
  <c r="AB4082" i="1"/>
  <c r="AB4083" i="1"/>
  <c r="AB4084" i="1"/>
  <c r="AB4085" i="1"/>
  <c r="AB4086" i="1"/>
  <c r="AB4087" i="1"/>
  <c r="AB4088" i="1"/>
  <c r="AB4089" i="1"/>
  <c r="AB4090" i="1"/>
  <c r="AB4091" i="1"/>
  <c r="AB4092" i="1"/>
  <c r="AB4093" i="1"/>
  <c r="AB4094" i="1"/>
  <c r="AB4095" i="1"/>
  <c r="AB4096" i="1"/>
  <c r="AB4097" i="1"/>
  <c r="AB4098" i="1"/>
  <c r="AB4099" i="1"/>
  <c r="AB4100" i="1"/>
  <c r="AB4101" i="1"/>
  <c r="AB4102" i="1"/>
  <c r="AB4103" i="1"/>
  <c r="AB4104" i="1"/>
  <c r="AB4105" i="1"/>
  <c r="AB4106" i="1"/>
  <c r="AB4107" i="1"/>
  <c r="AB4108" i="1"/>
  <c r="AB4109" i="1"/>
  <c r="AB4110" i="1"/>
  <c r="AB4111" i="1"/>
  <c r="AB4112" i="1"/>
  <c r="AB4113" i="1"/>
  <c r="AB4114" i="1"/>
  <c r="AB4115" i="1"/>
  <c r="AB4116" i="1"/>
  <c r="AB4117" i="1"/>
  <c r="AB4118" i="1"/>
  <c r="AB4119" i="1"/>
  <c r="AB4120" i="1"/>
  <c r="AB4121" i="1"/>
  <c r="AB4122" i="1"/>
  <c r="AB4123" i="1"/>
  <c r="AB4124" i="1"/>
  <c r="AB4125" i="1"/>
  <c r="AB4126" i="1"/>
  <c r="AB4127" i="1"/>
  <c r="AB4128" i="1"/>
  <c r="AB4129" i="1"/>
  <c r="AB4130" i="1"/>
  <c r="AB4131" i="1"/>
  <c r="AB4132" i="1"/>
  <c r="AB4133" i="1"/>
  <c r="AB4134" i="1"/>
  <c r="AB4135" i="1"/>
  <c r="AB4136" i="1"/>
  <c r="AB4137" i="1"/>
  <c r="AB4138" i="1"/>
  <c r="AB4139" i="1"/>
  <c r="AB4140" i="1"/>
  <c r="AB4141" i="1"/>
  <c r="AB4142" i="1"/>
  <c r="AB4143" i="1"/>
  <c r="AB4144" i="1"/>
  <c r="AB4145" i="1"/>
  <c r="AB4146" i="1"/>
  <c r="AB4147" i="1"/>
  <c r="AB4148" i="1"/>
  <c r="AB4149" i="1"/>
  <c r="AB4150" i="1"/>
  <c r="AB4151" i="1"/>
  <c r="AB4152" i="1"/>
  <c r="AB4153" i="1"/>
  <c r="AB4154" i="1"/>
  <c r="AB4155" i="1"/>
  <c r="AB4156" i="1"/>
  <c r="AB4157" i="1"/>
  <c r="AB4158" i="1"/>
  <c r="AB4159" i="1"/>
  <c r="AB4160" i="1"/>
  <c r="AB4161" i="1"/>
  <c r="AB4162" i="1"/>
  <c r="AB4163" i="1"/>
  <c r="AB4164" i="1"/>
  <c r="AB4165" i="1"/>
  <c r="AB4166" i="1"/>
  <c r="AB4167" i="1"/>
  <c r="AB4168" i="1"/>
  <c r="AB4169" i="1"/>
  <c r="AB4170" i="1"/>
  <c r="AB4171" i="1"/>
  <c r="AB4172" i="1"/>
  <c r="AB4173" i="1"/>
  <c r="AB4174" i="1"/>
  <c r="AB4175" i="1"/>
  <c r="AB4176" i="1"/>
  <c r="AB4177" i="1"/>
  <c r="AB4178" i="1"/>
  <c r="AB4179" i="1"/>
  <c r="AB4180" i="1"/>
  <c r="AB4181" i="1"/>
  <c r="AB4182" i="1"/>
  <c r="AB4183" i="1"/>
  <c r="AB4184" i="1"/>
  <c r="AB4185" i="1"/>
  <c r="AB4186" i="1"/>
  <c r="AB4187" i="1"/>
  <c r="AB4188" i="1"/>
  <c r="AB4189" i="1"/>
  <c r="AB4190" i="1"/>
  <c r="AB4191" i="1"/>
  <c r="AB4192" i="1"/>
  <c r="AB4193" i="1"/>
  <c r="AB4194" i="1"/>
  <c r="AB4195" i="1"/>
  <c r="AB4196" i="1"/>
  <c r="AB4197" i="1"/>
  <c r="AB4198" i="1"/>
  <c r="AB4199" i="1"/>
  <c r="AB4200" i="1"/>
  <c r="AB4201" i="1"/>
  <c r="AB4202" i="1"/>
  <c r="AB4203" i="1"/>
  <c r="AB4204" i="1"/>
  <c r="AB4205" i="1"/>
  <c r="AB4206" i="1"/>
  <c r="AB4207" i="1"/>
  <c r="AB4208" i="1"/>
  <c r="AB4209" i="1"/>
  <c r="AB4210" i="1"/>
  <c r="AB4211" i="1"/>
  <c r="AB4212" i="1"/>
  <c r="AB4213" i="1"/>
  <c r="AB4214" i="1"/>
  <c r="AB4215" i="1"/>
  <c r="AB4216" i="1"/>
  <c r="AB4217" i="1"/>
  <c r="AB4218" i="1"/>
  <c r="AB4219" i="1"/>
  <c r="AB4220" i="1"/>
  <c r="AB4221" i="1"/>
  <c r="AB4222" i="1"/>
  <c r="AB4223" i="1"/>
  <c r="AB4224" i="1"/>
  <c r="AB4225" i="1"/>
  <c r="AB4226" i="1"/>
  <c r="AB4227" i="1"/>
  <c r="AB4228" i="1"/>
  <c r="AB4229" i="1"/>
  <c r="AB4230" i="1"/>
  <c r="AB4231" i="1"/>
  <c r="AB4232" i="1"/>
  <c r="AB4233" i="1"/>
  <c r="AB4234" i="1"/>
  <c r="AB4235" i="1"/>
  <c r="AB4236" i="1"/>
  <c r="AB4237" i="1"/>
  <c r="AB4238" i="1"/>
  <c r="AB4239" i="1"/>
  <c r="AB4240" i="1"/>
  <c r="AB4241" i="1"/>
  <c r="AB4242" i="1"/>
  <c r="AB4243" i="1"/>
  <c r="AB4244" i="1"/>
  <c r="AB4245" i="1"/>
  <c r="AB4246" i="1"/>
  <c r="AB4247" i="1"/>
  <c r="AB4248" i="1"/>
  <c r="AB4249" i="1"/>
  <c r="AB4250" i="1"/>
  <c r="AB4251" i="1"/>
  <c r="AB4252" i="1"/>
  <c r="AB4253" i="1"/>
  <c r="AB4254" i="1"/>
  <c r="AB4255" i="1"/>
  <c r="AB4256" i="1"/>
  <c r="AB4257" i="1"/>
  <c r="AB4258" i="1"/>
  <c r="AB4259" i="1"/>
  <c r="AB4260" i="1"/>
  <c r="AB4261" i="1"/>
  <c r="AB4262" i="1"/>
  <c r="AB4263" i="1"/>
  <c r="AB4264" i="1"/>
  <c r="AB4265" i="1"/>
  <c r="AB4266" i="1"/>
  <c r="AB4267" i="1"/>
  <c r="AB4268" i="1"/>
  <c r="AB4269" i="1"/>
  <c r="AB4270" i="1"/>
  <c r="AB4271" i="1"/>
  <c r="AB4272" i="1"/>
  <c r="AB4273" i="1"/>
  <c r="AB4274" i="1"/>
  <c r="AB4275" i="1"/>
  <c r="AB4276" i="1"/>
  <c r="AB4277" i="1"/>
  <c r="AB4278" i="1"/>
  <c r="AB4279" i="1"/>
  <c r="AB4280" i="1"/>
  <c r="AB4281" i="1"/>
  <c r="AB4282" i="1"/>
  <c r="AB4283" i="1"/>
  <c r="AB4284" i="1"/>
  <c r="AB4285" i="1"/>
  <c r="AB4286" i="1"/>
  <c r="AB4287" i="1"/>
  <c r="AB4288" i="1"/>
  <c r="AB4289" i="1"/>
  <c r="AB4290" i="1"/>
  <c r="AB4291" i="1"/>
  <c r="AB4292" i="1"/>
  <c r="AB4293" i="1"/>
  <c r="AB4294" i="1"/>
  <c r="AB4295" i="1"/>
  <c r="AB4296" i="1"/>
  <c r="AB4297" i="1"/>
  <c r="AB4298" i="1"/>
  <c r="AB4299" i="1"/>
  <c r="AB4300" i="1"/>
  <c r="AB4301" i="1"/>
  <c r="AB4302" i="1"/>
  <c r="AB4303" i="1"/>
  <c r="AB4304" i="1"/>
  <c r="AB4305" i="1"/>
  <c r="AB4306" i="1"/>
  <c r="AB4307" i="1"/>
  <c r="AB4308" i="1"/>
  <c r="AB4309" i="1"/>
  <c r="AB4310" i="1"/>
  <c r="AB4311" i="1"/>
  <c r="AB4312" i="1"/>
  <c r="AB4313" i="1"/>
  <c r="AB4314" i="1"/>
  <c r="AB4315" i="1"/>
  <c r="AB4316" i="1"/>
  <c r="AB4317" i="1"/>
  <c r="AB4318" i="1"/>
  <c r="AB4319" i="1"/>
  <c r="AB4320" i="1"/>
  <c r="AB4321" i="1"/>
  <c r="AB4322" i="1"/>
  <c r="AB4323" i="1"/>
  <c r="AB4324" i="1"/>
  <c r="AB4325" i="1"/>
  <c r="AB4326" i="1"/>
  <c r="AB4327" i="1"/>
  <c r="AB4328" i="1"/>
  <c r="AB4329" i="1"/>
  <c r="AB4330" i="1"/>
  <c r="AB4331" i="1"/>
  <c r="AB4332" i="1"/>
  <c r="AB4333" i="1"/>
  <c r="AB4334" i="1"/>
  <c r="AB4335" i="1"/>
  <c r="AB4336" i="1"/>
  <c r="AB4337" i="1"/>
  <c r="AB4338" i="1"/>
  <c r="AB4339" i="1"/>
  <c r="AB4340" i="1"/>
  <c r="AB4341" i="1"/>
  <c r="AB4342" i="1"/>
  <c r="AB4343" i="1"/>
  <c r="AB4344" i="1"/>
  <c r="AB4345" i="1"/>
  <c r="AB4346" i="1"/>
  <c r="AB4347" i="1"/>
  <c r="AB4348" i="1"/>
  <c r="AB4349" i="1"/>
  <c r="AB4350" i="1"/>
  <c r="AB4351" i="1"/>
  <c r="AB4352" i="1"/>
  <c r="AB4353" i="1"/>
  <c r="AB4354" i="1"/>
  <c r="AB4355" i="1"/>
  <c r="AB4356" i="1"/>
  <c r="AB4357" i="1"/>
  <c r="AB4358" i="1"/>
  <c r="AB4359" i="1"/>
  <c r="AB4360" i="1"/>
  <c r="AB4361" i="1"/>
  <c r="AB4362" i="1"/>
  <c r="AB4363" i="1"/>
  <c r="AB4364" i="1"/>
  <c r="AB4365" i="1"/>
  <c r="AB4366" i="1"/>
  <c r="AB4367" i="1"/>
  <c r="AB4368" i="1"/>
  <c r="AB4369" i="1"/>
  <c r="AB4370" i="1"/>
  <c r="AB4371" i="1"/>
  <c r="AB4372" i="1"/>
  <c r="AB4373" i="1"/>
  <c r="AB4374" i="1"/>
  <c r="AB4375" i="1"/>
  <c r="AB4376" i="1"/>
  <c r="AB4377" i="1"/>
  <c r="AB4378" i="1"/>
  <c r="AB4379" i="1"/>
  <c r="AB4380" i="1"/>
  <c r="AB4381" i="1"/>
  <c r="AB4382" i="1"/>
  <c r="AB4383" i="1"/>
  <c r="AB4384" i="1"/>
  <c r="AB4385" i="1"/>
  <c r="AB4386" i="1"/>
  <c r="AB4387" i="1"/>
  <c r="AB4388" i="1"/>
  <c r="AB4389" i="1"/>
  <c r="AB4390" i="1"/>
  <c r="AB4391" i="1"/>
  <c r="AB4392" i="1"/>
  <c r="AB4393" i="1"/>
  <c r="AB4394" i="1"/>
  <c r="AB4395" i="1"/>
  <c r="AB4396" i="1"/>
  <c r="AB4397" i="1"/>
  <c r="AB4398" i="1"/>
  <c r="AB4399" i="1"/>
  <c r="AB4400" i="1"/>
  <c r="AB4401" i="1"/>
  <c r="AB4402" i="1"/>
  <c r="AB4403" i="1"/>
  <c r="AB4404" i="1"/>
  <c r="AB4405" i="1"/>
  <c r="AB4406" i="1"/>
  <c r="AB4407" i="1"/>
  <c r="AB4408" i="1"/>
  <c r="AB4409" i="1"/>
  <c r="AB4410" i="1"/>
  <c r="AB4411" i="1"/>
  <c r="AB4412" i="1"/>
  <c r="AB4413" i="1"/>
  <c r="AB4414" i="1"/>
  <c r="AB4415" i="1"/>
  <c r="AB4416" i="1"/>
  <c r="AB4417" i="1"/>
  <c r="AB4418" i="1"/>
  <c r="AB4419" i="1"/>
  <c r="AB4420" i="1"/>
  <c r="AB4421" i="1"/>
  <c r="AB4422" i="1"/>
  <c r="AB4423" i="1"/>
  <c r="AB4424" i="1"/>
  <c r="AB4425" i="1"/>
  <c r="AB4426" i="1"/>
  <c r="AB4427" i="1"/>
  <c r="AB4428" i="1"/>
  <c r="AB4429" i="1"/>
  <c r="AB4430" i="1"/>
  <c r="AB4431" i="1"/>
  <c r="AB4432" i="1"/>
  <c r="AB4433" i="1"/>
  <c r="AB4434" i="1"/>
  <c r="AB4435" i="1"/>
  <c r="AB4436" i="1"/>
  <c r="AB4437" i="1"/>
  <c r="AB4438" i="1"/>
  <c r="AB4439" i="1"/>
  <c r="AB4440" i="1"/>
  <c r="AB4441" i="1"/>
  <c r="AB4442" i="1"/>
  <c r="AB4443" i="1"/>
  <c r="AB4444" i="1"/>
  <c r="AB4445" i="1"/>
  <c r="AB4446" i="1"/>
  <c r="AB4447" i="1"/>
  <c r="AB4448" i="1"/>
  <c r="AB4449" i="1"/>
  <c r="AB4450" i="1"/>
  <c r="AB4451" i="1"/>
  <c r="AB4452" i="1"/>
  <c r="AB4453" i="1"/>
  <c r="AB4454" i="1"/>
  <c r="AB4455" i="1"/>
  <c r="AB4456" i="1"/>
  <c r="AB4457" i="1"/>
  <c r="AB4458" i="1"/>
  <c r="AB4459" i="1"/>
  <c r="AB4460" i="1"/>
  <c r="AB4461" i="1"/>
  <c r="AB4462" i="1"/>
  <c r="AB4463" i="1"/>
  <c r="AB4464" i="1"/>
  <c r="AB4465" i="1"/>
  <c r="AB4466" i="1"/>
  <c r="AB4467" i="1"/>
  <c r="AB4468" i="1"/>
  <c r="AB4469" i="1"/>
  <c r="AB4470" i="1"/>
  <c r="AB4471" i="1"/>
  <c r="AB4472" i="1"/>
  <c r="AB4473" i="1"/>
  <c r="AB4474" i="1"/>
  <c r="AB4475" i="1"/>
  <c r="AB4476" i="1"/>
  <c r="AB4477" i="1"/>
  <c r="AB4478" i="1"/>
  <c r="AB4479" i="1"/>
  <c r="AB4480" i="1"/>
  <c r="AB4481" i="1"/>
  <c r="AB4482" i="1"/>
  <c r="AB4483" i="1"/>
  <c r="AB4484" i="1"/>
  <c r="AB4485" i="1"/>
  <c r="AB4486" i="1"/>
  <c r="AB4487" i="1"/>
  <c r="AB4488" i="1"/>
  <c r="AB4489" i="1"/>
  <c r="AB4490" i="1"/>
  <c r="AB4491" i="1"/>
  <c r="AB4492" i="1"/>
  <c r="AB4493" i="1"/>
  <c r="AB4494" i="1"/>
  <c r="AB4495" i="1"/>
  <c r="AB4496" i="1"/>
  <c r="AB4497" i="1"/>
  <c r="AB4498" i="1"/>
  <c r="AB4499" i="1"/>
  <c r="AB4500" i="1"/>
  <c r="AB4501" i="1"/>
  <c r="AB4502" i="1"/>
  <c r="AB4503" i="1"/>
  <c r="AB4504" i="1"/>
  <c r="AB4505" i="1"/>
  <c r="AB4506" i="1"/>
  <c r="AB4507" i="1"/>
  <c r="AB4508" i="1"/>
  <c r="AB4509" i="1"/>
  <c r="AB4510" i="1"/>
  <c r="AB4511" i="1"/>
  <c r="AB4512" i="1"/>
  <c r="AB4513" i="1"/>
  <c r="AB4514" i="1"/>
  <c r="AB4515" i="1"/>
  <c r="AB4516" i="1"/>
  <c r="AB4517" i="1"/>
  <c r="AB4518" i="1"/>
  <c r="AB4519" i="1"/>
  <c r="AB4520" i="1"/>
  <c r="AB4521" i="1"/>
  <c r="AB4522" i="1"/>
  <c r="AB4523" i="1"/>
  <c r="AB4524" i="1"/>
  <c r="AB4525" i="1"/>
  <c r="AB4526" i="1"/>
  <c r="AB4527" i="1"/>
  <c r="AB4528" i="1"/>
  <c r="AB4529" i="1"/>
  <c r="AB4530" i="1"/>
  <c r="AB4531" i="1"/>
  <c r="AB4532" i="1"/>
  <c r="AB4533" i="1"/>
  <c r="AB4534" i="1"/>
  <c r="AB4535" i="1"/>
  <c r="AB4536" i="1"/>
  <c r="AB4537" i="1"/>
  <c r="AB4538" i="1"/>
  <c r="AB4539" i="1"/>
  <c r="AB4540" i="1"/>
  <c r="AB4541" i="1"/>
  <c r="AB4542" i="1"/>
  <c r="AB4543" i="1"/>
  <c r="AB4544" i="1"/>
  <c r="AB4545" i="1"/>
  <c r="AB4546" i="1"/>
  <c r="AB4547" i="1"/>
  <c r="AB4548" i="1"/>
  <c r="AB4549" i="1"/>
  <c r="AB4550" i="1"/>
  <c r="AB4551" i="1"/>
  <c r="AB4552" i="1"/>
  <c r="AB4553" i="1"/>
  <c r="AB4554" i="1"/>
  <c r="AB4555" i="1"/>
  <c r="AB4556" i="1"/>
  <c r="AB4557" i="1"/>
  <c r="AB4558" i="1"/>
  <c r="AB4559" i="1"/>
  <c r="AB4560" i="1"/>
  <c r="AB4561" i="1"/>
  <c r="AB4562" i="1"/>
  <c r="AB4563" i="1"/>
  <c r="AB4564" i="1"/>
  <c r="AB4565" i="1"/>
  <c r="AB4566" i="1"/>
  <c r="AB4567" i="1"/>
  <c r="AB4568" i="1"/>
  <c r="AB4569" i="1"/>
  <c r="AB4570" i="1"/>
  <c r="AB4571" i="1"/>
  <c r="AB4572" i="1"/>
  <c r="AB4573" i="1"/>
  <c r="AB4574" i="1"/>
  <c r="AB4575" i="1"/>
  <c r="AB4576" i="1"/>
  <c r="AB4577" i="1"/>
  <c r="AB4578" i="1"/>
  <c r="AB4579" i="1"/>
  <c r="AB4580" i="1"/>
  <c r="AB4581" i="1"/>
  <c r="AB4582" i="1"/>
  <c r="AB4583" i="1"/>
  <c r="AB4584" i="1"/>
  <c r="AB4585" i="1"/>
  <c r="AB4586" i="1"/>
  <c r="AB4587" i="1"/>
  <c r="AB4588" i="1"/>
  <c r="AB4589" i="1"/>
  <c r="AB4590" i="1"/>
  <c r="AB4591" i="1"/>
  <c r="AB4592" i="1"/>
  <c r="AB4593" i="1"/>
  <c r="AB4594" i="1"/>
  <c r="AB4595" i="1"/>
  <c r="AB4596" i="1"/>
  <c r="AB4597" i="1"/>
  <c r="AB4598" i="1"/>
  <c r="AB4599" i="1"/>
  <c r="AB4600" i="1"/>
  <c r="AB4601" i="1"/>
  <c r="AB4602" i="1"/>
  <c r="AB4603" i="1"/>
  <c r="AB4604" i="1"/>
  <c r="AB4605" i="1"/>
  <c r="AB4606" i="1"/>
  <c r="AB4607" i="1"/>
  <c r="AB4608" i="1"/>
  <c r="AB4609" i="1"/>
  <c r="AB4610" i="1"/>
  <c r="AB4611" i="1"/>
  <c r="AB4612" i="1"/>
  <c r="AB4613" i="1"/>
  <c r="AB4614" i="1"/>
  <c r="AB4615" i="1"/>
  <c r="AB4616" i="1"/>
  <c r="AB4617" i="1"/>
  <c r="AB4618" i="1"/>
  <c r="AB4619" i="1"/>
  <c r="AB4620" i="1"/>
  <c r="AB4621" i="1"/>
  <c r="AB4622" i="1"/>
  <c r="AB4623" i="1"/>
  <c r="AB4624" i="1"/>
  <c r="AB4625" i="1"/>
  <c r="AB4626" i="1"/>
  <c r="AB4627" i="1"/>
  <c r="AB4628" i="1"/>
  <c r="AB4629" i="1"/>
  <c r="AB4630" i="1"/>
  <c r="AB4631" i="1"/>
  <c r="AB4632" i="1"/>
  <c r="AB4633" i="1"/>
  <c r="AB4634" i="1"/>
  <c r="AB4635" i="1"/>
  <c r="AB4636" i="1"/>
  <c r="AB4637" i="1"/>
  <c r="AB4638" i="1"/>
  <c r="AB4639" i="1"/>
  <c r="AB4640" i="1"/>
  <c r="AB4641" i="1"/>
  <c r="AB4642" i="1"/>
  <c r="AB4643" i="1"/>
  <c r="AB4644" i="1"/>
  <c r="AB4645" i="1"/>
  <c r="AB4646" i="1"/>
  <c r="AB4647" i="1"/>
  <c r="AB4648" i="1"/>
  <c r="AB4649" i="1"/>
  <c r="AB4650" i="1"/>
  <c r="AB4651" i="1"/>
  <c r="AB4652" i="1"/>
  <c r="AB4653" i="1"/>
  <c r="AB4654" i="1"/>
  <c r="AB4655" i="1"/>
  <c r="AB4656" i="1"/>
  <c r="AB4657" i="1"/>
  <c r="AB4658" i="1"/>
  <c r="AB4659" i="1"/>
  <c r="AB4660" i="1"/>
  <c r="AB4661" i="1"/>
  <c r="AB4662" i="1"/>
  <c r="AB4663" i="1"/>
  <c r="AB4664" i="1"/>
  <c r="AB4665" i="1"/>
  <c r="AB4666" i="1"/>
  <c r="AB4667" i="1"/>
  <c r="AB4668" i="1"/>
  <c r="AB4669" i="1"/>
  <c r="AB4670" i="1"/>
  <c r="AB4671" i="1"/>
  <c r="AB4672" i="1"/>
  <c r="AB4673" i="1"/>
  <c r="AB4674" i="1"/>
  <c r="AB4675" i="1"/>
  <c r="AB4676" i="1"/>
  <c r="AB4677" i="1"/>
  <c r="AB4678" i="1"/>
  <c r="AB4679" i="1"/>
  <c r="AB4680" i="1"/>
  <c r="AB4681" i="1"/>
  <c r="AB4682" i="1"/>
  <c r="AB4683" i="1"/>
  <c r="AB4684" i="1"/>
  <c r="AB4685" i="1"/>
  <c r="AB4686" i="1"/>
  <c r="AB4687" i="1"/>
  <c r="AB4688" i="1"/>
  <c r="AB4689" i="1"/>
  <c r="AB4690" i="1"/>
  <c r="AB4691" i="1"/>
  <c r="AB4692" i="1"/>
  <c r="AB4693" i="1"/>
  <c r="AB4694" i="1"/>
  <c r="AB4695" i="1"/>
  <c r="AB4696" i="1"/>
  <c r="AB4697" i="1"/>
  <c r="AB4698" i="1"/>
  <c r="AB4699" i="1"/>
  <c r="AB4700" i="1"/>
  <c r="AB4701" i="1"/>
  <c r="AB4702" i="1"/>
  <c r="AB4703" i="1"/>
  <c r="AB4704" i="1"/>
  <c r="AB4705" i="1"/>
  <c r="AB4706" i="1"/>
  <c r="AB4707" i="1"/>
  <c r="AB4708" i="1"/>
  <c r="AB4709" i="1"/>
  <c r="AB4710" i="1"/>
  <c r="AB4711" i="1"/>
  <c r="AB4712" i="1"/>
  <c r="AB4713" i="1"/>
  <c r="AB4714" i="1"/>
  <c r="AB4715" i="1"/>
  <c r="AB4716" i="1"/>
  <c r="AB4717" i="1"/>
  <c r="AB4718" i="1"/>
  <c r="AB4719" i="1"/>
  <c r="AB4720" i="1"/>
  <c r="AB4721" i="1"/>
  <c r="AB4722" i="1"/>
  <c r="AB4723" i="1"/>
  <c r="AB4724" i="1"/>
  <c r="AB4725" i="1"/>
  <c r="AB4726" i="1"/>
  <c r="AB4727" i="1"/>
  <c r="AB4728" i="1"/>
  <c r="AB4729" i="1"/>
  <c r="AB4730" i="1"/>
  <c r="AB4731" i="1"/>
  <c r="AB4732" i="1"/>
  <c r="AB4733" i="1"/>
  <c r="AB4734" i="1"/>
  <c r="AB4735" i="1"/>
  <c r="AB4736" i="1"/>
  <c r="AB4737" i="1"/>
  <c r="AB4738" i="1"/>
  <c r="AB4739" i="1"/>
  <c r="AB4740" i="1"/>
  <c r="AB4741" i="1"/>
  <c r="AB4742" i="1"/>
  <c r="AB4743" i="1"/>
  <c r="AB4744" i="1"/>
  <c r="AB4745" i="1"/>
  <c r="AB4746" i="1"/>
  <c r="AB4747" i="1"/>
  <c r="AB4748" i="1"/>
  <c r="AB4749" i="1"/>
  <c r="AB4750" i="1"/>
  <c r="AB4751" i="1"/>
  <c r="AB4752" i="1"/>
  <c r="AB4753" i="1"/>
  <c r="AB4754" i="1"/>
  <c r="AB4755" i="1"/>
  <c r="AB4756" i="1"/>
  <c r="AB4757" i="1"/>
  <c r="AB4758" i="1"/>
  <c r="AB4759" i="1"/>
  <c r="AB4760" i="1"/>
  <c r="AB4761" i="1"/>
  <c r="AB4762" i="1"/>
  <c r="AB4763" i="1"/>
  <c r="AB4764" i="1"/>
  <c r="AB4765" i="1"/>
  <c r="AB4766" i="1"/>
  <c r="AB4767" i="1"/>
  <c r="AB4768" i="1"/>
  <c r="AB4769" i="1"/>
  <c r="AB4770" i="1"/>
  <c r="AB4771" i="1"/>
  <c r="AB4772" i="1"/>
  <c r="AB4773" i="1"/>
  <c r="AB4774" i="1"/>
  <c r="AB4775" i="1"/>
  <c r="AB4776" i="1"/>
  <c r="AB4777" i="1"/>
  <c r="AB4778" i="1"/>
  <c r="AB4779" i="1"/>
  <c r="AB4780" i="1"/>
  <c r="AB4781" i="1"/>
  <c r="AB4782" i="1"/>
  <c r="AB4783" i="1"/>
  <c r="AB4784" i="1"/>
  <c r="AB4785" i="1"/>
  <c r="AB4786" i="1"/>
  <c r="AB4787" i="1"/>
  <c r="AB4788" i="1"/>
  <c r="AB4789" i="1"/>
  <c r="AB4790" i="1"/>
  <c r="AB4791" i="1"/>
  <c r="AB4792" i="1"/>
  <c r="AB4793" i="1"/>
  <c r="AB4794" i="1"/>
  <c r="AB4795" i="1"/>
  <c r="AB4796" i="1"/>
  <c r="AB4797" i="1"/>
  <c r="AB4798" i="1"/>
  <c r="AB4799" i="1"/>
  <c r="AB4800" i="1"/>
  <c r="AB4801" i="1"/>
  <c r="AB4802" i="1"/>
  <c r="AB4803" i="1"/>
  <c r="AB4804" i="1"/>
  <c r="AB4805" i="1"/>
  <c r="AB4806" i="1"/>
  <c r="AB4807" i="1"/>
  <c r="AB4808" i="1"/>
  <c r="AB4809" i="1"/>
  <c r="AB4810" i="1"/>
  <c r="AB4811" i="1"/>
  <c r="AB4812" i="1"/>
  <c r="AB4813" i="1"/>
  <c r="AB4814" i="1"/>
  <c r="AB4815" i="1"/>
  <c r="AB4816" i="1"/>
  <c r="AB4817" i="1"/>
  <c r="AB4818" i="1"/>
  <c r="AB4819" i="1"/>
  <c r="AB4820" i="1"/>
  <c r="AB4821" i="1"/>
  <c r="AB4822" i="1"/>
  <c r="AB4823" i="1"/>
  <c r="AB4824" i="1"/>
  <c r="AB4825" i="1"/>
  <c r="AB4826" i="1"/>
  <c r="AB4827" i="1"/>
  <c r="AB4828" i="1"/>
  <c r="AB4829" i="1"/>
  <c r="AB4830" i="1"/>
  <c r="AB4831" i="1"/>
  <c r="AB4832" i="1"/>
  <c r="AB4833" i="1"/>
  <c r="AB4834" i="1"/>
  <c r="AB4835" i="1"/>
  <c r="AB4836" i="1"/>
  <c r="AB4837" i="1"/>
  <c r="AB4838" i="1"/>
  <c r="AB4839" i="1"/>
  <c r="AB4840" i="1"/>
  <c r="AB4841" i="1"/>
  <c r="AB4842" i="1"/>
  <c r="AB4843" i="1"/>
  <c r="AB4844" i="1"/>
  <c r="AB4845" i="1"/>
  <c r="AB4846" i="1"/>
  <c r="AB4847" i="1"/>
  <c r="AB4848" i="1"/>
  <c r="AB4849" i="1"/>
  <c r="AB4850" i="1"/>
  <c r="AB4851" i="1"/>
  <c r="AB4852" i="1"/>
  <c r="AB4853" i="1"/>
  <c r="AB4854" i="1"/>
  <c r="AB4855" i="1"/>
  <c r="AB4856" i="1"/>
  <c r="AB4857" i="1"/>
  <c r="AB4858" i="1"/>
  <c r="AB4859" i="1"/>
  <c r="AB4860" i="1"/>
  <c r="AB4861" i="1"/>
  <c r="AB4862" i="1"/>
  <c r="AB4863" i="1"/>
  <c r="AB4864" i="1"/>
  <c r="AB4865" i="1"/>
  <c r="AB4866" i="1"/>
  <c r="AB4867" i="1"/>
  <c r="AB4868" i="1"/>
  <c r="AB4869" i="1"/>
  <c r="AB4870" i="1"/>
  <c r="AB4871" i="1"/>
  <c r="AB4872" i="1"/>
  <c r="AB4873" i="1"/>
  <c r="AB4874" i="1"/>
  <c r="AB4875" i="1"/>
  <c r="AB4876" i="1"/>
  <c r="AB4877" i="1"/>
  <c r="AB4878" i="1"/>
  <c r="AB4879" i="1"/>
  <c r="AB4880" i="1"/>
  <c r="AB4881" i="1"/>
  <c r="AB4882" i="1"/>
  <c r="AB4883" i="1"/>
  <c r="AB4884" i="1"/>
  <c r="AB4885" i="1"/>
  <c r="AB4886" i="1"/>
  <c r="AB4887" i="1"/>
  <c r="AB4888" i="1"/>
  <c r="AB4889" i="1"/>
  <c r="AB4890" i="1"/>
  <c r="AB4891" i="1"/>
  <c r="AB4892" i="1"/>
  <c r="AB4893" i="1"/>
  <c r="AB4894" i="1"/>
  <c r="AB4895" i="1"/>
  <c r="AB4896" i="1"/>
  <c r="AB4897" i="1"/>
  <c r="AB4898" i="1"/>
  <c r="AB4899" i="1"/>
  <c r="AB4900" i="1"/>
  <c r="AB4901" i="1"/>
  <c r="AB4902" i="1"/>
  <c r="AB4903" i="1"/>
  <c r="AB4904" i="1"/>
  <c r="AB4905" i="1"/>
  <c r="AB4906" i="1"/>
  <c r="AB4907" i="1"/>
  <c r="AB4908" i="1"/>
  <c r="AB4909" i="1"/>
  <c r="AB4910" i="1"/>
  <c r="AB4911" i="1"/>
  <c r="AB4912" i="1"/>
  <c r="AB4913" i="1"/>
  <c r="AB4914" i="1"/>
  <c r="AB4915" i="1"/>
  <c r="AB4916" i="1"/>
  <c r="AB4917" i="1"/>
  <c r="AB4918" i="1"/>
  <c r="AB4919" i="1"/>
  <c r="AB4920" i="1"/>
  <c r="AB4921" i="1"/>
  <c r="AB4922" i="1"/>
  <c r="AB4923" i="1"/>
  <c r="AB4924" i="1"/>
  <c r="AB4925" i="1"/>
  <c r="AB4926" i="1"/>
  <c r="AB4927" i="1"/>
  <c r="AB4928" i="1"/>
  <c r="AB4929" i="1"/>
  <c r="AB4930" i="1"/>
  <c r="AB4931" i="1"/>
  <c r="AB4932" i="1"/>
  <c r="AB4933" i="1"/>
  <c r="AB4934" i="1"/>
  <c r="AB4935" i="1"/>
  <c r="AB4936" i="1"/>
  <c r="AB4937" i="1"/>
  <c r="AB4938" i="1"/>
  <c r="AB4939" i="1"/>
  <c r="AB4940" i="1"/>
  <c r="AB4941" i="1"/>
  <c r="AB4942" i="1"/>
  <c r="AB4943" i="1"/>
  <c r="AB4944" i="1"/>
  <c r="AB4945" i="1"/>
  <c r="AB4946" i="1"/>
  <c r="AB4947" i="1"/>
  <c r="AB4948" i="1"/>
  <c r="AB4949" i="1"/>
  <c r="AB4950" i="1"/>
  <c r="AB4951" i="1"/>
  <c r="AB4952" i="1"/>
  <c r="AB4953" i="1"/>
  <c r="AB4954" i="1"/>
  <c r="AB4955" i="1"/>
  <c r="AB4956" i="1"/>
  <c r="AB4957" i="1"/>
  <c r="AB4958" i="1"/>
  <c r="AB4959" i="1"/>
  <c r="AB4960" i="1"/>
  <c r="AB4961" i="1"/>
  <c r="AB4962" i="1"/>
  <c r="AB4963" i="1"/>
  <c r="AB4964" i="1"/>
  <c r="AB4965" i="1"/>
  <c r="AB4966" i="1"/>
  <c r="AB4967" i="1"/>
  <c r="AB4968" i="1"/>
  <c r="AB4969" i="1"/>
  <c r="AB4970" i="1"/>
  <c r="AB4971" i="1"/>
  <c r="AB4972" i="1"/>
  <c r="AB4973" i="1"/>
  <c r="AB4974" i="1"/>
  <c r="AB4975" i="1"/>
  <c r="AB4976" i="1"/>
  <c r="AB4977" i="1"/>
  <c r="AB4978" i="1"/>
  <c r="AB4979" i="1"/>
  <c r="AB4980" i="1"/>
  <c r="AB4981" i="1"/>
  <c r="AB4982" i="1"/>
  <c r="AB4983" i="1"/>
  <c r="AB4984" i="1"/>
  <c r="AB4985" i="1"/>
  <c r="AB4986" i="1"/>
  <c r="AB4987" i="1"/>
  <c r="AB4988" i="1"/>
  <c r="AB4989" i="1"/>
  <c r="AB4990" i="1"/>
  <c r="AB4991" i="1"/>
  <c r="AB4992" i="1"/>
  <c r="AB4993" i="1"/>
  <c r="AB4994" i="1"/>
  <c r="AB4995" i="1"/>
  <c r="AB4996" i="1"/>
  <c r="AB4997" i="1"/>
  <c r="AB4998" i="1"/>
  <c r="AB4999"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0" i="1"/>
  <c r="AA2111" i="1"/>
  <c r="AA2112" i="1"/>
  <c r="AA2113" i="1"/>
  <c r="AA2114" i="1"/>
  <c r="AA2115" i="1"/>
  <c r="AA2116" i="1"/>
  <c r="AA2117" i="1"/>
  <c r="AA2118" i="1"/>
  <c r="AA2119" i="1"/>
  <c r="AA2120" i="1"/>
  <c r="AA2121" i="1"/>
  <c r="AA2122" i="1"/>
  <c r="AA2123" i="1"/>
  <c r="AA2124" i="1"/>
  <c r="AA2125" i="1"/>
  <c r="AA2126" i="1"/>
  <c r="AA2127" i="1"/>
  <c r="AA2128" i="1"/>
  <c r="AA2129" i="1"/>
  <c r="AA2130" i="1"/>
  <c r="AA2131" i="1"/>
  <c r="AA2132"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AA2233" i="1"/>
  <c r="AA2234" i="1"/>
  <c r="AA2235" i="1"/>
  <c r="AA2236" i="1"/>
  <c r="AA2237" i="1"/>
  <c r="AA2238" i="1"/>
  <c r="AA2239" i="1"/>
  <c r="AA2240" i="1"/>
  <c r="AA2241" i="1"/>
  <c r="AA2242" i="1"/>
  <c r="AA2243" i="1"/>
  <c r="AA2244" i="1"/>
  <c r="AA2245" i="1"/>
  <c r="AA2246"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06" i="1"/>
  <c r="AA2307" i="1"/>
  <c r="AA2308" i="1"/>
  <c r="AA2309" i="1"/>
  <c r="AA2310" i="1"/>
  <c r="AA2311" i="1"/>
  <c r="AA2312" i="1"/>
  <c r="AA2313" i="1"/>
  <c r="AA2314" i="1"/>
  <c r="AA2315" i="1"/>
  <c r="AA2316" i="1"/>
  <c r="AA2317" i="1"/>
  <c r="AA2318" i="1"/>
  <c r="AA2319" i="1"/>
  <c r="AA2320" i="1"/>
  <c r="AA2321" i="1"/>
  <c r="AA2322" i="1"/>
  <c r="AA2323" i="1"/>
  <c r="AA2324" i="1"/>
  <c r="AA2325" i="1"/>
  <c r="AA2326" i="1"/>
  <c r="AA2327" i="1"/>
  <c r="AA2328" i="1"/>
  <c r="AA2329" i="1"/>
  <c r="AA2330" i="1"/>
  <c r="AA2331" i="1"/>
  <c r="AA2332" i="1"/>
  <c r="AA2333" i="1"/>
  <c r="AA2334" i="1"/>
  <c r="AA2335" i="1"/>
  <c r="AA2336" i="1"/>
  <c r="AA2337" i="1"/>
  <c r="AA2338" i="1"/>
  <c r="AA2339" i="1"/>
  <c r="AA2340" i="1"/>
  <c r="AA2341"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AA2378" i="1"/>
  <c r="AA2379" i="1"/>
  <c r="AA2380" i="1"/>
  <c r="AA2381" i="1"/>
  <c r="AA2382" i="1"/>
  <c r="AA2383" i="1"/>
  <c r="AA2384" i="1"/>
  <c r="AA2385" i="1"/>
  <c r="AA2386" i="1"/>
  <c r="AA2387" i="1"/>
  <c r="AA2388" i="1"/>
  <c r="AA2389" i="1"/>
  <c r="AA2390" i="1"/>
  <c r="AA2391" i="1"/>
  <c r="AA2392" i="1"/>
  <c r="AA2393" i="1"/>
  <c r="AA2394" i="1"/>
  <c r="AA2395" i="1"/>
  <c r="AA2396" i="1"/>
  <c r="AA2397" i="1"/>
  <c r="AA2398" i="1"/>
  <c r="AA2399" i="1"/>
  <c r="AA2400" i="1"/>
  <c r="AA2401" i="1"/>
  <c r="AA2402" i="1"/>
  <c r="AA2403" i="1"/>
  <c r="AA2404" i="1"/>
  <c r="AA2405" i="1"/>
  <c r="AA2406" i="1"/>
  <c r="AA2407" i="1"/>
  <c r="AA2408" i="1"/>
  <c r="AA2409" i="1"/>
  <c r="AA2410" i="1"/>
  <c r="AA2411" i="1"/>
  <c r="AA2412" i="1"/>
  <c r="AA2413" i="1"/>
  <c r="AA2414" i="1"/>
  <c r="AA2415" i="1"/>
  <c r="AA2416" i="1"/>
  <c r="AA2417" i="1"/>
  <c r="AA2418" i="1"/>
  <c r="AA2419" i="1"/>
  <c r="AA2420" i="1"/>
  <c r="AA2421" i="1"/>
  <c r="AA2422" i="1"/>
  <c r="AA2423" i="1"/>
  <c r="AA2424" i="1"/>
  <c r="AA2425" i="1"/>
  <c r="AA2426" i="1"/>
  <c r="AA2427" i="1"/>
  <c r="AA2428" i="1"/>
  <c r="AA2429" i="1"/>
  <c r="AA2430" i="1"/>
  <c r="AA2431" i="1"/>
  <c r="AA2432" i="1"/>
  <c r="AA2433" i="1"/>
  <c r="AA2434" i="1"/>
  <c r="AA2435" i="1"/>
  <c r="AA2436" i="1"/>
  <c r="AA2437" i="1"/>
  <c r="AA2438" i="1"/>
  <c r="AA2439" i="1"/>
  <c r="AA2440" i="1"/>
  <c r="AA2441" i="1"/>
  <c r="AA2442" i="1"/>
  <c r="AA2443" i="1"/>
  <c r="AA2444" i="1"/>
  <c r="AA2445" i="1"/>
  <c r="AA2446" i="1"/>
  <c r="AA2447" i="1"/>
  <c r="AA2448" i="1"/>
  <c r="AA2449" i="1"/>
  <c r="AA2450" i="1"/>
  <c r="AA2451" i="1"/>
  <c r="AA2452" i="1"/>
  <c r="AA2453" i="1"/>
  <c r="AA2454" i="1"/>
  <c r="AA2455" i="1"/>
  <c r="AA2456" i="1"/>
  <c r="AA2457" i="1"/>
  <c r="AA2458" i="1"/>
  <c r="AA2459" i="1"/>
  <c r="AA2460" i="1"/>
  <c r="AA2461" i="1"/>
  <c r="AA2462" i="1"/>
  <c r="AA2463" i="1"/>
  <c r="AA2464" i="1"/>
  <c r="AA2465" i="1"/>
  <c r="AA2466" i="1"/>
  <c r="AA2467" i="1"/>
  <c r="AA2468" i="1"/>
  <c r="AA2469" i="1"/>
  <c r="AA2470" i="1"/>
  <c r="AA2471" i="1"/>
  <c r="AA2472" i="1"/>
  <c r="AA2473" i="1"/>
  <c r="AA2474" i="1"/>
  <c r="AA2475" i="1"/>
  <c r="AA2476" i="1"/>
  <c r="AA2477" i="1"/>
  <c r="AA2478" i="1"/>
  <c r="AA2479" i="1"/>
  <c r="AA2480" i="1"/>
  <c r="AA2481" i="1"/>
  <c r="AA2482" i="1"/>
  <c r="AA2483" i="1"/>
  <c r="AA2484" i="1"/>
  <c r="AA2485" i="1"/>
  <c r="AA2486" i="1"/>
  <c r="AA2487" i="1"/>
  <c r="AA2488" i="1"/>
  <c r="AA2489" i="1"/>
  <c r="AA2490" i="1"/>
  <c r="AA2491" i="1"/>
  <c r="AA2492" i="1"/>
  <c r="AA2493" i="1"/>
  <c r="AA2494" i="1"/>
  <c r="AA2495" i="1"/>
  <c r="AA2496" i="1"/>
  <c r="AA2497" i="1"/>
  <c r="AA2498" i="1"/>
  <c r="AA2499" i="1"/>
  <c r="AA2500" i="1"/>
  <c r="AA2501" i="1"/>
  <c r="AA2502" i="1"/>
  <c r="AA2503" i="1"/>
  <c r="AA2504" i="1"/>
  <c r="AA2505" i="1"/>
  <c r="AA2506" i="1"/>
  <c r="AA2507" i="1"/>
  <c r="AA2508" i="1"/>
  <c r="AA2509" i="1"/>
  <c r="AA2510" i="1"/>
  <c r="AA2511" i="1"/>
  <c r="AA2512" i="1"/>
  <c r="AA2513" i="1"/>
  <c r="AA2514" i="1"/>
  <c r="AA2515" i="1"/>
  <c r="AA2516" i="1"/>
  <c r="AA2517" i="1"/>
  <c r="AA2518" i="1"/>
  <c r="AA2519" i="1"/>
  <c r="AA2520" i="1"/>
  <c r="AA2521" i="1"/>
  <c r="AA2522" i="1"/>
  <c r="AA2523" i="1"/>
  <c r="AA2524" i="1"/>
  <c r="AA2525" i="1"/>
  <c r="AA2526" i="1"/>
  <c r="AA2527" i="1"/>
  <c r="AA2528" i="1"/>
  <c r="AA2529" i="1"/>
  <c r="AA2530" i="1"/>
  <c r="AA2531" i="1"/>
  <c r="AA2532" i="1"/>
  <c r="AA2533" i="1"/>
  <c r="AA2534" i="1"/>
  <c r="AA2535" i="1"/>
  <c r="AA2536" i="1"/>
  <c r="AA2537" i="1"/>
  <c r="AA2538" i="1"/>
  <c r="AA2539" i="1"/>
  <c r="AA2540" i="1"/>
  <c r="AA2541" i="1"/>
  <c r="AA2542" i="1"/>
  <c r="AA2543" i="1"/>
  <c r="AA2544" i="1"/>
  <c r="AA2545" i="1"/>
  <c r="AA2546" i="1"/>
  <c r="AA2547" i="1"/>
  <c r="AA2548" i="1"/>
  <c r="AA2549" i="1"/>
  <c r="AA2550" i="1"/>
  <c r="AA2551" i="1"/>
  <c r="AA2552" i="1"/>
  <c r="AA2553" i="1"/>
  <c r="AA2554" i="1"/>
  <c r="AA2555" i="1"/>
  <c r="AA2556" i="1"/>
  <c r="AA2557" i="1"/>
  <c r="AA2558" i="1"/>
  <c r="AA2559" i="1"/>
  <c r="AA2560" i="1"/>
  <c r="AA2561" i="1"/>
  <c r="AA2562" i="1"/>
  <c r="AA2563" i="1"/>
  <c r="AA2564" i="1"/>
  <c r="AA2565" i="1"/>
  <c r="AA2566" i="1"/>
  <c r="AA2567" i="1"/>
  <c r="AA2568" i="1"/>
  <c r="AA2569" i="1"/>
  <c r="AA2570" i="1"/>
  <c r="AA2571" i="1"/>
  <c r="AA2572" i="1"/>
  <c r="AA2573" i="1"/>
  <c r="AA2574" i="1"/>
  <c r="AA2575" i="1"/>
  <c r="AA2576" i="1"/>
  <c r="AA2577" i="1"/>
  <c r="AA2578" i="1"/>
  <c r="AA2579" i="1"/>
  <c r="AA2580" i="1"/>
  <c r="AA2581" i="1"/>
  <c r="AA2582" i="1"/>
  <c r="AA2583" i="1"/>
  <c r="AA2584" i="1"/>
  <c r="AA2585" i="1"/>
  <c r="AA2586" i="1"/>
  <c r="AA2587" i="1"/>
  <c r="AA2588" i="1"/>
  <c r="AA2589" i="1"/>
  <c r="AA2590" i="1"/>
  <c r="AA2591" i="1"/>
  <c r="AA2592" i="1"/>
  <c r="AA2593" i="1"/>
  <c r="AA2594" i="1"/>
  <c r="AA2595" i="1"/>
  <c r="AA2596" i="1"/>
  <c r="AA2597" i="1"/>
  <c r="AA2598" i="1"/>
  <c r="AA2599" i="1"/>
  <c r="AA2600" i="1"/>
  <c r="AA2601" i="1"/>
  <c r="AA2602" i="1"/>
  <c r="AA2603" i="1"/>
  <c r="AA2604" i="1"/>
  <c r="AA2605" i="1"/>
  <c r="AA2606" i="1"/>
  <c r="AA2607" i="1"/>
  <c r="AA2608" i="1"/>
  <c r="AA2609" i="1"/>
  <c r="AA2610" i="1"/>
  <c r="AA2611" i="1"/>
  <c r="AA2612" i="1"/>
  <c r="AA2613" i="1"/>
  <c r="AA2614" i="1"/>
  <c r="AA2615" i="1"/>
  <c r="AA2616" i="1"/>
  <c r="AA2617" i="1"/>
  <c r="AA2618" i="1"/>
  <c r="AA2619" i="1"/>
  <c r="AA2620" i="1"/>
  <c r="AA2621" i="1"/>
  <c r="AA2622" i="1"/>
  <c r="AA2623" i="1"/>
  <c r="AA2624" i="1"/>
  <c r="AA2625" i="1"/>
  <c r="AA2626" i="1"/>
  <c r="AA2627" i="1"/>
  <c r="AA2628" i="1"/>
  <c r="AA2629" i="1"/>
  <c r="AA2630" i="1"/>
  <c r="AA2631" i="1"/>
  <c r="AA2632" i="1"/>
  <c r="AA2633" i="1"/>
  <c r="AA2634" i="1"/>
  <c r="AA2635" i="1"/>
  <c r="AA2636" i="1"/>
  <c r="AA2637" i="1"/>
  <c r="AA2638" i="1"/>
  <c r="AA2639" i="1"/>
  <c r="AA2640" i="1"/>
  <c r="AA2641" i="1"/>
  <c r="AA2642" i="1"/>
  <c r="AA2643" i="1"/>
  <c r="AA2644" i="1"/>
  <c r="AA2645" i="1"/>
  <c r="AA2646" i="1"/>
  <c r="AA2647" i="1"/>
  <c r="AA2648" i="1"/>
  <c r="AA2649" i="1"/>
  <c r="AA2650" i="1"/>
  <c r="AA2651" i="1"/>
  <c r="AA2652" i="1"/>
  <c r="AA2653" i="1"/>
  <c r="AA2654" i="1"/>
  <c r="AA2655" i="1"/>
  <c r="AA2656" i="1"/>
  <c r="AA2657" i="1"/>
  <c r="AA2658" i="1"/>
  <c r="AA2659" i="1"/>
  <c r="AA2660" i="1"/>
  <c r="AA2661" i="1"/>
  <c r="AA2662" i="1"/>
  <c r="AA2663" i="1"/>
  <c r="AA2664" i="1"/>
  <c r="AA2665" i="1"/>
  <c r="AA2666" i="1"/>
  <c r="AA2667" i="1"/>
  <c r="AA2668" i="1"/>
  <c r="AA2669" i="1"/>
  <c r="AA2670" i="1"/>
  <c r="AA2671" i="1"/>
  <c r="AA2672" i="1"/>
  <c r="AA2673" i="1"/>
  <c r="AA2674" i="1"/>
  <c r="AA2675" i="1"/>
  <c r="AA2676" i="1"/>
  <c r="AA2677" i="1"/>
  <c r="AA2678" i="1"/>
  <c r="AA2679" i="1"/>
  <c r="AA2680" i="1"/>
  <c r="AA2681" i="1"/>
  <c r="AA2682" i="1"/>
  <c r="AA2683" i="1"/>
  <c r="AA2684" i="1"/>
  <c r="AA2685" i="1"/>
  <c r="AA2686" i="1"/>
  <c r="AA2687" i="1"/>
  <c r="AA2688" i="1"/>
  <c r="AA2689" i="1"/>
  <c r="AA2690" i="1"/>
  <c r="AA2691" i="1"/>
  <c r="AA2692" i="1"/>
  <c r="AA2693" i="1"/>
  <c r="AA2694" i="1"/>
  <c r="AA2695" i="1"/>
  <c r="AA2696" i="1"/>
  <c r="AA2697" i="1"/>
  <c r="AA2698" i="1"/>
  <c r="AA2699" i="1"/>
  <c r="AA2700" i="1"/>
  <c r="AA2701" i="1"/>
  <c r="AA2702" i="1"/>
  <c r="AA2703" i="1"/>
  <c r="AA2704" i="1"/>
  <c r="AA2705" i="1"/>
  <c r="AA2706" i="1"/>
  <c r="AA2707" i="1"/>
  <c r="AA2708" i="1"/>
  <c r="AA2709" i="1"/>
  <c r="AA2710" i="1"/>
  <c r="AA2711" i="1"/>
  <c r="AA2712" i="1"/>
  <c r="AA2713" i="1"/>
  <c r="AA2714" i="1"/>
  <c r="AA2715" i="1"/>
  <c r="AA2716" i="1"/>
  <c r="AA2717" i="1"/>
  <c r="AA2718" i="1"/>
  <c r="AA2719" i="1"/>
  <c r="AA2720" i="1"/>
  <c r="AA2721" i="1"/>
  <c r="AA2722" i="1"/>
  <c r="AA2723" i="1"/>
  <c r="AA2724" i="1"/>
  <c r="AA2725" i="1"/>
  <c r="AA2726" i="1"/>
  <c r="AA2727" i="1"/>
  <c r="AA2728" i="1"/>
  <c r="AA2729" i="1"/>
  <c r="AA2730" i="1"/>
  <c r="AA2731" i="1"/>
  <c r="AA2732" i="1"/>
  <c r="AA2733" i="1"/>
  <c r="AA2734" i="1"/>
  <c r="AA2735" i="1"/>
  <c r="AA2736" i="1"/>
  <c r="AA2737" i="1"/>
  <c r="AA2738" i="1"/>
  <c r="AA2739" i="1"/>
  <c r="AA2740" i="1"/>
  <c r="AA2741" i="1"/>
  <c r="AA2742" i="1"/>
  <c r="AA2743" i="1"/>
  <c r="AA2744" i="1"/>
  <c r="AA2745" i="1"/>
  <c r="AA2746" i="1"/>
  <c r="AA2747" i="1"/>
  <c r="AA2748" i="1"/>
  <c r="AA2749" i="1"/>
  <c r="AA2750" i="1"/>
  <c r="AA2751" i="1"/>
  <c r="AA2752" i="1"/>
  <c r="AA2753" i="1"/>
  <c r="AA2754" i="1"/>
  <c r="AA2755" i="1"/>
  <c r="AA2756" i="1"/>
  <c r="AA2757" i="1"/>
  <c r="AA2758" i="1"/>
  <c r="AA2759" i="1"/>
  <c r="AA2760" i="1"/>
  <c r="AA2761" i="1"/>
  <c r="AA2762" i="1"/>
  <c r="AA2763" i="1"/>
  <c r="AA2764" i="1"/>
  <c r="AA2765" i="1"/>
  <c r="AA2766" i="1"/>
  <c r="AA2767" i="1"/>
  <c r="AA2768" i="1"/>
  <c r="AA2769" i="1"/>
  <c r="AA2770" i="1"/>
  <c r="AA2771" i="1"/>
  <c r="AA2772" i="1"/>
  <c r="AA2773" i="1"/>
  <c r="AA2774" i="1"/>
  <c r="AA2775" i="1"/>
  <c r="AA2776" i="1"/>
  <c r="AA2777" i="1"/>
  <c r="AA2778" i="1"/>
  <c r="AA2779" i="1"/>
  <c r="AA2780" i="1"/>
  <c r="AA2781" i="1"/>
  <c r="AA2782" i="1"/>
  <c r="AA2783" i="1"/>
  <c r="AA2784" i="1"/>
  <c r="AA2785" i="1"/>
  <c r="AA2786" i="1"/>
  <c r="AA2787" i="1"/>
  <c r="AA2788" i="1"/>
  <c r="AA2789" i="1"/>
  <c r="AA2790" i="1"/>
  <c r="AA2791" i="1"/>
  <c r="AA2792" i="1"/>
  <c r="AA2793" i="1"/>
  <c r="AA2794" i="1"/>
  <c r="AA2795" i="1"/>
  <c r="AA2796" i="1"/>
  <c r="AA2797" i="1"/>
  <c r="AA2798" i="1"/>
  <c r="AA2799" i="1"/>
  <c r="AA2800" i="1"/>
  <c r="AA2801" i="1"/>
  <c r="AA2802" i="1"/>
  <c r="AA2803" i="1"/>
  <c r="AA2804" i="1"/>
  <c r="AA2805" i="1"/>
  <c r="AA2806" i="1"/>
  <c r="AA2807" i="1"/>
  <c r="AA2808" i="1"/>
  <c r="AA2809" i="1"/>
  <c r="AA2810" i="1"/>
  <c r="AA2811" i="1"/>
  <c r="AA2812" i="1"/>
  <c r="AA2813" i="1"/>
  <c r="AA2814" i="1"/>
  <c r="AA2815" i="1"/>
  <c r="AA2816" i="1"/>
  <c r="AA2817" i="1"/>
  <c r="AA2818" i="1"/>
  <c r="AA2819" i="1"/>
  <c r="AA2820" i="1"/>
  <c r="AA2821" i="1"/>
  <c r="AA2822" i="1"/>
  <c r="AA2823" i="1"/>
  <c r="AA2824" i="1"/>
  <c r="AA2825" i="1"/>
  <c r="AA2826" i="1"/>
  <c r="AA2827" i="1"/>
  <c r="AA2828" i="1"/>
  <c r="AA2829" i="1"/>
  <c r="AA2830" i="1"/>
  <c r="AA2831" i="1"/>
  <c r="AA2832" i="1"/>
  <c r="AA2833" i="1"/>
  <c r="AA2834" i="1"/>
  <c r="AA2835" i="1"/>
  <c r="AA2836" i="1"/>
  <c r="AA2837" i="1"/>
  <c r="AA2838" i="1"/>
  <c r="AA2839" i="1"/>
  <c r="AA2840" i="1"/>
  <c r="AA2841" i="1"/>
  <c r="AA2842" i="1"/>
  <c r="AA2843" i="1"/>
  <c r="AA2844" i="1"/>
  <c r="AA2845" i="1"/>
  <c r="AA2846" i="1"/>
  <c r="AA2847" i="1"/>
  <c r="AA2848" i="1"/>
  <c r="AA2849" i="1"/>
  <c r="AA2850" i="1"/>
  <c r="AA2851" i="1"/>
  <c r="AA2852" i="1"/>
  <c r="AA2853" i="1"/>
  <c r="AA2854" i="1"/>
  <c r="AA2855" i="1"/>
  <c r="AA2856" i="1"/>
  <c r="AA2857" i="1"/>
  <c r="AA2858" i="1"/>
  <c r="AA2859" i="1"/>
  <c r="AA2860" i="1"/>
  <c r="AA2861" i="1"/>
  <c r="AA2862" i="1"/>
  <c r="AA2863" i="1"/>
  <c r="AA2864" i="1"/>
  <c r="AA2865" i="1"/>
  <c r="AA2866" i="1"/>
  <c r="AA2867" i="1"/>
  <c r="AA2868" i="1"/>
  <c r="AA2869" i="1"/>
  <c r="AA2870" i="1"/>
  <c r="AA2871" i="1"/>
  <c r="AA2872" i="1"/>
  <c r="AA2873" i="1"/>
  <c r="AA2874" i="1"/>
  <c r="AA2875" i="1"/>
  <c r="AA2876" i="1"/>
  <c r="AA2877" i="1"/>
  <c r="AA2878" i="1"/>
  <c r="AA2879" i="1"/>
  <c r="AA2880" i="1"/>
  <c r="AA2881" i="1"/>
  <c r="AA2882" i="1"/>
  <c r="AA2883" i="1"/>
  <c r="AA2884" i="1"/>
  <c r="AA2885" i="1"/>
  <c r="AA2886" i="1"/>
  <c r="AA2887" i="1"/>
  <c r="AA2888" i="1"/>
  <c r="AA2889" i="1"/>
  <c r="AA2890" i="1"/>
  <c r="AA2891" i="1"/>
  <c r="AA2892" i="1"/>
  <c r="AA2893" i="1"/>
  <c r="AA2894" i="1"/>
  <c r="AA2895" i="1"/>
  <c r="AA2896" i="1"/>
  <c r="AA2897" i="1"/>
  <c r="AA2898" i="1"/>
  <c r="AA2899" i="1"/>
  <c r="AA2900" i="1"/>
  <c r="AA2901" i="1"/>
  <c r="AA2902" i="1"/>
  <c r="AA2903" i="1"/>
  <c r="AA2904" i="1"/>
  <c r="AA2905" i="1"/>
  <c r="AA2906" i="1"/>
  <c r="AA2907" i="1"/>
  <c r="AA2908" i="1"/>
  <c r="AA2909" i="1"/>
  <c r="AA2910" i="1"/>
  <c r="AA2911" i="1"/>
  <c r="AA2912" i="1"/>
  <c r="AA2913" i="1"/>
  <c r="AA2914" i="1"/>
  <c r="AA2915" i="1"/>
  <c r="AA2916" i="1"/>
  <c r="AA2917" i="1"/>
  <c r="AA2918" i="1"/>
  <c r="AA2919" i="1"/>
  <c r="AA2920" i="1"/>
  <c r="AA2921" i="1"/>
  <c r="AA2922" i="1"/>
  <c r="AA2923" i="1"/>
  <c r="AA2924" i="1"/>
  <c r="AA2925" i="1"/>
  <c r="AA2926" i="1"/>
  <c r="AA2927" i="1"/>
  <c r="AA2928" i="1"/>
  <c r="AA2929" i="1"/>
  <c r="AA2930" i="1"/>
  <c r="AA2931" i="1"/>
  <c r="AA2932" i="1"/>
  <c r="AA2933" i="1"/>
  <c r="AA2934" i="1"/>
  <c r="AA2935" i="1"/>
  <c r="AA2936" i="1"/>
  <c r="AA2937" i="1"/>
  <c r="AA2938" i="1"/>
  <c r="AA2939" i="1"/>
  <c r="AA2940" i="1"/>
  <c r="AA2941" i="1"/>
  <c r="AA2942" i="1"/>
  <c r="AA2943" i="1"/>
  <c r="AA2944" i="1"/>
  <c r="AA2945" i="1"/>
  <c r="AA2946" i="1"/>
  <c r="AA2947" i="1"/>
  <c r="AA2948" i="1"/>
  <c r="AA2949" i="1"/>
  <c r="AA2950" i="1"/>
  <c r="AA2951" i="1"/>
  <c r="AA2952" i="1"/>
  <c r="AA2953" i="1"/>
  <c r="AA2954" i="1"/>
  <c r="AA2955" i="1"/>
  <c r="AA2956" i="1"/>
  <c r="AA2957" i="1"/>
  <c r="AA2958" i="1"/>
  <c r="AA2959" i="1"/>
  <c r="AA2960" i="1"/>
  <c r="AA2961" i="1"/>
  <c r="AA2962" i="1"/>
  <c r="AA2963" i="1"/>
  <c r="AA2964" i="1"/>
  <c r="AA2965" i="1"/>
  <c r="AA2966" i="1"/>
  <c r="AA2967" i="1"/>
  <c r="AA2968" i="1"/>
  <c r="AA2969" i="1"/>
  <c r="AA2970" i="1"/>
  <c r="AA2971" i="1"/>
  <c r="AA2972" i="1"/>
  <c r="AA2973" i="1"/>
  <c r="AA2974" i="1"/>
  <c r="AA2975" i="1"/>
  <c r="AA2976" i="1"/>
  <c r="AA2977" i="1"/>
  <c r="AA2978" i="1"/>
  <c r="AA2979" i="1"/>
  <c r="AA2980" i="1"/>
  <c r="AA2981" i="1"/>
  <c r="AA2982" i="1"/>
  <c r="AA2983" i="1"/>
  <c r="AA2984" i="1"/>
  <c r="AA2985" i="1"/>
  <c r="AA2986" i="1"/>
  <c r="AA2987" i="1"/>
  <c r="AA2988" i="1"/>
  <c r="AA2989" i="1"/>
  <c r="AA2990" i="1"/>
  <c r="AA2991" i="1"/>
  <c r="AA2992" i="1"/>
  <c r="AA2993" i="1"/>
  <c r="AA2994" i="1"/>
  <c r="AA2995" i="1"/>
  <c r="AA2996" i="1"/>
  <c r="AA2997" i="1"/>
  <c r="AA2998" i="1"/>
  <c r="AA2999" i="1"/>
  <c r="AA3000" i="1"/>
  <c r="AA3001" i="1"/>
  <c r="AA3002" i="1"/>
  <c r="AA3003" i="1"/>
  <c r="AA3004" i="1"/>
  <c r="AA3005" i="1"/>
  <c r="AA3006" i="1"/>
  <c r="AA3007" i="1"/>
  <c r="AA3008" i="1"/>
  <c r="AA3009" i="1"/>
  <c r="AA3010" i="1"/>
  <c r="AA3011" i="1"/>
  <c r="AA3012" i="1"/>
  <c r="AA3013" i="1"/>
  <c r="AA3014" i="1"/>
  <c r="AA3015" i="1"/>
  <c r="AA3016" i="1"/>
  <c r="AA3017" i="1"/>
  <c r="AA3018" i="1"/>
  <c r="AA3019" i="1"/>
  <c r="AA3020" i="1"/>
  <c r="AA3021" i="1"/>
  <c r="AA3022" i="1"/>
  <c r="AA3023" i="1"/>
  <c r="AA3024" i="1"/>
  <c r="AA3025" i="1"/>
  <c r="AA3026" i="1"/>
  <c r="AA3027" i="1"/>
  <c r="AA3028" i="1"/>
  <c r="AA3029" i="1"/>
  <c r="AA3030" i="1"/>
  <c r="AA3031" i="1"/>
  <c r="AA3032" i="1"/>
  <c r="AA3033" i="1"/>
  <c r="AA3034" i="1"/>
  <c r="AA3035" i="1"/>
  <c r="AA3036" i="1"/>
  <c r="AA3037" i="1"/>
  <c r="AA3038" i="1"/>
  <c r="AA3039" i="1"/>
  <c r="AA3040" i="1"/>
  <c r="AA3041" i="1"/>
  <c r="AA3042" i="1"/>
  <c r="AA3043" i="1"/>
  <c r="AA3044" i="1"/>
  <c r="AA3045" i="1"/>
  <c r="AA3046" i="1"/>
  <c r="AA3047" i="1"/>
  <c r="AA3048" i="1"/>
  <c r="AA3049" i="1"/>
  <c r="AA3050" i="1"/>
  <c r="AA3051" i="1"/>
  <c r="AA3052" i="1"/>
  <c r="AA3053" i="1"/>
  <c r="AA3054" i="1"/>
  <c r="AA3055" i="1"/>
  <c r="AA3056" i="1"/>
  <c r="AA3057" i="1"/>
  <c r="AA3058" i="1"/>
  <c r="AA3059" i="1"/>
  <c r="AA3060" i="1"/>
  <c r="AA3061" i="1"/>
  <c r="AA3062" i="1"/>
  <c r="AA3063" i="1"/>
  <c r="AA3064" i="1"/>
  <c r="AA3065" i="1"/>
  <c r="AA3066" i="1"/>
  <c r="AA3067" i="1"/>
  <c r="AA3068" i="1"/>
  <c r="AA3069" i="1"/>
  <c r="AA3070" i="1"/>
  <c r="AA3071" i="1"/>
  <c r="AA3072" i="1"/>
  <c r="AA3073" i="1"/>
  <c r="AA3074" i="1"/>
  <c r="AA3075" i="1"/>
  <c r="AA3076" i="1"/>
  <c r="AA3077" i="1"/>
  <c r="AA3078" i="1"/>
  <c r="AA3079" i="1"/>
  <c r="AA3080" i="1"/>
  <c r="AA3081" i="1"/>
  <c r="AA3082" i="1"/>
  <c r="AA3083" i="1"/>
  <c r="AA3084" i="1"/>
  <c r="AA3085" i="1"/>
  <c r="AA3086" i="1"/>
  <c r="AA3087" i="1"/>
  <c r="AA3088" i="1"/>
  <c r="AA3089" i="1"/>
  <c r="AA3090" i="1"/>
  <c r="AA3091" i="1"/>
  <c r="AA3092" i="1"/>
  <c r="AA3093" i="1"/>
  <c r="AA3094" i="1"/>
  <c r="AA3095" i="1"/>
  <c r="AA3096" i="1"/>
  <c r="AA3097" i="1"/>
  <c r="AA3098" i="1"/>
  <c r="AA3099" i="1"/>
  <c r="AA3100" i="1"/>
  <c r="AA3101" i="1"/>
  <c r="AA3102" i="1"/>
  <c r="AA3103" i="1"/>
  <c r="AA3104" i="1"/>
  <c r="AA3105" i="1"/>
  <c r="AA3106" i="1"/>
  <c r="AA3107" i="1"/>
  <c r="AA3108" i="1"/>
  <c r="AA3109" i="1"/>
  <c r="AA3110" i="1"/>
  <c r="AA3111" i="1"/>
  <c r="AA3112" i="1"/>
  <c r="AA3113" i="1"/>
  <c r="AA3114" i="1"/>
  <c r="AA3115" i="1"/>
  <c r="AA3116" i="1"/>
  <c r="AA3117" i="1"/>
  <c r="AA3118" i="1"/>
  <c r="AA3119" i="1"/>
  <c r="AA3120" i="1"/>
  <c r="AA3121" i="1"/>
  <c r="AA3122" i="1"/>
  <c r="AA3123" i="1"/>
  <c r="AA3124" i="1"/>
  <c r="AA3125" i="1"/>
  <c r="AA3126" i="1"/>
  <c r="AA3127" i="1"/>
  <c r="AA3128" i="1"/>
  <c r="AA3129" i="1"/>
  <c r="AA3130" i="1"/>
  <c r="AA3131" i="1"/>
  <c r="AA3132" i="1"/>
  <c r="AA3133" i="1"/>
  <c r="AA3134" i="1"/>
  <c r="AA3135" i="1"/>
  <c r="AA3136" i="1"/>
  <c r="AA3137" i="1"/>
  <c r="AA3138" i="1"/>
  <c r="AA3139" i="1"/>
  <c r="AA3140" i="1"/>
  <c r="AA3141" i="1"/>
  <c r="AA3142" i="1"/>
  <c r="AA3143" i="1"/>
  <c r="AA3144" i="1"/>
  <c r="AA3145" i="1"/>
  <c r="AA3146" i="1"/>
  <c r="AA3147" i="1"/>
  <c r="AA3148" i="1"/>
  <c r="AA3149" i="1"/>
  <c r="AA3150" i="1"/>
  <c r="AA3151" i="1"/>
  <c r="AA3152" i="1"/>
  <c r="AA3153" i="1"/>
  <c r="AA3154" i="1"/>
  <c r="AA3155" i="1"/>
  <c r="AA3156" i="1"/>
  <c r="AA3157" i="1"/>
  <c r="AA3158" i="1"/>
  <c r="AA3159" i="1"/>
  <c r="AA3160" i="1"/>
  <c r="AA3161" i="1"/>
  <c r="AA3162" i="1"/>
  <c r="AA3163" i="1"/>
  <c r="AA3164" i="1"/>
  <c r="AA3165" i="1"/>
  <c r="AA3166" i="1"/>
  <c r="AA3167" i="1"/>
  <c r="AA3168" i="1"/>
  <c r="AA3169" i="1"/>
  <c r="AA3170" i="1"/>
  <c r="AA3171" i="1"/>
  <c r="AA3172" i="1"/>
  <c r="AA3173" i="1"/>
  <c r="AA3174" i="1"/>
  <c r="AA3175" i="1"/>
  <c r="AA3176" i="1"/>
  <c r="AA3177" i="1"/>
  <c r="AA3178" i="1"/>
  <c r="AA3179" i="1"/>
  <c r="AA3180" i="1"/>
  <c r="AA3181" i="1"/>
  <c r="AA3182" i="1"/>
  <c r="AA3183" i="1"/>
  <c r="AA3184" i="1"/>
  <c r="AA3185" i="1"/>
  <c r="AA3186" i="1"/>
  <c r="AA3187" i="1"/>
  <c r="AA3188" i="1"/>
  <c r="AA3189" i="1"/>
  <c r="AA3190" i="1"/>
  <c r="AA3191" i="1"/>
  <c r="AA3192" i="1"/>
  <c r="AA3193" i="1"/>
  <c r="AA3194" i="1"/>
  <c r="AA3195" i="1"/>
  <c r="AA3196" i="1"/>
  <c r="AA3197" i="1"/>
  <c r="AA3198" i="1"/>
  <c r="AA3199" i="1"/>
  <c r="AA3200" i="1"/>
  <c r="AA3201" i="1"/>
  <c r="AA3202" i="1"/>
  <c r="AA3203" i="1"/>
  <c r="AA3204" i="1"/>
  <c r="AA3205" i="1"/>
  <c r="AA3206" i="1"/>
  <c r="AA3207" i="1"/>
  <c r="AA3208" i="1"/>
  <c r="AA3209" i="1"/>
  <c r="AA3210" i="1"/>
  <c r="AA3211" i="1"/>
  <c r="AA3212" i="1"/>
  <c r="AA3213" i="1"/>
  <c r="AA3214" i="1"/>
  <c r="AA3215" i="1"/>
  <c r="AA3216" i="1"/>
  <c r="AA3217" i="1"/>
  <c r="AA3218" i="1"/>
  <c r="AA3219" i="1"/>
  <c r="AA3220" i="1"/>
  <c r="AA3221" i="1"/>
  <c r="AA3222" i="1"/>
  <c r="AA3223" i="1"/>
  <c r="AA3224" i="1"/>
  <c r="AA3225" i="1"/>
  <c r="AA3226" i="1"/>
  <c r="AA3227" i="1"/>
  <c r="AA3228" i="1"/>
  <c r="AA3229" i="1"/>
  <c r="AA3230" i="1"/>
  <c r="AA3231" i="1"/>
  <c r="AA3232" i="1"/>
  <c r="AA3233" i="1"/>
  <c r="AA3234" i="1"/>
  <c r="AA3235" i="1"/>
  <c r="AA3236" i="1"/>
  <c r="AA3237" i="1"/>
  <c r="AA3238" i="1"/>
  <c r="AA3239" i="1"/>
  <c r="AA3240" i="1"/>
  <c r="AA3241" i="1"/>
  <c r="AA3242" i="1"/>
  <c r="AA3243" i="1"/>
  <c r="AA3244" i="1"/>
  <c r="AA3245" i="1"/>
  <c r="AA3246" i="1"/>
  <c r="AA3247" i="1"/>
  <c r="AA3248" i="1"/>
  <c r="AA3249" i="1"/>
  <c r="AA3250" i="1"/>
  <c r="AA3251" i="1"/>
  <c r="AA3252" i="1"/>
  <c r="AA3253" i="1"/>
  <c r="AA3254" i="1"/>
  <c r="AA3255" i="1"/>
  <c r="AA3256" i="1"/>
  <c r="AA3257" i="1"/>
  <c r="AA3258" i="1"/>
  <c r="AA3259" i="1"/>
  <c r="AA3260" i="1"/>
  <c r="AA3261" i="1"/>
  <c r="AA3262" i="1"/>
  <c r="AA3263" i="1"/>
  <c r="AA3264" i="1"/>
  <c r="AA3265" i="1"/>
  <c r="AA3266" i="1"/>
  <c r="AA3267" i="1"/>
  <c r="AA3268" i="1"/>
  <c r="AA3269" i="1"/>
  <c r="AA3270" i="1"/>
  <c r="AA3271" i="1"/>
  <c r="AA3272" i="1"/>
  <c r="AA3273" i="1"/>
  <c r="AA3274" i="1"/>
  <c r="AA3275" i="1"/>
  <c r="AA3276" i="1"/>
  <c r="AA3277" i="1"/>
  <c r="AA3278" i="1"/>
  <c r="AA3279" i="1"/>
  <c r="AA3280" i="1"/>
  <c r="AA3281" i="1"/>
  <c r="AA3282" i="1"/>
  <c r="AA3283" i="1"/>
  <c r="AA3284" i="1"/>
  <c r="AA3285" i="1"/>
  <c r="AA3286" i="1"/>
  <c r="AA3287" i="1"/>
  <c r="AA3288" i="1"/>
  <c r="AA3289" i="1"/>
  <c r="AA3290" i="1"/>
  <c r="AA3291" i="1"/>
  <c r="AA3292" i="1"/>
  <c r="AA3293" i="1"/>
  <c r="AA3294" i="1"/>
  <c r="AA3295" i="1"/>
  <c r="AA3296" i="1"/>
  <c r="AA3297" i="1"/>
  <c r="AA3298" i="1"/>
  <c r="AA3299" i="1"/>
  <c r="AA3300" i="1"/>
  <c r="AA3301" i="1"/>
  <c r="AA3302" i="1"/>
  <c r="AA3303" i="1"/>
  <c r="AA3304" i="1"/>
  <c r="AA3305" i="1"/>
  <c r="AA3306" i="1"/>
  <c r="AA3307" i="1"/>
  <c r="AA3308" i="1"/>
  <c r="AA3309" i="1"/>
  <c r="AA3310" i="1"/>
  <c r="AA3311" i="1"/>
  <c r="AA3312" i="1"/>
  <c r="AA3313" i="1"/>
  <c r="AA3314" i="1"/>
  <c r="AA3315" i="1"/>
  <c r="AA3316" i="1"/>
  <c r="AA3317" i="1"/>
  <c r="AA3318" i="1"/>
  <c r="AA3319" i="1"/>
  <c r="AA3320" i="1"/>
  <c r="AA3321" i="1"/>
  <c r="AA3322" i="1"/>
  <c r="AA3323" i="1"/>
  <c r="AA3324" i="1"/>
  <c r="AA3325" i="1"/>
  <c r="AA3326" i="1"/>
  <c r="AA3327" i="1"/>
  <c r="AA3328" i="1"/>
  <c r="AA3329" i="1"/>
  <c r="AA3330" i="1"/>
  <c r="AA3331" i="1"/>
  <c r="AA3332" i="1"/>
  <c r="AA3333" i="1"/>
  <c r="AA3334" i="1"/>
  <c r="AA3335" i="1"/>
  <c r="AA3336" i="1"/>
  <c r="AA3337" i="1"/>
  <c r="AA3338" i="1"/>
  <c r="AA3339" i="1"/>
  <c r="AA3340" i="1"/>
  <c r="AA3341" i="1"/>
  <c r="AA3342" i="1"/>
  <c r="AA3343" i="1"/>
  <c r="AA3344" i="1"/>
  <c r="AA3345" i="1"/>
  <c r="AA3346" i="1"/>
  <c r="AA3347" i="1"/>
  <c r="AA3348" i="1"/>
  <c r="AA3349" i="1"/>
  <c r="AA3350" i="1"/>
  <c r="AA3351" i="1"/>
  <c r="AA3352" i="1"/>
  <c r="AA3353" i="1"/>
  <c r="AA3354" i="1"/>
  <c r="AA3355" i="1"/>
  <c r="AA3356" i="1"/>
  <c r="AA3357" i="1"/>
  <c r="AA3358" i="1"/>
  <c r="AA3359" i="1"/>
  <c r="AA3360" i="1"/>
  <c r="AA3361" i="1"/>
  <c r="AA3362" i="1"/>
  <c r="AA3363" i="1"/>
  <c r="AA3364" i="1"/>
  <c r="AA3365" i="1"/>
  <c r="AA3366" i="1"/>
  <c r="AA3367" i="1"/>
  <c r="AA3368" i="1"/>
  <c r="AA3369" i="1"/>
  <c r="AA3370" i="1"/>
  <c r="AA3371" i="1"/>
  <c r="AA3372" i="1"/>
  <c r="AA3373" i="1"/>
  <c r="AA3374" i="1"/>
  <c r="AA3375" i="1"/>
  <c r="AA3376" i="1"/>
  <c r="AA3377" i="1"/>
  <c r="AA3378" i="1"/>
  <c r="AA3379" i="1"/>
  <c r="AA3380" i="1"/>
  <c r="AA3381" i="1"/>
  <c r="AA3382" i="1"/>
  <c r="AA3383" i="1"/>
  <c r="AA3384" i="1"/>
  <c r="AA3385" i="1"/>
  <c r="AA3386" i="1"/>
  <c r="AA3387" i="1"/>
  <c r="AA3388" i="1"/>
  <c r="AA3389" i="1"/>
  <c r="AA3390" i="1"/>
  <c r="AA3391" i="1"/>
  <c r="AA3392" i="1"/>
  <c r="AA3393" i="1"/>
  <c r="AA3394" i="1"/>
  <c r="AA3395" i="1"/>
  <c r="AA3396" i="1"/>
  <c r="AA3397" i="1"/>
  <c r="AA3398" i="1"/>
  <c r="AA3399" i="1"/>
  <c r="AA3400" i="1"/>
  <c r="AA3401" i="1"/>
  <c r="AA3402" i="1"/>
  <c r="AA3403" i="1"/>
  <c r="AA3404" i="1"/>
  <c r="AA3405" i="1"/>
  <c r="AA3406" i="1"/>
  <c r="AA3407" i="1"/>
  <c r="AA3408" i="1"/>
  <c r="AA3409" i="1"/>
  <c r="AA3410" i="1"/>
  <c r="AA3411" i="1"/>
  <c r="AA3412" i="1"/>
  <c r="AA3413" i="1"/>
  <c r="AA3414" i="1"/>
  <c r="AA3415" i="1"/>
  <c r="AA3416" i="1"/>
  <c r="AA3417" i="1"/>
  <c r="AA3418" i="1"/>
  <c r="AA3419" i="1"/>
  <c r="AA3420" i="1"/>
  <c r="AA3421" i="1"/>
  <c r="AA3422" i="1"/>
  <c r="AA3423" i="1"/>
  <c r="AA3424" i="1"/>
  <c r="AA3425" i="1"/>
  <c r="AA3426" i="1"/>
  <c r="AA3427" i="1"/>
  <c r="AA3428" i="1"/>
  <c r="AA3429" i="1"/>
  <c r="AA3430" i="1"/>
  <c r="AA3431" i="1"/>
  <c r="AA3432" i="1"/>
  <c r="AA3433" i="1"/>
  <c r="AA3434" i="1"/>
  <c r="AA3435" i="1"/>
  <c r="AA3436" i="1"/>
  <c r="AA3437" i="1"/>
  <c r="AA3438" i="1"/>
  <c r="AA3439" i="1"/>
  <c r="AA3440" i="1"/>
  <c r="AA3441" i="1"/>
  <c r="AA3442" i="1"/>
  <c r="AA3443" i="1"/>
  <c r="AA3444" i="1"/>
  <c r="AA3445" i="1"/>
  <c r="AA3446" i="1"/>
  <c r="AA3447" i="1"/>
  <c r="AA3448" i="1"/>
  <c r="AA3449" i="1"/>
  <c r="AA3450" i="1"/>
  <c r="AA3451" i="1"/>
  <c r="AA3452" i="1"/>
  <c r="AA3453" i="1"/>
  <c r="AA3454" i="1"/>
  <c r="AA3455" i="1"/>
  <c r="AA3456" i="1"/>
  <c r="AA3457" i="1"/>
  <c r="AA3458" i="1"/>
  <c r="AA3459" i="1"/>
  <c r="AA3460" i="1"/>
  <c r="AA3461" i="1"/>
  <c r="AA3462" i="1"/>
  <c r="AA3463" i="1"/>
  <c r="AA3464" i="1"/>
  <c r="AA3465" i="1"/>
  <c r="AA3466" i="1"/>
  <c r="AA3467" i="1"/>
  <c r="AA3468" i="1"/>
  <c r="AA3469" i="1"/>
  <c r="AA3470" i="1"/>
  <c r="AA3471" i="1"/>
  <c r="AA3472" i="1"/>
  <c r="AA3473" i="1"/>
  <c r="AA3474" i="1"/>
  <c r="AA3475" i="1"/>
  <c r="AA3476" i="1"/>
  <c r="AA3477" i="1"/>
  <c r="AA3478" i="1"/>
  <c r="AA3479" i="1"/>
  <c r="AA3480" i="1"/>
  <c r="AA3481" i="1"/>
  <c r="AA3482" i="1"/>
  <c r="AA3483" i="1"/>
  <c r="AA3484" i="1"/>
  <c r="AA3485" i="1"/>
  <c r="AA3486" i="1"/>
  <c r="AA3487" i="1"/>
  <c r="AA3488" i="1"/>
  <c r="AA3489" i="1"/>
  <c r="AA3490" i="1"/>
  <c r="AA3491" i="1"/>
  <c r="AA3492" i="1"/>
  <c r="AA3493" i="1"/>
  <c r="AA3494" i="1"/>
  <c r="AA3495" i="1"/>
  <c r="AA3496" i="1"/>
  <c r="AA3497" i="1"/>
  <c r="AA3498" i="1"/>
  <c r="AA3499" i="1"/>
  <c r="AA3500" i="1"/>
  <c r="AA3501" i="1"/>
  <c r="AA3502" i="1"/>
  <c r="AA3503" i="1"/>
  <c r="AA3504" i="1"/>
  <c r="AA3505" i="1"/>
  <c r="AA3506" i="1"/>
  <c r="AA3507" i="1"/>
  <c r="AA3508" i="1"/>
  <c r="AA3509" i="1"/>
  <c r="AA3510" i="1"/>
  <c r="AA3511" i="1"/>
  <c r="AA3512" i="1"/>
  <c r="AA3513" i="1"/>
  <c r="AA3514" i="1"/>
  <c r="AA3515" i="1"/>
  <c r="AA3516" i="1"/>
  <c r="AA3517" i="1"/>
  <c r="AA3518" i="1"/>
  <c r="AA3519" i="1"/>
  <c r="AA3520" i="1"/>
  <c r="AA3521" i="1"/>
  <c r="AA3522" i="1"/>
  <c r="AA3523" i="1"/>
  <c r="AA3524" i="1"/>
  <c r="AA3525" i="1"/>
  <c r="AA3526" i="1"/>
  <c r="AA3527" i="1"/>
  <c r="AA3528" i="1"/>
  <c r="AA3529" i="1"/>
  <c r="AA3530" i="1"/>
  <c r="AA3531" i="1"/>
  <c r="AA3532" i="1"/>
  <c r="AA3533" i="1"/>
  <c r="AA3534" i="1"/>
  <c r="AA3535" i="1"/>
  <c r="AA3536" i="1"/>
  <c r="AA3537" i="1"/>
  <c r="AA3538" i="1"/>
  <c r="AA3539" i="1"/>
  <c r="AA3540" i="1"/>
  <c r="AA3541" i="1"/>
  <c r="AA3542" i="1"/>
  <c r="AA3543" i="1"/>
  <c r="AA3544" i="1"/>
  <c r="AA3545" i="1"/>
  <c r="AA3546" i="1"/>
  <c r="AA3547" i="1"/>
  <c r="AA3548" i="1"/>
  <c r="AA3549" i="1"/>
  <c r="AA3550" i="1"/>
  <c r="AA3551" i="1"/>
  <c r="AA3552" i="1"/>
  <c r="AA3553" i="1"/>
  <c r="AA3554" i="1"/>
  <c r="AA3555" i="1"/>
  <c r="AA3556" i="1"/>
  <c r="AA3557" i="1"/>
  <c r="AA3558" i="1"/>
  <c r="AA3559" i="1"/>
  <c r="AA3560" i="1"/>
  <c r="AA3561" i="1"/>
  <c r="AA3562" i="1"/>
  <c r="AA3563" i="1"/>
  <c r="AA3564" i="1"/>
  <c r="AA3565" i="1"/>
  <c r="AA3566" i="1"/>
  <c r="AA3567" i="1"/>
  <c r="AA3568" i="1"/>
  <c r="AA3569" i="1"/>
  <c r="AA3570" i="1"/>
  <c r="AA3571" i="1"/>
  <c r="AA3572" i="1"/>
  <c r="AA3573" i="1"/>
  <c r="AA3574" i="1"/>
  <c r="AA3575" i="1"/>
  <c r="AA3576" i="1"/>
  <c r="AA3577" i="1"/>
  <c r="AA3578" i="1"/>
  <c r="AA3579" i="1"/>
  <c r="AA3580" i="1"/>
  <c r="AA3581" i="1"/>
  <c r="AA3582" i="1"/>
  <c r="AA3583" i="1"/>
  <c r="AA3584" i="1"/>
  <c r="AA3585" i="1"/>
  <c r="AA3586" i="1"/>
  <c r="AA3587" i="1"/>
  <c r="AA3588" i="1"/>
  <c r="AA3589" i="1"/>
  <c r="AA3590" i="1"/>
  <c r="AA3591" i="1"/>
  <c r="AA3592" i="1"/>
  <c r="AA3593" i="1"/>
  <c r="AA3594" i="1"/>
  <c r="AA3595" i="1"/>
  <c r="AA3596" i="1"/>
  <c r="AA3597" i="1"/>
  <c r="AA3598" i="1"/>
  <c r="AA3599" i="1"/>
  <c r="AA3600" i="1"/>
  <c r="AA3601" i="1"/>
  <c r="AA3602" i="1"/>
  <c r="AA3603" i="1"/>
  <c r="AA3604" i="1"/>
  <c r="AA3605" i="1"/>
  <c r="AA3606" i="1"/>
  <c r="AA3607" i="1"/>
  <c r="AA3608" i="1"/>
  <c r="AA3609" i="1"/>
  <c r="AA3610" i="1"/>
  <c r="AA3611" i="1"/>
  <c r="AA3612" i="1"/>
  <c r="AA3613" i="1"/>
  <c r="AA3614" i="1"/>
  <c r="AA3615" i="1"/>
  <c r="AA3616" i="1"/>
  <c r="AA3617" i="1"/>
  <c r="AA3618" i="1"/>
  <c r="AA3619" i="1"/>
  <c r="AA3620" i="1"/>
  <c r="AA3621" i="1"/>
  <c r="AA3622" i="1"/>
  <c r="AA3623" i="1"/>
  <c r="AA3624" i="1"/>
  <c r="AA3625" i="1"/>
  <c r="AA3626" i="1"/>
  <c r="AA3627" i="1"/>
  <c r="AA3628" i="1"/>
  <c r="AA3629" i="1"/>
  <c r="AA3630" i="1"/>
  <c r="AA3631" i="1"/>
  <c r="AA3632" i="1"/>
  <c r="AA3633" i="1"/>
  <c r="AA3634" i="1"/>
  <c r="AA3635" i="1"/>
  <c r="AA3636" i="1"/>
  <c r="AA3637" i="1"/>
  <c r="AA3638" i="1"/>
  <c r="AA3639" i="1"/>
  <c r="AA3640" i="1"/>
  <c r="AA3641" i="1"/>
  <c r="AA3642" i="1"/>
  <c r="AA3643" i="1"/>
  <c r="AA3644" i="1"/>
  <c r="AA3645" i="1"/>
  <c r="AA3646" i="1"/>
  <c r="AA3647" i="1"/>
  <c r="AA3648" i="1"/>
  <c r="AA3649" i="1"/>
  <c r="AA3650" i="1"/>
  <c r="AA3651" i="1"/>
  <c r="AA3652" i="1"/>
  <c r="AA3653" i="1"/>
  <c r="AA3654" i="1"/>
  <c r="AA3655" i="1"/>
  <c r="AA3656" i="1"/>
  <c r="AA3657" i="1"/>
  <c r="AA3658" i="1"/>
  <c r="AA3659" i="1"/>
  <c r="AA3660" i="1"/>
  <c r="AA3661" i="1"/>
  <c r="AA3662" i="1"/>
  <c r="AA3663" i="1"/>
  <c r="AA3664" i="1"/>
  <c r="AA3665" i="1"/>
  <c r="AA3666" i="1"/>
  <c r="AA3667" i="1"/>
  <c r="AA3668" i="1"/>
  <c r="AA3669" i="1"/>
  <c r="AA3670" i="1"/>
  <c r="AA3671" i="1"/>
  <c r="AA3672" i="1"/>
  <c r="AA3673" i="1"/>
  <c r="AA3674" i="1"/>
  <c r="AA3675" i="1"/>
  <c r="AA3676" i="1"/>
  <c r="AA3677" i="1"/>
  <c r="AA3678" i="1"/>
  <c r="AA3679" i="1"/>
  <c r="AA3680" i="1"/>
  <c r="AA3681" i="1"/>
  <c r="AA3682" i="1"/>
  <c r="AA3683" i="1"/>
  <c r="AA3684" i="1"/>
  <c r="AA3685" i="1"/>
  <c r="AA3686" i="1"/>
  <c r="AA3687" i="1"/>
  <c r="AA3688" i="1"/>
  <c r="AA3689" i="1"/>
  <c r="AA3690" i="1"/>
  <c r="AA3691" i="1"/>
  <c r="AA3692" i="1"/>
  <c r="AA3693" i="1"/>
  <c r="AA3694" i="1"/>
  <c r="AA3695" i="1"/>
  <c r="AA3696" i="1"/>
  <c r="AA3697" i="1"/>
  <c r="AA3698" i="1"/>
  <c r="AA3699" i="1"/>
  <c r="AA3700" i="1"/>
  <c r="AA3701" i="1"/>
  <c r="AA3702" i="1"/>
  <c r="AA3703" i="1"/>
  <c r="AA3704" i="1"/>
  <c r="AA3705" i="1"/>
  <c r="AA3706" i="1"/>
  <c r="AA3707" i="1"/>
  <c r="AA3708" i="1"/>
  <c r="AA3709" i="1"/>
  <c r="AA3710" i="1"/>
  <c r="AA3711" i="1"/>
  <c r="AA3712" i="1"/>
  <c r="AA3713" i="1"/>
  <c r="AA3714" i="1"/>
  <c r="AA3715" i="1"/>
  <c r="AA3716" i="1"/>
  <c r="AA3717" i="1"/>
  <c r="AA3718" i="1"/>
  <c r="AA3719" i="1"/>
  <c r="AA3720" i="1"/>
  <c r="AA3721" i="1"/>
  <c r="AA3722" i="1"/>
  <c r="AA3723" i="1"/>
  <c r="AA3724" i="1"/>
  <c r="AA3725" i="1"/>
  <c r="AA3726" i="1"/>
  <c r="AA3727" i="1"/>
  <c r="AA3728" i="1"/>
  <c r="AA3729" i="1"/>
  <c r="AA3730" i="1"/>
  <c r="AA3731" i="1"/>
  <c r="AA3732" i="1"/>
  <c r="AA3733" i="1"/>
  <c r="AA3734" i="1"/>
  <c r="AA3735" i="1"/>
  <c r="AA3736" i="1"/>
  <c r="AA3737" i="1"/>
  <c r="AA3738" i="1"/>
  <c r="AA3739" i="1"/>
  <c r="AA3740" i="1"/>
  <c r="AA3741" i="1"/>
  <c r="AA3742" i="1"/>
  <c r="AA3743" i="1"/>
  <c r="AA3744" i="1"/>
  <c r="AA3745" i="1"/>
  <c r="AA3746" i="1"/>
  <c r="AA3747" i="1"/>
  <c r="AA3748" i="1"/>
  <c r="AA3749" i="1"/>
  <c r="AA3750" i="1"/>
  <c r="AA3751" i="1"/>
  <c r="AA3752" i="1"/>
  <c r="AA3753" i="1"/>
  <c r="AA3754" i="1"/>
  <c r="AA3755" i="1"/>
  <c r="AA3756" i="1"/>
  <c r="AA3757" i="1"/>
  <c r="AA3758" i="1"/>
  <c r="AA3759" i="1"/>
  <c r="AA3760" i="1"/>
  <c r="AA3761" i="1"/>
  <c r="AA3762" i="1"/>
  <c r="AA3763" i="1"/>
  <c r="AA3764" i="1"/>
  <c r="AA3765" i="1"/>
  <c r="AA3766" i="1"/>
  <c r="AA3767" i="1"/>
  <c r="AA3768" i="1"/>
  <c r="AA3769" i="1"/>
  <c r="AA3770" i="1"/>
  <c r="AA3771" i="1"/>
  <c r="AA3772" i="1"/>
  <c r="AA3773" i="1"/>
  <c r="AA3774" i="1"/>
  <c r="AA3775" i="1"/>
  <c r="AA3776" i="1"/>
  <c r="AA3777" i="1"/>
  <c r="AA3778" i="1"/>
  <c r="AA3779" i="1"/>
  <c r="AA3780" i="1"/>
  <c r="AA3781" i="1"/>
  <c r="AA3782" i="1"/>
  <c r="AA3783" i="1"/>
  <c r="AA3784" i="1"/>
  <c r="AA3785" i="1"/>
  <c r="AA3786" i="1"/>
  <c r="AA3787" i="1"/>
  <c r="AA3788" i="1"/>
  <c r="AA3789" i="1"/>
  <c r="AA3790" i="1"/>
  <c r="AA3791" i="1"/>
  <c r="AA3792" i="1"/>
  <c r="AA3793" i="1"/>
  <c r="AA3794" i="1"/>
  <c r="AA3795" i="1"/>
  <c r="AA3796" i="1"/>
  <c r="AA3797" i="1"/>
  <c r="AA3798" i="1"/>
  <c r="AA3799" i="1"/>
  <c r="AA3800" i="1"/>
  <c r="AA3801" i="1"/>
  <c r="AA3802" i="1"/>
  <c r="AA3803" i="1"/>
  <c r="AA3804" i="1"/>
  <c r="AA3805" i="1"/>
  <c r="AA3806" i="1"/>
  <c r="AA3807" i="1"/>
  <c r="AA3808" i="1"/>
  <c r="AA3809" i="1"/>
  <c r="AA3810" i="1"/>
  <c r="AA3811" i="1"/>
  <c r="AA3812" i="1"/>
  <c r="AA3813" i="1"/>
  <c r="AA3814" i="1"/>
  <c r="AA3815" i="1"/>
  <c r="AA3816" i="1"/>
  <c r="AA3817" i="1"/>
  <c r="AA3818" i="1"/>
  <c r="AA3819" i="1"/>
  <c r="AA3820" i="1"/>
  <c r="AA3821" i="1"/>
  <c r="AA3822" i="1"/>
  <c r="AA3823" i="1"/>
  <c r="AA3824" i="1"/>
  <c r="AA3825" i="1"/>
  <c r="AA3826" i="1"/>
  <c r="AA3827" i="1"/>
  <c r="AA3828" i="1"/>
  <c r="AA3829" i="1"/>
  <c r="AA3830" i="1"/>
  <c r="AA3831" i="1"/>
  <c r="AA3832" i="1"/>
  <c r="AA3833" i="1"/>
  <c r="AA3834" i="1"/>
  <c r="AA3835" i="1"/>
  <c r="AA3836" i="1"/>
  <c r="AA3837" i="1"/>
  <c r="AA3838" i="1"/>
  <c r="AA3839" i="1"/>
  <c r="AA3840" i="1"/>
  <c r="AA3841" i="1"/>
  <c r="AA3842" i="1"/>
  <c r="AA3843" i="1"/>
  <c r="AA3844" i="1"/>
  <c r="AA3845" i="1"/>
  <c r="AA3846" i="1"/>
  <c r="AA3847" i="1"/>
  <c r="AA3848" i="1"/>
  <c r="AA3849" i="1"/>
  <c r="AA3850" i="1"/>
  <c r="AA3851" i="1"/>
  <c r="AA3852" i="1"/>
  <c r="AA3853" i="1"/>
  <c r="AA3854" i="1"/>
  <c r="AA3855" i="1"/>
  <c r="AA3856" i="1"/>
  <c r="AA3857" i="1"/>
  <c r="AA3858" i="1"/>
  <c r="AA3859" i="1"/>
  <c r="AA3860" i="1"/>
  <c r="AA3861" i="1"/>
  <c r="AA3862" i="1"/>
  <c r="AA3863" i="1"/>
  <c r="AA3864" i="1"/>
  <c r="AA3865" i="1"/>
  <c r="AA3866" i="1"/>
  <c r="AA3867" i="1"/>
  <c r="AA3868" i="1"/>
  <c r="AA3869" i="1"/>
  <c r="AA3870" i="1"/>
  <c r="AA3871" i="1"/>
  <c r="AA3872" i="1"/>
  <c r="AA3873" i="1"/>
  <c r="AA3874" i="1"/>
  <c r="AA3875" i="1"/>
  <c r="AA3876" i="1"/>
  <c r="AA3877" i="1"/>
  <c r="AA3878" i="1"/>
  <c r="AA3879" i="1"/>
  <c r="AA3880" i="1"/>
  <c r="AA3881" i="1"/>
  <c r="AA3882" i="1"/>
  <c r="AA3883" i="1"/>
  <c r="AA3884" i="1"/>
  <c r="AA3885" i="1"/>
  <c r="AA3886" i="1"/>
  <c r="AA3887" i="1"/>
  <c r="AA3888" i="1"/>
  <c r="AA3889" i="1"/>
  <c r="AA3890" i="1"/>
  <c r="AA3891" i="1"/>
  <c r="AA3892" i="1"/>
  <c r="AA3893" i="1"/>
  <c r="AA3894" i="1"/>
  <c r="AA3895" i="1"/>
  <c r="AA3896" i="1"/>
  <c r="AA3897" i="1"/>
  <c r="AA3898" i="1"/>
  <c r="AA3899" i="1"/>
  <c r="AA3900" i="1"/>
  <c r="AA3901" i="1"/>
  <c r="AA3902" i="1"/>
  <c r="AA3903" i="1"/>
  <c r="AA3904" i="1"/>
  <c r="AA3905" i="1"/>
  <c r="AA3906" i="1"/>
  <c r="AA3907" i="1"/>
  <c r="AA3908" i="1"/>
  <c r="AA3909" i="1"/>
  <c r="AA3910" i="1"/>
  <c r="AA3911" i="1"/>
  <c r="AA3912" i="1"/>
  <c r="AA3913" i="1"/>
  <c r="AA3914" i="1"/>
  <c r="AA3915" i="1"/>
  <c r="AA3916" i="1"/>
  <c r="AA3917" i="1"/>
  <c r="AA3918" i="1"/>
  <c r="AA3919" i="1"/>
  <c r="AA3920" i="1"/>
  <c r="AA3921" i="1"/>
  <c r="AA3922" i="1"/>
  <c r="AA3923" i="1"/>
  <c r="AA3924" i="1"/>
  <c r="AA3925" i="1"/>
  <c r="AA3926" i="1"/>
  <c r="AA3927" i="1"/>
  <c r="AA3928" i="1"/>
  <c r="AA3929" i="1"/>
  <c r="AA3930" i="1"/>
  <c r="AA3931" i="1"/>
  <c r="AA3932" i="1"/>
  <c r="AA3933" i="1"/>
  <c r="AA3934" i="1"/>
  <c r="AA3935" i="1"/>
  <c r="AA3936" i="1"/>
  <c r="AA3937" i="1"/>
  <c r="AA3938" i="1"/>
  <c r="AA3939" i="1"/>
  <c r="AA3940" i="1"/>
  <c r="AA3941" i="1"/>
  <c r="AA3942" i="1"/>
  <c r="AA3943" i="1"/>
  <c r="AA3944" i="1"/>
  <c r="AA3945" i="1"/>
  <c r="AA3946" i="1"/>
  <c r="AA3947" i="1"/>
  <c r="AA3948" i="1"/>
  <c r="AA3949" i="1"/>
  <c r="AA3950" i="1"/>
  <c r="AA3951" i="1"/>
  <c r="AA3952" i="1"/>
  <c r="AA3953" i="1"/>
  <c r="AA3954" i="1"/>
  <c r="AA3955" i="1"/>
  <c r="AA3956" i="1"/>
  <c r="AA3957" i="1"/>
  <c r="AA3958" i="1"/>
  <c r="AA3959" i="1"/>
  <c r="AA3960" i="1"/>
  <c r="AA3961" i="1"/>
  <c r="AA3962" i="1"/>
  <c r="AA3963" i="1"/>
  <c r="AA3964" i="1"/>
  <c r="AA3965" i="1"/>
  <c r="AA3966" i="1"/>
  <c r="AA3967" i="1"/>
  <c r="AA3968" i="1"/>
  <c r="AA3969" i="1"/>
  <c r="AA3970" i="1"/>
  <c r="AA3971" i="1"/>
  <c r="AA3972" i="1"/>
  <c r="AA3973" i="1"/>
  <c r="AA3974" i="1"/>
  <c r="AA3975" i="1"/>
  <c r="AA3976" i="1"/>
  <c r="AA3977" i="1"/>
  <c r="AA3978" i="1"/>
  <c r="AA3979" i="1"/>
  <c r="AA3980" i="1"/>
  <c r="AA3981" i="1"/>
  <c r="AA3982" i="1"/>
  <c r="AA3983" i="1"/>
  <c r="AA3984" i="1"/>
  <c r="AA3985" i="1"/>
  <c r="AA3986" i="1"/>
  <c r="AA3987" i="1"/>
  <c r="AA3988" i="1"/>
  <c r="AA3989" i="1"/>
  <c r="AA3990" i="1"/>
  <c r="AA3991" i="1"/>
  <c r="AA3992" i="1"/>
  <c r="AA3993" i="1"/>
  <c r="AA3994" i="1"/>
  <c r="AA3995" i="1"/>
  <c r="AA3996" i="1"/>
  <c r="AA3997" i="1"/>
  <c r="AA3998" i="1"/>
  <c r="AA3999" i="1"/>
  <c r="AA4000" i="1"/>
  <c r="AA4001" i="1"/>
  <c r="AA4002" i="1"/>
  <c r="AA4003" i="1"/>
  <c r="AA4004" i="1"/>
  <c r="AA4005" i="1"/>
  <c r="AA4006" i="1"/>
  <c r="AA4007" i="1"/>
  <c r="AA4008" i="1"/>
  <c r="AA4009" i="1"/>
  <c r="AA4010" i="1"/>
  <c r="AA4011" i="1"/>
  <c r="AA4012" i="1"/>
  <c r="AA4013" i="1"/>
  <c r="AA4014" i="1"/>
  <c r="AA4015" i="1"/>
  <c r="AA4016" i="1"/>
  <c r="AA4017" i="1"/>
  <c r="AA4018" i="1"/>
  <c r="AA4019" i="1"/>
  <c r="AA4020" i="1"/>
  <c r="AA4021" i="1"/>
  <c r="AA4022" i="1"/>
  <c r="AA4023" i="1"/>
  <c r="AA4024" i="1"/>
  <c r="AA4025" i="1"/>
  <c r="AA4026" i="1"/>
  <c r="AA4027" i="1"/>
  <c r="AA4028" i="1"/>
  <c r="AA4029" i="1"/>
  <c r="AA4030" i="1"/>
  <c r="AA4031" i="1"/>
  <c r="AA4032" i="1"/>
  <c r="AA4033" i="1"/>
  <c r="AA4034" i="1"/>
  <c r="AA4035" i="1"/>
  <c r="AA4036" i="1"/>
  <c r="AA4037" i="1"/>
  <c r="AA4038" i="1"/>
  <c r="AA4039" i="1"/>
  <c r="AA4040" i="1"/>
  <c r="AA4041" i="1"/>
  <c r="AA4042" i="1"/>
  <c r="AA4043" i="1"/>
  <c r="AA4044" i="1"/>
  <c r="AA4045" i="1"/>
  <c r="AA4046" i="1"/>
  <c r="AA4047" i="1"/>
  <c r="AA4048" i="1"/>
  <c r="AA4049" i="1"/>
  <c r="AA4050" i="1"/>
  <c r="AA4051" i="1"/>
  <c r="AA4052" i="1"/>
  <c r="AA4053" i="1"/>
  <c r="AA4054" i="1"/>
  <c r="AA4055" i="1"/>
  <c r="AA4056" i="1"/>
  <c r="AA4057" i="1"/>
  <c r="AA4058" i="1"/>
  <c r="AA4059" i="1"/>
  <c r="AA4060" i="1"/>
  <c r="AA4061" i="1"/>
  <c r="AA4062" i="1"/>
  <c r="AA4063" i="1"/>
  <c r="AA4064" i="1"/>
  <c r="AA4065" i="1"/>
  <c r="AA4066" i="1"/>
  <c r="AA4067" i="1"/>
  <c r="AA4068" i="1"/>
  <c r="AA4069" i="1"/>
  <c r="AA4070" i="1"/>
  <c r="AA4071" i="1"/>
  <c r="AA4072" i="1"/>
  <c r="AA4073" i="1"/>
  <c r="AA4074" i="1"/>
  <c r="AA4075" i="1"/>
  <c r="AA4076" i="1"/>
  <c r="AA4077" i="1"/>
  <c r="AA4078" i="1"/>
  <c r="AA4079" i="1"/>
  <c r="AA4080" i="1"/>
  <c r="AA4081" i="1"/>
  <c r="AA4082" i="1"/>
  <c r="AA4083" i="1"/>
  <c r="AA4084" i="1"/>
  <c r="AA4085" i="1"/>
  <c r="AA4086" i="1"/>
  <c r="AA4087" i="1"/>
  <c r="AA4088" i="1"/>
  <c r="AA4089" i="1"/>
  <c r="AA4090" i="1"/>
  <c r="AA4091" i="1"/>
  <c r="AA4092" i="1"/>
  <c r="AA4093" i="1"/>
  <c r="AA4094" i="1"/>
  <c r="AA4095" i="1"/>
  <c r="AA4096" i="1"/>
  <c r="AA4097" i="1"/>
  <c r="AA4098" i="1"/>
  <c r="AA4099" i="1"/>
  <c r="AA4100" i="1"/>
  <c r="AA4101" i="1"/>
  <c r="AA4102" i="1"/>
  <c r="AA4103" i="1"/>
  <c r="AA4104" i="1"/>
  <c r="AA4105" i="1"/>
  <c r="AA4106" i="1"/>
  <c r="AA4107" i="1"/>
  <c r="AA4108" i="1"/>
  <c r="AA4109" i="1"/>
  <c r="AA4110" i="1"/>
  <c r="AA4111" i="1"/>
  <c r="AA4112" i="1"/>
  <c r="AA4113" i="1"/>
  <c r="AA4114" i="1"/>
  <c r="AA4115" i="1"/>
  <c r="AA4116" i="1"/>
  <c r="AA4117" i="1"/>
  <c r="AA4118" i="1"/>
  <c r="AA4119" i="1"/>
  <c r="AA4120" i="1"/>
  <c r="AA4121" i="1"/>
  <c r="AA4122" i="1"/>
  <c r="AA4123" i="1"/>
  <c r="AA4124" i="1"/>
  <c r="AA4125" i="1"/>
  <c r="AA4126" i="1"/>
  <c r="AA4127" i="1"/>
  <c r="AA4128" i="1"/>
  <c r="AA4129" i="1"/>
  <c r="AA4130" i="1"/>
  <c r="AA4131" i="1"/>
  <c r="AA4132" i="1"/>
  <c r="AA4133" i="1"/>
  <c r="AA4134" i="1"/>
  <c r="AA4135" i="1"/>
  <c r="AA4136" i="1"/>
  <c r="AA4137" i="1"/>
  <c r="AA4138" i="1"/>
  <c r="AA4139" i="1"/>
  <c r="AA4140" i="1"/>
  <c r="AA4141" i="1"/>
  <c r="AA4142" i="1"/>
  <c r="AA4143" i="1"/>
  <c r="AA4144" i="1"/>
  <c r="AA4145" i="1"/>
  <c r="AA4146" i="1"/>
  <c r="AA4147" i="1"/>
  <c r="AA4148" i="1"/>
  <c r="AA4149" i="1"/>
  <c r="AA4150" i="1"/>
  <c r="AA4151" i="1"/>
  <c r="AA4152" i="1"/>
  <c r="AA4153" i="1"/>
  <c r="AA4154" i="1"/>
  <c r="AA4155" i="1"/>
  <c r="AA4156" i="1"/>
  <c r="AA4157" i="1"/>
  <c r="AA4158" i="1"/>
  <c r="AA4159" i="1"/>
  <c r="AA4160" i="1"/>
  <c r="AA4161" i="1"/>
  <c r="AA4162" i="1"/>
  <c r="AA4163" i="1"/>
  <c r="AA4164" i="1"/>
  <c r="AA4165" i="1"/>
  <c r="AA4166" i="1"/>
  <c r="AA4167" i="1"/>
  <c r="AA4168" i="1"/>
  <c r="AA4169" i="1"/>
  <c r="AA4170" i="1"/>
  <c r="AA4171" i="1"/>
  <c r="AA4172" i="1"/>
  <c r="AA4173" i="1"/>
  <c r="AA4174" i="1"/>
  <c r="AA4175" i="1"/>
  <c r="AA4176" i="1"/>
  <c r="AA4177" i="1"/>
  <c r="AA4178" i="1"/>
  <c r="AA4179" i="1"/>
  <c r="AA4180" i="1"/>
  <c r="AA4181" i="1"/>
  <c r="AA4182" i="1"/>
  <c r="AA4183" i="1"/>
  <c r="AA4184" i="1"/>
  <c r="AA4185" i="1"/>
  <c r="AA4186" i="1"/>
  <c r="AA4187" i="1"/>
  <c r="AA4188" i="1"/>
  <c r="AA4189" i="1"/>
  <c r="AA4190" i="1"/>
  <c r="AA4191" i="1"/>
  <c r="AA4192" i="1"/>
  <c r="AA4193" i="1"/>
  <c r="AA4194" i="1"/>
  <c r="AA4195" i="1"/>
  <c r="AA4196" i="1"/>
  <c r="AA4197" i="1"/>
  <c r="AA4198" i="1"/>
  <c r="AA4199" i="1"/>
  <c r="AA4200" i="1"/>
  <c r="AA4201" i="1"/>
  <c r="AA4202" i="1"/>
  <c r="AA4203" i="1"/>
  <c r="AA4204" i="1"/>
  <c r="AA4205" i="1"/>
  <c r="AA4206" i="1"/>
  <c r="AA4207" i="1"/>
  <c r="AA4208" i="1"/>
  <c r="AA4209" i="1"/>
  <c r="AA4210" i="1"/>
  <c r="AA4211" i="1"/>
  <c r="AA4212" i="1"/>
  <c r="AA4213" i="1"/>
  <c r="AA4214" i="1"/>
  <c r="AA4215" i="1"/>
  <c r="AA4216" i="1"/>
  <c r="AA4217" i="1"/>
  <c r="AA4218" i="1"/>
  <c r="AA4219" i="1"/>
  <c r="AA4220" i="1"/>
  <c r="AA4221" i="1"/>
  <c r="AA4222" i="1"/>
  <c r="AA4223" i="1"/>
  <c r="AA4224" i="1"/>
  <c r="AA4225" i="1"/>
  <c r="AA4226" i="1"/>
  <c r="AA4227" i="1"/>
  <c r="AA4228" i="1"/>
  <c r="AA4229" i="1"/>
  <c r="AA4230" i="1"/>
  <c r="AA4231" i="1"/>
  <c r="AA4232" i="1"/>
  <c r="AA4233" i="1"/>
  <c r="AA4234" i="1"/>
  <c r="AA4235" i="1"/>
  <c r="AA4236" i="1"/>
  <c r="AA4237" i="1"/>
  <c r="AA4238" i="1"/>
  <c r="AA4239" i="1"/>
  <c r="AA4240" i="1"/>
  <c r="AA4241" i="1"/>
  <c r="AA4242" i="1"/>
  <c r="AA4243" i="1"/>
  <c r="AA4244" i="1"/>
  <c r="AA4245" i="1"/>
  <c r="AA4246" i="1"/>
  <c r="AA4247" i="1"/>
  <c r="AA4248" i="1"/>
  <c r="AA4249" i="1"/>
  <c r="AA4250" i="1"/>
  <c r="AA4251" i="1"/>
  <c r="AA4252" i="1"/>
  <c r="AA4253" i="1"/>
  <c r="AA4254" i="1"/>
  <c r="AA4255" i="1"/>
  <c r="AA4256" i="1"/>
  <c r="AA4257" i="1"/>
  <c r="AA4258" i="1"/>
  <c r="AA4259" i="1"/>
  <c r="AA4260" i="1"/>
  <c r="AA4261" i="1"/>
  <c r="AA4262" i="1"/>
  <c r="AA4263" i="1"/>
  <c r="AA4264" i="1"/>
  <c r="AA4265" i="1"/>
  <c r="AA4266" i="1"/>
  <c r="AA4267" i="1"/>
  <c r="AA4268" i="1"/>
  <c r="AA4269" i="1"/>
  <c r="AA4270" i="1"/>
  <c r="AA4271" i="1"/>
  <c r="AA4272" i="1"/>
  <c r="AA4273" i="1"/>
  <c r="AA4274" i="1"/>
  <c r="AA4275" i="1"/>
  <c r="AA4276" i="1"/>
  <c r="AA4277" i="1"/>
  <c r="AA4278" i="1"/>
  <c r="AA4279" i="1"/>
  <c r="AA4280" i="1"/>
  <c r="AA4281" i="1"/>
  <c r="AA4282" i="1"/>
  <c r="AA4283" i="1"/>
  <c r="AA4284" i="1"/>
  <c r="AA4285" i="1"/>
  <c r="AA4286" i="1"/>
  <c r="AA4287" i="1"/>
  <c r="AA4288" i="1"/>
  <c r="AA4289" i="1"/>
  <c r="AA4290" i="1"/>
  <c r="AA4291" i="1"/>
  <c r="AA4292" i="1"/>
  <c r="AA4293" i="1"/>
  <c r="AA4294" i="1"/>
  <c r="AA4295" i="1"/>
  <c r="AA4296" i="1"/>
  <c r="AA4297" i="1"/>
  <c r="AA4298" i="1"/>
  <c r="AA4299" i="1"/>
  <c r="AA4300" i="1"/>
  <c r="AA4301" i="1"/>
  <c r="AA4302" i="1"/>
  <c r="AA4303" i="1"/>
  <c r="AA4304" i="1"/>
  <c r="AA4305" i="1"/>
  <c r="AA4306" i="1"/>
  <c r="AA4307" i="1"/>
  <c r="AA4308" i="1"/>
  <c r="AA4309" i="1"/>
  <c r="AA4310" i="1"/>
  <c r="AA4311" i="1"/>
  <c r="AA4312" i="1"/>
  <c r="AA4313" i="1"/>
  <c r="AA4314" i="1"/>
  <c r="AA4315" i="1"/>
  <c r="AA4316" i="1"/>
  <c r="AA4317" i="1"/>
  <c r="AA4318" i="1"/>
  <c r="AA4319" i="1"/>
  <c r="AA4320" i="1"/>
  <c r="AA4321" i="1"/>
  <c r="AA4322" i="1"/>
  <c r="AA4323" i="1"/>
  <c r="AA4324" i="1"/>
  <c r="AA4325" i="1"/>
  <c r="AA4326" i="1"/>
  <c r="AA4327" i="1"/>
  <c r="AA4328" i="1"/>
  <c r="AA4329" i="1"/>
  <c r="AA4330" i="1"/>
  <c r="AA4331" i="1"/>
  <c r="AA4332" i="1"/>
  <c r="AA4333" i="1"/>
  <c r="AA4334" i="1"/>
  <c r="AA4335" i="1"/>
  <c r="AA4336" i="1"/>
  <c r="AA4337" i="1"/>
  <c r="AA4338" i="1"/>
  <c r="AA4339" i="1"/>
  <c r="AA4340" i="1"/>
  <c r="AA4341" i="1"/>
  <c r="AA4342" i="1"/>
  <c r="AA4343" i="1"/>
  <c r="AA4344" i="1"/>
  <c r="AA4345" i="1"/>
  <c r="AA4346" i="1"/>
  <c r="AA4347" i="1"/>
  <c r="AA4348" i="1"/>
  <c r="AA4349" i="1"/>
  <c r="AA4350" i="1"/>
  <c r="AA4351" i="1"/>
  <c r="AA4352" i="1"/>
  <c r="AA4353" i="1"/>
  <c r="AA4354" i="1"/>
  <c r="AA4355" i="1"/>
  <c r="AA4356" i="1"/>
  <c r="AA4357" i="1"/>
  <c r="AA4358" i="1"/>
  <c r="AA4359" i="1"/>
  <c r="AA4360" i="1"/>
  <c r="AA4361" i="1"/>
  <c r="AA4362" i="1"/>
  <c r="AA4363" i="1"/>
  <c r="AA4364" i="1"/>
  <c r="AA4365" i="1"/>
  <c r="AA4366" i="1"/>
  <c r="AA4367" i="1"/>
  <c r="AA4368" i="1"/>
  <c r="AA4369" i="1"/>
  <c r="AA4370" i="1"/>
  <c r="AA4371" i="1"/>
  <c r="AA4372" i="1"/>
  <c r="AA4373" i="1"/>
  <c r="AA4374" i="1"/>
  <c r="AA4375" i="1"/>
  <c r="AA4376" i="1"/>
  <c r="AA4377" i="1"/>
  <c r="AA4378" i="1"/>
  <c r="AA4379" i="1"/>
  <c r="AA4380" i="1"/>
  <c r="AA4381" i="1"/>
  <c r="AA4382" i="1"/>
  <c r="AA4383" i="1"/>
  <c r="AA4384" i="1"/>
  <c r="AA4385" i="1"/>
  <c r="AA4386" i="1"/>
  <c r="AA4387" i="1"/>
  <c r="AA4388" i="1"/>
  <c r="AA4389" i="1"/>
  <c r="AA4390" i="1"/>
  <c r="AA4391" i="1"/>
  <c r="AA4392" i="1"/>
  <c r="AA4393" i="1"/>
  <c r="AA4394" i="1"/>
  <c r="AA4395" i="1"/>
  <c r="AA4396" i="1"/>
  <c r="AA4397" i="1"/>
  <c r="AA4398" i="1"/>
  <c r="AA4399" i="1"/>
  <c r="AA4400" i="1"/>
  <c r="AA4401" i="1"/>
  <c r="AA4402" i="1"/>
  <c r="AA4403" i="1"/>
  <c r="AA4404" i="1"/>
  <c r="AA4405" i="1"/>
  <c r="AA4406" i="1"/>
  <c r="AA4407" i="1"/>
  <c r="AA4408" i="1"/>
  <c r="AA4409" i="1"/>
  <c r="AA4410" i="1"/>
  <c r="AA4411" i="1"/>
  <c r="AA4412" i="1"/>
  <c r="AA4413" i="1"/>
  <c r="AA4414" i="1"/>
  <c r="AA4415" i="1"/>
  <c r="AA4416" i="1"/>
  <c r="AA4417" i="1"/>
  <c r="AA4418" i="1"/>
  <c r="AA4419" i="1"/>
  <c r="AA4420" i="1"/>
  <c r="AA4421" i="1"/>
  <c r="AA4422" i="1"/>
  <c r="AA4423" i="1"/>
  <c r="AA4424" i="1"/>
  <c r="AA4425" i="1"/>
  <c r="AA4426" i="1"/>
  <c r="AA4427" i="1"/>
  <c r="AA4428" i="1"/>
  <c r="AA4429" i="1"/>
  <c r="AA4430" i="1"/>
  <c r="AA4431" i="1"/>
  <c r="AA4432" i="1"/>
  <c r="AA4433" i="1"/>
  <c r="AA4434" i="1"/>
  <c r="AA4435" i="1"/>
  <c r="AA4436" i="1"/>
  <c r="AA4437" i="1"/>
  <c r="AA4438" i="1"/>
  <c r="AA4439" i="1"/>
  <c r="AA4440" i="1"/>
  <c r="AA4441" i="1"/>
  <c r="AA4442" i="1"/>
  <c r="AA4443" i="1"/>
  <c r="AA4444" i="1"/>
  <c r="AA4445" i="1"/>
  <c r="AA4446" i="1"/>
  <c r="AA4447" i="1"/>
  <c r="AA4448" i="1"/>
  <c r="AA4449" i="1"/>
  <c r="AA4450" i="1"/>
  <c r="AA4451" i="1"/>
  <c r="AA4452" i="1"/>
  <c r="AA4453" i="1"/>
  <c r="AA4454" i="1"/>
  <c r="AA4455" i="1"/>
  <c r="AA4456" i="1"/>
  <c r="AA4457" i="1"/>
  <c r="AA4458" i="1"/>
  <c r="AA4459" i="1"/>
  <c r="AA4460" i="1"/>
  <c r="AA4461" i="1"/>
  <c r="AA4462" i="1"/>
  <c r="AA4463" i="1"/>
  <c r="AA4464" i="1"/>
  <c r="AA4465" i="1"/>
  <c r="AA4466" i="1"/>
  <c r="AA4467" i="1"/>
  <c r="AA4468" i="1"/>
  <c r="AA4469" i="1"/>
  <c r="AA4470" i="1"/>
  <c r="AA4471" i="1"/>
  <c r="AA4472" i="1"/>
  <c r="AA4473" i="1"/>
  <c r="AA4474" i="1"/>
  <c r="AA4475" i="1"/>
  <c r="AA4476" i="1"/>
  <c r="AA4477" i="1"/>
  <c r="AA4478" i="1"/>
  <c r="AA4479" i="1"/>
  <c r="AA4480" i="1"/>
  <c r="AA4481" i="1"/>
  <c r="AA4482" i="1"/>
  <c r="AA4483" i="1"/>
  <c r="AA4484" i="1"/>
  <c r="AA4485" i="1"/>
  <c r="AA4486" i="1"/>
  <c r="AA4487" i="1"/>
  <c r="AA4488" i="1"/>
  <c r="AA4489" i="1"/>
  <c r="AA4490" i="1"/>
  <c r="AA4491" i="1"/>
  <c r="AA4492" i="1"/>
  <c r="AA4493" i="1"/>
  <c r="AA4494" i="1"/>
  <c r="AA4495" i="1"/>
  <c r="AA4496" i="1"/>
  <c r="AA4497" i="1"/>
  <c r="AA4498" i="1"/>
  <c r="AA4499" i="1"/>
  <c r="AA4500" i="1"/>
  <c r="AA4501" i="1"/>
  <c r="AA4502" i="1"/>
  <c r="AA4503" i="1"/>
  <c r="AA4504" i="1"/>
  <c r="AA4505" i="1"/>
  <c r="AA4506" i="1"/>
  <c r="AA4507" i="1"/>
  <c r="AA4508" i="1"/>
  <c r="AA4509" i="1"/>
  <c r="AA4510" i="1"/>
  <c r="AA4511" i="1"/>
  <c r="AA4512" i="1"/>
  <c r="AA4513" i="1"/>
  <c r="AA4514" i="1"/>
  <c r="AA4515" i="1"/>
  <c r="AA4516" i="1"/>
  <c r="AA4517" i="1"/>
  <c r="AA4518" i="1"/>
  <c r="AA4519" i="1"/>
  <c r="AA4520" i="1"/>
  <c r="AA4521" i="1"/>
  <c r="AA4522" i="1"/>
  <c r="AA4523" i="1"/>
  <c r="AA4524" i="1"/>
  <c r="AA4525" i="1"/>
  <c r="AA4526" i="1"/>
  <c r="AA4527" i="1"/>
  <c r="AA4528" i="1"/>
  <c r="AA4529" i="1"/>
  <c r="AA4530" i="1"/>
  <c r="AA4531" i="1"/>
  <c r="AA4532" i="1"/>
  <c r="AA4533" i="1"/>
  <c r="AA4534" i="1"/>
  <c r="AA4535" i="1"/>
  <c r="AA4536" i="1"/>
  <c r="AA4537" i="1"/>
  <c r="AA4538" i="1"/>
  <c r="AA4539" i="1"/>
  <c r="AA4540" i="1"/>
  <c r="AA4541" i="1"/>
  <c r="AA4542" i="1"/>
  <c r="AA4543" i="1"/>
  <c r="AA4544" i="1"/>
  <c r="AA4545" i="1"/>
  <c r="AA4546" i="1"/>
  <c r="AA4547" i="1"/>
  <c r="AA4548" i="1"/>
  <c r="AA4549" i="1"/>
  <c r="AA4550" i="1"/>
  <c r="AA4551" i="1"/>
  <c r="AA4552" i="1"/>
  <c r="AA4553" i="1"/>
  <c r="AA4554" i="1"/>
  <c r="AA4555" i="1"/>
  <c r="AA4556" i="1"/>
  <c r="AA4557" i="1"/>
  <c r="AA4558" i="1"/>
  <c r="AA4559" i="1"/>
  <c r="AA4560" i="1"/>
  <c r="AA4561" i="1"/>
  <c r="AA4562" i="1"/>
  <c r="AA4563" i="1"/>
  <c r="AA4564" i="1"/>
  <c r="AA4565" i="1"/>
  <c r="AA4566" i="1"/>
  <c r="AA4567" i="1"/>
  <c r="AA4568" i="1"/>
  <c r="AA4569" i="1"/>
  <c r="AA4570" i="1"/>
  <c r="AA4571" i="1"/>
  <c r="AA4572" i="1"/>
  <c r="AA4573" i="1"/>
  <c r="AA4574" i="1"/>
  <c r="AA4575" i="1"/>
  <c r="AA4576" i="1"/>
  <c r="AA4577" i="1"/>
  <c r="AA4578" i="1"/>
  <c r="AA4579" i="1"/>
  <c r="AA4580" i="1"/>
  <c r="AA4581" i="1"/>
  <c r="AA4582" i="1"/>
  <c r="AA4583" i="1"/>
  <c r="AA4584" i="1"/>
  <c r="AA4585" i="1"/>
  <c r="AA4586" i="1"/>
  <c r="AA4587" i="1"/>
  <c r="AA4588" i="1"/>
  <c r="AA4589" i="1"/>
  <c r="AA4590" i="1"/>
  <c r="AA4591" i="1"/>
  <c r="AA4592" i="1"/>
  <c r="AA4593" i="1"/>
  <c r="AA4594" i="1"/>
  <c r="AA4595" i="1"/>
  <c r="AA4596" i="1"/>
  <c r="AA4597" i="1"/>
  <c r="AA4598" i="1"/>
  <c r="AA4599" i="1"/>
  <c r="AA4600" i="1"/>
  <c r="AA4601" i="1"/>
  <c r="AA4602" i="1"/>
  <c r="AA4603" i="1"/>
  <c r="AA4604" i="1"/>
  <c r="AA4605" i="1"/>
  <c r="AA4606" i="1"/>
  <c r="AA4607" i="1"/>
  <c r="AA4608" i="1"/>
  <c r="AA4609" i="1"/>
  <c r="AA4610" i="1"/>
  <c r="AA4611" i="1"/>
  <c r="AA4612" i="1"/>
  <c r="AA4613" i="1"/>
  <c r="AA4614" i="1"/>
  <c r="AA4615" i="1"/>
  <c r="AA4616" i="1"/>
  <c r="AA4617" i="1"/>
  <c r="AA4618" i="1"/>
  <c r="AA4619" i="1"/>
  <c r="AA4620" i="1"/>
  <c r="AA4621" i="1"/>
  <c r="AA4622" i="1"/>
  <c r="AA4623" i="1"/>
  <c r="AA4624" i="1"/>
  <c r="AA4625" i="1"/>
  <c r="AA4626" i="1"/>
  <c r="AA4627" i="1"/>
  <c r="AA4628" i="1"/>
  <c r="AA4629" i="1"/>
  <c r="AA4630" i="1"/>
  <c r="AA4631" i="1"/>
  <c r="AA4632" i="1"/>
  <c r="AA4633" i="1"/>
  <c r="AA4634" i="1"/>
  <c r="AA4635" i="1"/>
  <c r="AA4636" i="1"/>
  <c r="AA4637" i="1"/>
  <c r="AA4638" i="1"/>
  <c r="AA4639" i="1"/>
  <c r="AA4640" i="1"/>
  <c r="AA4641" i="1"/>
  <c r="AA4642" i="1"/>
  <c r="AA4643" i="1"/>
  <c r="AA4644" i="1"/>
  <c r="AA4645" i="1"/>
  <c r="AA4646" i="1"/>
  <c r="AA4647" i="1"/>
  <c r="AA4648" i="1"/>
  <c r="AA4649" i="1"/>
  <c r="AA4650" i="1"/>
  <c r="AA4651" i="1"/>
  <c r="AA4652" i="1"/>
  <c r="AA4653" i="1"/>
  <c r="AA4654" i="1"/>
  <c r="AA4655" i="1"/>
  <c r="AA4656" i="1"/>
  <c r="AA4657" i="1"/>
  <c r="AA4658" i="1"/>
  <c r="AA4659" i="1"/>
  <c r="AA4660" i="1"/>
  <c r="AA4661" i="1"/>
  <c r="AA4662" i="1"/>
  <c r="AA4663" i="1"/>
  <c r="AA4664" i="1"/>
  <c r="AA4665" i="1"/>
  <c r="AA4666" i="1"/>
  <c r="AA4667" i="1"/>
  <c r="AA4668" i="1"/>
  <c r="AA4669" i="1"/>
  <c r="AA4670" i="1"/>
  <c r="AA4671" i="1"/>
  <c r="AA4672" i="1"/>
  <c r="AA4673" i="1"/>
  <c r="AA4674" i="1"/>
  <c r="AA4675" i="1"/>
  <c r="AA4676" i="1"/>
  <c r="AA4677" i="1"/>
  <c r="AA4678" i="1"/>
  <c r="AA4679" i="1"/>
  <c r="AA4680" i="1"/>
  <c r="AA4681" i="1"/>
  <c r="AA4682" i="1"/>
  <c r="AA4683" i="1"/>
  <c r="AA4684" i="1"/>
  <c r="AA4685" i="1"/>
  <c r="AA4686" i="1"/>
  <c r="AA4687" i="1"/>
  <c r="AA4688" i="1"/>
  <c r="AA4689" i="1"/>
  <c r="AA4690" i="1"/>
  <c r="AA4691" i="1"/>
  <c r="AA4692" i="1"/>
  <c r="AA4693" i="1"/>
  <c r="AA4694" i="1"/>
  <c r="AA4695" i="1"/>
  <c r="AA4696" i="1"/>
  <c r="AA4697" i="1"/>
  <c r="AA4698" i="1"/>
  <c r="AA4699" i="1"/>
  <c r="AA4700" i="1"/>
  <c r="AA4701" i="1"/>
  <c r="AA4702" i="1"/>
  <c r="AA4703" i="1"/>
  <c r="AA4704" i="1"/>
  <c r="AA4705" i="1"/>
  <c r="AA4706" i="1"/>
  <c r="AA4707" i="1"/>
  <c r="AA4708" i="1"/>
  <c r="AA4709" i="1"/>
  <c r="AA4710" i="1"/>
  <c r="AA4711" i="1"/>
  <c r="AA4712" i="1"/>
  <c r="AA4713" i="1"/>
  <c r="AA4714" i="1"/>
  <c r="AA4715" i="1"/>
  <c r="AA4716" i="1"/>
  <c r="AA4717" i="1"/>
  <c r="AA4718" i="1"/>
  <c r="AA4719" i="1"/>
  <c r="AA4720" i="1"/>
  <c r="AA4721" i="1"/>
  <c r="AA4722" i="1"/>
  <c r="AA4723" i="1"/>
  <c r="AA4724" i="1"/>
  <c r="AA4725" i="1"/>
  <c r="AA4726" i="1"/>
  <c r="AA4727" i="1"/>
  <c r="AA4728" i="1"/>
  <c r="AA4729" i="1"/>
  <c r="AA4730" i="1"/>
  <c r="AA4731" i="1"/>
  <c r="AA4732" i="1"/>
  <c r="AA4733" i="1"/>
  <c r="AA4734" i="1"/>
  <c r="AA4735" i="1"/>
  <c r="AA4736" i="1"/>
  <c r="AA4737" i="1"/>
  <c r="AA4738" i="1"/>
  <c r="AA4739" i="1"/>
  <c r="AA4740" i="1"/>
  <c r="AA4741" i="1"/>
  <c r="AA4742" i="1"/>
  <c r="AA4743" i="1"/>
  <c r="AA4744" i="1"/>
  <c r="AA4745" i="1"/>
  <c r="AA4746" i="1"/>
  <c r="AA4747" i="1"/>
  <c r="AA4748" i="1"/>
  <c r="AA4749" i="1"/>
  <c r="AA4750" i="1"/>
  <c r="AA4751" i="1"/>
  <c r="AA4752" i="1"/>
  <c r="AA4753" i="1"/>
  <c r="AA4754" i="1"/>
  <c r="AA4755" i="1"/>
  <c r="AA4756" i="1"/>
  <c r="AA4757" i="1"/>
  <c r="AA4758" i="1"/>
  <c r="AA4759" i="1"/>
  <c r="AA4760" i="1"/>
  <c r="AA4761" i="1"/>
  <c r="AA4762" i="1"/>
  <c r="AA4763" i="1"/>
  <c r="AA4764" i="1"/>
  <c r="AA4765" i="1"/>
  <c r="AA4766" i="1"/>
  <c r="AA4767" i="1"/>
  <c r="AA4768" i="1"/>
  <c r="AA4769" i="1"/>
  <c r="AA4770" i="1"/>
  <c r="AA4771" i="1"/>
  <c r="AA4772" i="1"/>
  <c r="AA4773" i="1"/>
  <c r="AA4774" i="1"/>
  <c r="AA4775" i="1"/>
  <c r="AA4776" i="1"/>
  <c r="AA4777" i="1"/>
  <c r="AA4778" i="1"/>
  <c r="AA4779" i="1"/>
  <c r="AA4780" i="1"/>
  <c r="AA4781" i="1"/>
  <c r="AA4782" i="1"/>
  <c r="AA4783" i="1"/>
  <c r="AA4784" i="1"/>
  <c r="AA4785" i="1"/>
  <c r="AA4786" i="1"/>
  <c r="AA4787" i="1"/>
  <c r="AA4788" i="1"/>
  <c r="AA4789" i="1"/>
  <c r="AA4790" i="1"/>
  <c r="AA4791" i="1"/>
  <c r="AA4792" i="1"/>
  <c r="AA4793" i="1"/>
  <c r="AA4794" i="1"/>
  <c r="AA4795" i="1"/>
  <c r="AA4796" i="1"/>
  <c r="AA4797" i="1"/>
  <c r="AA4798" i="1"/>
  <c r="AA4799" i="1"/>
  <c r="AA4800" i="1"/>
  <c r="AA4801" i="1"/>
  <c r="AA4802" i="1"/>
  <c r="AA4803" i="1"/>
  <c r="AA4804" i="1"/>
  <c r="AA4805" i="1"/>
  <c r="AA4806" i="1"/>
  <c r="AA4807" i="1"/>
  <c r="AA4808" i="1"/>
  <c r="AA4809" i="1"/>
  <c r="AA4810" i="1"/>
  <c r="AA4811" i="1"/>
  <c r="AA4812" i="1"/>
  <c r="AA4813" i="1"/>
  <c r="AA4814" i="1"/>
  <c r="AA4815" i="1"/>
  <c r="AA4816" i="1"/>
  <c r="AA4817" i="1"/>
  <c r="AA4818" i="1"/>
  <c r="AA4819" i="1"/>
  <c r="AA4820" i="1"/>
  <c r="AA4821" i="1"/>
  <c r="AA4822" i="1"/>
  <c r="AA4823" i="1"/>
  <c r="AA4824" i="1"/>
  <c r="AA4825" i="1"/>
  <c r="AA4826" i="1"/>
  <c r="AA4827" i="1"/>
  <c r="AA4828" i="1"/>
  <c r="AA4829" i="1"/>
  <c r="AA4830" i="1"/>
  <c r="AA4831" i="1"/>
  <c r="AA4832" i="1"/>
  <c r="AA4833" i="1"/>
  <c r="AA4834" i="1"/>
  <c r="AA4835" i="1"/>
  <c r="AA4836" i="1"/>
  <c r="AA4837" i="1"/>
  <c r="AA4838" i="1"/>
  <c r="AA4839" i="1"/>
  <c r="AA4840" i="1"/>
  <c r="AA4841" i="1"/>
  <c r="AA4842" i="1"/>
  <c r="AA4843" i="1"/>
  <c r="AA4844" i="1"/>
  <c r="AA4845" i="1"/>
  <c r="AA4846" i="1"/>
  <c r="AA4847" i="1"/>
  <c r="AA4848" i="1"/>
  <c r="AA4849" i="1"/>
  <c r="AA4850" i="1"/>
  <c r="AA4851" i="1"/>
  <c r="AA4852" i="1"/>
  <c r="AA4853" i="1"/>
  <c r="AA4854" i="1"/>
  <c r="AA4855" i="1"/>
  <c r="AA4856" i="1"/>
  <c r="AA4857" i="1"/>
  <c r="AA4858" i="1"/>
  <c r="AA4859" i="1"/>
  <c r="AA4860" i="1"/>
  <c r="AA4861" i="1"/>
  <c r="AA4862" i="1"/>
  <c r="AA4863" i="1"/>
  <c r="AA4864" i="1"/>
  <c r="AA4865" i="1"/>
  <c r="AA4866" i="1"/>
  <c r="AA4867" i="1"/>
  <c r="AA4868" i="1"/>
  <c r="AA4869" i="1"/>
  <c r="AA4870" i="1"/>
  <c r="AA4871" i="1"/>
  <c r="AA4872" i="1"/>
  <c r="AA4873" i="1"/>
  <c r="AA4874" i="1"/>
  <c r="AA4875" i="1"/>
  <c r="AA4876" i="1"/>
  <c r="AA4877" i="1"/>
  <c r="AA4878" i="1"/>
  <c r="AA4879" i="1"/>
  <c r="AA4880" i="1"/>
  <c r="AA4881" i="1"/>
  <c r="AA4882" i="1"/>
  <c r="AA4883" i="1"/>
  <c r="AA4884" i="1"/>
  <c r="AA4885" i="1"/>
  <c r="AA4886" i="1"/>
  <c r="AA4887" i="1"/>
  <c r="AA4888" i="1"/>
  <c r="AA4889" i="1"/>
  <c r="AA4890" i="1"/>
  <c r="AA4891" i="1"/>
  <c r="AA4892" i="1"/>
  <c r="AA4893" i="1"/>
  <c r="AA4894" i="1"/>
  <c r="AA4895" i="1"/>
  <c r="AA4896" i="1"/>
  <c r="AA4897" i="1"/>
  <c r="AA4898" i="1"/>
  <c r="AA4899" i="1"/>
  <c r="AA4900" i="1"/>
  <c r="AA4901" i="1"/>
  <c r="AA4902" i="1"/>
  <c r="AA4903" i="1"/>
  <c r="AA4904" i="1"/>
  <c r="AA4905" i="1"/>
  <c r="AA4906" i="1"/>
  <c r="AA4907" i="1"/>
  <c r="AA4908" i="1"/>
  <c r="AA4909" i="1"/>
  <c r="AA4910" i="1"/>
  <c r="AA4911" i="1"/>
  <c r="AA4912" i="1"/>
  <c r="AA4913" i="1"/>
  <c r="AA4914" i="1"/>
  <c r="AA4915" i="1"/>
  <c r="AA4916" i="1"/>
  <c r="AA4917" i="1"/>
  <c r="AA4918" i="1"/>
  <c r="AA4919" i="1"/>
  <c r="AA4920" i="1"/>
  <c r="AA4921" i="1"/>
  <c r="AA4922" i="1"/>
  <c r="AA4923" i="1"/>
  <c r="AA4924" i="1"/>
  <c r="AA4925" i="1"/>
  <c r="AA4926" i="1"/>
  <c r="AA4927" i="1"/>
  <c r="AA4928" i="1"/>
  <c r="AA4929" i="1"/>
  <c r="AA4930" i="1"/>
  <c r="AA4931" i="1"/>
  <c r="AA4932" i="1"/>
  <c r="AA4933" i="1"/>
  <c r="AA4934" i="1"/>
  <c r="AA4935" i="1"/>
  <c r="AA4936" i="1"/>
  <c r="AA4937" i="1"/>
  <c r="AA4938" i="1"/>
  <c r="AA4939" i="1"/>
  <c r="AA4940" i="1"/>
  <c r="AA4941" i="1"/>
  <c r="AA4942" i="1"/>
  <c r="AA4943" i="1"/>
  <c r="AA4944" i="1"/>
  <c r="AA4945" i="1"/>
  <c r="AA4946" i="1"/>
  <c r="AA4947" i="1"/>
  <c r="AA4948" i="1"/>
  <c r="AA4949" i="1"/>
  <c r="AA4950" i="1"/>
  <c r="AA4951" i="1"/>
  <c r="AA4952" i="1"/>
  <c r="AA4953" i="1"/>
  <c r="AA4954" i="1"/>
  <c r="AA4955" i="1"/>
  <c r="AA4956" i="1"/>
  <c r="AA4957" i="1"/>
  <c r="AA4958" i="1"/>
  <c r="AA4959" i="1"/>
  <c r="AA4960" i="1"/>
  <c r="AA4961" i="1"/>
  <c r="AA4962" i="1"/>
  <c r="AA4963" i="1"/>
  <c r="AA4964" i="1"/>
  <c r="AA4965" i="1"/>
  <c r="AA4966" i="1"/>
  <c r="AA4967" i="1"/>
  <c r="AA4968" i="1"/>
  <c r="AA4969" i="1"/>
  <c r="AA4970" i="1"/>
  <c r="AA4971" i="1"/>
  <c r="AA4972" i="1"/>
  <c r="AA4973" i="1"/>
  <c r="AA4974" i="1"/>
  <c r="AA4975" i="1"/>
  <c r="AA4976" i="1"/>
  <c r="AA4977" i="1"/>
  <c r="AA4978" i="1"/>
  <c r="AA4979" i="1"/>
  <c r="AA4980" i="1"/>
  <c r="AA4981" i="1"/>
  <c r="AA4982" i="1"/>
  <c r="AA4983" i="1"/>
  <c r="AA4984" i="1"/>
  <c r="AA4985" i="1"/>
  <c r="AA4986" i="1"/>
  <c r="AA4987" i="1"/>
  <c r="AA4988" i="1"/>
  <c r="AA4989" i="1"/>
  <c r="AA4990" i="1"/>
  <c r="AA4991" i="1"/>
  <c r="AA4992" i="1"/>
  <c r="AA4993" i="1"/>
  <c r="AA4994" i="1"/>
  <c r="AA4995" i="1"/>
  <c r="AA4996" i="1"/>
  <c r="AA4997" i="1"/>
  <c r="AA4998" i="1"/>
  <c r="AA4999"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Y1005" i="1"/>
  <c r="Y1006" i="1"/>
  <c r="Y1007" i="1"/>
  <c r="Y1008" i="1"/>
  <c r="Y1009" i="1"/>
  <c r="Y1010" i="1"/>
  <c r="Y1011" i="1"/>
  <c r="Y1012" i="1"/>
  <c r="Y1013" i="1"/>
  <c r="Y1014" i="1"/>
  <c r="Y1015" i="1"/>
  <c r="Y1016" i="1"/>
  <c r="Y1017" i="1"/>
  <c r="Y1018" i="1"/>
  <c r="Y1019" i="1"/>
  <c r="Y1020" i="1"/>
  <c r="Y1021" i="1"/>
  <c r="Y1022" i="1"/>
  <c r="Y1023" i="1"/>
  <c r="Y1024" i="1"/>
  <c r="Y1025" i="1"/>
  <c r="Y1026" i="1"/>
  <c r="Y1027" i="1"/>
  <c r="Y1028" i="1"/>
  <c r="Y1029" i="1"/>
  <c r="Y1030" i="1"/>
  <c r="Y1031" i="1"/>
  <c r="Y1032" i="1"/>
  <c r="Y1033" i="1"/>
  <c r="Y1034" i="1"/>
  <c r="Y1035" i="1"/>
  <c r="Y1036" i="1"/>
  <c r="Y1037" i="1"/>
  <c r="Y1038" i="1"/>
  <c r="Y1039" i="1"/>
  <c r="Y1040" i="1"/>
  <c r="Y1041" i="1"/>
  <c r="Y1042" i="1"/>
  <c r="Y1043" i="1"/>
  <c r="Y1044" i="1"/>
  <c r="Y1045" i="1"/>
  <c r="Y1046" i="1"/>
  <c r="Y1047" i="1"/>
  <c r="Y1048" i="1"/>
  <c r="Y1049" i="1"/>
  <c r="Y1050" i="1"/>
  <c r="Y1051" i="1"/>
  <c r="Y1052" i="1"/>
  <c r="Y1053" i="1"/>
  <c r="Y1054" i="1"/>
  <c r="Y1055" i="1"/>
  <c r="Y1056" i="1"/>
  <c r="Y1057" i="1"/>
  <c r="Y1058" i="1"/>
  <c r="Y1059" i="1"/>
  <c r="Y1060" i="1"/>
  <c r="Y1061" i="1"/>
  <c r="Y1062" i="1"/>
  <c r="Y1063" i="1"/>
  <c r="Y1064" i="1"/>
  <c r="Y1065" i="1"/>
  <c r="Y1066" i="1"/>
  <c r="Y1067" i="1"/>
  <c r="Y1068" i="1"/>
  <c r="Y1069" i="1"/>
  <c r="Y1070" i="1"/>
  <c r="Y1071" i="1"/>
  <c r="Y1072" i="1"/>
  <c r="Y1073" i="1"/>
  <c r="Y1074" i="1"/>
  <c r="Y1075" i="1"/>
  <c r="Y1076" i="1"/>
  <c r="Y1077" i="1"/>
  <c r="Y1078" i="1"/>
  <c r="Y1079" i="1"/>
  <c r="Y1080" i="1"/>
  <c r="Y1081" i="1"/>
  <c r="Y1082" i="1"/>
  <c r="Y1083" i="1"/>
  <c r="Y1084" i="1"/>
  <c r="Y1085" i="1"/>
  <c r="Y1086" i="1"/>
  <c r="Y1087" i="1"/>
  <c r="Y1088" i="1"/>
  <c r="Y1089" i="1"/>
  <c r="Y1090" i="1"/>
  <c r="Y1091" i="1"/>
  <c r="Y1092" i="1"/>
  <c r="Y1093" i="1"/>
  <c r="Y1094" i="1"/>
  <c r="Y1095" i="1"/>
  <c r="Y1096" i="1"/>
  <c r="Y1097" i="1"/>
  <c r="Y1098" i="1"/>
  <c r="Y1099" i="1"/>
  <c r="Y1100" i="1"/>
  <c r="Y1101" i="1"/>
  <c r="Y1102" i="1"/>
  <c r="Y1103" i="1"/>
  <c r="Y1104" i="1"/>
  <c r="Y1105" i="1"/>
  <c r="Y1106" i="1"/>
  <c r="Y1107" i="1"/>
  <c r="Y1108" i="1"/>
  <c r="Y1109" i="1"/>
  <c r="Y1110" i="1"/>
  <c r="Y1111" i="1"/>
  <c r="Y1112" i="1"/>
  <c r="Y1113" i="1"/>
  <c r="Y1114" i="1"/>
  <c r="Y1115" i="1"/>
  <c r="Y1116" i="1"/>
  <c r="Y1117" i="1"/>
  <c r="Y1118" i="1"/>
  <c r="Y1119" i="1"/>
  <c r="Y1120" i="1"/>
  <c r="Y1121" i="1"/>
  <c r="Y1122" i="1"/>
  <c r="Y1123" i="1"/>
  <c r="Y1124" i="1"/>
  <c r="Y1125" i="1"/>
  <c r="Y1126" i="1"/>
  <c r="Y1127" i="1"/>
  <c r="Y1128" i="1"/>
  <c r="Y1129" i="1"/>
  <c r="Y1130" i="1"/>
  <c r="Y1131" i="1"/>
  <c r="Y1132" i="1"/>
  <c r="Y1133" i="1"/>
  <c r="Y1134" i="1"/>
  <c r="Y1135" i="1"/>
  <c r="Y1136" i="1"/>
  <c r="Y1137" i="1"/>
  <c r="Y1138" i="1"/>
  <c r="Y1139" i="1"/>
  <c r="Y1140" i="1"/>
  <c r="Y1141" i="1"/>
  <c r="Y1142" i="1"/>
  <c r="Y1143" i="1"/>
  <c r="Y1144" i="1"/>
  <c r="Y1145" i="1"/>
  <c r="Y1146" i="1"/>
  <c r="Y1147" i="1"/>
  <c r="Y1148" i="1"/>
  <c r="Y1149" i="1"/>
  <c r="Y1150" i="1"/>
  <c r="Y1151" i="1"/>
  <c r="Y1152" i="1"/>
  <c r="Y1153" i="1"/>
  <c r="Y1154" i="1"/>
  <c r="Y1155" i="1"/>
  <c r="Y1156" i="1"/>
  <c r="Y1157" i="1"/>
  <c r="Y1158" i="1"/>
  <c r="Y1159" i="1"/>
  <c r="Y1160" i="1"/>
  <c r="Y1161" i="1"/>
  <c r="Y1162" i="1"/>
  <c r="Y1163" i="1"/>
  <c r="Y1164" i="1"/>
  <c r="Y1165" i="1"/>
  <c r="Y1166" i="1"/>
  <c r="Y1167" i="1"/>
  <c r="Y1168" i="1"/>
  <c r="Y1169" i="1"/>
  <c r="Y1170" i="1"/>
  <c r="Y1171" i="1"/>
  <c r="Y1172" i="1"/>
  <c r="Y1173" i="1"/>
  <c r="Y1174" i="1"/>
  <c r="Y1175" i="1"/>
  <c r="Y1176" i="1"/>
  <c r="Y1177" i="1"/>
  <c r="Y1178" i="1"/>
  <c r="Y1179" i="1"/>
  <c r="Y1180" i="1"/>
  <c r="Y1181" i="1"/>
  <c r="Y1182" i="1"/>
  <c r="Y1183" i="1"/>
  <c r="Y1184" i="1"/>
  <c r="Y1185" i="1"/>
  <c r="Y1186" i="1"/>
  <c r="Y1187" i="1"/>
  <c r="Y1188" i="1"/>
  <c r="Y1189" i="1"/>
  <c r="Y1190" i="1"/>
  <c r="Y1191" i="1"/>
  <c r="Y1192" i="1"/>
  <c r="Y1193" i="1"/>
  <c r="Y1194" i="1"/>
  <c r="Y1195" i="1"/>
  <c r="Y1196" i="1"/>
  <c r="Y1197" i="1"/>
  <c r="Y1198" i="1"/>
  <c r="Y1199" i="1"/>
  <c r="Y1200" i="1"/>
  <c r="Y1201" i="1"/>
  <c r="Y1202" i="1"/>
  <c r="Y1203" i="1"/>
  <c r="Y1204" i="1"/>
  <c r="Y1205" i="1"/>
  <c r="Y1206" i="1"/>
  <c r="Y1207" i="1"/>
  <c r="Y1208" i="1"/>
  <c r="Y1209" i="1"/>
  <c r="Y1210" i="1"/>
  <c r="Y1211" i="1"/>
  <c r="Y1212" i="1"/>
  <c r="Y1213" i="1"/>
  <c r="Y1214" i="1"/>
  <c r="Y1215" i="1"/>
  <c r="Y1216" i="1"/>
  <c r="Y1217" i="1"/>
  <c r="Y1218" i="1"/>
  <c r="Y1219" i="1"/>
  <c r="Y1220" i="1"/>
  <c r="Y1221" i="1"/>
  <c r="Y1222" i="1"/>
  <c r="Y1223" i="1"/>
  <c r="Y1224" i="1"/>
  <c r="Y1225" i="1"/>
  <c r="Y1226" i="1"/>
  <c r="Y1227" i="1"/>
  <c r="Y1228" i="1"/>
  <c r="Y1229" i="1"/>
  <c r="Y1230" i="1"/>
  <c r="Y1231" i="1"/>
  <c r="Y1232" i="1"/>
  <c r="Y1233" i="1"/>
  <c r="Y1234" i="1"/>
  <c r="Y1235" i="1"/>
  <c r="Y1236" i="1"/>
  <c r="Y1237" i="1"/>
  <c r="Y1238" i="1"/>
  <c r="Y1239" i="1"/>
  <c r="Y1240" i="1"/>
  <c r="Y1241" i="1"/>
  <c r="Y1242" i="1"/>
  <c r="Y1243" i="1"/>
  <c r="Y1244" i="1"/>
  <c r="Y1245" i="1"/>
  <c r="Y1246" i="1"/>
  <c r="Y1247" i="1"/>
  <c r="Y1248" i="1"/>
  <c r="Y1249" i="1"/>
  <c r="Y1250" i="1"/>
  <c r="Y1251" i="1"/>
  <c r="Y1252" i="1"/>
  <c r="Y1253" i="1"/>
  <c r="Y1254" i="1"/>
  <c r="Y1255" i="1"/>
  <c r="Y1256" i="1"/>
  <c r="Y1257" i="1"/>
  <c r="Y1258" i="1"/>
  <c r="Y1259" i="1"/>
  <c r="Y1260" i="1"/>
  <c r="Y1261" i="1"/>
  <c r="Y1262" i="1"/>
  <c r="Y1263" i="1"/>
  <c r="Y1264" i="1"/>
  <c r="Y1265" i="1"/>
  <c r="Y1266" i="1"/>
  <c r="Y1267" i="1"/>
  <c r="Y1268" i="1"/>
  <c r="Y1269" i="1"/>
  <c r="Y1270" i="1"/>
  <c r="Y1271" i="1"/>
  <c r="Y1272" i="1"/>
  <c r="Y1273" i="1"/>
  <c r="Y1274" i="1"/>
  <c r="Y1275" i="1"/>
  <c r="Y1276" i="1"/>
  <c r="Y1277" i="1"/>
  <c r="Y1278" i="1"/>
  <c r="Y1279" i="1"/>
  <c r="Y1280" i="1"/>
  <c r="Y1281" i="1"/>
  <c r="Y1282" i="1"/>
  <c r="Y1283" i="1"/>
  <c r="Y1284" i="1"/>
  <c r="Y1285" i="1"/>
  <c r="Y1286" i="1"/>
  <c r="Y1287" i="1"/>
  <c r="Y1288" i="1"/>
  <c r="Y1289" i="1"/>
  <c r="Y1290" i="1"/>
  <c r="Y1291" i="1"/>
  <c r="Y1292" i="1"/>
  <c r="Y1293" i="1"/>
  <c r="Y1294" i="1"/>
  <c r="Y1295" i="1"/>
  <c r="Y1296" i="1"/>
  <c r="Y1297" i="1"/>
  <c r="Y1298" i="1"/>
  <c r="Y1299" i="1"/>
  <c r="Y1300" i="1"/>
  <c r="Y1301" i="1"/>
  <c r="Y1302" i="1"/>
  <c r="Y1303" i="1"/>
  <c r="Y1304" i="1"/>
  <c r="Y1305" i="1"/>
  <c r="Y1306" i="1"/>
  <c r="Y1307" i="1"/>
  <c r="Y1308" i="1"/>
  <c r="Y1309" i="1"/>
  <c r="Y1310" i="1"/>
  <c r="Y1311" i="1"/>
  <c r="Y1312" i="1"/>
  <c r="Y1313" i="1"/>
  <c r="Y1314" i="1"/>
  <c r="Y1315" i="1"/>
  <c r="Y1316" i="1"/>
  <c r="Y1317" i="1"/>
  <c r="Y1318" i="1"/>
  <c r="Y1319" i="1"/>
  <c r="Y1320" i="1"/>
  <c r="Y1321" i="1"/>
  <c r="Y1322" i="1"/>
  <c r="Y1323" i="1"/>
  <c r="Y1324" i="1"/>
  <c r="Y1325" i="1"/>
  <c r="Y1326" i="1"/>
  <c r="Y1327" i="1"/>
  <c r="Y1328" i="1"/>
  <c r="Y1329" i="1"/>
  <c r="Y1330" i="1"/>
  <c r="Y1331" i="1"/>
  <c r="Y1332" i="1"/>
  <c r="Y1333" i="1"/>
  <c r="Y1334" i="1"/>
  <c r="Y1335" i="1"/>
  <c r="Y1336" i="1"/>
  <c r="Y1337" i="1"/>
  <c r="Y1338" i="1"/>
  <c r="Y1339" i="1"/>
  <c r="Y1340" i="1"/>
  <c r="Y1341" i="1"/>
  <c r="Y1342" i="1"/>
  <c r="Y1343" i="1"/>
  <c r="Y1344" i="1"/>
  <c r="Y1345" i="1"/>
  <c r="Y1346" i="1"/>
  <c r="Y1347" i="1"/>
  <c r="Y1348" i="1"/>
  <c r="Y1349" i="1"/>
  <c r="Y1350" i="1"/>
  <c r="Y1351" i="1"/>
  <c r="Y1352" i="1"/>
  <c r="Y1353" i="1"/>
  <c r="Y1354" i="1"/>
  <c r="Y1355" i="1"/>
  <c r="Y1356" i="1"/>
  <c r="Y1357" i="1"/>
  <c r="Y1358" i="1"/>
  <c r="Y1359" i="1"/>
  <c r="Y1360" i="1"/>
  <c r="Y1361" i="1"/>
  <c r="Y1362" i="1"/>
  <c r="Y1363" i="1"/>
  <c r="Y1364" i="1"/>
  <c r="Y1365" i="1"/>
  <c r="Y1366" i="1"/>
  <c r="Y1367" i="1"/>
  <c r="Y1368" i="1"/>
  <c r="Y1369" i="1"/>
  <c r="Y1370" i="1"/>
  <c r="Y1371" i="1"/>
  <c r="Y1372" i="1"/>
  <c r="Y1373" i="1"/>
  <c r="Y1374" i="1"/>
  <c r="Y1375" i="1"/>
  <c r="Y1376" i="1"/>
  <c r="Y1377" i="1"/>
  <c r="Y1378" i="1"/>
  <c r="Y1379" i="1"/>
  <c r="Y1380" i="1"/>
  <c r="Y1381" i="1"/>
  <c r="Y1382" i="1"/>
  <c r="Y1383" i="1"/>
  <c r="Y1384" i="1"/>
  <c r="Y1385" i="1"/>
  <c r="Y1386" i="1"/>
  <c r="Y1387" i="1"/>
  <c r="Y1388" i="1"/>
  <c r="Y1389" i="1"/>
  <c r="Y1390" i="1"/>
  <c r="Y1391" i="1"/>
  <c r="Y1392" i="1"/>
  <c r="Y1393" i="1"/>
  <c r="Y1394" i="1"/>
  <c r="Y1395" i="1"/>
  <c r="Y1396" i="1"/>
  <c r="Y1397" i="1"/>
  <c r="Y1398" i="1"/>
  <c r="Y1399" i="1"/>
  <c r="Y1400" i="1"/>
  <c r="Y1401" i="1"/>
  <c r="Y1402" i="1"/>
  <c r="Y1403" i="1"/>
  <c r="Y1404" i="1"/>
  <c r="Y1405" i="1"/>
  <c r="Y1406" i="1"/>
  <c r="Y1407" i="1"/>
  <c r="Y1408" i="1"/>
  <c r="Y1409" i="1"/>
  <c r="Y1410" i="1"/>
  <c r="Y1411" i="1"/>
  <c r="Y1412" i="1"/>
  <c r="Y1413" i="1"/>
  <c r="Y1414" i="1"/>
  <c r="Y1415" i="1"/>
  <c r="Y1416" i="1"/>
  <c r="Y1417" i="1"/>
  <c r="Y1418" i="1"/>
  <c r="Y1419" i="1"/>
  <c r="Y1420" i="1"/>
  <c r="Y1421" i="1"/>
  <c r="Y1422" i="1"/>
  <c r="Y1423" i="1"/>
  <c r="Y1424" i="1"/>
  <c r="Y1425" i="1"/>
  <c r="Y1426" i="1"/>
  <c r="Y1427" i="1"/>
  <c r="Y1428" i="1"/>
  <c r="Y1429" i="1"/>
  <c r="Y1430" i="1"/>
  <c r="Y1431" i="1"/>
  <c r="Y1432" i="1"/>
  <c r="Y1433" i="1"/>
  <c r="Y1434" i="1"/>
  <c r="Y1435" i="1"/>
  <c r="Y1436" i="1"/>
  <c r="Y1437" i="1"/>
  <c r="Y1438" i="1"/>
  <c r="Y1439" i="1"/>
  <c r="Y1440" i="1"/>
  <c r="Y1441" i="1"/>
  <c r="Y1442" i="1"/>
  <c r="Y1443" i="1"/>
  <c r="Y1444" i="1"/>
  <c r="Y1445" i="1"/>
  <c r="Y1446" i="1"/>
  <c r="Y1447" i="1"/>
  <c r="Y1448" i="1"/>
  <c r="Y1449" i="1"/>
  <c r="Y1450" i="1"/>
  <c r="Y1451" i="1"/>
  <c r="Y1452" i="1"/>
  <c r="Y1453" i="1"/>
  <c r="Y1454" i="1"/>
  <c r="Y1455" i="1"/>
  <c r="Y1456" i="1"/>
  <c r="Y1457" i="1"/>
  <c r="Y1458" i="1"/>
  <c r="Y1459" i="1"/>
  <c r="Y1460" i="1"/>
  <c r="Y1461" i="1"/>
  <c r="Y1462" i="1"/>
  <c r="Y1463" i="1"/>
  <c r="Y1464" i="1"/>
  <c r="Y1465" i="1"/>
  <c r="Y1466" i="1"/>
  <c r="Y1467" i="1"/>
  <c r="Y1468" i="1"/>
  <c r="Y1469" i="1"/>
  <c r="Y1470" i="1"/>
  <c r="Y1471" i="1"/>
  <c r="Y1472" i="1"/>
  <c r="Y1473" i="1"/>
  <c r="Y1474" i="1"/>
  <c r="Y1475" i="1"/>
  <c r="Y1476" i="1"/>
  <c r="Y1477" i="1"/>
  <c r="Y1478" i="1"/>
  <c r="Y1479" i="1"/>
  <c r="Y1480" i="1"/>
  <c r="Y1481" i="1"/>
  <c r="Y1482" i="1"/>
  <c r="Y1483" i="1"/>
  <c r="Y1484" i="1"/>
  <c r="Y1485" i="1"/>
  <c r="Y1486" i="1"/>
  <c r="Y1487" i="1"/>
  <c r="Y1488" i="1"/>
  <c r="Y1489" i="1"/>
  <c r="Y1490" i="1"/>
  <c r="Y1491" i="1"/>
  <c r="Y1492" i="1"/>
  <c r="Y1493" i="1"/>
  <c r="Y1494" i="1"/>
  <c r="Y1495" i="1"/>
  <c r="Y1496" i="1"/>
  <c r="Y1497" i="1"/>
  <c r="Y1498" i="1"/>
  <c r="Y1499" i="1"/>
  <c r="Y1500" i="1"/>
  <c r="Y1501" i="1"/>
  <c r="Y1502" i="1"/>
  <c r="Y1503" i="1"/>
  <c r="Y1504" i="1"/>
  <c r="Y1505" i="1"/>
  <c r="Y1506" i="1"/>
  <c r="Y1507" i="1"/>
  <c r="Y1508" i="1"/>
  <c r="Y1509" i="1"/>
  <c r="Y1510" i="1"/>
  <c r="Y1511" i="1"/>
  <c r="Y1512" i="1"/>
  <c r="Y1513" i="1"/>
  <c r="Y1514" i="1"/>
  <c r="Y1515" i="1"/>
  <c r="Y1516" i="1"/>
  <c r="Y1517" i="1"/>
  <c r="Y1518" i="1"/>
  <c r="Y1519" i="1"/>
  <c r="Y1520" i="1"/>
  <c r="Y1521" i="1"/>
  <c r="Y1522" i="1"/>
  <c r="Y1523" i="1"/>
  <c r="Y1524" i="1"/>
  <c r="Y1525" i="1"/>
  <c r="Y1526" i="1"/>
  <c r="Y1527" i="1"/>
  <c r="Y1528" i="1"/>
  <c r="Y1529" i="1"/>
  <c r="Y1530" i="1"/>
  <c r="Y1531" i="1"/>
  <c r="Y1532" i="1"/>
  <c r="Y1533" i="1"/>
  <c r="Y1534" i="1"/>
  <c r="Y1535" i="1"/>
  <c r="Y1536" i="1"/>
  <c r="Y1537" i="1"/>
  <c r="Y1538" i="1"/>
  <c r="Y1539" i="1"/>
  <c r="Y1540" i="1"/>
  <c r="Y1541" i="1"/>
  <c r="Y1542" i="1"/>
  <c r="Y1543" i="1"/>
  <c r="Y1544" i="1"/>
  <c r="Y1545" i="1"/>
  <c r="Y1546" i="1"/>
  <c r="Y1547" i="1"/>
  <c r="Y1548" i="1"/>
  <c r="Y1549" i="1"/>
  <c r="Y1550" i="1"/>
  <c r="Y1551" i="1"/>
  <c r="Y1552" i="1"/>
  <c r="Y1553" i="1"/>
  <c r="Y1554" i="1"/>
  <c r="Y1555" i="1"/>
  <c r="Y1556" i="1"/>
  <c r="Y1557" i="1"/>
  <c r="Y1558" i="1"/>
  <c r="Y1559" i="1"/>
  <c r="Y1560" i="1"/>
  <c r="Y1561" i="1"/>
  <c r="Y1562" i="1"/>
  <c r="Y1563" i="1"/>
  <c r="Y1564" i="1"/>
  <c r="Y1565" i="1"/>
  <c r="Y1566" i="1"/>
  <c r="Y1567" i="1"/>
  <c r="Y1568" i="1"/>
  <c r="Y1569" i="1"/>
  <c r="Y1570" i="1"/>
  <c r="Y1571" i="1"/>
  <c r="Y1572" i="1"/>
  <c r="Y1573" i="1"/>
  <c r="Y1574" i="1"/>
  <c r="Y1575" i="1"/>
  <c r="Y1576" i="1"/>
  <c r="Y1577" i="1"/>
  <c r="Y1578" i="1"/>
  <c r="Y1579" i="1"/>
  <c r="Y1580" i="1"/>
  <c r="Y1581" i="1"/>
  <c r="Y1582" i="1"/>
  <c r="Y1583" i="1"/>
  <c r="Y1584" i="1"/>
  <c r="Y1585" i="1"/>
  <c r="Y1586" i="1"/>
  <c r="Y1587" i="1"/>
  <c r="Y1588" i="1"/>
  <c r="Y1589" i="1"/>
  <c r="Y1590" i="1"/>
  <c r="Y1591" i="1"/>
  <c r="Y1592" i="1"/>
  <c r="Y1593" i="1"/>
  <c r="Y1594" i="1"/>
  <c r="Y1595" i="1"/>
  <c r="Y1596" i="1"/>
  <c r="Y1597" i="1"/>
  <c r="Y1598" i="1"/>
  <c r="Y1599" i="1"/>
  <c r="Y1600" i="1"/>
  <c r="Y1601" i="1"/>
  <c r="Y1602" i="1"/>
  <c r="Y1603" i="1"/>
  <c r="Y1604" i="1"/>
  <c r="Y1605" i="1"/>
  <c r="Y1606" i="1"/>
  <c r="Y1607" i="1"/>
  <c r="Y1608" i="1"/>
  <c r="Y1609" i="1"/>
  <c r="Y1610" i="1"/>
  <c r="Y1611" i="1"/>
  <c r="Y1612" i="1"/>
  <c r="Y1613" i="1"/>
  <c r="Y1614" i="1"/>
  <c r="Y1615" i="1"/>
  <c r="Y1616" i="1"/>
  <c r="Y1617" i="1"/>
  <c r="Y1618" i="1"/>
  <c r="Y1619" i="1"/>
  <c r="Y1620" i="1"/>
  <c r="Y1621" i="1"/>
  <c r="Y1622" i="1"/>
  <c r="Y1623" i="1"/>
  <c r="Y1624" i="1"/>
  <c r="Y1625" i="1"/>
  <c r="Y1626" i="1"/>
  <c r="Y1627" i="1"/>
  <c r="Y1628" i="1"/>
  <c r="Y1629" i="1"/>
  <c r="Y1630" i="1"/>
  <c r="Y1631" i="1"/>
  <c r="Y1632" i="1"/>
  <c r="Y1633" i="1"/>
  <c r="Y1634" i="1"/>
  <c r="Y1635" i="1"/>
  <c r="Y1636" i="1"/>
  <c r="Y1637" i="1"/>
  <c r="Y1638" i="1"/>
  <c r="Y1639" i="1"/>
  <c r="Y1640" i="1"/>
  <c r="Y1641" i="1"/>
  <c r="Y1642" i="1"/>
  <c r="Y1643" i="1"/>
  <c r="Y1644" i="1"/>
  <c r="Y1645" i="1"/>
  <c r="Y1646" i="1"/>
  <c r="Y1647" i="1"/>
  <c r="Y1648" i="1"/>
  <c r="Y1649" i="1"/>
  <c r="Y1650" i="1"/>
  <c r="Y1651" i="1"/>
  <c r="Y1652" i="1"/>
  <c r="Y1653" i="1"/>
  <c r="Y1654" i="1"/>
  <c r="Y1655" i="1"/>
  <c r="Y1656" i="1"/>
  <c r="Y1657" i="1"/>
  <c r="Y1658" i="1"/>
  <c r="Y1659" i="1"/>
  <c r="Y1660" i="1"/>
  <c r="Y1661" i="1"/>
  <c r="Y1662" i="1"/>
  <c r="Y1663" i="1"/>
  <c r="Y1664" i="1"/>
  <c r="Y1665" i="1"/>
  <c r="Y1666" i="1"/>
  <c r="Y1667" i="1"/>
  <c r="Y1668" i="1"/>
  <c r="Y1669" i="1"/>
  <c r="Y1670" i="1"/>
  <c r="Y1671" i="1"/>
  <c r="Y1672" i="1"/>
  <c r="Y1673" i="1"/>
  <c r="Y1674" i="1"/>
  <c r="Y1675" i="1"/>
  <c r="Y1676" i="1"/>
  <c r="Y1677" i="1"/>
  <c r="Y1678" i="1"/>
  <c r="Y1679" i="1"/>
  <c r="Y1680" i="1"/>
  <c r="Y1681" i="1"/>
  <c r="Y1682" i="1"/>
  <c r="Y1683" i="1"/>
  <c r="Y1684" i="1"/>
  <c r="Y1685" i="1"/>
  <c r="Y1686" i="1"/>
  <c r="Y1687" i="1"/>
  <c r="Y1688" i="1"/>
  <c r="Y1689" i="1"/>
  <c r="Y1690" i="1"/>
  <c r="Y1691" i="1"/>
  <c r="Y1692" i="1"/>
  <c r="Y1693" i="1"/>
  <c r="Y1694" i="1"/>
  <c r="Y1695" i="1"/>
  <c r="Y1696" i="1"/>
  <c r="Y1697" i="1"/>
  <c r="Y1698" i="1"/>
  <c r="Y1699" i="1"/>
  <c r="Y1700" i="1"/>
  <c r="Y1701" i="1"/>
  <c r="Y1702" i="1"/>
  <c r="Y1703" i="1"/>
  <c r="Y1704" i="1"/>
  <c r="Y1705" i="1"/>
  <c r="Y1706" i="1"/>
  <c r="Y1707" i="1"/>
  <c r="Y1708" i="1"/>
  <c r="Y1709" i="1"/>
  <c r="Y1710" i="1"/>
  <c r="Y1711" i="1"/>
  <c r="Y1712" i="1"/>
  <c r="Y1713" i="1"/>
  <c r="Y1714" i="1"/>
  <c r="Y1715" i="1"/>
  <c r="Y1716" i="1"/>
  <c r="Y1717" i="1"/>
  <c r="Y1718" i="1"/>
  <c r="Y1719" i="1"/>
  <c r="Y1720" i="1"/>
  <c r="Y1721" i="1"/>
  <c r="Y1722" i="1"/>
  <c r="Y1723" i="1"/>
  <c r="Y1724" i="1"/>
  <c r="Y1725" i="1"/>
  <c r="Y1726" i="1"/>
  <c r="Y1727" i="1"/>
  <c r="Y1728" i="1"/>
  <c r="Y1729" i="1"/>
  <c r="Y1730" i="1"/>
  <c r="Y1731" i="1"/>
  <c r="Y1732" i="1"/>
  <c r="Y1733" i="1"/>
  <c r="Y1734" i="1"/>
  <c r="Y1735" i="1"/>
  <c r="Y1736" i="1"/>
  <c r="Y1737" i="1"/>
  <c r="Y1738" i="1"/>
  <c r="Y1739" i="1"/>
  <c r="Y1740" i="1"/>
  <c r="Y1741" i="1"/>
  <c r="Y1742" i="1"/>
  <c r="Y1743" i="1"/>
  <c r="Y1744" i="1"/>
  <c r="Y1745" i="1"/>
  <c r="Y1746" i="1"/>
  <c r="Y1747" i="1"/>
  <c r="Y1748" i="1"/>
  <c r="Y1749" i="1"/>
  <c r="Y1750" i="1"/>
  <c r="Y1751" i="1"/>
  <c r="Y1752" i="1"/>
  <c r="Y1753" i="1"/>
  <c r="Y1754" i="1"/>
  <c r="Y1755" i="1"/>
  <c r="Y1756" i="1"/>
  <c r="Y1757" i="1"/>
  <c r="Y1758" i="1"/>
  <c r="Y1759" i="1"/>
  <c r="Y1760" i="1"/>
  <c r="Y1761" i="1"/>
  <c r="Y1762" i="1"/>
  <c r="Y1763" i="1"/>
  <c r="Y1764" i="1"/>
  <c r="Y1765" i="1"/>
  <c r="Y1766" i="1"/>
  <c r="Y1767" i="1"/>
  <c r="Y1768" i="1"/>
  <c r="Y1769" i="1"/>
  <c r="Y1770" i="1"/>
  <c r="Y1771" i="1"/>
  <c r="Y1772" i="1"/>
  <c r="Y1773" i="1"/>
  <c r="Y1774" i="1"/>
  <c r="Y1775" i="1"/>
  <c r="Y1776" i="1"/>
  <c r="Y1777" i="1"/>
  <c r="Y1778" i="1"/>
  <c r="Y1779" i="1"/>
  <c r="Y1780" i="1"/>
  <c r="Y1781" i="1"/>
  <c r="Y1782" i="1"/>
  <c r="Y1783" i="1"/>
  <c r="Y1784" i="1"/>
  <c r="Y1785" i="1"/>
  <c r="Y1786" i="1"/>
  <c r="Y1787" i="1"/>
  <c r="Y1788" i="1"/>
  <c r="Y1789" i="1"/>
  <c r="Y1790" i="1"/>
  <c r="Y1791" i="1"/>
  <c r="Y1792" i="1"/>
  <c r="Y1793" i="1"/>
  <c r="Y1794" i="1"/>
  <c r="Y1795" i="1"/>
  <c r="Y1796" i="1"/>
  <c r="Y1797" i="1"/>
  <c r="Y1798" i="1"/>
  <c r="Y1799" i="1"/>
  <c r="Y1800" i="1"/>
  <c r="Y1801" i="1"/>
  <c r="Y1802" i="1"/>
  <c r="Y1803" i="1"/>
  <c r="Y1804" i="1"/>
  <c r="Y1805" i="1"/>
  <c r="Y1806" i="1"/>
  <c r="Y1807" i="1"/>
  <c r="Y1808" i="1"/>
  <c r="Y1809" i="1"/>
  <c r="Y1810" i="1"/>
  <c r="Y1811" i="1"/>
  <c r="Y1812" i="1"/>
  <c r="Y1813" i="1"/>
  <c r="Y1814" i="1"/>
  <c r="Y1815" i="1"/>
  <c r="Y1816" i="1"/>
  <c r="Y1817" i="1"/>
  <c r="Y1818" i="1"/>
  <c r="Y1819" i="1"/>
  <c r="Y1820" i="1"/>
  <c r="Y1821" i="1"/>
  <c r="Y1822" i="1"/>
  <c r="Y1823" i="1"/>
  <c r="Y1824" i="1"/>
  <c r="Y1825" i="1"/>
  <c r="Y1826" i="1"/>
  <c r="Y1827" i="1"/>
  <c r="Y1828" i="1"/>
  <c r="Y1829" i="1"/>
  <c r="Y1830" i="1"/>
  <c r="Y1831" i="1"/>
  <c r="Y1832" i="1"/>
  <c r="Y1833" i="1"/>
  <c r="Y1834" i="1"/>
  <c r="Y1835" i="1"/>
  <c r="Y1836" i="1"/>
  <c r="Y1837" i="1"/>
  <c r="Y1838" i="1"/>
  <c r="Y1839" i="1"/>
  <c r="Y1840" i="1"/>
  <c r="Y1841" i="1"/>
  <c r="Y1842" i="1"/>
  <c r="Y1843" i="1"/>
  <c r="Y1844" i="1"/>
  <c r="Y1845" i="1"/>
  <c r="Y1846" i="1"/>
  <c r="Y1847" i="1"/>
  <c r="Y1848" i="1"/>
  <c r="Y1849" i="1"/>
  <c r="Y1850" i="1"/>
  <c r="Y1851" i="1"/>
  <c r="Y1852" i="1"/>
  <c r="Y1853" i="1"/>
  <c r="Y1854" i="1"/>
  <c r="Y1855" i="1"/>
  <c r="Y1856" i="1"/>
  <c r="Y1857" i="1"/>
  <c r="Y1858" i="1"/>
  <c r="Y1859" i="1"/>
  <c r="Y1860" i="1"/>
  <c r="Y1861" i="1"/>
  <c r="Y1862" i="1"/>
  <c r="Y1863" i="1"/>
  <c r="Y1864" i="1"/>
  <c r="Y1865" i="1"/>
  <c r="Y1866" i="1"/>
  <c r="Y1867" i="1"/>
  <c r="Y1868" i="1"/>
  <c r="Y1869" i="1"/>
  <c r="Y1870" i="1"/>
  <c r="Y1871" i="1"/>
  <c r="Y1872" i="1"/>
  <c r="Y1873" i="1"/>
  <c r="Y1874" i="1"/>
  <c r="Y1875" i="1"/>
  <c r="Y1876" i="1"/>
  <c r="Y1877" i="1"/>
  <c r="Y1878" i="1"/>
  <c r="Y1879" i="1"/>
  <c r="Y1880" i="1"/>
  <c r="Y1881" i="1"/>
  <c r="Y1882" i="1"/>
  <c r="Y1883" i="1"/>
  <c r="Y1884" i="1"/>
  <c r="Y1885" i="1"/>
  <c r="Y1886" i="1"/>
  <c r="Y1887" i="1"/>
  <c r="Y1888" i="1"/>
  <c r="Y1889" i="1"/>
  <c r="Y1890" i="1"/>
  <c r="Y1891" i="1"/>
  <c r="Y1892" i="1"/>
  <c r="Y1893" i="1"/>
  <c r="Y1894" i="1"/>
  <c r="Y1895" i="1"/>
  <c r="Y1896" i="1"/>
  <c r="Y1897" i="1"/>
  <c r="Y1898" i="1"/>
  <c r="Y1899" i="1"/>
  <c r="Y1900" i="1"/>
  <c r="Y1901" i="1"/>
  <c r="Y1902" i="1"/>
  <c r="Y1903" i="1"/>
  <c r="Y1904" i="1"/>
  <c r="Y1905" i="1"/>
  <c r="Y1906" i="1"/>
  <c r="Y1907" i="1"/>
  <c r="Y1908" i="1"/>
  <c r="Y1909" i="1"/>
  <c r="Y1910" i="1"/>
  <c r="Y1911" i="1"/>
  <c r="Y1912" i="1"/>
  <c r="Y1913" i="1"/>
  <c r="Y1914" i="1"/>
  <c r="Y1915" i="1"/>
  <c r="Y1916" i="1"/>
  <c r="Y1917" i="1"/>
  <c r="Y1918" i="1"/>
  <c r="Y1919" i="1"/>
  <c r="Y1920" i="1"/>
  <c r="Y1921" i="1"/>
  <c r="Y1922" i="1"/>
  <c r="Y1923" i="1"/>
  <c r="Y1924" i="1"/>
  <c r="Y1925" i="1"/>
  <c r="Y1926" i="1"/>
  <c r="Y1927" i="1"/>
  <c r="Y1928" i="1"/>
  <c r="Y1929" i="1"/>
  <c r="Y1930" i="1"/>
  <c r="Y1931" i="1"/>
  <c r="Y1932" i="1"/>
  <c r="Y1933" i="1"/>
  <c r="Y1934" i="1"/>
  <c r="Y1935" i="1"/>
  <c r="Y1936" i="1"/>
  <c r="Y1937" i="1"/>
  <c r="Y1938" i="1"/>
  <c r="Y1939" i="1"/>
  <c r="Y1940" i="1"/>
  <c r="Y1941" i="1"/>
  <c r="Y1942" i="1"/>
  <c r="Y1943" i="1"/>
  <c r="Y1944" i="1"/>
  <c r="Y1945" i="1"/>
  <c r="Y1946" i="1"/>
  <c r="Y1947" i="1"/>
  <c r="Y1948" i="1"/>
  <c r="Y1949" i="1"/>
  <c r="Y1950" i="1"/>
  <c r="Y1951" i="1"/>
  <c r="Y1952" i="1"/>
  <c r="Y1953" i="1"/>
  <c r="Y1954" i="1"/>
  <c r="Y1955" i="1"/>
  <c r="Y1956" i="1"/>
  <c r="Y1957" i="1"/>
  <c r="Y1958" i="1"/>
  <c r="Y1959" i="1"/>
  <c r="Y1960" i="1"/>
  <c r="Y1961" i="1"/>
  <c r="Y1962" i="1"/>
  <c r="Y1963" i="1"/>
  <c r="Y1964" i="1"/>
  <c r="Y1965" i="1"/>
  <c r="Y1966" i="1"/>
  <c r="Y1967" i="1"/>
  <c r="Y1968" i="1"/>
  <c r="Y1969" i="1"/>
  <c r="Y1970" i="1"/>
  <c r="Y1971" i="1"/>
  <c r="Y1972" i="1"/>
  <c r="Y1973" i="1"/>
  <c r="Y1974" i="1"/>
  <c r="Y1975" i="1"/>
  <c r="Y1976" i="1"/>
  <c r="Y1977" i="1"/>
  <c r="Y1978" i="1"/>
  <c r="Y1979" i="1"/>
  <c r="Y1980" i="1"/>
  <c r="Y1981" i="1"/>
  <c r="Y1982" i="1"/>
  <c r="Y1983" i="1"/>
  <c r="Y1984" i="1"/>
  <c r="Y1985" i="1"/>
  <c r="Y1986" i="1"/>
  <c r="Y1987" i="1"/>
  <c r="Y1988" i="1"/>
  <c r="Y1989" i="1"/>
  <c r="Y1990" i="1"/>
  <c r="Y1991" i="1"/>
  <c r="Y1992" i="1"/>
  <c r="Y1993" i="1"/>
  <c r="Y1994" i="1"/>
  <c r="Y1995" i="1"/>
  <c r="Y1996" i="1"/>
  <c r="Y1997" i="1"/>
  <c r="Y1998" i="1"/>
  <c r="Y1999" i="1"/>
  <c r="Y2000" i="1"/>
  <c r="Y2001" i="1"/>
  <c r="Y2002" i="1"/>
  <c r="Y2003" i="1"/>
  <c r="Y2004" i="1"/>
  <c r="Y2005" i="1"/>
  <c r="Y2006" i="1"/>
  <c r="Y2007" i="1"/>
  <c r="Y2008" i="1"/>
  <c r="Y2009" i="1"/>
  <c r="Y2010" i="1"/>
  <c r="Y2011" i="1"/>
  <c r="Y2012" i="1"/>
  <c r="Y2013" i="1"/>
  <c r="Y2014" i="1"/>
  <c r="Y2015" i="1"/>
  <c r="Y2016" i="1"/>
  <c r="Y2017" i="1"/>
  <c r="Y2018" i="1"/>
  <c r="Y2019" i="1"/>
  <c r="Y2020" i="1"/>
  <c r="Y2021" i="1"/>
  <c r="Y2022" i="1"/>
  <c r="Y2023" i="1"/>
  <c r="Y2024" i="1"/>
  <c r="Y2025" i="1"/>
  <c r="Y2026" i="1"/>
  <c r="Y2027" i="1"/>
  <c r="Y2028" i="1"/>
  <c r="Y2029" i="1"/>
  <c r="Y2030" i="1"/>
  <c r="Y2031" i="1"/>
  <c r="Y2032" i="1"/>
  <c r="Y2033" i="1"/>
  <c r="Y2034" i="1"/>
  <c r="Y2035" i="1"/>
  <c r="Y2036" i="1"/>
  <c r="Y2037" i="1"/>
  <c r="Y2038" i="1"/>
  <c r="Y2039" i="1"/>
  <c r="Y2040" i="1"/>
  <c r="Y2041" i="1"/>
  <c r="Y2042" i="1"/>
  <c r="Y2043" i="1"/>
  <c r="Y2044" i="1"/>
  <c r="Y2045" i="1"/>
  <c r="Y2046" i="1"/>
  <c r="Y2047" i="1"/>
  <c r="Y2048" i="1"/>
  <c r="Y2049" i="1"/>
  <c r="Y2050" i="1"/>
  <c r="Y2051" i="1"/>
  <c r="Y2052" i="1"/>
  <c r="Y2053" i="1"/>
  <c r="Y2054" i="1"/>
  <c r="Y2055" i="1"/>
  <c r="Y2056" i="1"/>
  <c r="Y2057" i="1"/>
  <c r="Y2058" i="1"/>
  <c r="Y2059" i="1"/>
  <c r="Y2060" i="1"/>
  <c r="Y2061" i="1"/>
  <c r="Y2062" i="1"/>
  <c r="Y2063" i="1"/>
  <c r="Y2064" i="1"/>
  <c r="Y2065" i="1"/>
  <c r="Y2066" i="1"/>
  <c r="Y2067" i="1"/>
  <c r="Y2068" i="1"/>
  <c r="Y2069" i="1"/>
  <c r="Y2070" i="1"/>
  <c r="Y2071" i="1"/>
  <c r="Y2072" i="1"/>
  <c r="Y2073" i="1"/>
  <c r="Y2074" i="1"/>
  <c r="Y2075" i="1"/>
  <c r="Y2076" i="1"/>
  <c r="Y2077" i="1"/>
  <c r="Y2078" i="1"/>
  <c r="Y2079" i="1"/>
  <c r="Y2080" i="1"/>
  <c r="Y2081" i="1"/>
  <c r="Y2082" i="1"/>
  <c r="Y2083" i="1"/>
  <c r="Y2084" i="1"/>
  <c r="Y2085" i="1"/>
  <c r="Y2086" i="1"/>
  <c r="Y2087" i="1"/>
  <c r="Y2088" i="1"/>
  <c r="Y2089" i="1"/>
  <c r="Y2090" i="1"/>
  <c r="Y2091" i="1"/>
  <c r="Y2092" i="1"/>
  <c r="Y2093" i="1"/>
  <c r="Y2094" i="1"/>
  <c r="Y2095" i="1"/>
  <c r="Y2096" i="1"/>
  <c r="Y2097" i="1"/>
  <c r="Y2098" i="1"/>
  <c r="Y2099" i="1"/>
  <c r="Y2100" i="1"/>
  <c r="Y2101" i="1"/>
  <c r="Y2102" i="1"/>
  <c r="Y2103" i="1"/>
  <c r="Y2104" i="1"/>
  <c r="Y2105" i="1"/>
  <c r="Y2106" i="1"/>
  <c r="Y2107" i="1"/>
  <c r="Y2108" i="1"/>
  <c r="Y2109" i="1"/>
  <c r="Y2110" i="1"/>
  <c r="Y2111" i="1"/>
  <c r="Y2112" i="1"/>
  <c r="Y2113" i="1"/>
  <c r="Y2114" i="1"/>
  <c r="Y2115" i="1"/>
  <c r="Y2116" i="1"/>
  <c r="Y2117" i="1"/>
  <c r="Y2118" i="1"/>
  <c r="Y2119" i="1"/>
  <c r="Y2120" i="1"/>
  <c r="Y2121" i="1"/>
  <c r="Y2122" i="1"/>
  <c r="Y2123" i="1"/>
  <c r="Y2124" i="1"/>
  <c r="Y2125" i="1"/>
  <c r="Y2126" i="1"/>
  <c r="Y2127" i="1"/>
  <c r="Y2128" i="1"/>
  <c r="Y2129" i="1"/>
  <c r="Y2130" i="1"/>
  <c r="Y2131" i="1"/>
  <c r="Y2132" i="1"/>
  <c r="Y2133" i="1"/>
  <c r="Y2134" i="1"/>
  <c r="Y2135" i="1"/>
  <c r="Y2136" i="1"/>
  <c r="Y2137" i="1"/>
  <c r="Y2138" i="1"/>
  <c r="Y2139" i="1"/>
  <c r="Y2140" i="1"/>
  <c r="Y2141" i="1"/>
  <c r="Y2142" i="1"/>
  <c r="Y2143" i="1"/>
  <c r="Y2144" i="1"/>
  <c r="Y2145" i="1"/>
  <c r="Y2146" i="1"/>
  <c r="Y2147" i="1"/>
  <c r="Y2148" i="1"/>
  <c r="Y2149" i="1"/>
  <c r="Y2150" i="1"/>
  <c r="Y2151" i="1"/>
  <c r="Y2152" i="1"/>
  <c r="Y2153" i="1"/>
  <c r="Y2154" i="1"/>
  <c r="Y2155" i="1"/>
  <c r="Y2156" i="1"/>
  <c r="Y2157" i="1"/>
  <c r="Y2158" i="1"/>
  <c r="Y2159" i="1"/>
  <c r="Y2160" i="1"/>
  <c r="Y2161" i="1"/>
  <c r="Y2162" i="1"/>
  <c r="Y2163" i="1"/>
  <c r="Y2164" i="1"/>
  <c r="Y2165" i="1"/>
  <c r="Y2166" i="1"/>
  <c r="Y2167" i="1"/>
  <c r="Y2168" i="1"/>
  <c r="Y2169" i="1"/>
  <c r="Y2170" i="1"/>
  <c r="Y2171" i="1"/>
  <c r="Y2172" i="1"/>
  <c r="Y2173" i="1"/>
  <c r="Y2174" i="1"/>
  <c r="Y2175" i="1"/>
  <c r="Y2176" i="1"/>
  <c r="Y2177" i="1"/>
  <c r="Y2178" i="1"/>
  <c r="Y2179" i="1"/>
  <c r="Y2180" i="1"/>
  <c r="Y2181" i="1"/>
  <c r="Y2182" i="1"/>
  <c r="Y2183" i="1"/>
  <c r="Y2184" i="1"/>
  <c r="Y2185" i="1"/>
  <c r="Y2186" i="1"/>
  <c r="Y2187" i="1"/>
  <c r="Y2188" i="1"/>
  <c r="Y2189" i="1"/>
  <c r="Y2190" i="1"/>
  <c r="Y2191" i="1"/>
  <c r="Y2192" i="1"/>
  <c r="Y2193" i="1"/>
  <c r="Y2194" i="1"/>
  <c r="Y2195" i="1"/>
  <c r="Y2196" i="1"/>
  <c r="Y2197" i="1"/>
  <c r="Y2198" i="1"/>
  <c r="Y2199" i="1"/>
  <c r="Y2200" i="1"/>
  <c r="Y2201" i="1"/>
  <c r="Y2202" i="1"/>
  <c r="Y2203" i="1"/>
  <c r="Y2204" i="1"/>
  <c r="Y2205" i="1"/>
  <c r="Y2206" i="1"/>
  <c r="Y2207" i="1"/>
  <c r="Y2208" i="1"/>
  <c r="Y2209" i="1"/>
  <c r="Y2210" i="1"/>
  <c r="Y2211" i="1"/>
  <c r="Y2212" i="1"/>
  <c r="Y2213" i="1"/>
  <c r="Y2214" i="1"/>
  <c r="Y2215" i="1"/>
  <c r="Y2216" i="1"/>
  <c r="Y2217" i="1"/>
  <c r="Y2218" i="1"/>
  <c r="Y2219" i="1"/>
  <c r="Y2220" i="1"/>
  <c r="Y2221" i="1"/>
  <c r="Y2222" i="1"/>
  <c r="Y2223" i="1"/>
  <c r="Y2224" i="1"/>
  <c r="Y2225" i="1"/>
  <c r="Y2226" i="1"/>
  <c r="Y2227" i="1"/>
  <c r="Y2228" i="1"/>
  <c r="Y2229" i="1"/>
  <c r="Y2230" i="1"/>
  <c r="Y2231" i="1"/>
  <c r="Y2232" i="1"/>
  <c r="Y2233" i="1"/>
  <c r="Y2234" i="1"/>
  <c r="Y2235" i="1"/>
  <c r="Y2236" i="1"/>
  <c r="Y2237" i="1"/>
  <c r="Y2238" i="1"/>
  <c r="Y2239" i="1"/>
  <c r="Y2240" i="1"/>
  <c r="Y2241" i="1"/>
  <c r="Y2242" i="1"/>
  <c r="Y2243" i="1"/>
  <c r="Y2244" i="1"/>
  <c r="Y2245" i="1"/>
  <c r="Y2246" i="1"/>
  <c r="Y2247" i="1"/>
  <c r="Y2248" i="1"/>
  <c r="Y2249" i="1"/>
  <c r="Y2250" i="1"/>
  <c r="Y2251" i="1"/>
  <c r="Y2252" i="1"/>
  <c r="Y2253" i="1"/>
  <c r="Y2254" i="1"/>
  <c r="Y2255" i="1"/>
  <c r="Y2256" i="1"/>
  <c r="Y2257" i="1"/>
  <c r="Y2258" i="1"/>
  <c r="Y2259" i="1"/>
  <c r="Y2260" i="1"/>
  <c r="Y2261" i="1"/>
  <c r="Y2262" i="1"/>
  <c r="Y2263" i="1"/>
  <c r="Y2264" i="1"/>
  <c r="Y2265" i="1"/>
  <c r="Y2266" i="1"/>
  <c r="Y2267" i="1"/>
  <c r="Y2268" i="1"/>
  <c r="Y2269" i="1"/>
  <c r="Y2270" i="1"/>
  <c r="Y2271" i="1"/>
  <c r="Y2272" i="1"/>
  <c r="Y2273" i="1"/>
  <c r="Y2274" i="1"/>
  <c r="Y2275" i="1"/>
  <c r="Y2276" i="1"/>
  <c r="Y2277" i="1"/>
  <c r="Y2278" i="1"/>
  <c r="Y2279" i="1"/>
  <c r="Y2280" i="1"/>
  <c r="Y2281" i="1"/>
  <c r="Y2282" i="1"/>
  <c r="Y2283" i="1"/>
  <c r="Y2284" i="1"/>
  <c r="Y2285" i="1"/>
  <c r="Y2286" i="1"/>
  <c r="Y2287" i="1"/>
  <c r="Y2288" i="1"/>
  <c r="Y2289" i="1"/>
  <c r="Y2290" i="1"/>
  <c r="Y2291" i="1"/>
  <c r="Y2292" i="1"/>
  <c r="Y2293" i="1"/>
  <c r="Y2294" i="1"/>
  <c r="Y2295" i="1"/>
  <c r="Y2296" i="1"/>
  <c r="Y2297" i="1"/>
  <c r="Y2298" i="1"/>
  <c r="Y2299" i="1"/>
  <c r="Y2300" i="1"/>
  <c r="Y2301" i="1"/>
  <c r="Y2302" i="1"/>
  <c r="Y2303" i="1"/>
  <c r="Y2304" i="1"/>
  <c r="Y2305" i="1"/>
  <c r="Y2306" i="1"/>
  <c r="Y2307" i="1"/>
  <c r="Y2308" i="1"/>
  <c r="Y2309" i="1"/>
  <c r="Y2310" i="1"/>
  <c r="Y2311" i="1"/>
  <c r="Y2312" i="1"/>
  <c r="Y2313" i="1"/>
  <c r="Y2314" i="1"/>
  <c r="Y2315" i="1"/>
  <c r="Y2316" i="1"/>
  <c r="Y2317" i="1"/>
  <c r="Y2318" i="1"/>
  <c r="Y2319" i="1"/>
  <c r="Y2320" i="1"/>
  <c r="Y2321" i="1"/>
  <c r="Y2322" i="1"/>
  <c r="Y2323" i="1"/>
  <c r="Y2324" i="1"/>
  <c r="Y2325" i="1"/>
  <c r="Y2326" i="1"/>
  <c r="Y2327" i="1"/>
  <c r="Y2328" i="1"/>
  <c r="Y2329" i="1"/>
  <c r="Y2330" i="1"/>
  <c r="Y2331" i="1"/>
  <c r="Y2332" i="1"/>
  <c r="Y2333" i="1"/>
  <c r="Y2334" i="1"/>
  <c r="Y2335" i="1"/>
  <c r="Y2336" i="1"/>
  <c r="Y2337" i="1"/>
  <c r="Y2338" i="1"/>
  <c r="Y2339" i="1"/>
  <c r="Y2340" i="1"/>
  <c r="Y2341" i="1"/>
  <c r="Y2342" i="1"/>
  <c r="Y2343" i="1"/>
  <c r="Y2344" i="1"/>
  <c r="Y2345" i="1"/>
  <c r="Y2346" i="1"/>
  <c r="Y2347" i="1"/>
  <c r="Y2348" i="1"/>
  <c r="Y2349" i="1"/>
  <c r="Y2350" i="1"/>
  <c r="Y2351" i="1"/>
  <c r="Y2352" i="1"/>
  <c r="Y2353" i="1"/>
  <c r="Y2354" i="1"/>
  <c r="Y2355" i="1"/>
  <c r="Y2356" i="1"/>
  <c r="Y2357" i="1"/>
  <c r="Y2358" i="1"/>
  <c r="Y2359" i="1"/>
  <c r="Y2360" i="1"/>
  <c r="Y2361" i="1"/>
  <c r="Y2362" i="1"/>
  <c r="Y2363" i="1"/>
  <c r="Y2364" i="1"/>
  <c r="Y2365" i="1"/>
  <c r="Y2366" i="1"/>
  <c r="Y2367" i="1"/>
  <c r="Y2368" i="1"/>
  <c r="Y2369" i="1"/>
  <c r="Y2370" i="1"/>
  <c r="Y2371" i="1"/>
  <c r="Y2372" i="1"/>
  <c r="Y2373" i="1"/>
  <c r="Y2374" i="1"/>
  <c r="Y2375" i="1"/>
  <c r="Y2376" i="1"/>
  <c r="Y2377" i="1"/>
  <c r="Y2378" i="1"/>
  <c r="Y2379" i="1"/>
  <c r="Y2380" i="1"/>
  <c r="Y2381" i="1"/>
  <c r="Y2382" i="1"/>
  <c r="Y2383" i="1"/>
  <c r="Y2384" i="1"/>
  <c r="Y2385" i="1"/>
  <c r="Y2386" i="1"/>
  <c r="Y2387" i="1"/>
  <c r="Y2388" i="1"/>
  <c r="Y2389" i="1"/>
  <c r="Y2390" i="1"/>
  <c r="Y2391" i="1"/>
  <c r="Y2392" i="1"/>
  <c r="Y2393" i="1"/>
  <c r="Y2394" i="1"/>
  <c r="Y2395" i="1"/>
  <c r="Y2396" i="1"/>
  <c r="Y2397" i="1"/>
  <c r="Y2398" i="1"/>
  <c r="Y2399" i="1"/>
  <c r="Y2400" i="1"/>
  <c r="Y2401" i="1"/>
  <c r="Y2402" i="1"/>
  <c r="Y2403" i="1"/>
  <c r="Y2404" i="1"/>
  <c r="Y2405" i="1"/>
  <c r="Y2406" i="1"/>
  <c r="Y2407" i="1"/>
  <c r="Y2408" i="1"/>
  <c r="Y2409" i="1"/>
  <c r="Y2410" i="1"/>
  <c r="Y2411" i="1"/>
  <c r="Y2412" i="1"/>
  <c r="Y2413" i="1"/>
  <c r="Y2414" i="1"/>
  <c r="Y2415" i="1"/>
  <c r="Y2416" i="1"/>
  <c r="Y2417" i="1"/>
  <c r="Y2418" i="1"/>
  <c r="Y2419" i="1"/>
  <c r="Y2420" i="1"/>
  <c r="Y2421" i="1"/>
  <c r="Y2422" i="1"/>
  <c r="Y2423" i="1"/>
  <c r="Y2424" i="1"/>
  <c r="Y2425" i="1"/>
  <c r="Y2426" i="1"/>
  <c r="Y2427" i="1"/>
  <c r="Y2428" i="1"/>
  <c r="Y2429" i="1"/>
  <c r="Y2430" i="1"/>
  <c r="Y2431" i="1"/>
  <c r="Y2432" i="1"/>
  <c r="Y2433" i="1"/>
  <c r="Y2434" i="1"/>
  <c r="Y2435" i="1"/>
  <c r="Y2436" i="1"/>
  <c r="Y2437" i="1"/>
  <c r="Y2438" i="1"/>
  <c r="Y2439" i="1"/>
  <c r="Y2440" i="1"/>
  <c r="Y2441" i="1"/>
  <c r="Y2442" i="1"/>
  <c r="Y2443" i="1"/>
  <c r="Y2444" i="1"/>
  <c r="Y2445" i="1"/>
  <c r="Y2446" i="1"/>
  <c r="Y2447" i="1"/>
  <c r="Y2448" i="1"/>
  <c r="Y2449" i="1"/>
  <c r="Y2450" i="1"/>
  <c r="Y2451" i="1"/>
  <c r="Y2452" i="1"/>
  <c r="Y2453" i="1"/>
  <c r="Y2454" i="1"/>
  <c r="Y2455" i="1"/>
  <c r="Y2456" i="1"/>
  <c r="Y2457" i="1"/>
  <c r="Y2458" i="1"/>
  <c r="Y2459" i="1"/>
  <c r="Y2460" i="1"/>
  <c r="Y2461" i="1"/>
  <c r="Y2462" i="1"/>
  <c r="Y2463" i="1"/>
  <c r="Y2464" i="1"/>
  <c r="Y2465" i="1"/>
  <c r="Y2466" i="1"/>
  <c r="Y2467" i="1"/>
  <c r="Y2468" i="1"/>
  <c r="Y2469" i="1"/>
  <c r="Y2470" i="1"/>
  <c r="Y2471" i="1"/>
  <c r="Y2472" i="1"/>
  <c r="Y2473" i="1"/>
  <c r="Y2474" i="1"/>
  <c r="Y2475" i="1"/>
  <c r="Y2476" i="1"/>
  <c r="Y2477" i="1"/>
  <c r="Y2478" i="1"/>
  <c r="Y2479" i="1"/>
  <c r="Y2480" i="1"/>
  <c r="Y2481" i="1"/>
  <c r="Y2482" i="1"/>
  <c r="Y2483" i="1"/>
  <c r="Y2484" i="1"/>
  <c r="Y2485" i="1"/>
  <c r="Y2486" i="1"/>
  <c r="Y2487" i="1"/>
  <c r="Y2488" i="1"/>
  <c r="Y2489" i="1"/>
  <c r="Y2490" i="1"/>
  <c r="Y2491" i="1"/>
  <c r="Y2492" i="1"/>
  <c r="Y2493" i="1"/>
  <c r="Y2494" i="1"/>
  <c r="Y2495" i="1"/>
  <c r="Y2496" i="1"/>
  <c r="Y2497" i="1"/>
  <c r="Y2498" i="1"/>
  <c r="Y2499" i="1"/>
  <c r="Y2500" i="1"/>
  <c r="Y2501" i="1"/>
  <c r="Y2502" i="1"/>
  <c r="Y2503" i="1"/>
  <c r="Y2504" i="1"/>
  <c r="Y2505" i="1"/>
  <c r="Y2506" i="1"/>
  <c r="Y2507" i="1"/>
  <c r="Y2508" i="1"/>
  <c r="Y2509" i="1"/>
  <c r="Y2510" i="1"/>
  <c r="Y2511" i="1"/>
  <c r="Y2512" i="1"/>
  <c r="Y2513" i="1"/>
  <c r="Y2514" i="1"/>
  <c r="Y2515" i="1"/>
  <c r="Y2516" i="1"/>
  <c r="Y2517" i="1"/>
  <c r="Y2518" i="1"/>
  <c r="Y2519" i="1"/>
  <c r="Y2520" i="1"/>
  <c r="Y2521" i="1"/>
  <c r="Y2522" i="1"/>
  <c r="Y2523" i="1"/>
  <c r="Y2524" i="1"/>
  <c r="Y2525" i="1"/>
  <c r="Y2526" i="1"/>
  <c r="Y2527" i="1"/>
  <c r="Y2528" i="1"/>
  <c r="Y2529" i="1"/>
  <c r="Y2530" i="1"/>
  <c r="Y2531" i="1"/>
  <c r="Y2532" i="1"/>
  <c r="Y2533" i="1"/>
  <c r="Y2534" i="1"/>
  <c r="Y2535" i="1"/>
  <c r="Y2536" i="1"/>
  <c r="Y2537" i="1"/>
  <c r="Y2538" i="1"/>
  <c r="Y2539" i="1"/>
  <c r="Y2540" i="1"/>
  <c r="Y2541" i="1"/>
  <c r="Y2542" i="1"/>
  <c r="Y2543" i="1"/>
  <c r="Y2544" i="1"/>
  <c r="Y2545" i="1"/>
  <c r="Y2546" i="1"/>
  <c r="Y2547" i="1"/>
  <c r="Y2548" i="1"/>
  <c r="Y2549" i="1"/>
  <c r="Y2550" i="1"/>
  <c r="Y2551" i="1"/>
  <c r="Y2552" i="1"/>
  <c r="Y2553" i="1"/>
  <c r="Y2554" i="1"/>
  <c r="Y2555" i="1"/>
  <c r="Y2556" i="1"/>
  <c r="Y2557" i="1"/>
  <c r="Y2558" i="1"/>
  <c r="Y2559" i="1"/>
  <c r="Y2560" i="1"/>
  <c r="Y2561" i="1"/>
  <c r="Y2562" i="1"/>
  <c r="Y2563" i="1"/>
  <c r="Y2564" i="1"/>
  <c r="Y2565" i="1"/>
  <c r="Y2566" i="1"/>
  <c r="Y2567" i="1"/>
  <c r="Y2568" i="1"/>
  <c r="Y2569" i="1"/>
  <c r="Y2570" i="1"/>
  <c r="Y2571" i="1"/>
  <c r="Y2572" i="1"/>
  <c r="Y2573" i="1"/>
  <c r="Y2574" i="1"/>
  <c r="Y2575" i="1"/>
  <c r="Y2576" i="1"/>
  <c r="Y2577" i="1"/>
  <c r="Y2578" i="1"/>
  <c r="Y2579" i="1"/>
  <c r="Y2580" i="1"/>
  <c r="Y2581" i="1"/>
  <c r="Y2582" i="1"/>
  <c r="Y2583" i="1"/>
  <c r="Y2584" i="1"/>
  <c r="Y2585" i="1"/>
  <c r="Y2586" i="1"/>
  <c r="Y2587" i="1"/>
  <c r="Y2588" i="1"/>
  <c r="Y2589" i="1"/>
  <c r="Y2590" i="1"/>
  <c r="Y2591" i="1"/>
  <c r="Y2592" i="1"/>
  <c r="Y2593" i="1"/>
  <c r="Y2594" i="1"/>
  <c r="Y2595" i="1"/>
  <c r="Y2596" i="1"/>
  <c r="Y2597" i="1"/>
  <c r="Y2598" i="1"/>
  <c r="Y2599" i="1"/>
  <c r="Y2600" i="1"/>
  <c r="Y2601" i="1"/>
  <c r="Y2602" i="1"/>
  <c r="Y2603" i="1"/>
  <c r="Y2604" i="1"/>
  <c r="Y2605" i="1"/>
  <c r="Y2606" i="1"/>
  <c r="Y2607" i="1"/>
  <c r="Y2608" i="1"/>
  <c r="Y2609" i="1"/>
  <c r="Y2610" i="1"/>
  <c r="Y2611" i="1"/>
  <c r="Y2612" i="1"/>
  <c r="Y2613" i="1"/>
  <c r="Y2614" i="1"/>
  <c r="Y2615" i="1"/>
  <c r="Y2616" i="1"/>
  <c r="Y2617" i="1"/>
  <c r="Y2618" i="1"/>
  <c r="Y2619" i="1"/>
  <c r="Y2620" i="1"/>
  <c r="Y2621" i="1"/>
  <c r="Y2622" i="1"/>
  <c r="Y2623" i="1"/>
  <c r="Y2624" i="1"/>
  <c r="Y2625" i="1"/>
  <c r="Y2626" i="1"/>
  <c r="Y2627" i="1"/>
  <c r="Y2628" i="1"/>
  <c r="Y2629" i="1"/>
  <c r="Y2630" i="1"/>
  <c r="Y2631" i="1"/>
  <c r="Y2632" i="1"/>
  <c r="Y2633" i="1"/>
  <c r="Y2634" i="1"/>
  <c r="Y2635" i="1"/>
  <c r="Y2636" i="1"/>
  <c r="Y2637" i="1"/>
  <c r="Y2638" i="1"/>
  <c r="Y2639" i="1"/>
  <c r="Y2640" i="1"/>
  <c r="Y2641" i="1"/>
  <c r="Y2642" i="1"/>
  <c r="Y2643" i="1"/>
  <c r="Y2644" i="1"/>
  <c r="Y2645" i="1"/>
  <c r="Y2646" i="1"/>
  <c r="Y2647" i="1"/>
  <c r="Y2648" i="1"/>
  <c r="Y2649" i="1"/>
  <c r="Y2650" i="1"/>
  <c r="Y2651" i="1"/>
  <c r="Y2652" i="1"/>
  <c r="Y2653" i="1"/>
  <c r="Y2654" i="1"/>
  <c r="Y2655" i="1"/>
  <c r="Y2656" i="1"/>
  <c r="Y2657" i="1"/>
  <c r="Y2658" i="1"/>
  <c r="Y2659" i="1"/>
  <c r="Y2660" i="1"/>
  <c r="Y2661" i="1"/>
  <c r="Y2662" i="1"/>
  <c r="Y2663" i="1"/>
  <c r="Y2664" i="1"/>
  <c r="Y2665" i="1"/>
  <c r="Y2666" i="1"/>
  <c r="Y2667" i="1"/>
  <c r="Y2668" i="1"/>
  <c r="Y2669" i="1"/>
  <c r="Y2670" i="1"/>
  <c r="Y2671" i="1"/>
  <c r="Y2672" i="1"/>
  <c r="Y2673" i="1"/>
  <c r="Y2674" i="1"/>
  <c r="Y2675" i="1"/>
  <c r="Y2676" i="1"/>
  <c r="Y2677" i="1"/>
  <c r="Y2678" i="1"/>
  <c r="Y2679" i="1"/>
  <c r="Y2680" i="1"/>
  <c r="Y2681" i="1"/>
  <c r="Y2682" i="1"/>
  <c r="Y2683" i="1"/>
  <c r="Y2684" i="1"/>
  <c r="Y2685" i="1"/>
  <c r="Y2686" i="1"/>
  <c r="Y2687" i="1"/>
  <c r="Y2688" i="1"/>
  <c r="Y2689" i="1"/>
  <c r="Y2690" i="1"/>
  <c r="Y2691" i="1"/>
  <c r="Y2692" i="1"/>
  <c r="Y2693" i="1"/>
  <c r="Y2694" i="1"/>
  <c r="Y2695" i="1"/>
  <c r="Y2696" i="1"/>
  <c r="Y2697" i="1"/>
  <c r="Y2698" i="1"/>
  <c r="Y2699" i="1"/>
  <c r="Y2700" i="1"/>
  <c r="Y2701" i="1"/>
  <c r="Y2702" i="1"/>
  <c r="Y2703" i="1"/>
  <c r="Y2704" i="1"/>
  <c r="Y2705" i="1"/>
  <c r="Y2706" i="1"/>
  <c r="Y2707" i="1"/>
  <c r="Y2708" i="1"/>
  <c r="Y2709" i="1"/>
  <c r="Y2710" i="1"/>
  <c r="Y2711" i="1"/>
  <c r="Y2712" i="1"/>
  <c r="Y2713" i="1"/>
  <c r="Y2714" i="1"/>
  <c r="Y2715" i="1"/>
  <c r="Y2716" i="1"/>
  <c r="Y2717" i="1"/>
  <c r="Y2718" i="1"/>
  <c r="Y2719" i="1"/>
  <c r="Y2720" i="1"/>
  <c r="Y2721" i="1"/>
  <c r="Y2722" i="1"/>
  <c r="Y2723" i="1"/>
  <c r="Y2724" i="1"/>
  <c r="Y2725" i="1"/>
  <c r="Y2726" i="1"/>
  <c r="Y2727" i="1"/>
  <c r="Y2728" i="1"/>
  <c r="Y2729" i="1"/>
  <c r="Y2730" i="1"/>
  <c r="Y2731" i="1"/>
  <c r="Y2732" i="1"/>
  <c r="Y2733" i="1"/>
  <c r="Y2734" i="1"/>
  <c r="Y2735" i="1"/>
  <c r="Y2736" i="1"/>
  <c r="Y2737" i="1"/>
  <c r="Y2738" i="1"/>
  <c r="Y2739" i="1"/>
  <c r="Y2740" i="1"/>
  <c r="Y2741" i="1"/>
  <c r="Y2742" i="1"/>
  <c r="Y2743" i="1"/>
  <c r="Y2744" i="1"/>
  <c r="Y2745" i="1"/>
  <c r="Y2746" i="1"/>
  <c r="Y2747" i="1"/>
  <c r="Y2748" i="1"/>
  <c r="Y2749" i="1"/>
  <c r="Y2750" i="1"/>
  <c r="Y2751" i="1"/>
  <c r="Y2752" i="1"/>
  <c r="Y2753" i="1"/>
  <c r="Y2754" i="1"/>
  <c r="Y2755" i="1"/>
  <c r="Y2756" i="1"/>
  <c r="Y2757" i="1"/>
  <c r="Y2758" i="1"/>
  <c r="Y2759" i="1"/>
  <c r="Y2760" i="1"/>
  <c r="Y2761" i="1"/>
  <c r="Y2762" i="1"/>
  <c r="Y2763" i="1"/>
  <c r="Y2764" i="1"/>
  <c r="Y2765" i="1"/>
  <c r="Y2766" i="1"/>
  <c r="Y2767" i="1"/>
  <c r="Y2768" i="1"/>
  <c r="Y2769" i="1"/>
  <c r="Y2770" i="1"/>
  <c r="Y2771" i="1"/>
  <c r="Y2772" i="1"/>
  <c r="Y2773" i="1"/>
  <c r="Y2774" i="1"/>
  <c r="Y2775" i="1"/>
  <c r="Y2776" i="1"/>
  <c r="Y2777" i="1"/>
  <c r="Y2778" i="1"/>
  <c r="Y2779" i="1"/>
  <c r="Y2780" i="1"/>
  <c r="Y2781" i="1"/>
  <c r="Y2782" i="1"/>
  <c r="Y2783" i="1"/>
  <c r="Y2784" i="1"/>
  <c r="Y2785" i="1"/>
  <c r="Y2786" i="1"/>
  <c r="Y2787" i="1"/>
  <c r="Y2788" i="1"/>
  <c r="Y2789" i="1"/>
  <c r="Y2790" i="1"/>
  <c r="Y2791" i="1"/>
  <c r="Y2792" i="1"/>
  <c r="Y2793" i="1"/>
  <c r="Y2794" i="1"/>
  <c r="Y2795" i="1"/>
  <c r="Y2796" i="1"/>
  <c r="Y2797" i="1"/>
  <c r="Y2798" i="1"/>
  <c r="Y2799" i="1"/>
  <c r="Y2800" i="1"/>
  <c r="Y2801" i="1"/>
  <c r="Y2802" i="1"/>
  <c r="Y2803" i="1"/>
  <c r="Y2804" i="1"/>
  <c r="Y2805" i="1"/>
  <c r="Y2806" i="1"/>
  <c r="Y2807" i="1"/>
  <c r="Y2808" i="1"/>
  <c r="Y2809" i="1"/>
  <c r="Y2810" i="1"/>
  <c r="Y2811" i="1"/>
  <c r="Y2812" i="1"/>
  <c r="Y2813" i="1"/>
  <c r="Y2814" i="1"/>
  <c r="Y2815" i="1"/>
  <c r="Y2816" i="1"/>
  <c r="Y2817" i="1"/>
  <c r="Y2818" i="1"/>
  <c r="Y2819" i="1"/>
  <c r="Y2820" i="1"/>
  <c r="Y2821" i="1"/>
  <c r="Y2822" i="1"/>
  <c r="Y2823" i="1"/>
  <c r="Y2824" i="1"/>
  <c r="Y2825" i="1"/>
  <c r="Y2826" i="1"/>
  <c r="Y2827" i="1"/>
  <c r="Y2828" i="1"/>
  <c r="Y2829" i="1"/>
  <c r="Y2830" i="1"/>
  <c r="Y2831" i="1"/>
  <c r="Y2832" i="1"/>
  <c r="Y2833" i="1"/>
  <c r="Y2834" i="1"/>
  <c r="Y2835" i="1"/>
  <c r="Y2836" i="1"/>
  <c r="Y2837" i="1"/>
  <c r="Y2838" i="1"/>
  <c r="Y2839" i="1"/>
  <c r="Y2840" i="1"/>
  <c r="Y2841" i="1"/>
  <c r="Y2842" i="1"/>
  <c r="Y2843" i="1"/>
  <c r="Y2844" i="1"/>
  <c r="Y2845" i="1"/>
  <c r="Y2846" i="1"/>
  <c r="Y2847" i="1"/>
  <c r="Y2848" i="1"/>
  <c r="Y2849" i="1"/>
  <c r="Y2850" i="1"/>
  <c r="Y2851" i="1"/>
  <c r="Y2852" i="1"/>
  <c r="Y2853" i="1"/>
  <c r="Y2854" i="1"/>
  <c r="Y2855" i="1"/>
  <c r="Y2856" i="1"/>
  <c r="Y2857" i="1"/>
  <c r="Y2858" i="1"/>
  <c r="Y2859" i="1"/>
  <c r="Y2860" i="1"/>
  <c r="Y2861" i="1"/>
  <c r="Y2862" i="1"/>
  <c r="Y2863" i="1"/>
  <c r="Y2864" i="1"/>
  <c r="Y2865" i="1"/>
  <c r="Y2866" i="1"/>
  <c r="Y2867" i="1"/>
  <c r="Y2868" i="1"/>
  <c r="Y2869" i="1"/>
  <c r="Y2870" i="1"/>
  <c r="Y2871" i="1"/>
  <c r="Y2872" i="1"/>
  <c r="Y2873" i="1"/>
  <c r="Y2874" i="1"/>
  <c r="Y2875" i="1"/>
  <c r="Y2876" i="1"/>
  <c r="Y2877" i="1"/>
  <c r="Y2878" i="1"/>
  <c r="Y2879" i="1"/>
  <c r="Y2880" i="1"/>
  <c r="Y2881" i="1"/>
  <c r="Y2882" i="1"/>
  <c r="Y2883" i="1"/>
  <c r="Y2884" i="1"/>
  <c r="Y2885" i="1"/>
  <c r="Y2886" i="1"/>
  <c r="Y2887" i="1"/>
  <c r="Y2888" i="1"/>
  <c r="Y2889" i="1"/>
  <c r="Y2890" i="1"/>
  <c r="Y2891" i="1"/>
  <c r="Y2892" i="1"/>
  <c r="Y2893" i="1"/>
  <c r="Y2894" i="1"/>
  <c r="Y2895" i="1"/>
  <c r="Y2896" i="1"/>
  <c r="Y2897" i="1"/>
  <c r="Y2898" i="1"/>
  <c r="Y2899" i="1"/>
  <c r="Y2900" i="1"/>
  <c r="Y2901" i="1"/>
  <c r="Y2902" i="1"/>
  <c r="Y2903" i="1"/>
  <c r="Y2904" i="1"/>
  <c r="Y2905" i="1"/>
  <c r="Y2906" i="1"/>
  <c r="Y2907" i="1"/>
  <c r="Y2908" i="1"/>
  <c r="Y2909" i="1"/>
  <c r="Y2910" i="1"/>
  <c r="Y2911" i="1"/>
  <c r="Y2912" i="1"/>
  <c r="Y2913" i="1"/>
  <c r="Y2914" i="1"/>
  <c r="Y2915" i="1"/>
  <c r="Y2916" i="1"/>
  <c r="Y2917" i="1"/>
  <c r="Y2918" i="1"/>
  <c r="Y2919" i="1"/>
  <c r="Y2920" i="1"/>
  <c r="Y2921" i="1"/>
  <c r="Y2922" i="1"/>
  <c r="Y2923" i="1"/>
  <c r="Y2924" i="1"/>
  <c r="Y2925" i="1"/>
  <c r="Y2926" i="1"/>
  <c r="Y2927" i="1"/>
  <c r="Y2928" i="1"/>
  <c r="Y2929" i="1"/>
  <c r="Y2930" i="1"/>
  <c r="Y2931" i="1"/>
  <c r="Y2932" i="1"/>
  <c r="Y2933" i="1"/>
  <c r="Y2934" i="1"/>
  <c r="Y2935" i="1"/>
  <c r="Y2936" i="1"/>
  <c r="Y2937" i="1"/>
  <c r="Y2938" i="1"/>
  <c r="Y2939" i="1"/>
  <c r="Y2940" i="1"/>
  <c r="Y2941" i="1"/>
  <c r="Y2942" i="1"/>
  <c r="Y2943" i="1"/>
  <c r="Y2944" i="1"/>
  <c r="Y2945" i="1"/>
  <c r="Y2946" i="1"/>
  <c r="Y2947" i="1"/>
  <c r="Y2948" i="1"/>
  <c r="Y2949" i="1"/>
  <c r="Y2950" i="1"/>
  <c r="Y2951" i="1"/>
  <c r="Y2952" i="1"/>
  <c r="Y2953" i="1"/>
  <c r="Y2954" i="1"/>
  <c r="Y2955" i="1"/>
  <c r="Y2956" i="1"/>
  <c r="Y2957" i="1"/>
  <c r="Y2958" i="1"/>
  <c r="Y2959" i="1"/>
  <c r="Y2960" i="1"/>
  <c r="Y2961" i="1"/>
  <c r="Y2962" i="1"/>
  <c r="Y2963" i="1"/>
  <c r="Y2964" i="1"/>
  <c r="Y2965" i="1"/>
  <c r="Y2966" i="1"/>
  <c r="Y2967" i="1"/>
  <c r="Y2968" i="1"/>
  <c r="Y2969" i="1"/>
  <c r="Y2970" i="1"/>
  <c r="Y2971" i="1"/>
  <c r="Y2972" i="1"/>
  <c r="Y2973" i="1"/>
  <c r="Y2974" i="1"/>
  <c r="Y2975" i="1"/>
  <c r="Y2976" i="1"/>
  <c r="Y2977" i="1"/>
  <c r="Y2978" i="1"/>
  <c r="Y2979" i="1"/>
  <c r="Y2980" i="1"/>
  <c r="Y2981" i="1"/>
  <c r="Y2982" i="1"/>
  <c r="Y2983" i="1"/>
  <c r="Y2984" i="1"/>
  <c r="Y2985" i="1"/>
  <c r="Y2986" i="1"/>
  <c r="Y2987" i="1"/>
  <c r="Y2988" i="1"/>
  <c r="Y2989" i="1"/>
  <c r="Y2990" i="1"/>
  <c r="Y2991" i="1"/>
  <c r="Y2992" i="1"/>
  <c r="Y2993" i="1"/>
  <c r="Y2994" i="1"/>
  <c r="Y2995" i="1"/>
  <c r="Y2996" i="1"/>
  <c r="Y2997" i="1"/>
  <c r="Y2998" i="1"/>
  <c r="Y2999" i="1"/>
  <c r="Y3000" i="1"/>
  <c r="Y3001" i="1"/>
  <c r="Y3002" i="1"/>
  <c r="Y3003" i="1"/>
  <c r="Y3004" i="1"/>
  <c r="Y3005" i="1"/>
  <c r="Y3006" i="1"/>
  <c r="Y3007" i="1"/>
  <c r="Y3008" i="1"/>
  <c r="Y3009" i="1"/>
  <c r="Y3010" i="1"/>
  <c r="Y3011" i="1"/>
  <c r="Y3012" i="1"/>
  <c r="Y3013" i="1"/>
  <c r="Y3014" i="1"/>
  <c r="Y3015" i="1"/>
  <c r="Y3016" i="1"/>
  <c r="Y3017" i="1"/>
  <c r="Y3018" i="1"/>
  <c r="Y3019" i="1"/>
  <c r="Y3020" i="1"/>
  <c r="Y3021" i="1"/>
  <c r="Y3022" i="1"/>
  <c r="Y3023" i="1"/>
  <c r="Y3024" i="1"/>
  <c r="Y3025" i="1"/>
  <c r="Y3026" i="1"/>
  <c r="Y3027" i="1"/>
  <c r="Y3028" i="1"/>
  <c r="Y3029" i="1"/>
  <c r="Y3030" i="1"/>
  <c r="Y3031" i="1"/>
  <c r="Y3032" i="1"/>
  <c r="Y3033" i="1"/>
  <c r="Y3034" i="1"/>
  <c r="Y3035" i="1"/>
  <c r="Y3036" i="1"/>
  <c r="Y3037" i="1"/>
  <c r="Y3038" i="1"/>
  <c r="Y3039" i="1"/>
  <c r="Y3040" i="1"/>
  <c r="Y3041" i="1"/>
  <c r="Y3042" i="1"/>
  <c r="Y3043" i="1"/>
  <c r="Y3044" i="1"/>
  <c r="Y3045" i="1"/>
  <c r="Y3046" i="1"/>
  <c r="Y3047" i="1"/>
  <c r="Y3048" i="1"/>
  <c r="Y3049" i="1"/>
  <c r="Y3050" i="1"/>
  <c r="Y3051" i="1"/>
  <c r="Y3052" i="1"/>
  <c r="Y3053" i="1"/>
  <c r="Y3054" i="1"/>
  <c r="Y3055" i="1"/>
  <c r="Y3056" i="1"/>
  <c r="Y3057" i="1"/>
  <c r="Y3058" i="1"/>
  <c r="Y3059" i="1"/>
  <c r="Y3060" i="1"/>
  <c r="Y3061" i="1"/>
  <c r="Y3062" i="1"/>
  <c r="Y3063" i="1"/>
  <c r="Y3064" i="1"/>
  <c r="Y3065" i="1"/>
  <c r="Y3066" i="1"/>
  <c r="Y3067" i="1"/>
  <c r="Y3068" i="1"/>
  <c r="Y3069" i="1"/>
  <c r="Y3070" i="1"/>
  <c r="Y3071" i="1"/>
  <c r="Y3072" i="1"/>
  <c r="Y3073" i="1"/>
  <c r="Y3074" i="1"/>
  <c r="Y3075" i="1"/>
  <c r="Y3076" i="1"/>
  <c r="Y3077" i="1"/>
  <c r="Y3078" i="1"/>
  <c r="Y3079" i="1"/>
  <c r="Y3080" i="1"/>
  <c r="Y3081" i="1"/>
  <c r="Y3082" i="1"/>
  <c r="Y3083" i="1"/>
  <c r="Y3084" i="1"/>
  <c r="Y3085" i="1"/>
  <c r="Y3086" i="1"/>
  <c r="Y3087" i="1"/>
  <c r="Y3088" i="1"/>
  <c r="Y3089" i="1"/>
  <c r="Y3090" i="1"/>
  <c r="Y3091" i="1"/>
  <c r="Y3092" i="1"/>
  <c r="Y3093" i="1"/>
  <c r="Y3094" i="1"/>
  <c r="Y3095" i="1"/>
  <c r="Y3096" i="1"/>
  <c r="Y3097" i="1"/>
  <c r="Y3098" i="1"/>
  <c r="Y3099" i="1"/>
  <c r="Y3100" i="1"/>
  <c r="Y3101" i="1"/>
  <c r="Y3102" i="1"/>
  <c r="Y3103" i="1"/>
  <c r="Y3104" i="1"/>
  <c r="Y3105" i="1"/>
  <c r="Y3106" i="1"/>
  <c r="Y3107" i="1"/>
  <c r="Y3108" i="1"/>
  <c r="Y3109" i="1"/>
  <c r="Y3110" i="1"/>
  <c r="Y3111" i="1"/>
  <c r="Y3112" i="1"/>
  <c r="Y3113" i="1"/>
  <c r="Y3114" i="1"/>
  <c r="Y3115" i="1"/>
  <c r="Y3116" i="1"/>
  <c r="Y3117" i="1"/>
  <c r="Y3118" i="1"/>
  <c r="Y3119" i="1"/>
  <c r="Y3120" i="1"/>
  <c r="Y3121" i="1"/>
  <c r="Y3122" i="1"/>
  <c r="Y3123" i="1"/>
  <c r="Y3124" i="1"/>
  <c r="Y3125" i="1"/>
  <c r="Y3126" i="1"/>
  <c r="Y3127" i="1"/>
  <c r="Y3128" i="1"/>
  <c r="Y3129" i="1"/>
  <c r="Y3130" i="1"/>
  <c r="Y3131" i="1"/>
  <c r="Y3132" i="1"/>
  <c r="Y3133" i="1"/>
  <c r="Y3134" i="1"/>
  <c r="Y3135" i="1"/>
  <c r="Y3136" i="1"/>
  <c r="Y3137" i="1"/>
  <c r="Y3138" i="1"/>
  <c r="Y3139" i="1"/>
  <c r="Y3140" i="1"/>
  <c r="Y3141" i="1"/>
  <c r="Y3142" i="1"/>
  <c r="Y3143" i="1"/>
  <c r="Y3144" i="1"/>
  <c r="Y3145" i="1"/>
  <c r="Y3146" i="1"/>
  <c r="Y3147" i="1"/>
  <c r="Y3148" i="1"/>
  <c r="Y3149" i="1"/>
  <c r="Y3150" i="1"/>
  <c r="Y3151" i="1"/>
  <c r="Y3152" i="1"/>
  <c r="Y3153" i="1"/>
  <c r="Y3154" i="1"/>
  <c r="Y3155" i="1"/>
  <c r="Y3156" i="1"/>
  <c r="Y3157" i="1"/>
  <c r="Y3158" i="1"/>
  <c r="Y3159" i="1"/>
  <c r="Y3160" i="1"/>
  <c r="Y3161" i="1"/>
  <c r="Y3162" i="1"/>
  <c r="Y3163" i="1"/>
  <c r="Y3164" i="1"/>
  <c r="Y3165" i="1"/>
  <c r="Y3166" i="1"/>
  <c r="Y3167" i="1"/>
  <c r="Y3168" i="1"/>
  <c r="Y3169" i="1"/>
  <c r="Y3170" i="1"/>
  <c r="Y3171" i="1"/>
  <c r="Y3172" i="1"/>
  <c r="Y3173" i="1"/>
  <c r="Y3174" i="1"/>
  <c r="Y3175" i="1"/>
  <c r="Y3176" i="1"/>
  <c r="Y3177" i="1"/>
  <c r="Y3178" i="1"/>
  <c r="Y3179" i="1"/>
  <c r="Y3180" i="1"/>
  <c r="Y3181" i="1"/>
  <c r="Y3182" i="1"/>
  <c r="Y3183" i="1"/>
  <c r="Y3184" i="1"/>
  <c r="Y3185" i="1"/>
  <c r="Y3186" i="1"/>
  <c r="Y3187" i="1"/>
  <c r="Y3188" i="1"/>
  <c r="Y3189" i="1"/>
  <c r="Y3190" i="1"/>
  <c r="Y3191" i="1"/>
  <c r="Y3192" i="1"/>
  <c r="Y3193" i="1"/>
  <c r="Y3194" i="1"/>
  <c r="Y3195" i="1"/>
  <c r="Y3196" i="1"/>
  <c r="Y3197" i="1"/>
  <c r="Y3198" i="1"/>
  <c r="Y3199" i="1"/>
  <c r="Y3200" i="1"/>
  <c r="Y3201" i="1"/>
  <c r="Y3202" i="1"/>
  <c r="Y3203" i="1"/>
  <c r="Y3204" i="1"/>
  <c r="Y3205" i="1"/>
  <c r="Y3206" i="1"/>
  <c r="Y3207" i="1"/>
  <c r="Y3208" i="1"/>
  <c r="Y3209" i="1"/>
  <c r="Y3210" i="1"/>
  <c r="Y3211" i="1"/>
  <c r="Y3212" i="1"/>
  <c r="Y3213" i="1"/>
  <c r="Y3214" i="1"/>
  <c r="Y3215" i="1"/>
  <c r="Y3216" i="1"/>
  <c r="Y3217" i="1"/>
  <c r="Y3218" i="1"/>
  <c r="Y3219" i="1"/>
  <c r="Y3220" i="1"/>
  <c r="Y3221" i="1"/>
  <c r="Y3222" i="1"/>
  <c r="Y3223" i="1"/>
  <c r="Y3224" i="1"/>
  <c r="Y3225" i="1"/>
  <c r="Y3226" i="1"/>
  <c r="Y3227" i="1"/>
  <c r="Y3228" i="1"/>
  <c r="Y3229" i="1"/>
  <c r="Y3230" i="1"/>
  <c r="Y3231" i="1"/>
  <c r="Y3232" i="1"/>
  <c r="Y3233" i="1"/>
  <c r="Y3234" i="1"/>
  <c r="Y3235" i="1"/>
  <c r="Y3236" i="1"/>
  <c r="Y3237" i="1"/>
  <c r="Y3238" i="1"/>
  <c r="Y3239" i="1"/>
  <c r="Y3240" i="1"/>
  <c r="Y3241" i="1"/>
  <c r="Y3242" i="1"/>
  <c r="Y3243" i="1"/>
  <c r="Y3244" i="1"/>
  <c r="Y3245" i="1"/>
  <c r="Y3246" i="1"/>
  <c r="Y3247" i="1"/>
  <c r="Y3248" i="1"/>
  <c r="Y3249" i="1"/>
  <c r="Y3250" i="1"/>
  <c r="Y3251" i="1"/>
  <c r="Y3252" i="1"/>
  <c r="Y3253" i="1"/>
  <c r="Y3254" i="1"/>
  <c r="Y3255" i="1"/>
  <c r="Y3256" i="1"/>
  <c r="Y3257" i="1"/>
  <c r="Y3258" i="1"/>
  <c r="Y3259" i="1"/>
  <c r="Y3260" i="1"/>
  <c r="Y3261" i="1"/>
  <c r="Y3262" i="1"/>
  <c r="Y3263" i="1"/>
  <c r="Y3264" i="1"/>
  <c r="Y3265" i="1"/>
  <c r="Y3266" i="1"/>
  <c r="Y3267" i="1"/>
  <c r="Y3268" i="1"/>
  <c r="Y3269" i="1"/>
  <c r="Y3270" i="1"/>
  <c r="Y3271" i="1"/>
  <c r="Y3272" i="1"/>
  <c r="Y3273" i="1"/>
  <c r="Y3274" i="1"/>
  <c r="Y3275" i="1"/>
  <c r="Y3276" i="1"/>
  <c r="Y3277" i="1"/>
  <c r="Y3278" i="1"/>
  <c r="Y3279" i="1"/>
  <c r="Y3280" i="1"/>
  <c r="Y3281" i="1"/>
  <c r="Y3282" i="1"/>
  <c r="Y3283" i="1"/>
  <c r="Y3284" i="1"/>
  <c r="Y3285" i="1"/>
  <c r="Y3286" i="1"/>
  <c r="Y3287" i="1"/>
  <c r="Y3288" i="1"/>
  <c r="Y3289" i="1"/>
  <c r="Y3290" i="1"/>
  <c r="Y3291" i="1"/>
  <c r="Y3292" i="1"/>
  <c r="Y3293" i="1"/>
  <c r="Y3294" i="1"/>
  <c r="Y3295" i="1"/>
  <c r="Y3296" i="1"/>
  <c r="Y3297" i="1"/>
  <c r="Y3298" i="1"/>
  <c r="Y3299" i="1"/>
  <c r="Y3300" i="1"/>
  <c r="Y3301" i="1"/>
  <c r="Y3302" i="1"/>
  <c r="Y3303" i="1"/>
  <c r="Y3304" i="1"/>
  <c r="Y3305" i="1"/>
  <c r="Y3306" i="1"/>
  <c r="Y3307" i="1"/>
  <c r="Y3308" i="1"/>
  <c r="Y3309" i="1"/>
  <c r="Y3310" i="1"/>
  <c r="Y3311" i="1"/>
  <c r="Y3312" i="1"/>
  <c r="Y3313" i="1"/>
  <c r="Y3314" i="1"/>
  <c r="Y3315" i="1"/>
  <c r="Y3316" i="1"/>
  <c r="Y3317" i="1"/>
  <c r="Y3318" i="1"/>
  <c r="Y3319" i="1"/>
  <c r="Y3320" i="1"/>
  <c r="Y3321" i="1"/>
  <c r="Y3322" i="1"/>
  <c r="Y3323" i="1"/>
  <c r="Y3324" i="1"/>
  <c r="Y3325" i="1"/>
  <c r="Y3326" i="1"/>
  <c r="Y3327" i="1"/>
  <c r="Y3328" i="1"/>
  <c r="Y3329" i="1"/>
  <c r="Y3330" i="1"/>
  <c r="Y3331" i="1"/>
  <c r="Y3332" i="1"/>
  <c r="Y3333" i="1"/>
  <c r="Y3334" i="1"/>
  <c r="Y3335" i="1"/>
  <c r="Y3336" i="1"/>
  <c r="Y3337" i="1"/>
  <c r="Y3338" i="1"/>
  <c r="Y3339" i="1"/>
  <c r="Y3340" i="1"/>
  <c r="Y3341" i="1"/>
  <c r="Y3342" i="1"/>
  <c r="Y3343" i="1"/>
  <c r="Y3344" i="1"/>
  <c r="Y3345" i="1"/>
  <c r="Y3346" i="1"/>
  <c r="Y3347" i="1"/>
  <c r="Y3348" i="1"/>
  <c r="Y3349" i="1"/>
  <c r="Y3350" i="1"/>
  <c r="Y3351" i="1"/>
  <c r="Y3352" i="1"/>
  <c r="Y3353" i="1"/>
  <c r="Y3354" i="1"/>
  <c r="Y3355" i="1"/>
  <c r="Y3356" i="1"/>
  <c r="Y3357" i="1"/>
  <c r="Y3358" i="1"/>
  <c r="Y3359" i="1"/>
  <c r="Y3360" i="1"/>
  <c r="Y3361" i="1"/>
  <c r="Y3362" i="1"/>
  <c r="Y3363" i="1"/>
  <c r="Y3364" i="1"/>
  <c r="Y3365" i="1"/>
  <c r="Y3366" i="1"/>
  <c r="Y3367" i="1"/>
  <c r="Y3368" i="1"/>
  <c r="Y3369" i="1"/>
  <c r="Y3370" i="1"/>
  <c r="Y3371" i="1"/>
  <c r="Y3372" i="1"/>
  <c r="Y3373" i="1"/>
  <c r="Y3374" i="1"/>
  <c r="Y3375" i="1"/>
  <c r="Y3376" i="1"/>
  <c r="Y3377" i="1"/>
  <c r="Y3378" i="1"/>
  <c r="Y3379" i="1"/>
  <c r="Y3380" i="1"/>
  <c r="Y3381" i="1"/>
  <c r="Y3382" i="1"/>
  <c r="Y3383" i="1"/>
  <c r="Y3384" i="1"/>
  <c r="Y3385" i="1"/>
  <c r="Y3386" i="1"/>
  <c r="Y3387" i="1"/>
  <c r="Y3388" i="1"/>
  <c r="Y3389" i="1"/>
  <c r="Y3390" i="1"/>
  <c r="Y3391" i="1"/>
  <c r="Y3392" i="1"/>
  <c r="Y3393" i="1"/>
  <c r="Y3394" i="1"/>
  <c r="Y3395" i="1"/>
  <c r="Y3396" i="1"/>
  <c r="Y3397" i="1"/>
  <c r="Y3398" i="1"/>
  <c r="Y3399" i="1"/>
  <c r="Y3400" i="1"/>
  <c r="Y3401" i="1"/>
  <c r="Y3402" i="1"/>
  <c r="Y3403" i="1"/>
  <c r="Y3404" i="1"/>
  <c r="Y3405" i="1"/>
  <c r="Y3406" i="1"/>
  <c r="Y3407" i="1"/>
  <c r="Y3408" i="1"/>
  <c r="Y3409" i="1"/>
  <c r="Y3410" i="1"/>
  <c r="Y3411" i="1"/>
  <c r="Y3412" i="1"/>
  <c r="Y3413" i="1"/>
  <c r="Y3414" i="1"/>
  <c r="Y3415" i="1"/>
  <c r="Y3416" i="1"/>
  <c r="Y3417" i="1"/>
  <c r="Y3418" i="1"/>
  <c r="Y3419" i="1"/>
  <c r="Y3420" i="1"/>
  <c r="Y3421" i="1"/>
  <c r="Y3422" i="1"/>
  <c r="Y3423" i="1"/>
  <c r="Y3424" i="1"/>
  <c r="Y3425" i="1"/>
  <c r="Y3426" i="1"/>
  <c r="Y3427" i="1"/>
  <c r="Y3428" i="1"/>
  <c r="Y3429" i="1"/>
  <c r="Y3430" i="1"/>
  <c r="Y3431" i="1"/>
  <c r="Y3432" i="1"/>
  <c r="Y3433" i="1"/>
  <c r="Y3434" i="1"/>
  <c r="Y3435" i="1"/>
  <c r="Y3436" i="1"/>
  <c r="Y3437" i="1"/>
  <c r="Y3438" i="1"/>
  <c r="Y3439" i="1"/>
  <c r="Y3440" i="1"/>
  <c r="Y3441" i="1"/>
  <c r="Y3442" i="1"/>
  <c r="Y3443" i="1"/>
  <c r="Y3444" i="1"/>
  <c r="Y3445" i="1"/>
  <c r="Y3446" i="1"/>
  <c r="Y3447" i="1"/>
  <c r="Y3448" i="1"/>
  <c r="Y3449" i="1"/>
  <c r="Y3450" i="1"/>
  <c r="Y3451" i="1"/>
  <c r="Y3452" i="1"/>
  <c r="Y3453" i="1"/>
  <c r="Y3454" i="1"/>
  <c r="Y3455" i="1"/>
  <c r="Y3456" i="1"/>
  <c r="Y3457" i="1"/>
  <c r="Y3458" i="1"/>
  <c r="Y3459" i="1"/>
  <c r="Y3460" i="1"/>
  <c r="Y3461" i="1"/>
  <c r="Y3462" i="1"/>
  <c r="Y3463" i="1"/>
  <c r="Y3464" i="1"/>
  <c r="Y3465" i="1"/>
  <c r="Y3466" i="1"/>
  <c r="Y3467" i="1"/>
  <c r="Y3468" i="1"/>
  <c r="Y3469" i="1"/>
  <c r="Y3470" i="1"/>
  <c r="Y3471" i="1"/>
  <c r="Y3472" i="1"/>
  <c r="Y3473" i="1"/>
  <c r="Y3474" i="1"/>
  <c r="Y3475" i="1"/>
  <c r="Y3476" i="1"/>
  <c r="Y3477" i="1"/>
  <c r="Y3478" i="1"/>
  <c r="Y3479" i="1"/>
  <c r="Y3480" i="1"/>
  <c r="Y3481" i="1"/>
  <c r="Y3482" i="1"/>
  <c r="Y3483" i="1"/>
  <c r="Y3484" i="1"/>
  <c r="Y3485" i="1"/>
  <c r="Y3486" i="1"/>
  <c r="Y3487" i="1"/>
  <c r="Y3488" i="1"/>
  <c r="Y3489" i="1"/>
  <c r="Y3490" i="1"/>
  <c r="Y3491" i="1"/>
  <c r="Y3492" i="1"/>
  <c r="Y3493" i="1"/>
  <c r="Y3494" i="1"/>
  <c r="Y3495" i="1"/>
  <c r="Y3496" i="1"/>
  <c r="Y3497" i="1"/>
  <c r="Y3498" i="1"/>
  <c r="Y3499" i="1"/>
  <c r="Y3500" i="1"/>
  <c r="Y3501" i="1"/>
  <c r="Y3502" i="1"/>
  <c r="Y3503" i="1"/>
  <c r="Y3504" i="1"/>
  <c r="Y3505" i="1"/>
  <c r="Y3506" i="1"/>
  <c r="Y3507" i="1"/>
  <c r="Y3508" i="1"/>
  <c r="Y3509" i="1"/>
  <c r="Y3510" i="1"/>
  <c r="Y3511" i="1"/>
  <c r="Y3512" i="1"/>
  <c r="Y3513" i="1"/>
  <c r="Y3514" i="1"/>
  <c r="Y3515" i="1"/>
  <c r="Y3516" i="1"/>
  <c r="Y3517" i="1"/>
  <c r="Y3518" i="1"/>
  <c r="Y3519" i="1"/>
  <c r="Y3520" i="1"/>
  <c r="Y3521" i="1"/>
  <c r="Y3522" i="1"/>
  <c r="Y3523" i="1"/>
  <c r="Y3524" i="1"/>
  <c r="Y3525" i="1"/>
  <c r="Y3526" i="1"/>
  <c r="Y3527" i="1"/>
  <c r="Y3528" i="1"/>
  <c r="Y3529" i="1"/>
  <c r="Y3530" i="1"/>
  <c r="Y3531" i="1"/>
  <c r="Y3532" i="1"/>
  <c r="Y3533" i="1"/>
  <c r="Y3534" i="1"/>
  <c r="Y3535" i="1"/>
  <c r="Y3536" i="1"/>
  <c r="Y3537" i="1"/>
  <c r="Y3538" i="1"/>
  <c r="Y3539" i="1"/>
  <c r="Y3540" i="1"/>
  <c r="Y3541" i="1"/>
  <c r="Y3542" i="1"/>
  <c r="Y3543" i="1"/>
  <c r="Y3544" i="1"/>
  <c r="Y3545" i="1"/>
  <c r="Y3546" i="1"/>
  <c r="Y3547" i="1"/>
  <c r="Y3548" i="1"/>
  <c r="Y3549" i="1"/>
  <c r="Y3550" i="1"/>
  <c r="Y3551" i="1"/>
  <c r="Y3552" i="1"/>
  <c r="Y3553" i="1"/>
  <c r="Y3554" i="1"/>
  <c r="Y3555" i="1"/>
  <c r="Y3556" i="1"/>
  <c r="Y3557" i="1"/>
  <c r="Y3558" i="1"/>
  <c r="Y3559" i="1"/>
  <c r="Y3560" i="1"/>
  <c r="Y3561" i="1"/>
  <c r="Y3562" i="1"/>
  <c r="Y3563" i="1"/>
  <c r="Y3564" i="1"/>
  <c r="Y3565" i="1"/>
  <c r="Y3566" i="1"/>
  <c r="Y3567" i="1"/>
  <c r="Y3568" i="1"/>
  <c r="Y3569" i="1"/>
  <c r="Y3570" i="1"/>
  <c r="Y3571" i="1"/>
  <c r="Y3572" i="1"/>
  <c r="Y3573" i="1"/>
  <c r="Y3574" i="1"/>
  <c r="Y3575" i="1"/>
  <c r="Y3576" i="1"/>
  <c r="Y3577" i="1"/>
  <c r="Y3578" i="1"/>
  <c r="Y3579" i="1"/>
  <c r="Y3580" i="1"/>
  <c r="Y3581" i="1"/>
  <c r="Y3582" i="1"/>
  <c r="Y3583" i="1"/>
  <c r="Y3584" i="1"/>
  <c r="Y3585" i="1"/>
  <c r="Y3586" i="1"/>
  <c r="Y3587" i="1"/>
  <c r="Y3588" i="1"/>
  <c r="Y3589" i="1"/>
  <c r="Y3590" i="1"/>
  <c r="Y3591" i="1"/>
  <c r="Y3592" i="1"/>
  <c r="Y3593" i="1"/>
  <c r="Y3594" i="1"/>
  <c r="Y3595" i="1"/>
  <c r="Y3596" i="1"/>
  <c r="Y3597" i="1"/>
  <c r="Y3598" i="1"/>
  <c r="Y3599" i="1"/>
  <c r="Y3600" i="1"/>
  <c r="Y3601" i="1"/>
  <c r="Y3602" i="1"/>
  <c r="Y3603" i="1"/>
  <c r="Y3604" i="1"/>
  <c r="Y3605" i="1"/>
  <c r="Y3606" i="1"/>
  <c r="Y3607" i="1"/>
  <c r="Y3608" i="1"/>
  <c r="Y3609" i="1"/>
  <c r="Y3610" i="1"/>
  <c r="Y3611" i="1"/>
  <c r="Y3612" i="1"/>
  <c r="Y3613" i="1"/>
  <c r="Y3614" i="1"/>
  <c r="Y3615" i="1"/>
  <c r="Y3616" i="1"/>
  <c r="Y3617" i="1"/>
  <c r="Y3618" i="1"/>
  <c r="Y3619" i="1"/>
  <c r="Y3620" i="1"/>
  <c r="Y3621" i="1"/>
  <c r="Y3622" i="1"/>
  <c r="Y3623" i="1"/>
  <c r="Y3624" i="1"/>
  <c r="Y3625" i="1"/>
  <c r="Y3626" i="1"/>
  <c r="Y3627" i="1"/>
  <c r="Y3628" i="1"/>
  <c r="Y3629" i="1"/>
  <c r="Y3630" i="1"/>
  <c r="Y3631" i="1"/>
  <c r="Y3632" i="1"/>
  <c r="Y3633" i="1"/>
  <c r="Y3634" i="1"/>
  <c r="Y3635" i="1"/>
  <c r="Y3636" i="1"/>
  <c r="Y3637" i="1"/>
  <c r="Y3638" i="1"/>
  <c r="Y3639" i="1"/>
  <c r="Y3640" i="1"/>
  <c r="Y3641" i="1"/>
  <c r="Y3642" i="1"/>
  <c r="Y3643" i="1"/>
  <c r="Y3644" i="1"/>
  <c r="Y3645" i="1"/>
  <c r="Y3646" i="1"/>
  <c r="Y3647" i="1"/>
  <c r="Y3648" i="1"/>
  <c r="Y3649" i="1"/>
  <c r="Y3650" i="1"/>
  <c r="Y3651" i="1"/>
  <c r="Y3652" i="1"/>
  <c r="Y3653" i="1"/>
  <c r="Y3654" i="1"/>
  <c r="Y3655" i="1"/>
  <c r="Y3656" i="1"/>
  <c r="Y3657" i="1"/>
  <c r="Y3658" i="1"/>
  <c r="Y3659" i="1"/>
  <c r="Y3660" i="1"/>
  <c r="Y3661" i="1"/>
  <c r="Y3662" i="1"/>
  <c r="Y3663" i="1"/>
  <c r="Y3664" i="1"/>
  <c r="Y3665" i="1"/>
  <c r="Y3666" i="1"/>
  <c r="Y3667" i="1"/>
  <c r="Y3668" i="1"/>
  <c r="Y3669" i="1"/>
  <c r="Y3670" i="1"/>
  <c r="Y3671" i="1"/>
  <c r="Y3672" i="1"/>
  <c r="Y3673" i="1"/>
  <c r="Y3674" i="1"/>
  <c r="Y3675" i="1"/>
  <c r="Y3676" i="1"/>
  <c r="Y3677" i="1"/>
  <c r="Y3678" i="1"/>
  <c r="Y3679" i="1"/>
  <c r="Y3680" i="1"/>
  <c r="Y3681" i="1"/>
  <c r="Y3682" i="1"/>
  <c r="Y3683" i="1"/>
  <c r="Y3684" i="1"/>
  <c r="Y3685" i="1"/>
  <c r="Y3686" i="1"/>
  <c r="Y3687" i="1"/>
  <c r="Y3688" i="1"/>
  <c r="Y3689" i="1"/>
  <c r="Y3690" i="1"/>
  <c r="Y3691" i="1"/>
  <c r="Y3692" i="1"/>
  <c r="Y3693" i="1"/>
  <c r="Y3694" i="1"/>
  <c r="Y3695" i="1"/>
  <c r="Y3696" i="1"/>
  <c r="Y3697" i="1"/>
  <c r="Y3698" i="1"/>
  <c r="Y3699" i="1"/>
  <c r="Y3700" i="1"/>
  <c r="Y3701" i="1"/>
  <c r="Y3702" i="1"/>
  <c r="Y3703" i="1"/>
  <c r="Y3704" i="1"/>
  <c r="Y3705" i="1"/>
  <c r="Y3706" i="1"/>
  <c r="Y3707" i="1"/>
  <c r="Y3708" i="1"/>
  <c r="Y3709" i="1"/>
  <c r="Y3710" i="1"/>
  <c r="Y3711" i="1"/>
  <c r="Y3712" i="1"/>
  <c r="Y3713" i="1"/>
  <c r="Y3714" i="1"/>
  <c r="Y3715" i="1"/>
  <c r="Y3716" i="1"/>
  <c r="Y3717" i="1"/>
  <c r="Y3718" i="1"/>
  <c r="Y3719" i="1"/>
  <c r="Y3720" i="1"/>
  <c r="Y3721" i="1"/>
  <c r="Y3722" i="1"/>
  <c r="Y3723" i="1"/>
  <c r="Y3724" i="1"/>
  <c r="Y3725" i="1"/>
  <c r="Y3726" i="1"/>
  <c r="Y3727" i="1"/>
  <c r="Y3728" i="1"/>
  <c r="Y3729" i="1"/>
  <c r="Y3730" i="1"/>
  <c r="Y3731" i="1"/>
  <c r="Y3732" i="1"/>
  <c r="Y3733" i="1"/>
  <c r="Y3734" i="1"/>
  <c r="Y3735" i="1"/>
  <c r="Y3736" i="1"/>
  <c r="Y3737" i="1"/>
  <c r="Y3738" i="1"/>
  <c r="Y3739" i="1"/>
  <c r="Y3740" i="1"/>
  <c r="Y3741" i="1"/>
  <c r="Y3742" i="1"/>
  <c r="Y3743" i="1"/>
  <c r="Y3744" i="1"/>
  <c r="Y3745" i="1"/>
  <c r="Y3746" i="1"/>
  <c r="Y3747" i="1"/>
  <c r="Y3748" i="1"/>
  <c r="Y3749" i="1"/>
  <c r="Y3750" i="1"/>
  <c r="Y3751" i="1"/>
  <c r="Y3752" i="1"/>
  <c r="Y3753" i="1"/>
  <c r="Y3754" i="1"/>
  <c r="Y3755" i="1"/>
  <c r="Y3756" i="1"/>
  <c r="Y3757" i="1"/>
  <c r="Y3758" i="1"/>
  <c r="Y3759" i="1"/>
  <c r="Y3760" i="1"/>
  <c r="Y3761" i="1"/>
  <c r="Y3762" i="1"/>
  <c r="Y3763" i="1"/>
  <c r="Y3764" i="1"/>
  <c r="Y3765" i="1"/>
  <c r="Y3766" i="1"/>
  <c r="Y3767" i="1"/>
  <c r="Y3768" i="1"/>
  <c r="Y3769" i="1"/>
  <c r="Y3770" i="1"/>
  <c r="Y3771" i="1"/>
  <c r="Y3772" i="1"/>
  <c r="Y3773" i="1"/>
  <c r="Y3774" i="1"/>
  <c r="Y3775" i="1"/>
  <c r="Y3776" i="1"/>
  <c r="Y3777" i="1"/>
  <c r="Y3778" i="1"/>
  <c r="Y3779" i="1"/>
  <c r="Y3780" i="1"/>
  <c r="Y3781" i="1"/>
  <c r="Y3782" i="1"/>
  <c r="Y3783" i="1"/>
  <c r="Y3784" i="1"/>
  <c r="Y3785" i="1"/>
  <c r="Y3786" i="1"/>
  <c r="Y3787" i="1"/>
  <c r="Y3788" i="1"/>
  <c r="Y3789" i="1"/>
  <c r="Y3790" i="1"/>
  <c r="Y3791" i="1"/>
  <c r="Y3792" i="1"/>
  <c r="Y3793" i="1"/>
  <c r="Y3794" i="1"/>
  <c r="Y3795" i="1"/>
  <c r="Y3796" i="1"/>
  <c r="Y3797" i="1"/>
  <c r="Y3798" i="1"/>
  <c r="Y3799" i="1"/>
  <c r="Y3800" i="1"/>
  <c r="Y3801" i="1"/>
  <c r="Y3802" i="1"/>
  <c r="Y3803" i="1"/>
  <c r="Y3804" i="1"/>
  <c r="Y3805" i="1"/>
  <c r="Y3806" i="1"/>
  <c r="Y3807" i="1"/>
  <c r="Y3808" i="1"/>
  <c r="Y3809" i="1"/>
  <c r="Y3810" i="1"/>
  <c r="Y3811" i="1"/>
  <c r="Y3812" i="1"/>
  <c r="Y3813" i="1"/>
  <c r="Y3814" i="1"/>
  <c r="Y3815" i="1"/>
  <c r="Y3816" i="1"/>
  <c r="Y3817" i="1"/>
  <c r="Y3818" i="1"/>
  <c r="Y3819" i="1"/>
  <c r="Y3820" i="1"/>
  <c r="Y3821" i="1"/>
  <c r="Y3822" i="1"/>
  <c r="Y3823" i="1"/>
  <c r="Y3824" i="1"/>
  <c r="Y3825" i="1"/>
  <c r="Y3826" i="1"/>
  <c r="Y3827" i="1"/>
  <c r="Y3828" i="1"/>
  <c r="Y3829" i="1"/>
  <c r="Y3830" i="1"/>
  <c r="Y3831" i="1"/>
  <c r="Y3832" i="1"/>
  <c r="Y3833" i="1"/>
  <c r="Y3834" i="1"/>
  <c r="Y3835" i="1"/>
  <c r="Y3836" i="1"/>
  <c r="Y3837" i="1"/>
  <c r="Y3838" i="1"/>
  <c r="Y3839" i="1"/>
  <c r="Y3840" i="1"/>
  <c r="Y3841" i="1"/>
  <c r="Y3842" i="1"/>
  <c r="Y3843" i="1"/>
  <c r="Y3844" i="1"/>
  <c r="Y3845" i="1"/>
  <c r="Y3846" i="1"/>
  <c r="Y3847" i="1"/>
  <c r="Y3848" i="1"/>
  <c r="Y3849" i="1"/>
  <c r="Y3850" i="1"/>
  <c r="Y3851" i="1"/>
  <c r="Y3852" i="1"/>
  <c r="Y3853" i="1"/>
  <c r="Y3854" i="1"/>
  <c r="Y3855" i="1"/>
  <c r="Y3856" i="1"/>
  <c r="Y3857" i="1"/>
  <c r="Y3858" i="1"/>
  <c r="Y3859" i="1"/>
  <c r="Y3860" i="1"/>
  <c r="Y3861" i="1"/>
  <c r="Y3862" i="1"/>
  <c r="Y3863" i="1"/>
  <c r="Y3864" i="1"/>
  <c r="Y3865" i="1"/>
  <c r="Y3866" i="1"/>
  <c r="Y3867" i="1"/>
  <c r="Y3868" i="1"/>
  <c r="Y3869" i="1"/>
  <c r="Y3870" i="1"/>
  <c r="Y3871" i="1"/>
  <c r="Y3872" i="1"/>
  <c r="Y3873" i="1"/>
  <c r="Y3874" i="1"/>
  <c r="Y3875" i="1"/>
  <c r="Y3876" i="1"/>
  <c r="Y3877" i="1"/>
  <c r="Y3878" i="1"/>
  <c r="Y3879" i="1"/>
  <c r="Y3880" i="1"/>
  <c r="Y3881" i="1"/>
  <c r="Y3882" i="1"/>
  <c r="Y3883" i="1"/>
  <c r="Y3884" i="1"/>
  <c r="Y3885" i="1"/>
  <c r="Y3886" i="1"/>
  <c r="Y3887" i="1"/>
  <c r="Y3888" i="1"/>
  <c r="Y3889" i="1"/>
  <c r="Y3890" i="1"/>
  <c r="Y3891" i="1"/>
  <c r="Y3892" i="1"/>
  <c r="Y3893" i="1"/>
  <c r="Y3894" i="1"/>
  <c r="Y3895" i="1"/>
  <c r="Y3896" i="1"/>
  <c r="Y3897" i="1"/>
  <c r="Y3898" i="1"/>
  <c r="Y3899" i="1"/>
  <c r="Y3900" i="1"/>
  <c r="Y3901" i="1"/>
  <c r="Y3902" i="1"/>
  <c r="Y3903" i="1"/>
  <c r="Y3904" i="1"/>
  <c r="Y3905" i="1"/>
  <c r="Y3906" i="1"/>
  <c r="Y3907" i="1"/>
  <c r="Y3908" i="1"/>
  <c r="Y3909" i="1"/>
  <c r="Y3910" i="1"/>
  <c r="Y3911" i="1"/>
  <c r="Y3912" i="1"/>
  <c r="Y3913" i="1"/>
  <c r="Y3914" i="1"/>
  <c r="Y3915" i="1"/>
  <c r="Y3916" i="1"/>
  <c r="Y3917" i="1"/>
  <c r="Y3918" i="1"/>
  <c r="Y3919" i="1"/>
  <c r="Y3920" i="1"/>
  <c r="Y3921" i="1"/>
  <c r="Y3922" i="1"/>
  <c r="Y3923" i="1"/>
  <c r="Y3924" i="1"/>
  <c r="Y3925" i="1"/>
  <c r="Y3926" i="1"/>
  <c r="Y3927" i="1"/>
  <c r="Y3928" i="1"/>
  <c r="Y3929" i="1"/>
  <c r="Y3930" i="1"/>
  <c r="Y3931" i="1"/>
  <c r="Y3932" i="1"/>
  <c r="Y3933" i="1"/>
  <c r="Y3934" i="1"/>
  <c r="Y3935" i="1"/>
  <c r="Y3936" i="1"/>
  <c r="Y3937" i="1"/>
  <c r="Y3938" i="1"/>
  <c r="Y3939" i="1"/>
  <c r="Y3940" i="1"/>
  <c r="Y3941" i="1"/>
  <c r="Y3942" i="1"/>
  <c r="Y3943" i="1"/>
  <c r="Y3944" i="1"/>
  <c r="Y3945" i="1"/>
  <c r="Y3946" i="1"/>
  <c r="Y3947" i="1"/>
  <c r="Y3948" i="1"/>
  <c r="Y3949" i="1"/>
  <c r="Y3950" i="1"/>
  <c r="Y3951" i="1"/>
  <c r="Y3952" i="1"/>
  <c r="Y3953" i="1"/>
  <c r="Y3954" i="1"/>
  <c r="Y3955" i="1"/>
  <c r="Y3956" i="1"/>
  <c r="Y3957" i="1"/>
  <c r="Y3958" i="1"/>
  <c r="Y3959" i="1"/>
  <c r="Y3960" i="1"/>
  <c r="Y3961" i="1"/>
  <c r="Y3962" i="1"/>
  <c r="Y3963" i="1"/>
  <c r="Y3964" i="1"/>
  <c r="Y3965" i="1"/>
  <c r="Y3966" i="1"/>
  <c r="Y3967" i="1"/>
  <c r="Y3968" i="1"/>
  <c r="Y3969" i="1"/>
  <c r="Y3970" i="1"/>
  <c r="Y3971" i="1"/>
  <c r="Y3972" i="1"/>
  <c r="Y3973" i="1"/>
  <c r="Y3974" i="1"/>
  <c r="Y3975" i="1"/>
  <c r="Y3976" i="1"/>
  <c r="Y3977" i="1"/>
  <c r="Y3978" i="1"/>
  <c r="Y3979" i="1"/>
  <c r="Y3980" i="1"/>
  <c r="Y3981" i="1"/>
  <c r="Y3982" i="1"/>
  <c r="Y3983" i="1"/>
  <c r="Y3984" i="1"/>
  <c r="Y3985" i="1"/>
  <c r="Y3986" i="1"/>
  <c r="Y3987" i="1"/>
  <c r="Y3988" i="1"/>
  <c r="Y3989" i="1"/>
  <c r="Y3990" i="1"/>
  <c r="Y3991" i="1"/>
  <c r="Y3992" i="1"/>
  <c r="Y3993" i="1"/>
  <c r="Y3994" i="1"/>
  <c r="Y3995" i="1"/>
  <c r="Y3996" i="1"/>
  <c r="Y3997" i="1"/>
  <c r="Y3998" i="1"/>
  <c r="Y3999" i="1"/>
  <c r="Y4000" i="1"/>
  <c r="Y4001" i="1"/>
  <c r="Y4002" i="1"/>
  <c r="Y4003" i="1"/>
  <c r="Y4004" i="1"/>
  <c r="Y4005" i="1"/>
  <c r="Y4006" i="1"/>
  <c r="Y4007" i="1"/>
  <c r="Y4008" i="1"/>
  <c r="Y4009" i="1"/>
  <c r="Y4010" i="1"/>
  <c r="Y4011" i="1"/>
  <c r="Y4012" i="1"/>
  <c r="Y4013" i="1"/>
  <c r="Y4014" i="1"/>
  <c r="Y4015" i="1"/>
  <c r="Y4016" i="1"/>
  <c r="Y4017" i="1"/>
  <c r="Y4018" i="1"/>
  <c r="Y4019" i="1"/>
  <c r="Y4020" i="1"/>
  <c r="Y4021" i="1"/>
  <c r="Y4022" i="1"/>
  <c r="Y4023" i="1"/>
  <c r="Y4024" i="1"/>
  <c r="Y4025" i="1"/>
  <c r="Y4026" i="1"/>
  <c r="Y4027" i="1"/>
  <c r="Y4028" i="1"/>
  <c r="Y4029" i="1"/>
  <c r="Y4030" i="1"/>
  <c r="Y4031" i="1"/>
  <c r="Y4032" i="1"/>
  <c r="Y4033" i="1"/>
  <c r="Y4034" i="1"/>
  <c r="Y4035" i="1"/>
  <c r="Y4036" i="1"/>
  <c r="Y4037" i="1"/>
  <c r="Y4038" i="1"/>
  <c r="Y4039" i="1"/>
  <c r="Y4040" i="1"/>
  <c r="Y4041" i="1"/>
  <c r="Y4042" i="1"/>
  <c r="Y4043" i="1"/>
  <c r="Y4044" i="1"/>
  <c r="Y4045" i="1"/>
  <c r="Y4046" i="1"/>
  <c r="Y4047" i="1"/>
  <c r="Y4048" i="1"/>
  <c r="Y4049" i="1"/>
  <c r="Y4050" i="1"/>
  <c r="Y4051" i="1"/>
  <c r="Y4052" i="1"/>
  <c r="Y4053" i="1"/>
  <c r="Y4054" i="1"/>
  <c r="Y4055" i="1"/>
  <c r="Y4056" i="1"/>
  <c r="Y4057" i="1"/>
  <c r="Y4058" i="1"/>
  <c r="Y4059" i="1"/>
  <c r="Y4060" i="1"/>
  <c r="Y4061" i="1"/>
  <c r="Y4062" i="1"/>
  <c r="Y4063" i="1"/>
  <c r="Y4064" i="1"/>
  <c r="Y4065" i="1"/>
  <c r="Y4066" i="1"/>
  <c r="Y4067" i="1"/>
  <c r="Y4068" i="1"/>
  <c r="Y4069" i="1"/>
  <c r="Y4070" i="1"/>
  <c r="Y4071" i="1"/>
  <c r="Y4072" i="1"/>
  <c r="Y4073" i="1"/>
  <c r="Y4074" i="1"/>
  <c r="Y4075" i="1"/>
  <c r="Y4076" i="1"/>
  <c r="Y4077" i="1"/>
  <c r="Y4078" i="1"/>
  <c r="Y4079" i="1"/>
  <c r="Y4080" i="1"/>
  <c r="Y4081" i="1"/>
  <c r="Y4082" i="1"/>
  <c r="Y4083" i="1"/>
  <c r="Y4084" i="1"/>
  <c r="Y4085" i="1"/>
  <c r="Y4086" i="1"/>
  <c r="Y4087" i="1"/>
  <c r="Y4088" i="1"/>
  <c r="Y4089" i="1"/>
  <c r="Y4090" i="1"/>
  <c r="Y4091" i="1"/>
  <c r="Y4092" i="1"/>
  <c r="Y4093" i="1"/>
  <c r="Y4094" i="1"/>
  <c r="Y4095" i="1"/>
  <c r="Y4096" i="1"/>
  <c r="Y4097" i="1"/>
  <c r="Y4098" i="1"/>
  <c r="Y4099" i="1"/>
  <c r="Y4100" i="1"/>
  <c r="Y4101" i="1"/>
  <c r="Y4102" i="1"/>
  <c r="Y4103" i="1"/>
  <c r="Y4104" i="1"/>
  <c r="Y4105" i="1"/>
  <c r="Y4106" i="1"/>
  <c r="Y4107" i="1"/>
  <c r="Y4108" i="1"/>
  <c r="Y4109" i="1"/>
  <c r="Y4110" i="1"/>
  <c r="Y4111" i="1"/>
  <c r="Y4112" i="1"/>
  <c r="Y4113" i="1"/>
  <c r="Y4114" i="1"/>
  <c r="Y4115" i="1"/>
  <c r="Y4116" i="1"/>
  <c r="Y4117" i="1"/>
  <c r="Y4118" i="1"/>
  <c r="Y4119" i="1"/>
  <c r="Y4120" i="1"/>
  <c r="Y4121" i="1"/>
  <c r="Y4122" i="1"/>
  <c r="Y4123" i="1"/>
  <c r="Y4124" i="1"/>
  <c r="Y4125" i="1"/>
  <c r="Y4126" i="1"/>
  <c r="Y4127" i="1"/>
  <c r="Y4128" i="1"/>
  <c r="Y4129" i="1"/>
  <c r="Y4130" i="1"/>
  <c r="Y4131" i="1"/>
  <c r="Y4132" i="1"/>
  <c r="Y4133" i="1"/>
  <c r="Y4134" i="1"/>
  <c r="Y4135" i="1"/>
  <c r="Y4136" i="1"/>
  <c r="Y4137" i="1"/>
  <c r="Y4138" i="1"/>
  <c r="Y4139" i="1"/>
  <c r="Y4140" i="1"/>
  <c r="Y4141" i="1"/>
  <c r="Y4142" i="1"/>
  <c r="Y4143" i="1"/>
  <c r="Y4144" i="1"/>
  <c r="Y4145" i="1"/>
  <c r="Y4146" i="1"/>
  <c r="Y4147" i="1"/>
  <c r="Y4148" i="1"/>
  <c r="Y4149" i="1"/>
  <c r="Y4150" i="1"/>
  <c r="Y4151" i="1"/>
  <c r="Y4152" i="1"/>
  <c r="Y4153" i="1"/>
  <c r="Y4154" i="1"/>
  <c r="Y4155" i="1"/>
  <c r="Y4156" i="1"/>
  <c r="Y4157" i="1"/>
  <c r="Y4158" i="1"/>
  <c r="Y4159" i="1"/>
  <c r="Y4160" i="1"/>
  <c r="Y4161" i="1"/>
  <c r="Y4162" i="1"/>
  <c r="Y4163" i="1"/>
  <c r="Y4164" i="1"/>
  <c r="Y4165" i="1"/>
  <c r="Y4166" i="1"/>
  <c r="Y4167" i="1"/>
  <c r="Y4168" i="1"/>
  <c r="Y4169" i="1"/>
  <c r="Y4170" i="1"/>
  <c r="Y4171" i="1"/>
  <c r="Y4172" i="1"/>
  <c r="Y4173" i="1"/>
  <c r="Y4174" i="1"/>
  <c r="Y4175" i="1"/>
  <c r="Y4176" i="1"/>
  <c r="Y4177" i="1"/>
  <c r="Y4178" i="1"/>
  <c r="Y4179" i="1"/>
  <c r="Y4180" i="1"/>
  <c r="Y4181" i="1"/>
  <c r="Y4182" i="1"/>
  <c r="Y4183" i="1"/>
  <c r="Y4184" i="1"/>
  <c r="Y4185" i="1"/>
  <c r="Y4186" i="1"/>
  <c r="Y4187" i="1"/>
  <c r="Y4188" i="1"/>
  <c r="Y4189" i="1"/>
  <c r="Y4190" i="1"/>
  <c r="Y4191" i="1"/>
  <c r="Y4192" i="1"/>
  <c r="Y4193" i="1"/>
  <c r="Y4194" i="1"/>
  <c r="Y4195" i="1"/>
  <c r="Y4196" i="1"/>
  <c r="Y4197" i="1"/>
  <c r="Y4198" i="1"/>
  <c r="Y4199" i="1"/>
  <c r="Y4200" i="1"/>
  <c r="Y4201" i="1"/>
  <c r="Y4202" i="1"/>
  <c r="Y4203" i="1"/>
  <c r="Y4204" i="1"/>
  <c r="Y4205" i="1"/>
  <c r="Y4206" i="1"/>
  <c r="Y4207" i="1"/>
  <c r="Y4208" i="1"/>
  <c r="Y4209" i="1"/>
  <c r="Y4210" i="1"/>
  <c r="Y4211" i="1"/>
  <c r="Y4212" i="1"/>
  <c r="Y4213" i="1"/>
  <c r="Y4214" i="1"/>
  <c r="Y4215" i="1"/>
  <c r="Y4216" i="1"/>
  <c r="Y4217" i="1"/>
  <c r="Y4218" i="1"/>
  <c r="Y4219" i="1"/>
  <c r="Y4220" i="1"/>
  <c r="Y4221" i="1"/>
  <c r="Y4222" i="1"/>
  <c r="Y4223" i="1"/>
  <c r="Y4224" i="1"/>
  <c r="Y4225" i="1"/>
  <c r="Y4226" i="1"/>
  <c r="Y4227" i="1"/>
  <c r="Y4228" i="1"/>
  <c r="Y4229" i="1"/>
  <c r="Y4230" i="1"/>
  <c r="Y4231" i="1"/>
  <c r="Y4232" i="1"/>
  <c r="Y4233" i="1"/>
  <c r="Y4234" i="1"/>
  <c r="Y4235" i="1"/>
  <c r="Y4236" i="1"/>
  <c r="Y4237" i="1"/>
  <c r="Y4238" i="1"/>
  <c r="Y4239" i="1"/>
  <c r="Y4240" i="1"/>
  <c r="Y4241" i="1"/>
  <c r="Y4242" i="1"/>
  <c r="Y4243" i="1"/>
  <c r="Y4244" i="1"/>
  <c r="Y4245" i="1"/>
  <c r="Y4246" i="1"/>
  <c r="Y4247" i="1"/>
  <c r="Y4248" i="1"/>
  <c r="Y4249" i="1"/>
  <c r="Y4250" i="1"/>
  <c r="Y4251" i="1"/>
  <c r="Y4252" i="1"/>
  <c r="Y4253" i="1"/>
  <c r="Y4254" i="1"/>
  <c r="Y4255" i="1"/>
  <c r="Y4256" i="1"/>
  <c r="Y4257" i="1"/>
  <c r="Y4258" i="1"/>
  <c r="Y4259" i="1"/>
  <c r="Y4260" i="1"/>
  <c r="Y4261" i="1"/>
  <c r="Y4262" i="1"/>
  <c r="Y4263" i="1"/>
  <c r="Y4264" i="1"/>
  <c r="Y4265" i="1"/>
  <c r="Y4266" i="1"/>
  <c r="Y4267" i="1"/>
  <c r="Y4268" i="1"/>
  <c r="Y4269" i="1"/>
  <c r="Y4270" i="1"/>
  <c r="Y4271" i="1"/>
  <c r="Y4272" i="1"/>
  <c r="Y4273" i="1"/>
  <c r="Y4274" i="1"/>
  <c r="Y4275" i="1"/>
  <c r="Y4276" i="1"/>
  <c r="Y4277" i="1"/>
  <c r="Y4278" i="1"/>
  <c r="Y4279" i="1"/>
  <c r="Y4280" i="1"/>
  <c r="Y4281" i="1"/>
  <c r="Y4282" i="1"/>
  <c r="Y4283" i="1"/>
  <c r="Y4284" i="1"/>
  <c r="Y4285" i="1"/>
  <c r="Y4286" i="1"/>
  <c r="Y4287" i="1"/>
  <c r="Y4288" i="1"/>
  <c r="Y4289" i="1"/>
  <c r="Y4290" i="1"/>
  <c r="Y4291" i="1"/>
  <c r="Y4292" i="1"/>
  <c r="Y4293" i="1"/>
  <c r="Y4294" i="1"/>
  <c r="Y4295" i="1"/>
  <c r="Y4296" i="1"/>
  <c r="Y4297" i="1"/>
  <c r="Y4298" i="1"/>
  <c r="Y4299" i="1"/>
  <c r="Y4300" i="1"/>
  <c r="Y4301" i="1"/>
  <c r="Y4302" i="1"/>
  <c r="Y4303" i="1"/>
  <c r="Y4304" i="1"/>
  <c r="Y4305" i="1"/>
  <c r="Y4306" i="1"/>
  <c r="Y4307" i="1"/>
  <c r="Y4308" i="1"/>
  <c r="Y4309" i="1"/>
  <c r="Y4310" i="1"/>
  <c r="Y4311" i="1"/>
  <c r="Y4312" i="1"/>
  <c r="Y4313" i="1"/>
  <c r="Y4314" i="1"/>
  <c r="Y4315" i="1"/>
  <c r="Y4316" i="1"/>
  <c r="Y4317" i="1"/>
  <c r="Y4318" i="1"/>
  <c r="Y4319" i="1"/>
  <c r="Y4320" i="1"/>
  <c r="Y4321" i="1"/>
  <c r="Y4322" i="1"/>
  <c r="Y4323" i="1"/>
  <c r="Y4324" i="1"/>
  <c r="Y4325" i="1"/>
  <c r="Y4326" i="1"/>
  <c r="Y4327" i="1"/>
  <c r="Y4328" i="1"/>
  <c r="Y4329" i="1"/>
  <c r="Y4330" i="1"/>
  <c r="Y4331" i="1"/>
  <c r="Y4332" i="1"/>
  <c r="Y4333" i="1"/>
  <c r="Y4334" i="1"/>
  <c r="Y4335" i="1"/>
  <c r="Y4336" i="1"/>
  <c r="Y4337" i="1"/>
  <c r="Y4338" i="1"/>
  <c r="Y4339" i="1"/>
  <c r="Y4340" i="1"/>
  <c r="Y4341" i="1"/>
  <c r="Y4342" i="1"/>
  <c r="Y4343" i="1"/>
  <c r="Y4344" i="1"/>
  <c r="Y4345" i="1"/>
  <c r="Y4346" i="1"/>
  <c r="Y4347" i="1"/>
  <c r="Y4348" i="1"/>
  <c r="Y4349" i="1"/>
  <c r="Y4350" i="1"/>
  <c r="Y4351" i="1"/>
  <c r="Y4352" i="1"/>
  <c r="Y4353" i="1"/>
  <c r="Y4354" i="1"/>
  <c r="Y4355" i="1"/>
  <c r="Y4356" i="1"/>
  <c r="Y4357" i="1"/>
  <c r="Y4358" i="1"/>
  <c r="Y4359" i="1"/>
  <c r="Y4360" i="1"/>
  <c r="Y4361" i="1"/>
  <c r="Y4362" i="1"/>
  <c r="Y4363" i="1"/>
  <c r="Y4364" i="1"/>
  <c r="Y4365" i="1"/>
  <c r="Y4366" i="1"/>
  <c r="Y4367" i="1"/>
  <c r="Y4368" i="1"/>
  <c r="Y4369" i="1"/>
  <c r="Y4370" i="1"/>
  <c r="Y4371" i="1"/>
  <c r="Y4372" i="1"/>
  <c r="Y4373" i="1"/>
  <c r="Y4374" i="1"/>
  <c r="Y4375" i="1"/>
  <c r="Y4376" i="1"/>
  <c r="Y4377" i="1"/>
  <c r="Y4378" i="1"/>
  <c r="Y4379" i="1"/>
  <c r="Y4380" i="1"/>
  <c r="Y4381" i="1"/>
  <c r="Y4382" i="1"/>
  <c r="Y4383" i="1"/>
  <c r="Y4384" i="1"/>
  <c r="Y4385" i="1"/>
  <c r="Y4386" i="1"/>
  <c r="Y4387" i="1"/>
  <c r="Y4388" i="1"/>
  <c r="Y4389" i="1"/>
  <c r="Y4390" i="1"/>
  <c r="Y4391" i="1"/>
  <c r="Y4392" i="1"/>
  <c r="Y4393" i="1"/>
  <c r="Y4394" i="1"/>
  <c r="Y4395" i="1"/>
  <c r="Y4396" i="1"/>
  <c r="Y4397" i="1"/>
  <c r="Y4398" i="1"/>
  <c r="Y4399" i="1"/>
  <c r="Y4400" i="1"/>
  <c r="Y4401" i="1"/>
  <c r="Y4402" i="1"/>
  <c r="Y4403" i="1"/>
  <c r="Y4404" i="1"/>
  <c r="Y4405" i="1"/>
  <c r="Y4406" i="1"/>
  <c r="Y4407" i="1"/>
  <c r="Y4408" i="1"/>
  <c r="Y4409" i="1"/>
  <c r="Y4410" i="1"/>
  <c r="Y4411" i="1"/>
  <c r="Y4412" i="1"/>
  <c r="Y4413" i="1"/>
  <c r="Y4414" i="1"/>
  <c r="Y4415" i="1"/>
  <c r="Y4416" i="1"/>
  <c r="Y4417" i="1"/>
  <c r="Y4418" i="1"/>
  <c r="Y4419" i="1"/>
  <c r="Y4420" i="1"/>
  <c r="Y4421" i="1"/>
  <c r="Y4422" i="1"/>
  <c r="Y4423" i="1"/>
  <c r="Y4424" i="1"/>
  <c r="Y4425" i="1"/>
  <c r="Y4426" i="1"/>
  <c r="Y4427" i="1"/>
  <c r="Y4428" i="1"/>
  <c r="Y4429" i="1"/>
  <c r="Y4430" i="1"/>
  <c r="Y4431" i="1"/>
  <c r="Y4432" i="1"/>
  <c r="Y4433" i="1"/>
  <c r="Y4434" i="1"/>
  <c r="Y4435" i="1"/>
  <c r="Y4436" i="1"/>
  <c r="Y4437" i="1"/>
  <c r="Y4438" i="1"/>
  <c r="Y4439" i="1"/>
  <c r="Y4440" i="1"/>
  <c r="Y4441" i="1"/>
  <c r="Y4442" i="1"/>
  <c r="Y4443" i="1"/>
  <c r="Y4444" i="1"/>
  <c r="Y4445" i="1"/>
  <c r="Y4446" i="1"/>
  <c r="Y4447" i="1"/>
  <c r="Y4448" i="1"/>
  <c r="Y4449" i="1"/>
  <c r="Y4450" i="1"/>
  <c r="Y4451" i="1"/>
  <c r="Y4452" i="1"/>
  <c r="Y4453" i="1"/>
  <c r="Y4454" i="1"/>
  <c r="Y4455" i="1"/>
  <c r="Y4456" i="1"/>
  <c r="Y4457" i="1"/>
  <c r="Y4458" i="1"/>
  <c r="Y4459" i="1"/>
  <c r="Y4460" i="1"/>
  <c r="Y4461" i="1"/>
  <c r="Y4462" i="1"/>
  <c r="Y4463" i="1"/>
  <c r="Y4464" i="1"/>
  <c r="Y4465" i="1"/>
  <c r="Y4466" i="1"/>
  <c r="Y4467" i="1"/>
  <c r="Y4468" i="1"/>
  <c r="Y4469" i="1"/>
  <c r="Y4470" i="1"/>
  <c r="Y4471" i="1"/>
  <c r="Y4472" i="1"/>
  <c r="Y4473" i="1"/>
  <c r="Y4474" i="1"/>
  <c r="Y4475" i="1"/>
  <c r="Y4476" i="1"/>
  <c r="Y4477" i="1"/>
  <c r="Y4478" i="1"/>
  <c r="Y4479" i="1"/>
  <c r="Y4480" i="1"/>
  <c r="Y4481" i="1"/>
  <c r="Y4482" i="1"/>
  <c r="Y4483" i="1"/>
  <c r="Y4484" i="1"/>
  <c r="Y4485" i="1"/>
  <c r="Y4486" i="1"/>
  <c r="Y4487" i="1"/>
  <c r="Y4488" i="1"/>
  <c r="Y4489" i="1"/>
  <c r="Y4490" i="1"/>
  <c r="Y4491" i="1"/>
  <c r="Y4492" i="1"/>
  <c r="Y4493" i="1"/>
  <c r="Y4494" i="1"/>
  <c r="Y4495" i="1"/>
  <c r="Y4496" i="1"/>
  <c r="Y4497" i="1"/>
  <c r="Y4498" i="1"/>
  <c r="Y4499" i="1"/>
  <c r="Y4500" i="1"/>
  <c r="Y4501" i="1"/>
  <c r="Y4502" i="1"/>
  <c r="Y4503" i="1"/>
  <c r="Y4504" i="1"/>
  <c r="Y4505" i="1"/>
  <c r="Y4506" i="1"/>
  <c r="Y4507" i="1"/>
  <c r="Y4508" i="1"/>
  <c r="Y4509" i="1"/>
  <c r="Y4510" i="1"/>
  <c r="Y4511" i="1"/>
  <c r="Y4512" i="1"/>
  <c r="Y4513" i="1"/>
  <c r="Y4514" i="1"/>
  <c r="Y4515" i="1"/>
  <c r="Y4516" i="1"/>
  <c r="Y4517" i="1"/>
  <c r="Y4518" i="1"/>
  <c r="Y4519" i="1"/>
  <c r="Y4520" i="1"/>
  <c r="Y4521" i="1"/>
  <c r="Y4522" i="1"/>
  <c r="Y4523" i="1"/>
  <c r="Y4524" i="1"/>
  <c r="Y4525" i="1"/>
  <c r="Y4526" i="1"/>
  <c r="Y4527" i="1"/>
  <c r="Y4528" i="1"/>
  <c r="Y4529" i="1"/>
  <c r="Y4530" i="1"/>
  <c r="Y4531" i="1"/>
  <c r="Y4532" i="1"/>
  <c r="Y4533" i="1"/>
  <c r="Y4534" i="1"/>
  <c r="Y4535" i="1"/>
  <c r="Y4536" i="1"/>
  <c r="Y4537" i="1"/>
  <c r="Y4538" i="1"/>
  <c r="Y4539" i="1"/>
  <c r="Y4540" i="1"/>
  <c r="Y4541" i="1"/>
  <c r="Y4542" i="1"/>
  <c r="Y4543" i="1"/>
  <c r="Y4544" i="1"/>
  <c r="Y4545" i="1"/>
  <c r="Y4546" i="1"/>
  <c r="Y4547" i="1"/>
  <c r="Y4548" i="1"/>
  <c r="Y4549" i="1"/>
  <c r="Y4550" i="1"/>
  <c r="Y4551" i="1"/>
  <c r="Y4552" i="1"/>
  <c r="Y4553" i="1"/>
  <c r="Y4554" i="1"/>
  <c r="Y4555" i="1"/>
  <c r="Y4556" i="1"/>
  <c r="Y4557" i="1"/>
  <c r="Y4558" i="1"/>
  <c r="Y4559" i="1"/>
  <c r="Y4560" i="1"/>
  <c r="Y4561" i="1"/>
  <c r="Y4562" i="1"/>
  <c r="Y4563" i="1"/>
  <c r="Y4564" i="1"/>
  <c r="Y4565" i="1"/>
  <c r="Y4566" i="1"/>
  <c r="Y4567" i="1"/>
  <c r="Y4568" i="1"/>
  <c r="Y4569" i="1"/>
  <c r="Y4570" i="1"/>
  <c r="Y4571" i="1"/>
  <c r="Y4572" i="1"/>
  <c r="Y4573" i="1"/>
  <c r="Y4574" i="1"/>
  <c r="Y4575" i="1"/>
  <c r="Y4576" i="1"/>
  <c r="Y4577" i="1"/>
  <c r="Y4578" i="1"/>
  <c r="Y4579" i="1"/>
  <c r="Y4580" i="1"/>
  <c r="Y4581" i="1"/>
  <c r="Y4582" i="1"/>
  <c r="Y4583" i="1"/>
  <c r="Y4584" i="1"/>
  <c r="Y4585" i="1"/>
  <c r="Y4586" i="1"/>
  <c r="Y4587" i="1"/>
  <c r="Y4588" i="1"/>
  <c r="Y4589" i="1"/>
  <c r="Y4590" i="1"/>
  <c r="Y4591" i="1"/>
  <c r="Y4592" i="1"/>
  <c r="Y4593" i="1"/>
  <c r="Y4594" i="1"/>
  <c r="Y4595" i="1"/>
  <c r="Y4596" i="1"/>
  <c r="Y4597" i="1"/>
  <c r="Y4598" i="1"/>
  <c r="Y4599" i="1"/>
  <c r="Y4600" i="1"/>
  <c r="Y4601" i="1"/>
  <c r="Y4602" i="1"/>
  <c r="Y4603" i="1"/>
  <c r="Y4604" i="1"/>
  <c r="Y4605" i="1"/>
  <c r="Y4606" i="1"/>
  <c r="Y4607" i="1"/>
  <c r="Y4608" i="1"/>
  <c r="Y4609" i="1"/>
  <c r="Y4610" i="1"/>
  <c r="Y4611" i="1"/>
  <c r="Y4612" i="1"/>
  <c r="Y4613" i="1"/>
  <c r="Y4614" i="1"/>
  <c r="Y4615" i="1"/>
  <c r="Y4616" i="1"/>
  <c r="Y4617" i="1"/>
  <c r="Y4618" i="1"/>
  <c r="Y4619" i="1"/>
  <c r="Y4620" i="1"/>
  <c r="Y4621" i="1"/>
  <c r="Y4622" i="1"/>
  <c r="Y4623" i="1"/>
  <c r="Y4624" i="1"/>
  <c r="Y4625" i="1"/>
  <c r="Y4626" i="1"/>
  <c r="Y4627" i="1"/>
  <c r="Y4628" i="1"/>
  <c r="Y4629" i="1"/>
  <c r="Y4630" i="1"/>
  <c r="Y4631" i="1"/>
  <c r="Y4632" i="1"/>
  <c r="Y4633" i="1"/>
  <c r="Y4634" i="1"/>
  <c r="Y4635" i="1"/>
  <c r="Y4636" i="1"/>
  <c r="Y4637" i="1"/>
  <c r="Y4638" i="1"/>
  <c r="Y4639" i="1"/>
  <c r="Y4640" i="1"/>
  <c r="Y4641" i="1"/>
  <c r="Y4642" i="1"/>
  <c r="Y4643" i="1"/>
  <c r="Y4644" i="1"/>
  <c r="Y4645" i="1"/>
  <c r="Y4646" i="1"/>
  <c r="Y4647" i="1"/>
  <c r="Y4648" i="1"/>
  <c r="Y4649" i="1"/>
  <c r="Y4650" i="1"/>
  <c r="Y4651" i="1"/>
  <c r="Y4652" i="1"/>
  <c r="Y4653" i="1"/>
  <c r="Y4654" i="1"/>
  <c r="Y4655" i="1"/>
  <c r="Y4656" i="1"/>
  <c r="Y4657" i="1"/>
  <c r="Y4658" i="1"/>
  <c r="Y4659" i="1"/>
  <c r="Y4660" i="1"/>
  <c r="Y4661" i="1"/>
  <c r="Y4662" i="1"/>
  <c r="Y4663" i="1"/>
  <c r="Y4664" i="1"/>
  <c r="Y4665" i="1"/>
  <c r="Y4666" i="1"/>
  <c r="Y4667" i="1"/>
  <c r="Y4668" i="1"/>
  <c r="Y4669" i="1"/>
  <c r="Y4670" i="1"/>
  <c r="Y4671" i="1"/>
  <c r="Y4672" i="1"/>
  <c r="Y4673" i="1"/>
  <c r="Y4674" i="1"/>
  <c r="Y4675" i="1"/>
  <c r="Y4676" i="1"/>
  <c r="Y4677" i="1"/>
  <c r="Y4678" i="1"/>
  <c r="Y4679" i="1"/>
  <c r="Y4680" i="1"/>
  <c r="Y4681" i="1"/>
  <c r="Y4682" i="1"/>
  <c r="Y4683" i="1"/>
  <c r="Y4684" i="1"/>
  <c r="Y4685" i="1"/>
  <c r="Y4686" i="1"/>
  <c r="Y4687" i="1"/>
  <c r="Y4688" i="1"/>
  <c r="Y4689" i="1"/>
  <c r="Y4690" i="1"/>
  <c r="Y4691" i="1"/>
  <c r="Y4692" i="1"/>
  <c r="Y4693" i="1"/>
  <c r="Y4694" i="1"/>
  <c r="Y4695" i="1"/>
  <c r="Y4696" i="1"/>
  <c r="Y4697" i="1"/>
  <c r="Y4698" i="1"/>
  <c r="Y4699" i="1"/>
  <c r="Y4700" i="1"/>
  <c r="Y4701" i="1"/>
  <c r="Y4702" i="1"/>
  <c r="Y4703" i="1"/>
  <c r="Y4704" i="1"/>
  <c r="Y4705" i="1"/>
  <c r="Y4706" i="1"/>
  <c r="Y4707" i="1"/>
  <c r="Y4708" i="1"/>
  <c r="Y4709" i="1"/>
  <c r="Y4710" i="1"/>
  <c r="Y4711" i="1"/>
  <c r="Y4712" i="1"/>
  <c r="Y4713" i="1"/>
  <c r="Y4714" i="1"/>
  <c r="Y4715" i="1"/>
  <c r="Y4716" i="1"/>
  <c r="Y4717" i="1"/>
  <c r="Y4718" i="1"/>
  <c r="Y4719" i="1"/>
  <c r="Y4720" i="1"/>
  <c r="Y4721" i="1"/>
  <c r="Y4722" i="1"/>
  <c r="Y4723" i="1"/>
  <c r="Y4724" i="1"/>
  <c r="Y4725" i="1"/>
  <c r="Y4726" i="1"/>
  <c r="Y4727" i="1"/>
  <c r="Y4728" i="1"/>
  <c r="Y4729" i="1"/>
  <c r="Y4730" i="1"/>
  <c r="Y4731" i="1"/>
  <c r="Y4732" i="1"/>
  <c r="Y4733" i="1"/>
  <c r="Y4734" i="1"/>
  <c r="Y4735" i="1"/>
  <c r="Y4736" i="1"/>
  <c r="Y4737" i="1"/>
  <c r="Y4738" i="1"/>
  <c r="Y4739" i="1"/>
  <c r="Y4740" i="1"/>
  <c r="Y4741" i="1"/>
  <c r="Y4742" i="1"/>
  <c r="Y4743" i="1"/>
  <c r="Y4744" i="1"/>
  <c r="Y4745" i="1"/>
  <c r="Y4746" i="1"/>
  <c r="Y4747" i="1"/>
  <c r="Y4748" i="1"/>
  <c r="Y4749" i="1"/>
  <c r="Y4750" i="1"/>
  <c r="Y4751" i="1"/>
  <c r="Y4752" i="1"/>
  <c r="Y4753" i="1"/>
  <c r="Y4754" i="1"/>
  <c r="Y4755" i="1"/>
  <c r="Y4756" i="1"/>
  <c r="Y4757" i="1"/>
  <c r="Y4758" i="1"/>
  <c r="Y4759" i="1"/>
  <c r="Y4760" i="1"/>
  <c r="Y4761" i="1"/>
  <c r="Y4762" i="1"/>
  <c r="Y4763" i="1"/>
  <c r="Y4764" i="1"/>
  <c r="Y4765" i="1"/>
  <c r="Y4766" i="1"/>
  <c r="Y4767" i="1"/>
  <c r="Y4768" i="1"/>
  <c r="Y4769" i="1"/>
  <c r="Y4770" i="1"/>
  <c r="Y4771" i="1"/>
  <c r="Y4772" i="1"/>
  <c r="Y4773" i="1"/>
  <c r="Y4774" i="1"/>
  <c r="Y4775" i="1"/>
  <c r="Y4776" i="1"/>
  <c r="Y4777" i="1"/>
  <c r="Y4778" i="1"/>
  <c r="Y4779" i="1"/>
  <c r="Y4780" i="1"/>
  <c r="Y4781" i="1"/>
  <c r="Y4782" i="1"/>
  <c r="Y4783" i="1"/>
  <c r="Y4784" i="1"/>
  <c r="Y4785" i="1"/>
  <c r="Y4786" i="1"/>
  <c r="Y4787" i="1"/>
  <c r="Y4788" i="1"/>
  <c r="Y4789" i="1"/>
  <c r="Y4790" i="1"/>
  <c r="Y4791" i="1"/>
  <c r="Y4792" i="1"/>
  <c r="Y4793" i="1"/>
  <c r="Y4794" i="1"/>
  <c r="Y4795" i="1"/>
  <c r="Y4796" i="1"/>
  <c r="Y4797" i="1"/>
  <c r="Y4798" i="1"/>
  <c r="Y4799" i="1"/>
  <c r="Y4800" i="1"/>
  <c r="Y4801" i="1"/>
  <c r="Y4802" i="1"/>
  <c r="Y4803" i="1"/>
  <c r="Y4804" i="1"/>
  <c r="Y4805" i="1"/>
  <c r="Y4806" i="1"/>
  <c r="Y4807" i="1"/>
  <c r="Y4808" i="1"/>
  <c r="Y4809" i="1"/>
  <c r="Y4810" i="1"/>
  <c r="Y4811" i="1"/>
  <c r="Y4812" i="1"/>
  <c r="Y4813" i="1"/>
  <c r="Y4814" i="1"/>
  <c r="Y4815" i="1"/>
  <c r="Y4816" i="1"/>
  <c r="Y4817" i="1"/>
  <c r="Y4818" i="1"/>
  <c r="Y4819" i="1"/>
  <c r="Y4820" i="1"/>
  <c r="Y4821" i="1"/>
  <c r="Y4822" i="1"/>
  <c r="Y4823" i="1"/>
  <c r="Y4824" i="1"/>
  <c r="Y4825" i="1"/>
  <c r="Y4826" i="1"/>
  <c r="Y4827" i="1"/>
  <c r="Y4828" i="1"/>
  <c r="Y4829" i="1"/>
  <c r="Y4830" i="1"/>
  <c r="Y4831" i="1"/>
  <c r="Y4832" i="1"/>
  <c r="Y4833" i="1"/>
  <c r="Y4834" i="1"/>
  <c r="Y4835" i="1"/>
  <c r="Y4836" i="1"/>
  <c r="Y4837" i="1"/>
  <c r="Y4838" i="1"/>
  <c r="Y4839" i="1"/>
  <c r="Y4840" i="1"/>
  <c r="Y4841" i="1"/>
  <c r="Y4842" i="1"/>
  <c r="Y4843" i="1"/>
  <c r="Y4844" i="1"/>
  <c r="Y4845" i="1"/>
  <c r="Y4846" i="1"/>
  <c r="Y4847" i="1"/>
  <c r="Y4848" i="1"/>
  <c r="Y4849" i="1"/>
  <c r="Y4850" i="1"/>
  <c r="Y4851" i="1"/>
  <c r="Y4852" i="1"/>
  <c r="Y4853" i="1"/>
  <c r="Y4854" i="1"/>
  <c r="Y4855" i="1"/>
  <c r="Y4856" i="1"/>
  <c r="Y4857" i="1"/>
  <c r="Y4858" i="1"/>
  <c r="Y4859" i="1"/>
  <c r="Y4860" i="1"/>
  <c r="Y4861" i="1"/>
  <c r="Y4862" i="1"/>
  <c r="Y4863" i="1"/>
  <c r="Y4864" i="1"/>
  <c r="Y4865" i="1"/>
  <c r="Y4866" i="1"/>
  <c r="Y4867" i="1"/>
  <c r="Y4868" i="1"/>
  <c r="Y4869" i="1"/>
  <c r="Y4870" i="1"/>
  <c r="Y4871" i="1"/>
  <c r="Y4872" i="1"/>
  <c r="Y4873" i="1"/>
  <c r="Y4874" i="1"/>
  <c r="Y4875" i="1"/>
  <c r="Y4876" i="1"/>
  <c r="Y4877" i="1"/>
  <c r="Y4878" i="1"/>
  <c r="Y4879" i="1"/>
  <c r="Y4880" i="1"/>
  <c r="Y4881" i="1"/>
  <c r="Y4882" i="1"/>
  <c r="Y4883" i="1"/>
  <c r="Y4884" i="1"/>
  <c r="Y4885" i="1"/>
  <c r="Y4886" i="1"/>
  <c r="Y4887" i="1"/>
  <c r="Y4888" i="1"/>
  <c r="Y4889" i="1"/>
  <c r="Y4890" i="1"/>
  <c r="Y4891" i="1"/>
  <c r="Y4892" i="1"/>
  <c r="Y4893" i="1"/>
  <c r="Y4894" i="1"/>
  <c r="Y4895" i="1"/>
  <c r="Y4896" i="1"/>
  <c r="Y4897" i="1"/>
  <c r="Y4898" i="1"/>
  <c r="Y4899" i="1"/>
  <c r="Y4900" i="1"/>
  <c r="Y4901" i="1"/>
  <c r="Y4902" i="1"/>
  <c r="Y4903" i="1"/>
  <c r="Y4904" i="1"/>
  <c r="Y4905" i="1"/>
  <c r="Y4906" i="1"/>
  <c r="Y4907" i="1"/>
  <c r="Y4908" i="1"/>
  <c r="Y4909" i="1"/>
  <c r="Y4910" i="1"/>
  <c r="Y4911" i="1"/>
  <c r="Y4912" i="1"/>
  <c r="Y4913" i="1"/>
  <c r="Y4914" i="1"/>
  <c r="Y4915" i="1"/>
  <c r="Y4916" i="1"/>
  <c r="Y4917" i="1"/>
  <c r="Y4918" i="1"/>
  <c r="Y4919" i="1"/>
  <c r="Y4920" i="1"/>
  <c r="Y4921" i="1"/>
  <c r="Y4922" i="1"/>
  <c r="Y4923" i="1"/>
  <c r="Y4924" i="1"/>
  <c r="Y4925" i="1"/>
  <c r="Y4926" i="1"/>
  <c r="Y4927" i="1"/>
  <c r="Y4928" i="1"/>
  <c r="Y4929" i="1"/>
  <c r="Y4930" i="1"/>
  <c r="Y4931" i="1"/>
  <c r="Y4932" i="1"/>
  <c r="Y4933" i="1"/>
  <c r="Y4934" i="1"/>
  <c r="Y4935" i="1"/>
  <c r="Y4936" i="1"/>
  <c r="Y4937" i="1"/>
  <c r="Y4938" i="1"/>
  <c r="Y4939" i="1"/>
  <c r="Y4940" i="1"/>
  <c r="Y4941" i="1"/>
  <c r="Y4942" i="1"/>
  <c r="Y4943" i="1"/>
  <c r="Y4944" i="1"/>
  <c r="Y4945" i="1"/>
  <c r="Y4946" i="1"/>
  <c r="Y4947" i="1"/>
  <c r="Y4948" i="1"/>
  <c r="Y4949" i="1"/>
  <c r="Y4950" i="1"/>
  <c r="Y4951" i="1"/>
  <c r="Y4952" i="1"/>
  <c r="Y4953" i="1"/>
  <c r="Y4954" i="1"/>
  <c r="Y4955" i="1"/>
  <c r="Y4956" i="1"/>
  <c r="Y4957" i="1"/>
  <c r="Y4958" i="1"/>
  <c r="Y4959" i="1"/>
  <c r="Y4960" i="1"/>
  <c r="Y4961" i="1"/>
  <c r="Y4962" i="1"/>
  <c r="Y4963" i="1"/>
  <c r="Y4964" i="1"/>
  <c r="Y4965" i="1"/>
  <c r="Y4966" i="1"/>
  <c r="Y4967" i="1"/>
  <c r="Y4968" i="1"/>
  <c r="Y4969" i="1"/>
  <c r="Y4970" i="1"/>
  <c r="Y4971" i="1"/>
  <c r="Y4972" i="1"/>
  <c r="Y4973" i="1"/>
  <c r="Y4974" i="1"/>
  <c r="Y4975" i="1"/>
  <c r="Y4976" i="1"/>
  <c r="Y4977" i="1"/>
  <c r="Y4978" i="1"/>
  <c r="Y4979" i="1"/>
  <c r="Y4980" i="1"/>
  <c r="Y4981" i="1"/>
  <c r="Y4982" i="1"/>
  <c r="Y4983" i="1"/>
  <c r="Y4984" i="1"/>
  <c r="Y4985" i="1"/>
  <c r="Y4986" i="1"/>
  <c r="Y4987" i="1"/>
  <c r="Y4988" i="1"/>
  <c r="Y4989" i="1"/>
  <c r="Y4990" i="1"/>
  <c r="Y4991" i="1"/>
  <c r="Y4992" i="1"/>
  <c r="Y4993" i="1"/>
  <c r="Y4994" i="1"/>
  <c r="Y4995" i="1"/>
  <c r="Y4996" i="1"/>
  <c r="Y4997" i="1"/>
  <c r="Y4998" i="1"/>
  <c r="Y4999" i="1"/>
  <c r="Y5000" i="1"/>
  <c r="Y11" i="1"/>
  <c r="Y12" i="1"/>
  <c r="Y13" i="1"/>
  <c r="Y14" i="1"/>
  <c r="Y15" i="1"/>
  <c r="E13" i="15"/>
  <c r="D13" i="15"/>
  <c r="E22" i="24"/>
  <c r="D22" i="24"/>
  <c r="E17" i="24"/>
  <c r="E12" i="16" l="1"/>
  <c r="E19" i="24" s="1"/>
  <c r="E20" i="24" s="1"/>
  <c r="J9" i="17"/>
  <c r="H12" i="17"/>
  <c r="F12" i="17"/>
  <c r="J10" i="17"/>
  <c r="E12" i="17"/>
  <c r="D20" i="24"/>
  <c r="E25" i="24"/>
  <c r="F19" i="16"/>
  <c r="F21" i="16"/>
  <c r="D25" i="24"/>
  <c r="G25" i="24"/>
  <c r="G20" i="24"/>
  <c r="F13" i="15"/>
  <c r="F12" i="16" l="1"/>
  <c r="W6" i="1"/>
  <c r="AA10" i="1"/>
  <c r="AB10" i="1"/>
  <c r="Y10" i="1"/>
  <c r="F1" i="1"/>
  <c r="D11" i="15" l="1"/>
  <c r="D12" i="15"/>
  <c r="E11" i="15"/>
  <c r="E12" i="15"/>
  <c r="K4998" i="1"/>
  <c r="K4997" i="1"/>
  <c r="K4996" i="1"/>
  <c r="K4995" i="1"/>
  <c r="K4994" i="1"/>
  <c r="K4993" i="1"/>
  <c r="K4992" i="1"/>
  <c r="K4991" i="1"/>
  <c r="K4990" i="1"/>
  <c r="K4989" i="1"/>
  <c r="K4988" i="1"/>
  <c r="K4987" i="1"/>
  <c r="K4986" i="1"/>
  <c r="K4985" i="1"/>
  <c r="K4984" i="1"/>
  <c r="K4983" i="1"/>
  <c r="K4982" i="1"/>
  <c r="K4981" i="1"/>
  <c r="K4980" i="1"/>
  <c r="K4979" i="1"/>
  <c r="K4978" i="1"/>
  <c r="K4977" i="1"/>
  <c r="K4976" i="1"/>
  <c r="K4975" i="1"/>
  <c r="K4974" i="1"/>
  <c r="K4973" i="1"/>
  <c r="K4972" i="1"/>
  <c r="K4971" i="1"/>
  <c r="K4970" i="1"/>
  <c r="K4969" i="1"/>
  <c r="K4968" i="1"/>
  <c r="K4967" i="1"/>
  <c r="K4966" i="1"/>
  <c r="K4965" i="1"/>
  <c r="K4964" i="1"/>
  <c r="K4963" i="1"/>
  <c r="K4962" i="1"/>
  <c r="K4961" i="1"/>
  <c r="K4960" i="1"/>
  <c r="K4959" i="1"/>
  <c r="K4958" i="1"/>
  <c r="K4957" i="1"/>
  <c r="K4956" i="1"/>
  <c r="K4955" i="1"/>
  <c r="K4954" i="1"/>
  <c r="K4953" i="1"/>
  <c r="K4952" i="1"/>
  <c r="K4951" i="1"/>
  <c r="K4950" i="1"/>
  <c r="K4949" i="1"/>
  <c r="K4948" i="1"/>
  <c r="K4947" i="1"/>
  <c r="K4946" i="1"/>
  <c r="K4945" i="1"/>
  <c r="K4944" i="1"/>
  <c r="K4943" i="1"/>
  <c r="K4942" i="1"/>
  <c r="K4941" i="1"/>
  <c r="K4940" i="1"/>
  <c r="K4939" i="1"/>
  <c r="K4938" i="1"/>
  <c r="K4937" i="1"/>
  <c r="K4936" i="1"/>
  <c r="K4935" i="1"/>
  <c r="K4934" i="1"/>
  <c r="K4933" i="1"/>
  <c r="K4932" i="1"/>
  <c r="K4931" i="1"/>
  <c r="K4930" i="1"/>
  <c r="K4929" i="1"/>
  <c r="K4928" i="1"/>
  <c r="K4927" i="1"/>
  <c r="K4926" i="1"/>
  <c r="K4925" i="1"/>
  <c r="K4924" i="1"/>
  <c r="K4923" i="1"/>
  <c r="K4922" i="1"/>
  <c r="K4921" i="1"/>
  <c r="K4920" i="1"/>
  <c r="K4919" i="1"/>
  <c r="K4918" i="1"/>
  <c r="K4917" i="1"/>
  <c r="K4916" i="1"/>
  <c r="K4915" i="1"/>
  <c r="K4914" i="1"/>
  <c r="K4913" i="1"/>
  <c r="K4912" i="1"/>
  <c r="K4911" i="1"/>
  <c r="K4910" i="1"/>
  <c r="K4909" i="1"/>
  <c r="K4908" i="1"/>
  <c r="K4907" i="1"/>
  <c r="K4906" i="1"/>
  <c r="K4905" i="1"/>
  <c r="K4904" i="1"/>
  <c r="K4903" i="1"/>
  <c r="K4902" i="1"/>
  <c r="K4901" i="1"/>
  <c r="K4900" i="1"/>
  <c r="K4899" i="1"/>
  <c r="K4898" i="1"/>
  <c r="K4897" i="1"/>
  <c r="K4896" i="1"/>
  <c r="K4895" i="1"/>
  <c r="K4894" i="1"/>
  <c r="K4893" i="1"/>
  <c r="K4892" i="1"/>
  <c r="K4891" i="1"/>
  <c r="K4890" i="1"/>
  <c r="K4889" i="1"/>
  <c r="K4888" i="1"/>
  <c r="K4887" i="1"/>
  <c r="K4886" i="1"/>
  <c r="K4885" i="1"/>
  <c r="K4884" i="1"/>
  <c r="K4883" i="1"/>
  <c r="K4882" i="1"/>
  <c r="K4881" i="1"/>
  <c r="K4880" i="1"/>
  <c r="K4879" i="1"/>
  <c r="K4878" i="1"/>
  <c r="K4877" i="1"/>
  <c r="K4876" i="1"/>
  <c r="K4875" i="1"/>
  <c r="K4874" i="1"/>
  <c r="K4873" i="1"/>
  <c r="K4872" i="1"/>
  <c r="K4871" i="1"/>
  <c r="K4870" i="1"/>
  <c r="K4869" i="1"/>
  <c r="K4868" i="1"/>
  <c r="K4867" i="1"/>
  <c r="K4866" i="1"/>
  <c r="K4865" i="1"/>
  <c r="K4864" i="1"/>
  <c r="K4863" i="1"/>
  <c r="K4862" i="1"/>
  <c r="K4861" i="1"/>
  <c r="K4860" i="1"/>
  <c r="K4859" i="1"/>
  <c r="K4858" i="1"/>
  <c r="K4857" i="1"/>
  <c r="K4856" i="1"/>
  <c r="K4855" i="1"/>
  <c r="K4854" i="1"/>
  <c r="K4853" i="1"/>
  <c r="K4852" i="1"/>
  <c r="K4851" i="1"/>
  <c r="K4850" i="1"/>
  <c r="K4849" i="1"/>
  <c r="K4848" i="1"/>
  <c r="K4847" i="1"/>
  <c r="K4846" i="1"/>
  <c r="K4845" i="1"/>
  <c r="K4844" i="1"/>
  <c r="K4843" i="1"/>
  <c r="K4842" i="1"/>
  <c r="K4841" i="1"/>
  <c r="K4840" i="1"/>
  <c r="K4839" i="1"/>
  <c r="K4838" i="1"/>
  <c r="K4837" i="1"/>
  <c r="K4836" i="1"/>
  <c r="K4835" i="1"/>
  <c r="K4834" i="1"/>
  <c r="K4833" i="1"/>
  <c r="K4832" i="1"/>
  <c r="K4831" i="1"/>
  <c r="K4830" i="1"/>
  <c r="K4829" i="1"/>
  <c r="K4828" i="1"/>
  <c r="K4827" i="1"/>
  <c r="K4826" i="1"/>
  <c r="K4825" i="1"/>
  <c r="K4824" i="1"/>
  <c r="K4823" i="1"/>
  <c r="K4822" i="1"/>
  <c r="K4821" i="1"/>
  <c r="K4820" i="1"/>
  <c r="K4819" i="1"/>
  <c r="K4818" i="1"/>
  <c r="K4817" i="1"/>
  <c r="K4816" i="1"/>
  <c r="K4815" i="1"/>
  <c r="K4814" i="1"/>
  <c r="K4813" i="1"/>
  <c r="K4812" i="1"/>
  <c r="K4811" i="1"/>
  <c r="K4810" i="1"/>
  <c r="K4809" i="1"/>
  <c r="K4808" i="1"/>
  <c r="K4807" i="1"/>
  <c r="K4806" i="1"/>
  <c r="K4805" i="1"/>
  <c r="K4804" i="1"/>
  <c r="K4803" i="1"/>
  <c r="K4802" i="1"/>
  <c r="K4801" i="1"/>
  <c r="K4800" i="1"/>
  <c r="K4799" i="1"/>
  <c r="K4798" i="1"/>
  <c r="K4797" i="1"/>
  <c r="K4796" i="1"/>
  <c r="K4795" i="1"/>
  <c r="K4794" i="1"/>
  <c r="K4793" i="1"/>
  <c r="K4792" i="1"/>
  <c r="K4791" i="1"/>
  <c r="K4790" i="1"/>
  <c r="K4789" i="1"/>
  <c r="K4788" i="1"/>
  <c r="K4787" i="1"/>
  <c r="K4786" i="1"/>
  <c r="K4785" i="1"/>
  <c r="K4784" i="1"/>
  <c r="K4783" i="1"/>
  <c r="K4782" i="1"/>
  <c r="K4781" i="1"/>
  <c r="K4780" i="1"/>
  <c r="K4779" i="1"/>
  <c r="K4778" i="1"/>
  <c r="K4777" i="1"/>
  <c r="K4776" i="1"/>
  <c r="K4775" i="1"/>
  <c r="K4774" i="1"/>
  <c r="K4773" i="1"/>
  <c r="K4772" i="1"/>
  <c r="K4771" i="1"/>
  <c r="K4770" i="1"/>
  <c r="K4769" i="1"/>
  <c r="K4768" i="1"/>
  <c r="K4767" i="1"/>
  <c r="K4766" i="1"/>
  <c r="K4765" i="1"/>
  <c r="K4764" i="1"/>
  <c r="K4763" i="1"/>
  <c r="K4762" i="1"/>
  <c r="K4761" i="1"/>
  <c r="K4760" i="1"/>
  <c r="K4759" i="1"/>
  <c r="K4758" i="1"/>
  <c r="K4757" i="1"/>
  <c r="K4756" i="1"/>
  <c r="K4755" i="1"/>
  <c r="K4754" i="1"/>
  <c r="K4753" i="1"/>
  <c r="K4752" i="1"/>
  <c r="K4751" i="1"/>
  <c r="K4750" i="1"/>
  <c r="K4749" i="1"/>
  <c r="K4748" i="1"/>
  <c r="K4747" i="1"/>
  <c r="K4746" i="1"/>
  <c r="K4745" i="1"/>
  <c r="K4744" i="1"/>
  <c r="K4743" i="1"/>
  <c r="K4742" i="1"/>
  <c r="K4741" i="1"/>
  <c r="K4740" i="1"/>
  <c r="K4739" i="1"/>
  <c r="K4738" i="1"/>
  <c r="K4737" i="1"/>
  <c r="K4736" i="1"/>
  <c r="K4735" i="1"/>
  <c r="K4734" i="1"/>
  <c r="K4733" i="1"/>
  <c r="K4732" i="1"/>
  <c r="K4731" i="1"/>
  <c r="K4730" i="1"/>
  <c r="K4729" i="1"/>
  <c r="K4728" i="1"/>
  <c r="K4727" i="1"/>
  <c r="K4726" i="1"/>
  <c r="K4725" i="1"/>
  <c r="K4724" i="1"/>
  <c r="K4723" i="1"/>
  <c r="K4722" i="1"/>
  <c r="K4721" i="1"/>
  <c r="K4720" i="1"/>
  <c r="K4719" i="1"/>
  <c r="K4718" i="1"/>
  <c r="K4717" i="1"/>
  <c r="K4716" i="1"/>
  <c r="K4715" i="1"/>
  <c r="K4714" i="1"/>
  <c r="K4713" i="1"/>
  <c r="K4712" i="1"/>
  <c r="K4711" i="1"/>
  <c r="K4710" i="1"/>
  <c r="K4709" i="1"/>
  <c r="K4708" i="1"/>
  <c r="K4707" i="1"/>
  <c r="K4706" i="1"/>
  <c r="K4705" i="1"/>
  <c r="K4704" i="1"/>
  <c r="K4703" i="1"/>
  <c r="K4702" i="1"/>
  <c r="K4701" i="1"/>
  <c r="K4700" i="1"/>
  <c r="K4699" i="1"/>
  <c r="K4698" i="1"/>
  <c r="K4697" i="1"/>
  <c r="K4696" i="1"/>
  <c r="K4695" i="1"/>
  <c r="K4694" i="1"/>
  <c r="K4693" i="1"/>
  <c r="K4692" i="1"/>
  <c r="K4691" i="1"/>
  <c r="K4690" i="1"/>
  <c r="K4689" i="1"/>
  <c r="K4688" i="1"/>
  <c r="K4687" i="1"/>
  <c r="K4686" i="1"/>
  <c r="K4685" i="1"/>
  <c r="K4684" i="1"/>
  <c r="K4683" i="1"/>
  <c r="K4682" i="1"/>
  <c r="K4681" i="1"/>
  <c r="K4680" i="1"/>
  <c r="K4679" i="1"/>
  <c r="K4678" i="1"/>
  <c r="K4677" i="1"/>
  <c r="K4676" i="1"/>
  <c r="K4675" i="1"/>
  <c r="K4674" i="1"/>
  <c r="K4673" i="1"/>
  <c r="K4672" i="1"/>
  <c r="K4671" i="1"/>
  <c r="K4670" i="1"/>
  <c r="K4669" i="1"/>
  <c r="K4668" i="1"/>
  <c r="K4667" i="1"/>
  <c r="K4666" i="1"/>
  <c r="K4665" i="1"/>
  <c r="K4664" i="1"/>
  <c r="K4663" i="1"/>
  <c r="K4662" i="1"/>
  <c r="K4661" i="1"/>
  <c r="K4660" i="1"/>
  <c r="K4659" i="1"/>
  <c r="K4658" i="1"/>
  <c r="K4657" i="1"/>
  <c r="K4656" i="1"/>
  <c r="K4655" i="1"/>
  <c r="K4654" i="1"/>
  <c r="K4653" i="1"/>
  <c r="K4652" i="1"/>
  <c r="K4651" i="1"/>
  <c r="K4650" i="1"/>
  <c r="K4649" i="1"/>
  <c r="K4648" i="1"/>
  <c r="K4647" i="1"/>
  <c r="K4646" i="1"/>
  <c r="K4645" i="1"/>
  <c r="K4644" i="1"/>
  <c r="K4643" i="1"/>
  <c r="K4642" i="1"/>
  <c r="K4641" i="1"/>
  <c r="K4640" i="1"/>
  <c r="K4639" i="1"/>
  <c r="K4638" i="1"/>
  <c r="K4637" i="1"/>
  <c r="K4636" i="1"/>
  <c r="K4635" i="1"/>
  <c r="K4634" i="1"/>
  <c r="K4633" i="1"/>
  <c r="K4632" i="1"/>
  <c r="K4631" i="1"/>
  <c r="K4630" i="1"/>
  <c r="K4629" i="1"/>
  <c r="K4628" i="1"/>
  <c r="K4627" i="1"/>
  <c r="K4626" i="1"/>
  <c r="K4625" i="1"/>
  <c r="K4624" i="1"/>
  <c r="K4623" i="1"/>
  <c r="K4622" i="1"/>
  <c r="K4621" i="1"/>
  <c r="K4620" i="1"/>
  <c r="K4619" i="1"/>
  <c r="K4618" i="1"/>
  <c r="K4617" i="1"/>
  <c r="K4616" i="1"/>
  <c r="K4615" i="1"/>
  <c r="K4614" i="1"/>
  <c r="K4613" i="1"/>
  <c r="K4612" i="1"/>
  <c r="K4611" i="1"/>
  <c r="K4610" i="1"/>
  <c r="K4609" i="1"/>
  <c r="K4608" i="1"/>
  <c r="K4607" i="1"/>
  <c r="K4606" i="1"/>
  <c r="K4605" i="1"/>
  <c r="K4604" i="1"/>
  <c r="K4603" i="1"/>
  <c r="K4602" i="1"/>
  <c r="K4601" i="1"/>
  <c r="K4600" i="1"/>
  <c r="K4599" i="1"/>
  <c r="K4598" i="1"/>
  <c r="K4597" i="1"/>
  <c r="K4596" i="1"/>
  <c r="K4595" i="1"/>
  <c r="K4594" i="1"/>
  <c r="K4593" i="1"/>
  <c r="K4592" i="1"/>
  <c r="K4591" i="1"/>
  <c r="K4590" i="1"/>
  <c r="K4589" i="1"/>
  <c r="K4588" i="1"/>
  <c r="K4587" i="1"/>
  <c r="K4586" i="1"/>
  <c r="K4585" i="1"/>
  <c r="K4584" i="1"/>
  <c r="K4583" i="1"/>
  <c r="K4582" i="1"/>
  <c r="K4581" i="1"/>
  <c r="K4580" i="1"/>
  <c r="K4579" i="1"/>
  <c r="K4578" i="1"/>
  <c r="K4577" i="1"/>
  <c r="K4576" i="1"/>
  <c r="K4575" i="1"/>
  <c r="K4574" i="1"/>
  <c r="K4573" i="1"/>
  <c r="K4572" i="1"/>
  <c r="K4571" i="1"/>
  <c r="K4570" i="1"/>
  <c r="K4569" i="1"/>
  <c r="K4568" i="1"/>
  <c r="K4567" i="1"/>
  <c r="K4566" i="1"/>
  <c r="K4565" i="1"/>
  <c r="K4564" i="1"/>
  <c r="K4563" i="1"/>
  <c r="K4562" i="1"/>
  <c r="K4561" i="1"/>
  <c r="K4560" i="1"/>
  <c r="K4559" i="1"/>
  <c r="K4558" i="1"/>
  <c r="K4557" i="1"/>
  <c r="K4556" i="1"/>
  <c r="K4555" i="1"/>
  <c r="K4554" i="1"/>
  <c r="K4553" i="1"/>
  <c r="K4552" i="1"/>
  <c r="K4551" i="1"/>
  <c r="K4550" i="1"/>
  <c r="K4549" i="1"/>
  <c r="K4548" i="1"/>
  <c r="K4547" i="1"/>
  <c r="K4546" i="1"/>
  <c r="K4545" i="1"/>
  <c r="K4544" i="1"/>
  <c r="K4543" i="1"/>
  <c r="K4542" i="1"/>
  <c r="K4541" i="1"/>
  <c r="K4540" i="1"/>
  <c r="K4539" i="1"/>
  <c r="K4538" i="1"/>
  <c r="K4537" i="1"/>
  <c r="K4536" i="1"/>
  <c r="K4535" i="1"/>
  <c r="K4534" i="1"/>
  <c r="K4533" i="1"/>
  <c r="K4532" i="1"/>
  <c r="K4531" i="1"/>
  <c r="K4530" i="1"/>
  <c r="K4529" i="1"/>
  <c r="K4528" i="1"/>
  <c r="K4527" i="1"/>
  <c r="K4526" i="1"/>
  <c r="K4525" i="1"/>
  <c r="K4524" i="1"/>
  <c r="K4523" i="1"/>
  <c r="K4522" i="1"/>
  <c r="K4521" i="1"/>
  <c r="K4520" i="1"/>
  <c r="K4519" i="1"/>
  <c r="K4518" i="1"/>
  <c r="K4517" i="1"/>
  <c r="K4516" i="1"/>
  <c r="K4515" i="1"/>
  <c r="K4514" i="1"/>
  <c r="K4513" i="1"/>
  <c r="K4512" i="1"/>
  <c r="K4511" i="1"/>
  <c r="K4510" i="1"/>
  <c r="K4509" i="1"/>
  <c r="K4508" i="1"/>
  <c r="K4507" i="1"/>
  <c r="K4506" i="1"/>
  <c r="K4505" i="1"/>
  <c r="K4504" i="1"/>
  <c r="K4503" i="1"/>
  <c r="K4502" i="1"/>
  <c r="K4501" i="1"/>
  <c r="K4500" i="1"/>
  <c r="K4499" i="1"/>
  <c r="K4498" i="1"/>
  <c r="K4497" i="1"/>
  <c r="K4496" i="1"/>
  <c r="K4495" i="1"/>
  <c r="K4494" i="1"/>
  <c r="K4493" i="1"/>
  <c r="K4492" i="1"/>
  <c r="K4491" i="1"/>
  <c r="K4490" i="1"/>
  <c r="K4489" i="1"/>
  <c r="K4488" i="1"/>
  <c r="K4487" i="1"/>
  <c r="K4486" i="1"/>
  <c r="K4485" i="1"/>
  <c r="K4484" i="1"/>
  <c r="K4483" i="1"/>
  <c r="K4482" i="1"/>
  <c r="K4481" i="1"/>
  <c r="K4480" i="1"/>
  <c r="K4479" i="1"/>
  <c r="K4478" i="1"/>
  <c r="K4477" i="1"/>
  <c r="K4476" i="1"/>
  <c r="K4475" i="1"/>
  <c r="K4474" i="1"/>
  <c r="K4473" i="1"/>
  <c r="K4472" i="1"/>
  <c r="K4471" i="1"/>
  <c r="K4470" i="1"/>
  <c r="K4469" i="1"/>
  <c r="K4468" i="1"/>
  <c r="K4467" i="1"/>
  <c r="K4466" i="1"/>
  <c r="K4465" i="1"/>
  <c r="K4464" i="1"/>
  <c r="K4463" i="1"/>
  <c r="K4462" i="1"/>
  <c r="K4461" i="1"/>
  <c r="K4460" i="1"/>
  <c r="K4459" i="1"/>
  <c r="K4458" i="1"/>
  <c r="K4457" i="1"/>
  <c r="K4456" i="1"/>
  <c r="K4455" i="1"/>
  <c r="K4454" i="1"/>
  <c r="K4453" i="1"/>
  <c r="K4452" i="1"/>
  <c r="K4451" i="1"/>
  <c r="K4450" i="1"/>
  <c r="K4449" i="1"/>
  <c r="K4448" i="1"/>
  <c r="K4447" i="1"/>
  <c r="K4446" i="1"/>
  <c r="K4445" i="1"/>
  <c r="K4444" i="1"/>
  <c r="K4443" i="1"/>
  <c r="K4442" i="1"/>
  <c r="K4441" i="1"/>
  <c r="K4440" i="1"/>
  <c r="K4439" i="1"/>
  <c r="K4438" i="1"/>
  <c r="K4437" i="1"/>
  <c r="K4436" i="1"/>
  <c r="K4435" i="1"/>
  <c r="K4434" i="1"/>
  <c r="K4433" i="1"/>
  <c r="K4432" i="1"/>
  <c r="K4431" i="1"/>
  <c r="K4430" i="1"/>
  <c r="K4429" i="1"/>
  <c r="K4428" i="1"/>
  <c r="K4427" i="1"/>
  <c r="K4426" i="1"/>
  <c r="K4425" i="1"/>
  <c r="K4424" i="1"/>
  <c r="K4423" i="1"/>
  <c r="K4422" i="1"/>
  <c r="K4421" i="1"/>
  <c r="K4420" i="1"/>
  <c r="K4419" i="1"/>
  <c r="K4418" i="1"/>
  <c r="K4417" i="1"/>
  <c r="K4416" i="1"/>
  <c r="K4415" i="1"/>
  <c r="K4414" i="1"/>
  <c r="K4413" i="1"/>
  <c r="K4412" i="1"/>
  <c r="K4411" i="1"/>
  <c r="K4410" i="1"/>
  <c r="K4409" i="1"/>
  <c r="K4408" i="1"/>
  <c r="K4407" i="1"/>
  <c r="K4406" i="1"/>
  <c r="K4405" i="1"/>
  <c r="K4404" i="1"/>
  <c r="K4403" i="1"/>
  <c r="K4402" i="1"/>
  <c r="K4401" i="1"/>
  <c r="K4400" i="1"/>
  <c r="K4399" i="1"/>
  <c r="K4398" i="1"/>
  <c r="K4397" i="1"/>
  <c r="K4396" i="1"/>
  <c r="K4395" i="1"/>
  <c r="K4394" i="1"/>
  <c r="K4393" i="1"/>
  <c r="K4392" i="1"/>
  <c r="K4391" i="1"/>
  <c r="K4390" i="1"/>
  <c r="K4389" i="1"/>
  <c r="K4388" i="1"/>
  <c r="K4387" i="1"/>
  <c r="K4386" i="1"/>
  <c r="K4385" i="1"/>
  <c r="K4384" i="1"/>
  <c r="K4383" i="1"/>
  <c r="K4382" i="1"/>
  <c r="K4381" i="1"/>
  <c r="K4380" i="1"/>
  <c r="K4379" i="1"/>
  <c r="K4378" i="1"/>
  <c r="K4377" i="1"/>
  <c r="K4376" i="1"/>
  <c r="K4375" i="1"/>
  <c r="K4374" i="1"/>
  <c r="K4373" i="1"/>
  <c r="K4372" i="1"/>
  <c r="K4371" i="1"/>
  <c r="K4370" i="1"/>
  <c r="K4369" i="1"/>
  <c r="K4368" i="1"/>
  <c r="K4367" i="1"/>
  <c r="K4366" i="1"/>
  <c r="K4365" i="1"/>
  <c r="K4364" i="1"/>
  <c r="K4363" i="1"/>
  <c r="K4362" i="1"/>
  <c r="K4361" i="1"/>
  <c r="K4360" i="1"/>
  <c r="K4359" i="1"/>
  <c r="K4358" i="1"/>
  <c r="K4357" i="1"/>
  <c r="K4356" i="1"/>
  <c r="K4355" i="1"/>
  <c r="K4354" i="1"/>
  <c r="K4353" i="1"/>
  <c r="K4352" i="1"/>
  <c r="K4351" i="1"/>
  <c r="K4350" i="1"/>
  <c r="K4349" i="1"/>
  <c r="K4348" i="1"/>
  <c r="K4347" i="1"/>
  <c r="K4346" i="1"/>
  <c r="K4345" i="1"/>
  <c r="K4344" i="1"/>
  <c r="K4343" i="1"/>
  <c r="K4342" i="1"/>
  <c r="K4341" i="1"/>
  <c r="K4340" i="1"/>
  <c r="K4339" i="1"/>
  <c r="K4338" i="1"/>
  <c r="K4337" i="1"/>
  <c r="K4336" i="1"/>
  <c r="K4335" i="1"/>
  <c r="K4334" i="1"/>
  <c r="K4333" i="1"/>
  <c r="K4332" i="1"/>
  <c r="K4331" i="1"/>
  <c r="K4330" i="1"/>
  <c r="K4329" i="1"/>
  <c r="K4328" i="1"/>
  <c r="K4327" i="1"/>
  <c r="K4326" i="1"/>
  <c r="K4325" i="1"/>
  <c r="K4324" i="1"/>
  <c r="K4323" i="1"/>
  <c r="K4322" i="1"/>
  <c r="K4321" i="1"/>
  <c r="K4320" i="1"/>
  <c r="K4319" i="1"/>
  <c r="K4318" i="1"/>
  <c r="K4317" i="1"/>
  <c r="K4316" i="1"/>
  <c r="K4315" i="1"/>
  <c r="K4314" i="1"/>
  <c r="K4313" i="1"/>
  <c r="K4312" i="1"/>
  <c r="K4311" i="1"/>
  <c r="K4310" i="1"/>
  <c r="K4309" i="1"/>
  <c r="K4308" i="1"/>
  <c r="K4307" i="1"/>
  <c r="K4306" i="1"/>
  <c r="K4305" i="1"/>
  <c r="K4304" i="1"/>
  <c r="K4303" i="1"/>
  <c r="K4302" i="1"/>
  <c r="K4301" i="1"/>
  <c r="K4300" i="1"/>
  <c r="K4299" i="1"/>
  <c r="K4298" i="1"/>
  <c r="K4297" i="1"/>
  <c r="K4296" i="1"/>
  <c r="K4295" i="1"/>
  <c r="K4294" i="1"/>
  <c r="K4293" i="1"/>
  <c r="K4292" i="1"/>
  <c r="K4291" i="1"/>
  <c r="K4290" i="1"/>
  <c r="K4289" i="1"/>
  <c r="K4288" i="1"/>
  <c r="K4287" i="1"/>
  <c r="K4286" i="1"/>
  <c r="K4285" i="1"/>
  <c r="K4284" i="1"/>
  <c r="K4283" i="1"/>
  <c r="K4282" i="1"/>
  <c r="K4281" i="1"/>
  <c r="K4280" i="1"/>
  <c r="K4279" i="1"/>
  <c r="K4278" i="1"/>
  <c r="K4277" i="1"/>
  <c r="K4276" i="1"/>
  <c r="K4275" i="1"/>
  <c r="K4274" i="1"/>
  <c r="K4273" i="1"/>
  <c r="K4272" i="1"/>
  <c r="K4271" i="1"/>
  <c r="K4270" i="1"/>
  <c r="K4269" i="1"/>
  <c r="K4268" i="1"/>
  <c r="K4267" i="1"/>
  <c r="K4266" i="1"/>
  <c r="K4265" i="1"/>
  <c r="K4264" i="1"/>
  <c r="K4263" i="1"/>
  <c r="K4262" i="1"/>
  <c r="K4261" i="1"/>
  <c r="K4260" i="1"/>
  <c r="K4259" i="1"/>
  <c r="K4258" i="1"/>
  <c r="K4257" i="1"/>
  <c r="K4256" i="1"/>
  <c r="K4255" i="1"/>
  <c r="K4254" i="1"/>
  <c r="K4253" i="1"/>
  <c r="K4252" i="1"/>
  <c r="K4251" i="1"/>
  <c r="K4250" i="1"/>
  <c r="K4249" i="1"/>
  <c r="K4248" i="1"/>
  <c r="K4247" i="1"/>
  <c r="K4246" i="1"/>
  <c r="K4245" i="1"/>
  <c r="K4244" i="1"/>
  <c r="K4243" i="1"/>
  <c r="K4242" i="1"/>
  <c r="K4241" i="1"/>
  <c r="K4240" i="1"/>
  <c r="K4239" i="1"/>
  <c r="K4238" i="1"/>
  <c r="K4237" i="1"/>
  <c r="K4236" i="1"/>
  <c r="K4235" i="1"/>
  <c r="K4234" i="1"/>
  <c r="K4233" i="1"/>
  <c r="K4232" i="1"/>
  <c r="K4231" i="1"/>
  <c r="K4230" i="1"/>
  <c r="K4229" i="1"/>
  <c r="K4228" i="1"/>
  <c r="K4227" i="1"/>
  <c r="K4226" i="1"/>
  <c r="K4225" i="1"/>
  <c r="K4224" i="1"/>
  <c r="K4223" i="1"/>
  <c r="K4222" i="1"/>
  <c r="K4221" i="1"/>
  <c r="K4220" i="1"/>
  <c r="K4219" i="1"/>
  <c r="K4218" i="1"/>
  <c r="K4217" i="1"/>
  <c r="K4216" i="1"/>
  <c r="K4215" i="1"/>
  <c r="K4214" i="1"/>
  <c r="K4213" i="1"/>
  <c r="K4212" i="1"/>
  <c r="K4211" i="1"/>
  <c r="K4210" i="1"/>
  <c r="K4209" i="1"/>
  <c r="K4208" i="1"/>
  <c r="K4207" i="1"/>
  <c r="K4206" i="1"/>
  <c r="K4205" i="1"/>
  <c r="K4204" i="1"/>
  <c r="K4203" i="1"/>
  <c r="K4202" i="1"/>
  <c r="K4201" i="1"/>
  <c r="K4200" i="1"/>
  <c r="K4199" i="1"/>
  <c r="K4198" i="1"/>
  <c r="K4197" i="1"/>
  <c r="K4196" i="1"/>
  <c r="K4195" i="1"/>
  <c r="K4194" i="1"/>
  <c r="K4193" i="1"/>
  <c r="K4192" i="1"/>
  <c r="K4191" i="1"/>
  <c r="K4190" i="1"/>
  <c r="K4189" i="1"/>
  <c r="K4188" i="1"/>
  <c r="K4187" i="1"/>
  <c r="K4186" i="1"/>
  <c r="K4185" i="1"/>
  <c r="K4184" i="1"/>
  <c r="K4183" i="1"/>
  <c r="K4182" i="1"/>
  <c r="K4181" i="1"/>
  <c r="K4180" i="1"/>
  <c r="K4179" i="1"/>
  <c r="K4178" i="1"/>
  <c r="K4177" i="1"/>
  <c r="K4176" i="1"/>
  <c r="K4175" i="1"/>
  <c r="K4174" i="1"/>
  <c r="K4173" i="1"/>
  <c r="K4172" i="1"/>
  <c r="K4171" i="1"/>
  <c r="K4170" i="1"/>
  <c r="K4169" i="1"/>
  <c r="K4168" i="1"/>
  <c r="K4167" i="1"/>
  <c r="K4166" i="1"/>
  <c r="K4165" i="1"/>
  <c r="K4164" i="1"/>
  <c r="K4163" i="1"/>
  <c r="K4162" i="1"/>
  <c r="K4161" i="1"/>
  <c r="K4160" i="1"/>
  <c r="K4159" i="1"/>
  <c r="K4158" i="1"/>
  <c r="K4157" i="1"/>
  <c r="K4156" i="1"/>
  <c r="K4155" i="1"/>
  <c r="K4154" i="1"/>
  <c r="K4153" i="1"/>
  <c r="K4152" i="1"/>
  <c r="K4151" i="1"/>
  <c r="K4150" i="1"/>
  <c r="K4149" i="1"/>
  <c r="K4148" i="1"/>
  <c r="K4147" i="1"/>
  <c r="K4146" i="1"/>
  <c r="K4145" i="1"/>
  <c r="K4144" i="1"/>
  <c r="K4143" i="1"/>
  <c r="K4142" i="1"/>
  <c r="K4141" i="1"/>
  <c r="K4140" i="1"/>
  <c r="K4139" i="1"/>
  <c r="K4138" i="1"/>
  <c r="K4137" i="1"/>
  <c r="K4136" i="1"/>
  <c r="K4135" i="1"/>
  <c r="K4134" i="1"/>
  <c r="K4133" i="1"/>
  <c r="K4132" i="1"/>
  <c r="K4131" i="1"/>
  <c r="K4130" i="1"/>
  <c r="K4129" i="1"/>
  <c r="K4128" i="1"/>
  <c r="K4127" i="1"/>
  <c r="K4126" i="1"/>
  <c r="K4125" i="1"/>
  <c r="K4124" i="1"/>
  <c r="K4123" i="1"/>
  <c r="K4122" i="1"/>
  <c r="K4121" i="1"/>
  <c r="K4120" i="1"/>
  <c r="K4119" i="1"/>
  <c r="K4118" i="1"/>
  <c r="K4117" i="1"/>
  <c r="K4116" i="1"/>
  <c r="K4115" i="1"/>
  <c r="K4114" i="1"/>
  <c r="K4113" i="1"/>
  <c r="K4112" i="1"/>
  <c r="K4111" i="1"/>
  <c r="K4110" i="1"/>
  <c r="K4109" i="1"/>
  <c r="K4108" i="1"/>
  <c r="K4107" i="1"/>
  <c r="K4106" i="1"/>
  <c r="K4105" i="1"/>
  <c r="K4104" i="1"/>
  <c r="K4103" i="1"/>
  <c r="K4102" i="1"/>
  <c r="K4101" i="1"/>
  <c r="K4100" i="1"/>
  <c r="K4099" i="1"/>
  <c r="K4098" i="1"/>
  <c r="K4097" i="1"/>
  <c r="K4096" i="1"/>
  <c r="K4095" i="1"/>
  <c r="K4094" i="1"/>
  <c r="K4093" i="1"/>
  <c r="K4092" i="1"/>
  <c r="K4091" i="1"/>
  <c r="K4090" i="1"/>
  <c r="K4089" i="1"/>
  <c r="K4088" i="1"/>
  <c r="K4087" i="1"/>
  <c r="K4086" i="1"/>
  <c r="K4085" i="1"/>
  <c r="K4084" i="1"/>
  <c r="K4083" i="1"/>
  <c r="K4082" i="1"/>
  <c r="K4081" i="1"/>
  <c r="K4080" i="1"/>
  <c r="K4079" i="1"/>
  <c r="K4078" i="1"/>
  <c r="K4077" i="1"/>
  <c r="K4076" i="1"/>
  <c r="K4075" i="1"/>
  <c r="K4074" i="1"/>
  <c r="K4073" i="1"/>
  <c r="K4072" i="1"/>
  <c r="K4071" i="1"/>
  <c r="K4070" i="1"/>
  <c r="K4069" i="1"/>
  <c r="K4068" i="1"/>
  <c r="K4067" i="1"/>
  <c r="K4066" i="1"/>
  <c r="K4065" i="1"/>
  <c r="K4064" i="1"/>
  <c r="K4063" i="1"/>
  <c r="K4062" i="1"/>
  <c r="K4061" i="1"/>
  <c r="K4060" i="1"/>
  <c r="K4059" i="1"/>
  <c r="K4058" i="1"/>
  <c r="K4057" i="1"/>
  <c r="K4056" i="1"/>
  <c r="K4055" i="1"/>
  <c r="K4054" i="1"/>
  <c r="K4053" i="1"/>
  <c r="K4052" i="1"/>
  <c r="K4051" i="1"/>
  <c r="K4050" i="1"/>
  <c r="K4049" i="1"/>
  <c r="K4048" i="1"/>
  <c r="K4047" i="1"/>
  <c r="K4046" i="1"/>
  <c r="K4045" i="1"/>
  <c r="K4044" i="1"/>
  <c r="K4043" i="1"/>
  <c r="K4042" i="1"/>
  <c r="K4041" i="1"/>
  <c r="K4040" i="1"/>
  <c r="K4039" i="1"/>
  <c r="K4038" i="1"/>
  <c r="K4037" i="1"/>
  <c r="K4036" i="1"/>
  <c r="K4035" i="1"/>
  <c r="K4034" i="1"/>
  <c r="K4033" i="1"/>
  <c r="K4032" i="1"/>
  <c r="K4031" i="1"/>
  <c r="K4030" i="1"/>
  <c r="K4029" i="1"/>
  <c r="K4028" i="1"/>
  <c r="K4027" i="1"/>
  <c r="K4026" i="1"/>
  <c r="K4025" i="1"/>
  <c r="K4024" i="1"/>
  <c r="K4023" i="1"/>
  <c r="K4022" i="1"/>
  <c r="K4021" i="1"/>
  <c r="K4020" i="1"/>
  <c r="K4019" i="1"/>
  <c r="K4018" i="1"/>
  <c r="K4017" i="1"/>
  <c r="K4016" i="1"/>
  <c r="K4015" i="1"/>
  <c r="K4014" i="1"/>
  <c r="K4013" i="1"/>
  <c r="K4012" i="1"/>
  <c r="K4011" i="1"/>
  <c r="K4010" i="1"/>
  <c r="K4009" i="1"/>
  <c r="K4008" i="1"/>
  <c r="K4007" i="1"/>
  <c r="K4006" i="1"/>
  <c r="K4005" i="1"/>
  <c r="K4004" i="1"/>
  <c r="K4003" i="1"/>
  <c r="K4002" i="1"/>
  <c r="K4001" i="1"/>
  <c r="K4000" i="1"/>
  <c r="K3999" i="1"/>
  <c r="K3998" i="1"/>
  <c r="K3997" i="1"/>
  <c r="K3996" i="1"/>
  <c r="K3995" i="1"/>
  <c r="K3994" i="1"/>
  <c r="K3993" i="1"/>
  <c r="K3992" i="1"/>
  <c r="K3991" i="1"/>
  <c r="K3990" i="1"/>
  <c r="K3989" i="1"/>
  <c r="K3988" i="1"/>
  <c r="K3987" i="1"/>
  <c r="K3986" i="1"/>
  <c r="K3985" i="1"/>
  <c r="K3984" i="1"/>
  <c r="K3983" i="1"/>
  <c r="K3982" i="1"/>
  <c r="K3981" i="1"/>
  <c r="K3980" i="1"/>
  <c r="K3979" i="1"/>
  <c r="K3978" i="1"/>
  <c r="K3977" i="1"/>
  <c r="K3976" i="1"/>
  <c r="K3975" i="1"/>
  <c r="K3974" i="1"/>
  <c r="K3973" i="1"/>
  <c r="K3972" i="1"/>
  <c r="K3971" i="1"/>
  <c r="K3970" i="1"/>
  <c r="K3969" i="1"/>
  <c r="K3968" i="1"/>
  <c r="K3967" i="1"/>
  <c r="K3966" i="1"/>
  <c r="K3965" i="1"/>
  <c r="K3964" i="1"/>
  <c r="K3963" i="1"/>
  <c r="K3962" i="1"/>
  <c r="K3961" i="1"/>
  <c r="K3960" i="1"/>
  <c r="K3959" i="1"/>
  <c r="K3958" i="1"/>
  <c r="K3957" i="1"/>
  <c r="K3956" i="1"/>
  <c r="K3955" i="1"/>
  <c r="K3954" i="1"/>
  <c r="K3953" i="1"/>
  <c r="K3952" i="1"/>
  <c r="K3951" i="1"/>
  <c r="K3950" i="1"/>
  <c r="K3949" i="1"/>
  <c r="K3948" i="1"/>
  <c r="K3947" i="1"/>
  <c r="K3946" i="1"/>
  <c r="K3945" i="1"/>
  <c r="K3944" i="1"/>
  <c r="K3943" i="1"/>
  <c r="K3942" i="1"/>
  <c r="K3941" i="1"/>
  <c r="K3940" i="1"/>
  <c r="K3939" i="1"/>
  <c r="K3938" i="1"/>
  <c r="K3937" i="1"/>
  <c r="K3936" i="1"/>
  <c r="K3935" i="1"/>
  <c r="K3934" i="1"/>
  <c r="K3933" i="1"/>
  <c r="K3932" i="1"/>
  <c r="K3931" i="1"/>
  <c r="K3930" i="1"/>
  <c r="K3929" i="1"/>
  <c r="K3928" i="1"/>
  <c r="K3927" i="1"/>
  <c r="K3926" i="1"/>
  <c r="K3925" i="1"/>
  <c r="K3924" i="1"/>
  <c r="K3923" i="1"/>
  <c r="K3922" i="1"/>
  <c r="K3921" i="1"/>
  <c r="K3920" i="1"/>
  <c r="K3919" i="1"/>
  <c r="K3918" i="1"/>
  <c r="K3917" i="1"/>
  <c r="K3916" i="1"/>
  <c r="K3915" i="1"/>
  <c r="K3914" i="1"/>
  <c r="K3913" i="1"/>
  <c r="K3912" i="1"/>
  <c r="K3911" i="1"/>
  <c r="K3910" i="1"/>
  <c r="K3909" i="1"/>
  <c r="K3908" i="1"/>
  <c r="K3907" i="1"/>
  <c r="K3906" i="1"/>
  <c r="K3905" i="1"/>
  <c r="K3904" i="1"/>
  <c r="K3903" i="1"/>
  <c r="K3902" i="1"/>
  <c r="K3901" i="1"/>
  <c r="K3900" i="1"/>
  <c r="K3899" i="1"/>
  <c r="K3898" i="1"/>
  <c r="K3897" i="1"/>
  <c r="K3896" i="1"/>
  <c r="K3895" i="1"/>
  <c r="K3894" i="1"/>
  <c r="K3893" i="1"/>
  <c r="K3892" i="1"/>
  <c r="K3891" i="1"/>
  <c r="K3890" i="1"/>
  <c r="K3889" i="1"/>
  <c r="K3888" i="1"/>
  <c r="K3887" i="1"/>
  <c r="K3886" i="1"/>
  <c r="K3885" i="1"/>
  <c r="K3884" i="1"/>
  <c r="K3883" i="1"/>
  <c r="K3882" i="1"/>
  <c r="K3881" i="1"/>
  <c r="K3880" i="1"/>
  <c r="K3879" i="1"/>
  <c r="K3878" i="1"/>
  <c r="K3877" i="1"/>
  <c r="K3876" i="1"/>
  <c r="K3875" i="1"/>
  <c r="K3874" i="1"/>
  <c r="K3873" i="1"/>
  <c r="K3872" i="1"/>
  <c r="K3871" i="1"/>
  <c r="K3870" i="1"/>
  <c r="K3869" i="1"/>
  <c r="K3868" i="1"/>
  <c r="K3867" i="1"/>
  <c r="K3866" i="1"/>
  <c r="K3865" i="1"/>
  <c r="K3864" i="1"/>
  <c r="K3863" i="1"/>
  <c r="K3862" i="1"/>
  <c r="K3861" i="1"/>
  <c r="K3860" i="1"/>
  <c r="K3859" i="1"/>
  <c r="K3858" i="1"/>
  <c r="K3857" i="1"/>
  <c r="K3856" i="1"/>
  <c r="K3855" i="1"/>
  <c r="K3854" i="1"/>
  <c r="K3853" i="1"/>
  <c r="K3852" i="1"/>
  <c r="K3851" i="1"/>
  <c r="K3850" i="1"/>
  <c r="K3849" i="1"/>
  <c r="K3848" i="1"/>
  <c r="K3847" i="1"/>
  <c r="K3846" i="1"/>
  <c r="K3845" i="1"/>
  <c r="K3844" i="1"/>
  <c r="K3843" i="1"/>
  <c r="K3842" i="1"/>
  <c r="K3841" i="1"/>
  <c r="K3840" i="1"/>
  <c r="K3839" i="1"/>
  <c r="K3838" i="1"/>
  <c r="K3837" i="1"/>
  <c r="K3836" i="1"/>
  <c r="K3835" i="1"/>
  <c r="K3834" i="1"/>
  <c r="K3833" i="1"/>
  <c r="K3832" i="1"/>
  <c r="K3831" i="1"/>
  <c r="K3830" i="1"/>
  <c r="K3829" i="1"/>
  <c r="K3828" i="1"/>
  <c r="K3827" i="1"/>
  <c r="K3826" i="1"/>
  <c r="K3825" i="1"/>
  <c r="K3824" i="1"/>
  <c r="K3823" i="1"/>
  <c r="K3822" i="1"/>
  <c r="K3821" i="1"/>
  <c r="K3820" i="1"/>
  <c r="K3819" i="1"/>
  <c r="K3818" i="1"/>
  <c r="K3817" i="1"/>
  <c r="K3816" i="1"/>
  <c r="K3815" i="1"/>
  <c r="K3814" i="1"/>
  <c r="K3813" i="1"/>
  <c r="K3812" i="1"/>
  <c r="K3811" i="1"/>
  <c r="K3810" i="1"/>
  <c r="K3809" i="1"/>
  <c r="K3808" i="1"/>
  <c r="K3807" i="1"/>
  <c r="K3806" i="1"/>
  <c r="K3805" i="1"/>
  <c r="K3804" i="1"/>
  <c r="K3803" i="1"/>
  <c r="K3802" i="1"/>
  <c r="K3801" i="1"/>
  <c r="K3800" i="1"/>
  <c r="K3799" i="1"/>
  <c r="K3798" i="1"/>
  <c r="K3797" i="1"/>
  <c r="K3796" i="1"/>
  <c r="K3795" i="1"/>
  <c r="K3794" i="1"/>
  <c r="K3793" i="1"/>
  <c r="K3792" i="1"/>
  <c r="K3791" i="1"/>
  <c r="K3790" i="1"/>
  <c r="K3789" i="1"/>
  <c r="K3788" i="1"/>
  <c r="K3787" i="1"/>
  <c r="K3786" i="1"/>
  <c r="K3785" i="1"/>
  <c r="K3784" i="1"/>
  <c r="K3783" i="1"/>
  <c r="K3782" i="1"/>
  <c r="K3781" i="1"/>
  <c r="K3780" i="1"/>
  <c r="K3779" i="1"/>
  <c r="K3778" i="1"/>
  <c r="K3777" i="1"/>
  <c r="K3776" i="1"/>
  <c r="K3775" i="1"/>
  <c r="K3774" i="1"/>
  <c r="K3773" i="1"/>
  <c r="K3772" i="1"/>
  <c r="K3771" i="1"/>
  <c r="K3770" i="1"/>
  <c r="K3769" i="1"/>
  <c r="K3768" i="1"/>
  <c r="K3767" i="1"/>
  <c r="K3766" i="1"/>
  <c r="K3765" i="1"/>
  <c r="K3764" i="1"/>
  <c r="K3763" i="1"/>
  <c r="K3762" i="1"/>
  <c r="K3761" i="1"/>
  <c r="K3760" i="1"/>
  <c r="K3759" i="1"/>
  <c r="K3758" i="1"/>
  <c r="K3757" i="1"/>
  <c r="K3756" i="1"/>
  <c r="K3755" i="1"/>
  <c r="K3754" i="1"/>
  <c r="K3753" i="1"/>
  <c r="K3752" i="1"/>
  <c r="K3751" i="1"/>
  <c r="K3750" i="1"/>
  <c r="K3749" i="1"/>
  <c r="K3748" i="1"/>
  <c r="K3747" i="1"/>
  <c r="K3746" i="1"/>
  <c r="K3745" i="1"/>
  <c r="K3744" i="1"/>
  <c r="K3743" i="1"/>
  <c r="K3742" i="1"/>
  <c r="K3741" i="1"/>
  <c r="K3740" i="1"/>
  <c r="K3739" i="1"/>
  <c r="K3738" i="1"/>
  <c r="K3737" i="1"/>
  <c r="K3736" i="1"/>
  <c r="K3735" i="1"/>
  <c r="K3734" i="1"/>
  <c r="K3733" i="1"/>
  <c r="K3732" i="1"/>
  <c r="K3731" i="1"/>
  <c r="K3730" i="1"/>
  <c r="K3729" i="1"/>
  <c r="K3728" i="1"/>
  <c r="K3727" i="1"/>
  <c r="K3726" i="1"/>
  <c r="K3725" i="1"/>
  <c r="K3724" i="1"/>
  <c r="K3723" i="1"/>
  <c r="K3722" i="1"/>
  <c r="K3721" i="1"/>
  <c r="K3720" i="1"/>
  <c r="K3719" i="1"/>
  <c r="K3718" i="1"/>
  <c r="K3717" i="1"/>
  <c r="K3716" i="1"/>
  <c r="K3715" i="1"/>
  <c r="K3714" i="1"/>
  <c r="K3713" i="1"/>
  <c r="K3712" i="1"/>
  <c r="K3711" i="1"/>
  <c r="K3710" i="1"/>
  <c r="K3709" i="1"/>
  <c r="K3708" i="1"/>
  <c r="K3707" i="1"/>
  <c r="K3706" i="1"/>
  <c r="K3705" i="1"/>
  <c r="K3704" i="1"/>
  <c r="K3703" i="1"/>
  <c r="K3702" i="1"/>
  <c r="K3701" i="1"/>
  <c r="K3700" i="1"/>
  <c r="K3699" i="1"/>
  <c r="K3698" i="1"/>
  <c r="K3697" i="1"/>
  <c r="K3696" i="1"/>
  <c r="K3695" i="1"/>
  <c r="K3694" i="1"/>
  <c r="K3693" i="1"/>
  <c r="K3692" i="1"/>
  <c r="K3691" i="1"/>
  <c r="K3690" i="1"/>
  <c r="K3689" i="1"/>
  <c r="K3688" i="1"/>
  <c r="K3687" i="1"/>
  <c r="K3686" i="1"/>
  <c r="K3685" i="1"/>
  <c r="K3684" i="1"/>
  <c r="K3683" i="1"/>
  <c r="K3682" i="1"/>
  <c r="K3681" i="1"/>
  <c r="K3680" i="1"/>
  <c r="K3679" i="1"/>
  <c r="K3678" i="1"/>
  <c r="K3677" i="1"/>
  <c r="K3676" i="1"/>
  <c r="K3675" i="1"/>
  <c r="K3674" i="1"/>
  <c r="K3673" i="1"/>
  <c r="K3672" i="1"/>
  <c r="K3671" i="1"/>
  <c r="K3670" i="1"/>
  <c r="K3669" i="1"/>
  <c r="K3668" i="1"/>
  <c r="K3667" i="1"/>
  <c r="K3666" i="1"/>
  <c r="K3665" i="1"/>
  <c r="K3664" i="1"/>
  <c r="K3663" i="1"/>
  <c r="K3662" i="1"/>
  <c r="K3661" i="1"/>
  <c r="K3660" i="1"/>
  <c r="K3659" i="1"/>
  <c r="K3658" i="1"/>
  <c r="K3657" i="1"/>
  <c r="K3656" i="1"/>
  <c r="K3655" i="1"/>
  <c r="K3654" i="1"/>
  <c r="K3653" i="1"/>
  <c r="K3652" i="1"/>
  <c r="K3651" i="1"/>
  <c r="K3650" i="1"/>
  <c r="K3649" i="1"/>
  <c r="K3648" i="1"/>
  <c r="K3647" i="1"/>
  <c r="K3646" i="1"/>
  <c r="K3645" i="1"/>
  <c r="K3644" i="1"/>
  <c r="K3643" i="1"/>
  <c r="K3642" i="1"/>
  <c r="K3641" i="1"/>
  <c r="K3640" i="1"/>
  <c r="K3639" i="1"/>
  <c r="K3638" i="1"/>
  <c r="K3637" i="1"/>
  <c r="K3636" i="1"/>
  <c r="K3635" i="1"/>
  <c r="K3634" i="1"/>
  <c r="K3633" i="1"/>
  <c r="K3632" i="1"/>
  <c r="K3631" i="1"/>
  <c r="K3630" i="1"/>
  <c r="K3629" i="1"/>
  <c r="K3628" i="1"/>
  <c r="K3627" i="1"/>
  <c r="K3626" i="1"/>
  <c r="K3625" i="1"/>
  <c r="K3624" i="1"/>
  <c r="K3623" i="1"/>
  <c r="K3622" i="1"/>
  <c r="K3621" i="1"/>
  <c r="K3620" i="1"/>
  <c r="K3619" i="1"/>
  <c r="K3618" i="1"/>
  <c r="K3617" i="1"/>
  <c r="K3616" i="1"/>
  <c r="K3615" i="1"/>
  <c r="K3614" i="1"/>
  <c r="K3613" i="1"/>
  <c r="K3612" i="1"/>
  <c r="K3611" i="1"/>
  <c r="K3610" i="1"/>
  <c r="K3609" i="1"/>
  <c r="K3608" i="1"/>
  <c r="K3607" i="1"/>
  <c r="K3606" i="1"/>
  <c r="K3605" i="1"/>
  <c r="K3604" i="1"/>
  <c r="K3603" i="1"/>
  <c r="K3602" i="1"/>
  <c r="K3601" i="1"/>
  <c r="K3600" i="1"/>
  <c r="K3599" i="1"/>
  <c r="K3598" i="1"/>
  <c r="K3597" i="1"/>
  <c r="K3596" i="1"/>
  <c r="K3595" i="1"/>
  <c r="K3594" i="1"/>
  <c r="K3593" i="1"/>
  <c r="K3592" i="1"/>
  <c r="K3591" i="1"/>
  <c r="K3590" i="1"/>
  <c r="K3589" i="1"/>
  <c r="K3588" i="1"/>
  <c r="K3587" i="1"/>
  <c r="K3586" i="1"/>
  <c r="K3585" i="1"/>
  <c r="K3584" i="1"/>
  <c r="K3583" i="1"/>
  <c r="K3582" i="1"/>
  <c r="K3581" i="1"/>
  <c r="K3580" i="1"/>
  <c r="K3579" i="1"/>
  <c r="K3578" i="1"/>
  <c r="K3577" i="1"/>
  <c r="K3576" i="1"/>
  <c r="K3575" i="1"/>
  <c r="K3574" i="1"/>
  <c r="K3573" i="1"/>
  <c r="K3572" i="1"/>
  <c r="K3571" i="1"/>
  <c r="K3570" i="1"/>
  <c r="K3569" i="1"/>
  <c r="K3568" i="1"/>
  <c r="K3567" i="1"/>
  <c r="K3566" i="1"/>
  <c r="K3565" i="1"/>
  <c r="K3564" i="1"/>
  <c r="K3563" i="1"/>
  <c r="K3562" i="1"/>
  <c r="K3561" i="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7"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4999" i="1"/>
  <c r="K10" i="1"/>
  <c r="D2" i="24"/>
  <c r="D1" i="24"/>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4999" i="1"/>
  <c r="AD10" i="1"/>
  <c r="AC11" i="1"/>
  <c r="AC12" i="1"/>
  <c r="AC13" i="1"/>
  <c r="AC14" i="1"/>
  <c r="AC15" i="1"/>
  <c r="AC16" i="1"/>
  <c r="AC17" i="1"/>
  <c r="AC18" i="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8" i="1"/>
  <c r="AC579" i="1"/>
  <c r="AC580" i="1"/>
  <c r="AC581" i="1"/>
  <c r="AC582" i="1"/>
  <c r="AC583" i="1"/>
  <c r="AC584" i="1"/>
  <c r="AC585" i="1"/>
  <c r="AC586" i="1"/>
  <c r="AC587" i="1"/>
  <c r="AC588" i="1"/>
  <c r="AC589" i="1"/>
  <c r="AC590" i="1"/>
  <c r="AC591" i="1"/>
  <c r="AC592" i="1"/>
  <c r="AC593" i="1"/>
  <c r="AC594" i="1"/>
  <c r="AC595" i="1"/>
  <c r="AC596" i="1"/>
  <c r="AC597" i="1"/>
  <c r="AC598" i="1"/>
  <c r="AC599" i="1"/>
  <c r="AC600" i="1"/>
  <c r="AC601" i="1"/>
  <c r="AC602" i="1"/>
  <c r="AC603" i="1"/>
  <c r="AC604" i="1"/>
  <c r="AC605" i="1"/>
  <c r="AC606" i="1"/>
  <c r="AC607" i="1"/>
  <c r="AC608" i="1"/>
  <c r="AC609" i="1"/>
  <c r="AC610" i="1"/>
  <c r="AC611" i="1"/>
  <c r="AC612" i="1"/>
  <c r="AC613" i="1"/>
  <c r="AC614" i="1"/>
  <c r="AC615" i="1"/>
  <c r="AC616" i="1"/>
  <c r="AC617" i="1"/>
  <c r="AC618" i="1"/>
  <c r="AC619" i="1"/>
  <c r="AC620" i="1"/>
  <c r="AC621" i="1"/>
  <c r="AC622" i="1"/>
  <c r="AC623" i="1"/>
  <c r="AC624" i="1"/>
  <c r="AC625" i="1"/>
  <c r="AC626" i="1"/>
  <c r="AC627" i="1"/>
  <c r="AC628" i="1"/>
  <c r="AC629" i="1"/>
  <c r="AC630" i="1"/>
  <c r="AC631" i="1"/>
  <c r="AC632" i="1"/>
  <c r="AC633" i="1"/>
  <c r="AC634" i="1"/>
  <c r="AC635" i="1"/>
  <c r="AC636"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1" i="1"/>
  <c r="AC662" i="1"/>
  <c r="AC663" i="1"/>
  <c r="AC664" i="1"/>
  <c r="AC665" i="1"/>
  <c r="AC666" i="1"/>
  <c r="AC667" i="1"/>
  <c r="AC668" i="1"/>
  <c r="AC669" i="1"/>
  <c r="AC670" i="1"/>
  <c r="AC671" i="1"/>
  <c r="AC672" i="1"/>
  <c r="AC673" i="1"/>
  <c r="AC674" i="1"/>
  <c r="AC675" i="1"/>
  <c r="AC676" i="1"/>
  <c r="AC677" i="1"/>
  <c r="AC678" i="1"/>
  <c r="AC679" i="1"/>
  <c r="AC680" i="1"/>
  <c r="AC681" i="1"/>
  <c r="AC682" i="1"/>
  <c r="AC683" i="1"/>
  <c r="AC684" i="1"/>
  <c r="AC685" i="1"/>
  <c r="AC686" i="1"/>
  <c r="AC687" i="1"/>
  <c r="AC688" i="1"/>
  <c r="AC689" i="1"/>
  <c r="AC690" i="1"/>
  <c r="AC691" i="1"/>
  <c r="AC692" i="1"/>
  <c r="AC693" i="1"/>
  <c r="AC694" i="1"/>
  <c r="AC695" i="1"/>
  <c r="AC696" i="1"/>
  <c r="AC697" i="1"/>
  <c r="AC698" i="1"/>
  <c r="AC699" i="1"/>
  <c r="AC700" i="1"/>
  <c r="AC701" i="1"/>
  <c r="AC702" i="1"/>
  <c r="AC703" i="1"/>
  <c r="AC704" i="1"/>
  <c r="AC705" i="1"/>
  <c r="AC706" i="1"/>
  <c r="AC707" i="1"/>
  <c r="AC708" i="1"/>
  <c r="AC709" i="1"/>
  <c r="AC710" i="1"/>
  <c r="AC711" i="1"/>
  <c r="AC712" i="1"/>
  <c r="AC713" i="1"/>
  <c r="AC714" i="1"/>
  <c r="AC715" i="1"/>
  <c r="AC716" i="1"/>
  <c r="AC717" i="1"/>
  <c r="AC718" i="1"/>
  <c r="AC719" i="1"/>
  <c r="AC720" i="1"/>
  <c r="AC721" i="1"/>
  <c r="AC722" i="1"/>
  <c r="AC723" i="1"/>
  <c r="AC724" i="1"/>
  <c r="AC725" i="1"/>
  <c r="AC726" i="1"/>
  <c r="AC727" i="1"/>
  <c r="AC728" i="1"/>
  <c r="AC729" i="1"/>
  <c r="AC730" i="1"/>
  <c r="AC731" i="1"/>
  <c r="AC732" i="1"/>
  <c r="AC733"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74" i="1"/>
  <c r="AC775" i="1"/>
  <c r="AC776" i="1"/>
  <c r="AC777" i="1"/>
  <c r="AC778" i="1"/>
  <c r="AC779" i="1"/>
  <c r="AC780" i="1"/>
  <c r="AC781" i="1"/>
  <c r="AC782" i="1"/>
  <c r="AC783" i="1"/>
  <c r="AC784" i="1"/>
  <c r="AC785" i="1"/>
  <c r="AC786" i="1"/>
  <c r="AC787" i="1"/>
  <c r="AC788" i="1"/>
  <c r="AC789" i="1"/>
  <c r="AC790" i="1"/>
  <c r="AC791" i="1"/>
  <c r="AC792" i="1"/>
  <c r="AC793" i="1"/>
  <c r="AC794" i="1"/>
  <c r="AC795" i="1"/>
  <c r="AC796" i="1"/>
  <c r="AC797" i="1"/>
  <c r="AC798" i="1"/>
  <c r="AC799" i="1"/>
  <c r="AC800" i="1"/>
  <c r="AC801" i="1"/>
  <c r="AC802" i="1"/>
  <c r="AC803" i="1"/>
  <c r="AC804" i="1"/>
  <c r="AC805" i="1"/>
  <c r="AC806" i="1"/>
  <c r="AC807" i="1"/>
  <c r="AC808" i="1"/>
  <c r="AC809" i="1"/>
  <c r="AC810" i="1"/>
  <c r="AC811" i="1"/>
  <c r="AC812" i="1"/>
  <c r="AC813" i="1"/>
  <c r="AC814" i="1"/>
  <c r="AC815" i="1"/>
  <c r="AC816" i="1"/>
  <c r="AC817" i="1"/>
  <c r="AC818" i="1"/>
  <c r="AC819" i="1"/>
  <c r="AC820" i="1"/>
  <c r="AC821" i="1"/>
  <c r="AC822" i="1"/>
  <c r="AC823" i="1"/>
  <c r="AC824" i="1"/>
  <c r="AC825" i="1"/>
  <c r="AC826" i="1"/>
  <c r="AC827" i="1"/>
  <c r="AC828" i="1"/>
  <c r="AC829" i="1"/>
  <c r="AC830" i="1"/>
  <c r="AC831" i="1"/>
  <c r="AC832" i="1"/>
  <c r="AC833" i="1"/>
  <c r="AC834" i="1"/>
  <c r="AC835" i="1"/>
  <c r="AC836" i="1"/>
  <c r="AC837" i="1"/>
  <c r="AC838" i="1"/>
  <c r="AC839" i="1"/>
  <c r="AC840" i="1"/>
  <c r="AC841" i="1"/>
  <c r="AC842" i="1"/>
  <c r="AC843" i="1"/>
  <c r="AC844" i="1"/>
  <c r="AC845" i="1"/>
  <c r="AC846" i="1"/>
  <c r="AC847" i="1"/>
  <c r="AC848" i="1"/>
  <c r="AC849" i="1"/>
  <c r="AC850" i="1"/>
  <c r="AC851" i="1"/>
  <c r="AC852" i="1"/>
  <c r="AC853" i="1"/>
  <c r="AC854" i="1"/>
  <c r="AC855" i="1"/>
  <c r="AC856" i="1"/>
  <c r="AC857" i="1"/>
  <c r="AC858" i="1"/>
  <c r="AC859" i="1"/>
  <c r="AC860" i="1"/>
  <c r="AC861" i="1"/>
  <c r="AC862" i="1"/>
  <c r="AC863" i="1"/>
  <c r="AC864" i="1"/>
  <c r="AC865" i="1"/>
  <c r="AC866" i="1"/>
  <c r="AC867" i="1"/>
  <c r="AC868" i="1"/>
  <c r="AC869" i="1"/>
  <c r="AC870" i="1"/>
  <c r="AC871" i="1"/>
  <c r="AC872" i="1"/>
  <c r="AC873" i="1"/>
  <c r="AC874" i="1"/>
  <c r="AC875" i="1"/>
  <c r="AC876" i="1"/>
  <c r="AC877" i="1"/>
  <c r="AC878" i="1"/>
  <c r="AC879" i="1"/>
  <c r="AC880" i="1"/>
  <c r="AC881" i="1"/>
  <c r="AC882" i="1"/>
  <c r="AC883" i="1"/>
  <c r="AC884" i="1"/>
  <c r="AC885" i="1"/>
  <c r="AC886" i="1"/>
  <c r="AC887" i="1"/>
  <c r="AC888" i="1"/>
  <c r="AC889" i="1"/>
  <c r="AC890" i="1"/>
  <c r="AC891" i="1"/>
  <c r="AC892" i="1"/>
  <c r="AC893" i="1"/>
  <c r="AC894" i="1"/>
  <c r="AC895" i="1"/>
  <c r="AC896" i="1"/>
  <c r="AC897" i="1"/>
  <c r="AC898" i="1"/>
  <c r="AC899" i="1"/>
  <c r="AC900" i="1"/>
  <c r="AC901" i="1"/>
  <c r="AC902" i="1"/>
  <c r="AC903" i="1"/>
  <c r="AC904" i="1"/>
  <c r="AC905" i="1"/>
  <c r="AC906" i="1"/>
  <c r="AC907" i="1"/>
  <c r="AC908" i="1"/>
  <c r="AC909" i="1"/>
  <c r="AC910" i="1"/>
  <c r="AC911" i="1"/>
  <c r="AC912" i="1"/>
  <c r="AC913" i="1"/>
  <c r="AC914" i="1"/>
  <c r="AC915" i="1"/>
  <c r="AC916" i="1"/>
  <c r="AC917" i="1"/>
  <c r="AC918" i="1"/>
  <c r="AC919" i="1"/>
  <c r="AC920" i="1"/>
  <c r="AC921" i="1"/>
  <c r="AC922" i="1"/>
  <c r="AC923" i="1"/>
  <c r="AC924" i="1"/>
  <c r="AC925" i="1"/>
  <c r="AC926" i="1"/>
  <c r="AC927" i="1"/>
  <c r="AC928" i="1"/>
  <c r="AC929" i="1"/>
  <c r="AC930" i="1"/>
  <c r="AC931" i="1"/>
  <c r="AC932" i="1"/>
  <c r="AC933" i="1"/>
  <c r="AC934" i="1"/>
  <c r="AC935" i="1"/>
  <c r="AC936" i="1"/>
  <c r="AC937" i="1"/>
  <c r="AC938" i="1"/>
  <c r="AC939" i="1"/>
  <c r="AC940" i="1"/>
  <c r="AC941" i="1"/>
  <c r="AC942" i="1"/>
  <c r="AC943" i="1"/>
  <c r="AC944" i="1"/>
  <c r="AC945" i="1"/>
  <c r="AC946" i="1"/>
  <c r="AC947" i="1"/>
  <c r="AC948" i="1"/>
  <c r="AC949" i="1"/>
  <c r="AC950" i="1"/>
  <c r="AC951" i="1"/>
  <c r="AC952" i="1"/>
  <c r="AC953" i="1"/>
  <c r="AC954" i="1"/>
  <c r="AC955" i="1"/>
  <c r="AC956" i="1"/>
  <c r="AC957" i="1"/>
  <c r="AC958" i="1"/>
  <c r="AC959" i="1"/>
  <c r="AC960" i="1"/>
  <c r="AC961" i="1"/>
  <c r="AC962" i="1"/>
  <c r="AC963" i="1"/>
  <c r="AC964" i="1"/>
  <c r="AC965" i="1"/>
  <c r="AC966" i="1"/>
  <c r="AC967" i="1"/>
  <c r="AC968" i="1"/>
  <c r="AC969" i="1"/>
  <c r="AC970" i="1"/>
  <c r="AC971" i="1"/>
  <c r="AC972" i="1"/>
  <c r="AC973" i="1"/>
  <c r="AC974" i="1"/>
  <c r="AC975" i="1"/>
  <c r="AC976" i="1"/>
  <c r="AC977" i="1"/>
  <c r="AC978" i="1"/>
  <c r="AC979" i="1"/>
  <c r="AC980" i="1"/>
  <c r="AC981" i="1"/>
  <c r="AC982" i="1"/>
  <c r="AC983" i="1"/>
  <c r="AC984" i="1"/>
  <c r="AC985" i="1"/>
  <c r="AC986" i="1"/>
  <c r="AC987" i="1"/>
  <c r="AC988" i="1"/>
  <c r="AC989" i="1"/>
  <c r="AC990" i="1"/>
  <c r="AC991" i="1"/>
  <c r="AC992" i="1"/>
  <c r="AC993" i="1"/>
  <c r="AC994" i="1"/>
  <c r="AC995" i="1"/>
  <c r="AC996" i="1"/>
  <c r="AC997" i="1"/>
  <c r="AC998" i="1"/>
  <c r="AC4999" i="1"/>
  <c r="AC10" i="1"/>
  <c r="D15" i="15" l="1"/>
  <c r="E15" i="15"/>
  <c r="F11" i="15"/>
  <c r="K6" i="1"/>
  <c r="G23" i="16"/>
  <c r="G14" i="16"/>
  <c r="G25" i="16" l="1"/>
  <c r="V10" i="1"/>
  <c r="B2" i="24"/>
  <c r="B1" i="24"/>
  <c r="G27" i="24" l="1"/>
  <c r="E14" i="16" l="1"/>
  <c r="E23" i="16"/>
  <c r="D23" i="16"/>
  <c r="D14" i="16"/>
  <c r="E27" i="24" l="1"/>
  <c r="D2" i="17" l="1"/>
  <c r="D2" i="15"/>
  <c r="B3" i="15"/>
  <c r="B3" i="16"/>
  <c r="B3" i="17"/>
  <c r="B2" i="1"/>
  <c r="B2" i="15"/>
  <c r="B1" i="1"/>
  <c r="B2" i="17"/>
  <c r="B2" i="16"/>
  <c r="D3" i="15" l="1"/>
  <c r="D3" i="17"/>
  <c r="F2" i="1"/>
  <c r="AD6" i="1" l="1"/>
  <c r="AC6" i="1"/>
  <c r="L9" i="17" l="1"/>
  <c r="L10" i="17"/>
  <c r="H13" i="15"/>
  <c r="H11" i="15"/>
  <c r="H12" i="15"/>
  <c r="I13" i="15"/>
  <c r="I11" i="15"/>
  <c r="I12" i="15"/>
  <c r="J6" i="1"/>
  <c r="L12" i="17" l="1"/>
  <c r="J11" i="15"/>
  <c r="J13" i="15"/>
  <c r="H23" i="16"/>
  <c r="J12" i="17"/>
  <c r="D10" i="24" s="1"/>
  <c r="H14" i="16" l="1"/>
  <c r="Q10" i="1" l="1"/>
  <c r="Z6" i="1"/>
  <c r="T6" i="1"/>
  <c r="O6" i="1"/>
  <c r="I6" i="1"/>
  <c r="H6" i="1"/>
  <c r="AA4" i="1"/>
  <c r="N6" i="1" l="1"/>
  <c r="L6" i="1"/>
  <c r="Y6" i="1"/>
  <c r="S6" i="1"/>
  <c r="F12" i="15"/>
  <c r="F15" i="15" s="1"/>
  <c r="X6" i="1"/>
  <c r="F14" i="16" l="1"/>
  <c r="F23" i="16"/>
  <c r="J12" i="15"/>
  <c r="U6" i="1"/>
  <c r="P6" i="1"/>
  <c r="AA6" i="1"/>
  <c r="E25" i="16"/>
  <c r="D27" i="24" l="1"/>
  <c r="H27" i="24" s="1"/>
  <c r="I27" i="24" s="1"/>
  <c r="H25" i="16"/>
  <c r="D25" i="16"/>
  <c r="F25" i="16"/>
  <c r="D31" i="24" l="1"/>
  <c r="D33" i="24" s="1"/>
  <c r="H33" i="24" s="1"/>
  <c r="I33" i="24" s="1"/>
  <c r="D12" i="24" l="1"/>
  <c r="H12" i="24" s="1"/>
  <c r="I12"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 Carmen</author>
  </authors>
  <commentList>
    <comment ref="D7" authorId="0" shapeId="0" xr:uid="{531247FD-BE8C-4AA4-9639-D4CF6E325769}">
      <text>
        <r>
          <rPr>
            <sz val="12"/>
            <color indexed="81"/>
            <rFont val="Tahoma"/>
            <family val="2"/>
          </rPr>
          <t>Enter the name under which your agency operates.</t>
        </r>
      </text>
    </comment>
    <comment ref="D8" authorId="0" shapeId="0" xr:uid="{00F15843-F395-4D5B-9A84-16AFF1B4AC98}">
      <text>
        <r>
          <rPr>
            <sz val="12"/>
            <color indexed="81"/>
            <rFont val="Tahoma"/>
            <family val="2"/>
          </rPr>
          <t>Enter the name as it appears on your licence issued by the Ministry of Education.</t>
        </r>
      </text>
    </comment>
    <comment ref="D9" authorId="0" shapeId="0" xr:uid="{B988B78D-7B02-4161-B990-089FB9D454F1}">
      <text>
        <r>
          <rPr>
            <sz val="12"/>
            <color indexed="81"/>
            <rFont val="Tahoma"/>
            <family val="2"/>
          </rPr>
          <t>Your can find the Vendor Number on the top of the remittance slips issued by the Region.</t>
        </r>
      </text>
    </comment>
    <comment ref="D10" authorId="0" shapeId="0" xr:uid="{CC587875-2FEB-40BA-A3C6-E1E295962C17}">
      <text>
        <r>
          <rPr>
            <sz val="12"/>
            <color indexed="81"/>
            <rFont val="Tahoma"/>
            <family val="2"/>
          </rPr>
          <t>Enter the name of the person that can be contacted regarding the information which was submitted in this document.</t>
        </r>
      </text>
    </comment>
    <comment ref="D11" authorId="0" shapeId="0" xr:uid="{C9DDA534-9B13-4997-A36D-BBAF1A1F7F8D}">
      <text>
        <r>
          <rPr>
            <sz val="12"/>
            <color indexed="81"/>
            <rFont val="Tahoma"/>
            <family val="2"/>
          </rPr>
          <t>Enter the Contact person’s telephone number.</t>
        </r>
      </text>
    </comment>
    <comment ref="D12" authorId="0" shapeId="0" xr:uid="{6742EDD6-7BFF-45D5-961F-8F1FF8C8A56D}">
      <text>
        <r>
          <rPr>
            <sz val="12"/>
            <color indexed="81"/>
            <rFont val="Tahoma"/>
            <family val="2"/>
          </rPr>
          <t>Enter the contact person's email address.</t>
        </r>
      </text>
    </comment>
    <comment ref="D13" authorId="0" shapeId="0" xr:uid="{0B5DF137-0558-435A-89C2-FA5F8599579C}">
      <text>
        <r>
          <rPr>
            <sz val="12"/>
            <color indexed="81"/>
            <rFont val="Tahoma"/>
            <family val="2"/>
          </rPr>
          <t>Select the appropriate auspice under which your agency operates from the drop-down menu.</t>
        </r>
      </text>
    </comment>
    <comment ref="D14" authorId="0" shapeId="0" xr:uid="{187F52F5-F15D-4AAF-A070-94B94BF15106}">
      <text>
        <r>
          <rPr>
            <sz val="9"/>
            <color indexed="81"/>
            <rFont val="Tahoma"/>
            <family val="2"/>
          </rPr>
          <t>Provide services 6 hours or more a day</t>
        </r>
      </text>
    </comment>
    <comment ref="D15" authorId="0" shapeId="0" xr:uid="{D7B4CAA4-77E5-45E1-841E-40EE1215FCAF}">
      <text>
        <r>
          <rPr>
            <sz val="9"/>
            <color indexed="81"/>
            <rFont val="Tahoma"/>
            <family val="2"/>
          </rPr>
          <t>Provider services less than 6 hours a day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 Carmen</author>
  </authors>
  <commentList>
    <comment ref="B9" authorId="0" shapeId="0" xr:uid="{2BAF60F6-0CA7-4D26-AA96-201D81E4528F}">
      <text>
        <r>
          <rPr>
            <sz val="12"/>
            <color indexed="81"/>
            <rFont val="Tahoma"/>
            <family val="2"/>
          </rPr>
          <t>License Number could be found in CCLS or on your license.</t>
        </r>
        <r>
          <rPr>
            <b/>
            <sz val="9"/>
            <color indexed="81"/>
            <rFont val="Tahoma"/>
            <family val="2"/>
          </rPr>
          <t xml:space="preserve">
</t>
        </r>
      </text>
    </comment>
    <comment ref="C9" authorId="0" shapeId="0" xr:uid="{79D1FA9E-46DB-4A3C-B95D-9E75439BE88A}">
      <text>
        <r>
          <rPr>
            <sz val="12"/>
            <color indexed="81"/>
            <rFont val="Tahoma"/>
            <family val="2"/>
          </rPr>
          <t>Standard hours per year as defined by employment standards act. Must align with standard hours per week e.g. 2080 hours = 40 hour work week @ 52 weeks per year.</t>
        </r>
        <r>
          <rPr>
            <sz val="9"/>
            <color indexed="81"/>
            <rFont val="Tahoma"/>
            <family val="2"/>
          </rPr>
          <t xml:space="preserve">
</t>
        </r>
      </text>
    </comment>
    <comment ref="D9" authorId="0" shapeId="0" xr:uid="{5107D211-DFF1-4F9A-9BE1-70459C944DAA}">
      <text>
        <r>
          <rPr>
            <sz val="12"/>
            <color indexed="81"/>
            <rFont val="Tahoma"/>
            <family val="2"/>
          </rPr>
          <t>DO NOT enter the full staff name.</t>
        </r>
        <r>
          <rPr>
            <b/>
            <sz val="9"/>
            <color indexed="81"/>
            <rFont val="Tahoma"/>
            <family val="2"/>
          </rPr>
          <t xml:space="preserve">
</t>
        </r>
      </text>
    </comment>
    <comment ref="E9" authorId="0" shapeId="0" xr:uid="{66DE9A06-79D8-4D6F-B8E1-FD88135E48C3}">
      <text>
        <r>
          <rPr>
            <sz val="12"/>
            <color indexed="81"/>
            <rFont val="Tahoma"/>
            <family val="2"/>
          </rPr>
          <t>Select from the drop-down menu:
RECE - staff who is a member in good standing of the College of Early Childhood Educators.
NON-RECE - a staff without RECE (such as Teacher Assistants, Early Child Care Assistants).</t>
        </r>
      </text>
    </comment>
    <comment ref="F9" authorId="0" shapeId="0" xr:uid="{1400B2B1-94AC-455F-AFAB-97C5F9E146AF}">
      <text>
        <r>
          <rPr>
            <sz val="11"/>
            <color indexed="81"/>
            <rFont val="Tahoma"/>
            <family val="2"/>
          </rPr>
          <t>Supervisors are not eligible to receive enhancements from SWB or Historical Funding unless the position requires staff to spend at least 25% of their time in a Home Visitor position, approved on the agency’s licence and would receive this funding for the hours worked in that position.</t>
        </r>
        <r>
          <rPr>
            <sz val="9"/>
            <color indexed="81"/>
            <rFont val="Tahoma"/>
            <family val="2"/>
          </rPr>
          <t xml:space="preserve">
</t>
        </r>
      </text>
    </comment>
    <comment ref="G9" authorId="0" shapeId="0" xr:uid="{ED35A855-DAD0-4034-8526-A8E616340929}">
      <text>
        <r>
          <rPr>
            <sz val="12"/>
            <color indexed="81"/>
            <rFont val="Tahoma"/>
            <family val="2"/>
          </rPr>
          <t>Select whether the staff was serving CWELCC eligible children or not.
If staff worked in both, select where majority of their time was spent.</t>
        </r>
      </text>
    </comment>
    <comment ref="H9" authorId="0" shapeId="0" xr:uid="{63C2B86F-A93D-4C73-A21F-A793857689C4}">
      <text>
        <r>
          <rPr>
            <sz val="12"/>
            <color indexed="81"/>
            <rFont val="Tahoma"/>
            <family val="2"/>
          </rPr>
          <t>Enter total number of hours paid (including benefit days, such as vacation, public holiday, etc...)</t>
        </r>
      </text>
    </comment>
    <comment ref="I9" authorId="0" shapeId="0" xr:uid="{6C948A3A-CC54-4C6C-BEDF-ABA97E9DF48B}">
      <text>
        <r>
          <rPr>
            <sz val="12"/>
            <color indexed="81"/>
            <rFont val="Tahoma"/>
            <family val="2"/>
          </rPr>
          <t>Enter total program hours worked and paid, which includes in ratio, professional learning, planning, set-up, and in meetings mandated by the organization.</t>
        </r>
      </text>
    </comment>
    <comment ref="J9" authorId="0" shapeId="0" xr:uid="{9326BB59-45DB-4DC8-97BD-DF10B344BB56}">
      <text>
        <r>
          <rPr>
            <sz val="12"/>
            <color indexed="81"/>
            <rFont val="Tahoma"/>
            <family val="2"/>
          </rPr>
          <t>Total hours worked divided by standard hours per year.</t>
        </r>
        <r>
          <rPr>
            <sz val="9"/>
            <color indexed="81"/>
            <rFont val="Tahoma"/>
            <family val="2"/>
          </rPr>
          <t xml:space="preserve">
</t>
        </r>
      </text>
    </comment>
    <comment ref="K9" authorId="0" shapeId="0" xr:uid="{28321E84-6EED-4469-ACC6-80645D68049E}">
      <text>
        <r>
          <rPr>
            <sz val="12"/>
            <color indexed="81"/>
            <rFont val="Tahoma"/>
            <family val="2"/>
          </rPr>
          <t xml:space="preserve">Total program hous worked divided by WEG standard hours per year (1,754.50 hours).
</t>
        </r>
      </text>
    </comment>
    <comment ref="O9" authorId="0" shapeId="0" xr:uid="{A8173590-05FE-4FBA-8F6C-FAA2D88D7C5A}">
      <text>
        <r>
          <rPr>
            <sz val="12"/>
            <color indexed="81"/>
            <rFont val="Tahoma"/>
            <family val="2"/>
          </rPr>
          <t>Incremental employer mandated benefits associated with this wage enhancement.  Only if these are outlined in your Human Resources policy.</t>
        </r>
      </text>
    </comment>
    <comment ref="R9" authorId="0" shapeId="0" xr:uid="{3E0D8570-0578-4BC0-99DE-BC8F784954FF}">
      <text>
        <r>
          <rPr>
            <sz val="12"/>
            <color indexed="81"/>
            <rFont val="Tahoma"/>
            <family val="2"/>
          </rPr>
          <t>Fully eligible - received the max WEG eligible rate of $2.00 per hour.
Partially eligible - received less than $2.00 per hour.
Ineligible positions will not be funded for WEG.
If status changed during 2024, please select the last eligible status</t>
        </r>
      </text>
    </comment>
    <comment ref="T9" authorId="0" shapeId="0" xr:uid="{45E28623-D917-4709-B5E1-A26513D9EC35}">
      <text>
        <r>
          <rPr>
            <sz val="12"/>
            <color indexed="81"/>
            <rFont val="Tahoma"/>
            <family val="2"/>
          </rPr>
          <t>Incremental employer mandated benefits associated with this wage enhancement.  Only if these are outlined in your Human Resources policy.</t>
        </r>
      </text>
    </comment>
    <comment ref="Z9" authorId="0" shapeId="0" xr:uid="{2427D625-1585-4DFF-BBF3-3EE8497FB8B4}">
      <text>
        <r>
          <rPr>
            <sz val="12"/>
            <color indexed="81"/>
            <rFont val="Tahoma"/>
            <family val="2"/>
          </rPr>
          <t>Incremental employer mandated benefits associated with this wage enhancement.  Only if these are outlined in your Human Resources policy.</t>
        </r>
      </text>
    </comment>
    <comment ref="AB9" authorId="0" shapeId="0" xr:uid="{7788521E-EB60-446D-8D0E-D6A256A210D9}">
      <text>
        <r>
          <rPr>
            <sz val="12"/>
            <color indexed="81"/>
            <rFont val="Tahoma"/>
            <family val="2"/>
          </rPr>
          <t>WCF hourly wage cannot exceed $8.31/hour.</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<sst xmlns="http://schemas.openxmlformats.org/spreadsheetml/2006/main" count="277" uniqueCount="215">
  <si>
    <t>Cells highlighted in dark grey should be blank, do not input any numbers on those cells</t>
  </si>
  <si>
    <t>Column Name – to be completed by Agency</t>
  </si>
  <si>
    <t>Instructions</t>
  </si>
  <si>
    <t>Agency Legal Name</t>
  </si>
  <si>
    <t>Enter the name under which your agency operates.</t>
  </si>
  <si>
    <t>Contact Name</t>
  </si>
  <si>
    <t>Enter the name of the person that can be contacted for further information regarding the information submitted in this document.</t>
  </si>
  <si>
    <t>Contact Phone number</t>
  </si>
  <si>
    <t>Enter the Contact person’s telephone number.</t>
  </si>
  <si>
    <t>Contact email address</t>
  </si>
  <si>
    <t>Enter a valid email address that the Region can use to communicate with your agency.</t>
  </si>
  <si>
    <t>Auspice</t>
  </si>
  <si>
    <t>Staff Name</t>
  </si>
  <si>
    <t>Position Category</t>
  </si>
  <si>
    <t>Position Description</t>
  </si>
  <si>
    <t>Staff serving CWELCC eligible children or children not eligible for CWELCC</t>
  </si>
  <si>
    <t>Children not eligible for CWELCC – Children from 6 years and older</t>
  </si>
  <si>
    <t>Total program hours worked in the year</t>
  </si>
  <si>
    <t>Enter benefits used in the funding year to support the incremental employer mandated benefits associated with the wage enhancement only if these are outlined in your Human Resources policy.</t>
  </si>
  <si>
    <t>Employer mandatory benefits/contributions include CPP, EI, EHT, WSIB, Vacation, Public Holiday Pay.</t>
  </si>
  <si>
    <t>Additional employer mandated benefits include paid sick time, vacation and personal days as outlined in your human resources policy.</t>
  </si>
  <si>
    <t>WEG Eligible Status</t>
  </si>
  <si>
    <t>Agency Legal Name:</t>
  </si>
  <si>
    <t>Contact Name:</t>
  </si>
  <si>
    <t>Contact Phone number:</t>
  </si>
  <si>
    <t>Contact email address:</t>
  </si>
  <si>
    <t>Auspice:</t>
  </si>
  <si>
    <t>CERTIFICATION</t>
  </si>
  <si>
    <t>By submitting this file, I/we attest that the information provided in this template is true, accurate and complete.</t>
  </si>
  <si>
    <t>I/we understand that the information provided in this template may be subject to audit from the Region of Peel and that I/we are required to keep all original documentation for a minimum of 7 years.</t>
  </si>
  <si>
    <t>AUTHORIZED SIGNING OFFICER</t>
  </si>
  <si>
    <t>Name:</t>
  </si>
  <si>
    <t>Signature:</t>
  </si>
  <si>
    <t>Title:</t>
  </si>
  <si>
    <t>Please insert electronic signature or type your name.</t>
  </si>
  <si>
    <t>Date:</t>
  </si>
  <si>
    <t>Region of Peel Contact Information</t>
  </si>
  <si>
    <r>
      <t xml:space="preserve">For questions and/or assistance in completing this workbook, please email </t>
    </r>
    <r>
      <rPr>
        <b/>
        <sz val="11"/>
        <color rgb="FF00B0F0"/>
        <rFont val="Calibri"/>
        <family val="2"/>
        <scheme val="minor"/>
      </rPr>
      <t>EarlyYearsSystemDivision@peelregion.ca</t>
    </r>
    <r>
      <rPr>
        <b/>
        <sz val="11"/>
        <color theme="1"/>
        <rFont val="Calibri"/>
        <family val="2"/>
        <scheme val="minor"/>
      </rPr>
      <t xml:space="preserve">. </t>
    </r>
  </si>
  <si>
    <t>Total</t>
  </si>
  <si>
    <t>Original (Base)</t>
  </si>
  <si>
    <t>CWELCC - Workforce Compensation (WCF)</t>
  </si>
  <si>
    <t xml:space="preserve">TOTAL SALARIES &amp; BENEFITS </t>
  </si>
  <si>
    <t>Staff Name (Initials or Employee No.)</t>
  </si>
  <si>
    <t>Total program hours worked in the year
(Jan -Dec)</t>
  </si>
  <si>
    <t>Total Wages Only (Including ROP subsidies)</t>
  </si>
  <si>
    <t>Total Benefits payout from ROP subsidies</t>
  </si>
  <si>
    <t>Position Desc.</t>
  </si>
  <si>
    <t>0 to 3 years</t>
  </si>
  <si>
    <t>4 to 9 years</t>
  </si>
  <si>
    <t>RECE</t>
  </si>
  <si>
    <t>Home Child Care Visitor</t>
  </si>
  <si>
    <t>WEG_Benefits</t>
  </si>
  <si>
    <t>Total WEG</t>
  </si>
  <si>
    <t>Position_Category</t>
  </si>
  <si>
    <t>$ Used</t>
  </si>
  <si>
    <t>Fully Eligible</t>
  </si>
  <si>
    <t>Partially Eligible</t>
  </si>
  <si>
    <t>CWELCC eligible children</t>
  </si>
  <si>
    <t>Children not eligible for CWELCC</t>
  </si>
  <si>
    <t>WCF $ Used</t>
  </si>
  <si>
    <t>Wage Floor, Annual Wage Increase and Benefits for RECE Staff</t>
  </si>
  <si>
    <t>Wage Floor for RECE Staff</t>
  </si>
  <si>
    <t>Annual Wage Increase for RECE Staff</t>
  </si>
  <si>
    <t>Benefits for RECE Staff</t>
  </si>
  <si>
    <t>Total Wage Floor, Annual Wage Increase and Benefits</t>
  </si>
  <si>
    <t>CWELCC Eligible</t>
  </si>
  <si>
    <t>For-Profit</t>
  </si>
  <si>
    <t>Non-Profit</t>
  </si>
  <si>
    <t>Ineligible</t>
  </si>
  <si>
    <t>Year of service with the organization</t>
  </si>
  <si>
    <t>Description</t>
  </si>
  <si>
    <t>0-3 years &amp; 11 months</t>
  </si>
  <si>
    <t>4-9 years &amp; 11 months</t>
  </si>
  <si>
    <t>10 years or more</t>
  </si>
  <si>
    <t>10+ years</t>
  </si>
  <si>
    <t>Base Hourly Wage</t>
  </si>
  <si>
    <t>NON-RECE</t>
  </si>
  <si>
    <t>Staff Category</t>
  </si>
  <si>
    <t>Enter total base wages including overtime but excluding ROP funding paid in the funding year from January 1 to December 31.</t>
  </si>
  <si>
    <t>Select from the drop-down menu.</t>
  </si>
  <si>
    <t>Standard Hours Per Year</t>
  </si>
  <si>
    <t>Vendor Number</t>
  </si>
  <si>
    <t>Vendor Number:</t>
  </si>
  <si>
    <t>FTE</t>
  </si>
  <si>
    <t>Budget Category</t>
  </si>
  <si>
    <t>Spent this Period</t>
  </si>
  <si>
    <t>Staff Wages and Benefits</t>
  </si>
  <si>
    <t>Fully Eligible Non-RECE</t>
  </si>
  <si>
    <t>Sub-Total</t>
  </si>
  <si>
    <t>Fully Eligible RECE</t>
  </si>
  <si>
    <t>Partially Eligible RECE</t>
  </si>
  <si>
    <t>Partially Eligible Non-RECE</t>
  </si>
  <si>
    <t>Total SWB Spent this Period</t>
  </si>
  <si>
    <t>Agency Full Time Equivalent (FTE)</t>
  </si>
  <si>
    <t>Select from the drop-down list if the staff is serving CWELCC eligible children or others.  If staff works in both, select where the majority of their time is spent.</t>
  </si>
  <si>
    <r>
      <t xml:space="preserve">Staff Category </t>
    </r>
    <r>
      <rPr>
        <sz val="11"/>
        <color rgb="FFFF0000"/>
        <rFont val="Calibri"/>
        <family val="2"/>
        <scheme val="minor"/>
      </rPr>
      <t xml:space="preserve"> </t>
    </r>
    <r>
      <rPr>
        <sz val="11"/>
        <rFont val="Calibri"/>
        <family val="2"/>
        <scheme val="minor"/>
      </rPr>
      <t>(Qualification)</t>
    </r>
  </si>
  <si>
    <r>
      <t xml:space="preserve">Enter the staff’s initials or employee number. </t>
    </r>
    <r>
      <rPr>
        <b/>
        <sz val="11"/>
        <rFont val="Calibri"/>
        <family val="2"/>
        <scheme val="minor"/>
      </rPr>
      <t>DO NO</t>
    </r>
    <r>
      <rPr>
        <sz val="11"/>
        <rFont val="Calibri"/>
        <family val="2"/>
        <scheme val="minor"/>
      </rPr>
      <t>T enter the full staff name</t>
    </r>
    <r>
      <rPr>
        <sz val="11"/>
        <color theme="1"/>
        <rFont val="Calibri"/>
        <family val="2"/>
        <scheme val="minor"/>
      </rPr>
      <t>.</t>
    </r>
  </si>
  <si>
    <t>Total Base Wages Only (including overtime but excluding all Region of Peel Wage funding)</t>
  </si>
  <si>
    <t>Status</t>
  </si>
  <si>
    <t>Full time</t>
  </si>
  <si>
    <t>Part time</t>
  </si>
  <si>
    <t>Summer</t>
  </si>
  <si>
    <t>ROP Use Only</t>
  </si>
  <si>
    <r>
      <t>·</t>
    </r>
    <r>
      <rPr>
        <sz val="7"/>
        <color theme="1"/>
        <rFont val="Times New Roman"/>
        <family val="1"/>
      </rPr>
      <t xml:space="preserve">        </t>
    </r>
    <r>
      <rPr>
        <sz val="11"/>
        <color theme="1"/>
        <rFont val="Calibri"/>
        <family val="2"/>
        <scheme val="minor"/>
      </rPr>
      <t xml:space="preserve">RECE - </t>
    </r>
    <r>
      <rPr>
        <sz val="11"/>
        <color rgb="FF000000"/>
        <rFont val="Calibri"/>
        <family val="2"/>
        <scheme val="minor"/>
      </rPr>
      <t>staff who is a member in good standing of the College of Early Childhood Educators.</t>
    </r>
  </si>
  <si>
    <r>
      <t>·</t>
    </r>
    <r>
      <rPr>
        <sz val="7"/>
        <color theme="1"/>
        <rFont val="Times New Roman"/>
        <family val="1"/>
      </rPr>
      <t xml:space="preserve">        </t>
    </r>
    <r>
      <rPr>
        <sz val="11"/>
        <color theme="1"/>
        <rFont val="Calibri"/>
        <family val="2"/>
        <scheme val="minor"/>
      </rPr>
      <t xml:space="preserve">NON-RECE - </t>
    </r>
    <r>
      <rPr>
        <sz val="11"/>
        <color rgb="FF000000"/>
        <rFont val="Calibri"/>
        <family val="2"/>
        <scheme val="minor"/>
      </rPr>
      <t>an employee who is not a member of the College of Early Childhood Educators and not director approved.</t>
    </r>
  </si>
  <si>
    <t>Fully Eligible Positions</t>
  </si>
  <si>
    <t>Total for Fully Eligible Positions</t>
  </si>
  <si>
    <t>Partially Eligible Positions</t>
  </si>
  <si>
    <t>Total for Partially Eligible Positions</t>
  </si>
  <si>
    <t>Enter the Vendor Number.  Your can find the Vendor Number on the top of the remittance slips issued by the Region.  Sample remittance slip attached at the bottom of this tab.</t>
  </si>
  <si>
    <t>ROP Remittance Slip - Simple</t>
  </si>
  <si>
    <t>WEG FTE</t>
  </si>
  <si>
    <t>Total Program</t>
  </si>
  <si>
    <t>Hours Worked</t>
  </si>
  <si>
    <t>to be hidden</t>
  </si>
  <si>
    <t>WEG Hourly Wage</t>
  </si>
  <si>
    <t>Ended</t>
  </si>
  <si>
    <t>Agency Operating Name</t>
  </si>
  <si>
    <t>Agency Operating Name:</t>
  </si>
  <si>
    <t>Overview</t>
  </si>
  <si>
    <t>Supply/Casual</t>
  </si>
  <si>
    <t>Enter actual Workforce Compensation Funding (WCF) – RECE Wage Increase and Wage Floor used in the funding year from January 1 to December 31 for wages.</t>
  </si>
  <si>
    <t>Float/Ratio support</t>
  </si>
  <si>
    <t>Position/Employment Status</t>
  </si>
  <si>
    <t>Total Staff Wages &amp; Benefits (SWB)</t>
  </si>
  <si>
    <t>License Number</t>
  </si>
  <si>
    <t>Enter your agency license number.</t>
  </si>
  <si>
    <t>CWELCC eligible children – Children under 6 years old</t>
  </si>
  <si>
    <t>Agency Information</t>
  </si>
  <si>
    <t>Please provide the required information in Tab 1 - Agency Information and Tab 2 - Staffing details by program</t>
  </si>
  <si>
    <t>Total number of active Home Child Care Providers:</t>
  </si>
  <si>
    <t>Number of active Home Child Care Providers provide full-time services</t>
  </si>
  <si>
    <t xml:space="preserve">Number of active Home Child Care Providers provide part-time services </t>
  </si>
  <si>
    <t>Number of active Home Child Care Providers provide full-time services:</t>
  </si>
  <si>
    <t>Number of active Home Child Care Providers provide part-time services:</t>
  </si>
  <si>
    <t>GovGrants Input - Staff Wages and Benefits for Home Child Care Visitor only</t>
  </si>
  <si>
    <t>Summary - Wage Enhancement Grant (included Supplemental Grant) for Home Child Care Visitor</t>
  </si>
  <si>
    <t>Summary - CWELCC - Workforce Compensation for Home Child Care Visitor</t>
  </si>
  <si>
    <t>Cells highlighted in different colours to indicate if they are to be filled by home child care agency, prepopulated by Region or to be left blank</t>
  </si>
  <si>
    <t>Cells highlighted in green are to be filled in by home child care agency</t>
  </si>
  <si>
    <t>Cells highlighted in white have formulas that prepopulate cells and are not to be filled in by home child care agency</t>
  </si>
  <si>
    <t>Summary - LHCC Staff Wages and Benefits for Home Child Care Visitor</t>
  </si>
  <si>
    <t>Total WEG Spent this Period</t>
  </si>
  <si>
    <t>Total WCF Spent this Period</t>
  </si>
  <si>
    <t>The Home Child Care Visitors who do not take any type of funding from the Region for their salaries ( e.g Clerk, administrator etc.) will not be included in this spreadsheet.</t>
  </si>
  <si>
    <t>Select the appropriate auspice under which your agency operates from the drop-down menu.</t>
  </si>
  <si>
    <t>Staff has been grouped into two categories for the purpose of reporting:</t>
  </si>
  <si>
    <t>Enter the number of active Home Child Care Providers provide full-time services (6 hours or more a day) as of December 31, 2024.
Active Homes:
                      A home child care premise that is overseen by an eligible agency.
                      Child care is provided (or planned to be provided) to at least one eligible child during the calendar year.</t>
  </si>
  <si>
    <t>Enter the number of active Home Child Care Providers provide part-time services (less than 6 hours a day) as of December 31, 2024.
Active Homes:
                      A home child care premise that is overseen by an eligible agency.
                      Child care is provided (or planned to be provided) to at least one eligible child during the calendar year.</t>
  </si>
  <si>
    <t>2024 Workforce Supplementary Schedule (Licensed Home Care)
January 1, 2024 to December 31, 2024
Instructions to complete this template</t>
  </si>
  <si>
    <r>
      <t xml:space="preserve">2024 Workforce Supplementary Schedule
(Licensed Home Care)
</t>
    </r>
    <r>
      <rPr>
        <b/>
        <sz val="24"/>
        <color theme="0"/>
        <rFont val="Calibri"/>
        <family val="2"/>
        <scheme val="minor"/>
      </rPr>
      <t>January 1, 2024 to December 31, 2024</t>
    </r>
  </si>
  <si>
    <t>Reference Materials</t>
  </si>
  <si>
    <t>You can access the 2024 Funding Guidelines and other related materials here:</t>
  </si>
  <si>
    <t>https://peelregion.ca/business/early-years-child-care-providers/funding-support-resources</t>
  </si>
  <si>
    <t>Enter the name as it appears on your licence issued by the Ministry of Education.</t>
  </si>
  <si>
    <t>I/we attest that the expenses in this supplementary schedule are permissible as per the terms defined in the awarded agreement and that it has not been claimed through other government funding programs.</t>
  </si>
  <si>
    <t>Total WCF
paid in the year</t>
  </si>
  <si>
    <t>Total base wages paid
in the year
(including overtime but excluding ROP funding)</t>
  </si>
  <si>
    <t>Total WEG paid
in the year
(Benefits Only)</t>
  </si>
  <si>
    <t>Total WEG paid
in the year</t>
  </si>
  <si>
    <t>Total WCF
(Wage Increase + Wage Floor)
paid in the year
(Wages Only)</t>
  </si>
  <si>
    <t>Total WCF
(Wage Increase)
paid in the year
(Wages Only)</t>
  </si>
  <si>
    <t>Total WCF
(Wage Floor)
paid in the year
(Wages Only)</t>
  </si>
  <si>
    <t>Total WCF
(Wage increase + Wage Floor)
paid in the year
(Benefits Only)</t>
  </si>
  <si>
    <t>WCF
Hourly
Wage</t>
  </si>
  <si>
    <t>Actual Salary Spent</t>
  </si>
  <si>
    <t>Actual Benefits Spent</t>
  </si>
  <si>
    <t>LHCC -Base Funding</t>
  </si>
  <si>
    <t>Wage Enhancement Grant (WEG) - Home Visitor</t>
  </si>
  <si>
    <t>WEG - Home Visitor</t>
  </si>
  <si>
    <t>2024 Workforce Supplementary Schedule - Home Visitor (January 1, 2024 to December 31, 2024)</t>
  </si>
  <si>
    <t>Please input the following amounts under the applicable budget categories in GovGrants.</t>
  </si>
  <si>
    <t>WCF - Home Visitor (Wage Increase + Wage Floor)</t>
  </si>
  <si>
    <t>Total WEG paid
in the year
(Salary Only)</t>
  </si>
  <si>
    <t>Total WEG paid in the year (Salary only)</t>
  </si>
  <si>
    <t>Total WEG paid in the year (Benefits only)</t>
  </si>
  <si>
    <t>Total WCF (Wages Increase + Wage Floor) paid in the year (Wages Only)</t>
  </si>
  <si>
    <t>Total WCF (Wages increase + Wage Floor) paid in the year (Benefits Only)</t>
  </si>
  <si>
    <t>Fully Eligible Supervisor</t>
  </si>
  <si>
    <t>Partially Eligible Supervisor</t>
  </si>
  <si>
    <t>Select from the drop-down menu (If status changed during 2024, please select the last eligible status):
Fully eligible - received the max WEG rate of $2 per hour.
Partially eligible - received WEG funded rate between $1.99 and 0.01 per hour.
Ineligible - will not be funded for WEG.
Partially/Fully eligible does not indicate "part-time" or "full time" for the purpose of this definition.</t>
  </si>
  <si>
    <t>WEG</t>
  </si>
  <si>
    <r>
      <t xml:space="preserve">Select from the drop-down menu:
     •     Home Child Care Visitor
</t>
    </r>
    <r>
      <rPr>
        <i/>
        <sz val="11"/>
        <color theme="1"/>
        <rFont val="Calibri"/>
        <family val="2"/>
        <scheme val="minor"/>
      </rPr>
      <t>(Supervisors and non-program staffs are not eligible to receive enhancements from SWB or Historical Funding unless the position requires staff to spend at least 25% of their time in a Home Visitor position, approved on the agency’s licence and would receive this funding for the hours worked in that position.)</t>
    </r>
  </si>
  <si>
    <t>Agency
FTE</t>
  </si>
  <si>
    <t>Agency FTE</t>
  </si>
  <si>
    <t>WEG Salary</t>
  </si>
  <si>
    <t>Enter actual LHCC base funding (SWB) and Historical funding used in the funding year from January 1 to December 31 for wages.  Do not include the one-time top-up provided in November 2024</t>
  </si>
  <si>
    <t>Total SWB + HA paid in the year (Wages Only)</t>
  </si>
  <si>
    <t>Total SWB + HA paid in the year (Benefits Only)</t>
  </si>
  <si>
    <t>Staff Wages and Benefits (included Historical Funding)</t>
  </si>
  <si>
    <t>LHCC - Base Funding -SWB (included Historical Funding)</t>
  </si>
  <si>
    <t>Total SWB + HA
paid in the year
(Wages Only)</t>
  </si>
  <si>
    <t>Total SWB + HA
paid in the year
(Benefits Only)</t>
  </si>
  <si>
    <t>SWB + HA
paid
in the year</t>
  </si>
  <si>
    <t>SWB + HA
Hourly
Wage</t>
  </si>
  <si>
    <t>SWB + HA $ Used
(Wages Only)</t>
  </si>
  <si>
    <t>SWB + HA $ Used
(Benefits Only)</t>
  </si>
  <si>
    <t>Total  SWB + HA
$Used</t>
  </si>
  <si>
    <t xml:space="preserve">LHCC Salaries, Wages &amp; Benefits - SWB (included Historical Funding) </t>
  </si>
  <si>
    <t>The template is designed to capture most of the staff wages and benefits fundings provided by Region of Peel from January 1 to December 31, 2024 for Home Child Care Visitors.  This template does not capture other fundings such as Workforce Innovation Funding (WIF) and payment to home care providers; these fundings will be reported in their own reconciliation.</t>
  </si>
  <si>
    <r>
      <t xml:space="preserve">Data reported in this template will be used to assess whether adjustments to your 2025 funding allocation are needed; it will also be used to satisfy reporting requirements for workforce funding.  Please submit the completed 2024 Workforce Supplementary Schedule to ZZG-Early Years System Division at </t>
    </r>
    <r>
      <rPr>
        <b/>
        <sz val="11"/>
        <color theme="1"/>
        <rFont val="Calibri"/>
        <family val="2"/>
        <scheme val="minor"/>
      </rPr>
      <t>earlyyearssystemdivision@peelregion.ca</t>
    </r>
    <r>
      <rPr>
        <sz val="11"/>
        <color theme="1"/>
        <rFont val="Calibri"/>
        <family val="2"/>
        <scheme val="minor"/>
      </rPr>
      <t xml:space="preserve"> by</t>
    </r>
    <r>
      <rPr>
        <b/>
        <sz val="11"/>
        <color theme="1"/>
        <rFont val="Calibri"/>
        <family val="2"/>
        <scheme val="minor"/>
      </rPr>
      <t xml:space="preserve"> January 31, 2025</t>
    </r>
    <r>
      <rPr>
        <sz val="11"/>
        <color theme="1"/>
        <rFont val="Calibri"/>
        <family val="2"/>
        <scheme val="minor"/>
      </rPr>
      <t>.</t>
    </r>
  </si>
  <si>
    <t>Total hours paid in the year</t>
  </si>
  <si>
    <t>Enter the total number of hours paid (including benefit days, such as vacation, public holiday, etc...) in funding year from January 1 to December 31.</t>
  </si>
  <si>
    <t>Enter number of Standard Hours per year. Standard hours per year as defined by employment standards act.  Must align with standard hours per week e.g. 2080 hours = 40 hour work week @ 52 weeks per year.</t>
  </si>
  <si>
    <t>Enter time worked in program (in ratio), professional learning, planning, set-up and in meetings mandated by the organization in funding year from January 1 to December 31.  (Excluding benefit days, such as vacation, public holiday, etc…)</t>
  </si>
  <si>
    <t>See Instructions &amp; Definitions Tab for details</t>
  </si>
  <si>
    <t>Enter hourly rate (as of December 31, 2024 or last date of employment in 2024) paid to the position by the agency excluding any funding subsidies and previous year WEG.  If position is paid annual salary use an online annual salary calculator to convert to hourly rate.   (Effective October 1, 2024, minimum wage is $17.20.)</t>
  </si>
  <si>
    <t>Total WEG salary paid from January 1 to December 31 to eligible positions, including any Supplemental Grant used for salary for fully and partially eligible RECE, Non- RECE and Supervisors. Please refer to WEG Guidelines and Q &amp; A resources for additional support.
For 2024, the wage maximum (wage cap) is $30.59 per hour for WEG.</t>
  </si>
  <si>
    <r>
      <t xml:space="preserve">Enter the portion of employer mandatory benefits and deductions associated with the funding of WEG.  Benefits/deductions reported cannot exceed 17.5% + amount approved for Supplemental Grant. </t>
    </r>
    <r>
      <rPr>
        <b/>
        <i/>
        <sz val="11"/>
        <color theme="1"/>
        <rFont val="Calibri"/>
        <family val="2"/>
        <scheme val="minor"/>
      </rPr>
      <t>Only the employer portion of WEG benefits associated with the $2.00 per hour paid to staff is reported in this template.</t>
    </r>
    <r>
      <rPr>
        <sz val="11"/>
        <color theme="1"/>
        <rFont val="Calibri"/>
        <family val="2"/>
        <scheme val="minor"/>
      </rPr>
      <t xml:space="preserve"> Please refer to WEG Guidelines and Q &amp; A resources for additional support.</t>
    </r>
  </si>
  <si>
    <t>Note</t>
  </si>
  <si>
    <t xml:space="preserve">Supplemental Grant (WEG): </t>
  </si>
  <si>
    <t>In the event you have utilized the supplemental grant to support the payment of WEG to staff in 2024 please report the funding as you have paid it.  Please see the 2024 Allocation Guidelines and Reconciliation Q &amp;A resources for additional clarification.</t>
  </si>
  <si>
    <t>Total hours paid
in the year (including benefit hours)</t>
  </si>
  <si>
    <t>Total program hours worked
in the year (excluding benefit hours)</t>
  </si>
  <si>
    <t>Base Hourly Wage as of Dec 31, 2024 or last date of employment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</si>
</sst>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Red]\-&quot;$&quot;#,##0.00"/>
    <numFmt numFmtId="44" formatCode="_-&quot;$&quot;* #,##0.00_-;\-&quot;$&quot;* #,##0.00_-;_-&quot;$&quot;* &quot;-&quot;??_-;_-@_-"/>
    <numFmt numFmtId="43" formatCode="_-* #,##0.00_-;\-* #,##0.00_-;_-* &quot;-&quot;??_-;_-@_-"/>
    <numFmt numFmtId="164" formatCode="&quot;$&quot;#,##0.00"/>
    <numFmt numFmtId="165" formatCode="_-* #,##0_-;\-* #,##0_-;_-* &quot;-&quot;??_-;_-@_-"/>
    <numFmt numFmtId="166" formatCode="0_ ;[Red]\-0\ "/>
    <numFmt numFmtId="167" formatCode="[$$-1009]#,##0.00;[Red]\-[$$-1009]#,##0.00"/>
    <numFmt numFmtId="168" formatCode="#,##0.00_ ;[Red]\-#,##0.00\ "/>
    <numFmt numFmtId="169" formatCode="0.00_ ;[Red]\-0.00\ "/>
  </numFmts>
  <fonts count="54" x14ac:knownFonts="1">
    <font>
      <sz val="11"/>
      <color theme="1"/>
      <name val="Calibri"/>
      <family val="2"/>
      <scheme val="minor"/>
    </font>
    <font>
      <sz val="11"/>
      <color rgb="FFFF0000"/>
      <name val="Calibri"/>
      <family val="2"/>
      <scheme val="minor"/>
    </font>
    <font>
      <b/>
      <sz val="18"/>
      <color theme="3"/>
      <name val="Calibri Light"/>
      <family val="2"/>
      <scheme val="major"/>
    </font>
    <font>
      <sz val="10"/>
      <name val="Arial"/>
      <family val="2"/>
    </font>
    <font>
      <b/>
      <sz val="18"/>
      <name val="Arial"/>
      <family val="2"/>
    </font>
    <font>
      <b/>
      <sz val="11"/>
      <name val="Arial"/>
      <family val="2"/>
    </font>
    <font>
      <b/>
      <sz val="12"/>
      <name val="Arial"/>
      <family val="2"/>
    </font>
    <font>
      <sz val="11"/>
      <name val="Arial"/>
      <family val="2"/>
    </font>
    <font>
      <b/>
      <sz val="18"/>
      <color rgb="FFFF0000"/>
      <name val="Calibri"/>
      <family val="2"/>
    </font>
    <font>
      <b/>
      <sz val="20"/>
      <color theme="3"/>
      <name val="Calibri"/>
      <family val="2"/>
    </font>
    <font>
      <sz val="9"/>
      <color indexed="81"/>
      <name val="Tahoma"/>
      <family val="2"/>
    </font>
    <font>
      <b/>
      <sz val="9"/>
      <color indexed="81"/>
      <name val="Tahoma"/>
      <family val="2"/>
    </font>
    <font>
      <sz val="11"/>
      <color theme="1"/>
      <name val="Calibri"/>
      <family val="2"/>
      <scheme val="minor"/>
    </font>
    <font>
      <b/>
      <sz val="20"/>
      <name val="Calibri"/>
      <family val="2"/>
    </font>
    <font>
      <b/>
      <sz val="12"/>
      <color theme="3"/>
      <name val="Calibri"/>
      <family val="2"/>
    </font>
    <font>
      <sz val="12"/>
      <name val="Arial"/>
      <family val="2"/>
    </font>
    <font>
      <sz val="10"/>
      <color theme="1"/>
      <name val="Calibri"/>
      <family val="2"/>
      <scheme val="minor"/>
    </font>
    <font>
      <sz val="11"/>
      <color theme="1"/>
      <name val="Calibri"/>
      <family val="2"/>
    </font>
    <font>
      <sz val="11"/>
      <color theme="1"/>
      <name val="Calibri"/>
      <family val="2"/>
    </font>
    <font>
      <b/>
      <sz val="10"/>
      <name val="Arial"/>
      <family val="2"/>
    </font>
    <font>
      <sz val="16"/>
      <color theme="1"/>
      <name val="Calibri"/>
      <family val="2"/>
      <scheme val="minor"/>
    </font>
    <font>
      <sz val="16"/>
      <color rgb="FFFF0000"/>
      <name val="Calibri"/>
      <family val="2"/>
      <scheme val="minor"/>
    </font>
    <font>
      <b/>
      <sz val="11"/>
      <color theme="3"/>
      <name val="Calibri"/>
      <family val="2"/>
      <scheme val="minor"/>
    </font>
    <font>
      <b/>
      <sz val="11"/>
      <color theme="1"/>
      <name val="Calibri"/>
      <family val="2"/>
      <scheme val="minor"/>
    </font>
    <font>
      <sz val="10"/>
      <name val="Calibri"/>
      <family val="2"/>
    </font>
    <font>
      <b/>
      <sz val="10"/>
      <name val="Calibri"/>
      <family val="2"/>
    </font>
    <font>
      <b/>
      <sz val="30"/>
      <color theme="0"/>
      <name val="Calibri"/>
      <family val="2"/>
      <scheme val="minor"/>
    </font>
    <font>
      <b/>
      <sz val="14"/>
      <color theme="1"/>
      <name val="Calibri"/>
      <family val="2"/>
      <scheme val="minor"/>
    </font>
    <font>
      <b/>
      <sz val="24"/>
      <color theme="0"/>
      <name val="Calibri"/>
      <family val="2"/>
      <scheme val="minor"/>
    </font>
    <font>
      <b/>
      <sz val="20"/>
      <color theme="3"/>
      <name val="Calibri"/>
      <family val="2"/>
      <scheme val="minor"/>
    </font>
    <font>
      <b/>
      <sz val="11"/>
      <name val="Calibri"/>
      <family val="2"/>
      <scheme val="minor"/>
    </font>
    <font>
      <b/>
      <sz val="14"/>
      <name val="Calibri"/>
      <family val="2"/>
      <scheme val="minor"/>
    </font>
    <font>
      <b/>
      <sz val="11"/>
      <color rgb="FFFF0000"/>
      <name val="Calibri"/>
      <family val="2"/>
      <scheme val="minor"/>
    </font>
    <font>
      <b/>
      <sz val="11"/>
      <color rgb="FF00B0F0"/>
      <name val="Calibri"/>
      <family val="2"/>
      <scheme val="minor"/>
    </font>
    <font>
      <b/>
      <sz val="18"/>
      <name val="Calibri"/>
      <family val="2"/>
    </font>
    <font>
      <b/>
      <sz val="11"/>
      <color theme="0"/>
      <name val="Calibri"/>
      <family val="2"/>
      <scheme val="minor"/>
    </font>
    <font>
      <sz val="11"/>
      <color rgb="FF000000"/>
      <name val="Calibri"/>
      <family val="2"/>
      <scheme val="minor"/>
    </font>
    <font>
      <sz val="11"/>
      <color theme="1"/>
      <name val="Symbol"/>
      <family val="1"/>
      <charset val="2"/>
    </font>
    <font>
      <sz val="7"/>
      <color theme="1"/>
      <name val="Times New Roman"/>
      <family val="1"/>
    </font>
    <font>
      <b/>
      <sz val="16"/>
      <name val="Calibri"/>
      <family val="2"/>
    </font>
    <font>
      <b/>
      <sz val="14"/>
      <name val="Calibri"/>
      <family val="2"/>
    </font>
    <font>
      <sz val="11"/>
      <name val="Calibri"/>
      <family val="2"/>
      <scheme val="minor"/>
    </font>
    <font>
      <b/>
      <sz val="14"/>
      <name val="Arial"/>
      <family val="2"/>
    </font>
    <font>
      <sz val="14"/>
      <color theme="1"/>
      <name val="Calibri"/>
      <family val="2"/>
      <scheme val="minor"/>
    </font>
    <font>
      <b/>
      <i/>
      <sz val="14"/>
      <name val="Arial"/>
      <family val="2"/>
    </font>
    <font>
      <b/>
      <sz val="16"/>
      <color theme="1"/>
      <name val="Calibri"/>
      <family val="2"/>
      <scheme val="minor"/>
    </font>
    <font>
      <sz val="11"/>
      <color theme="0"/>
      <name val="Calibri"/>
      <family val="2"/>
      <scheme val="minor"/>
    </font>
    <font>
      <b/>
      <sz val="14"/>
      <color rgb="FFFF0000"/>
      <name val="Calibri"/>
      <family val="2"/>
      <scheme val="minor"/>
    </font>
    <font>
      <u/>
      <sz val="11"/>
      <color theme="10"/>
      <name val="Calibri"/>
      <family val="2"/>
      <scheme val="minor"/>
    </font>
    <font>
      <sz val="12"/>
      <color indexed="81"/>
      <name val="Tahoma"/>
      <family val="2"/>
    </font>
    <font>
      <i/>
      <sz val="11"/>
      <color theme="1"/>
      <name val="Calibri"/>
      <family val="2"/>
      <scheme val="minor"/>
    </font>
    <font>
      <sz val="11"/>
      <color indexed="81"/>
      <name val="Tahoma"/>
      <family val="2"/>
    </font>
    <font>
      <b/>
      <sz val="12"/>
      <color rgb="FFFF0000"/>
      <name val="Arial"/>
      <family val="2"/>
    </font>
    <font>
      <b/>
      <i/>
      <sz val="11"/>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249977111117893"/>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4"/>
        <bgColor indexed="64"/>
      </patternFill>
    </fill>
    <fill>
      <patternFill patternType="solid">
        <fgColor theme="1" tint="0.499984740745262"/>
        <bgColor indexed="64"/>
      </patternFill>
    </fill>
    <fill>
      <patternFill patternType="solid">
        <fgColor theme="7" tint="0.79998168889431442"/>
        <bgColor indexed="64"/>
      </patternFill>
    </fill>
  </fills>
  <borders count="3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thin">
        <color indexed="64"/>
      </bottom>
      <diagonal/>
    </border>
    <border>
      <left/>
      <right/>
      <top style="medium">
        <color indexed="64"/>
      </top>
      <bottom style="thin">
        <color indexed="64"/>
      </bottom>
      <diagonal/>
    </border>
  </borders>
  <cellStyleXfs count="9">
    <xf numFmtId="0" fontId="0" fillId="0" borderId="0"/>
    <xf numFmtId="0" fontId="2" fillId="0" borderId="0" applyNumberFormat="0" applyFill="0" applyBorder="0" applyAlignment="0" applyProtection="0"/>
    <xf numFmtId="0" fontId="3" fillId="0" borderId="0"/>
    <xf numFmtId="44" fontId="12"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0" fontId="22" fillId="0" borderId="0" applyNumberFormat="0" applyFill="0" applyBorder="0" applyAlignment="0" applyProtection="0"/>
    <xf numFmtId="43" fontId="12" fillId="0" borderId="0" applyFont="0" applyFill="0" applyBorder="0" applyAlignment="0" applyProtection="0"/>
    <xf numFmtId="0" fontId="48" fillId="0" borderId="0" applyNumberFormat="0" applyFill="0" applyBorder="0" applyAlignment="0" applyProtection="0"/>
  </cellStyleXfs>
  <cellXfs count="328">
    <xf numFmtId="0" fontId="0" fillId="0" borderId="0" xfId="0"/>
    <xf numFmtId="0" fontId="7" fillId="4" borderId="3" xfId="2" applyFont="1" applyFill="1" applyBorder="1" applyAlignment="1" applyProtection="1">
      <alignment horizontal="center" wrapText="1"/>
      <protection locked="0"/>
    </xf>
    <xf numFmtId="0" fontId="7" fillId="4" borderId="3" xfId="2" applyFont="1" applyFill="1" applyBorder="1" applyAlignment="1" applyProtection="1">
      <alignment horizontal="center"/>
      <protection locked="0"/>
    </xf>
    <xf numFmtId="0" fontId="16" fillId="0" borderId="0" xfId="0" applyFont="1"/>
    <xf numFmtId="16" fontId="0" fillId="0" borderId="0" xfId="0" quotePrefix="1" applyNumberFormat="1"/>
    <xf numFmtId="0" fontId="0" fillId="0" borderId="0" xfId="0" quotePrefix="1"/>
    <xf numFmtId="43" fontId="19" fillId="0" borderId="0" xfId="5" applyFont="1" applyFill="1" applyBorder="1" applyAlignment="1">
      <alignment horizontal="left"/>
    </xf>
    <xf numFmtId="43" fontId="19" fillId="0" borderId="0" xfId="5" applyFont="1" applyFill="1" applyBorder="1" applyAlignment="1"/>
    <xf numFmtId="0" fontId="7" fillId="4" borderId="15" xfId="2" applyFont="1" applyFill="1" applyBorder="1" applyAlignment="1" applyProtection="1">
      <alignment horizontal="center" wrapText="1"/>
      <protection locked="0"/>
    </xf>
    <xf numFmtId="0" fontId="7" fillId="4" borderId="15" xfId="2" applyFont="1" applyFill="1" applyBorder="1" applyAlignment="1" applyProtection="1">
      <alignment horizontal="center"/>
      <protection locked="0"/>
    </xf>
    <xf numFmtId="43" fontId="3" fillId="0" borderId="0" xfId="5" applyFont="1" applyFill="1" applyBorder="1" applyAlignment="1">
      <alignment horizontal="left"/>
    </xf>
    <xf numFmtId="8" fontId="3" fillId="0" borderId="0" xfId="3" applyNumberFormat="1" applyFont="1" applyFill="1" applyBorder="1" applyAlignment="1">
      <alignment horizontal="center" wrapText="1"/>
    </xf>
    <xf numFmtId="43" fontId="3" fillId="0" borderId="0" xfId="5" applyFont="1" applyFill="1" applyBorder="1" applyAlignment="1">
      <alignment horizontal="left" wrapText="1"/>
    </xf>
    <xf numFmtId="8" fontId="3" fillId="0" borderId="0" xfId="3" applyNumberFormat="1" applyFont="1" applyFill="1" applyBorder="1" applyAlignment="1">
      <alignment horizontal="right" wrapText="1"/>
    </xf>
    <xf numFmtId="43" fontId="3" fillId="0" borderId="0" xfId="5" applyFont="1" applyFill="1" applyBorder="1"/>
    <xf numFmtId="8" fontId="3" fillId="0" borderId="0" xfId="3" applyNumberFormat="1" applyFont="1" applyFill="1" applyBorder="1"/>
    <xf numFmtId="8" fontId="19" fillId="0" borderId="0" xfId="3" applyNumberFormat="1" applyFont="1" applyFill="1" applyBorder="1" applyAlignment="1"/>
    <xf numFmtId="8" fontId="3" fillId="0" borderId="0" xfId="3" applyNumberFormat="1" applyFont="1" applyFill="1" applyBorder="1" applyAlignment="1">
      <alignment horizontal="left"/>
    </xf>
    <xf numFmtId="8" fontId="19" fillId="0" borderId="0" xfId="3" applyNumberFormat="1" applyFont="1" applyFill="1" applyBorder="1" applyAlignment="1">
      <alignment horizontal="left"/>
    </xf>
    <xf numFmtId="43" fontId="19" fillId="0" borderId="0" xfId="5" applyFont="1" applyFill="1" applyBorder="1"/>
    <xf numFmtId="43" fontId="19" fillId="0" borderId="0" xfId="5" applyFont="1" applyFill="1" applyBorder="1" applyAlignment="1">
      <alignment horizontal="left" wrapText="1"/>
    </xf>
    <xf numFmtId="8" fontId="19" fillId="0" borderId="0" xfId="3" applyNumberFormat="1" applyFont="1" applyFill="1" applyBorder="1" applyAlignment="1">
      <alignment horizontal="center" wrapText="1"/>
    </xf>
    <xf numFmtId="165" fontId="19" fillId="0" borderId="0" xfId="5" applyNumberFormat="1" applyFont="1" applyFill="1" applyBorder="1" applyAlignment="1">
      <alignment horizontal="center" wrapText="1"/>
    </xf>
    <xf numFmtId="8" fontId="19" fillId="0" borderId="0" xfId="3" applyNumberFormat="1" applyFont="1" applyFill="1" applyBorder="1"/>
    <xf numFmtId="8" fontId="0" fillId="0" borderId="0" xfId="0" applyNumberFormat="1"/>
    <xf numFmtId="0" fontId="23" fillId="0" borderId="0" xfId="0" applyFont="1" applyAlignment="1">
      <alignment wrapText="1"/>
    </xf>
    <xf numFmtId="0" fontId="23" fillId="0" borderId="0" xfId="0" applyFont="1"/>
    <xf numFmtId="8" fontId="23" fillId="0" borderId="0" xfId="0" applyNumberFormat="1" applyFont="1"/>
    <xf numFmtId="166" fontId="0" fillId="0" borderId="0" xfId="0" applyNumberFormat="1"/>
    <xf numFmtId="0" fontId="23" fillId="3" borderId="1" xfId="0" applyFont="1" applyFill="1" applyBorder="1"/>
    <xf numFmtId="0" fontId="23" fillId="3" borderId="2" xfId="0" applyFont="1" applyFill="1" applyBorder="1"/>
    <xf numFmtId="43" fontId="19" fillId="0" borderId="8" xfId="5" applyFont="1" applyFill="1" applyBorder="1" applyAlignment="1"/>
    <xf numFmtId="0" fontId="0" fillId="0" borderId="9" xfId="0" applyBorder="1"/>
    <xf numFmtId="8" fontId="0" fillId="0" borderId="9" xfId="0" applyNumberFormat="1" applyBorder="1"/>
    <xf numFmtId="0" fontId="23" fillId="0" borderId="9" xfId="0" applyFont="1" applyBorder="1"/>
    <xf numFmtId="0" fontId="23" fillId="0" borderId="18" xfId="0" applyFont="1" applyBorder="1" applyAlignment="1">
      <alignment wrapText="1"/>
    </xf>
    <xf numFmtId="0" fontId="23" fillId="0" borderId="0" xfId="0" applyFont="1" applyAlignment="1">
      <alignment horizontal="center" wrapText="1"/>
    </xf>
    <xf numFmtId="0" fontId="0" fillId="0" borderId="18" xfId="0" applyBorder="1"/>
    <xf numFmtId="8" fontId="23" fillId="0" borderId="0" xfId="0" applyNumberFormat="1" applyFont="1" applyAlignment="1">
      <alignment horizontal="right" wrapText="1"/>
    </xf>
    <xf numFmtId="8" fontId="0" fillId="0" borderId="0" xfId="0" applyNumberFormat="1" applyAlignment="1">
      <alignment horizontal="right" wrapText="1"/>
    </xf>
    <xf numFmtId="43" fontId="6" fillId="0" borderId="0" xfId="5" applyFont="1" applyFill="1" applyBorder="1" applyAlignment="1"/>
    <xf numFmtId="8" fontId="24" fillId="0" borderId="0" xfId="3" applyNumberFormat="1" applyFont="1" applyFill="1" applyBorder="1" applyAlignment="1">
      <alignment horizontal="left"/>
    </xf>
    <xf numFmtId="8" fontId="25" fillId="0" borderId="0" xfId="3" applyNumberFormat="1" applyFont="1" applyFill="1" applyBorder="1" applyAlignment="1">
      <alignment horizontal="left"/>
    </xf>
    <xf numFmtId="43" fontId="24" fillId="0" borderId="0" xfId="5" applyFont="1" applyFill="1" applyBorder="1" applyAlignment="1">
      <alignment horizontal="left"/>
    </xf>
    <xf numFmtId="165" fontId="25" fillId="0" borderId="0" xfId="5" applyNumberFormat="1" applyFont="1" applyFill="1" applyBorder="1" applyAlignment="1">
      <alignment horizontal="left"/>
    </xf>
    <xf numFmtId="43" fontId="25" fillId="0" borderId="0" xfId="5" applyFont="1" applyFill="1" applyBorder="1" applyAlignment="1">
      <alignment horizontal="left" wrapText="1"/>
    </xf>
    <xf numFmtId="43" fontId="25" fillId="0" borderId="0" xfId="5" applyFont="1" applyFill="1" applyBorder="1"/>
    <xf numFmtId="8" fontId="19" fillId="0" borderId="0" xfId="3" applyNumberFormat="1" applyFont="1" applyFill="1" applyBorder="1" applyAlignment="1">
      <alignment horizontal="right" wrapText="1"/>
    </xf>
    <xf numFmtId="43" fontId="24" fillId="0" borderId="0" xfId="5" applyFont="1" applyFill="1" applyBorder="1"/>
    <xf numFmtId="165" fontId="25" fillId="0" borderId="0" xfId="5" applyNumberFormat="1" applyFont="1" applyFill="1" applyBorder="1"/>
    <xf numFmtId="43" fontId="24" fillId="0" borderId="0" xfId="5" applyFont="1" applyFill="1" applyBorder="1" applyAlignment="1">
      <alignment horizontal="left" wrapText="1"/>
    </xf>
    <xf numFmtId="8" fontId="24" fillId="0" borderId="0" xfId="3" applyNumberFormat="1" applyFont="1" applyFill="1" applyBorder="1" applyAlignment="1">
      <alignment horizontal="right" wrapText="1"/>
    </xf>
    <xf numFmtId="8" fontId="25" fillId="0" borderId="0" xfId="3" applyNumberFormat="1" applyFont="1" applyFill="1" applyBorder="1" applyAlignment="1">
      <alignment horizontal="right" wrapText="1"/>
    </xf>
    <xf numFmtId="43" fontId="24" fillId="0" borderId="0" xfId="5" applyFont="1" applyFill="1" applyBorder="1" applyAlignment="1">
      <alignment horizontal="left" vertical="top" wrapText="1"/>
    </xf>
    <xf numFmtId="8" fontId="24" fillId="0" borderId="0" xfId="3" applyNumberFormat="1" applyFont="1" applyFill="1" applyBorder="1" applyAlignment="1">
      <alignment horizontal="right" vertical="top" wrapText="1"/>
    </xf>
    <xf numFmtId="8" fontId="25" fillId="0" borderId="0" xfId="3" applyNumberFormat="1" applyFont="1" applyFill="1" applyBorder="1" applyAlignment="1">
      <alignment horizontal="right" vertical="top" wrapText="1"/>
    </xf>
    <xf numFmtId="8" fontId="24" fillId="0" borderId="0" xfId="3" applyNumberFormat="1" applyFont="1" applyFill="1" applyBorder="1"/>
    <xf numFmtId="8" fontId="25" fillId="0" borderId="0" xfId="3" applyNumberFormat="1" applyFont="1" applyFill="1" applyBorder="1"/>
    <xf numFmtId="43" fontId="19" fillId="7" borderId="4" xfId="5" applyFont="1" applyFill="1" applyBorder="1" applyAlignment="1">
      <alignment horizontal="left"/>
    </xf>
    <xf numFmtId="8" fontId="19" fillId="7" borderId="20" xfId="3" applyNumberFormat="1" applyFont="1" applyFill="1" applyBorder="1" applyAlignment="1">
      <alignment horizontal="right" wrapText="1"/>
    </xf>
    <xf numFmtId="43" fontId="19" fillId="7" borderId="20" xfId="5" applyFont="1" applyFill="1" applyBorder="1" applyAlignment="1">
      <alignment horizontal="left"/>
    </xf>
    <xf numFmtId="43" fontId="19" fillId="5" borderId="1" xfId="5" applyFont="1" applyFill="1" applyBorder="1"/>
    <xf numFmtId="43" fontId="19" fillId="5" borderId="2" xfId="5" applyFont="1" applyFill="1" applyBorder="1"/>
    <xf numFmtId="8" fontId="19" fillId="5" borderId="2" xfId="3" applyNumberFormat="1" applyFont="1" applyFill="1" applyBorder="1"/>
    <xf numFmtId="0" fontId="29" fillId="2" borderId="0" xfId="6" applyFont="1" applyFill="1" applyProtection="1"/>
    <xf numFmtId="40" fontId="0" fillId="0" borderId="0" xfId="0" applyNumberFormat="1" applyAlignment="1">
      <alignment horizontal="right" wrapText="1"/>
    </xf>
    <xf numFmtId="40" fontId="0" fillId="0" borderId="0" xfId="0" applyNumberFormat="1"/>
    <xf numFmtId="40" fontId="23" fillId="3" borderId="2" xfId="0" applyNumberFormat="1" applyFont="1" applyFill="1" applyBorder="1"/>
    <xf numFmtId="43" fontId="19" fillId="5" borderId="4" xfId="5" applyFont="1" applyFill="1" applyBorder="1" applyAlignment="1">
      <alignment horizontal="left"/>
    </xf>
    <xf numFmtId="43" fontId="19" fillId="5" borderId="20" xfId="5" applyFont="1" applyFill="1" applyBorder="1" applyAlignment="1">
      <alignment horizontal="left" wrapText="1"/>
    </xf>
    <xf numFmtId="8" fontId="19" fillId="5" borderId="20" xfId="3" applyNumberFormat="1" applyFont="1" applyFill="1" applyBorder="1" applyAlignment="1">
      <alignment horizontal="right" wrapText="1"/>
    </xf>
    <xf numFmtId="8" fontId="23" fillId="0" borderId="0" xfId="0" applyNumberFormat="1" applyFont="1" applyAlignment="1">
      <alignment horizontal="center" wrapText="1"/>
    </xf>
    <xf numFmtId="0" fontId="29" fillId="0" borderId="0" xfId="6" applyFont="1" applyFill="1" applyBorder="1" applyProtection="1"/>
    <xf numFmtId="0" fontId="3" fillId="0" borderId="0" xfId="2"/>
    <xf numFmtId="0" fontId="13" fillId="0" borderId="0" xfId="1" applyFont="1" applyFill="1" applyBorder="1" applyAlignment="1" applyProtection="1">
      <alignment horizontal="left"/>
    </xf>
    <xf numFmtId="0" fontId="0" fillId="0" borderId="0" xfId="0" applyAlignment="1">
      <alignment horizontal="left"/>
    </xf>
    <xf numFmtId="0" fontId="14" fillId="0" borderId="0" xfId="1" applyFont="1" applyFill="1" applyBorder="1" applyAlignment="1" applyProtection="1">
      <alignment horizontal="left"/>
    </xf>
    <xf numFmtId="0" fontId="15" fillId="0" borderId="0" xfId="2" applyFont="1"/>
    <xf numFmtId="0" fontId="6" fillId="0" borderId="0" xfId="2" applyFont="1" applyAlignment="1">
      <alignment horizontal="center" vertical="center"/>
    </xf>
    <xf numFmtId="0" fontId="4" fillId="0" borderId="0" xfId="2" applyFont="1" applyAlignment="1">
      <alignment horizontal="center" vertical="center"/>
    </xf>
    <xf numFmtId="0" fontId="5" fillId="0" borderId="3" xfId="2" applyFont="1" applyBorder="1" applyAlignment="1">
      <alignment horizontal="center" vertical="center" wrapText="1"/>
    </xf>
    <xf numFmtId="0" fontId="3" fillId="2" borderId="0" xfId="2" applyFill="1"/>
    <xf numFmtId="164" fontId="3" fillId="2" borderId="0" xfId="2" applyNumberFormat="1" applyFill="1"/>
    <xf numFmtId="0" fontId="3" fillId="0" borderId="12" xfId="2" applyBorder="1"/>
    <xf numFmtId="0" fontId="23" fillId="0" borderId="0" xfId="0" applyFont="1" applyAlignment="1">
      <alignment horizontal="left" indent="1"/>
    </xf>
    <xf numFmtId="0" fontId="1" fillId="0" borderId="0" xfId="0" applyFont="1"/>
    <xf numFmtId="0" fontId="27" fillId="0" borderId="0" xfId="0" applyFont="1"/>
    <xf numFmtId="0" fontId="30" fillId="2" borderId="0" xfId="0" applyFont="1" applyFill="1"/>
    <xf numFmtId="0" fontId="30" fillId="0" borderId="0" xfId="0" applyFont="1"/>
    <xf numFmtId="0" fontId="31" fillId="2" borderId="0" xfId="0" applyFont="1" applyFill="1"/>
    <xf numFmtId="0" fontId="32" fillId="0" borderId="0" xfId="0" applyFont="1"/>
    <xf numFmtId="0" fontId="0" fillId="2" borderId="0" xfId="0" applyFill="1"/>
    <xf numFmtId="0" fontId="0" fillId="2" borderId="0" xfId="0" applyFill="1" applyAlignment="1">
      <alignment horizontal="left"/>
    </xf>
    <xf numFmtId="0" fontId="23" fillId="2" borderId="0" xfId="0" applyFont="1" applyFill="1" applyAlignment="1">
      <alignment horizontal="left" indent="1"/>
    </xf>
    <xf numFmtId="0" fontId="23" fillId="10" borderId="20" xfId="0" applyFont="1" applyFill="1" applyBorder="1" applyAlignment="1" applyProtection="1">
      <alignment horizontal="left"/>
      <protection locked="0"/>
    </xf>
    <xf numFmtId="0" fontId="30" fillId="2" borderId="0" xfId="0" applyFont="1" applyFill="1" applyAlignment="1">
      <alignment horizontal="left" wrapText="1"/>
    </xf>
    <xf numFmtId="0" fontId="34" fillId="0" borderId="0" xfId="1" applyFont="1" applyFill="1" applyBorder="1" applyAlignment="1" applyProtection="1">
      <alignment horizontal="left"/>
    </xf>
    <xf numFmtId="0" fontId="0" fillId="0" borderId="0" xfId="0" applyAlignment="1">
      <alignment wrapText="1"/>
    </xf>
    <xf numFmtId="40" fontId="15" fillId="0" borderId="0" xfId="2" applyNumberFormat="1" applyFont="1"/>
    <xf numFmtId="40" fontId="6" fillId="0" borderId="1" xfId="2" applyNumberFormat="1" applyFont="1" applyBorder="1" applyAlignment="1">
      <alignment horizontal="center" vertical="center"/>
    </xf>
    <xf numFmtId="40" fontId="6" fillId="0" borderId="2" xfId="2" applyNumberFormat="1" applyFont="1" applyBorder="1" applyAlignment="1">
      <alignment horizontal="center" vertical="center"/>
    </xf>
    <xf numFmtId="40" fontId="6" fillId="0" borderId="0" xfId="2" applyNumberFormat="1" applyFont="1" applyAlignment="1">
      <alignment horizontal="center" vertical="center"/>
    </xf>
    <xf numFmtId="0" fontId="6" fillId="0" borderId="0" xfId="5" applyNumberFormat="1" applyFont="1" applyFill="1" applyBorder="1" applyAlignment="1">
      <alignment horizontal="left"/>
    </xf>
    <xf numFmtId="0" fontId="19" fillId="0" borderId="0" xfId="2" applyFont="1"/>
    <xf numFmtId="168" fontId="19" fillId="0" borderId="0" xfId="2" applyNumberFormat="1" applyFont="1" applyAlignment="1">
      <alignment horizontal="right"/>
    </xf>
    <xf numFmtId="168" fontId="20" fillId="0" borderId="0" xfId="0" applyNumberFormat="1" applyFont="1" applyAlignment="1">
      <alignment horizontal="right"/>
    </xf>
    <xf numFmtId="168" fontId="0" fillId="0" borderId="0" xfId="0" applyNumberFormat="1" applyAlignment="1">
      <alignment horizontal="right"/>
    </xf>
    <xf numFmtId="168" fontId="6" fillId="0" borderId="2" xfId="2" applyNumberFormat="1" applyFont="1" applyBorder="1" applyAlignment="1">
      <alignment horizontal="right" vertical="center"/>
    </xf>
    <xf numFmtId="168" fontId="7" fillId="4" borderId="3" xfId="2" applyNumberFormat="1" applyFont="1" applyFill="1" applyBorder="1" applyAlignment="1" applyProtection="1">
      <alignment horizontal="right" wrapText="1"/>
      <protection locked="0"/>
    </xf>
    <xf numFmtId="168" fontId="7" fillId="4" borderId="4" xfId="2" applyNumberFormat="1" applyFont="1" applyFill="1" applyBorder="1" applyAlignment="1" applyProtection="1">
      <alignment horizontal="right" wrapText="1"/>
      <protection locked="0"/>
    </xf>
    <xf numFmtId="168" fontId="7" fillId="4" borderId="15" xfId="2" applyNumberFormat="1" applyFont="1" applyFill="1" applyBorder="1" applyAlignment="1" applyProtection="1">
      <alignment horizontal="right" wrapText="1"/>
      <protection locked="0"/>
    </xf>
    <xf numFmtId="168" fontId="7" fillId="4" borderId="11" xfId="2" applyNumberFormat="1" applyFont="1" applyFill="1" applyBorder="1" applyAlignment="1" applyProtection="1">
      <alignment horizontal="right" wrapText="1"/>
      <protection locked="0"/>
    </xf>
    <xf numFmtId="168" fontId="3" fillId="0" borderId="12" xfId="2" applyNumberFormat="1" applyBorder="1" applyAlignment="1">
      <alignment horizontal="right"/>
    </xf>
    <xf numFmtId="168" fontId="3" fillId="0" borderId="0" xfId="2" applyNumberFormat="1" applyAlignment="1">
      <alignment horizontal="right"/>
    </xf>
    <xf numFmtId="164" fontId="23" fillId="10" borderId="20" xfId="0" quotePrefix="1" applyNumberFormat="1" applyFont="1" applyFill="1" applyBorder="1" applyAlignment="1" applyProtection="1">
      <alignment horizontal="left"/>
      <protection locked="0"/>
    </xf>
    <xf numFmtId="164" fontId="23" fillId="10" borderId="20" xfId="0" applyNumberFormat="1" applyFont="1" applyFill="1" applyBorder="1" applyAlignment="1" applyProtection="1">
      <alignment horizontal="left"/>
      <protection locked="0"/>
    </xf>
    <xf numFmtId="0" fontId="0" fillId="0" borderId="24" xfId="0" applyBorder="1" applyAlignment="1">
      <alignment vertical="center" wrapText="1"/>
    </xf>
    <xf numFmtId="0" fontId="0" fillId="0" borderId="25" xfId="0" applyBorder="1" applyAlignment="1">
      <alignment vertical="center" wrapText="1"/>
    </xf>
    <xf numFmtId="0" fontId="0" fillId="0" borderId="19" xfId="0" applyBorder="1" applyAlignment="1">
      <alignment vertical="center" wrapText="1"/>
    </xf>
    <xf numFmtId="0" fontId="36" fillId="0" borderId="24" xfId="0" applyFont="1" applyBorder="1" applyAlignment="1">
      <alignment vertical="center" wrapText="1"/>
    </xf>
    <xf numFmtId="0" fontId="35" fillId="13" borderId="23" xfId="0" applyFont="1" applyFill="1" applyBorder="1" applyAlignment="1">
      <alignment vertical="center" wrapText="1"/>
    </xf>
    <xf numFmtId="0" fontId="35" fillId="13" borderId="13" xfId="0" applyFont="1" applyFill="1" applyBorder="1" applyAlignment="1">
      <alignment vertical="center" wrapText="1"/>
    </xf>
    <xf numFmtId="0" fontId="0" fillId="0" borderId="26" xfId="0" applyBorder="1" applyAlignment="1">
      <alignment vertical="center" wrapText="1"/>
    </xf>
    <xf numFmtId="0" fontId="0" fillId="0" borderId="1" xfId="0" applyBorder="1" applyAlignment="1">
      <alignment vertical="center" wrapText="1"/>
    </xf>
    <xf numFmtId="0" fontId="0" fillId="0" borderId="13" xfId="0" applyBorder="1" applyAlignment="1">
      <alignment vertical="center" wrapText="1"/>
    </xf>
    <xf numFmtId="0" fontId="36" fillId="0" borderId="24" xfId="0" applyFont="1" applyBorder="1" applyAlignment="1">
      <alignment vertical="center" wrapText="1"/>
    </xf>
    <xf numFmtId="0" fontId="0" fillId="0" borderId="25" xfId="0" applyFill="1" applyBorder="1" applyAlignment="1">
      <alignment vertical="center" wrapText="1"/>
    </xf>
    <xf numFmtId="0" fontId="5" fillId="0" borderId="3" xfId="2" applyFont="1" applyFill="1" applyBorder="1" applyAlignment="1">
      <alignment horizontal="center" vertical="center" wrapText="1"/>
    </xf>
    <xf numFmtId="168" fontId="19" fillId="0" borderId="0" xfId="2" applyNumberFormat="1" applyFont="1" applyFill="1" applyAlignment="1" applyProtection="1">
      <alignment horizontal="right"/>
    </xf>
    <xf numFmtId="168" fontId="20" fillId="0" borderId="0" xfId="0" applyNumberFormat="1" applyFont="1" applyFill="1" applyAlignment="1" applyProtection="1">
      <alignment horizontal="right"/>
    </xf>
    <xf numFmtId="168" fontId="0" fillId="0" borderId="0" xfId="0" applyNumberFormat="1" applyFill="1" applyAlignment="1" applyProtection="1">
      <alignment horizontal="right"/>
    </xf>
    <xf numFmtId="168" fontId="6" fillId="0" borderId="0" xfId="2" applyNumberFormat="1" applyFont="1" applyFill="1" applyAlignment="1" applyProtection="1">
      <alignment horizontal="right" vertical="center"/>
    </xf>
    <xf numFmtId="168" fontId="7" fillId="0" borderId="4" xfId="2" applyNumberFormat="1" applyFont="1" applyFill="1" applyBorder="1" applyAlignment="1" applyProtection="1">
      <alignment horizontal="right" wrapText="1"/>
    </xf>
    <xf numFmtId="168" fontId="3" fillId="0" borderId="12" xfId="2" applyNumberFormat="1" applyFill="1" applyBorder="1" applyAlignment="1" applyProtection="1">
      <alignment horizontal="right"/>
    </xf>
    <xf numFmtId="168" fontId="3" fillId="0" borderId="0" xfId="2" applyNumberFormat="1" applyFill="1" applyAlignment="1" applyProtection="1">
      <alignment horizontal="right"/>
    </xf>
    <xf numFmtId="0" fontId="39" fillId="0" borderId="0" xfId="1" applyFont="1" applyFill="1" applyBorder="1" applyAlignment="1" applyProtection="1">
      <alignment horizontal="left"/>
    </xf>
    <xf numFmtId="0" fontId="39" fillId="0" borderId="0" xfId="2" applyFont="1" applyAlignment="1">
      <alignment horizontal="left"/>
    </xf>
    <xf numFmtId="0" fontId="40" fillId="0" borderId="0" xfId="1" applyFont="1" applyFill="1" applyBorder="1" applyAlignment="1" applyProtection="1">
      <alignment horizontal="left"/>
    </xf>
    <xf numFmtId="8" fontId="0" fillId="0" borderId="0" xfId="0" quotePrefix="1" applyNumberFormat="1"/>
    <xf numFmtId="169" fontId="0" fillId="0" borderId="19" xfId="0" applyNumberFormat="1" applyBorder="1"/>
    <xf numFmtId="169" fontId="0" fillId="0" borderId="10" xfId="0" applyNumberFormat="1" applyBorder="1"/>
    <xf numFmtId="169" fontId="23" fillId="0" borderId="19" xfId="0" applyNumberFormat="1" applyFont="1" applyBorder="1" applyAlignment="1">
      <alignment horizontal="center" wrapText="1"/>
    </xf>
    <xf numFmtId="0" fontId="0" fillId="0" borderId="0" xfId="0" applyFill="1"/>
    <xf numFmtId="0" fontId="36" fillId="0" borderId="24" xfId="0" applyFont="1" applyFill="1" applyBorder="1" applyAlignment="1">
      <alignment vertical="center" wrapText="1"/>
    </xf>
    <xf numFmtId="168" fontId="5" fillId="0" borderId="4" xfId="2" applyNumberFormat="1" applyFont="1" applyFill="1" applyBorder="1" applyAlignment="1" applyProtection="1">
      <alignment horizontal="center" vertical="center" wrapText="1"/>
    </xf>
    <xf numFmtId="0" fontId="0" fillId="0" borderId="27" xfId="0" applyBorder="1" applyAlignment="1">
      <alignment vertical="center" wrapText="1"/>
    </xf>
    <xf numFmtId="0" fontId="37" fillId="0" borderId="26" xfId="0" applyFont="1" applyBorder="1" applyAlignment="1">
      <alignment horizontal="left" vertical="center" indent="5"/>
    </xf>
    <xf numFmtId="0" fontId="37" fillId="0" borderId="26" xfId="0" applyFont="1" applyBorder="1" applyAlignment="1">
      <alignment horizontal="left" vertical="center" wrapText="1" indent="5"/>
    </xf>
    <xf numFmtId="0" fontId="37" fillId="0" borderId="24" xfId="0" applyFont="1" applyBorder="1" applyAlignment="1">
      <alignment horizontal="left" vertical="center" wrapText="1" indent="5"/>
    </xf>
    <xf numFmtId="43" fontId="6" fillId="8" borderId="0" xfId="5" applyFont="1" applyFill="1" applyBorder="1" applyAlignment="1"/>
    <xf numFmtId="0" fontId="0" fillId="8" borderId="0" xfId="0" applyFill="1"/>
    <xf numFmtId="167" fontId="19" fillId="14" borderId="0" xfId="2" applyNumberFormat="1" applyFont="1" applyFill="1"/>
    <xf numFmtId="167" fontId="20" fillId="14" borderId="0" xfId="0" quotePrefix="1" applyNumberFormat="1" applyFont="1" applyFill="1"/>
    <xf numFmtId="167" fontId="20" fillId="14" borderId="0" xfId="0" applyNumberFormat="1" applyFont="1" applyFill="1"/>
    <xf numFmtId="167" fontId="0" fillId="14" borderId="0" xfId="0" applyNumberFormat="1" applyFill="1"/>
    <xf numFmtId="167" fontId="6" fillId="14" borderId="2" xfId="2" applyNumberFormat="1" applyFont="1" applyFill="1" applyBorder="1" applyAlignment="1">
      <alignment horizontal="center" vertical="center"/>
    </xf>
    <xf numFmtId="167" fontId="6" fillId="14" borderId="0" xfId="3" applyNumberFormat="1" applyFont="1" applyFill="1" applyBorder="1" applyAlignment="1" applyProtection="1">
      <alignment horizontal="center" vertical="center"/>
    </xf>
    <xf numFmtId="167" fontId="5" fillId="14" borderId="5" xfId="2" applyNumberFormat="1" applyFont="1" applyFill="1" applyBorder="1" applyAlignment="1">
      <alignment horizontal="center" vertical="center" wrapText="1"/>
    </xf>
    <xf numFmtId="167" fontId="5" fillId="14" borderId="6" xfId="2" applyNumberFormat="1" applyFont="1" applyFill="1" applyBorder="1" applyAlignment="1">
      <alignment horizontal="center" vertical="center" wrapText="1"/>
    </xf>
    <xf numFmtId="167" fontId="7" fillId="14" borderId="5" xfId="2" applyNumberFormat="1" applyFont="1" applyFill="1" applyBorder="1" applyAlignment="1">
      <alignment horizontal="center" wrapText="1"/>
    </xf>
    <xf numFmtId="167" fontId="7" fillId="14" borderId="6" xfId="2" applyNumberFormat="1" applyFont="1" applyFill="1" applyBorder="1" applyAlignment="1">
      <alignment horizontal="center" wrapText="1"/>
    </xf>
    <xf numFmtId="167" fontId="3" fillId="14" borderId="0" xfId="2" applyNumberFormat="1" applyFill="1"/>
    <xf numFmtId="43" fontId="3" fillId="0" borderId="0" xfId="7" applyFont="1" applyFill="1" applyBorder="1" applyAlignment="1">
      <alignment horizontal="center" wrapText="1"/>
    </xf>
    <xf numFmtId="43" fontId="0" fillId="0" borderId="0" xfId="7" applyFont="1"/>
    <xf numFmtId="43" fontId="3" fillId="0" borderId="0" xfId="7" applyFont="1" applyFill="1" applyBorder="1"/>
    <xf numFmtId="43" fontId="3" fillId="0" borderId="0" xfId="7" applyFont="1" applyFill="1" applyBorder="1" applyAlignment="1">
      <alignment horizontal="left"/>
    </xf>
    <xf numFmtId="43" fontId="19" fillId="0" borderId="0" xfId="7" applyFont="1" applyFill="1" applyBorder="1"/>
    <xf numFmtId="43" fontId="19" fillId="0" borderId="0" xfId="7" applyFont="1" applyFill="1" applyBorder="1" applyAlignment="1">
      <alignment horizontal="center" wrapText="1"/>
    </xf>
    <xf numFmtId="43" fontId="19" fillId="7" borderId="20" xfId="7" applyFont="1" applyFill="1" applyBorder="1" applyAlignment="1">
      <alignment horizontal="right" wrapText="1"/>
    </xf>
    <xf numFmtId="43" fontId="19" fillId="7" borderId="14" xfId="7" applyFont="1" applyFill="1" applyBorder="1"/>
    <xf numFmtId="43" fontId="19" fillId="5" borderId="2" xfId="7" applyFont="1" applyFill="1" applyBorder="1"/>
    <xf numFmtId="43" fontId="19" fillId="5" borderId="13" xfId="7" applyFont="1" applyFill="1" applyBorder="1"/>
    <xf numFmtId="43" fontId="42" fillId="0" borderId="0" xfId="5" applyFont="1" applyFill="1" applyBorder="1" applyAlignment="1">
      <alignment horizontal="left"/>
    </xf>
    <xf numFmtId="0" fontId="43" fillId="0" borderId="0" xfId="0" applyFont="1"/>
    <xf numFmtId="43" fontId="43" fillId="0" borderId="0" xfId="7" applyFont="1"/>
    <xf numFmtId="0" fontId="42" fillId="0" borderId="0" xfId="5" applyNumberFormat="1" applyFont="1" applyFill="1" applyBorder="1" applyAlignment="1">
      <alignment horizontal="left"/>
    </xf>
    <xf numFmtId="0" fontId="43" fillId="0" borderId="9" xfId="0" applyFont="1" applyBorder="1"/>
    <xf numFmtId="0" fontId="27" fillId="0" borderId="10" xfId="0" applyFont="1" applyBorder="1" applyAlignment="1">
      <alignment horizontal="right"/>
    </xf>
    <xf numFmtId="0" fontId="27" fillId="0" borderId="18" xfId="0" applyFont="1" applyBorder="1"/>
    <xf numFmtId="0" fontId="43" fillId="0" borderId="0" xfId="0" applyFont="1" applyBorder="1"/>
    <xf numFmtId="0" fontId="27" fillId="0" borderId="19" xfId="0" applyFont="1" applyBorder="1" applyAlignment="1">
      <alignment horizontal="right"/>
    </xf>
    <xf numFmtId="0" fontId="43" fillId="0" borderId="18" xfId="0" applyFont="1" applyBorder="1"/>
    <xf numFmtId="8" fontId="43" fillId="0" borderId="19" xfId="0" applyNumberFormat="1" applyFont="1" applyBorder="1"/>
    <xf numFmtId="0" fontId="43" fillId="0" borderId="19" xfId="0" applyFont="1" applyBorder="1"/>
    <xf numFmtId="0" fontId="27" fillId="7" borderId="1" xfId="0" applyFont="1" applyFill="1" applyBorder="1"/>
    <xf numFmtId="0" fontId="27" fillId="7" borderId="2" xfId="0" applyFont="1" applyFill="1" applyBorder="1"/>
    <xf numFmtId="8" fontId="27" fillId="7" borderId="13" xfId="0" applyNumberFormat="1" applyFont="1" applyFill="1" applyBorder="1"/>
    <xf numFmtId="43" fontId="27" fillId="0" borderId="0" xfId="7" applyFont="1"/>
    <xf numFmtId="8" fontId="43" fillId="0" borderId="9" xfId="0" applyNumberFormat="1" applyFont="1" applyBorder="1"/>
    <xf numFmtId="8" fontId="42" fillId="0" borderId="0" xfId="3" applyNumberFormat="1" applyFont="1" applyFill="1" applyBorder="1" applyAlignment="1">
      <alignment horizontal="center" wrapText="1"/>
    </xf>
    <xf numFmtId="8" fontId="43" fillId="0" borderId="0" xfId="0" applyNumberFormat="1" applyFont="1" applyBorder="1"/>
    <xf numFmtId="0" fontId="43" fillId="7" borderId="18" xfId="0" applyFont="1" applyFill="1" applyBorder="1"/>
    <xf numFmtId="0" fontId="43" fillId="7" borderId="0" xfId="0" applyFont="1" applyFill="1" applyBorder="1"/>
    <xf numFmtId="8" fontId="43" fillId="7" borderId="0" xfId="0" applyNumberFormat="1" applyFont="1" applyFill="1" applyBorder="1"/>
    <xf numFmtId="8" fontId="27" fillId="7" borderId="2" xfId="0" applyNumberFormat="1" applyFont="1" applyFill="1" applyBorder="1"/>
    <xf numFmtId="0" fontId="43" fillId="0" borderId="2" xfId="0" applyFont="1" applyBorder="1"/>
    <xf numFmtId="0" fontId="23" fillId="0" borderId="0" xfId="0" applyFont="1" applyAlignment="1"/>
    <xf numFmtId="168" fontId="19" fillId="8" borderId="0" xfId="2" applyNumberFormat="1" applyFont="1" applyFill="1" applyAlignment="1" applyProtection="1">
      <alignment horizontal="right"/>
    </xf>
    <xf numFmtId="43" fontId="44" fillId="6" borderId="0" xfId="5" applyFont="1" applyFill="1" applyBorder="1" applyAlignment="1">
      <alignment horizontal="left"/>
    </xf>
    <xf numFmtId="0" fontId="43" fillId="6" borderId="0" xfId="0" applyFont="1" applyFill="1"/>
    <xf numFmtId="0" fontId="42" fillId="6" borderId="0" xfId="5" applyNumberFormat="1" applyFont="1" applyFill="1" applyBorder="1" applyAlignment="1">
      <alignment horizontal="left"/>
    </xf>
    <xf numFmtId="43" fontId="43" fillId="6" borderId="0" xfId="7" applyFont="1" applyFill="1"/>
    <xf numFmtId="0" fontId="45" fillId="0" borderId="8" xfId="0" applyFont="1" applyBorder="1"/>
    <xf numFmtId="0" fontId="43" fillId="0" borderId="18" xfId="0" applyFont="1" applyBorder="1" applyAlignment="1">
      <alignment wrapText="1"/>
    </xf>
    <xf numFmtId="0" fontId="0" fillId="0" borderId="31" xfId="0" applyFill="1" applyBorder="1" applyAlignment="1">
      <alignment horizontal="left"/>
    </xf>
    <xf numFmtId="0" fontId="0" fillId="0" borderId="25" xfId="0" applyFill="1" applyBorder="1" applyAlignment="1">
      <alignment horizontal="left"/>
    </xf>
    <xf numFmtId="0" fontId="0" fillId="6" borderId="0" xfId="0" applyFill="1"/>
    <xf numFmtId="0" fontId="36" fillId="0" borderId="24" xfId="0" applyFont="1" applyFill="1" applyBorder="1" applyAlignment="1">
      <alignment vertical="center" wrapText="1"/>
    </xf>
    <xf numFmtId="0" fontId="45" fillId="0" borderId="8" xfId="0" applyFont="1" applyFill="1" applyBorder="1"/>
    <xf numFmtId="0" fontId="36" fillId="0" borderId="24" xfId="0" applyFont="1" applyFill="1" applyBorder="1" applyAlignment="1">
      <alignment vertical="center" wrapText="1"/>
    </xf>
    <xf numFmtId="0" fontId="4" fillId="2" borderId="0" xfId="2" applyFont="1" applyFill="1"/>
    <xf numFmtId="0" fontId="8" fillId="2" borderId="0" xfId="1" applyFont="1" applyFill="1" applyBorder="1" applyAlignment="1" applyProtection="1">
      <alignment horizontal="left"/>
    </xf>
    <xf numFmtId="0" fontId="9" fillId="2" borderId="0" xfId="1" applyFont="1" applyFill="1" applyBorder="1" applyAlignment="1" applyProtection="1">
      <alignment horizontal="left"/>
    </xf>
    <xf numFmtId="40" fontId="6" fillId="2" borderId="2" xfId="2" applyNumberFormat="1" applyFont="1" applyFill="1" applyBorder="1" applyAlignment="1">
      <alignment horizontal="center" vertical="center"/>
    </xf>
    <xf numFmtId="0" fontId="47" fillId="0" borderId="0" xfId="0" applyFont="1"/>
    <xf numFmtId="0" fontId="5" fillId="2" borderId="3" xfId="2" applyFont="1" applyFill="1" applyBorder="1" applyAlignment="1">
      <alignment horizontal="center" vertical="center" wrapText="1"/>
    </xf>
    <xf numFmtId="0" fontId="3" fillId="2" borderId="12" xfId="2" applyFill="1" applyBorder="1"/>
    <xf numFmtId="43" fontId="24" fillId="0" borderId="0" xfId="5" applyNumberFormat="1" applyFont="1" applyFill="1" applyBorder="1"/>
    <xf numFmtId="0" fontId="0" fillId="0" borderId="0" xfId="0" applyFill="1" applyBorder="1" applyAlignment="1">
      <alignment horizontal="left"/>
    </xf>
    <xf numFmtId="0" fontId="48" fillId="0" borderId="31" xfId="8" applyFill="1" applyBorder="1" applyAlignment="1">
      <alignment horizontal="center"/>
    </xf>
    <xf numFmtId="0" fontId="0" fillId="0" borderId="25" xfId="0" applyBorder="1" applyAlignment="1">
      <alignment horizontal="center"/>
    </xf>
    <xf numFmtId="0" fontId="27" fillId="0" borderId="18" xfId="0" applyFont="1" applyFill="1" applyBorder="1"/>
    <xf numFmtId="0" fontId="27" fillId="0" borderId="0" xfId="0" applyFont="1" applyFill="1" applyBorder="1"/>
    <xf numFmtId="8" fontId="27" fillId="0" borderId="0" xfId="0" applyNumberFormat="1" applyFont="1" applyFill="1" applyBorder="1"/>
    <xf numFmtId="0" fontId="43" fillId="0" borderId="0" xfId="0" applyFont="1" applyFill="1" applyBorder="1"/>
    <xf numFmtId="0" fontId="43" fillId="0" borderId="0" xfId="0" applyFont="1" applyFill="1"/>
    <xf numFmtId="43" fontId="43" fillId="0" borderId="10" xfId="7" applyFont="1" applyBorder="1"/>
    <xf numFmtId="43" fontId="42" fillId="0" borderId="19" xfId="7" applyFont="1" applyFill="1" applyBorder="1" applyAlignment="1">
      <alignment wrapText="1"/>
    </xf>
    <xf numFmtId="43" fontId="27" fillId="0" borderId="19" xfId="7" applyFont="1" applyFill="1" applyBorder="1"/>
    <xf numFmtId="43" fontId="43" fillId="0" borderId="19" xfId="7" applyFont="1" applyBorder="1"/>
    <xf numFmtId="40" fontId="43" fillId="7" borderId="19" xfId="0" applyNumberFormat="1" applyFont="1" applyFill="1" applyBorder="1"/>
    <xf numFmtId="43" fontId="27" fillId="7" borderId="13" xfId="7" applyFont="1" applyFill="1" applyBorder="1"/>
    <xf numFmtId="40" fontId="5" fillId="0" borderId="28" xfId="2" applyNumberFormat="1" applyFont="1" applyBorder="1" applyAlignment="1">
      <alignment horizontal="center" vertical="center" wrapText="1"/>
    </xf>
    <xf numFmtId="40" fontId="5" fillId="0" borderId="30" xfId="2" applyNumberFormat="1" applyFont="1" applyBorder="1" applyAlignment="1">
      <alignment horizontal="center" vertical="center" wrapText="1"/>
    </xf>
    <xf numFmtId="40" fontId="5" fillId="0" borderId="29" xfId="2" applyNumberFormat="1" applyFont="1" applyBorder="1" applyAlignment="1">
      <alignment horizontal="center" vertical="center" wrapText="1"/>
    </xf>
    <xf numFmtId="40" fontId="5" fillId="0" borderId="29" xfId="2" applyNumberFormat="1" applyFont="1" applyFill="1" applyBorder="1" applyAlignment="1">
      <alignment horizontal="center" vertical="center" wrapText="1"/>
    </xf>
    <xf numFmtId="40" fontId="5" fillId="0" borderId="32" xfId="2" applyNumberFormat="1" applyFont="1" applyBorder="1" applyAlignment="1">
      <alignment horizontal="center" vertical="center" wrapText="1"/>
    </xf>
    <xf numFmtId="40" fontId="19" fillId="0" borderId="0" xfId="2" applyNumberFormat="1" applyFont="1" applyAlignment="1">
      <alignment horizontal="right"/>
    </xf>
    <xf numFmtId="40" fontId="20" fillId="0" borderId="0" xfId="0" applyNumberFormat="1" applyFont="1" applyAlignment="1">
      <alignment horizontal="right"/>
    </xf>
    <xf numFmtId="40" fontId="21" fillId="0" borderId="0" xfId="0" applyNumberFormat="1" applyFont="1" applyAlignment="1">
      <alignment horizontal="right"/>
    </xf>
    <xf numFmtId="40" fontId="0" fillId="0" borderId="0" xfId="0" applyNumberFormat="1" applyAlignment="1">
      <alignment horizontal="right"/>
    </xf>
    <xf numFmtId="40" fontId="6" fillId="0" borderId="2" xfId="2" applyNumberFormat="1" applyFont="1" applyBorder="1" applyAlignment="1">
      <alignment horizontal="right" vertical="center"/>
    </xf>
    <xf numFmtId="40" fontId="6" fillId="0" borderId="13" xfId="2" applyNumberFormat="1" applyFont="1" applyBorder="1" applyAlignment="1">
      <alignment horizontal="right" vertical="center"/>
    </xf>
    <xf numFmtId="40" fontId="6" fillId="0" borderId="7" xfId="3" applyNumberFormat="1" applyFont="1" applyFill="1" applyBorder="1" applyAlignment="1" applyProtection="1">
      <alignment horizontal="right" vertical="center"/>
    </xf>
    <xf numFmtId="40" fontId="6" fillId="0" borderId="0" xfId="2" applyNumberFormat="1" applyFont="1" applyAlignment="1">
      <alignment horizontal="right" vertical="center"/>
    </xf>
    <xf numFmtId="40" fontId="6" fillId="0" borderId="0" xfId="3" applyNumberFormat="1" applyFont="1" applyFill="1" applyBorder="1" applyAlignment="1" applyProtection="1">
      <alignment horizontal="right" vertical="center"/>
    </xf>
    <xf numFmtId="40" fontId="7" fillId="4" borderId="5" xfId="2" applyNumberFormat="1" applyFont="1" applyFill="1" applyBorder="1" applyAlignment="1" applyProtection="1">
      <alignment horizontal="right" wrapText="1"/>
      <protection locked="0"/>
    </xf>
    <xf numFmtId="40" fontId="7" fillId="4" borderId="6" xfId="2" applyNumberFormat="1" applyFont="1" applyFill="1" applyBorder="1" applyAlignment="1" applyProtection="1">
      <alignment horizontal="right" wrapText="1"/>
      <protection locked="0"/>
    </xf>
    <xf numFmtId="40" fontId="7" fillId="4" borderId="3" xfId="2" applyNumberFormat="1" applyFont="1" applyFill="1" applyBorder="1" applyAlignment="1" applyProtection="1">
      <alignment horizontal="right" wrapText="1"/>
      <protection locked="0"/>
    </xf>
    <xf numFmtId="40" fontId="7" fillId="2" borderId="3" xfId="2" applyNumberFormat="1" applyFont="1" applyFill="1" applyBorder="1" applyAlignment="1">
      <alignment horizontal="right" wrapText="1"/>
    </xf>
    <xf numFmtId="40" fontId="7" fillId="2" borderId="6" xfId="2" applyNumberFormat="1" applyFont="1" applyFill="1" applyBorder="1" applyAlignment="1">
      <alignment horizontal="right" wrapText="1"/>
    </xf>
    <xf numFmtId="40" fontId="7" fillId="4" borderId="20" xfId="2" applyNumberFormat="1" applyFont="1" applyFill="1" applyBorder="1" applyAlignment="1" applyProtection="1">
      <alignment horizontal="right" wrapText="1"/>
      <protection locked="0"/>
    </xf>
    <xf numFmtId="40" fontId="7" fillId="0" borderId="5" xfId="2" applyNumberFormat="1" applyFont="1" applyFill="1" applyBorder="1" applyAlignment="1" applyProtection="1">
      <alignment horizontal="right" wrapText="1"/>
    </xf>
    <xf numFmtId="40" fontId="7" fillId="0" borderId="3" xfId="2" applyNumberFormat="1" applyFont="1" applyFill="1" applyBorder="1" applyAlignment="1" applyProtection="1">
      <alignment horizontal="right" wrapText="1"/>
    </xf>
    <xf numFmtId="40" fontId="7" fillId="0" borderId="6" xfId="2" applyNumberFormat="1" applyFont="1" applyBorder="1" applyAlignment="1">
      <alignment horizontal="right" wrapText="1"/>
    </xf>
    <xf numFmtId="40" fontId="7" fillId="4" borderId="16" xfId="2" applyNumberFormat="1" applyFont="1" applyFill="1" applyBorder="1" applyAlignment="1" applyProtection="1">
      <alignment horizontal="right" wrapText="1"/>
      <protection locked="0"/>
    </xf>
    <xf numFmtId="40" fontId="7" fillId="4" borderId="17" xfId="2" applyNumberFormat="1" applyFont="1" applyFill="1" applyBorder="1" applyAlignment="1" applyProtection="1">
      <alignment horizontal="right" wrapText="1"/>
      <protection locked="0"/>
    </xf>
    <xf numFmtId="40" fontId="7" fillId="4" borderId="15" xfId="2" applyNumberFormat="1" applyFont="1" applyFill="1" applyBorder="1" applyAlignment="1" applyProtection="1">
      <alignment horizontal="right" wrapText="1"/>
      <protection locked="0"/>
    </xf>
    <xf numFmtId="40" fontId="7" fillId="4" borderId="12" xfId="2" applyNumberFormat="1" applyFont="1" applyFill="1" applyBorder="1" applyAlignment="1" applyProtection="1">
      <alignment horizontal="right" wrapText="1"/>
      <protection locked="0"/>
    </xf>
    <xf numFmtId="40" fontId="3" fillId="0" borderId="12" xfId="2" applyNumberFormat="1" applyBorder="1" applyAlignment="1">
      <alignment horizontal="right"/>
    </xf>
    <xf numFmtId="40" fontId="7" fillId="2" borderId="12" xfId="2" applyNumberFormat="1" applyFont="1" applyFill="1" applyBorder="1" applyAlignment="1">
      <alignment horizontal="right" wrapText="1"/>
    </xf>
    <xf numFmtId="40" fontId="3" fillId="0" borderId="0" xfId="2" applyNumberFormat="1" applyAlignment="1">
      <alignment horizontal="right"/>
    </xf>
    <xf numFmtId="0" fontId="5" fillId="0" borderId="11" xfId="2" applyFont="1" applyBorder="1" applyAlignment="1">
      <alignment horizontal="center" vertical="center" wrapText="1"/>
    </xf>
    <xf numFmtId="0" fontId="5" fillId="0" borderId="12" xfId="2" applyFont="1" applyBorder="1" applyAlignment="1">
      <alignment horizontal="center" vertical="center" wrapText="1"/>
    </xf>
    <xf numFmtId="0" fontId="5" fillId="2" borderId="12" xfId="2" applyFont="1" applyFill="1" applyBorder="1" applyAlignment="1">
      <alignment horizontal="center" vertical="center" wrapText="1"/>
    </xf>
    <xf numFmtId="168" fontId="5" fillId="0" borderId="12" xfId="2" applyNumberFormat="1" applyFont="1" applyBorder="1" applyAlignment="1">
      <alignment horizontal="center" vertical="center" wrapText="1"/>
    </xf>
    <xf numFmtId="168" fontId="5" fillId="0" borderId="12" xfId="2" applyNumberFormat="1" applyFont="1" applyFill="1" applyBorder="1" applyAlignment="1" applyProtection="1">
      <alignment horizontal="center" vertical="center" wrapText="1"/>
    </xf>
    <xf numFmtId="0" fontId="3" fillId="0" borderId="0" xfId="2" applyAlignment="1">
      <alignment horizontal="center"/>
    </xf>
    <xf numFmtId="40" fontId="24" fillId="2" borderId="0" xfId="5" applyNumberFormat="1" applyFont="1" applyFill="1" applyBorder="1"/>
    <xf numFmtId="40" fontId="24" fillId="0" borderId="0" xfId="5" applyNumberFormat="1" applyFont="1" applyFill="1" applyBorder="1"/>
    <xf numFmtId="40" fontId="24" fillId="0" borderId="0" xfId="5" applyNumberFormat="1" applyFont="1" applyFill="1" applyBorder="1" applyAlignment="1">
      <alignment horizontal="left"/>
    </xf>
    <xf numFmtId="40" fontId="19" fillId="0" borderId="0" xfId="5" applyNumberFormat="1" applyFont="1" applyFill="1" applyBorder="1" applyAlignment="1">
      <alignment horizontal="center" wrapText="1"/>
    </xf>
    <xf numFmtId="40" fontId="25" fillId="0" borderId="0" xfId="5" applyNumberFormat="1" applyFont="1" applyFill="1" applyBorder="1"/>
    <xf numFmtId="168" fontId="7" fillId="0" borderId="0" xfId="2" applyNumberFormat="1" applyFont="1" applyFill="1" applyBorder="1" applyAlignment="1" applyProtection="1">
      <alignment horizontal="right" wrapText="1"/>
      <protection locked="0"/>
    </xf>
    <xf numFmtId="43" fontId="43" fillId="0" borderId="0" xfId="0" applyNumberFormat="1" applyFont="1"/>
    <xf numFmtId="43" fontId="43" fillId="6" borderId="0" xfId="0" applyNumberFormat="1" applyFont="1" applyFill="1"/>
    <xf numFmtId="43" fontId="27" fillId="0" borderId="0" xfId="0" applyNumberFormat="1" applyFont="1"/>
    <xf numFmtId="43" fontId="43" fillId="0" borderId="0" xfId="0" applyNumberFormat="1" applyFont="1" applyFill="1"/>
    <xf numFmtId="0" fontId="34" fillId="0" borderId="0" xfId="1" applyFont="1" applyFill="1" applyBorder="1" applyAlignment="1" applyProtection="1">
      <alignment horizontal="left"/>
    </xf>
    <xf numFmtId="0" fontId="34" fillId="0" borderId="0" xfId="1" applyFont="1" applyFill="1" applyBorder="1" applyAlignment="1" applyProtection="1"/>
    <xf numFmtId="4" fontId="5" fillId="0" borderId="3" xfId="2" applyNumberFormat="1" applyFont="1" applyBorder="1" applyAlignment="1">
      <alignment horizontal="center" vertical="center" wrapText="1"/>
    </xf>
    <xf numFmtId="0" fontId="26" fillId="9" borderId="0" xfId="0" applyFont="1" applyFill="1" applyAlignment="1">
      <alignment horizontal="center" wrapText="1"/>
    </xf>
    <xf numFmtId="0" fontId="0" fillId="0" borderId="0" xfId="0" applyAlignment="1">
      <alignment horizontal="left" wrapText="1"/>
    </xf>
    <xf numFmtId="0" fontId="0" fillId="11" borderId="0" xfId="0" applyFill="1" applyAlignment="1">
      <alignment horizontal="left"/>
    </xf>
    <xf numFmtId="0" fontId="27" fillId="0" borderId="0" xfId="0" applyFont="1" applyAlignment="1">
      <alignment horizontal="left"/>
    </xf>
    <xf numFmtId="0" fontId="36" fillId="0" borderId="27" xfId="0" applyFont="1" applyBorder="1" applyAlignment="1">
      <alignment vertical="center" wrapText="1"/>
    </xf>
    <xf numFmtId="0" fontId="36" fillId="0" borderId="26" xfId="0" applyFont="1" applyBorder="1" applyAlignment="1">
      <alignment vertical="center" wrapText="1"/>
    </xf>
    <xf numFmtId="0" fontId="36" fillId="0" borderId="24" xfId="0" applyFont="1" applyBorder="1" applyAlignment="1">
      <alignment vertical="center" wrapText="1"/>
    </xf>
    <xf numFmtId="0" fontId="0" fillId="0" borderId="18" xfId="0" applyFill="1" applyBorder="1" applyAlignment="1">
      <alignment horizontal="left" wrapText="1"/>
    </xf>
    <xf numFmtId="0" fontId="0" fillId="0" borderId="19" xfId="0" applyFill="1" applyBorder="1" applyAlignment="1">
      <alignment horizontal="left" wrapText="1"/>
    </xf>
    <xf numFmtId="0" fontId="0" fillId="0" borderId="18" xfId="0" applyFill="1" applyBorder="1" applyAlignment="1">
      <alignment horizontal="left"/>
    </xf>
    <xf numFmtId="0" fontId="0" fillId="0" borderId="19" xfId="0" applyFill="1" applyBorder="1" applyAlignment="1">
      <alignment horizontal="left"/>
    </xf>
    <xf numFmtId="0" fontId="46" fillId="13" borderId="1" xfId="0" applyFont="1" applyFill="1" applyBorder="1" applyAlignment="1">
      <alignment horizontal="center"/>
    </xf>
    <xf numFmtId="0" fontId="46" fillId="13" borderId="13" xfId="0" applyFont="1" applyFill="1" applyBorder="1" applyAlignment="1">
      <alignment horizontal="center"/>
    </xf>
    <xf numFmtId="0" fontId="46" fillId="13" borderId="8" xfId="0" applyFont="1" applyFill="1" applyBorder="1" applyAlignment="1">
      <alignment horizontal="center"/>
    </xf>
    <xf numFmtId="0" fontId="46" fillId="13" borderId="10" xfId="0" applyFont="1" applyFill="1" applyBorder="1" applyAlignment="1">
      <alignment horizontal="center"/>
    </xf>
    <xf numFmtId="0" fontId="41" fillId="0" borderId="18" xfId="0" applyFont="1" applyBorder="1" applyAlignment="1">
      <alignment horizontal="center"/>
    </xf>
    <xf numFmtId="0" fontId="41" fillId="0" borderId="19" xfId="0" applyFont="1" applyBorder="1" applyAlignment="1">
      <alignment horizontal="center"/>
    </xf>
    <xf numFmtId="0" fontId="48" fillId="0" borderId="18" xfId="8" applyFill="1" applyBorder="1" applyAlignment="1">
      <alignment horizontal="center"/>
    </xf>
    <xf numFmtId="0" fontId="0" fillId="0" borderId="19" xfId="0" applyBorder="1" applyAlignment="1">
      <alignment horizontal="center"/>
    </xf>
    <xf numFmtId="0" fontId="0" fillId="2" borderId="0" xfId="0" applyFill="1" applyAlignment="1">
      <alignment horizontal="left"/>
    </xf>
    <xf numFmtId="0" fontId="0" fillId="12" borderId="0" xfId="0" applyFill="1" applyAlignment="1">
      <alignment horizontal="left"/>
    </xf>
    <xf numFmtId="0" fontId="36" fillId="0" borderId="27" xfId="0" applyFont="1" applyFill="1" applyBorder="1" applyAlignment="1">
      <alignment vertical="center" wrapText="1"/>
    </xf>
    <xf numFmtId="0" fontId="36" fillId="0" borderId="26" xfId="0" applyFont="1" applyFill="1" applyBorder="1" applyAlignment="1">
      <alignment vertical="center" wrapText="1"/>
    </xf>
    <xf numFmtId="0" fontId="36" fillId="0" borderId="24" xfId="0" applyFont="1" applyFill="1" applyBorder="1" applyAlignment="1">
      <alignment vertical="center" wrapText="1"/>
    </xf>
    <xf numFmtId="0" fontId="0" fillId="0" borderId="27" xfId="0" applyBorder="1" applyAlignment="1">
      <alignment horizontal="left" vertical="center" wrapText="1"/>
    </xf>
    <xf numFmtId="0" fontId="0" fillId="0" borderId="26" xfId="0" applyBorder="1" applyAlignment="1">
      <alignment horizontal="left" vertical="center" wrapText="1"/>
    </xf>
    <xf numFmtId="0" fontId="0" fillId="0" borderId="24" xfId="0" applyBorder="1" applyAlignment="1">
      <alignment horizontal="left" vertical="center" wrapText="1"/>
    </xf>
    <xf numFmtId="0" fontId="0" fillId="10" borderId="3" xfId="0" applyFill="1" applyBorder="1" applyAlignment="1" applyProtection="1">
      <alignment horizontal="center"/>
      <protection locked="0"/>
    </xf>
    <xf numFmtId="14" fontId="0" fillId="10" borderId="3" xfId="0" applyNumberFormat="1" applyFill="1" applyBorder="1" applyAlignment="1" applyProtection="1">
      <alignment horizontal="center"/>
      <protection locked="0"/>
    </xf>
    <xf numFmtId="0" fontId="30" fillId="2" borderId="0" xfId="0" applyFont="1" applyFill="1" applyAlignment="1">
      <alignment horizontal="left" wrapText="1"/>
    </xf>
    <xf numFmtId="0" fontId="23" fillId="0" borderId="0" xfId="0" applyFont="1" applyAlignment="1">
      <alignment horizontal="left" wrapText="1"/>
    </xf>
    <xf numFmtId="0" fontId="52" fillId="0" borderId="33" xfId="2" applyFont="1" applyBorder="1" applyAlignment="1">
      <alignment horizontal="center" vertical="center"/>
    </xf>
    <xf numFmtId="167" fontId="5" fillId="14" borderId="21" xfId="2" applyNumberFormat="1" applyFont="1" applyFill="1" applyBorder="1" applyAlignment="1">
      <alignment horizontal="center" vertical="center" wrapText="1"/>
    </xf>
    <xf numFmtId="167" fontId="5" fillId="14" borderId="22" xfId="2" applyNumberFormat="1" applyFont="1" applyFill="1" applyBorder="1" applyAlignment="1">
      <alignment horizontal="center" vertical="center" wrapText="1"/>
    </xf>
    <xf numFmtId="40" fontId="5" fillId="5" borderId="1" xfId="2" applyNumberFormat="1" applyFont="1" applyFill="1" applyBorder="1" applyAlignment="1">
      <alignment horizontal="center" vertical="center" wrapText="1"/>
    </xf>
    <xf numFmtId="40" fontId="5" fillId="5" borderId="13" xfId="2" applyNumberFormat="1" applyFont="1" applyFill="1" applyBorder="1" applyAlignment="1">
      <alignment horizontal="center" vertical="center" wrapText="1"/>
    </xf>
    <xf numFmtId="40" fontId="5" fillId="6" borderId="1" xfId="2" applyNumberFormat="1" applyFont="1" applyFill="1" applyBorder="1" applyAlignment="1">
      <alignment horizontal="center" vertical="center" wrapText="1"/>
    </xf>
    <xf numFmtId="40" fontId="5" fillId="6" borderId="2" xfId="2" applyNumberFormat="1" applyFont="1" applyFill="1" applyBorder="1" applyAlignment="1">
      <alignment horizontal="center" vertical="center" wrapText="1"/>
    </xf>
    <xf numFmtId="40" fontId="5" fillId="6" borderId="13" xfId="2" applyNumberFormat="1" applyFont="1" applyFill="1" applyBorder="1" applyAlignment="1">
      <alignment horizontal="center" vertical="center" wrapText="1"/>
    </xf>
    <xf numFmtId="40" fontId="5" fillId="15" borderId="1" xfId="2" applyNumberFormat="1" applyFont="1" applyFill="1" applyBorder="1" applyAlignment="1">
      <alignment horizontal="center" vertical="center" wrapText="1"/>
    </xf>
    <xf numFmtId="40" fontId="5" fillId="15" borderId="2" xfId="2" applyNumberFormat="1" applyFont="1" applyFill="1" applyBorder="1" applyAlignment="1">
      <alignment horizontal="center" vertical="center" wrapText="1"/>
    </xf>
    <xf numFmtId="40" fontId="5" fillId="15" borderId="13" xfId="2" applyNumberFormat="1" applyFont="1" applyFill="1" applyBorder="1" applyAlignment="1">
      <alignment horizontal="center" vertical="center" wrapText="1"/>
    </xf>
    <xf numFmtId="40" fontId="5" fillId="6" borderId="1" xfId="2" applyNumberFormat="1" applyFont="1" applyFill="1" applyBorder="1" applyAlignment="1">
      <alignment horizontal="center" vertical="center"/>
    </xf>
    <xf numFmtId="40" fontId="5" fillId="6" borderId="2" xfId="2" applyNumberFormat="1" applyFont="1" applyFill="1" applyBorder="1" applyAlignment="1">
      <alignment horizontal="center" vertical="center"/>
    </xf>
    <xf numFmtId="40" fontId="5" fillId="6" borderId="13" xfId="2" applyNumberFormat="1" applyFont="1" applyFill="1" applyBorder="1" applyAlignment="1">
      <alignment horizontal="center" vertical="center"/>
    </xf>
    <xf numFmtId="4" fontId="5" fillId="0" borderId="4" xfId="2" applyNumberFormat="1" applyFont="1" applyBorder="1" applyAlignment="1">
      <alignment horizontal="center" vertical="center" wrapText="1"/>
    </xf>
    <xf numFmtId="4" fontId="5" fillId="0" borderId="30" xfId="2" applyNumberFormat="1" applyFont="1" applyBorder="1" applyAlignment="1">
      <alignment horizontal="center" vertical="center" wrapText="1"/>
    </xf>
  </cellXfs>
  <cellStyles count="9">
    <cellStyle name="Comma" xfId="7" builtinId="3"/>
    <cellStyle name="Comma 2" xfId="5" xr:uid="{BF0283EB-BF51-4EE7-B911-BE36A64E9FAF}"/>
    <cellStyle name="Comma 3" xfId="4" xr:uid="{ECA618D9-AAC9-43AB-97F0-345E853BD93D}"/>
    <cellStyle name="Currency" xfId="3" builtinId="4"/>
    <cellStyle name="Heading 4" xfId="6" builtinId="19"/>
    <cellStyle name="Hyperlink" xfId="8" builtinId="8"/>
    <cellStyle name="Normal" xfId="0" builtinId="0"/>
    <cellStyle name="Normal 2" xfId="2" xr:uid="{1FA32695-110B-4FD6-B4CE-72FB4115B998}"/>
    <cellStyle name="Title" xfId="1" builtinId="15"/>
  </cellStyles>
  <dxfs count="2">
    <dxf>
      <font>
        <strike val="0"/>
        <outline val="0"/>
        <shadow val="0"/>
        <u val="none"/>
        <vertAlign val="baseline"/>
        <sz val="10"/>
        <color theme="1"/>
        <name val="Calibri"/>
        <family val="2"/>
        <scheme val="minor"/>
      </font>
    </dxf>
    <dxf>
      <font>
        <strike val="0"/>
        <outline val="0"/>
        <shadow val="0"/>
        <u val="none"/>
        <vertAlign val="baseline"/>
        <sz val="10"/>
        <color theme="1"/>
        <name val="Calibri"/>
        <family val="2"/>
        <scheme val="minor"/>
      </font>
    </dxf>
  </dxfs>
  <tableStyles count="0" defaultTableStyle="TableStyleMedium2" defaultPivotStyle="PivotStyleLight16"/>
  <colors>
    <mruColors>
      <color rgb="FFFFFFFF"/>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72</xdr:row>
      <xdr:rowOff>120650</xdr:rowOff>
    </xdr:from>
    <xdr:to>
      <xdr:col>2</xdr:col>
      <xdr:colOff>3683000</xdr:colOff>
      <xdr:row>77</xdr:row>
      <xdr:rowOff>81089</xdr:rowOff>
    </xdr:to>
    <xdr:pic>
      <xdr:nvPicPr>
        <xdr:cNvPr id="2" name="Picture 1">
          <a:extLst>
            <a:ext uri="{FF2B5EF4-FFF2-40B4-BE49-F238E27FC236}">
              <a16:creationId xmlns:a16="http://schemas.microsoft.com/office/drawing/2014/main" id="{8F5941FD-4572-47C9-2FD3-F70EECBE9230}"/>
            </a:ext>
          </a:extLst>
        </xdr:cNvPr>
        <xdr:cNvPicPr>
          <a:picLocks noChangeAspect="1"/>
        </xdr:cNvPicPr>
      </xdr:nvPicPr>
      <xdr:blipFill>
        <a:blip xmlns:r="http://schemas.openxmlformats.org/officeDocument/2006/relationships" r:embed="rId1"/>
        <a:stretch>
          <a:fillRect/>
        </a:stretch>
      </xdr:blipFill>
      <xdr:spPr>
        <a:xfrm>
          <a:off x="165101" y="22447250"/>
          <a:ext cx="7435849" cy="8811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240</xdr:row>
      <xdr:rowOff>121022</xdr:rowOff>
    </xdr:from>
    <xdr:to>
      <xdr:col>3</xdr:col>
      <xdr:colOff>2167989</xdr:colOff>
      <xdr:row>245</xdr:row>
      <xdr:rowOff>8963</xdr:rowOff>
    </xdr:to>
    <xdr:pic>
      <xdr:nvPicPr>
        <xdr:cNvPr id="5" name="Picture 4">
          <a:extLst>
            <a:ext uri="{FF2B5EF4-FFF2-40B4-BE49-F238E27FC236}">
              <a16:creationId xmlns:a16="http://schemas.microsoft.com/office/drawing/2014/main" id="{DAB643BB-EF44-418B-9503-5F96586770E6}"/>
            </a:ext>
          </a:extLst>
        </xdr:cNvPr>
        <xdr:cNvPicPr>
          <a:picLocks noChangeAspect="1"/>
        </xdr:cNvPicPr>
      </xdr:nvPicPr>
      <xdr:blipFill>
        <a:blip xmlns:r="http://schemas.openxmlformats.org/officeDocument/2006/relationships" r:embed="rId1"/>
        <a:stretch>
          <a:fillRect/>
        </a:stretch>
      </xdr:blipFill>
      <xdr:spPr>
        <a:xfrm>
          <a:off x="0" y="46084862"/>
          <a:ext cx="7633607" cy="80234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2516B77-91CE-4CAB-8111-2ED6DEA20626}" name="T3_CWELCC_eligible" displayName="T3_CWELCC_eligible" ref="A15:A17" totalsRowShown="0" dataDxfId="1">
  <autoFilter ref="A15:A17" xr:uid="{F2516B77-91CE-4CAB-8111-2ED6DEA20626}">
    <filterColumn colId="0" hiddenButton="1"/>
  </autoFilter>
  <tableColumns count="1">
    <tableColumn id="1" xr3:uid="{62FEB557-D75B-49D0-885D-E184B4D8E60C}" name="CWELCC Eligible"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DDE9795-D247-4C86-A29F-57EA4962EBBD}" name="T5_YrOfService" displayName="T5_YrOfService" ref="A24:B27" totalsRowShown="0">
  <autoFilter ref="A24:B27" xr:uid="{7DDE9795-D247-4C86-A29F-57EA4962EBBD}">
    <filterColumn colId="0" hiddenButton="1"/>
    <filterColumn colId="1" hiddenButton="1"/>
  </autoFilter>
  <tableColumns count="2">
    <tableColumn id="1" xr3:uid="{85AA591C-4486-4204-ADBE-5E754D0FF53D}" name="Year of service with the organization"/>
    <tableColumn id="2" xr3:uid="{8FE38BB2-0E0C-4713-8E00-64E1F45D9F69}" name="Descriptio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46578E5-8722-440F-944E-020EA66F8B77}" name="T6_EligibleStatus" displayName="T6_EligibleStatus" ref="A19:A22" totalsRowShown="0">
  <autoFilter ref="A19:A22" xr:uid="{146578E5-8722-440F-944E-020EA66F8B77}">
    <filterColumn colId="0" hiddenButton="1"/>
  </autoFilter>
  <tableColumns count="1">
    <tableColumn id="1" xr3:uid="{82EB2847-A866-4D19-90D4-7F3B3C42472C}" name="WEG Eligible Status"/>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8C30F10-D3C7-49B1-9AE0-51040CFAAFBE}" name="T2_StaffCat" displayName="T2_StaffCat" ref="A8:A10" totalsRowShown="0">
  <autoFilter ref="A8:A10" xr:uid="{C8C30F10-D3C7-49B1-9AE0-51040CFAAFBE}"/>
  <tableColumns count="1">
    <tableColumn id="1" xr3:uid="{B5308E14-BAE2-4A01-B1D7-B6AE1ACB5B82}" name="Staff Category"/>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B23F239-8BFB-4809-8A6B-089A60A4FDBF}" name="T4_PositionDesc" displayName="T4_PositionDesc" ref="A12:A13" totalsRowShown="0">
  <autoFilter ref="A12:A13" xr:uid="{AB23F239-8BFB-4809-8A6B-089A60A4FDBF}"/>
  <tableColumns count="1">
    <tableColumn id="1" xr3:uid="{7E81C314-E6C6-4BF3-B3DD-C7E6EB6C0E40}" name="Position Descriptio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E62CB9E-534C-427D-8757-E44CF3E47819}" name="T7_Auspice" displayName="T7_Auspice" ref="A29:A31" totalsRowShown="0">
  <autoFilter ref="A29:A31" xr:uid="{0E62CB9E-534C-427D-8757-E44CF3E47819}"/>
  <tableColumns count="1">
    <tableColumn id="1" xr3:uid="{543A5526-FFEB-4628-A6C5-835ECD7B1CC1}" name="Auspic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1BD0BE9-1678-4137-AF79-146422250006}" name="Table1" displayName="Table1" ref="A1:A6" totalsRowShown="0">
  <autoFilter ref="A1:A6" xr:uid="{91BD0BE9-1678-4137-AF79-146422250006}"/>
  <tableColumns count="1">
    <tableColumn id="1" xr3:uid="{59260B30-998A-4BDB-B89D-3C845F4B61F1}" name="Position/Employment Statu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eelregion.ca/business/early-years-child-care-providers/funding-support-resources"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D5EEE-3E3A-49E9-900A-6207808367BD}">
  <sheetPr>
    <tabColor rgb="FF0070C0"/>
    <pageSetUpPr fitToPage="1"/>
  </sheetPr>
  <dimension ref="B1:C83"/>
  <sheetViews>
    <sheetView showGridLines="0" tabSelected="1" zoomScale="120" zoomScaleNormal="120" workbookViewId="0">
      <selection activeCell="B1" sqref="B1:C3"/>
    </sheetView>
  </sheetViews>
  <sheetFormatPr defaultRowHeight="14.4" x14ac:dyDescent="0.3"/>
  <cols>
    <col min="1" max="1" width="2.109375" customWidth="1"/>
    <col min="2" max="2" width="55" customWidth="1"/>
    <col min="3" max="3" width="109.33203125" customWidth="1"/>
  </cols>
  <sheetData>
    <row r="1" spans="2:3" ht="14.4" customHeight="1" x14ac:dyDescent="0.3">
      <c r="B1" s="281" t="s">
        <v>149</v>
      </c>
      <c r="C1" s="281"/>
    </row>
    <row r="2" spans="2:3" ht="24.6" customHeight="1" x14ac:dyDescent="0.3">
      <c r="B2" s="281"/>
      <c r="C2" s="281"/>
    </row>
    <row r="3" spans="2:3" ht="79.2" customHeight="1" x14ac:dyDescent="0.3">
      <c r="B3" s="281"/>
      <c r="C3" s="281"/>
    </row>
    <row r="5" spans="2:3" x14ac:dyDescent="0.3">
      <c r="B5" s="282" t="s">
        <v>138</v>
      </c>
      <c r="C5" s="282"/>
    </row>
    <row r="7" spans="2:3" x14ac:dyDescent="0.3">
      <c r="B7" s="283" t="s">
        <v>139</v>
      </c>
      <c r="C7" s="283"/>
    </row>
    <row r="9" spans="2:3" x14ac:dyDescent="0.3">
      <c r="B9" s="300" t="s">
        <v>140</v>
      </c>
      <c r="C9" s="300"/>
    </row>
    <row r="11" spans="2:3" x14ac:dyDescent="0.3">
      <c r="B11" s="301" t="s">
        <v>0</v>
      </c>
      <c r="C11" s="301"/>
    </row>
    <row r="12" spans="2:3" s="142" customFormat="1" ht="15" thickBot="1" x14ac:dyDescent="0.35"/>
    <row r="13" spans="2:3" s="142" customFormat="1" ht="15" thickBot="1" x14ac:dyDescent="0.35">
      <c r="B13" s="292" t="s">
        <v>119</v>
      </c>
      <c r="C13" s="293"/>
    </row>
    <row r="14" spans="2:3" ht="28.2" customHeight="1" x14ac:dyDescent="0.3">
      <c r="B14" s="288" t="s">
        <v>199</v>
      </c>
      <c r="C14" s="289"/>
    </row>
    <row r="15" spans="2:3" s="142" customFormat="1" x14ac:dyDescent="0.3">
      <c r="B15" s="290" t="s">
        <v>144</v>
      </c>
      <c r="C15" s="291"/>
    </row>
    <row r="16" spans="2:3" s="142" customFormat="1" ht="30.6" customHeight="1" x14ac:dyDescent="0.3">
      <c r="B16" s="288" t="s">
        <v>200</v>
      </c>
      <c r="C16" s="289"/>
    </row>
    <row r="17" spans="2:3" s="142" customFormat="1" ht="7.2" customHeight="1" thickBot="1" x14ac:dyDescent="0.35">
      <c r="B17" s="204"/>
      <c r="C17" s="205"/>
    </row>
    <row r="18" spans="2:3" s="142" customFormat="1" ht="15" thickBot="1" x14ac:dyDescent="0.35">
      <c r="B18" s="218"/>
      <c r="C18" s="218"/>
    </row>
    <row r="19" spans="2:3" s="142" customFormat="1" x14ac:dyDescent="0.3">
      <c r="B19" s="294" t="s">
        <v>151</v>
      </c>
      <c r="C19" s="295"/>
    </row>
    <row r="20" spans="2:3" s="142" customFormat="1" x14ac:dyDescent="0.3">
      <c r="B20" s="296" t="s">
        <v>152</v>
      </c>
      <c r="C20" s="297"/>
    </row>
    <row r="21" spans="2:3" s="142" customFormat="1" x14ac:dyDescent="0.3">
      <c r="B21" s="298" t="s">
        <v>153</v>
      </c>
      <c r="C21" s="299"/>
    </row>
    <row r="22" spans="2:3" s="142" customFormat="1" ht="6.6" customHeight="1" thickBot="1" x14ac:dyDescent="0.35">
      <c r="B22" s="219"/>
      <c r="C22" s="220"/>
    </row>
    <row r="23" spans="2:3" s="142" customFormat="1" x14ac:dyDescent="0.3"/>
    <row r="24" spans="2:3" ht="18.600000000000001" thickBot="1" x14ac:dyDescent="0.4">
      <c r="B24" s="284" t="s">
        <v>129</v>
      </c>
      <c r="C24" s="284"/>
    </row>
    <row r="25" spans="2:3" ht="15" thickBot="1" x14ac:dyDescent="0.35">
      <c r="B25" s="120" t="s">
        <v>1</v>
      </c>
      <c r="C25" s="121" t="s">
        <v>2</v>
      </c>
    </row>
    <row r="26" spans="2:3" ht="15" thickBot="1" x14ac:dyDescent="0.35">
      <c r="B26" s="116" t="s">
        <v>3</v>
      </c>
      <c r="C26" s="117" t="s">
        <v>154</v>
      </c>
    </row>
    <row r="27" spans="2:3" ht="15" thickBot="1" x14ac:dyDescent="0.35">
      <c r="B27" s="116" t="s">
        <v>117</v>
      </c>
      <c r="C27" s="117" t="s">
        <v>4</v>
      </c>
    </row>
    <row r="28" spans="2:3" ht="29.4" thickBot="1" x14ac:dyDescent="0.35">
      <c r="B28" s="116" t="s">
        <v>81</v>
      </c>
      <c r="C28" s="117" t="s">
        <v>109</v>
      </c>
    </row>
    <row r="29" spans="2:3" ht="25.95" customHeight="1" thickBot="1" x14ac:dyDescent="0.35">
      <c r="B29" s="116" t="s">
        <v>5</v>
      </c>
      <c r="C29" s="117" t="s">
        <v>6</v>
      </c>
    </row>
    <row r="30" spans="2:3" ht="15" thickBot="1" x14ac:dyDescent="0.35">
      <c r="B30" s="116" t="s">
        <v>7</v>
      </c>
      <c r="C30" s="117" t="s">
        <v>8</v>
      </c>
    </row>
    <row r="31" spans="2:3" ht="15" thickBot="1" x14ac:dyDescent="0.35">
      <c r="B31" s="116" t="s">
        <v>9</v>
      </c>
      <c r="C31" s="117" t="s">
        <v>10</v>
      </c>
    </row>
    <row r="32" spans="2:3" ht="15" thickBot="1" x14ac:dyDescent="0.35">
      <c r="B32" s="116" t="s">
        <v>11</v>
      </c>
      <c r="C32" s="117" t="s">
        <v>145</v>
      </c>
    </row>
    <row r="33" spans="2:3" ht="58.2" thickBot="1" x14ac:dyDescent="0.35">
      <c r="B33" s="116" t="s">
        <v>131</v>
      </c>
      <c r="C33" s="117" t="s">
        <v>147</v>
      </c>
    </row>
    <row r="34" spans="2:3" ht="72.599999999999994" thickBot="1" x14ac:dyDescent="0.35">
      <c r="B34" s="116" t="s">
        <v>132</v>
      </c>
      <c r="C34" s="117" t="s">
        <v>148</v>
      </c>
    </row>
    <row r="35" spans="2:3" ht="15" thickBot="1" x14ac:dyDescent="0.35">
      <c r="B35" s="123"/>
      <c r="C35" s="124"/>
    </row>
    <row r="36" spans="2:3" ht="15" thickBot="1" x14ac:dyDescent="0.35">
      <c r="B36" s="116" t="s">
        <v>125</v>
      </c>
      <c r="C36" s="117" t="s">
        <v>126</v>
      </c>
    </row>
    <row r="37" spans="2:3" ht="29.4" thickBot="1" x14ac:dyDescent="0.35">
      <c r="B37" s="116" t="s">
        <v>80</v>
      </c>
      <c r="C37" s="117" t="s">
        <v>203</v>
      </c>
    </row>
    <row r="38" spans="2:3" ht="15" thickBot="1" x14ac:dyDescent="0.35">
      <c r="B38" s="116" t="s">
        <v>12</v>
      </c>
      <c r="C38" s="117" t="s">
        <v>96</v>
      </c>
    </row>
    <row r="39" spans="2:3" x14ac:dyDescent="0.3">
      <c r="B39" s="285" t="s">
        <v>95</v>
      </c>
      <c r="C39" s="145" t="s">
        <v>79</v>
      </c>
    </row>
    <row r="40" spans="2:3" x14ac:dyDescent="0.3">
      <c r="B40" s="286"/>
      <c r="C40" s="122" t="s">
        <v>146</v>
      </c>
    </row>
    <row r="41" spans="2:3" x14ac:dyDescent="0.3">
      <c r="B41" s="286"/>
      <c r="C41" s="146" t="s">
        <v>103</v>
      </c>
    </row>
    <row r="42" spans="2:3" x14ac:dyDescent="0.3">
      <c r="B42" s="286"/>
      <c r="C42" s="147"/>
    </row>
    <row r="43" spans="2:3" ht="28.8" x14ac:dyDescent="0.3">
      <c r="B43" s="286"/>
      <c r="C43" s="147" t="s">
        <v>104</v>
      </c>
    </row>
    <row r="44" spans="2:3" ht="6" customHeight="1" thickBot="1" x14ac:dyDescent="0.35">
      <c r="B44" s="287"/>
      <c r="C44" s="148"/>
    </row>
    <row r="45" spans="2:3" ht="15.6" customHeight="1" x14ac:dyDescent="0.3">
      <c r="B45" s="285" t="s">
        <v>14</v>
      </c>
      <c r="C45" s="305" t="s">
        <v>182</v>
      </c>
    </row>
    <row r="46" spans="2:3" x14ac:dyDescent="0.3">
      <c r="B46" s="286"/>
      <c r="C46" s="306"/>
    </row>
    <row r="47" spans="2:3" s="142" customFormat="1" x14ac:dyDescent="0.3">
      <c r="B47" s="286"/>
      <c r="C47" s="306"/>
    </row>
    <row r="48" spans="2:3" ht="53.4" customHeight="1" thickBot="1" x14ac:dyDescent="0.35">
      <c r="B48" s="287"/>
      <c r="C48" s="307"/>
    </row>
    <row r="49" spans="2:3" ht="28.8" x14ac:dyDescent="0.3">
      <c r="B49" s="285" t="s">
        <v>15</v>
      </c>
      <c r="C49" s="118" t="s">
        <v>94</v>
      </c>
    </row>
    <row r="50" spans="2:3" x14ac:dyDescent="0.3">
      <c r="B50" s="286"/>
      <c r="C50" s="118" t="s">
        <v>127</v>
      </c>
    </row>
    <row r="51" spans="2:3" ht="15" thickBot="1" x14ac:dyDescent="0.35">
      <c r="B51" s="287"/>
      <c r="C51" s="117" t="s">
        <v>16</v>
      </c>
    </row>
    <row r="52" spans="2:3" ht="29.4" thickBot="1" x14ac:dyDescent="0.35">
      <c r="B52" s="143" t="s">
        <v>201</v>
      </c>
      <c r="C52" s="126" t="s">
        <v>202</v>
      </c>
    </row>
    <row r="53" spans="2:3" ht="29.4" thickBot="1" x14ac:dyDescent="0.35">
      <c r="B53" s="119" t="s">
        <v>17</v>
      </c>
      <c r="C53" s="117" t="s">
        <v>204</v>
      </c>
    </row>
    <row r="54" spans="2:3" ht="29.4" thickBot="1" x14ac:dyDescent="0.35">
      <c r="B54" s="119" t="s">
        <v>97</v>
      </c>
      <c r="C54" s="126" t="s">
        <v>78</v>
      </c>
    </row>
    <row r="55" spans="2:3" ht="43.8" thickBot="1" x14ac:dyDescent="0.35">
      <c r="B55" s="125" t="s">
        <v>75</v>
      </c>
      <c r="C55" s="126" t="s">
        <v>206</v>
      </c>
    </row>
    <row r="56" spans="2:3" ht="29.4" thickBot="1" x14ac:dyDescent="0.35">
      <c r="B56" s="207" t="s">
        <v>187</v>
      </c>
      <c r="C56" s="117" t="s">
        <v>186</v>
      </c>
    </row>
    <row r="57" spans="2:3" ht="28.8" x14ac:dyDescent="0.3">
      <c r="B57" s="302" t="s">
        <v>188</v>
      </c>
      <c r="C57" s="118" t="s">
        <v>18</v>
      </c>
    </row>
    <row r="58" spans="2:3" x14ac:dyDescent="0.3">
      <c r="B58" s="303"/>
      <c r="C58" s="118" t="s">
        <v>19</v>
      </c>
    </row>
    <row r="59" spans="2:3" ht="29.4" thickBot="1" x14ac:dyDescent="0.35">
      <c r="B59" s="304"/>
      <c r="C59" s="117" t="s">
        <v>20</v>
      </c>
    </row>
    <row r="60" spans="2:3" x14ac:dyDescent="0.3">
      <c r="B60" s="302" t="s">
        <v>21</v>
      </c>
      <c r="C60" s="305" t="s">
        <v>180</v>
      </c>
    </row>
    <row r="61" spans="2:3" ht="83.4" customHeight="1" thickBot="1" x14ac:dyDescent="0.35">
      <c r="B61" s="304"/>
      <c r="C61" s="307"/>
    </row>
    <row r="62" spans="2:3" ht="58.2" thickBot="1" x14ac:dyDescent="0.35">
      <c r="B62" s="143" t="s">
        <v>174</v>
      </c>
      <c r="C62" s="117" t="s">
        <v>207</v>
      </c>
    </row>
    <row r="63" spans="2:3" ht="57.6" x14ac:dyDescent="0.3">
      <c r="B63" s="302" t="s">
        <v>175</v>
      </c>
      <c r="C63" s="118" t="s">
        <v>208</v>
      </c>
    </row>
    <row r="64" spans="2:3" x14ac:dyDescent="0.3">
      <c r="B64" s="303"/>
      <c r="C64" s="118" t="s">
        <v>19</v>
      </c>
    </row>
    <row r="65" spans="2:3" ht="29.4" thickBot="1" x14ac:dyDescent="0.35">
      <c r="B65" s="304"/>
      <c r="C65" s="117" t="s">
        <v>20</v>
      </c>
    </row>
    <row r="66" spans="2:3" ht="29.4" thickBot="1" x14ac:dyDescent="0.35">
      <c r="B66" s="209" t="s">
        <v>176</v>
      </c>
      <c r="C66" s="126" t="s">
        <v>121</v>
      </c>
    </row>
    <row r="67" spans="2:3" ht="28.8" x14ac:dyDescent="0.3">
      <c r="B67" s="285" t="s">
        <v>177</v>
      </c>
      <c r="C67" s="118" t="s">
        <v>18</v>
      </c>
    </row>
    <row r="68" spans="2:3" x14ac:dyDescent="0.3">
      <c r="B68" s="286"/>
      <c r="C68" s="118" t="s">
        <v>19</v>
      </c>
    </row>
    <row r="69" spans="2:3" ht="29.4" thickBot="1" x14ac:dyDescent="0.35">
      <c r="B69" s="287"/>
      <c r="C69" s="117" t="s">
        <v>20</v>
      </c>
    </row>
    <row r="72" spans="2:3" x14ac:dyDescent="0.3">
      <c r="B72" s="26" t="s">
        <v>110</v>
      </c>
    </row>
    <row r="80" spans="2:3" x14ac:dyDescent="0.3">
      <c r="B80" s="26" t="s">
        <v>209</v>
      </c>
    </row>
    <row r="81" spans="2:3" ht="6.6" customHeight="1" x14ac:dyDescent="0.3">
      <c r="B81" s="26"/>
    </row>
    <row r="82" spans="2:3" x14ac:dyDescent="0.3">
      <c r="B82" t="s">
        <v>210</v>
      </c>
    </row>
    <row r="83" spans="2:3" ht="29.4" customHeight="1" x14ac:dyDescent="0.3">
      <c r="B83" s="282" t="s">
        <v>211</v>
      </c>
      <c r="C83" s="282"/>
    </row>
  </sheetData>
  <sheetProtection algorithmName="SHA-512" hashValue="aK9K5F3VyqQR6v2cLYMl+eh9ngR//zd3kj0aPLnUJx2rRApGDZVHK4FZEPBLm1J+ZCM3QyWmi5ITOWXqxhw9DQ==" saltValue="XuazZXdq3MK9ifNlTjw62g==" spinCount="100000" sheet="1" objects="1" scenarios="1"/>
  <mergeCells count="23">
    <mergeCell ref="B83:C83"/>
    <mergeCell ref="B67:B69"/>
    <mergeCell ref="B63:B65"/>
    <mergeCell ref="B57:B59"/>
    <mergeCell ref="B60:B61"/>
    <mergeCell ref="C45:C48"/>
    <mergeCell ref="C60:C61"/>
    <mergeCell ref="B45:B48"/>
    <mergeCell ref="B49:B51"/>
    <mergeCell ref="B1:C3"/>
    <mergeCell ref="B5:C5"/>
    <mergeCell ref="B7:C7"/>
    <mergeCell ref="B24:C24"/>
    <mergeCell ref="B39:B44"/>
    <mergeCell ref="B14:C14"/>
    <mergeCell ref="B15:C15"/>
    <mergeCell ref="B13:C13"/>
    <mergeCell ref="B19:C19"/>
    <mergeCell ref="B20:C20"/>
    <mergeCell ref="B21:C21"/>
    <mergeCell ref="B16:C16"/>
    <mergeCell ref="B9:C9"/>
    <mergeCell ref="B11:C11"/>
  </mergeCells>
  <hyperlinks>
    <hyperlink ref="B21" r:id="rId1" xr:uid="{E500A942-B0E8-4EB9-B666-2C4A6A2B39CC}"/>
  </hyperlinks>
  <pageMargins left="0.7" right="0.7" top="0.75" bottom="0.75" header="0.3" footer="0.3"/>
  <pageSetup scale="36" orientation="portrait" r:id="rId2"/>
  <headerFooter>
    <oddHeader>&amp;C&amp;G</oddHeader>
  </headerFooter>
  <drawing r:id="rId3"/>
  <legacyDrawingHF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86C8A-2C44-48C0-8E70-283D6F5371F4}">
  <sheetPr>
    <tabColor theme="9" tint="0.79998168889431442"/>
  </sheetPr>
  <dimension ref="A1:H33"/>
  <sheetViews>
    <sheetView showGridLines="0" zoomScale="110" zoomScaleNormal="110" workbookViewId="0">
      <selection activeCell="D7" sqref="D7"/>
    </sheetView>
  </sheetViews>
  <sheetFormatPr defaultColWidth="8.88671875" defaultRowHeight="14.4" x14ac:dyDescent="0.3"/>
  <cols>
    <col min="1" max="1" width="2.6640625" customWidth="1"/>
    <col min="2" max="2" width="43.109375" customWidth="1"/>
    <col min="3" max="3" width="34" customWidth="1"/>
    <col min="4" max="4" width="47.88671875" customWidth="1"/>
    <col min="5" max="5" width="3.6640625" customWidth="1"/>
    <col min="6" max="6" width="31.33203125" customWidth="1"/>
    <col min="7" max="8" width="11.109375" customWidth="1"/>
  </cols>
  <sheetData>
    <row r="1" spans="1:8" ht="14.4" customHeight="1" x14ac:dyDescent="0.3">
      <c r="A1" s="281" t="s">
        <v>150</v>
      </c>
      <c r="B1" s="281"/>
      <c r="C1" s="281"/>
      <c r="D1" s="281"/>
      <c r="E1" s="281"/>
      <c r="F1" s="281"/>
      <c r="G1" s="281"/>
      <c r="H1" s="281"/>
    </row>
    <row r="2" spans="1:8" ht="14.4" customHeight="1" x14ac:dyDescent="0.3">
      <c r="A2" s="281"/>
      <c r="B2" s="281"/>
      <c r="C2" s="281"/>
      <c r="D2" s="281"/>
      <c r="E2" s="281"/>
      <c r="F2" s="281"/>
      <c r="G2" s="281"/>
      <c r="H2" s="281"/>
    </row>
    <row r="3" spans="1:8" ht="74.400000000000006" customHeight="1" x14ac:dyDescent="0.3">
      <c r="A3" s="281"/>
      <c r="B3" s="281"/>
      <c r="C3" s="281"/>
      <c r="D3" s="281"/>
      <c r="E3" s="281"/>
      <c r="F3" s="281"/>
      <c r="G3" s="281"/>
      <c r="H3" s="281"/>
    </row>
    <row r="5" spans="1:8" ht="25.8" x14ac:dyDescent="0.5">
      <c r="B5" s="72" t="s">
        <v>128</v>
      </c>
      <c r="D5" s="214" t="str">
        <f>IF(AND(,D7&lt;&gt;"",D8&lt;&gt;"",D9&lt;&gt;"",D10&lt;&gt;"",D11&lt;&gt;"",D12&lt;&gt;"",D13&lt;&gt;"",D14&lt;&gt;"",D15&lt;&gt;"",C25&lt;&gt;"",C26&lt;&gt;"",C27&lt;&gt;"",C28&lt;&gt;""),"","Please complete all fields highlighted in green.")</f>
        <v>Please complete all fields highlighted in green.</v>
      </c>
    </row>
    <row r="6" spans="1:8" ht="4.2" customHeight="1" x14ac:dyDescent="0.5">
      <c r="B6" s="72"/>
    </row>
    <row r="7" spans="1:8" x14ac:dyDescent="0.3">
      <c r="B7" s="196" t="s">
        <v>118</v>
      </c>
      <c r="C7" s="84"/>
      <c r="D7" s="114"/>
      <c r="E7" s="85"/>
    </row>
    <row r="8" spans="1:8" ht="13.95" customHeight="1" x14ac:dyDescent="0.3">
      <c r="B8" s="196" t="s">
        <v>22</v>
      </c>
      <c r="C8" s="84"/>
      <c r="D8" s="115"/>
    </row>
    <row r="9" spans="1:8" x14ac:dyDescent="0.3">
      <c r="B9" s="196" t="s">
        <v>82</v>
      </c>
      <c r="D9" s="94"/>
    </row>
    <row r="10" spans="1:8" x14ac:dyDescent="0.3">
      <c r="B10" s="196" t="s">
        <v>23</v>
      </c>
      <c r="D10" s="115"/>
    </row>
    <row r="11" spans="1:8" x14ac:dyDescent="0.3">
      <c r="B11" s="196" t="s">
        <v>24</v>
      </c>
      <c r="D11" s="94"/>
    </row>
    <row r="12" spans="1:8" x14ac:dyDescent="0.3">
      <c r="B12" s="196" t="s">
        <v>25</v>
      </c>
      <c r="D12" s="94"/>
    </row>
    <row r="13" spans="1:8" x14ac:dyDescent="0.3">
      <c r="B13" s="196" t="s">
        <v>26</v>
      </c>
      <c r="D13" s="115"/>
    </row>
    <row r="14" spans="1:8" x14ac:dyDescent="0.3">
      <c r="B14" s="311" t="s">
        <v>133</v>
      </c>
      <c r="C14" s="311"/>
      <c r="D14" s="94"/>
      <c r="F14" s="90"/>
    </row>
    <row r="15" spans="1:8" x14ac:dyDescent="0.3">
      <c r="B15" s="311" t="s">
        <v>134</v>
      </c>
      <c r="C15" s="311"/>
      <c r="D15" s="94"/>
      <c r="F15" s="90"/>
    </row>
    <row r="16" spans="1:8" x14ac:dyDescent="0.3">
      <c r="B16" s="196" t="s">
        <v>130</v>
      </c>
      <c r="D16" s="94"/>
    </row>
    <row r="17" spans="2:6" ht="18" x14ac:dyDescent="0.35">
      <c r="B17" s="84"/>
      <c r="E17" s="86"/>
    </row>
    <row r="19" spans="2:6" ht="25.8" x14ac:dyDescent="0.5">
      <c r="B19" s="72" t="s">
        <v>27</v>
      </c>
    </row>
    <row r="20" spans="2:6" x14ac:dyDescent="0.3">
      <c r="B20" s="87" t="s">
        <v>28</v>
      </c>
    </row>
    <row r="21" spans="2:6" ht="36.6" customHeight="1" x14ac:dyDescent="0.3">
      <c r="B21" s="310" t="s">
        <v>29</v>
      </c>
      <c r="C21" s="310"/>
      <c r="D21" s="310"/>
    </row>
    <row r="22" spans="2:6" ht="33" customHeight="1" x14ac:dyDescent="0.3">
      <c r="B22" s="310" t="s">
        <v>155</v>
      </c>
      <c r="C22" s="310"/>
      <c r="D22" s="310"/>
      <c r="E22" s="95"/>
    </row>
    <row r="23" spans="2:6" x14ac:dyDescent="0.3">
      <c r="B23" s="88"/>
    </row>
    <row r="24" spans="2:6" ht="18" x14ac:dyDescent="0.35">
      <c r="B24" s="89" t="s">
        <v>30</v>
      </c>
    </row>
    <row r="25" spans="2:6" x14ac:dyDescent="0.3">
      <c r="B25" s="87" t="s">
        <v>31</v>
      </c>
      <c r="C25" s="308"/>
      <c r="D25" s="308"/>
    </row>
    <row r="26" spans="2:6" x14ac:dyDescent="0.3">
      <c r="B26" s="87" t="s">
        <v>32</v>
      </c>
      <c r="C26" s="308"/>
      <c r="D26" s="308"/>
      <c r="F26" s="90" t="s">
        <v>34</v>
      </c>
    </row>
    <row r="27" spans="2:6" x14ac:dyDescent="0.3">
      <c r="B27" s="87" t="s">
        <v>33</v>
      </c>
      <c r="C27" s="308"/>
      <c r="D27" s="308"/>
      <c r="F27" s="90"/>
    </row>
    <row r="28" spans="2:6" x14ac:dyDescent="0.3">
      <c r="B28" s="87" t="s">
        <v>35</v>
      </c>
      <c r="C28" s="309"/>
      <c r="D28" s="309"/>
    </row>
    <row r="29" spans="2:6" x14ac:dyDescent="0.3">
      <c r="B29" s="88"/>
    </row>
    <row r="32" spans="2:6" ht="25.8" x14ac:dyDescent="0.5">
      <c r="B32" s="64" t="s">
        <v>36</v>
      </c>
      <c r="C32" s="91"/>
      <c r="D32" s="92"/>
    </row>
    <row r="33" spans="2:4" x14ac:dyDescent="0.3">
      <c r="B33" s="93" t="s">
        <v>37</v>
      </c>
      <c r="C33" s="91"/>
      <c r="D33" s="92"/>
    </row>
  </sheetData>
  <sheetProtection algorithmName="SHA-512" hashValue="IvMSCJFYqnTOb/4cInrsLLnpBiHzvyap+0gGp34NZps4QdkWdAZ1nEvWQqDbFrDs8BwlZVtOs/1WjbYP0x2AQQ==" saltValue="a+ZZWipryaFiNYiDceD/IA==" spinCount="100000" sheet="1" selectLockedCells="1"/>
  <mergeCells count="9">
    <mergeCell ref="C25:D25"/>
    <mergeCell ref="C26:D26"/>
    <mergeCell ref="C27:D27"/>
    <mergeCell ref="C28:D28"/>
    <mergeCell ref="A1:H3"/>
    <mergeCell ref="B21:D21"/>
    <mergeCell ref="B22:D22"/>
    <mergeCell ref="B14:C14"/>
    <mergeCell ref="B15:C15"/>
  </mergeCells>
  <dataValidations count="3">
    <dataValidation type="list" allowBlank="1" showInputMessage="1" showErrorMessage="1" sqref="D13" xr:uid="{EF05C061-D1E7-40A8-B768-373EDF8FB4FB}">
      <formula1>"For-profit,Non-profit"</formula1>
    </dataValidation>
    <dataValidation type="whole" allowBlank="1" showInputMessage="1" showErrorMessage="1" sqref="D9" xr:uid="{D76F8094-4B5D-4EA3-AE05-4359E9C59962}">
      <formula1>0</formula1>
      <formula2>1000000000</formula2>
    </dataValidation>
    <dataValidation type="whole" operator="greaterThanOrEqual" allowBlank="1" showInputMessage="1" showErrorMessage="1" error="Enter whole number only" sqref="D14:D15" xr:uid="{3A7B21BD-3B9C-435E-A726-E624497129F3}">
      <formula1>0</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7A04-40D9-4ED3-B909-95F9F42FB592}">
  <sheetPr codeName="Sheet13">
    <tabColor theme="9" tint="0.79998168889431442"/>
  </sheetPr>
  <dimension ref="B1:AH5000"/>
  <sheetViews>
    <sheetView showGridLines="0" zoomScale="90" zoomScaleNormal="90" workbookViewId="0">
      <pane xSplit="5" ySplit="9" topLeftCell="F10" activePane="bottomRight" state="frozen"/>
      <selection pane="topRight" activeCell="E1" sqref="E1"/>
      <selection pane="bottomLeft" activeCell="A11" sqref="A11"/>
      <selection pane="bottomRight" activeCell="B10" sqref="B10"/>
    </sheetView>
  </sheetViews>
  <sheetFormatPr defaultColWidth="25.88671875" defaultRowHeight="13.2" outlineLevelRow="1" x14ac:dyDescent="0.25"/>
  <cols>
    <col min="1" max="1" width="1.6640625" style="73" customWidth="1"/>
    <col min="2" max="3" width="13" style="73" customWidth="1"/>
    <col min="4" max="4" width="15.44140625" style="73" bestFit="1" customWidth="1"/>
    <col min="5" max="5" width="15.21875" style="73" bestFit="1" customWidth="1"/>
    <col min="6" max="6" width="23.109375" style="81" bestFit="1" customWidth="1"/>
    <col min="7" max="7" width="32" style="73" bestFit="1" customWidth="1"/>
    <col min="8" max="8" width="17.33203125" style="113" customWidth="1"/>
    <col min="9" max="9" width="19.109375" style="113" customWidth="1"/>
    <col min="10" max="10" width="11.33203125" style="134" bestFit="1" customWidth="1"/>
    <col min="11" max="11" width="11.88671875" style="134" hidden="1" customWidth="1"/>
    <col min="12" max="12" width="23.6640625" style="261" bestFit="1" customWidth="1"/>
    <col min="13" max="13" width="13.44140625" style="261" customWidth="1"/>
    <col min="14" max="14" width="23.77734375" style="261" customWidth="1"/>
    <col min="15" max="15" width="20.21875" style="261" bestFit="1" customWidth="1"/>
    <col min="16" max="16" width="27" style="261" customWidth="1"/>
    <col min="17" max="17" width="11.88671875" style="261" customWidth="1"/>
    <col min="18" max="18" width="18.6640625" style="261" bestFit="1" customWidth="1"/>
    <col min="19" max="19" width="24" style="261" customWidth="1"/>
    <col min="20" max="21" width="20.21875" style="261" bestFit="1" customWidth="1"/>
    <col min="22" max="22" width="12.44140625" style="261" bestFit="1" customWidth="1"/>
    <col min="23" max="23" width="22" style="261" customWidth="1"/>
    <col min="24" max="24" width="19.6640625" style="261" bestFit="1" customWidth="1"/>
    <col min="25" max="25" width="19.21875" style="261" bestFit="1" customWidth="1"/>
    <col min="26" max="26" width="20.5546875" style="261" bestFit="1" customWidth="1"/>
    <col min="27" max="27" width="23.6640625" style="261" bestFit="1" customWidth="1"/>
    <col min="28" max="28" width="18.6640625" style="261" bestFit="1" customWidth="1"/>
    <col min="29" max="29" width="19.88671875" style="161" hidden="1" customWidth="1"/>
    <col min="30" max="30" width="18.44140625" style="161" hidden="1" customWidth="1"/>
    <col min="31" max="31" width="3.88671875" style="73" customWidth="1"/>
    <col min="32" max="32" width="13.6640625" style="73" customWidth="1"/>
    <col min="33" max="33" width="9.44140625" style="73" customWidth="1"/>
    <col min="34" max="34" width="15" style="73" customWidth="1"/>
    <col min="35" max="35" width="25.88671875" style="73"/>
    <col min="36" max="39" width="25.88671875" style="73" customWidth="1"/>
    <col min="40" max="250" width="25.88671875" style="73"/>
    <col min="251" max="251" width="26.33203125" style="73" customWidth="1"/>
    <col min="252" max="252" width="0" style="73" hidden="1" customWidth="1"/>
    <col min="253" max="253" width="18.33203125" style="73" customWidth="1"/>
    <col min="254" max="254" width="1.33203125" style="73" customWidth="1"/>
    <col min="255" max="255" width="20.5546875" style="73" customWidth="1"/>
    <col min="256" max="256" width="20.33203125" style="73" customWidth="1"/>
    <col min="257" max="257" width="10.33203125" style="73" customWidth="1"/>
    <col min="258" max="261" width="0" style="73" hidden="1" customWidth="1"/>
    <col min="262" max="262" width="18.88671875" style="73" customWidth="1"/>
    <col min="263" max="263" width="19" style="73" customWidth="1"/>
    <col min="264" max="264" width="15.33203125" style="73" customWidth="1"/>
    <col min="265" max="265" width="10.33203125" style="73" customWidth="1"/>
    <col min="266" max="266" width="18.6640625" style="73" customWidth="1"/>
    <col min="267" max="267" width="18.88671875" style="73" customWidth="1"/>
    <col min="268" max="268" width="16.44140625" style="73" customWidth="1"/>
    <col min="269" max="269" width="10.6640625" style="73" customWidth="1"/>
    <col min="270" max="270" width="19.44140625" style="73" customWidth="1"/>
    <col min="271" max="271" width="19.33203125" style="73" customWidth="1"/>
    <col min="272" max="272" width="14.109375" style="73" customWidth="1"/>
    <col min="273" max="273" width="9.88671875" style="73" customWidth="1"/>
    <col min="274" max="274" width="1.88671875" style="73" customWidth="1"/>
    <col min="275" max="275" width="18.6640625" style="73" customWidth="1"/>
    <col min="276" max="276" width="17.6640625" style="73" customWidth="1"/>
    <col min="277" max="277" width="17.33203125" style="73" customWidth="1"/>
    <col min="278" max="278" width="10.109375" style="73" customWidth="1"/>
    <col min="279" max="279" width="1.6640625" style="73" customWidth="1"/>
    <col min="280" max="281" width="0" style="73" hidden="1" customWidth="1"/>
    <col min="282" max="282" width="24" style="73" customWidth="1"/>
    <col min="283" max="283" width="18.88671875" style="73" customWidth="1"/>
    <col min="284" max="284" width="15.6640625" style="73" bestFit="1" customWidth="1"/>
    <col min="285" max="285" width="12.6640625" style="73" bestFit="1" customWidth="1"/>
    <col min="286" max="286" width="14.6640625" style="73" bestFit="1" customWidth="1"/>
    <col min="287" max="287" width="18.33203125" style="73" customWidth="1"/>
    <col min="288" max="288" width="13.6640625" style="73" customWidth="1"/>
    <col min="289" max="289" width="9.44140625" style="73" customWidth="1"/>
    <col min="290" max="290" width="15" style="73" customWidth="1"/>
    <col min="291" max="506" width="25.88671875" style="73"/>
    <col min="507" max="507" width="26.33203125" style="73" customWidth="1"/>
    <col min="508" max="508" width="0" style="73" hidden="1" customWidth="1"/>
    <col min="509" max="509" width="18.33203125" style="73" customWidth="1"/>
    <col min="510" max="510" width="1.33203125" style="73" customWidth="1"/>
    <col min="511" max="511" width="20.5546875" style="73" customWidth="1"/>
    <col min="512" max="512" width="20.33203125" style="73" customWidth="1"/>
    <col min="513" max="513" width="10.33203125" style="73" customWidth="1"/>
    <col min="514" max="517" width="0" style="73" hidden="1" customWidth="1"/>
    <col min="518" max="518" width="18.88671875" style="73" customWidth="1"/>
    <col min="519" max="519" width="19" style="73" customWidth="1"/>
    <col min="520" max="520" width="15.33203125" style="73" customWidth="1"/>
    <col min="521" max="521" width="10.33203125" style="73" customWidth="1"/>
    <col min="522" max="522" width="18.6640625" style="73" customWidth="1"/>
    <col min="523" max="523" width="18.88671875" style="73" customWidth="1"/>
    <col min="524" max="524" width="16.44140625" style="73" customWidth="1"/>
    <col min="525" max="525" width="10.6640625" style="73" customWidth="1"/>
    <col min="526" max="526" width="19.44140625" style="73" customWidth="1"/>
    <col min="527" max="527" width="19.33203125" style="73" customWidth="1"/>
    <col min="528" max="528" width="14.109375" style="73" customWidth="1"/>
    <col min="529" max="529" width="9.88671875" style="73" customWidth="1"/>
    <col min="530" max="530" width="1.88671875" style="73" customWidth="1"/>
    <col min="531" max="531" width="18.6640625" style="73" customWidth="1"/>
    <col min="532" max="532" width="17.6640625" style="73" customWidth="1"/>
    <col min="533" max="533" width="17.33203125" style="73" customWidth="1"/>
    <col min="534" max="534" width="10.109375" style="73" customWidth="1"/>
    <col min="535" max="535" width="1.6640625" style="73" customWidth="1"/>
    <col min="536" max="537" width="0" style="73" hidden="1" customWidth="1"/>
    <col min="538" max="538" width="24" style="73" customWidth="1"/>
    <col min="539" max="539" width="18.88671875" style="73" customWidth="1"/>
    <col min="540" max="540" width="15.6640625" style="73" bestFit="1" customWidth="1"/>
    <col min="541" max="541" width="12.6640625" style="73" bestFit="1" customWidth="1"/>
    <col min="542" max="542" width="14.6640625" style="73" bestFit="1" customWidth="1"/>
    <col min="543" max="543" width="18.33203125" style="73" customWidth="1"/>
    <col min="544" max="544" width="13.6640625" style="73" customWidth="1"/>
    <col min="545" max="545" width="9.44140625" style="73" customWidth="1"/>
    <col min="546" max="546" width="15" style="73" customWidth="1"/>
    <col min="547" max="762" width="25.88671875" style="73"/>
    <col min="763" max="763" width="26.33203125" style="73" customWidth="1"/>
    <col min="764" max="764" width="0" style="73" hidden="1" customWidth="1"/>
    <col min="765" max="765" width="18.33203125" style="73" customWidth="1"/>
    <col min="766" max="766" width="1.33203125" style="73" customWidth="1"/>
    <col min="767" max="767" width="20.5546875" style="73" customWidth="1"/>
    <col min="768" max="768" width="20.33203125" style="73" customWidth="1"/>
    <col min="769" max="769" width="10.33203125" style="73" customWidth="1"/>
    <col min="770" max="773" width="0" style="73" hidden="1" customWidth="1"/>
    <col min="774" max="774" width="18.88671875" style="73" customWidth="1"/>
    <col min="775" max="775" width="19" style="73" customWidth="1"/>
    <col min="776" max="776" width="15.33203125" style="73" customWidth="1"/>
    <col min="777" max="777" width="10.33203125" style="73" customWidth="1"/>
    <col min="778" max="778" width="18.6640625" style="73" customWidth="1"/>
    <col min="779" max="779" width="18.88671875" style="73" customWidth="1"/>
    <col min="780" max="780" width="16.44140625" style="73" customWidth="1"/>
    <col min="781" max="781" width="10.6640625" style="73" customWidth="1"/>
    <col min="782" max="782" width="19.44140625" style="73" customWidth="1"/>
    <col min="783" max="783" width="19.33203125" style="73" customWidth="1"/>
    <col min="784" max="784" width="14.109375" style="73" customWidth="1"/>
    <col min="785" max="785" width="9.88671875" style="73" customWidth="1"/>
    <col min="786" max="786" width="1.88671875" style="73" customWidth="1"/>
    <col min="787" max="787" width="18.6640625" style="73" customWidth="1"/>
    <col min="788" max="788" width="17.6640625" style="73" customWidth="1"/>
    <col min="789" max="789" width="17.33203125" style="73" customWidth="1"/>
    <col min="790" max="790" width="10.109375" style="73" customWidth="1"/>
    <col min="791" max="791" width="1.6640625" style="73" customWidth="1"/>
    <col min="792" max="793" width="0" style="73" hidden="1" customWidth="1"/>
    <col min="794" max="794" width="24" style="73" customWidth="1"/>
    <col min="795" max="795" width="18.88671875" style="73" customWidth="1"/>
    <col min="796" max="796" width="15.6640625" style="73" bestFit="1" customWidth="1"/>
    <col min="797" max="797" width="12.6640625" style="73" bestFit="1" customWidth="1"/>
    <col min="798" max="798" width="14.6640625" style="73" bestFit="1" customWidth="1"/>
    <col min="799" max="799" width="18.33203125" style="73" customWidth="1"/>
    <col min="800" max="800" width="13.6640625" style="73" customWidth="1"/>
    <col min="801" max="801" width="9.44140625" style="73" customWidth="1"/>
    <col min="802" max="802" width="15" style="73" customWidth="1"/>
    <col min="803" max="1018" width="25.88671875" style="73"/>
    <col min="1019" max="1019" width="26.33203125" style="73" customWidth="1"/>
    <col min="1020" max="1020" width="0" style="73" hidden="1" customWidth="1"/>
    <col min="1021" max="1021" width="18.33203125" style="73" customWidth="1"/>
    <col min="1022" max="1022" width="1.33203125" style="73" customWidth="1"/>
    <col min="1023" max="1023" width="20.5546875" style="73" customWidth="1"/>
    <col min="1024" max="1024" width="20.33203125" style="73" customWidth="1"/>
    <col min="1025" max="1025" width="10.33203125" style="73" customWidth="1"/>
    <col min="1026" max="1029" width="0" style="73" hidden="1" customWidth="1"/>
    <col min="1030" max="1030" width="18.88671875" style="73" customWidth="1"/>
    <col min="1031" max="1031" width="19" style="73" customWidth="1"/>
    <col min="1032" max="1032" width="15.33203125" style="73" customWidth="1"/>
    <col min="1033" max="1033" width="10.33203125" style="73" customWidth="1"/>
    <col min="1034" max="1034" width="18.6640625" style="73" customWidth="1"/>
    <col min="1035" max="1035" width="18.88671875" style="73" customWidth="1"/>
    <col min="1036" max="1036" width="16.44140625" style="73" customWidth="1"/>
    <col min="1037" max="1037" width="10.6640625" style="73" customWidth="1"/>
    <col min="1038" max="1038" width="19.44140625" style="73" customWidth="1"/>
    <col min="1039" max="1039" width="19.33203125" style="73" customWidth="1"/>
    <col min="1040" max="1040" width="14.109375" style="73" customWidth="1"/>
    <col min="1041" max="1041" width="9.88671875" style="73" customWidth="1"/>
    <col min="1042" max="1042" width="1.88671875" style="73" customWidth="1"/>
    <col min="1043" max="1043" width="18.6640625" style="73" customWidth="1"/>
    <col min="1044" max="1044" width="17.6640625" style="73" customWidth="1"/>
    <col min="1045" max="1045" width="17.33203125" style="73" customWidth="1"/>
    <col min="1046" max="1046" width="10.109375" style="73" customWidth="1"/>
    <col min="1047" max="1047" width="1.6640625" style="73" customWidth="1"/>
    <col min="1048" max="1049" width="0" style="73" hidden="1" customWidth="1"/>
    <col min="1050" max="1050" width="24" style="73" customWidth="1"/>
    <col min="1051" max="1051" width="18.88671875" style="73" customWidth="1"/>
    <col min="1052" max="1052" width="15.6640625" style="73" bestFit="1" customWidth="1"/>
    <col min="1053" max="1053" width="12.6640625" style="73" bestFit="1" customWidth="1"/>
    <col min="1054" max="1054" width="14.6640625" style="73" bestFit="1" customWidth="1"/>
    <col min="1055" max="1055" width="18.33203125" style="73" customWidth="1"/>
    <col min="1056" max="1056" width="13.6640625" style="73" customWidth="1"/>
    <col min="1057" max="1057" width="9.44140625" style="73" customWidth="1"/>
    <col min="1058" max="1058" width="15" style="73" customWidth="1"/>
    <col min="1059" max="1274" width="25.88671875" style="73"/>
    <col min="1275" max="1275" width="26.33203125" style="73" customWidth="1"/>
    <col min="1276" max="1276" width="0" style="73" hidden="1" customWidth="1"/>
    <col min="1277" max="1277" width="18.33203125" style="73" customWidth="1"/>
    <col min="1278" max="1278" width="1.33203125" style="73" customWidth="1"/>
    <col min="1279" max="1279" width="20.5546875" style="73" customWidth="1"/>
    <col min="1280" max="1280" width="20.33203125" style="73" customWidth="1"/>
    <col min="1281" max="1281" width="10.33203125" style="73" customWidth="1"/>
    <col min="1282" max="1285" width="0" style="73" hidden="1" customWidth="1"/>
    <col min="1286" max="1286" width="18.88671875" style="73" customWidth="1"/>
    <col min="1287" max="1287" width="19" style="73" customWidth="1"/>
    <col min="1288" max="1288" width="15.33203125" style="73" customWidth="1"/>
    <col min="1289" max="1289" width="10.33203125" style="73" customWidth="1"/>
    <col min="1290" max="1290" width="18.6640625" style="73" customWidth="1"/>
    <col min="1291" max="1291" width="18.88671875" style="73" customWidth="1"/>
    <col min="1292" max="1292" width="16.44140625" style="73" customWidth="1"/>
    <col min="1293" max="1293" width="10.6640625" style="73" customWidth="1"/>
    <col min="1294" max="1294" width="19.44140625" style="73" customWidth="1"/>
    <col min="1295" max="1295" width="19.33203125" style="73" customWidth="1"/>
    <col min="1296" max="1296" width="14.109375" style="73" customWidth="1"/>
    <col min="1297" max="1297" width="9.88671875" style="73" customWidth="1"/>
    <col min="1298" max="1298" width="1.88671875" style="73" customWidth="1"/>
    <col min="1299" max="1299" width="18.6640625" style="73" customWidth="1"/>
    <col min="1300" max="1300" width="17.6640625" style="73" customWidth="1"/>
    <col min="1301" max="1301" width="17.33203125" style="73" customWidth="1"/>
    <col min="1302" max="1302" width="10.109375" style="73" customWidth="1"/>
    <col min="1303" max="1303" width="1.6640625" style="73" customWidth="1"/>
    <col min="1304" max="1305" width="0" style="73" hidden="1" customWidth="1"/>
    <col min="1306" max="1306" width="24" style="73" customWidth="1"/>
    <col min="1307" max="1307" width="18.88671875" style="73" customWidth="1"/>
    <col min="1308" max="1308" width="15.6640625" style="73" bestFit="1" customWidth="1"/>
    <col min="1309" max="1309" width="12.6640625" style="73" bestFit="1" customWidth="1"/>
    <col min="1310" max="1310" width="14.6640625" style="73" bestFit="1" customWidth="1"/>
    <col min="1311" max="1311" width="18.33203125" style="73" customWidth="1"/>
    <col min="1312" max="1312" width="13.6640625" style="73" customWidth="1"/>
    <col min="1313" max="1313" width="9.44140625" style="73" customWidth="1"/>
    <col min="1314" max="1314" width="15" style="73" customWidth="1"/>
    <col min="1315" max="1530" width="25.88671875" style="73"/>
    <col min="1531" max="1531" width="26.33203125" style="73" customWidth="1"/>
    <col min="1532" max="1532" width="0" style="73" hidden="1" customWidth="1"/>
    <col min="1533" max="1533" width="18.33203125" style="73" customWidth="1"/>
    <col min="1534" max="1534" width="1.33203125" style="73" customWidth="1"/>
    <col min="1535" max="1535" width="20.5546875" style="73" customWidth="1"/>
    <col min="1536" max="1536" width="20.33203125" style="73" customWidth="1"/>
    <col min="1537" max="1537" width="10.33203125" style="73" customWidth="1"/>
    <col min="1538" max="1541" width="0" style="73" hidden="1" customWidth="1"/>
    <col min="1542" max="1542" width="18.88671875" style="73" customWidth="1"/>
    <col min="1543" max="1543" width="19" style="73" customWidth="1"/>
    <col min="1544" max="1544" width="15.33203125" style="73" customWidth="1"/>
    <col min="1545" max="1545" width="10.33203125" style="73" customWidth="1"/>
    <col min="1546" max="1546" width="18.6640625" style="73" customWidth="1"/>
    <col min="1547" max="1547" width="18.88671875" style="73" customWidth="1"/>
    <col min="1548" max="1548" width="16.44140625" style="73" customWidth="1"/>
    <col min="1549" max="1549" width="10.6640625" style="73" customWidth="1"/>
    <col min="1550" max="1550" width="19.44140625" style="73" customWidth="1"/>
    <col min="1551" max="1551" width="19.33203125" style="73" customWidth="1"/>
    <col min="1552" max="1552" width="14.109375" style="73" customWidth="1"/>
    <col min="1553" max="1553" width="9.88671875" style="73" customWidth="1"/>
    <col min="1554" max="1554" width="1.88671875" style="73" customWidth="1"/>
    <col min="1555" max="1555" width="18.6640625" style="73" customWidth="1"/>
    <col min="1556" max="1556" width="17.6640625" style="73" customWidth="1"/>
    <col min="1557" max="1557" width="17.33203125" style="73" customWidth="1"/>
    <col min="1558" max="1558" width="10.109375" style="73" customWidth="1"/>
    <col min="1559" max="1559" width="1.6640625" style="73" customWidth="1"/>
    <col min="1560" max="1561" width="0" style="73" hidden="1" customWidth="1"/>
    <col min="1562" max="1562" width="24" style="73" customWidth="1"/>
    <col min="1563" max="1563" width="18.88671875" style="73" customWidth="1"/>
    <col min="1564" max="1564" width="15.6640625" style="73" bestFit="1" customWidth="1"/>
    <col min="1565" max="1565" width="12.6640625" style="73" bestFit="1" customWidth="1"/>
    <col min="1566" max="1566" width="14.6640625" style="73" bestFit="1" customWidth="1"/>
    <col min="1567" max="1567" width="18.33203125" style="73" customWidth="1"/>
    <col min="1568" max="1568" width="13.6640625" style="73" customWidth="1"/>
    <col min="1569" max="1569" width="9.44140625" style="73" customWidth="1"/>
    <col min="1570" max="1570" width="15" style="73" customWidth="1"/>
    <col min="1571" max="1786" width="25.88671875" style="73"/>
    <col min="1787" max="1787" width="26.33203125" style="73" customWidth="1"/>
    <col min="1788" max="1788" width="0" style="73" hidden="1" customWidth="1"/>
    <col min="1789" max="1789" width="18.33203125" style="73" customWidth="1"/>
    <col min="1790" max="1790" width="1.33203125" style="73" customWidth="1"/>
    <col min="1791" max="1791" width="20.5546875" style="73" customWidth="1"/>
    <col min="1792" max="1792" width="20.33203125" style="73" customWidth="1"/>
    <col min="1793" max="1793" width="10.33203125" style="73" customWidth="1"/>
    <col min="1794" max="1797" width="0" style="73" hidden="1" customWidth="1"/>
    <col min="1798" max="1798" width="18.88671875" style="73" customWidth="1"/>
    <col min="1799" max="1799" width="19" style="73" customWidth="1"/>
    <col min="1800" max="1800" width="15.33203125" style="73" customWidth="1"/>
    <col min="1801" max="1801" width="10.33203125" style="73" customWidth="1"/>
    <col min="1802" max="1802" width="18.6640625" style="73" customWidth="1"/>
    <col min="1803" max="1803" width="18.88671875" style="73" customWidth="1"/>
    <col min="1804" max="1804" width="16.44140625" style="73" customWidth="1"/>
    <col min="1805" max="1805" width="10.6640625" style="73" customWidth="1"/>
    <col min="1806" max="1806" width="19.44140625" style="73" customWidth="1"/>
    <col min="1807" max="1807" width="19.33203125" style="73" customWidth="1"/>
    <col min="1808" max="1808" width="14.109375" style="73" customWidth="1"/>
    <col min="1809" max="1809" width="9.88671875" style="73" customWidth="1"/>
    <col min="1810" max="1810" width="1.88671875" style="73" customWidth="1"/>
    <col min="1811" max="1811" width="18.6640625" style="73" customWidth="1"/>
    <col min="1812" max="1812" width="17.6640625" style="73" customWidth="1"/>
    <col min="1813" max="1813" width="17.33203125" style="73" customWidth="1"/>
    <col min="1814" max="1814" width="10.109375" style="73" customWidth="1"/>
    <col min="1815" max="1815" width="1.6640625" style="73" customWidth="1"/>
    <col min="1816" max="1817" width="0" style="73" hidden="1" customWidth="1"/>
    <col min="1818" max="1818" width="24" style="73" customWidth="1"/>
    <col min="1819" max="1819" width="18.88671875" style="73" customWidth="1"/>
    <col min="1820" max="1820" width="15.6640625" style="73" bestFit="1" customWidth="1"/>
    <col min="1821" max="1821" width="12.6640625" style="73" bestFit="1" customWidth="1"/>
    <col min="1822" max="1822" width="14.6640625" style="73" bestFit="1" customWidth="1"/>
    <col min="1823" max="1823" width="18.33203125" style="73" customWidth="1"/>
    <col min="1824" max="1824" width="13.6640625" style="73" customWidth="1"/>
    <col min="1825" max="1825" width="9.44140625" style="73" customWidth="1"/>
    <col min="1826" max="1826" width="15" style="73" customWidth="1"/>
    <col min="1827" max="2042" width="25.88671875" style="73"/>
    <col min="2043" max="2043" width="26.33203125" style="73" customWidth="1"/>
    <col min="2044" max="2044" width="0" style="73" hidden="1" customWidth="1"/>
    <col min="2045" max="2045" width="18.33203125" style="73" customWidth="1"/>
    <col min="2046" max="2046" width="1.33203125" style="73" customWidth="1"/>
    <col min="2047" max="2047" width="20.5546875" style="73" customWidth="1"/>
    <col min="2048" max="2048" width="20.33203125" style="73" customWidth="1"/>
    <col min="2049" max="2049" width="10.33203125" style="73" customWidth="1"/>
    <col min="2050" max="2053" width="0" style="73" hidden="1" customWidth="1"/>
    <col min="2054" max="2054" width="18.88671875" style="73" customWidth="1"/>
    <col min="2055" max="2055" width="19" style="73" customWidth="1"/>
    <col min="2056" max="2056" width="15.33203125" style="73" customWidth="1"/>
    <col min="2057" max="2057" width="10.33203125" style="73" customWidth="1"/>
    <col min="2058" max="2058" width="18.6640625" style="73" customWidth="1"/>
    <col min="2059" max="2059" width="18.88671875" style="73" customWidth="1"/>
    <col min="2060" max="2060" width="16.44140625" style="73" customWidth="1"/>
    <col min="2061" max="2061" width="10.6640625" style="73" customWidth="1"/>
    <col min="2062" max="2062" width="19.44140625" style="73" customWidth="1"/>
    <col min="2063" max="2063" width="19.33203125" style="73" customWidth="1"/>
    <col min="2064" max="2064" width="14.109375" style="73" customWidth="1"/>
    <col min="2065" max="2065" width="9.88671875" style="73" customWidth="1"/>
    <col min="2066" max="2066" width="1.88671875" style="73" customWidth="1"/>
    <col min="2067" max="2067" width="18.6640625" style="73" customWidth="1"/>
    <col min="2068" max="2068" width="17.6640625" style="73" customWidth="1"/>
    <col min="2069" max="2069" width="17.33203125" style="73" customWidth="1"/>
    <col min="2070" max="2070" width="10.109375" style="73" customWidth="1"/>
    <col min="2071" max="2071" width="1.6640625" style="73" customWidth="1"/>
    <col min="2072" max="2073" width="0" style="73" hidden="1" customWidth="1"/>
    <col min="2074" max="2074" width="24" style="73" customWidth="1"/>
    <col min="2075" max="2075" width="18.88671875" style="73" customWidth="1"/>
    <col min="2076" max="2076" width="15.6640625" style="73" bestFit="1" customWidth="1"/>
    <col min="2077" max="2077" width="12.6640625" style="73" bestFit="1" customWidth="1"/>
    <col min="2078" max="2078" width="14.6640625" style="73" bestFit="1" customWidth="1"/>
    <col min="2079" max="2079" width="18.33203125" style="73" customWidth="1"/>
    <col min="2080" max="2080" width="13.6640625" style="73" customWidth="1"/>
    <col min="2081" max="2081" width="9.44140625" style="73" customWidth="1"/>
    <col min="2082" max="2082" width="15" style="73" customWidth="1"/>
    <col min="2083" max="2298" width="25.88671875" style="73"/>
    <col min="2299" max="2299" width="26.33203125" style="73" customWidth="1"/>
    <col min="2300" max="2300" width="0" style="73" hidden="1" customWidth="1"/>
    <col min="2301" max="2301" width="18.33203125" style="73" customWidth="1"/>
    <col min="2302" max="2302" width="1.33203125" style="73" customWidth="1"/>
    <col min="2303" max="2303" width="20.5546875" style="73" customWidth="1"/>
    <col min="2304" max="2304" width="20.33203125" style="73" customWidth="1"/>
    <col min="2305" max="2305" width="10.33203125" style="73" customWidth="1"/>
    <col min="2306" max="2309" width="0" style="73" hidden="1" customWidth="1"/>
    <col min="2310" max="2310" width="18.88671875" style="73" customWidth="1"/>
    <col min="2311" max="2311" width="19" style="73" customWidth="1"/>
    <col min="2312" max="2312" width="15.33203125" style="73" customWidth="1"/>
    <col min="2313" max="2313" width="10.33203125" style="73" customWidth="1"/>
    <col min="2314" max="2314" width="18.6640625" style="73" customWidth="1"/>
    <col min="2315" max="2315" width="18.88671875" style="73" customWidth="1"/>
    <col min="2316" max="2316" width="16.44140625" style="73" customWidth="1"/>
    <col min="2317" max="2317" width="10.6640625" style="73" customWidth="1"/>
    <col min="2318" max="2318" width="19.44140625" style="73" customWidth="1"/>
    <col min="2319" max="2319" width="19.33203125" style="73" customWidth="1"/>
    <col min="2320" max="2320" width="14.109375" style="73" customWidth="1"/>
    <col min="2321" max="2321" width="9.88671875" style="73" customWidth="1"/>
    <col min="2322" max="2322" width="1.88671875" style="73" customWidth="1"/>
    <col min="2323" max="2323" width="18.6640625" style="73" customWidth="1"/>
    <col min="2324" max="2324" width="17.6640625" style="73" customWidth="1"/>
    <col min="2325" max="2325" width="17.33203125" style="73" customWidth="1"/>
    <col min="2326" max="2326" width="10.109375" style="73" customWidth="1"/>
    <col min="2327" max="2327" width="1.6640625" style="73" customWidth="1"/>
    <col min="2328" max="2329" width="0" style="73" hidden="1" customWidth="1"/>
    <col min="2330" max="2330" width="24" style="73" customWidth="1"/>
    <col min="2331" max="2331" width="18.88671875" style="73" customWidth="1"/>
    <col min="2332" max="2332" width="15.6640625" style="73" bestFit="1" customWidth="1"/>
    <col min="2333" max="2333" width="12.6640625" style="73" bestFit="1" customWidth="1"/>
    <col min="2334" max="2334" width="14.6640625" style="73" bestFit="1" customWidth="1"/>
    <col min="2335" max="2335" width="18.33203125" style="73" customWidth="1"/>
    <col min="2336" max="2336" width="13.6640625" style="73" customWidth="1"/>
    <col min="2337" max="2337" width="9.44140625" style="73" customWidth="1"/>
    <col min="2338" max="2338" width="15" style="73" customWidth="1"/>
    <col min="2339" max="2554" width="25.88671875" style="73"/>
    <col min="2555" max="2555" width="26.33203125" style="73" customWidth="1"/>
    <col min="2556" max="2556" width="0" style="73" hidden="1" customWidth="1"/>
    <col min="2557" max="2557" width="18.33203125" style="73" customWidth="1"/>
    <col min="2558" max="2558" width="1.33203125" style="73" customWidth="1"/>
    <col min="2559" max="2559" width="20.5546875" style="73" customWidth="1"/>
    <col min="2560" max="2560" width="20.33203125" style="73" customWidth="1"/>
    <col min="2561" max="2561" width="10.33203125" style="73" customWidth="1"/>
    <col min="2562" max="2565" width="0" style="73" hidden="1" customWidth="1"/>
    <col min="2566" max="2566" width="18.88671875" style="73" customWidth="1"/>
    <col min="2567" max="2567" width="19" style="73" customWidth="1"/>
    <col min="2568" max="2568" width="15.33203125" style="73" customWidth="1"/>
    <col min="2569" max="2569" width="10.33203125" style="73" customWidth="1"/>
    <col min="2570" max="2570" width="18.6640625" style="73" customWidth="1"/>
    <col min="2571" max="2571" width="18.88671875" style="73" customWidth="1"/>
    <col min="2572" max="2572" width="16.44140625" style="73" customWidth="1"/>
    <col min="2573" max="2573" width="10.6640625" style="73" customWidth="1"/>
    <col min="2574" max="2574" width="19.44140625" style="73" customWidth="1"/>
    <col min="2575" max="2575" width="19.33203125" style="73" customWidth="1"/>
    <col min="2576" max="2576" width="14.109375" style="73" customWidth="1"/>
    <col min="2577" max="2577" width="9.88671875" style="73" customWidth="1"/>
    <col min="2578" max="2578" width="1.88671875" style="73" customWidth="1"/>
    <col min="2579" max="2579" width="18.6640625" style="73" customWidth="1"/>
    <col min="2580" max="2580" width="17.6640625" style="73" customWidth="1"/>
    <col min="2581" max="2581" width="17.33203125" style="73" customWidth="1"/>
    <col min="2582" max="2582" width="10.109375" style="73" customWidth="1"/>
    <col min="2583" max="2583" width="1.6640625" style="73" customWidth="1"/>
    <col min="2584" max="2585" width="0" style="73" hidden="1" customWidth="1"/>
    <col min="2586" max="2586" width="24" style="73" customWidth="1"/>
    <col min="2587" max="2587" width="18.88671875" style="73" customWidth="1"/>
    <col min="2588" max="2588" width="15.6640625" style="73" bestFit="1" customWidth="1"/>
    <col min="2589" max="2589" width="12.6640625" style="73" bestFit="1" customWidth="1"/>
    <col min="2590" max="2590" width="14.6640625" style="73" bestFit="1" customWidth="1"/>
    <col min="2591" max="2591" width="18.33203125" style="73" customWidth="1"/>
    <col min="2592" max="2592" width="13.6640625" style="73" customWidth="1"/>
    <col min="2593" max="2593" width="9.44140625" style="73" customWidth="1"/>
    <col min="2594" max="2594" width="15" style="73" customWidth="1"/>
    <col min="2595" max="2810" width="25.88671875" style="73"/>
    <col min="2811" max="2811" width="26.33203125" style="73" customWidth="1"/>
    <col min="2812" max="2812" width="0" style="73" hidden="1" customWidth="1"/>
    <col min="2813" max="2813" width="18.33203125" style="73" customWidth="1"/>
    <col min="2814" max="2814" width="1.33203125" style="73" customWidth="1"/>
    <col min="2815" max="2815" width="20.5546875" style="73" customWidth="1"/>
    <col min="2816" max="2816" width="20.33203125" style="73" customWidth="1"/>
    <col min="2817" max="2817" width="10.33203125" style="73" customWidth="1"/>
    <col min="2818" max="2821" width="0" style="73" hidden="1" customWidth="1"/>
    <col min="2822" max="2822" width="18.88671875" style="73" customWidth="1"/>
    <col min="2823" max="2823" width="19" style="73" customWidth="1"/>
    <col min="2824" max="2824" width="15.33203125" style="73" customWidth="1"/>
    <col min="2825" max="2825" width="10.33203125" style="73" customWidth="1"/>
    <col min="2826" max="2826" width="18.6640625" style="73" customWidth="1"/>
    <col min="2827" max="2827" width="18.88671875" style="73" customWidth="1"/>
    <col min="2828" max="2828" width="16.44140625" style="73" customWidth="1"/>
    <col min="2829" max="2829" width="10.6640625" style="73" customWidth="1"/>
    <col min="2830" max="2830" width="19.44140625" style="73" customWidth="1"/>
    <col min="2831" max="2831" width="19.33203125" style="73" customWidth="1"/>
    <col min="2832" max="2832" width="14.109375" style="73" customWidth="1"/>
    <col min="2833" max="2833" width="9.88671875" style="73" customWidth="1"/>
    <col min="2834" max="2834" width="1.88671875" style="73" customWidth="1"/>
    <col min="2835" max="2835" width="18.6640625" style="73" customWidth="1"/>
    <col min="2836" max="2836" width="17.6640625" style="73" customWidth="1"/>
    <col min="2837" max="2837" width="17.33203125" style="73" customWidth="1"/>
    <col min="2838" max="2838" width="10.109375" style="73" customWidth="1"/>
    <col min="2839" max="2839" width="1.6640625" style="73" customWidth="1"/>
    <col min="2840" max="2841" width="0" style="73" hidden="1" customWidth="1"/>
    <col min="2842" max="2842" width="24" style="73" customWidth="1"/>
    <col min="2843" max="2843" width="18.88671875" style="73" customWidth="1"/>
    <col min="2844" max="2844" width="15.6640625" style="73" bestFit="1" customWidth="1"/>
    <col min="2845" max="2845" width="12.6640625" style="73" bestFit="1" customWidth="1"/>
    <col min="2846" max="2846" width="14.6640625" style="73" bestFit="1" customWidth="1"/>
    <col min="2847" max="2847" width="18.33203125" style="73" customWidth="1"/>
    <col min="2848" max="2848" width="13.6640625" style="73" customWidth="1"/>
    <col min="2849" max="2849" width="9.44140625" style="73" customWidth="1"/>
    <col min="2850" max="2850" width="15" style="73" customWidth="1"/>
    <col min="2851" max="3066" width="25.88671875" style="73"/>
    <col min="3067" max="3067" width="26.33203125" style="73" customWidth="1"/>
    <col min="3068" max="3068" width="0" style="73" hidden="1" customWidth="1"/>
    <col min="3069" max="3069" width="18.33203125" style="73" customWidth="1"/>
    <col min="3070" max="3070" width="1.33203125" style="73" customWidth="1"/>
    <col min="3071" max="3071" width="20.5546875" style="73" customWidth="1"/>
    <col min="3072" max="3072" width="20.33203125" style="73" customWidth="1"/>
    <col min="3073" max="3073" width="10.33203125" style="73" customWidth="1"/>
    <col min="3074" max="3077" width="0" style="73" hidden="1" customWidth="1"/>
    <col min="3078" max="3078" width="18.88671875" style="73" customWidth="1"/>
    <col min="3079" max="3079" width="19" style="73" customWidth="1"/>
    <col min="3080" max="3080" width="15.33203125" style="73" customWidth="1"/>
    <col min="3081" max="3081" width="10.33203125" style="73" customWidth="1"/>
    <col min="3082" max="3082" width="18.6640625" style="73" customWidth="1"/>
    <col min="3083" max="3083" width="18.88671875" style="73" customWidth="1"/>
    <col min="3084" max="3084" width="16.44140625" style="73" customWidth="1"/>
    <col min="3085" max="3085" width="10.6640625" style="73" customWidth="1"/>
    <col min="3086" max="3086" width="19.44140625" style="73" customWidth="1"/>
    <col min="3087" max="3087" width="19.33203125" style="73" customWidth="1"/>
    <col min="3088" max="3088" width="14.109375" style="73" customWidth="1"/>
    <col min="3089" max="3089" width="9.88671875" style="73" customWidth="1"/>
    <col min="3090" max="3090" width="1.88671875" style="73" customWidth="1"/>
    <col min="3091" max="3091" width="18.6640625" style="73" customWidth="1"/>
    <col min="3092" max="3092" width="17.6640625" style="73" customWidth="1"/>
    <col min="3093" max="3093" width="17.33203125" style="73" customWidth="1"/>
    <col min="3094" max="3094" width="10.109375" style="73" customWidth="1"/>
    <col min="3095" max="3095" width="1.6640625" style="73" customWidth="1"/>
    <col min="3096" max="3097" width="0" style="73" hidden="1" customWidth="1"/>
    <col min="3098" max="3098" width="24" style="73" customWidth="1"/>
    <col min="3099" max="3099" width="18.88671875" style="73" customWidth="1"/>
    <col min="3100" max="3100" width="15.6640625" style="73" bestFit="1" customWidth="1"/>
    <col min="3101" max="3101" width="12.6640625" style="73" bestFit="1" customWidth="1"/>
    <col min="3102" max="3102" width="14.6640625" style="73" bestFit="1" customWidth="1"/>
    <col min="3103" max="3103" width="18.33203125" style="73" customWidth="1"/>
    <col min="3104" max="3104" width="13.6640625" style="73" customWidth="1"/>
    <col min="3105" max="3105" width="9.44140625" style="73" customWidth="1"/>
    <col min="3106" max="3106" width="15" style="73" customWidth="1"/>
    <col min="3107" max="3322" width="25.88671875" style="73"/>
    <col min="3323" max="3323" width="26.33203125" style="73" customWidth="1"/>
    <col min="3324" max="3324" width="0" style="73" hidden="1" customWidth="1"/>
    <col min="3325" max="3325" width="18.33203125" style="73" customWidth="1"/>
    <col min="3326" max="3326" width="1.33203125" style="73" customWidth="1"/>
    <col min="3327" max="3327" width="20.5546875" style="73" customWidth="1"/>
    <col min="3328" max="3328" width="20.33203125" style="73" customWidth="1"/>
    <col min="3329" max="3329" width="10.33203125" style="73" customWidth="1"/>
    <col min="3330" max="3333" width="0" style="73" hidden="1" customWidth="1"/>
    <col min="3334" max="3334" width="18.88671875" style="73" customWidth="1"/>
    <col min="3335" max="3335" width="19" style="73" customWidth="1"/>
    <col min="3336" max="3336" width="15.33203125" style="73" customWidth="1"/>
    <col min="3337" max="3337" width="10.33203125" style="73" customWidth="1"/>
    <col min="3338" max="3338" width="18.6640625" style="73" customWidth="1"/>
    <col min="3339" max="3339" width="18.88671875" style="73" customWidth="1"/>
    <col min="3340" max="3340" width="16.44140625" style="73" customWidth="1"/>
    <col min="3341" max="3341" width="10.6640625" style="73" customWidth="1"/>
    <col min="3342" max="3342" width="19.44140625" style="73" customWidth="1"/>
    <col min="3343" max="3343" width="19.33203125" style="73" customWidth="1"/>
    <col min="3344" max="3344" width="14.109375" style="73" customWidth="1"/>
    <col min="3345" max="3345" width="9.88671875" style="73" customWidth="1"/>
    <col min="3346" max="3346" width="1.88671875" style="73" customWidth="1"/>
    <col min="3347" max="3347" width="18.6640625" style="73" customWidth="1"/>
    <col min="3348" max="3348" width="17.6640625" style="73" customWidth="1"/>
    <col min="3349" max="3349" width="17.33203125" style="73" customWidth="1"/>
    <col min="3350" max="3350" width="10.109375" style="73" customWidth="1"/>
    <col min="3351" max="3351" width="1.6640625" style="73" customWidth="1"/>
    <col min="3352" max="3353" width="0" style="73" hidden="1" customWidth="1"/>
    <col min="3354" max="3354" width="24" style="73" customWidth="1"/>
    <col min="3355" max="3355" width="18.88671875" style="73" customWidth="1"/>
    <col min="3356" max="3356" width="15.6640625" style="73" bestFit="1" customWidth="1"/>
    <col min="3357" max="3357" width="12.6640625" style="73" bestFit="1" customWidth="1"/>
    <col min="3358" max="3358" width="14.6640625" style="73" bestFit="1" customWidth="1"/>
    <col min="3359" max="3359" width="18.33203125" style="73" customWidth="1"/>
    <col min="3360" max="3360" width="13.6640625" style="73" customWidth="1"/>
    <col min="3361" max="3361" width="9.44140625" style="73" customWidth="1"/>
    <col min="3362" max="3362" width="15" style="73" customWidth="1"/>
    <col min="3363" max="3578" width="25.88671875" style="73"/>
    <col min="3579" max="3579" width="26.33203125" style="73" customWidth="1"/>
    <col min="3580" max="3580" width="0" style="73" hidden="1" customWidth="1"/>
    <col min="3581" max="3581" width="18.33203125" style="73" customWidth="1"/>
    <col min="3582" max="3582" width="1.33203125" style="73" customWidth="1"/>
    <col min="3583" max="3583" width="20.5546875" style="73" customWidth="1"/>
    <col min="3584" max="3584" width="20.33203125" style="73" customWidth="1"/>
    <col min="3585" max="3585" width="10.33203125" style="73" customWidth="1"/>
    <col min="3586" max="3589" width="0" style="73" hidden="1" customWidth="1"/>
    <col min="3590" max="3590" width="18.88671875" style="73" customWidth="1"/>
    <col min="3591" max="3591" width="19" style="73" customWidth="1"/>
    <col min="3592" max="3592" width="15.33203125" style="73" customWidth="1"/>
    <col min="3593" max="3593" width="10.33203125" style="73" customWidth="1"/>
    <col min="3594" max="3594" width="18.6640625" style="73" customWidth="1"/>
    <col min="3595" max="3595" width="18.88671875" style="73" customWidth="1"/>
    <col min="3596" max="3596" width="16.44140625" style="73" customWidth="1"/>
    <col min="3597" max="3597" width="10.6640625" style="73" customWidth="1"/>
    <col min="3598" max="3598" width="19.44140625" style="73" customWidth="1"/>
    <col min="3599" max="3599" width="19.33203125" style="73" customWidth="1"/>
    <col min="3600" max="3600" width="14.109375" style="73" customWidth="1"/>
    <col min="3601" max="3601" width="9.88671875" style="73" customWidth="1"/>
    <col min="3602" max="3602" width="1.88671875" style="73" customWidth="1"/>
    <col min="3603" max="3603" width="18.6640625" style="73" customWidth="1"/>
    <col min="3604" max="3604" width="17.6640625" style="73" customWidth="1"/>
    <col min="3605" max="3605" width="17.33203125" style="73" customWidth="1"/>
    <col min="3606" max="3606" width="10.109375" style="73" customWidth="1"/>
    <col min="3607" max="3607" width="1.6640625" style="73" customWidth="1"/>
    <col min="3608" max="3609" width="0" style="73" hidden="1" customWidth="1"/>
    <col min="3610" max="3610" width="24" style="73" customWidth="1"/>
    <col min="3611" max="3611" width="18.88671875" style="73" customWidth="1"/>
    <col min="3612" max="3612" width="15.6640625" style="73" bestFit="1" customWidth="1"/>
    <col min="3613" max="3613" width="12.6640625" style="73" bestFit="1" customWidth="1"/>
    <col min="3614" max="3614" width="14.6640625" style="73" bestFit="1" customWidth="1"/>
    <col min="3615" max="3615" width="18.33203125" style="73" customWidth="1"/>
    <col min="3616" max="3616" width="13.6640625" style="73" customWidth="1"/>
    <col min="3617" max="3617" width="9.44140625" style="73" customWidth="1"/>
    <col min="3618" max="3618" width="15" style="73" customWidth="1"/>
    <col min="3619" max="3834" width="25.88671875" style="73"/>
    <col min="3835" max="3835" width="26.33203125" style="73" customWidth="1"/>
    <col min="3836" max="3836" width="0" style="73" hidden="1" customWidth="1"/>
    <col min="3837" max="3837" width="18.33203125" style="73" customWidth="1"/>
    <col min="3838" max="3838" width="1.33203125" style="73" customWidth="1"/>
    <col min="3839" max="3839" width="20.5546875" style="73" customWidth="1"/>
    <col min="3840" max="3840" width="20.33203125" style="73" customWidth="1"/>
    <col min="3841" max="3841" width="10.33203125" style="73" customWidth="1"/>
    <col min="3842" max="3845" width="0" style="73" hidden="1" customWidth="1"/>
    <col min="3846" max="3846" width="18.88671875" style="73" customWidth="1"/>
    <col min="3847" max="3847" width="19" style="73" customWidth="1"/>
    <col min="3848" max="3848" width="15.33203125" style="73" customWidth="1"/>
    <col min="3849" max="3849" width="10.33203125" style="73" customWidth="1"/>
    <col min="3850" max="3850" width="18.6640625" style="73" customWidth="1"/>
    <col min="3851" max="3851" width="18.88671875" style="73" customWidth="1"/>
    <col min="3852" max="3852" width="16.44140625" style="73" customWidth="1"/>
    <col min="3853" max="3853" width="10.6640625" style="73" customWidth="1"/>
    <col min="3854" max="3854" width="19.44140625" style="73" customWidth="1"/>
    <col min="3855" max="3855" width="19.33203125" style="73" customWidth="1"/>
    <col min="3856" max="3856" width="14.109375" style="73" customWidth="1"/>
    <col min="3857" max="3857" width="9.88671875" style="73" customWidth="1"/>
    <col min="3858" max="3858" width="1.88671875" style="73" customWidth="1"/>
    <col min="3859" max="3859" width="18.6640625" style="73" customWidth="1"/>
    <col min="3860" max="3860" width="17.6640625" style="73" customWidth="1"/>
    <col min="3861" max="3861" width="17.33203125" style="73" customWidth="1"/>
    <col min="3862" max="3862" width="10.109375" style="73" customWidth="1"/>
    <col min="3863" max="3863" width="1.6640625" style="73" customWidth="1"/>
    <col min="3864" max="3865" width="0" style="73" hidden="1" customWidth="1"/>
    <col min="3866" max="3866" width="24" style="73" customWidth="1"/>
    <col min="3867" max="3867" width="18.88671875" style="73" customWidth="1"/>
    <col min="3868" max="3868" width="15.6640625" style="73" bestFit="1" customWidth="1"/>
    <col min="3869" max="3869" width="12.6640625" style="73" bestFit="1" customWidth="1"/>
    <col min="3870" max="3870" width="14.6640625" style="73" bestFit="1" customWidth="1"/>
    <col min="3871" max="3871" width="18.33203125" style="73" customWidth="1"/>
    <col min="3872" max="3872" width="13.6640625" style="73" customWidth="1"/>
    <col min="3873" max="3873" width="9.44140625" style="73" customWidth="1"/>
    <col min="3874" max="3874" width="15" style="73" customWidth="1"/>
    <col min="3875" max="4090" width="25.88671875" style="73"/>
    <col min="4091" max="4091" width="26.33203125" style="73" customWidth="1"/>
    <col min="4092" max="4092" width="0" style="73" hidden="1" customWidth="1"/>
    <col min="4093" max="4093" width="18.33203125" style="73" customWidth="1"/>
    <col min="4094" max="4094" width="1.33203125" style="73" customWidth="1"/>
    <col min="4095" max="4095" width="20.5546875" style="73" customWidth="1"/>
    <col min="4096" max="4096" width="20.33203125" style="73" customWidth="1"/>
    <col min="4097" max="4097" width="10.33203125" style="73" customWidth="1"/>
    <col min="4098" max="4101" width="0" style="73" hidden="1" customWidth="1"/>
    <col min="4102" max="4102" width="18.88671875" style="73" customWidth="1"/>
    <col min="4103" max="4103" width="19" style="73" customWidth="1"/>
    <col min="4104" max="4104" width="15.33203125" style="73" customWidth="1"/>
    <col min="4105" max="4105" width="10.33203125" style="73" customWidth="1"/>
    <col min="4106" max="4106" width="18.6640625" style="73" customWidth="1"/>
    <col min="4107" max="4107" width="18.88671875" style="73" customWidth="1"/>
    <col min="4108" max="4108" width="16.44140625" style="73" customWidth="1"/>
    <col min="4109" max="4109" width="10.6640625" style="73" customWidth="1"/>
    <col min="4110" max="4110" width="19.44140625" style="73" customWidth="1"/>
    <col min="4111" max="4111" width="19.33203125" style="73" customWidth="1"/>
    <col min="4112" max="4112" width="14.109375" style="73" customWidth="1"/>
    <col min="4113" max="4113" width="9.88671875" style="73" customWidth="1"/>
    <col min="4114" max="4114" width="1.88671875" style="73" customWidth="1"/>
    <col min="4115" max="4115" width="18.6640625" style="73" customWidth="1"/>
    <col min="4116" max="4116" width="17.6640625" style="73" customWidth="1"/>
    <col min="4117" max="4117" width="17.33203125" style="73" customWidth="1"/>
    <col min="4118" max="4118" width="10.109375" style="73" customWidth="1"/>
    <col min="4119" max="4119" width="1.6640625" style="73" customWidth="1"/>
    <col min="4120" max="4121" width="0" style="73" hidden="1" customWidth="1"/>
    <col min="4122" max="4122" width="24" style="73" customWidth="1"/>
    <col min="4123" max="4123" width="18.88671875" style="73" customWidth="1"/>
    <col min="4124" max="4124" width="15.6640625" style="73" bestFit="1" customWidth="1"/>
    <col min="4125" max="4125" width="12.6640625" style="73" bestFit="1" customWidth="1"/>
    <col min="4126" max="4126" width="14.6640625" style="73" bestFit="1" customWidth="1"/>
    <col min="4127" max="4127" width="18.33203125" style="73" customWidth="1"/>
    <col min="4128" max="4128" width="13.6640625" style="73" customWidth="1"/>
    <col min="4129" max="4129" width="9.44140625" style="73" customWidth="1"/>
    <col min="4130" max="4130" width="15" style="73" customWidth="1"/>
    <col min="4131" max="4346" width="25.88671875" style="73"/>
    <col min="4347" max="4347" width="26.33203125" style="73" customWidth="1"/>
    <col min="4348" max="4348" width="0" style="73" hidden="1" customWidth="1"/>
    <col min="4349" max="4349" width="18.33203125" style="73" customWidth="1"/>
    <col min="4350" max="4350" width="1.33203125" style="73" customWidth="1"/>
    <col min="4351" max="4351" width="20.5546875" style="73" customWidth="1"/>
    <col min="4352" max="4352" width="20.33203125" style="73" customWidth="1"/>
    <col min="4353" max="4353" width="10.33203125" style="73" customWidth="1"/>
    <col min="4354" max="4357" width="0" style="73" hidden="1" customWidth="1"/>
    <col min="4358" max="4358" width="18.88671875" style="73" customWidth="1"/>
    <col min="4359" max="4359" width="19" style="73" customWidth="1"/>
    <col min="4360" max="4360" width="15.33203125" style="73" customWidth="1"/>
    <col min="4361" max="4361" width="10.33203125" style="73" customWidth="1"/>
    <col min="4362" max="4362" width="18.6640625" style="73" customWidth="1"/>
    <col min="4363" max="4363" width="18.88671875" style="73" customWidth="1"/>
    <col min="4364" max="4364" width="16.44140625" style="73" customWidth="1"/>
    <col min="4365" max="4365" width="10.6640625" style="73" customWidth="1"/>
    <col min="4366" max="4366" width="19.44140625" style="73" customWidth="1"/>
    <col min="4367" max="4367" width="19.33203125" style="73" customWidth="1"/>
    <col min="4368" max="4368" width="14.109375" style="73" customWidth="1"/>
    <col min="4369" max="4369" width="9.88671875" style="73" customWidth="1"/>
    <col min="4370" max="4370" width="1.88671875" style="73" customWidth="1"/>
    <col min="4371" max="4371" width="18.6640625" style="73" customWidth="1"/>
    <col min="4372" max="4372" width="17.6640625" style="73" customWidth="1"/>
    <col min="4373" max="4373" width="17.33203125" style="73" customWidth="1"/>
    <col min="4374" max="4374" width="10.109375" style="73" customWidth="1"/>
    <col min="4375" max="4375" width="1.6640625" style="73" customWidth="1"/>
    <col min="4376" max="4377" width="0" style="73" hidden="1" customWidth="1"/>
    <col min="4378" max="4378" width="24" style="73" customWidth="1"/>
    <col min="4379" max="4379" width="18.88671875" style="73" customWidth="1"/>
    <col min="4380" max="4380" width="15.6640625" style="73" bestFit="1" customWidth="1"/>
    <col min="4381" max="4381" width="12.6640625" style="73" bestFit="1" customWidth="1"/>
    <col min="4382" max="4382" width="14.6640625" style="73" bestFit="1" customWidth="1"/>
    <col min="4383" max="4383" width="18.33203125" style="73" customWidth="1"/>
    <col min="4384" max="4384" width="13.6640625" style="73" customWidth="1"/>
    <col min="4385" max="4385" width="9.44140625" style="73" customWidth="1"/>
    <col min="4386" max="4386" width="15" style="73" customWidth="1"/>
    <col min="4387" max="4602" width="25.88671875" style="73"/>
    <col min="4603" max="4603" width="26.33203125" style="73" customWidth="1"/>
    <col min="4604" max="4604" width="0" style="73" hidden="1" customWidth="1"/>
    <col min="4605" max="4605" width="18.33203125" style="73" customWidth="1"/>
    <col min="4606" max="4606" width="1.33203125" style="73" customWidth="1"/>
    <col min="4607" max="4607" width="20.5546875" style="73" customWidth="1"/>
    <col min="4608" max="4608" width="20.33203125" style="73" customWidth="1"/>
    <col min="4609" max="4609" width="10.33203125" style="73" customWidth="1"/>
    <col min="4610" max="4613" width="0" style="73" hidden="1" customWidth="1"/>
    <col min="4614" max="4614" width="18.88671875" style="73" customWidth="1"/>
    <col min="4615" max="4615" width="19" style="73" customWidth="1"/>
    <col min="4616" max="4616" width="15.33203125" style="73" customWidth="1"/>
    <col min="4617" max="4617" width="10.33203125" style="73" customWidth="1"/>
    <col min="4618" max="4618" width="18.6640625" style="73" customWidth="1"/>
    <col min="4619" max="4619" width="18.88671875" style="73" customWidth="1"/>
    <col min="4620" max="4620" width="16.44140625" style="73" customWidth="1"/>
    <col min="4621" max="4621" width="10.6640625" style="73" customWidth="1"/>
    <col min="4622" max="4622" width="19.44140625" style="73" customWidth="1"/>
    <col min="4623" max="4623" width="19.33203125" style="73" customWidth="1"/>
    <col min="4624" max="4624" width="14.109375" style="73" customWidth="1"/>
    <col min="4625" max="4625" width="9.88671875" style="73" customWidth="1"/>
    <col min="4626" max="4626" width="1.88671875" style="73" customWidth="1"/>
    <col min="4627" max="4627" width="18.6640625" style="73" customWidth="1"/>
    <col min="4628" max="4628" width="17.6640625" style="73" customWidth="1"/>
    <col min="4629" max="4629" width="17.33203125" style="73" customWidth="1"/>
    <col min="4630" max="4630" width="10.109375" style="73" customWidth="1"/>
    <col min="4631" max="4631" width="1.6640625" style="73" customWidth="1"/>
    <col min="4632" max="4633" width="0" style="73" hidden="1" customWidth="1"/>
    <col min="4634" max="4634" width="24" style="73" customWidth="1"/>
    <col min="4635" max="4635" width="18.88671875" style="73" customWidth="1"/>
    <col min="4636" max="4636" width="15.6640625" style="73" bestFit="1" customWidth="1"/>
    <col min="4637" max="4637" width="12.6640625" style="73" bestFit="1" customWidth="1"/>
    <col min="4638" max="4638" width="14.6640625" style="73" bestFit="1" customWidth="1"/>
    <col min="4639" max="4639" width="18.33203125" style="73" customWidth="1"/>
    <col min="4640" max="4640" width="13.6640625" style="73" customWidth="1"/>
    <col min="4641" max="4641" width="9.44140625" style="73" customWidth="1"/>
    <col min="4642" max="4642" width="15" style="73" customWidth="1"/>
    <col min="4643" max="4858" width="25.88671875" style="73"/>
    <col min="4859" max="4859" width="26.33203125" style="73" customWidth="1"/>
    <col min="4860" max="4860" width="0" style="73" hidden="1" customWidth="1"/>
    <col min="4861" max="4861" width="18.33203125" style="73" customWidth="1"/>
    <col min="4862" max="4862" width="1.33203125" style="73" customWidth="1"/>
    <col min="4863" max="4863" width="20.5546875" style="73" customWidth="1"/>
    <col min="4864" max="4864" width="20.33203125" style="73" customWidth="1"/>
    <col min="4865" max="4865" width="10.33203125" style="73" customWidth="1"/>
    <col min="4866" max="4869" width="0" style="73" hidden="1" customWidth="1"/>
    <col min="4870" max="4870" width="18.88671875" style="73" customWidth="1"/>
    <col min="4871" max="4871" width="19" style="73" customWidth="1"/>
    <col min="4872" max="4872" width="15.33203125" style="73" customWidth="1"/>
    <col min="4873" max="4873" width="10.33203125" style="73" customWidth="1"/>
    <col min="4874" max="4874" width="18.6640625" style="73" customWidth="1"/>
    <col min="4875" max="4875" width="18.88671875" style="73" customWidth="1"/>
    <col min="4876" max="4876" width="16.44140625" style="73" customWidth="1"/>
    <col min="4877" max="4877" width="10.6640625" style="73" customWidth="1"/>
    <col min="4878" max="4878" width="19.44140625" style="73" customWidth="1"/>
    <col min="4879" max="4879" width="19.33203125" style="73" customWidth="1"/>
    <col min="4880" max="4880" width="14.109375" style="73" customWidth="1"/>
    <col min="4881" max="4881" width="9.88671875" style="73" customWidth="1"/>
    <col min="4882" max="4882" width="1.88671875" style="73" customWidth="1"/>
    <col min="4883" max="4883" width="18.6640625" style="73" customWidth="1"/>
    <col min="4884" max="4884" width="17.6640625" style="73" customWidth="1"/>
    <col min="4885" max="4885" width="17.33203125" style="73" customWidth="1"/>
    <col min="4886" max="4886" width="10.109375" style="73" customWidth="1"/>
    <col min="4887" max="4887" width="1.6640625" style="73" customWidth="1"/>
    <col min="4888" max="4889" width="0" style="73" hidden="1" customWidth="1"/>
    <col min="4890" max="4890" width="24" style="73" customWidth="1"/>
    <col min="4891" max="4891" width="18.88671875" style="73" customWidth="1"/>
    <col min="4892" max="4892" width="15.6640625" style="73" bestFit="1" customWidth="1"/>
    <col min="4893" max="4893" width="12.6640625" style="73" bestFit="1" customWidth="1"/>
    <col min="4894" max="4894" width="14.6640625" style="73" bestFit="1" customWidth="1"/>
    <col min="4895" max="4895" width="18.33203125" style="73" customWidth="1"/>
    <col min="4896" max="4896" width="13.6640625" style="73" customWidth="1"/>
    <col min="4897" max="4897" width="9.44140625" style="73" customWidth="1"/>
    <col min="4898" max="4898" width="15" style="73" customWidth="1"/>
    <col min="4899" max="5114" width="25.88671875" style="73"/>
    <col min="5115" max="5115" width="26.33203125" style="73" customWidth="1"/>
    <col min="5116" max="5116" width="0" style="73" hidden="1" customWidth="1"/>
    <col min="5117" max="5117" width="18.33203125" style="73" customWidth="1"/>
    <col min="5118" max="5118" width="1.33203125" style="73" customWidth="1"/>
    <col min="5119" max="5119" width="20.5546875" style="73" customWidth="1"/>
    <col min="5120" max="5120" width="20.33203125" style="73" customWidth="1"/>
    <col min="5121" max="5121" width="10.33203125" style="73" customWidth="1"/>
    <col min="5122" max="5125" width="0" style="73" hidden="1" customWidth="1"/>
    <col min="5126" max="5126" width="18.88671875" style="73" customWidth="1"/>
    <col min="5127" max="5127" width="19" style="73" customWidth="1"/>
    <col min="5128" max="5128" width="15.33203125" style="73" customWidth="1"/>
    <col min="5129" max="5129" width="10.33203125" style="73" customWidth="1"/>
    <col min="5130" max="5130" width="18.6640625" style="73" customWidth="1"/>
    <col min="5131" max="5131" width="18.88671875" style="73" customWidth="1"/>
    <col min="5132" max="5132" width="16.44140625" style="73" customWidth="1"/>
    <col min="5133" max="5133" width="10.6640625" style="73" customWidth="1"/>
    <col min="5134" max="5134" width="19.44140625" style="73" customWidth="1"/>
    <col min="5135" max="5135" width="19.33203125" style="73" customWidth="1"/>
    <col min="5136" max="5136" width="14.109375" style="73" customWidth="1"/>
    <col min="5137" max="5137" width="9.88671875" style="73" customWidth="1"/>
    <col min="5138" max="5138" width="1.88671875" style="73" customWidth="1"/>
    <col min="5139" max="5139" width="18.6640625" style="73" customWidth="1"/>
    <col min="5140" max="5140" width="17.6640625" style="73" customWidth="1"/>
    <col min="5141" max="5141" width="17.33203125" style="73" customWidth="1"/>
    <col min="5142" max="5142" width="10.109375" style="73" customWidth="1"/>
    <col min="5143" max="5143" width="1.6640625" style="73" customWidth="1"/>
    <col min="5144" max="5145" width="0" style="73" hidden="1" customWidth="1"/>
    <col min="5146" max="5146" width="24" style="73" customWidth="1"/>
    <col min="5147" max="5147" width="18.88671875" style="73" customWidth="1"/>
    <col min="5148" max="5148" width="15.6640625" style="73" bestFit="1" customWidth="1"/>
    <col min="5149" max="5149" width="12.6640625" style="73" bestFit="1" customWidth="1"/>
    <col min="5150" max="5150" width="14.6640625" style="73" bestFit="1" customWidth="1"/>
    <col min="5151" max="5151" width="18.33203125" style="73" customWidth="1"/>
    <col min="5152" max="5152" width="13.6640625" style="73" customWidth="1"/>
    <col min="5153" max="5153" width="9.44140625" style="73" customWidth="1"/>
    <col min="5154" max="5154" width="15" style="73" customWidth="1"/>
    <col min="5155" max="5370" width="25.88671875" style="73"/>
    <col min="5371" max="5371" width="26.33203125" style="73" customWidth="1"/>
    <col min="5372" max="5372" width="0" style="73" hidden="1" customWidth="1"/>
    <col min="5373" max="5373" width="18.33203125" style="73" customWidth="1"/>
    <col min="5374" max="5374" width="1.33203125" style="73" customWidth="1"/>
    <col min="5375" max="5375" width="20.5546875" style="73" customWidth="1"/>
    <col min="5376" max="5376" width="20.33203125" style="73" customWidth="1"/>
    <col min="5377" max="5377" width="10.33203125" style="73" customWidth="1"/>
    <col min="5378" max="5381" width="0" style="73" hidden="1" customWidth="1"/>
    <col min="5382" max="5382" width="18.88671875" style="73" customWidth="1"/>
    <col min="5383" max="5383" width="19" style="73" customWidth="1"/>
    <col min="5384" max="5384" width="15.33203125" style="73" customWidth="1"/>
    <col min="5385" max="5385" width="10.33203125" style="73" customWidth="1"/>
    <col min="5386" max="5386" width="18.6640625" style="73" customWidth="1"/>
    <col min="5387" max="5387" width="18.88671875" style="73" customWidth="1"/>
    <col min="5388" max="5388" width="16.44140625" style="73" customWidth="1"/>
    <col min="5389" max="5389" width="10.6640625" style="73" customWidth="1"/>
    <col min="5390" max="5390" width="19.44140625" style="73" customWidth="1"/>
    <col min="5391" max="5391" width="19.33203125" style="73" customWidth="1"/>
    <col min="5392" max="5392" width="14.109375" style="73" customWidth="1"/>
    <col min="5393" max="5393" width="9.88671875" style="73" customWidth="1"/>
    <col min="5394" max="5394" width="1.88671875" style="73" customWidth="1"/>
    <col min="5395" max="5395" width="18.6640625" style="73" customWidth="1"/>
    <col min="5396" max="5396" width="17.6640625" style="73" customWidth="1"/>
    <col min="5397" max="5397" width="17.33203125" style="73" customWidth="1"/>
    <col min="5398" max="5398" width="10.109375" style="73" customWidth="1"/>
    <col min="5399" max="5399" width="1.6640625" style="73" customWidth="1"/>
    <col min="5400" max="5401" width="0" style="73" hidden="1" customWidth="1"/>
    <col min="5402" max="5402" width="24" style="73" customWidth="1"/>
    <col min="5403" max="5403" width="18.88671875" style="73" customWidth="1"/>
    <col min="5404" max="5404" width="15.6640625" style="73" bestFit="1" customWidth="1"/>
    <col min="5405" max="5405" width="12.6640625" style="73" bestFit="1" customWidth="1"/>
    <col min="5406" max="5406" width="14.6640625" style="73" bestFit="1" customWidth="1"/>
    <col min="5407" max="5407" width="18.33203125" style="73" customWidth="1"/>
    <col min="5408" max="5408" width="13.6640625" style="73" customWidth="1"/>
    <col min="5409" max="5409" width="9.44140625" style="73" customWidth="1"/>
    <col min="5410" max="5410" width="15" style="73" customWidth="1"/>
    <col min="5411" max="5626" width="25.88671875" style="73"/>
    <col min="5627" max="5627" width="26.33203125" style="73" customWidth="1"/>
    <col min="5628" max="5628" width="0" style="73" hidden="1" customWidth="1"/>
    <col min="5629" max="5629" width="18.33203125" style="73" customWidth="1"/>
    <col min="5630" max="5630" width="1.33203125" style="73" customWidth="1"/>
    <col min="5631" max="5631" width="20.5546875" style="73" customWidth="1"/>
    <col min="5632" max="5632" width="20.33203125" style="73" customWidth="1"/>
    <col min="5633" max="5633" width="10.33203125" style="73" customWidth="1"/>
    <col min="5634" max="5637" width="0" style="73" hidden="1" customWidth="1"/>
    <col min="5638" max="5638" width="18.88671875" style="73" customWidth="1"/>
    <col min="5639" max="5639" width="19" style="73" customWidth="1"/>
    <col min="5640" max="5640" width="15.33203125" style="73" customWidth="1"/>
    <col min="5641" max="5641" width="10.33203125" style="73" customWidth="1"/>
    <col min="5642" max="5642" width="18.6640625" style="73" customWidth="1"/>
    <col min="5643" max="5643" width="18.88671875" style="73" customWidth="1"/>
    <col min="5644" max="5644" width="16.44140625" style="73" customWidth="1"/>
    <col min="5645" max="5645" width="10.6640625" style="73" customWidth="1"/>
    <col min="5646" max="5646" width="19.44140625" style="73" customWidth="1"/>
    <col min="5647" max="5647" width="19.33203125" style="73" customWidth="1"/>
    <col min="5648" max="5648" width="14.109375" style="73" customWidth="1"/>
    <col min="5649" max="5649" width="9.88671875" style="73" customWidth="1"/>
    <col min="5650" max="5650" width="1.88671875" style="73" customWidth="1"/>
    <col min="5651" max="5651" width="18.6640625" style="73" customWidth="1"/>
    <col min="5652" max="5652" width="17.6640625" style="73" customWidth="1"/>
    <col min="5653" max="5653" width="17.33203125" style="73" customWidth="1"/>
    <col min="5654" max="5654" width="10.109375" style="73" customWidth="1"/>
    <col min="5655" max="5655" width="1.6640625" style="73" customWidth="1"/>
    <col min="5656" max="5657" width="0" style="73" hidden="1" customWidth="1"/>
    <col min="5658" max="5658" width="24" style="73" customWidth="1"/>
    <col min="5659" max="5659" width="18.88671875" style="73" customWidth="1"/>
    <col min="5660" max="5660" width="15.6640625" style="73" bestFit="1" customWidth="1"/>
    <col min="5661" max="5661" width="12.6640625" style="73" bestFit="1" customWidth="1"/>
    <col min="5662" max="5662" width="14.6640625" style="73" bestFit="1" customWidth="1"/>
    <col min="5663" max="5663" width="18.33203125" style="73" customWidth="1"/>
    <col min="5664" max="5664" width="13.6640625" style="73" customWidth="1"/>
    <col min="5665" max="5665" width="9.44140625" style="73" customWidth="1"/>
    <col min="5666" max="5666" width="15" style="73" customWidth="1"/>
    <col min="5667" max="5882" width="25.88671875" style="73"/>
    <col min="5883" max="5883" width="26.33203125" style="73" customWidth="1"/>
    <col min="5884" max="5884" width="0" style="73" hidden="1" customWidth="1"/>
    <col min="5885" max="5885" width="18.33203125" style="73" customWidth="1"/>
    <col min="5886" max="5886" width="1.33203125" style="73" customWidth="1"/>
    <col min="5887" max="5887" width="20.5546875" style="73" customWidth="1"/>
    <col min="5888" max="5888" width="20.33203125" style="73" customWidth="1"/>
    <col min="5889" max="5889" width="10.33203125" style="73" customWidth="1"/>
    <col min="5890" max="5893" width="0" style="73" hidden="1" customWidth="1"/>
    <col min="5894" max="5894" width="18.88671875" style="73" customWidth="1"/>
    <col min="5895" max="5895" width="19" style="73" customWidth="1"/>
    <col min="5896" max="5896" width="15.33203125" style="73" customWidth="1"/>
    <col min="5897" max="5897" width="10.33203125" style="73" customWidth="1"/>
    <col min="5898" max="5898" width="18.6640625" style="73" customWidth="1"/>
    <col min="5899" max="5899" width="18.88671875" style="73" customWidth="1"/>
    <col min="5900" max="5900" width="16.44140625" style="73" customWidth="1"/>
    <col min="5901" max="5901" width="10.6640625" style="73" customWidth="1"/>
    <col min="5902" max="5902" width="19.44140625" style="73" customWidth="1"/>
    <col min="5903" max="5903" width="19.33203125" style="73" customWidth="1"/>
    <col min="5904" max="5904" width="14.109375" style="73" customWidth="1"/>
    <col min="5905" max="5905" width="9.88671875" style="73" customWidth="1"/>
    <col min="5906" max="5906" width="1.88671875" style="73" customWidth="1"/>
    <col min="5907" max="5907" width="18.6640625" style="73" customWidth="1"/>
    <col min="5908" max="5908" width="17.6640625" style="73" customWidth="1"/>
    <col min="5909" max="5909" width="17.33203125" style="73" customWidth="1"/>
    <col min="5910" max="5910" width="10.109375" style="73" customWidth="1"/>
    <col min="5911" max="5911" width="1.6640625" style="73" customWidth="1"/>
    <col min="5912" max="5913" width="0" style="73" hidden="1" customWidth="1"/>
    <col min="5914" max="5914" width="24" style="73" customWidth="1"/>
    <col min="5915" max="5915" width="18.88671875" style="73" customWidth="1"/>
    <col min="5916" max="5916" width="15.6640625" style="73" bestFit="1" customWidth="1"/>
    <col min="5917" max="5917" width="12.6640625" style="73" bestFit="1" customWidth="1"/>
    <col min="5918" max="5918" width="14.6640625" style="73" bestFit="1" customWidth="1"/>
    <col min="5919" max="5919" width="18.33203125" style="73" customWidth="1"/>
    <col min="5920" max="5920" width="13.6640625" style="73" customWidth="1"/>
    <col min="5921" max="5921" width="9.44140625" style="73" customWidth="1"/>
    <col min="5922" max="5922" width="15" style="73" customWidth="1"/>
    <col min="5923" max="6138" width="25.88671875" style="73"/>
    <col min="6139" max="6139" width="26.33203125" style="73" customWidth="1"/>
    <col min="6140" max="6140" width="0" style="73" hidden="1" customWidth="1"/>
    <col min="6141" max="6141" width="18.33203125" style="73" customWidth="1"/>
    <col min="6142" max="6142" width="1.33203125" style="73" customWidth="1"/>
    <col min="6143" max="6143" width="20.5546875" style="73" customWidth="1"/>
    <col min="6144" max="6144" width="20.33203125" style="73" customWidth="1"/>
    <col min="6145" max="6145" width="10.33203125" style="73" customWidth="1"/>
    <col min="6146" max="6149" width="0" style="73" hidden="1" customWidth="1"/>
    <col min="6150" max="6150" width="18.88671875" style="73" customWidth="1"/>
    <col min="6151" max="6151" width="19" style="73" customWidth="1"/>
    <col min="6152" max="6152" width="15.33203125" style="73" customWidth="1"/>
    <col min="6153" max="6153" width="10.33203125" style="73" customWidth="1"/>
    <col min="6154" max="6154" width="18.6640625" style="73" customWidth="1"/>
    <col min="6155" max="6155" width="18.88671875" style="73" customWidth="1"/>
    <col min="6156" max="6156" width="16.44140625" style="73" customWidth="1"/>
    <col min="6157" max="6157" width="10.6640625" style="73" customWidth="1"/>
    <col min="6158" max="6158" width="19.44140625" style="73" customWidth="1"/>
    <col min="6159" max="6159" width="19.33203125" style="73" customWidth="1"/>
    <col min="6160" max="6160" width="14.109375" style="73" customWidth="1"/>
    <col min="6161" max="6161" width="9.88671875" style="73" customWidth="1"/>
    <col min="6162" max="6162" width="1.88671875" style="73" customWidth="1"/>
    <col min="6163" max="6163" width="18.6640625" style="73" customWidth="1"/>
    <col min="6164" max="6164" width="17.6640625" style="73" customWidth="1"/>
    <col min="6165" max="6165" width="17.33203125" style="73" customWidth="1"/>
    <col min="6166" max="6166" width="10.109375" style="73" customWidth="1"/>
    <col min="6167" max="6167" width="1.6640625" style="73" customWidth="1"/>
    <col min="6168" max="6169" width="0" style="73" hidden="1" customWidth="1"/>
    <col min="6170" max="6170" width="24" style="73" customWidth="1"/>
    <col min="6171" max="6171" width="18.88671875" style="73" customWidth="1"/>
    <col min="6172" max="6172" width="15.6640625" style="73" bestFit="1" customWidth="1"/>
    <col min="6173" max="6173" width="12.6640625" style="73" bestFit="1" customWidth="1"/>
    <col min="6174" max="6174" width="14.6640625" style="73" bestFit="1" customWidth="1"/>
    <col min="6175" max="6175" width="18.33203125" style="73" customWidth="1"/>
    <col min="6176" max="6176" width="13.6640625" style="73" customWidth="1"/>
    <col min="6177" max="6177" width="9.44140625" style="73" customWidth="1"/>
    <col min="6178" max="6178" width="15" style="73" customWidth="1"/>
    <col min="6179" max="6394" width="25.88671875" style="73"/>
    <col min="6395" max="6395" width="26.33203125" style="73" customWidth="1"/>
    <col min="6396" max="6396" width="0" style="73" hidden="1" customWidth="1"/>
    <col min="6397" max="6397" width="18.33203125" style="73" customWidth="1"/>
    <col min="6398" max="6398" width="1.33203125" style="73" customWidth="1"/>
    <col min="6399" max="6399" width="20.5546875" style="73" customWidth="1"/>
    <col min="6400" max="6400" width="20.33203125" style="73" customWidth="1"/>
    <col min="6401" max="6401" width="10.33203125" style="73" customWidth="1"/>
    <col min="6402" max="6405" width="0" style="73" hidden="1" customWidth="1"/>
    <col min="6406" max="6406" width="18.88671875" style="73" customWidth="1"/>
    <col min="6407" max="6407" width="19" style="73" customWidth="1"/>
    <col min="6408" max="6408" width="15.33203125" style="73" customWidth="1"/>
    <col min="6409" max="6409" width="10.33203125" style="73" customWidth="1"/>
    <col min="6410" max="6410" width="18.6640625" style="73" customWidth="1"/>
    <col min="6411" max="6411" width="18.88671875" style="73" customWidth="1"/>
    <col min="6412" max="6412" width="16.44140625" style="73" customWidth="1"/>
    <col min="6413" max="6413" width="10.6640625" style="73" customWidth="1"/>
    <col min="6414" max="6414" width="19.44140625" style="73" customWidth="1"/>
    <col min="6415" max="6415" width="19.33203125" style="73" customWidth="1"/>
    <col min="6416" max="6416" width="14.109375" style="73" customWidth="1"/>
    <col min="6417" max="6417" width="9.88671875" style="73" customWidth="1"/>
    <col min="6418" max="6418" width="1.88671875" style="73" customWidth="1"/>
    <col min="6419" max="6419" width="18.6640625" style="73" customWidth="1"/>
    <col min="6420" max="6420" width="17.6640625" style="73" customWidth="1"/>
    <col min="6421" max="6421" width="17.33203125" style="73" customWidth="1"/>
    <col min="6422" max="6422" width="10.109375" style="73" customWidth="1"/>
    <col min="6423" max="6423" width="1.6640625" style="73" customWidth="1"/>
    <col min="6424" max="6425" width="0" style="73" hidden="1" customWidth="1"/>
    <col min="6426" max="6426" width="24" style="73" customWidth="1"/>
    <col min="6427" max="6427" width="18.88671875" style="73" customWidth="1"/>
    <col min="6428" max="6428" width="15.6640625" style="73" bestFit="1" customWidth="1"/>
    <col min="6429" max="6429" width="12.6640625" style="73" bestFit="1" customWidth="1"/>
    <col min="6430" max="6430" width="14.6640625" style="73" bestFit="1" customWidth="1"/>
    <col min="6431" max="6431" width="18.33203125" style="73" customWidth="1"/>
    <col min="6432" max="6432" width="13.6640625" style="73" customWidth="1"/>
    <col min="6433" max="6433" width="9.44140625" style="73" customWidth="1"/>
    <col min="6434" max="6434" width="15" style="73" customWidth="1"/>
    <col min="6435" max="6650" width="25.88671875" style="73"/>
    <col min="6651" max="6651" width="26.33203125" style="73" customWidth="1"/>
    <col min="6652" max="6652" width="0" style="73" hidden="1" customWidth="1"/>
    <col min="6653" max="6653" width="18.33203125" style="73" customWidth="1"/>
    <col min="6654" max="6654" width="1.33203125" style="73" customWidth="1"/>
    <col min="6655" max="6655" width="20.5546875" style="73" customWidth="1"/>
    <col min="6656" max="6656" width="20.33203125" style="73" customWidth="1"/>
    <col min="6657" max="6657" width="10.33203125" style="73" customWidth="1"/>
    <col min="6658" max="6661" width="0" style="73" hidden="1" customWidth="1"/>
    <col min="6662" max="6662" width="18.88671875" style="73" customWidth="1"/>
    <col min="6663" max="6663" width="19" style="73" customWidth="1"/>
    <col min="6664" max="6664" width="15.33203125" style="73" customWidth="1"/>
    <col min="6665" max="6665" width="10.33203125" style="73" customWidth="1"/>
    <col min="6666" max="6666" width="18.6640625" style="73" customWidth="1"/>
    <col min="6667" max="6667" width="18.88671875" style="73" customWidth="1"/>
    <col min="6668" max="6668" width="16.44140625" style="73" customWidth="1"/>
    <col min="6669" max="6669" width="10.6640625" style="73" customWidth="1"/>
    <col min="6670" max="6670" width="19.44140625" style="73" customWidth="1"/>
    <col min="6671" max="6671" width="19.33203125" style="73" customWidth="1"/>
    <col min="6672" max="6672" width="14.109375" style="73" customWidth="1"/>
    <col min="6673" max="6673" width="9.88671875" style="73" customWidth="1"/>
    <col min="6674" max="6674" width="1.88671875" style="73" customWidth="1"/>
    <col min="6675" max="6675" width="18.6640625" style="73" customWidth="1"/>
    <col min="6676" max="6676" width="17.6640625" style="73" customWidth="1"/>
    <col min="6677" max="6677" width="17.33203125" style="73" customWidth="1"/>
    <col min="6678" max="6678" width="10.109375" style="73" customWidth="1"/>
    <col min="6679" max="6679" width="1.6640625" style="73" customWidth="1"/>
    <col min="6680" max="6681" width="0" style="73" hidden="1" customWidth="1"/>
    <col min="6682" max="6682" width="24" style="73" customWidth="1"/>
    <col min="6683" max="6683" width="18.88671875" style="73" customWidth="1"/>
    <col min="6684" max="6684" width="15.6640625" style="73" bestFit="1" customWidth="1"/>
    <col min="6685" max="6685" width="12.6640625" style="73" bestFit="1" customWidth="1"/>
    <col min="6686" max="6686" width="14.6640625" style="73" bestFit="1" customWidth="1"/>
    <col min="6687" max="6687" width="18.33203125" style="73" customWidth="1"/>
    <col min="6688" max="6688" width="13.6640625" style="73" customWidth="1"/>
    <col min="6689" max="6689" width="9.44140625" style="73" customWidth="1"/>
    <col min="6690" max="6690" width="15" style="73" customWidth="1"/>
    <col min="6691" max="6906" width="25.88671875" style="73"/>
    <col min="6907" max="6907" width="26.33203125" style="73" customWidth="1"/>
    <col min="6908" max="6908" width="0" style="73" hidden="1" customWidth="1"/>
    <col min="6909" max="6909" width="18.33203125" style="73" customWidth="1"/>
    <col min="6910" max="6910" width="1.33203125" style="73" customWidth="1"/>
    <col min="6911" max="6911" width="20.5546875" style="73" customWidth="1"/>
    <col min="6912" max="6912" width="20.33203125" style="73" customWidth="1"/>
    <col min="6913" max="6913" width="10.33203125" style="73" customWidth="1"/>
    <col min="6914" max="6917" width="0" style="73" hidden="1" customWidth="1"/>
    <col min="6918" max="6918" width="18.88671875" style="73" customWidth="1"/>
    <col min="6919" max="6919" width="19" style="73" customWidth="1"/>
    <col min="6920" max="6920" width="15.33203125" style="73" customWidth="1"/>
    <col min="6921" max="6921" width="10.33203125" style="73" customWidth="1"/>
    <col min="6922" max="6922" width="18.6640625" style="73" customWidth="1"/>
    <col min="6923" max="6923" width="18.88671875" style="73" customWidth="1"/>
    <col min="6924" max="6924" width="16.44140625" style="73" customWidth="1"/>
    <col min="6925" max="6925" width="10.6640625" style="73" customWidth="1"/>
    <col min="6926" max="6926" width="19.44140625" style="73" customWidth="1"/>
    <col min="6927" max="6927" width="19.33203125" style="73" customWidth="1"/>
    <col min="6928" max="6928" width="14.109375" style="73" customWidth="1"/>
    <col min="6929" max="6929" width="9.88671875" style="73" customWidth="1"/>
    <col min="6930" max="6930" width="1.88671875" style="73" customWidth="1"/>
    <col min="6931" max="6931" width="18.6640625" style="73" customWidth="1"/>
    <col min="6932" max="6932" width="17.6640625" style="73" customWidth="1"/>
    <col min="6933" max="6933" width="17.33203125" style="73" customWidth="1"/>
    <col min="6934" max="6934" width="10.109375" style="73" customWidth="1"/>
    <col min="6935" max="6935" width="1.6640625" style="73" customWidth="1"/>
    <col min="6936" max="6937" width="0" style="73" hidden="1" customWidth="1"/>
    <col min="6938" max="6938" width="24" style="73" customWidth="1"/>
    <col min="6939" max="6939" width="18.88671875" style="73" customWidth="1"/>
    <col min="6940" max="6940" width="15.6640625" style="73" bestFit="1" customWidth="1"/>
    <col min="6941" max="6941" width="12.6640625" style="73" bestFit="1" customWidth="1"/>
    <col min="6942" max="6942" width="14.6640625" style="73" bestFit="1" customWidth="1"/>
    <col min="6943" max="6943" width="18.33203125" style="73" customWidth="1"/>
    <col min="6944" max="6944" width="13.6640625" style="73" customWidth="1"/>
    <col min="6945" max="6945" width="9.44140625" style="73" customWidth="1"/>
    <col min="6946" max="6946" width="15" style="73" customWidth="1"/>
    <col min="6947" max="7162" width="25.88671875" style="73"/>
    <col min="7163" max="7163" width="26.33203125" style="73" customWidth="1"/>
    <col min="7164" max="7164" width="0" style="73" hidden="1" customWidth="1"/>
    <col min="7165" max="7165" width="18.33203125" style="73" customWidth="1"/>
    <col min="7166" max="7166" width="1.33203125" style="73" customWidth="1"/>
    <col min="7167" max="7167" width="20.5546875" style="73" customWidth="1"/>
    <col min="7168" max="7168" width="20.33203125" style="73" customWidth="1"/>
    <col min="7169" max="7169" width="10.33203125" style="73" customWidth="1"/>
    <col min="7170" max="7173" width="0" style="73" hidden="1" customWidth="1"/>
    <col min="7174" max="7174" width="18.88671875" style="73" customWidth="1"/>
    <col min="7175" max="7175" width="19" style="73" customWidth="1"/>
    <col min="7176" max="7176" width="15.33203125" style="73" customWidth="1"/>
    <col min="7177" max="7177" width="10.33203125" style="73" customWidth="1"/>
    <col min="7178" max="7178" width="18.6640625" style="73" customWidth="1"/>
    <col min="7179" max="7179" width="18.88671875" style="73" customWidth="1"/>
    <col min="7180" max="7180" width="16.44140625" style="73" customWidth="1"/>
    <col min="7181" max="7181" width="10.6640625" style="73" customWidth="1"/>
    <col min="7182" max="7182" width="19.44140625" style="73" customWidth="1"/>
    <col min="7183" max="7183" width="19.33203125" style="73" customWidth="1"/>
    <col min="7184" max="7184" width="14.109375" style="73" customWidth="1"/>
    <col min="7185" max="7185" width="9.88671875" style="73" customWidth="1"/>
    <col min="7186" max="7186" width="1.88671875" style="73" customWidth="1"/>
    <col min="7187" max="7187" width="18.6640625" style="73" customWidth="1"/>
    <col min="7188" max="7188" width="17.6640625" style="73" customWidth="1"/>
    <col min="7189" max="7189" width="17.33203125" style="73" customWidth="1"/>
    <col min="7190" max="7190" width="10.109375" style="73" customWidth="1"/>
    <col min="7191" max="7191" width="1.6640625" style="73" customWidth="1"/>
    <col min="7192" max="7193" width="0" style="73" hidden="1" customWidth="1"/>
    <col min="7194" max="7194" width="24" style="73" customWidth="1"/>
    <col min="7195" max="7195" width="18.88671875" style="73" customWidth="1"/>
    <col min="7196" max="7196" width="15.6640625" style="73" bestFit="1" customWidth="1"/>
    <col min="7197" max="7197" width="12.6640625" style="73" bestFit="1" customWidth="1"/>
    <col min="7198" max="7198" width="14.6640625" style="73" bestFit="1" customWidth="1"/>
    <col min="7199" max="7199" width="18.33203125" style="73" customWidth="1"/>
    <col min="7200" max="7200" width="13.6640625" style="73" customWidth="1"/>
    <col min="7201" max="7201" width="9.44140625" style="73" customWidth="1"/>
    <col min="7202" max="7202" width="15" style="73" customWidth="1"/>
    <col min="7203" max="7418" width="25.88671875" style="73"/>
    <col min="7419" max="7419" width="26.33203125" style="73" customWidth="1"/>
    <col min="7420" max="7420" width="0" style="73" hidden="1" customWidth="1"/>
    <col min="7421" max="7421" width="18.33203125" style="73" customWidth="1"/>
    <col min="7422" max="7422" width="1.33203125" style="73" customWidth="1"/>
    <col min="7423" max="7423" width="20.5546875" style="73" customWidth="1"/>
    <col min="7424" max="7424" width="20.33203125" style="73" customWidth="1"/>
    <col min="7425" max="7425" width="10.33203125" style="73" customWidth="1"/>
    <col min="7426" max="7429" width="0" style="73" hidden="1" customWidth="1"/>
    <col min="7430" max="7430" width="18.88671875" style="73" customWidth="1"/>
    <col min="7431" max="7431" width="19" style="73" customWidth="1"/>
    <col min="7432" max="7432" width="15.33203125" style="73" customWidth="1"/>
    <col min="7433" max="7433" width="10.33203125" style="73" customWidth="1"/>
    <col min="7434" max="7434" width="18.6640625" style="73" customWidth="1"/>
    <col min="7435" max="7435" width="18.88671875" style="73" customWidth="1"/>
    <col min="7436" max="7436" width="16.44140625" style="73" customWidth="1"/>
    <col min="7437" max="7437" width="10.6640625" style="73" customWidth="1"/>
    <col min="7438" max="7438" width="19.44140625" style="73" customWidth="1"/>
    <col min="7439" max="7439" width="19.33203125" style="73" customWidth="1"/>
    <col min="7440" max="7440" width="14.109375" style="73" customWidth="1"/>
    <col min="7441" max="7441" width="9.88671875" style="73" customWidth="1"/>
    <col min="7442" max="7442" width="1.88671875" style="73" customWidth="1"/>
    <col min="7443" max="7443" width="18.6640625" style="73" customWidth="1"/>
    <col min="7444" max="7444" width="17.6640625" style="73" customWidth="1"/>
    <col min="7445" max="7445" width="17.33203125" style="73" customWidth="1"/>
    <col min="7446" max="7446" width="10.109375" style="73" customWidth="1"/>
    <col min="7447" max="7447" width="1.6640625" style="73" customWidth="1"/>
    <col min="7448" max="7449" width="0" style="73" hidden="1" customWidth="1"/>
    <col min="7450" max="7450" width="24" style="73" customWidth="1"/>
    <col min="7451" max="7451" width="18.88671875" style="73" customWidth="1"/>
    <col min="7452" max="7452" width="15.6640625" style="73" bestFit="1" customWidth="1"/>
    <col min="7453" max="7453" width="12.6640625" style="73" bestFit="1" customWidth="1"/>
    <col min="7454" max="7454" width="14.6640625" style="73" bestFit="1" customWidth="1"/>
    <col min="7455" max="7455" width="18.33203125" style="73" customWidth="1"/>
    <col min="7456" max="7456" width="13.6640625" style="73" customWidth="1"/>
    <col min="7457" max="7457" width="9.44140625" style="73" customWidth="1"/>
    <col min="7458" max="7458" width="15" style="73" customWidth="1"/>
    <col min="7459" max="7674" width="25.88671875" style="73"/>
    <col min="7675" max="7675" width="26.33203125" style="73" customWidth="1"/>
    <col min="7676" max="7676" width="0" style="73" hidden="1" customWidth="1"/>
    <col min="7677" max="7677" width="18.33203125" style="73" customWidth="1"/>
    <col min="7678" max="7678" width="1.33203125" style="73" customWidth="1"/>
    <col min="7679" max="7679" width="20.5546875" style="73" customWidth="1"/>
    <col min="7680" max="7680" width="20.33203125" style="73" customWidth="1"/>
    <col min="7681" max="7681" width="10.33203125" style="73" customWidth="1"/>
    <col min="7682" max="7685" width="0" style="73" hidden="1" customWidth="1"/>
    <col min="7686" max="7686" width="18.88671875" style="73" customWidth="1"/>
    <col min="7687" max="7687" width="19" style="73" customWidth="1"/>
    <col min="7688" max="7688" width="15.33203125" style="73" customWidth="1"/>
    <col min="7689" max="7689" width="10.33203125" style="73" customWidth="1"/>
    <col min="7690" max="7690" width="18.6640625" style="73" customWidth="1"/>
    <col min="7691" max="7691" width="18.88671875" style="73" customWidth="1"/>
    <col min="7692" max="7692" width="16.44140625" style="73" customWidth="1"/>
    <col min="7693" max="7693" width="10.6640625" style="73" customWidth="1"/>
    <col min="7694" max="7694" width="19.44140625" style="73" customWidth="1"/>
    <col min="7695" max="7695" width="19.33203125" style="73" customWidth="1"/>
    <col min="7696" max="7696" width="14.109375" style="73" customWidth="1"/>
    <col min="7697" max="7697" width="9.88671875" style="73" customWidth="1"/>
    <col min="7698" max="7698" width="1.88671875" style="73" customWidth="1"/>
    <col min="7699" max="7699" width="18.6640625" style="73" customWidth="1"/>
    <col min="7700" max="7700" width="17.6640625" style="73" customWidth="1"/>
    <col min="7701" max="7701" width="17.33203125" style="73" customWidth="1"/>
    <col min="7702" max="7702" width="10.109375" style="73" customWidth="1"/>
    <col min="7703" max="7703" width="1.6640625" style="73" customWidth="1"/>
    <col min="7704" max="7705" width="0" style="73" hidden="1" customWidth="1"/>
    <col min="7706" max="7706" width="24" style="73" customWidth="1"/>
    <col min="7707" max="7707" width="18.88671875" style="73" customWidth="1"/>
    <col min="7708" max="7708" width="15.6640625" style="73" bestFit="1" customWidth="1"/>
    <col min="7709" max="7709" width="12.6640625" style="73" bestFit="1" customWidth="1"/>
    <col min="7710" max="7710" width="14.6640625" style="73" bestFit="1" customWidth="1"/>
    <col min="7711" max="7711" width="18.33203125" style="73" customWidth="1"/>
    <col min="7712" max="7712" width="13.6640625" style="73" customWidth="1"/>
    <col min="7713" max="7713" width="9.44140625" style="73" customWidth="1"/>
    <col min="7714" max="7714" width="15" style="73" customWidth="1"/>
    <col min="7715" max="7930" width="25.88671875" style="73"/>
    <col min="7931" max="7931" width="26.33203125" style="73" customWidth="1"/>
    <col min="7932" max="7932" width="0" style="73" hidden="1" customWidth="1"/>
    <col min="7933" max="7933" width="18.33203125" style="73" customWidth="1"/>
    <col min="7934" max="7934" width="1.33203125" style="73" customWidth="1"/>
    <col min="7935" max="7935" width="20.5546875" style="73" customWidth="1"/>
    <col min="7936" max="7936" width="20.33203125" style="73" customWidth="1"/>
    <col min="7937" max="7937" width="10.33203125" style="73" customWidth="1"/>
    <col min="7938" max="7941" width="0" style="73" hidden="1" customWidth="1"/>
    <col min="7942" max="7942" width="18.88671875" style="73" customWidth="1"/>
    <col min="7943" max="7943" width="19" style="73" customWidth="1"/>
    <col min="7944" max="7944" width="15.33203125" style="73" customWidth="1"/>
    <col min="7945" max="7945" width="10.33203125" style="73" customWidth="1"/>
    <col min="7946" max="7946" width="18.6640625" style="73" customWidth="1"/>
    <col min="7947" max="7947" width="18.88671875" style="73" customWidth="1"/>
    <col min="7948" max="7948" width="16.44140625" style="73" customWidth="1"/>
    <col min="7949" max="7949" width="10.6640625" style="73" customWidth="1"/>
    <col min="7950" max="7950" width="19.44140625" style="73" customWidth="1"/>
    <col min="7951" max="7951" width="19.33203125" style="73" customWidth="1"/>
    <col min="7952" max="7952" width="14.109375" style="73" customWidth="1"/>
    <col min="7953" max="7953" width="9.88671875" style="73" customWidth="1"/>
    <col min="7954" max="7954" width="1.88671875" style="73" customWidth="1"/>
    <col min="7955" max="7955" width="18.6640625" style="73" customWidth="1"/>
    <col min="7956" max="7956" width="17.6640625" style="73" customWidth="1"/>
    <col min="7957" max="7957" width="17.33203125" style="73" customWidth="1"/>
    <col min="7958" max="7958" width="10.109375" style="73" customWidth="1"/>
    <col min="7959" max="7959" width="1.6640625" style="73" customWidth="1"/>
    <col min="7960" max="7961" width="0" style="73" hidden="1" customWidth="1"/>
    <col min="7962" max="7962" width="24" style="73" customWidth="1"/>
    <col min="7963" max="7963" width="18.88671875" style="73" customWidth="1"/>
    <col min="7964" max="7964" width="15.6640625" style="73" bestFit="1" customWidth="1"/>
    <col min="7965" max="7965" width="12.6640625" style="73" bestFit="1" customWidth="1"/>
    <col min="7966" max="7966" width="14.6640625" style="73" bestFit="1" customWidth="1"/>
    <col min="7967" max="7967" width="18.33203125" style="73" customWidth="1"/>
    <col min="7968" max="7968" width="13.6640625" style="73" customWidth="1"/>
    <col min="7969" max="7969" width="9.44140625" style="73" customWidth="1"/>
    <col min="7970" max="7970" width="15" style="73" customWidth="1"/>
    <col min="7971" max="8186" width="25.88671875" style="73"/>
    <col min="8187" max="8187" width="26.33203125" style="73" customWidth="1"/>
    <col min="8188" max="8188" width="0" style="73" hidden="1" customWidth="1"/>
    <col min="8189" max="8189" width="18.33203125" style="73" customWidth="1"/>
    <col min="8190" max="8190" width="1.33203125" style="73" customWidth="1"/>
    <col min="8191" max="8191" width="20.5546875" style="73" customWidth="1"/>
    <col min="8192" max="8192" width="20.33203125" style="73" customWidth="1"/>
    <col min="8193" max="8193" width="10.33203125" style="73" customWidth="1"/>
    <col min="8194" max="8197" width="0" style="73" hidden="1" customWidth="1"/>
    <col min="8198" max="8198" width="18.88671875" style="73" customWidth="1"/>
    <col min="8199" max="8199" width="19" style="73" customWidth="1"/>
    <col min="8200" max="8200" width="15.33203125" style="73" customWidth="1"/>
    <col min="8201" max="8201" width="10.33203125" style="73" customWidth="1"/>
    <col min="8202" max="8202" width="18.6640625" style="73" customWidth="1"/>
    <col min="8203" max="8203" width="18.88671875" style="73" customWidth="1"/>
    <col min="8204" max="8204" width="16.44140625" style="73" customWidth="1"/>
    <col min="8205" max="8205" width="10.6640625" style="73" customWidth="1"/>
    <col min="8206" max="8206" width="19.44140625" style="73" customWidth="1"/>
    <col min="8207" max="8207" width="19.33203125" style="73" customWidth="1"/>
    <col min="8208" max="8208" width="14.109375" style="73" customWidth="1"/>
    <col min="8209" max="8209" width="9.88671875" style="73" customWidth="1"/>
    <col min="8210" max="8210" width="1.88671875" style="73" customWidth="1"/>
    <col min="8211" max="8211" width="18.6640625" style="73" customWidth="1"/>
    <col min="8212" max="8212" width="17.6640625" style="73" customWidth="1"/>
    <col min="8213" max="8213" width="17.33203125" style="73" customWidth="1"/>
    <col min="8214" max="8214" width="10.109375" style="73" customWidth="1"/>
    <col min="8215" max="8215" width="1.6640625" style="73" customWidth="1"/>
    <col min="8216" max="8217" width="0" style="73" hidden="1" customWidth="1"/>
    <col min="8218" max="8218" width="24" style="73" customWidth="1"/>
    <col min="8219" max="8219" width="18.88671875" style="73" customWidth="1"/>
    <col min="8220" max="8220" width="15.6640625" style="73" bestFit="1" customWidth="1"/>
    <col min="8221" max="8221" width="12.6640625" style="73" bestFit="1" customWidth="1"/>
    <col min="8222" max="8222" width="14.6640625" style="73" bestFit="1" customWidth="1"/>
    <col min="8223" max="8223" width="18.33203125" style="73" customWidth="1"/>
    <col min="8224" max="8224" width="13.6640625" style="73" customWidth="1"/>
    <col min="8225" max="8225" width="9.44140625" style="73" customWidth="1"/>
    <col min="8226" max="8226" width="15" style="73" customWidth="1"/>
    <col min="8227" max="8442" width="25.88671875" style="73"/>
    <col min="8443" max="8443" width="26.33203125" style="73" customWidth="1"/>
    <col min="8444" max="8444" width="0" style="73" hidden="1" customWidth="1"/>
    <col min="8445" max="8445" width="18.33203125" style="73" customWidth="1"/>
    <col min="8446" max="8446" width="1.33203125" style="73" customWidth="1"/>
    <col min="8447" max="8447" width="20.5546875" style="73" customWidth="1"/>
    <col min="8448" max="8448" width="20.33203125" style="73" customWidth="1"/>
    <col min="8449" max="8449" width="10.33203125" style="73" customWidth="1"/>
    <col min="8450" max="8453" width="0" style="73" hidden="1" customWidth="1"/>
    <col min="8454" max="8454" width="18.88671875" style="73" customWidth="1"/>
    <col min="8455" max="8455" width="19" style="73" customWidth="1"/>
    <col min="8456" max="8456" width="15.33203125" style="73" customWidth="1"/>
    <col min="8457" max="8457" width="10.33203125" style="73" customWidth="1"/>
    <col min="8458" max="8458" width="18.6640625" style="73" customWidth="1"/>
    <col min="8459" max="8459" width="18.88671875" style="73" customWidth="1"/>
    <col min="8460" max="8460" width="16.44140625" style="73" customWidth="1"/>
    <col min="8461" max="8461" width="10.6640625" style="73" customWidth="1"/>
    <col min="8462" max="8462" width="19.44140625" style="73" customWidth="1"/>
    <col min="8463" max="8463" width="19.33203125" style="73" customWidth="1"/>
    <col min="8464" max="8464" width="14.109375" style="73" customWidth="1"/>
    <col min="8465" max="8465" width="9.88671875" style="73" customWidth="1"/>
    <col min="8466" max="8466" width="1.88671875" style="73" customWidth="1"/>
    <col min="8467" max="8467" width="18.6640625" style="73" customWidth="1"/>
    <col min="8468" max="8468" width="17.6640625" style="73" customWidth="1"/>
    <col min="8469" max="8469" width="17.33203125" style="73" customWidth="1"/>
    <col min="8470" max="8470" width="10.109375" style="73" customWidth="1"/>
    <col min="8471" max="8471" width="1.6640625" style="73" customWidth="1"/>
    <col min="8472" max="8473" width="0" style="73" hidden="1" customWidth="1"/>
    <col min="8474" max="8474" width="24" style="73" customWidth="1"/>
    <col min="8475" max="8475" width="18.88671875" style="73" customWidth="1"/>
    <col min="8476" max="8476" width="15.6640625" style="73" bestFit="1" customWidth="1"/>
    <col min="8477" max="8477" width="12.6640625" style="73" bestFit="1" customWidth="1"/>
    <col min="8478" max="8478" width="14.6640625" style="73" bestFit="1" customWidth="1"/>
    <col min="8479" max="8479" width="18.33203125" style="73" customWidth="1"/>
    <col min="8480" max="8480" width="13.6640625" style="73" customWidth="1"/>
    <col min="8481" max="8481" width="9.44140625" style="73" customWidth="1"/>
    <col min="8482" max="8482" width="15" style="73" customWidth="1"/>
    <col min="8483" max="8698" width="25.88671875" style="73"/>
    <col min="8699" max="8699" width="26.33203125" style="73" customWidth="1"/>
    <col min="8700" max="8700" width="0" style="73" hidden="1" customWidth="1"/>
    <col min="8701" max="8701" width="18.33203125" style="73" customWidth="1"/>
    <col min="8702" max="8702" width="1.33203125" style="73" customWidth="1"/>
    <col min="8703" max="8703" width="20.5546875" style="73" customWidth="1"/>
    <col min="8704" max="8704" width="20.33203125" style="73" customWidth="1"/>
    <col min="8705" max="8705" width="10.33203125" style="73" customWidth="1"/>
    <col min="8706" max="8709" width="0" style="73" hidden="1" customWidth="1"/>
    <col min="8710" max="8710" width="18.88671875" style="73" customWidth="1"/>
    <col min="8711" max="8711" width="19" style="73" customWidth="1"/>
    <col min="8712" max="8712" width="15.33203125" style="73" customWidth="1"/>
    <col min="8713" max="8713" width="10.33203125" style="73" customWidth="1"/>
    <col min="8714" max="8714" width="18.6640625" style="73" customWidth="1"/>
    <col min="8715" max="8715" width="18.88671875" style="73" customWidth="1"/>
    <col min="8716" max="8716" width="16.44140625" style="73" customWidth="1"/>
    <col min="8717" max="8717" width="10.6640625" style="73" customWidth="1"/>
    <col min="8718" max="8718" width="19.44140625" style="73" customWidth="1"/>
    <col min="8719" max="8719" width="19.33203125" style="73" customWidth="1"/>
    <col min="8720" max="8720" width="14.109375" style="73" customWidth="1"/>
    <col min="8721" max="8721" width="9.88671875" style="73" customWidth="1"/>
    <col min="8722" max="8722" width="1.88671875" style="73" customWidth="1"/>
    <col min="8723" max="8723" width="18.6640625" style="73" customWidth="1"/>
    <col min="8724" max="8724" width="17.6640625" style="73" customWidth="1"/>
    <col min="8725" max="8725" width="17.33203125" style="73" customWidth="1"/>
    <col min="8726" max="8726" width="10.109375" style="73" customWidth="1"/>
    <col min="8727" max="8727" width="1.6640625" style="73" customWidth="1"/>
    <col min="8728" max="8729" width="0" style="73" hidden="1" customWidth="1"/>
    <col min="8730" max="8730" width="24" style="73" customWidth="1"/>
    <col min="8731" max="8731" width="18.88671875" style="73" customWidth="1"/>
    <col min="8732" max="8732" width="15.6640625" style="73" bestFit="1" customWidth="1"/>
    <col min="8733" max="8733" width="12.6640625" style="73" bestFit="1" customWidth="1"/>
    <col min="8734" max="8734" width="14.6640625" style="73" bestFit="1" customWidth="1"/>
    <col min="8735" max="8735" width="18.33203125" style="73" customWidth="1"/>
    <col min="8736" max="8736" width="13.6640625" style="73" customWidth="1"/>
    <col min="8737" max="8737" width="9.44140625" style="73" customWidth="1"/>
    <col min="8738" max="8738" width="15" style="73" customWidth="1"/>
    <col min="8739" max="8954" width="25.88671875" style="73"/>
    <col min="8955" max="8955" width="26.33203125" style="73" customWidth="1"/>
    <col min="8956" max="8956" width="0" style="73" hidden="1" customWidth="1"/>
    <col min="8957" max="8957" width="18.33203125" style="73" customWidth="1"/>
    <col min="8958" max="8958" width="1.33203125" style="73" customWidth="1"/>
    <col min="8959" max="8959" width="20.5546875" style="73" customWidth="1"/>
    <col min="8960" max="8960" width="20.33203125" style="73" customWidth="1"/>
    <col min="8961" max="8961" width="10.33203125" style="73" customWidth="1"/>
    <col min="8962" max="8965" width="0" style="73" hidden="1" customWidth="1"/>
    <col min="8966" max="8966" width="18.88671875" style="73" customWidth="1"/>
    <col min="8967" max="8967" width="19" style="73" customWidth="1"/>
    <col min="8968" max="8968" width="15.33203125" style="73" customWidth="1"/>
    <col min="8969" max="8969" width="10.33203125" style="73" customWidth="1"/>
    <col min="8970" max="8970" width="18.6640625" style="73" customWidth="1"/>
    <col min="8971" max="8971" width="18.88671875" style="73" customWidth="1"/>
    <col min="8972" max="8972" width="16.44140625" style="73" customWidth="1"/>
    <col min="8973" max="8973" width="10.6640625" style="73" customWidth="1"/>
    <col min="8974" max="8974" width="19.44140625" style="73" customWidth="1"/>
    <col min="8975" max="8975" width="19.33203125" style="73" customWidth="1"/>
    <col min="8976" max="8976" width="14.109375" style="73" customWidth="1"/>
    <col min="8977" max="8977" width="9.88671875" style="73" customWidth="1"/>
    <col min="8978" max="8978" width="1.88671875" style="73" customWidth="1"/>
    <col min="8979" max="8979" width="18.6640625" style="73" customWidth="1"/>
    <col min="8980" max="8980" width="17.6640625" style="73" customWidth="1"/>
    <col min="8981" max="8981" width="17.33203125" style="73" customWidth="1"/>
    <col min="8982" max="8982" width="10.109375" style="73" customWidth="1"/>
    <col min="8983" max="8983" width="1.6640625" style="73" customWidth="1"/>
    <col min="8984" max="8985" width="0" style="73" hidden="1" customWidth="1"/>
    <col min="8986" max="8986" width="24" style="73" customWidth="1"/>
    <col min="8987" max="8987" width="18.88671875" style="73" customWidth="1"/>
    <col min="8988" max="8988" width="15.6640625" style="73" bestFit="1" customWidth="1"/>
    <col min="8989" max="8989" width="12.6640625" style="73" bestFit="1" customWidth="1"/>
    <col min="8990" max="8990" width="14.6640625" style="73" bestFit="1" customWidth="1"/>
    <col min="8991" max="8991" width="18.33203125" style="73" customWidth="1"/>
    <col min="8992" max="8992" width="13.6640625" style="73" customWidth="1"/>
    <col min="8993" max="8993" width="9.44140625" style="73" customWidth="1"/>
    <col min="8994" max="8994" width="15" style="73" customWidth="1"/>
    <col min="8995" max="9210" width="25.88671875" style="73"/>
    <col min="9211" max="9211" width="26.33203125" style="73" customWidth="1"/>
    <col min="9212" max="9212" width="0" style="73" hidden="1" customWidth="1"/>
    <col min="9213" max="9213" width="18.33203125" style="73" customWidth="1"/>
    <col min="9214" max="9214" width="1.33203125" style="73" customWidth="1"/>
    <col min="9215" max="9215" width="20.5546875" style="73" customWidth="1"/>
    <col min="9216" max="9216" width="20.33203125" style="73" customWidth="1"/>
    <col min="9217" max="9217" width="10.33203125" style="73" customWidth="1"/>
    <col min="9218" max="9221" width="0" style="73" hidden="1" customWidth="1"/>
    <col min="9222" max="9222" width="18.88671875" style="73" customWidth="1"/>
    <col min="9223" max="9223" width="19" style="73" customWidth="1"/>
    <col min="9224" max="9224" width="15.33203125" style="73" customWidth="1"/>
    <col min="9225" max="9225" width="10.33203125" style="73" customWidth="1"/>
    <col min="9226" max="9226" width="18.6640625" style="73" customWidth="1"/>
    <col min="9227" max="9227" width="18.88671875" style="73" customWidth="1"/>
    <col min="9228" max="9228" width="16.44140625" style="73" customWidth="1"/>
    <col min="9229" max="9229" width="10.6640625" style="73" customWidth="1"/>
    <col min="9230" max="9230" width="19.44140625" style="73" customWidth="1"/>
    <col min="9231" max="9231" width="19.33203125" style="73" customWidth="1"/>
    <col min="9232" max="9232" width="14.109375" style="73" customWidth="1"/>
    <col min="9233" max="9233" width="9.88671875" style="73" customWidth="1"/>
    <col min="9234" max="9234" width="1.88671875" style="73" customWidth="1"/>
    <col min="9235" max="9235" width="18.6640625" style="73" customWidth="1"/>
    <col min="9236" max="9236" width="17.6640625" style="73" customWidth="1"/>
    <col min="9237" max="9237" width="17.33203125" style="73" customWidth="1"/>
    <col min="9238" max="9238" width="10.109375" style="73" customWidth="1"/>
    <col min="9239" max="9239" width="1.6640625" style="73" customWidth="1"/>
    <col min="9240" max="9241" width="0" style="73" hidden="1" customWidth="1"/>
    <col min="9242" max="9242" width="24" style="73" customWidth="1"/>
    <col min="9243" max="9243" width="18.88671875" style="73" customWidth="1"/>
    <col min="9244" max="9244" width="15.6640625" style="73" bestFit="1" customWidth="1"/>
    <col min="9245" max="9245" width="12.6640625" style="73" bestFit="1" customWidth="1"/>
    <col min="9246" max="9246" width="14.6640625" style="73" bestFit="1" customWidth="1"/>
    <col min="9247" max="9247" width="18.33203125" style="73" customWidth="1"/>
    <col min="9248" max="9248" width="13.6640625" style="73" customWidth="1"/>
    <col min="9249" max="9249" width="9.44140625" style="73" customWidth="1"/>
    <col min="9250" max="9250" width="15" style="73" customWidth="1"/>
    <col min="9251" max="9466" width="25.88671875" style="73"/>
    <col min="9467" max="9467" width="26.33203125" style="73" customWidth="1"/>
    <col min="9468" max="9468" width="0" style="73" hidden="1" customWidth="1"/>
    <col min="9469" max="9469" width="18.33203125" style="73" customWidth="1"/>
    <col min="9470" max="9470" width="1.33203125" style="73" customWidth="1"/>
    <col min="9471" max="9471" width="20.5546875" style="73" customWidth="1"/>
    <col min="9472" max="9472" width="20.33203125" style="73" customWidth="1"/>
    <col min="9473" max="9473" width="10.33203125" style="73" customWidth="1"/>
    <col min="9474" max="9477" width="0" style="73" hidden="1" customWidth="1"/>
    <col min="9478" max="9478" width="18.88671875" style="73" customWidth="1"/>
    <col min="9479" max="9479" width="19" style="73" customWidth="1"/>
    <col min="9480" max="9480" width="15.33203125" style="73" customWidth="1"/>
    <col min="9481" max="9481" width="10.33203125" style="73" customWidth="1"/>
    <col min="9482" max="9482" width="18.6640625" style="73" customWidth="1"/>
    <col min="9483" max="9483" width="18.88671875" style="73" customWidth="1"/>
    <col min="9484" max="9484" width="16.44140625" style="73" customWidth="1"/>
    <col min="9485" max="9485" width="10.6640625" style="73" customWidth="1"/>
    <col min="9486" max="9486" width="19.44140625" style="73" customWidth="1"/>
    <col min="9487" max="9487" width="19.33203125" style="73" customWidth="1"/>
    <col min="9488" max="9488" width="14.109375" style="73" customWidth="1"/>
    <col min="9489" max="9489" width="9.88671875" style="73" customWidth="1"/>
    <col min="9490" max="9490" width="1.88671875" style="73" customWidth="1"/>
    <col min="9491" max="9491" width="18.6640625" style="73" customWidth="1"/>
    <col min="9492" max="9492" width="17.6640625" style="73" customWidth="1"/>
    <col min="9493" max="9493" width="17.33203125" style="73" customWidth="1"/>
    <col min="9494" max="9494" width="10.109375" style="73" customWidth="1"/>
    <col min="9495" max="9495" width="1.6640625" style="73" customWidth="1"/>
    <col min="9496" max="9497" width="0" style="73" hidden="1" customWidth="1"/>
    <col min="9498" max="9498" width="24" style="73" customWidth="1"/>
    <col min="9499" max="9499" width="18.88671875" style="73" customWidth="1"/>
    <col min="9500" max="9500" width="15.6640625" style="73" bestFit="1" customWidth="1"/>
    <col min="9501" max="9501" width="12.6640625" style="73" bestFit="1" customWidth="1"/>
    <col min="9502" max="9502" width="14.6640625" style="73" bestFit="1" customWidth="1"/>
    <col min="9503" max="9503" width="18.33203125" style="73" customWidth="1"/>
    <col min="9504" max="9504" width="13.6640625" style="73" customWidth="1"/>
    <col min="9505" max="9505" width="9.44140625" style="73" customWidth="1"/>
    <col min="9506" max="9506" width="15" style="73" customWidth="1"/>
    <col min="9507" max="9722" width="25.88671875" style="73"/>
    <col min="9723" max="9723" width="26.33203125" style="73" customWidth="1"/>
    <col min="9724" max="9724" width="0" style="73" hidden="1" customWidth="1"/>
    <col min="9725" max="9725" width="18.33203125" style="73" customWidth="1"/>
    <col min="9726" max="9726" width="1.33203125" style="73" customWidth="1"/>
    <col min="9727" max="9727" width="20.5546875" style="73" customWidth="1"/>
    <col min="9728" max="9728" width="20.33203125" style="73" customWidth="1"/>
    <col min="9729" max="9729" width="10.33203125" style="73" customWidth="1"/>
    <col min="9730" max="9733" width="0" style="73" hidden="1" customWidth="1"/>
    <col min="9734" max="9734" width="18.88671875" style="73" customWidth="1"/>
    <col min="9735" max="9735" width="19" style="73" customWidth="1"/>
    <col min="9736" max="9736" width="15.33203125" style="73" customWidth="1"/>
    <col min="9737" max="9737" width="10.33203125" style="73" customWidth="1"/>
    <col min="9738" max="9738" width="18.6640625" style="73" customWidth="1"/>
    <col min="9739" max="9739" width="18.88671875" style="73" customWidth="1"/>
    <col min="9740" max="9740" width="16.44140625" style="73" customWidth="1"/>
    <col min="9741" max="9741" width="10.6640625" style="73" customWidth="1"/>
    <col min="9742" max="9742" width="19.44140625" style="73" customWidth="1"/>
    <col min="9743" max="9743" width="19.33203125" style="73" customWidth="1"/>
    <col min="9744" max="9744" width="14.109375" style="73" customWidth="1"/>
    <col min="9745" max="9745" width="9.88671875" style="73" customWidth="1"/>
    <col min="9746" max="9746" width="1.88671875" style="73" customWidth="1"/>
    <col min="9747" max="9747" width="18.6640625" style="73" customWidth="1"/>
    <col min="9748" max="9748" width="17.6640625" style="73" customWidth="1"/>
    <col min="9749" max="9749" width="17.33203125" style="73" customWidth="1"/>
    <col min="9750" max="9750" width="10.109375" style="73" customWidth="1"/>
    <col min="9751" max="9751" width="1.6640625" style="73" customWidth="1"/>
    <col min="9752" max="9753" width="0" style="73" hidden="1" customWidth="1"/>
    <col min="9754" max="9754" width="24" style="73" customWidth="1"/>
    <col min="9755" max="9755" width="18.88671875" style="73" customWidth="1"/>
    <col min="9756" max="9756" width="15.6640625" style="73" bestFit="1" customWidth="1"/>
    <col min="9757" max="9757" width="12.6640625" style="73" bestFit="1" customWidth="1"/>
    <col min="9758" max="9758" width="14.6640625" style="73" bestFit="1" customWidth="1"/>
    <col min="9759" max="9759" width="18.33203125" style="73" customWidth="1"/>
    <col min="9760" max="9760" width="13.6640625" style="73" customWidth="1"/>
    <col min="9761" max="9761" width="9.44140625" style="73" customWidth="1"/>
    <col min="9762" max="9762" width="15" style="73" customWidth="1"/>
    <col min="9763" max="9978" width="25.88671875" style="73"/>
    <col min="9979" max="9979" width="26.33203125" style="73" customWidth="1"/>
    <col min="9980" max="9980" width="0" style="73" hidden="1" customWidth="1"/>
    <col min="9981" max="9981" width="18.33203125" style="73" customWidth="1"/>
    <col min="9982" max="9982" width="1.33203125" style="73" customWidth="1"/>
    <col min="9983" max="9983" width="20.5546875" style="73" customWidth="1"/>
    <col min="9984" max="9984" width="20.33203125" style="73" customWidth="1"/>
    <col min="9985" max="9985" width="10.33203125" style="73" customWidth="1"/>
    <col min="9986" max="9989" width="0" style="73" hidden="1" customWidth="1"/>
    <col min="9990" max="9990" width="18.88671875" style="73" customWidth="1"/>
    <col min="9991" max="9991" width="19" style="73" customWidth="1"/>
    <col min="9992" max="9992" width="15.33203125" style="73" customWidth="1"/>
    <col min="9993" max="9993" width="10.33203125" style="73" customWidth="1"/>
    <col min="9994" max="9994" width="18.6640625" style="73" customWidth="1"/>
    <col min="9995" max="9995" width="18.88671875" style="73" customWidth="1"/>
    <col min="9996" max="9996" width="16.44140625" style="73" customWidth="1"/>
    <col min="9997" max="9997" width="10.6640625" style="73" customWidth="1"/>
    <col min="9998" max="9998" width="19.44140625" style="73" customWidth="1"/>
    <col min="9999" max="9999" width="19.33203125" style="73" customWidth="1"/>
    <col min="10000" max="10000" width="14.109375" style="73" customWidth="1"/>
    <col min="10001" max="10001" width="9.88671875" style="73" customWidth="1"/>
    <col min="10002" max="10002" width="1.88671875" style="73" customWidth="1"/>
    <col min="10003" max="10003" width="18.6640625" style="73" customWidth="1"/>
    <col min="10004" max="10004" width="17.6640625" style="73" customWidth="1"/>
    <col min="10005" max="10005" width="17.33203125" style="73" customWidth="1"/>
    <col min="10006" max="10006" width="10.109375" style="73" customWidth="1"/>
    <col min="10007" max="10007" width="1.6640625" style="73" customWidth="1"/>
    <col min="10008" max="10009" width="0" style="73" hidden="1" customWidth="1"/>
    <col min="10010" max="10010" width="24" style="73" customWidth="1"/>
    <col min="10011" max="10011" width="18.88671875" style="73" customWidth="1"/>
    <col min="10012" max="10012" width="15.6640625" style="73" bestFit="1" customWidth="1"/>
    <col min="10013" max="10013" width="12.6640625" style="73" bestFit="1" customWidth="1"/>
    <col min="10014" max="10014" width="14.6640625" style="73" bestFit="1" customWidth="1"/>
    <col min="10015" max="10015" width="18.33203125" style="73" customWidth="1"/>
    <col min="10016" max="10016" width="13.6640625" style="73" customWidth="1"/>
    <col min="10017" max="10017" width="9.44140625" style="73" customWidth="1"/>
    <col min="10018" max="10018" width="15" style="73" customWidth="1"/>
    <col min="10019" max="10234" width="25.88671875" style="73"/>
    <col min="10235" max="10235" width="26.33203125" style="73" customWidth="1"/>
    <col min="10236" max="10236" width="0" style="73" hidden="1" customWidth="1"/>
    <col min="10237" max="10237" width="18.33203125" style="73" customWidth="1"/>
    <col min="10238" max="10238" width="1.33203125" style="73" customWidth="1"/>
    <col min="10239" max="10239" width="20.5546875" style="73" customWidth="1"/>
    <col min="10240" max="10240" width="20.33203125" style="73" customWidth="1"/>
    <col min="10241" max="10241" width="10.33203125" style="73" customWidth="1"/>
    <col min="10242" max="10245" width="0" style="73" hidden="1" customWidth="1"/>
    <col min="10246" max="10246" width="18.88671875" style="73" customWidth="1"/>
    <col min="10247" max="10247" width="19" style="73" customWidth="1"/>
    <col min="10248" max="10248" width="15.33203125" style="73" customWidth="1"/>
    <col min="10249" max="10249" width="10.33203125" style="73" customWidth="1"/>
    <col min="10250" max="10250" width="18.6640625" style="73" customWidth="1"/>
    <col min="10251" max="10251" width="18.88671875" style="73" customWidth="1"/>
    <col min="10252" max="10252" width="16.44140625" style="73" customWidth="1"/>
    <col min="10253" max="10253" width="10.6640625" style="73" customWidth="1"/>
    <col min="10254" max="10254" width="19.44140625" style="73" customWidth="1"/>
    <col min="10255" max="10255" width="19.33203125" style="73" customWidth="1"/>
    <col min="10256" max="10256" width="14.109375" style="73" customWidth="1"/>
    <col min="10257" max="10257" width="9.88671875" style="73" customWidth="1"/>
    <col min="10258" max="10258" width="1.88671875" style="73" customWidth="1"/>
    <col min="10259" max="10259" width="18.6640625" style="73" customWidth="1"/>
    <col min="10260" max="10260" width="17.6640625" style="73" customWidth="1"/>
    <col min="10261" max="10261" width="17.33203125" style="73" customWidth="1"/>
    <col min="10262" max="10262" width="10.109375" style="73" customWidth="1"/>
    <col min="10263" max="10263" width="1.6640625" style="73" customWidth="1"/>
    <col min="10264" max="10265" width="0" style="73" hidden="1" customWidth="1"/>
    <col min="10266" max="10266" width="24" style="73" customWidth="1"/>
    <col min="10267" max="10267" width="18.88671875" style="73" customWidth="1"/>
    <col min="10268" max="10268" width="15.6640625" style="73" bestFit="1" customWidth="1"/>
    <col min="10269" max="10269" width="12.6640625" style="73" bestFit="1" customWidth="1"/>
    <col min="10270" max="10270" width="14.6640625" style="73" bestFit="1" customWidth="1"/>
    <col min="10271" max="10271" width="18.33203125" style="73" customWidth="1"/>
    <col min="10272" max="10272" width="13.6640625" style="73" customWidth="1"/>
    <col min="10273" max="10273" width="9.44140625" style="73" customWidth="1"/>
    <col min="10274" max="10274" width="15" style="73" customWidth="1"/>
    <col min="10275" max="10490" width="25.88671875" style="73"/>
    <col min="10491" max="10491" width="26.33203125" style="73" customWidth="1"/>
    <col min="10492" max="10492" width="0" style="73" hidden="1" customWidth="1"/>
    <col min="10493" max="10493" width="18.33203125" style="73" customWidth="1"/>
    <col min="10494" max="10494" width="1.33203125" style="73" customWidth="1"/>
    <col min="10495" max="10495" width="20.5546875" style="73" customWidth="1"/>
    <col min="10496" max="10496" width="20.33203125" style="73" customWidth="1"/>
    <col min="10497" max="10497" width="10.33203125" style="73" customWidth="1"/>
    <col min="10498" max="10501" width="0" style="73" hidden="1" customWidth="1"/>
    <col min="10502" max="10502" width="18.88671875" style="73" customWidth="1"/>
    <col min="10503" max="10503" width="19" style="73" customWidth="1"/>
    <col min="10504" max="10504" width="15.33203125" style="73" customWidth="1"/>
    <col min="10505" max="10505" width="10.33203125" style="73" customWidth="1"/>
    <col min="10506" max="10506" width="18.6640625" style="73" customWidth="1"/>
    <col min="10507" max="10507" width="18.88671875" style="73" customWidth="1"/>
    <col min="10508" max="10508" width="16.44140625" style="73" customWidth="1"/>
    <col min="10509" max="10509" width="10.6640625" style="73" customWidth="1"/>
    <col min="10510" max="10510" width="19.44140625" style="73" customWidth="1"/>
    <col min="10511" max="10511" width="19.33203125" style="73" customWidth="1"/>
    <col min="10512" max="10512" width="14.109375" style="73" customWidth="1"/>
    <col min="10513" max="10513" width="9.88671875" style="73" customWidth="1"/>
    <col min="10514" max="10514" width="1.88671875" style="73" customWidth="1"/>
    <col min="10515" max="10515" width="18.6640625" style="73" customWidth="1"/>
    <col min="10516" max="10516" width="17.6640625" style="73" customWidth="1"/>
    <col min="10517" max="10517" width="17.33203125" style="73" customWidth="1"/>
    <col min="10518" max="10518" width="10.109375" style="73" customWidth="1"/>
    <col min="10519" max="10519" width="1.6640625" style="73" customWidth="1"/>
    <col min="10520" max="10521" width="0" style="73" hidden="1" customWidth="1"/>
    <col min="10522" max="10522" width="24" style="73" customWidth="1"/>
    <col min="10523" max="10523" width="18.88671875" style="73" customWidth="1"/>
    <col min="10524" max="10524" width="15.6640625" style="73" bestFit="1" customWidth="1"/>
    <col min="10525" max="10525" width="12.6640625" style="73" bestFit="1" customWidth="1"/>
    <col min="10526" max="10526" width="14.6640625" style="73" bestFit="1" customWidth="1"/>
    <col min="10527" max="10527" width="18.33203125" style="73" customWidth="1"/>
    <col min="10528" max="10528" width="13.6640625" style="73" customWidth="1"/>
    <col min="10529" max="10529" width="9.44140625" style="73" customWidth="1"/>
    <col min="10530" max="10530" width="15" style="73" customWidth="1"/>
    <col min="10531" max="10746" width="25.88671875" style="73"/>
    <col min="10747" max="10747" width="26.33203125" style="73" customWidth="1"/>
    <col min="10748" max="10748" width="0" style="73" hidden="1" customWidth="1"/>
    <col min="10749" max="10749" width="18.33203125" style="73" customWidth="1"/>
    <col min="10750" max="10750" width="1.33203125" style="73" customWidth="1"/>
    <col min="10751" max="10751" width="20.5546875" style="73" customWidth="1"/>
    <col min="10752" max="10752" width="20.33203125" style="73" customWidth="1"/>
    <col min="10753" max="10753" width="10.33203125" style="73" customWidth="1"/>
    <col min="10754" max="10757" width="0" style="73" hidden="1" customWidth="1"/>
    <col min="10758" max="10758" width="18.88671875" style="73" customWidth="1"/>
    <col min="10759" max="10759" width="19" style="73" customWidth="1"/>
    <col min="10760" max="10760" width="15.33203125" style="73" customWidth="1"/>
    <col min="10761" max="10761" width="10.33203125" style="73" customWidth="1"/>
    <col min="10762" max="10762" width="18.6640625" style="73" customWidth="1"/>
    <col min="10763" max="10763" width="18.88671875" style="73" customWidth="1"/>
    <col min="10764" max="10764" width="16.44140625" style="73" customWidth="1"/>
    <col min="10765" max="10765" width="10.6640625" style="73" customWidth="1"/>
    <col min="10766" max="10766" width="19.44140625" style="73" customWidth="1"/>
    <col min="10767" max="10767" width="19.33203125" style="73" customWidth="1"/>
    <col min="10768" max="10768" width="14.109375" style="73" customWidth="1"/>
    <col min="10769" max="10769" width="9.88671875" style="73" customWidth="1"/>
    <col min="10770" max="10770" width="1.88671875" style="73" customWidth="1"/>
    <col min="10771" max="10771" width="18.6640625" style="73" customWidth="1"/>
    <col min="10772" max="10772" width="17.6640625" style="73" customWidth="1"/>
    <col min="10773" max="10773" width="17.33203125" style="73" customWidth="1"/>
    <col min="10774" max="10774" width="10.109375" style="73" customWidth="1"/>
    <col min="10775" max="10775" width="1.6640625" style="73" customWidth="1"/>
    <col min="10776" max="10777" width="0" style="73" hidden="1" customWidth="1"/>
    <col min="10778" max="10778" width="24" style="73" customWidth="1"/>
    <col min="10779" max="10779" width="18.88671875" style="73" customWidth="1"/>
    <col min="10780" max="10780" width="15.6640625" style="73" bestFit="1" customWidth="1"/>
    <col min="10781" max="10781" width="12.6640625" style="73" bestFit="1" customWidth="1"/>
    <col min="10782" max="10782" width="14.6640625" style="73" bestFit="1" customWidth="1"/>
    <col min="10783" max="10783" width="18.33203125" style="73" customWidth="1"/>
    <col min="10784" max="10784" width="13.6640625" style="73" customWidth="1"/>
    <col min="10785" max="10785" width="9.44140625" style="73" customWidth="1"/>
    <col min="10786" max="10786" width="15" style="73" customWidth="1"/>
    <col min="10787" max="11002" width="25.88671875" style="73"/>
    <col min="11003" max="11003" width="26.33203125" style="73" customWidth="1"/>
    <col min="11004" max="11004" width="0" style="73" hidden="1" customWidth="1"/>
    <col min="11005" max="11005" width="18.33203125" style="73" customWidth="1"/>
    <col min="11006" max="11006" width="1.33203125" style="73" customWidth="1"/>
    <col min="11007" max="11007" width="20.5546875" style="73" customWidth="1"/>
    <col min="11008" max="11008" width="20.33203125" style="73" customWidth="1"/>
    <col min="11009" max="11009" width="10.33203125" style="73" customWidth="1"/>
    <col min="11010" max="11013" width="0" style="73" hidden="1" customWidth="1"/>
    <col min="11014" max="11014" width="18.88671875" style="73" customWidth="1"/>
    <col min="11015" max="11015" width="19" style="73" customWidth="1"/>
    <col min="11016" max="11016" width="15.33203125" style="73" customWidth="1"/>
    <col min="11017" max="11017" width="10.33203125" style="73" customWidth="1"/>
    <col min="11018" max="11018" width="18.6640625" style="73" customWidth="1"/>
    <col min="11019" max="11019" width="18.88671875" style="73" customWidth="1"/>
    <col min="11020" max="11020" width="16.44140625" style="73" customWidth="1"/>
    <col min="11021" max="11021" width="10.6640625" style="73" customWidth="1"/>
    <col min="11022" max="11022" width="19.44140625" style="73" customWidth="1"/>
    <col min="11023" max="11023" width="19.33203125" style="73" customWidth="1"/>
    <col min="11024" max="11024" width="14.109375" style="73" customWidth="1"/>
    <col min="11025" max="11025" width="9.88671875" style="73" customWidth="1"/>
    <col min="11026" max="11026" width="1.88671875" style="73" customWidth="1"/>
    <col min="11027" max="11027" width="18.6640625" style="73" customWidth="1"/>
    <col min="11028" max="11028" width="17.6640625" style="73" customWidth="1"/>
    <col min="11029" max="11029" width="17.33203125" style="73" customWidth="1"/>
    <col min="11030" max="11030" width="10.109375" style="73" customWidth="1"/>
    <col min="11031" max="11031" width="1.6640625" style="73" customWidth="1"/>
    <col min="11032" max="11033" width="0" style="73" hidden="1" customWidth="1"/>
    <col min="11034" max="11034" width="24" style="73" customWidth="1"/>
    <col min="11035" max="11035" width="18.88671875" style="73" customWidth="1"/>
    <col min="11036" max="11036" width="15.6640625" style="73" bestFit="1" customWidth="1"/>
    <col min="11037" max="11037" width="12.6640625" style="73" bestFit="1" customWidth="1"/>
    <col min="11038" max="11038" width="14.6640625" style="73" bestFit="1" customWidth="1"/>
    <col min="11039" max="11039" width="18.33203125" style="73" customWidth="1"/>
    <col min="11040" max="11040" width="13.6640625" style="73" customWidth="1"/>
    <col min="11041" max="11041" width="9.44140625" style="73" customWidth="1"/>
    <col min="11042" max="11042" width="15" style="73" customWidth="1"/>
    <col min="11043" max="11258" width="25.88671875" style="73"/>
    <col min="11259" max="11259" width="26.33203125" style="73" customWidth="1"/>
    <col min="11260" max="11260" width="0" style="73" hidden="1" customWidth="1"/>
    <col min="11261" max="11261" width="18.33203125" style="73" customWidth="1"/>
    <col min="11262" max="11262" width="1.33203125" style="73" customWidth="1"/>
    <col min="11263" max="11263" width="20.5546875" style="73" customWidth="1"/>
    <col min="11264" max="11264" width="20.33203125" style="73" customWidth="1"/>
    <col min="11265" max="11265" width="10.33203125" style="73" customWidth="1"/>
    <col min="11266" max="11269" width="0" style="73" hidden="1" customWidth="1"/>
    <col min="11270" max="11270" width="18.88671875" style="73" customWidth="1"/>
    <col min="11271" max="11271" width="19" style="73" customWidth="1"/>
    <col min="11272" max="11272" width="15.33203125" style="73" customWidth="1"/>
    <col min="11273" max="11273" width="10.33203125" style="73" customWidth="1"/>
    <col min="11274" max="11274" width="18.6640625" style="73" customWidth="1"/>
    <col min="11275" max="11275" width="18.88671875" style="73" customWidth="1"/>
    <col min="11276" max="11276" width="16.44140625" style="73" customWidth="1"/>
    <col min="11277" max="11277" width="10.6640625" style="73" customWidth="1"/>
    <col min="11278" max="11278" width="19.44140625" style="73" customWidth="1"/>
    <col min="11279" max="11279" width="19.33203125" style="73" customWidth="1"/>
    <col min="11280" max="11280" width="14.109375" style="73" customWidth="1"/>
    <col min="11281" max="11281" width="9.88671875" style="73" customWidth="1"/>
    <col min="11282" max="11282" width="1.88671875" style="73" customWidth="1"/>
    <col min="11283" max="11283" width="18.6640625" style="73" customWidth="1"/>
    <col min="11284" max="11284" width="17.6640625" style="73" customWidth="1"/>
    <col min="11285" max="11285" width="17.33203125" style="73" customWidth="1"/>
    <col min="11286" max="11286" width="10.109375" style="73" customWidth="1"/>
    <col min="11287" max="11287" width="1.6640625" style="73" customWidth="1"/>
    <col min="11288" max="11289" width="0" style="73" hidden="1" customWidth="1"/>
    <col min="11290" max="11290" width="24" style="73" customWidth="1"/>
    <col min="11291" max="11291" width="18.88671875" style="73" customWidth="1"/>
    <col min="11292" max="11292" width="15.6640625" style="73" bestFit="1" customWidth="1"/>
    <col min="11293" max="11293" width="12.6640625" style="73" bestFit="1" customWidth="1"/>
    <col min="11294" max="11294" width="14.6640625" style="73" bestFit="1" customWidth="1"/>
    <col min="11295" max="11295" width="18.33203125" style="73" customWidth="1"/>
    <col min="11296" max="11296" width="13.6640625" style="73" customWidth="1"/>
    <col min="11297" max="11297" width="9.44140625" style="73" customWidth="1"/>
    <col min="11298" max="11298" width="15" style="73" customWidth="1"/>
    <col min="11299" max="11514" width="25.88671875" style="73"/>
    <col min="11515" max="11515" width="26.33203125" style="73" customWidth="1"/>
    <col min="11516" max="11516" width="0" style="73" hidden="1" customWidth="1"/>
    <col min="11517" max="11517" width="18.33203125" style="73" customWidth="1"/>
    <col min="11518" max="11518" width="1.33203125" style="73" customWidth="1"/>
    <col min="11519" max="11519" width="20.5546875" style="73" customWidth="1"/>
    <col min="11520" max="11520" width="20.33203125" style="73" customWidth="1"/>
    <col min="11521" max="11521" width="10.33203125" style="73" customWidth="1"/>
    <col min="11522" max="11525" width="0" style="73" hidden="1" customWidth="1"/>
    <col min="11526" max="11526" width="18.88671875" style="73" customWidth="1"/>
    <col min="11527" max="11527" width="19" style="73" customWidth="1"/>
    <col min="11528" max="11528" width="15.33203125" style="73" customWidth="1"/>
    <col min="11529" max="11529" width="10.33203125" style="73" customWidth="1"/>
    <col min="11530" max="11530" width="18.6640625" style="73" customWidth="1"/>
    <col min="11531" max="11531" width="18.88671875" style="73" customWidth="1"/>
    <col min="11532" max="11532" width="16.44140625" style="73" customWidth="1"/>
    <col min="11533" max="11533" width="10.6640625" style="73" customWidth="1"/>
    <col min="11534" max="11534" width="19.44140625" style="73" customWidth="1"/>
    <col min="11535" max="11535" width="19.33203125" style="73" customWidth="1"/>
    <col min="11536" max="11536" width="14.109375" style="73" customWidth="1"/>
    <col min="11537" max="11537" width="9.88671875" style="73" customWidth="1"/>
    <col min="11538" max="11538" width="1.88671875" style="73" customWidth="1"/>
    <col min="11539" max="11539" width="18.6640625" style="73" customWidth="1"/>
    <col min="11540" max="11540" width="17.6640625" style="73" customWidth="1"/>
    <col min="11541" max="11541" width="17.33203125" style="73" customWidth="1"/>
    <col min="11542" max="11542" width="10.109375" style="73" customWidth="1"/>
    <col min="11543" max="11543" width="1.6640625" style="73" customWidth="1"/>
    <col min="11544" max="11545" width="0" style="73" hidden="1" customWidth="1"/>
    <col min="11546" max="11546" width="24" style="73" customWidth="1"/>
    <col min="11547" max="11547" width="18.88671875" style="73" customWidth="1"/>
    <col min="11548" max="11548" width="15.6640625" style="73" bestFit="1" customWidth="1"/>
    <col min="11549" max="11549" width="12.6640625" style="73" bestFit="1" customWidth="1"/>
    <col min="11550" max="11550" width="14.6640625" style="73" bestFit="1" customWidth="1"/>
    <col min="11551" max="11551" width="18.33203125" style="73" customWidth="1"/>
    <col min="11552" max="11552" width="13.6640625" style="73" customWidth="1"/>
    <col min="11553" max="11553" width="9.44140625" style="73" customWidth="1"/>
    <col min="11554" max="11554" width="15" style="73" customWidth="1"/>
    <col min="11555" max="11770" width="25.88671875" style="73"/>
    <col min="11771" max="11771" width="26.33203125" style="73" customWidth="1"/>
    <col min="11772" max="11772" width="0" style="73" hidden="1" customWidth="1"/>
    <col min="11773" max="11773" width="18.33203125" style="73" customWidth="1"/>
    <col min="11774" max="11774" width="1.33203125" style="73" customWidth="1"/>
    <col min="11775" max="11775" width="20.5546875" style="73" customWidth="1"/>
    <col min="11776" max="11776" width="20.33203125" style="73" customWidth="1"/>
    <col min="11777" max="11777" width="10.33203125" style="73" customWidth="1"/>
    <col min="11778" max="11781" width="0" style="73" hidden="1" customWidth="1"/>
    <col min="11782" max="11782" width="18.88671875" style="73" customWidth="1"/>
    <col min="11783" max="11783" width="19" style="73" customWidth="1"/>
    <col min="11784" max="11784" width="15.33203125" style="73" customWidth="1"/>
    <col min="11785" max="11785" width="10.33203125" style="73" customWidth="1"/>
    <col min="11786" max="11786" width="18.6640625" style="73" customWidth="1"/>
    <col min="11787" max="11787" width="18.88671875" style="73" customWidth="1"/>
    <col min="11788" max="11788" width="16.44140625" style="73" customWidth="1"/>
    <col min="11789" max="11789" width="10.6640625" style="73" customWidth="1"/>
    <col min="11790" max="11790" width="19.44140625" style="73" customWidth="1"/>
    <col min="11791" max="11791" width="19.33203125" style="73" customWidth="1"/>
    <col min="11792" max="11792" width="14.109375" style="73" customWidth="1"/>
    <col min="11793" max="11793" width="9.88671875" style="73" customWidth="1"/>
    <col min="11794" max="11794" width="1.88671875" style="73" customWidth="1"/>
    <col min="11795" max="11795" width="18.6640625" style="73" customWidth="1"/>
    <col min="11796" max="11796" width="17.6640625" style="73" customWidth="1"/>
    <col min="11797" max="11797" width="17.33203125" style="73" customWidth="1"/>
    <col min="11798" max="11798" width="10.109375" style="73" customWidth="1"/>
    <col min="11799" max="11799" width="1.6640625" style="73" customWidth="1"/>
    <col min="11800" max="11801" width="0" style="73" hidden="1" customWidth="1"/>
    <col min="11802" max="11802" width="24" style="73" customWidth="1"/>
    <col min="11803" max="11803" width="18.88671875" style="73" customWidth="1"/>
    <col min="11804" max="11804" width="15.6640625" style="73" bestFit="1" customWidth="1"/>
    <col min="11805" max="11805" width="12.6640625" style="73" bestFit="1" customWidth="1"/>
    <col min="11806" max="11806" width="14.6640625" style="73" bestFit="1" customWidth="1"/>
    <col min="11807" max="11807" width="18.33203125" style="73" customWidth="1"/>
    <col min="11808" max="11808" width="13.6640625" style="73" customWidth="1"/>
    <col min="11809" max="11809" width="9.44140625" style="73" customWidth="1"/>
    <col min="11810" max="11810" width="15" style="73" customWidth="1"/>
    <col min="11811" max="12026" width="25.88671875" style="73"/>
    <col min="12027" max="12027" width="26.33203125" style="73" customWidth="1"/>
    <col min="12028" max="12028" width="0" style="73" hidden="1" customWidth="1"/>
    <col min="12029" max="12029" width="18.33203125" style="73" customWidth="1"/>
    <col min="12030" max="12030" width="1.33203125" style="73" customWidth="1"/>
    <col min="12031" max="12031" width="20.5546875" style="73" customWidth="1"/>
    <col min="12032" max="12032" width="20.33203125" style="73" customWidth="1"/>
    <col min="12033" max="12033" width="10.33203125" style="73" customWidth="1"/>
    <col min="12034" max="12037" width="0" style="73" hidden="1" customWidth="1"/>
    <col min="12038" max="12038" width="18.88671875" style="73" customWidth="1"/>
    <col min="12039" max="12039" width="19" style="73" customWidth="1"/>
    <col min="12040" max="12040" width="15.33203125" style="73" customWidth="1"/>
    <col min="12041" max="12041" width="10.33203125" style="73" customWidth="1"/>
    <col min="12042" max="12042" width="18.6640625" style="73" customWidth="1"/>
    <col min="12043" max="12043" width="18.88671875" style="73" customWidth="1"/>
    <col min="12044" max="12044" width="16.44140625" style="73" customWidth="1"/>
    <col min="12045" max="12045" width="10.6640625" style="73" customWidth="1"/>
    <col min="12046" max="12046" width="19.44140625" style="73" customWidth="1"/>
    <col min="12047" max="12047" width="19.33203125" style="73" customWidth="1"/>
    <col min="12048" max="12048" width="14.109375" style="73" customWidth="1"/>
    <col min="12049" max="12049" width="9.88671875" style="73" customWidth="1"/>
    <col min="12050" max="12050" width="1.88671875" style="73" customWidth="1"/>
    <col min="12051" max="12051" width="18.6640625" style="73" customWidth="1"/>
    <col min="12052" max="12052" width="17.6640625" style="73" customWidth="1"/>
    <col min="12053" max="12053" width="17.33203125" style="73" customWidth="1"/>
    <col min="12054" max="12054" width="10.109375" style="73" customWidth="1"/>
    <col min="12055" max="12055" width="1.6640625" style="73" customWidth="1"/>
    <col min="12056" max="12057" width="0" style="73" hidden="1" customWidth="1"/>
    <col min="12058" max="12058" width="24" style="73" customWidth="1"/>
    <col min="12059" max="12059" width="18.88671875" style="73" customWidth="1"/>
    <col min="12060" max="12060" width="15.6640625" style="73" bestFit="1" customWidth="1"/>
    <col min="12061" max="12061" width="12.6640625" style="73" bestFit="1" customWidth="1"/>
    <col min="12062" max="12062" width="14.6640625" style="73" bestFit="1" customWidth="1"/>
    <col min="12063" max="12063" width="18.33203125" style="73" customWidth="1"/>
    <col min="12064" max="12064" width="13.6640625" style="73" customWidth="1"/>
    <col min="12065" max="12065" width="9.44140625" style="73" customWidth="1"/>
    <col min="12066" max="12066" width="15" style="73" customWidth="1"/>
    <col min="12067" max="12282" width="25.88671875" style="73"/>
    <col min="12283" max="12283" width="26.33203125" style="73" customWidth="1"/>
    <col min="12284" max="12284" width="0" style="73" hidden="1" customWidth="1"/>
    <col min="12285" max="12285" width="18.33203125" style="73" customWidth="1"/>
    <col min="12286" max="12286" width="1.33203125" style="73" customWidth="1"/>
    <col min="12287" max="12287" width="20.5546875" style="73" customWidth="1"/>
    <col min="12288" max="12288" width="20.33203125" style="73" customWidth="1"/>
    <col min="12289" max="12289" width="10.33203125" style="73" customWidth="1"/>
    <col min="12290" max="12293" width="0" style="73" hidden="1" customWidth="1"/>
    <col min="12294" max="12294" width="18.88671875" style="73" customWidth="1"/>
    <col min="12295" max="12295" width="19" style="73" customWidth="1"/>
    <col min="12296" max="12296" width="15.33203125" style="73" customWidth="1"/>
    <col min="12297" max="12297" width="10.33203125" style="73" customWidth="1"/>
    <col min="12298" max="12298" width="18.6640625" style="73" customWidth="1"/>
    <col min="12299" max="12299" width="18.88671875" style="73" customWidth="1"/>
    <col min="12300" max="12300" width="16.44140625" style="73" customWidth="1"/>
    <col min="12301" max="12301" width="10.6640625" style="73" customWidth="1"/>
    <col min="12302" max="12302" width="19.44140625" style="73" customWidth="1"/>
    <col min="12303" max="12303" width="19.33203125" style="73" customWidth="1"/>
    <col min="12304" max="12304" width="14.109375" style="73" customWidth="1"/>
    <col min="12305" max="12305" width="9.88671875" style="73" customWidth="1"/>
    <col min="12306" max="12306" width="1.88671875" style="73" customWidth="1"/>
    <col min="12307" max="12307" width="18.6640625" style="73" customWidth="1"/>
    <col min="12308" max="12308" width="17.6640625" style="73" customWidth="1"/>
    <col min="12309" max="12309" width="17.33203125" style="73" customWidth="1"/>
    <col min="12310" max="12310" width="10.109375" style="73" customWidth="1"/>
    <col min="12311" max="12311" width="1.6640625" style="73" customWidth="1"/>
    <col min="12312" max="12313" width="0" style="73" hidden="1" customWidth="1"/>
    <col min="12314" max="12314" width="24" style="73" customWidth="1"/>
    <col min="12315" max="12315" width="18.88671875" style="73" customWidth="1"/>
    <col min="12316" max="12316" width="15.6640625" style="73" bestFit="1" customWidth="1"/>
    <col min="12317" max="12317" width="12.6640625" style="73" bestFit="1" customWidth="1"/>
    <col min="12318" max="12318" width="14.6640625" style="73" bestFit="1" customWidth="1"/>
    <col min="12319" max="12319" width="18.33203125" style="73" customWidth="1"/>
    <col min="12320" max="12320" width="13.6640625" style="73" customWidth="1"/>
    <col min="12321" max="12321" width="9.44140625" style="73" customWidth="1"/>
    <col min="12322" max="12322" width="15" style="73" customWidth="1"/>
    <col min="12323" max="12538" width="25.88671875" style="73"/>
    <col min="12539" max="12539" width="26.33203125" style="73" customWidth="1"/>
    <col min="12540" max="12540" width="0" style="73" hidden="1" customWidth="1"/>
    <col min="12541" max="12541" width="18.33203125" style="73" customWidth="1"/>
    <col min="12542" max="12542" width="1.33203125" style="73" customWidth="1"/>
    <col min="12543" max="12543" width="20.5546875" style="73" customWidth="1"/>
    <col min="12544" max="12544" width="20.33203125" style="73" customWidth="1"/>
    <col min="12545" max="12545" width="10.33203125" style="73" customWidth="1"/>
    <col min="12546" max="12549" width="0" style="73" hidden="1" customWidth="1"/>
    <col min="12550" max="12550" width="18.88671875" style="73" customWidth="1"/>
    <col min="12551" max="12551" width="19" style="73" customWidth="1"/>
    <col min="12552" max="12552" width="15.33203125" style="73" customWidth="1"/>
    <col min="12553" max="12553" width="10.33203125" style="73" customWidth="1"/>
    <col min="12554" max="12554" width="18.6640625" style="73" customWidth="1"/>
    <col min="12555" max="12555" width="18.88671875" style="73" customWidth="1"/>
    <col min="12556" max="12556" width="16.44140625" style="73" customWidth="1"/>
    <col min="12557" max="12557" width="10.6640625" style="73" customWidth="1"/>
    <col min="12558" max="12558" width="19.44140625" style="73" customWidth="1"/>
    <col min="12559" max="12559" width="19.33203125" style="73" customWidth="1"/>
    <col min="12560" max="12560" width="14.109375" style="73" customWidth="1"/>
    <col min="12561" max="12561" width="9.88671875" style="73" customWidth="1"/>
    <col min="12562" max="12562" width="1.88671875" style="73" customWidth="1"/>
    <col min="12563" max="12563" width="18.6640625" style="73" customWidth="1"/>
    <col min="12564" max="12564" width="17.6640625" style="73" customWidth="1"/>
    <col min="12565" max="12565" width="17.33203125" style="73" customWidth="1"/>
    <col min="12566" max="12566" width="10.109375" style="73" customWidth="1"/>
    <col min="12567" max="12567" width="1.6640625" style="73" customWidth="1"/>
    <col min="12568" max="12569" width="0" style="73" hidden="1" customWidth="1"/>
    <col min="12570" max="12570" width="24" style="73" customWidth="1"/>
    <col min="12571" max="12571" width="18.88671875" style="73" customWidth="1"/>
    <col min="12572" max="12572" width="15.6640625" style="73" bestFit="1" customWidth="1"/>
    <col min="12573" max="12573" width="12.6640625" style="73" bestFit="1" customWidth="1"/>
    <col min="12574" max="12574" width="14.6640625" style="73" bestFit="1" customWidth="1"/>
    <col min="12575" max="12575" width="18.33203125" style="73" customWidth="1"/>
    <col min="12576" max="12576" width="13.6640625" style="73" customWidth="1"/>
    <col min="12577" max="12577" width="9.44140625" style="73" customWidth="1"/>
    <col min="12578" max="12578" width="15" style="73" customWidth="1"/>
    <col min="12579" max="12794" width="25.88671875" style="73"/>
    <col min="12795" max="12795" width="26.33203125" style="73" customWidth="1"/>
    <col min="12796" max="12796" width="0" style="73" hidden="1" customWidth="1"/>
    <col min="12797" max="12797" width="18.33203125" style="73" customWidth="1"/>
    <col min="12798" max="12798" width="1.33203125" style="73" customWidth="1"/>
    <col min="12799" max="12799" width="20.5546875" style="73" customWidth="1"/>
    <col min="12800" max="12800" width="20.33203125" style="73" customWidth="1"/>
    <col min="12801" max="12801" width="10.33203125" style="73" customWidth="1"/>
    <col min="12802" max="12805" width="0" style="73" hidden="1" customWidth="1"/>
    <col min="12806" max="12806" width="18.88671875" style="73" customWidth="1"/>
    <col min="12807" max="12807" width="19" style="73" customWidth="1"/>
    <col min="12808" max="12808" width="15.33203125" style="73" customWidth="1"/>
    <col min="12809" max="12809" width="10.33203125" style="73" customWidth="1"/>
    <col min="12810" max="12810" width="18.6640625" style="73" customWidth="1"/>
    <col min="12811" max="12811" width="18.88671875" style="73" customWidth="1"/>
    <col min="12812" max="12812" width="16.44140625" style="73" customWidth="1"/>
    <col min="12813" max="12813" width="10.6640625" style="73" customWidth="1"/>
    <col min="12814" max="12814" width="19.44140625" style="73" customWidth="1"/>
    <col min="12815" max="12815" width="19.33203125" style="73" customWidth="1"/>
    <col min="12816" max="12816" width="14.109375" style="73" customWidth="1"/>
    <col min="12817" max="12817" width="9.88671875" style="73" customWidth="1"/>
    <col min="12818" max="12818" width="1.88671875" style="73" customWidth="1"/>
    <col min="12819" max="12819" width="18.6640625" style="73" customWidth="1"/>
    <col min="12820" max="12820" width="17.6640625" style="73" customWidth="1"/>
    <col min="12821" max="12821" width="17.33203125" style="73" customWidth="1"/>
    <col min="12822" max="12822" width="10.109375" style="73" customWidth="1"/>
    <col min="12823" max="12823" width="1.6640625" style="73" customWidth="1"/>
    <col min="12824" max="12825" width="0" style="73" hidden="1" customWidth="1"/>
    <col min="12826" max="12826" width="24" style="73" customWidth="1"/>
    <col min="12827" max="12827" width="18.88671875" style="73" customWidth="1"/>
    <col min="12828" max="12828" width="15.6640625" style="73" bestFit="1" customWidth="1"/>
    <col min="12829" max="12829" width="12.6640625" style="73" bestFit="1" customWidth="1"/>
    <col min="12830" max="12830" width="14.6640625" style="73" bestFit="1" customWidth="1"/>
    <col min="12831" max="12831" width="18.33203125" style="73" customWidth="1"/>
    <col min="12832" max="12832" width="13.6640625" style="73" customWidth="1"/>
    <col min="12833" max="12833" width="9.44140625" style="73" customWidth="1"/>
    <col min="12834" max="12834" width="15" style="73" customWidth="1"/>
    <col min="12835" max="13050" width="25.88671875" style="73"/>
    <col min="13051" max="13051" width="26.33203125" style="73" customWidth="1"/>
    <col min="13052" max="13052" width="0" style="73" hidden="1" customWidth="1"/>
    <col min="13053" max="13053" width="18.33203125" style="73" customWidth="1"/>
    <col min="13054" max="13054" width="1.33203125" style="73" customWidth="1"/>
    <col min="13055" max="13055" width="20.5546875" style="73" customWidth="1"/>
    <col min="13056" max="13056" width="20.33203125" style="73" customWidth="1"/>
    <col min="13057" max="13057" width="10.33203125" style="73" customWidth="1"/>
    <col min="13058" max="13061" width="0" style="73" hidden="1" customWidth="1"/>
    <col min="13062" max="13062" width="18.88671875" style="73" customWidth="1"/>
    <col min="13063" max="13063" width="19" style="73" customWidth="1"/>
    <col min="13064" max="13064" width="15.33203125" style="73" customWidth="1"/>
    <col min="13065" max="13065" width="10.33203125" style="73" customWidth="1"/>
    <col min="13066" max="13066" width="18.6640625" style="73" customWidth="1"/>
    <col min="13067" max="13067" width="18.88671875" style="73" customWidth="1"/>
    <col min="13068" max="13068" width="16.44140625" style="73" customWidth="1"/>
    <col min="13069" max="13069" width="10.6640625" style="73" customWidth="1"/>
    <col min="13070" max="13070" width="19.44140625" style="73" customWidth="1"/>
    <col min="13071" max="13071" width="19.33203125" style="73" customWidth="1"/>
    <col min="13072" max="13072" width="14.109375" style="73" customWidth="1"/>
    <col min="13073" max="13073" width="9.88671875" style="73" customWidth="1"/>
    <col min="13074" max="13074" width="1.88671875" style="73" customWidth="1"/>
    <col min="13075" max="13075" width="18.6640625" style="73" customWidth="1"/>
    <col min="13076" max="13076" width="17.6640625" style="73" customWidth="1"/>
    <col min="13077" max="13077" width="17.33203125" style="73" customWidth="1"/>
    <col min="13078" max="13078" width="10.109375" style="73" customWidth="1"/>
    <col min="13079" max="13079" width="1.6640625" style="73" customWidth="1"/>
    <col min="13080" max="13081" width="0" style="73" hidden="1" customWidth="1"/>
    <col min="13082" max="13082" width="24" style="73" customWidth="1"/>
    <col min="13083" max="13083" width="18.88671875" style="73" customWidth="1"/>
    <col min="13084" max="13084" width="15.6640625" style="73" bestFit="1" customWidth="1"/>
    <col min="13085" max="13085" width="12.6640625" style="73" bestFit="1" customWidth="1"/>
    <col min="13086" max="13086" width="14.6640625" style="73" bestFit="1" customWidth="1"/>
    <col min="13087" max="13087" width="18.33203125" style="73" customWidth="1"/>
    <col min="13088" max="13088" width="13.6640625" style="73" customWidth="1"/>
    <col min="13089" max="13089" width="9.44140625" style="73" customWidth="1"/>
    <col min="13090" max="13090" width="15" style="73" customWidth="1"/>
    <col min="13091" max="13306" width="25.88671875" style="73"/>
    <col min="13307" max="13307" width="26.33203125" style="73" customWidth="1"/>
    <col min="13308" max="13308" width="0" style="73" hidden="1" customWidth="1"/>
    <col min="13309" max="13309" width="18.33203125" style="73" customWidth="1"/>
    <col min="13310" max="13310" width="1.33203125" style="73" customWidth="1"/>
    <col min="13311" max="13311" width="20.5546875" style="73" customWidth="1"/>
    <col min="13312" max="13312" width="20.33203125" style="73" customWidth="1"/>
    <col min="13313" max="13313" width="10.33203125" style="73" customWidth="1"/>
    <col min="13314" max="13317" width="0" style="73" hidden="1" customWidth="1"/>
    <col min="13318" max="13318" width="18.88671875" style="73" customWidth="1"/>
    <col min="13319" max="13319" width="19" style="73" customWidth="1"/>
    <col min="13320" max="13320" width="15.33203125" style="73" customWidth="1"/>
    <col min="13321" max="13321" width="10.33203125" style="73" customWidth="1"/>
    <col min="13322" max="13322" width="18.6640625" style="73" customWidth="1"/>
    <col min="13323" max="13323" width="18.88671875" style="73" customWidth="1"/>
    <col min="13324" max="13324" width="16.44140625" style="73" customWidth="1"/>
    <col min="13325" max="13325" width="10.6640625" style="73" customWidth="1"/>
    <col min="13326" max="13326" width="19.44140625" style="73" customWidth="1"/>
    <col min="13327" max="13327" width="19.33203125" style="73" customWidth="1"/>
    <col min="13328" max="13328" width="14.109375" style="73" customWidth="1"/>
    <col min="13329" max="13329" width="9.88671875" style="73" customWidth="1"/>
    <col min="13330" max="13330" width="1.88671875" style="73" customWidth="1"/>
    <col min="13331" max="13331" width="18.6640625" style="73" customWidth="1"/>
    <col min="13332" max="13332" width="17.6640625" style="73" customWidth="1"/>
    <col min="13333" max="13333" width="17.33203125" style="73" customWidth="1"/>
    <col min="13334" max="13334" width="10.109375" style="73" customWidth="1"/>
    <col min="13335" max="13335" width="1.6640625" style="73" customWidth="1"/>
    <col min="13336" max="13337" width="0" style="73" hidden="1" customWidth="1"/>
    <col min="13338" max="13338" width="24" style="73" customWidth="1"/>
    <col min="13339" max="13339" width="18.88671875" style="73" customWidth="1"/>
    <col min="13340" max="13340" width="15.6640625" style="73" bestFit="1" customWidth="1"/>
    <col min="13341" max="13341" width="12.6640625" style="73" bestFit="1" customWidth="1"/>
    <col min="13342" max="13342" width="14.6640625" style="73" bestFit="1" customWidth="1"/>
    <col min="13343" max="13343" width="18.33203125" style="73" customWidth="1"/>
    <col min="13344" max="13344" width="13.6640625" style="73" customWidth="1"/>
    <col min="13345" max="13345" width="9.44140625" style="73" customWidth="1"/>
    <col min="13346" max="13346" width="15" style="73" customWidth="1"/>
    <col min="13347" max="13562" width="25.88671875" style="73"/>
    <col min="13563" max="13563" width="26.33203125" style="73" customWidth="1"/>
    <col min="13564" max="13564" width="0" style="73" hidden="1" customWidth="1"/>
    <col min="13565" max="13565" width="18.33203125" style="73" customWidth="1"/>
    <col min="13566" max="13566" width="1.33203125" style="73" customWidth="1"/>
    <col min="13567" max="13567" width="20.5546875" style="73" customWidth="1"/>
    <col min="13568" max="13568" width="20.33203125" style="73" customWidth="1"/>
    <col min="13569" max="13569" width="10.33203125" style="73" customWidth="1"/>
    <col min="13570" max="13573" width="0" style="73" hidden="1" customWidth="1"/>
    <col min="13574" max="13574" width="18.88671875" style="73" customWidth="1"/>
    <col min="13575" max="13575" width="19" style="73" customWidth="1"/>
    <col min="13576" max="13576" width="15.33203125" style="73" customWidth="1"/>
    <col min="13577" max="13577" width="10.33203125" style="73" customWidth="1"/>
    <col min="13578" max="13578" width="18.6640625" style="73" customWidth="1"/>
    <col min="13579" max="13579" width="18.88671875" style="73" customWidth="1"/>
    <col min="13580" max="13580" width="16.44140625" style="73" customWidth="1"/>
    <col min="13581" max="13581" width="10.6640625" style="73" customWidth="1"/>
    <col min="13582" max="13582" width="19.44140625" style="73" customWidth="1"/>
    <col min="13583" max="13583" width="19.33203125" style="73" customWidth="1"/>
    <col min="13584" max="13584" width="14.109375" style="73" customWidth="1"/>
    <col min="13585" max="13585" width="9.88671875" style="73" customWidth="1"/>
    <col min="13586" max="13586" width="1.88671875" style="73" customWidth="1"/>
    <col min="13587" max="13587" width="18.6640625" style="73" customWidth="1"/>
    <col min="13588" max="13588" width="17.6640625" style="73" customWidth="1"/>
    <col min="13589" max="13589" width="17.33203125" style="73" customWidth="1"/>
    <col min="13590" max="13590" width="10.109375" style="73" customWidth="1"/>
    <col min="13591" max="13591" width="1.6640625" style="73" customWidth="1"/>
    <col min="13592" max="13593" width="0" style="73" hidden="1" customWidth="1"/>
    <col min="13594" max="13594" width="24" style="73" customWidth="1"/>
    <col min="13595" max="13595" width="18.88671875" style="73" customWidth="1"/>
    <col min="13596" max="13596" width="15.6640625" style="73" bestFit="1" customWidth="1"/>
    <col min="13597" max="13597" width="12.6640625" style="73" bestFit="1" customWidth="1"/>
    <col min="13598" max="13598" width="14.6640625" style="73" bestFit="1" customWidth="1"/>
    <col min="13599" max="13599" width="18.33203125" style="73" customWidth="1"/>
    <col min="13600" max="13600" width="13.6640625" style="73" customWidth="1"/>
    <col min="13601" max="13601" width="9.44140625" style="73" customWidth="1"/>
    <col min="13602" max="13602" width="15" style="73" customWidth="1"/>
    <col min="13603" max="13818" width="25.88671875" style="73"/>
    <col min="13819" max="13819" width="26.33203125" style="73" customWidth="1"/>
    <col min="13820" max="13820" width="0" style="73" hidden="1" customWidth="1"/>
    <col min="13821" max="13821" width="18.33203125" style="73" customWidth="1"/>
    <col min="13822" max="13822" width="1.33203125" style="73" customWidth="1"/>
    <col min="13823" max="13823" width="20.5546875" style="73" customWidth="1"/>
    <col min="13824" max="13824" width="20.33203125" style="73" customWidth="1"/>
    <col min="13825" max="13825" width="10.33203125" style="73" customWidth="1"/>
    <col min="13826" max="13829" width="0" style="73" hidden="1" customWidth="1"/>
    <col min="13830" max="13830" width="18.88671875" style="73" customWidth="1"/>
    <col min="13831" max="13831" width="19" style="73" customWidth="1"/>
    <col min="13832" max="13832" width="15.33203125" style="73" customWidth="1"/>
    <col min="13833" max="13833" width="10.33203125" style="73" customWidth="1"/>
    <col min="13834" max="13834" width="18.6640625" style="73" customWidth="1"/>
    <col min="13835" max="13835" width="18.88671875" style="73" customWidth="1"/>
    <col min="13836" max="13836" width="16.44140625" style="73" customWidth="1"/>
    <col min="13837" max="13837" width="10.6640625" style="73" customWidth="1"/>
    <col min="13838" max="13838" width="19.44140625" style="73" customWidth="1"/>
    <col min="13839" max="13839" width="19.33203125" style="73" customWidth="1"/>
    <col min="13840" max="13840" width="14.109375" style="73" customWidth="1"/>
    <col min="13841" max="13841" width="9.88671875" style="73" customWidth="1"/>
    <col min="13842" max="13842" width="1.88671875" style="73" customWidth="1"/>
    <col min="13843" max="13843" width="18.6640625" style="73" customWidth="1"/>
    <col min="13844" max="13844" width="17.6640625" style="73" customWidth="1"/>
    <col min="13845" max="13845" width="17.33203125" style="73" customWidth="1"/>
    <col min="13846" max="13846" width="10.109375" style="73" customWidth="1"/>
    <col min="13847" max="13847" width="1.6640625" style="73" customWidth="1"/>
    <col min="13848" max="13849" width="0" style="73" hidden="1" customWidth="1"/>
    <col min="13850" max="13850" width="24" style="73" customWidth="1"/>
    <col min="13851" max="13851" width="18.88671875" style="73" customWidth="1"/>
    <col min="13852" max="13852" width="15.6640625" style="73" bestFit="1" customWidth="1"/>
    <col min="13853" max="13853" width="12.6640625" style="73" bestFit="1" customWidth="1"/>
    <col min="13854" max="13854" width="14.6640625" style="73" bestFit="1" customWidth="1"/>
    <col min="13855" max="13855" width="18.33203125" style="73" customWidth="1"/>
    <col min="13856" max="13856" width="13.6640625" style="73" customWidth="1"/>
    <col min="13857" max="13857" width="9.44140625" style="73" customWidth="1"/>
    <col min="13858" max="13858" width="15" style="73" customWidth="1"/>
    <col min="13859" max="14074" width="25.88671875" style="73"/>
    <col min="14075" max="14075" width="26.33203125" style="73" customWidth="1"/>
    <col min="14076" max="14076" width="0" style="73" hidden="1" customWidth="1"/>
    <col min="14077" max="14077" width="18.33203125" style="73" customWidth="1"/>
    <col min="14078" max="14078" width="1.33203125" style="73" customWidth="1"/>
    <col min="14079" max="14079" width="20.5546875" style="73" customWidth="1"/>
    <col min="14080" max="14080" width="20.33203125" style="73" customWidth="1"/>
    <col min="14081" max="14081" width="10.33203125" style="73" customWidth="1"/>
    <col min="14082" max="14085" width="0" style="73" hidden="1" customWidth="1"/>
    <col min="14086" max="14086" width="18.88671875" style="73" customWidth="1"/>
    <col min="14087" max="14087" width="19" style="73" customWidth="1"/>
    <col min="14088" max="14088" width="15.33203125" style="73" customWidth="1"/>
    <col min="14089" max="14089" width="10.33203125" style="73" customWidth="1"/>
    <col min="14090" max="14090" width="18.6640625" style="73" customWidth="1"/>
    <col min="14091" max="14091" width="18.88671875" style="73" customWidth="1"/>
    <col min="14092" max="14092" width="16.44140625" style="73" customWidth="1"/>
    <col min="14093" max="14093" width="10.6640625" style="73" customWidth="1"/>
    <col min="14094" max="14094" width="19.44140625" style="73" customWidth="1"/>
    <col min="14095" max="14095" width="19.33203125" style="73" customWidth="1"/>
    <col min="14096" max="14096" width="14.109375" style="73" customWidth="1"/>
    <col min="14097" max="14097" width="9.88671875" style="73" customWidth="1"/>
    <col min="14098" max="14098" width="1.88671875" style="73" customWidth="1"/>
    <col min="14099" max="14099" width="18.6640625" style="73" customWidth="1"/>
    <col min="14100" max="14100" width="17.6640625" style="73" customWidth="1"/>
    <col min="14101" max="14101" width="17.33203125" style="73" customWidth="1"/>
    <col min="14102" max="14102" width="10.109375" style="73" customWidth="1"/>
    <col min="14103" max="14103" width="1.6640625" style="73" customWidth="1"/>
    <col min="14104" max="14105" width="0" style="73" hidden="1" customWidth="1"/>
    <col min="14106" max="14106" width="24" style="73" customWidth="1"/>
    <col min="14107" max="14107" width="18.88671875" style="73" customWidth="1"/>
    <col min="14108" max="14108" width="15.6640625" style="73" bestFit="1" customWidth="1"/>
    <col min="14109" max="14109" width="12.6640625" style="73" bestFit="1" customWidth="1"/>
    <col min="14110" max="14110" width="14.6640625" style="73" bestFit="1" customWidth="1"/>
    <col min="14111" max="14111" width="18.33203125" style="73" customWidth="1"/>
    <col min="14112" max="14112" width="13.6640625" style="73" customWidth="1"/>
    <col min="14113" max="14113" width="9.44140625" style="73" customWidth="1"/>
    <col min="14114" max="14114" width="15" style="73" customWidth="1"/>
    <col min="14115" max="14330" width="25.88671875" style="73"/>
    <col min="14331" max="14331" width="26.33203125" style="73" customWidth="1"/>
    <col min="14332" max="14332" width="0" style="73" hidden="1" customWidth="1"/>
    <col min="14333" max="14333" width="18.33203125" style="73" customWidth="1"/>
    <col min="14334" max="14334" width="1.33203125" style="73" customWidth="1"/>
    <col min="14335" max="14335" width="20.5546875" style="73" customWidth="1"/>
    <col min="14336" max="14336" width="20.33203125" style="73" customWidth="1"/>
    <col min="14337" max="14337" width="10.33203125" style="73" customWidth="1"/>
    <col min="14338" max="14341" width="0" style="73" hidden="1" customWidth="1"/>
    <col min="14342" max="14342" width="18.88671875" style="73" customWidth="1"/>
    <col min="14343" max="14343" width="19" style="73" customWidth="1"/>
    <col min="14344" max="14344" width="15.33203125" style="73" customWidth="1"/>
    <col min="14345" max="14345" width="10.33203125" style="73" customWidth="1"/>
    <col min="14346" max="14346" width="18.6640625" style="73" customWidth="1"/>
    <col min="14347" max="14347" width="18.88671875" style="73" customWidth="1"/>
    <col min="14348" max="14348" width="16.44140625" style="73" customWidth="1"/>
    <col min="14349" max="14349" width="10.6640625" style="73" customWidth="1"/>
    <col min="14350" max="14350" width="19.44140625" style="73" customWidth="1"/>
    <col min="14351" max="14351" width="19.33203125" style="73" customWidth="1"/>
    <col min="14352" max="14352" width="14.109375" style="73" customWidth="1"/>
    <col min="14353" max="14353" width="9.88671875" style="73" customWidth="1"/>
    <col min="14354" max="14354" width="1.88671875" style="73" customWidth="1"/>
    <col min="14355" max="14355" width="18.6640625" style="73" customWidth="1"/>
    <col min="14356" max="14356" width="17.6640625" style="73" customWidth="1"/>
    <col min="14357" max="14357" width="17.33203125" style="73" customWidth="1"/>
    <col min="14358" max="14358" width="10.109375" style="73" customWidth="1"/>
    <col min="14359" max="14359" width="1.6640625" style="73" customWidth="1"/>
    <col min="14360" max="14361" width="0" style="73" hidden="1" customWidth="1"/>
    <col min="14362" max="14362" width="24" style="73" customWidth="1"/>
    <col min="14363" max="14363" width="18.88671875" style="73" customWidth="1"/>
    <col min="14364" max="14364" width="15.6640625" style="73" bestFit="1" customWidth="1"/>
    <col min="14365" max="14365" width="12.6640625" style="73" bestFit="1" customWidth="1"/>
    <col min="14366" max="14366" width="14.6640625" style="73" bestFit="1" customWidth="1"/>
    <col min="14367" max="14367" width="18.33203125" style="73" customWidth="1"/>
    <col min="14368" max="14368" width="13.6640625" style="73" customWidth="1"/>
    <col min="14369" max="14369" width="9.44140625" style="73" customWidth="1"/>
    <col min="14370" max="14370" width="15" style="73" customWidth="1"/>
    <col min="14371" max="14586" width="25.88671875" style="73"/>
    <col min="14587" max="14587" width="26.33203125" style="73" customWidth="1"/>
    <col min="14588" max="14588" width="0" style="73" hidden="1" customWidth="1"/>
    <col min="14589" max="14589" width="18.33203125" style="73" customWidth="1"/>
    <col min="14590" max="14590" width="1.33203125" style="73" customWidth="1"/>
    <col min="14591" max="14591" width="20.5546875" style="73" customWidth="1"/>
    <col min="14592" max="14592" width="20.33203125" style="73" customWidth="1"/>
    <col min="14593" max="14593" width="10.33203125" style="73" customWidth="1"/>
    <col min="14594" max="14597" width="0" style="73" hidden="1" customWidth="1"/>
    <col min="14598" max="14598" width="18.88671875" style="73" customWidth="1"/>
    <col min="14599" max="14599" width="19" style="73" customWidth="1"/>
    <col min="14600" max="14600" width="15.33203125" style="73" customWidth="1"/>
    <col min="14601" max="14601" width="10.33203125" style="73" customWidth="1"/>
    <col min="14602" max="14602" width="18.6640625" style="73" customWidth="1"/>
    <col min="14603" max="14603" width="18.88671875" style="73" customWidth="1"/>
    <col min="14604" max="14604" width="16.44140625" style="73" customWidth="1"/>
    <col min="14605" max="14605" width="10.6640625" style="73" customWidth="1"/>
    <col min="14606" max="14606" width="19.44140625" style="73" customWidth="1"/>
    <col min="14607" max="14607" width="19.33203125" style="73" customWidth="1"/>
    <col min="14608" max="14608" width="14.109375" style="73" customWidth="1"/>
    <col min="14609" max="14609" width="9.88671875" style="73" customWidth="1"/>
    <col min="14610" max="14610" width="1.88671875" style="73" customWidth="1"/>
    <col min="14611" max="14611" width="18.6640625" style="73" customWidth="1"/>
    <col min="14612" max="14612" width="17.6640625" style="73" customWidth="1"/>
    <col min="14613" max="14613" width="17.33203125" style="73" customWidth="1"/>
    <col min="14614" max="14614" width="10.109375" style="73" customWidth="1"/>
    <col min="14615" max="14615" width="1.6640625" style="73" customWidth="1"/>
    <col min="14616" max="14617" width="0" style="73" hidden="1" customWidth="1"/>
    <col min="14618" max="14618" width="24" style="73" customWidth="1"/>
    <col min="14619" max="14619" width="18.88671875" style="73" customWidth="1"/>
    <col min="14620" max="14620" width="15.6640625" style="73" bestFit="1" customWidth="1"/>
    <col min="14621" max="14621" width="12.6640625" style="73" bestFit="1" customWidth="1"/>
    <col min="14622" max="14622" width="14.6640625" style="73" bestFit="1" customWidth="1"/>
    <col min="14623" max="14623" width="18.33203125" style="73" customWidth="1"/>
    <col min="14624" max="14624" width="13.6640625" style="73" customWidth="1"/>
    <col min="14625" max="14625" width="9.44140625" style="73" customWidth="1"/>
    <col min="14626" max="14626" width="15" style="73" customWidth="1"/>
    <col min="14627" max="14842" width="25.88671875" style="73"/>
    <col min="14843" max="14843" width="26.33203125" style="73" customWidth="1"/>
    <col min="14844" max="14844" width="0" style="73" hidden="1" customWidth="1"/>
    <col min="14845" max="14845" width="18.33203125" style="73" customWidth="1"/>
    <col min="14846" max="14846" width="1.33203125" style="73" customWidth="1"/>
    <col min="14847" max="14847" width="20.5546875" style="73" customWidth="1"/>
    <col min="14848" max="14848" width="20.33203125" style="73" customWidth="1"/>
    <col min="14849" max="14849" width="10.33203125" style="73" customWidth="1"/>
    <col min="14850" max="14853" width="0" style="73" hidden="1" customWidth="1"/>
    <col min="14854" max="14854" width="18.88671875" style="73" customWidth="1"/>
    <col min="14855" max="14855" width="19" style="73" customWidth="1"/>
    <col min="14856" max="14856" width="15.33203125" style="73" customWidth="1"/>
    <col min="14857" max="14857" width="10.33203125" style="73" customWidth="1"/>
    <col min="14858" max="14858" width="18.6640625" style="73" customWidth="1"/>
    <col min="14859" max="14859" width="18.88671875" style="73" customWidth="1"/>
    <col min="14860" max="14860" width="16.44140625" style="73" customWidth="1"/>
    <col min="14861" max="14861" width="10.6640625" style="73" customWidth="1"/>
    <col min="14862" max="14862" width="19.44140625" style="73" customWidth="1"/>
    <col min="14863" max="14863" width="19.33203125" style="73" customWidth="1"/>
    <col min="14864" max="14864" width="14.109375" style="73" customWidth="1"/>
    <col min="14865" max="14865" width="9.88671875" style="73" customWidth="1"/>
    <col min="14866" max="14866" width="1.88671875" style="73" customWidth="1"/>
    <col min="14867" max="14867" width="18.6640625" style="73" customWidth="1"/>
    <col min="14868" max="14868" width="17.6640625" style="73" customWidth="1"/>
    <col min="14869" max="14869" width="17.33203125" style="73" customWidth="1"/>
    <col min="14870" max="14870" width="10.109375" style="73" customWidth="1"/>
    <col min="14871" max="14871" width="1.6640625" style="73" customWidth="1"/>
    <col min="14872" max="14873" width="0" style="73" hidden="1" customWidth="1"/>
    <col min="14874" max="14874" width="24" style="73" customWidth="1"/>
    <col min="14875" max="14875" width="18.88671875" style="73" customWidth="1"/>
    <col min="14876" max="14876" width="15.6640625" style="73" bestFit="1" customWidth="1"/>
    <col min="14877" max="14877" width="12.6640625" style="73" bestFit="1" customWidth="1"/>
    <col min="14878" max="14878" width="14.6640625" style="73" bestFit="1" customWidth="1"/>
    <col min="14879" max="14879" width="18.33203125" style="73" customWidth="1"/>
    <col min="14880" max="14880" width="13.6640625" style="73" customWidth="1"/>
    <col min="14881" max="14881" width="9.44140625" style="73" customWidth="1"/>
    <col min="14882" max="14882" width="15" style="73" customWidth="1"/>
    <col min="14883" max="15098" width="25.88671875" style="73"/>
    <col min="15099" max="15099" width="26.33203125" style="73" customWidth="1"/>
    <col min="15100" max="15100" width="0" style="73" hidden="1" customWidth="1"/>
    <col min="15101" max="15101" width="18.33203125" style="73" customWidth="1"/>
    <col min="15102" max="15102" width="1.33203125" style="73" customWidth="1"/>
    <col min="15103" max="15103" width="20.5546875" style="73" customWidth="1"/>
    <col min="15104" max="15104" width="20.33203125" style="73" customWidth="1"/>
    <col min="15105" max="15105" width="10.33203125" style="73" customWidth="1"/>
    <col min="15106" max="15109" width="0" style="73" hidden="1" customWidth="1"/>
    <col min="15110" max="15110" width="18.88671875" style="73" customWidth="1"/>
    <col min="15111" max="15111" width="19" style="73" customWidth="1"/>
    <col min="15112" max="15112" width="15.33203125" style="73" customWidth="1"/>
    <col min="15113" max="15113" width="10.33203125" style="73" customWidth="1"/>
    <col min="15114" max="15114" width="18.6640625" style="73" customWidth="1"/>
    <col min="15115" max="15115" width="18.88671875" style="73" customWidth="1"/>
    <col min="15116" max="15116" width="16.44140625" style="73" customWidth="1"/>
    <col min="15117" max="15117" width="10.6640625" style="73" customWidth="1"/>
    <col min="15118" max="15118" width="19.44140625" style="73" customWidth="1"/>
    <col min="15119" max="15119" width="19.33203125" style="73" customWidth="1"/>
    <col min="15120" max="15120" width="14.109375" style="73" customWidth="1"/>
    <col min="15121" max="15121" width="9.88671875" style="73" customWidth="1"/>
    <col min="15122" max="15122" width="1.88671875" style="73" customWidth="1"/>
    <col min="15123" max="15123" width="18.6640625" style="73" customWidth="1"/>
    <col min="15124" max="15124" width="17.6640625" style="73" customWidth="1"/>
    <col min="15125" max="15125" width="17.33203125" style="73" customWidth="1"/>
    <col min="15126" max="15126" width="10.109375" style="73" customWidth="1"/>
    <col min="15127" max="15127" width="1.6640625" style="73" customWidth="1"/>
    <col min="15128" max="15129" width="0" style="73" hidden="1" customWidth="1"/>
    <col min="15130" max="15130" width="24" style="73" customWidth="1"/>
    <col min="15131" max="15131" width="18.88671875" style="73" customWidth="1"/>
    <col min="15132" max="15132" width="15.6640625" style="73" bestFit="1" customWidth="1"/>
    <col min="15133" max="15133" width="12.6640625" style="73" bestFit="1" customWidth="1"/>
    <col min="15134" max="15134" width="14.6640625" style="73" bestFit="1" customWidth="1"/>
    <col min="15135" max="15135" width="18.33203125" style="73" customWidth="1"/>
    <col min="15136" max="15136" width="13.6640625" style="73" customWidth="1"/>
    <col min="15137" max="15137" width="9.44140625" style="73" customWidth="1"/>
    <col min="15138" max="15138" width="15" style="73" customWidth="1"/>
    <col min="15139" max="15354" width="25.88671875" style="73"/>
    <col min="15355" max="15355" width="26.33203125" style="73" customWidth="1"/>
    <col min="15356" max="15356" width="0" style="73" hidden="1" customWidth="1"/>
    <col min="15357" max="15357" width="18.33203125" style="73" customWidth="1"/>
    <col min="15358" max="15358" width="1.33203125" style="73" customWidth="1"/>
    <col min="15359" max="15359" width="20.5546875" style="73" customWidth="1"/>
    <col min="15360" max="15360" width="20.33203125" style="73" customWidth="1"/>
    <col min="15361" max="15361" width="10.33203125" style="73" customWidth="1"/>
    <col min="15362" max="15365" width="0" style="73" hidden="1" customWidth="1"/>
    <col min="15366" max="15366" width="18.88671875" style="73" customWidth="1"/>
    <col min="15367" max="15367" width="19" style="73" customWidth="1"/>
    <col min="15368" max="15368" width="15.33203125" style="73" customWidth="1"/>
    <col min="15369" max="15369" width="10.33203125" style="73" customWidth="1"/>
    <col min="15370" max="15370" width="18.6640625" style="73" customWidth="1"/>
    <col min="15371" max="15371" width="18.88671875" style="73" customWidth="1"/>
    <col min="15372" max="15372" width="16.44140625" style="73" customWidth="1"/>
    <col min="15373" max="15373" width="10.6640625" style="73" customWidth="1"/>
    <col min="15374" max="15374" width="19.44140625" style="73" customWidth="1"/>
    <col min="15375" max="15375" width="19.33203125" style="73" customWidth="1"/>
    <col min="15376" max="15376" width="14.109375" style="73" customWidth="1"/>
    <col min="15377" max="15377" width="9.88671875" style="73" customWidth="1"/>
    <col min="15378" max="15378" width="1.88671875" style="73" customWidth="1"/>
    <col min="15379" max="15379" width="18.6640625" style="73" customWidth="1"/>
    <col min="15380" max="15380" width="17.6640625" style="73" customWidth="1"/>
    <col min="15381" max="15381" width="17.33203125" style="73" customWidth="1"/>
    <col min="15382" max="15382" width="10.109375" style="73" customWidth="1"/>
    <col min="15383" max="15383" width="1.6640625" style="73" customWidth="1"/>
    <col min="15384" max="15385" width="0" style="73" hidden="1" customWidth="1"/>
    <col min="15386" max="15386" width="24" style="73" customWidth="1"/>
    <col min="15387" max="15387" width="18.88671875" style="73" customWidth="1"/>
    <col min="15388" max="15388" width="15.6640625" style="73" bestFit="1" customWidth="1"/>
    <col min="15389" max="15389" width="12.6640625" style="73" bestFit="1" customWidth="1"/>
    <col min="15390" max="15390" width="14.6640625" style="73" bestFit="1" customWidth="1"/>
    <col min="15391" max="15391" width="18.33203125" style="73" customWidth="1"/>
    <col min="15392" max="15392" width="13.6640625" style="73" customWidth="1"/>
    <col min="15393" max="15393" width="9.44140625" style="73" customWidth="1"/>
    <col min="15394" max="15394" width="15" style="73" customWidth="1"/>
    <col min="15395" max="15610" width="25.88671875" style="73"/>
    <col min="15611" max="15611" width="26.33203125" style="73" customWidth="1"/>
    <col min="15612" max="15612" width="0" style="73" hidden="1" customWidth="1"/>
    <col min="15613" max="15613" width="18.33203125" style="73" customWidth="1"/>
    <col min="15614" max="15614" width="1.33203125" style="73" customWidth="1"/>
    <col min="15615" max="15615" width="20.5546875" style="73" customWidth="1"/>
    <col min="15616" max="15616" width="20.33203125" style="73" customWidth="1"/>
    <col min="15617" max="15617" width="10.33203125" style="73" customWidth="1"/>
    <col min="15618" max="15621" width="0" style="73" hidden="1" customWidth="1"/>
    <col min="15622" max="15622" width="18.88671875" style="73" customWidth="1"/>
    <col min="15623" max="15623" width="19" style="73" customWidth="1"/>
    <col min="15624" max="15624" width="15.33203125" style="73" customWidth="1"/>
    <col min="15625" max="15625" width="10.33203125" style="73" customWidth="1"/>
    <col min="15626" max="15626" width="18.6640625" style="73" customWidth="1"/>
    <col min="15627" max="15627" width="18.88671875" style="73" customWidth="1"/>
    <col min="15628" max="15628" width="16.44140625" style="73" customWidth="1"/>
    <col min="15629" max="15629" width="10.6640625" style="73" customWidth="1"/>
    <col min="15630" max="15630" width="19.44140625" style="73" customWidth="1"/>
    <col min="15631" max="15631" width="19.33203125" style="73" customWidth="1"/>
    <col min="15632" max="15632" width="14.109375" style="73" customWidth="1"/>
    <col min="15633" max="15633" width="9.88671875" style="73" customWidth="1"/>
    <col min="15634" max="15634" width="1.88671875" style="73" customWidth="1"/>
    <col min="15635" max="15635" width="18.6640625" style="73" customWidth="1"/>
    <col min="15636" max="15636" width="17.6640625" style="73" customWidth="1"/>
    <col min="15637" max="15637" width="17.33203125" style="73" customWidth="1"/>
    <col min="15638" max="15638" width="10.109375" style="73" customWidth="1"/>
    <col min="15639" max="15639" width="1.6640625" style="73" customWidth="1"/>
    <col min="15640" max="15641" width="0" style="73" hidden="1" customWidth="1"/>
    <col min="15642" max="15642" width="24" style="73" customWidth="1"/>
    <col min="15643" max="15643" width="18.88671875" style="73" customWidth="1"/>
    <col min="15644" max="15644" width="15.6640625" style="73" bestFit="1" customWidth="1"/>
    <col min="15645" max="15645" width="12.6640625" style="73" bestFit="1" customWidth="1"/>
    <col min="15646" max="15646" width="14.6640625" style="73" bestFit="1" customWidth="1"/>
    <col min="15647" max="15647" width="18.33203125" style="73" customWidth="1"/>
    <col min="15648" max="15648" width="13.6640625" style="73" customWidth="1"/>
    <col min="15649" max="15649" width="9.44140625" style="73" customWidth="1"/>
    <col min="15650" max="15650" width="15" style="73" customWidth="1"/>
    <col min="15651" max="15866" width="25.88671875" style="73"/>
    <col min="15867" max="15867" width="26.33203125" style="73" customWidth="1"/>
    <col min="15868" max="15868" width="0" style="73" hidden="1" customWidth="1"/>
    <col min="15869" max="15869" width="18.33203125" style="73" customWidth="1"/>
    <col min="15870" max="15870" width="1.33203125" style="73" customWidth="1"/>
    <col min="15871" max="15871" width="20.5546875" style="73" customWidth="1"/>
    <col min="15872" max="15872" width="20.33203125" style="73" customWidth="1"/>
    <col min="15873" max="15873" width="10.33203125" style="73" customWidth="1"/>
    <col min="15874" max="15877" width="0" style="73" hidden="1" customWidth="1"/>
    <col min="15878" max="15878" width="18.88671875" style="73" customWidth="1"/>
    <col min="15879" max="15879" width="19" style="73" customWidth="1"/>
    <col min="15880" max="15880" width="15.33203125" style="73" customWidth="1"/>
    <col min="15881" max="15881" width="10.33203125" style="73" customWidth="1"/>
    <col min="15882" max="15882" width="18.6640625" style="73" customWidth="1"/>
    <col min="15883" max="15883" width="18.88671875" style="73" customWidth="1"/>
    <col min="15884" max="15884" width="16.44140625" style="73" customWidth="1"/>
    <col min="15885" max="15885" width="10.6640625" style="73" customWidth="1"/>
    <col min="15886" max="15886" width="19.44140625" style="73" customWidth="1"/>
    <col min="15887" max="15887" width="19.33203125" style="73" customWidth="1"/>
    <col min="15888" max="15888" width="14.109375" style="73" customWidth="1"/>
    <col min="15889" max="15889" width="9.88671875" style="73" customWidth="1"/>
    <col min="15890" max="15890" width="1.88671875" style="73" customWidth="1"/>
    <col min="15891" max="15891" width="18.6640625" style="73" customWidth="1"/>
    <col min="15892" max="15892" width="17.6640625" style="73" customWidth="1"/>
    <col min="15893" max="15893" width="17.33203125" style="73" customWidth="1"/>
    <col min="15894" max="15894" width="10.109375" style="73" customWidth="1"/>
    <col min="15895" max="15895" width="1.6640625" style="73" customWidth="1"/>
    <col min="15896" max="15897" width="0" style="73" hidden="1" customWidth="1"/>
    <col min="15898" max="15898" width="24" style="73" customWidth="1"/>
    <col min="15899" max="15899" width="18.88671875" style="73" customWidth="1"/>
    <col min="15900" max="15900" width="15.6640625" style="73" bestFit="1" customWidth="1"/>
    <col min="15901" max="15901" width="12.6640625" style="73" bestFit="1" customWidth="1"/>
    <col min="15902" max="15902" width="14.6640625" style="73" bestFit="1" customWidth="1"/>
    <col min="15903" max="15903" width="18.33203125" style="73" customWidth="1"/>
    <col min="15904" max="15904" width="13.6640625" style="73" customWidth="1"/>
    <col min="15905" max="15905" width="9.44140625" style="73" customWidth="1"/>
    <col min="15906" max="15906" width="15" style="73" customWidth="1"/>
    <col min="15907" max="16122" width="25.88671875" style="73"/>
    <col min="16123" max="16123" width="26.33203125" style="73" customWidth="1"/>
    <col min="16124" max="16124" width="0" style="73" hidden="1" customWidth="1"/>
    <col min="16125" max="16125" width="18.33203125" style="73" customWidth="1"/>
    <col min="16126" max="16126" width="1.33203125" style="73" customWidth="1"/>
    <col min="16127" max="16127" width="20.5546875" style="73" customWidth="1"/>
    <col min="16128" max="16128" width="20.33203125" style="73" customWidth="1"/>
    <col min="16129" max="16129" width="10.33203125" style="73" customWidth="1"/>
    <col min="16130" max="16133" width="0" style="73" hidden="1" customWidth="1"/>
    <col min="16134" max="16134" width="18.88671875" style="73" customWidth="1"/>
    <col min="16135" max="16135" width="19" style="73" customWidth="1"/>
    <col min="16136" max="16136" width="15.33203125" style="73" customWidth="1"/>
    <col min="16137" max="16137" width="10.33203125" style="73" customWidth="1"/>
    <col min="16138" max="16138" width="18.6640625" style="73" customWidth="1"/>
    <col min="16139" max="16139" width="18.88671875" style="73" customWidth="1"/>
    <col min="16140" max="16140" width="16.44140625" style="73" customWidth="1"/>
    <col min="16141" max="16141" width="10.6640625" style="73" customWidth="1"/>
    <col min="16142" max="16142" width="19.44140625" style="73" customWidth="1"/>
    <col min="16143" max="16143" width="19.33203125" style="73" customWidth="1"/>
    <col min="16144" max="16144" width="14.109375" style="73" customWidth="1"/>
    <col min="16145" max="16145" width="9.88671875" style="73" customWidth="1"/>
    <col min="16146" max="16146" width="1.88671875" style="73" customWidth="1"/>
    <col min="16147" max="16147" width="18.6640625" style="73" customWidth="1"/>
    <col min="16148" max="16148" width="17.6640625" style="73" customWidth="1"/>
    <col min="16149" max="16149" width="17.33203125" style="73" customWidth="1"/>
    <col min="16150" max="16150" width="10.109375" style="73" customWidth="1"/>
    <col min="16151" max="16151" width="1.6640625" style="73" customWidth="1"/>
    <col min="16152" max="16153" width="0" style="73" hidden="1" customWidth="1"/>
    <col min="16154" max="16154" width="24" style="73" customWidth="1"/>
    <col min="16155" max="16155" width="18.88671875" style="73" customWidth="1"/>
    <col min="16156" max="16156" width="15.6640625" style="73" bestFit="1" customWidth="1"/>
    <col min="16157" max="16157" width="12.6640625" style="73" bestFit="1" customWidth="1"/>
    <col min="16158" max="16158" width="14.6640625" style="73" bestFit="1" customWidth="1"/>
    <col min="16159" max="16159" width="18.33203125" style="73" customWidth="1"/>
    <col min="16160" max="16160" width="13.6640625" style="73" customWidth="1"/>
    <col min="16161" max="16161" width="9.44140625" style="73" customWidth="1"/>
    <col min="16162" max="16162" width="15" style="73" customWidth="1"/>
    <col min="16163" max="16384" width="25.88671875" style="73"/>
  </cols>
  <sheetData>
    <row r="1" spans="2:34" s="103" customFormat="1" ht="23.4" x14ac:dyDescent="0.45">
      <c r="B1" s="279" t="str">
        <f>'1 - Agency Information'!B7</f>
        <v>Agency Operating Name:</v>
      </c>
      <c r="C1" s="279"/>
      <c r="D1" s="279"/>
      <c r="E1" s="279"/>
      <c r="F1" s="135" t="str">
        <f>IF(ISBLANK('1 - Agency Information'!D7),"",'1 - Agency Information'!D7)</f>
        <v/>
      </c>
      <c r="H1" s="104"/>
      <c r="I1" s="104"/>
      <c r="J1" s="128"/>
      <c r="K1" s="128"/>
      <c r="L1" s="237"/>
      <c r="M1" s="237"/>
      <c r="N1" s="237"/>
      <c r="O1" s="237"/>
      <c r="P1" s="237"/>
      <c r="Q1" s="237"/>
      <c r="R1" s="237"/>
      <c r="S1" s="237"/>
      <c r="T1" s="237"/>
      <c r="U1" s="237"/>
      <c r="V1" s="237"/>
      <c r="W1" s="237"/>
      <c r="X1" s="237"/>
      <c r="Y1" s="237"/>
      <c r="Z1" s="237"/>
      <c r="AA1" s="237"/>
      <c r="AB1" s="237"/>
      <c r="AC1" s="151"/>
      <c r="AD1" s="151"/>
    </row>
    <row r="2" spans="2:34" s="103" customFormat="1" ht="23.4" x14ac:dyDescent="0.45">
      <c r="B2" s="279" t="str">
        <f>'1 - Agency Information'!B9</f>
        <v>Vendor Number:</v>
      </c>
      <c r="C2" s="279"/>
      <c r="D2" s="279"/>
      <c r="E2" s="279"/>
      <c r="F2" s="136" t="str">
        <f>IF(ISBLANK('1 - Agency Information'!D9),"",'1 - Agency Information'!D9)</f>
        <v/>
      </c>
      <c r="H2" s="104"/>
      <c r="I2" s="104"/>
      <c r="J2" s="128"/>
      <c r="K2" s="197" t="s">
        <v>114</v>
      </c>
      <c r="L2" s="237"/>
      <c r="M2" s="237"/>
      <c r="N2" s="237"/>
      <c r="O2" s="237"/>
      <c r="P2" s="237"/>
      <c r="Q2" s="237"/>
      <c r="R2" s="237"/>
      <c r="S2" s="237"/>
      <c r="T2" s="237"/>
      <c r="U2" s="237"/>
      <c r="V2" s="237"/>
      <c r="W2" s="237"/>
      <c r="X2" s="237"/>
      <c r="Y2" s="237"/>
      <c r="Z2" s="237"/>
      <c r="AA2" s="237"/>
      <c r="AB2" s="237"/>
      <c r="AC2" s="151"/>
      <c r="AD2" s="151"/>
    </row>
    <row r="3" spans="2:34" s="103" customFormat="1" ht="9" customHeight="1" x14ac:dyDescent="0.45">
      <c r="B3" s="96"/>
      <c r="C3" s="278"/>
      <c r="D3" s="96"/>
      <c r="F3" s="210"/>
      <c r="H3" s="104"/>
      <c r="I3" s="104"/>
      <c r="J3" s="128"/>
      <c r="K3" s="128"/>
      <c r="L3" s="237"/>
      <c r="M3" s="237"/>
      <c r="N3" s="237"/>
      <c r="O3" s="237"/>
      <c r="P3" s="237"/>
      <c r="Q3" s="237"/>
      <c r="R3" s="237"/>
      <c r="S3" s="237"/>
      <c r="T3" s="237"/>
      <c r="U3" s="237"/>
      <c r="V3" s="237"/>
      <c r="W3" s="237"/>
      <c r="X3" s="237"/>
      <c r="Y3" s="237"/>
      <c r="Z3" s="237"/>
      <c r="AA3" s="237"/>
      <c r="AB3" s="237"/>
      <c r="AC3" s="151"/>
      <c r="AD3" s="151"/>
    </row>
    <row r="4" spans="2:34" customFormat="1" ht="25.8" x14ac:dyDescent="0.5">
      <c r="B4" s="96" t="s">
        <v>170</v>
      </c>
      <c r="C4" s="278"/>
      <c r="D4" s="74"/>
      <c r="E4" s="75"/>
      <c r="F4" s="211"/>
      <c r="G4" s="75"/>
      <c r="H4" s="105"/>
      <c r="I4" s="105"/>
      <c r="J4" s="129"/>
      <c r="K4" s="129"/>
      <c r="L4" s="238"/>
      <c r="M4" s="238"/>
      <c r="N4" s="238"/>
      <c r="O4" s="238"/>
      <c r="P4" s="238"/>
      <c r="Q4" s="239"/>
      <c r="R4" s="238"/>
      <c r="S4" s="238"/>
      <c r="T4" s="238"/>
      <c r="U4" s="238"/>
      <c r="V4" s="238"/>
      <c r="W4" s="238"/>
      <c r="X4" s="238"/>
      <c r="Y4" s="238"/>
      <c r="Z4" s="238"/>
      <c r="AA4" s="238" t="str">
        <f>IF(SUM(X4:Z4)&gt;0,SUM(X4:Z4),"")</f>
        <v/>
      </c>
      <c r="AB4" s="238"/>
      <c r="AC4" s="152"/>
      <c r="AD4" s="153"/>
    </row>
    <row r="5" spans="2:34" customFormat="1" ht="10.199999999999999" customHeight="1" thickBot="1" x14ac:dyDescent="0.55000000000000004">
      <c r="B5" s="76"/>
      <c r="C5" s="76"/>
      <c r="D5" s="76"/>
      <c r="E5" s="75"/>
      <c r="F5" s="212"/>
      <c r="G5" s="75"/>
      <c r="H5" s="106"/>
      <c r="I5" s="106"/>
      <c r="J5" s="130"/>
      <c r="K5" s="130"/>
      <c r="L5" s="240"/>
      <c r="M5" s="240"/>
      <c r="N5" s="240"/>
      <c r="O5" s="240"/>
      <c r="P5" s="240"/>
      <c r="Q5" s="240"/>
      <c r="R5" s="240"/>
      <c r="S5" s="240"/>
      <c r="T5" s="240"/>
      <c r="U5" s="240"/>
      <c r="V5" s="240"/>
      <c r="W5" s="240"/>
      <c r="X5" s="240"/>
      <c r="Y5" s="240"/>
      <c r="Z5" s="240"/>
      <c r="AA5" s="240"/>
      <c r="AB5" s="240"/>
      <c r="AC5" s="154"/>
      <c r="AD5" s="154"/>
    </row>
    <row r="6" spans="2:34" s="98" customFormat="1" ht="16.2" thickBot="1" x14ac:dyDescent="0.3">
      <c r="B6" s="99" t="s">
        <v>38</v>
      </c>
      <c r="C6" s="100"/>
      <c r="D6" s="100"/>
      <c r="E6" s="100"/>
      <c r="F6" s="213"/>
      <c r="G6" s="100"/>
      <c r="H6" s="107">
        <f>SUM(H10:H4999)</f>
        <v>0</v>
      </c>
      <c r="I6" s="107">
        <f>SUM(I10:I4999)</f>
        <v>0</v>
      </c>
      <c r="J6" s="107">
        <f>SUM(J10:J4999)</f>
        <v>0</v>
      </c>
      <c r="K6" s="107">
        <f>SUM(K10:K4999)</f>
        <v>0</v>
      </c>
      <c r="L6" s="241">
        <f>SUM(L10:L4999)</f>
        <v>0</v>
      </c>
      <c r="M6" s="241"/>
      <c r="N6" s="241">
        <f>SUM(N10:N4999)</f>
        <v>0</v>
      </c>
      <c r="O6" s="241">
        <f>SUM(O10:O4999)</f>
        <v>0</v>
      </c>
      <c r="P6" s="241">
        <f>SUM(P10:P4999)</f>
        <v>0</v>
      </c>
      <c r="Q6" s="241"/>
      <c r="R6" s="241"/>
      <c r="S6" s="241">
        <f>SUM(S10:S4999)</f>
        <v>0</v>
      </c>
      <c r="T6" s="241">
        <f>SUM(T10:T4999)</f>
        <v>0</v>
      </c>
      <c r="U6" s="241">
        <f>SUM(U10:U4999)</f>
        <v>0</v>
      </c>
      <c r="V6" s="241"/>
      <c r="W6" s="241">
        <f>SUM(W10:W4999)</f>
        <v>0</v>
      </c>
      <c r="X6" s="241">
        <f>SUM(X10:X4999)</f>
        <v>0</v>
      </c>
      <c r="Y6" s="241">
        <f>SUM(Y10:Y4999)</f>
        <v>0</v>
      </c>
      <c r="Z6" s="241">
        <f>SUM(Z10:Z4999)</f>
        <v>0</v>
      </c>
      <c r="AA6" s="241">
        <f>SUM(AA10:AA4999)</f>
        <v>0</v>
      </c>
      <c r="AB6" s="242"/>
      <c r="AC6" s="155">
        <f>SUM(AC10:AC4999)</f>
        <v>0</v>
      </c>
      <c r="AD6" s="155">
        <f>SUM(AD10:AD4999)</f>
        <v>0</v>
      </c>
      <c r="AE6" s="101"/>
      <c r="AF6" s="101"/>
      <c r="AG6" s="101"/>
      <c r="AH6" s="101"/>
    </row>
    <row r="7" spans="2:34" s="77" customFormat="1" ht="17.399999999999999" customHeight="1" thickBot="1" x14ac:dyDescent="0.3">
      <c r="B7" s="312" t="s">
        <v>205</v>
      </c>
      <c r="C7" s="312"/>
      <c r="D7" s="312"/>
      <c r="E7" s="312"/>
      <c r="F7" s="312"/>
      <c r="G7" s="312"/>
      <c r="H7" s="312"/>
      <c r="I7" s="312"/>
      <c r="J7" s="131"/>
      <c r="K7" s="131"/>
      <c r="L7" s="243"/>
      <c r="M7" s="243"/>
      <c r="N7" s="243"/>
      <c r="O7" s="243"/>
      <c r="P7" s="243"/>
      <c r="Q7" s="243"/>
      <c r="R7" s="244"/>
      <c r="S7" s="245"/>
      <c r="T7" s="245"/>
      <c r="U7" s="245"/>
      <c r="V7" s="245"/>
      <c r="W7" s="245"/>
      <c r="X7" s="243"/>
      <c r="Y7" s="243"/>
      <c r="Z7" s="243"/>
      <c r="AA7" s="243"/>
      <c r="AB7" s="243"/>
      <c r="AC7" s="156"/>
      <c r="AD7" s="156"/>
      <c r="AE7" s="78"/>
      <c r="AF7" s="78"/>
      <c r="AG7" s="78"/>
      <c r="AH7" s="78"/>
    </row>
    <row r="8" spans="2:34" s="267" customFormat="1" ht="39.6" customHeight="1" thickBot="1" x14ac:dyDescent="0.3">
      <c r="B8" s="262"/>
      <c r="C8" s="263"/>
      <c r="D8" s="263"/>
      <c r="E8" s="263"/>
      <c r="F8" s="264"/>
      <c r="G8" s="263"/>
      <c r="H8" s="265"/>
      <c r="I8" s="265"/>
      <c r="J8" s="266"/>
      <c r="K8" s="266"/>
      <c r="L8" s="315" t="s">
        <v>39</v>
      </c>
      <c r="M8" s="316"/>
      <c r="N8" s="317" t="s">
        <v>190</v>
      </c>
      <c r="O8" s="318"/>
      <c r="P8" s="318"/>
      <c r="Q8" s="319"/>
      <c r="R8" s="320" t="s">
        <v>168</v>
      </c>
      <c r="S8" s="321"/>
      <c r="T8" s="321"/>
      <c r="U8" s="321"/>
      <c r="V8" s="322"/>
      <c r="W8" s="323" t="s">
        <v>40</v>
      </c>
      <c r="X8" s="324"/>
      <c r="Y8" s="324"/>
      <c r="Z8" s="324"/>
      <c r="AA8" s="324"/>
      <c r="AB8" s="325"/>
      <c r="AC8" s="313" t="s">
        <v>41</v>
      </c>
      <c r="AD8" s="314"/>
      <c r="AE8" s="79"/>
      <c r="AF8" s="79"/>
      <c r="AG8" s="79"/>
      <c r="AH8" s="79"/>
    </row>
    <row r="9" spans="2:34" s="267" customFormat="1" ht="82.8" x14ac:dyDescent="0.25">
      <c r="B9" s="80" t="s">
        <v>125</v>
      </c>
      <c r="C9" s="80" t="s">
        <v>80</v>
      </c>
      <c r="D9" s="80" t="s">
        <v>42</v>
      </c>
      <c r="E9" s="127" t="s">
        <v>77</v>
      </c>
      <c r="F9" s="215" t="s">
        <v>14</v>
      </c>
      <c r="G9" s="80" t="s">
        <v>15</v>
      </c>
      <c r="H9" s="280" t="s">
        <v>212</v>
      </c>
      <c r="I9" s="326" t="s">
        <v>213</v>
      </c>
      <c r="J9" s="144" t="s">
        <v>93</v>
      </c>
      <c r="K9" s="144" t="s">
        <v>111</v>
      </c>
      <c r="L9" s="232" t="s">
        <v>157</v>
      </c>
      <c r="M9" s="327" t="s">
        <v>214</v>
      </c>
      <c r="N9" s="232" t="s">
        <v>191</v>
      </c>
      <c r="O9" s="234" t="s">
        <v>192</v>
      </c>
      <c r="P9" s="234" t="s">
        <v>193</v>
      </c>
      <c r="Q9" s="233" t="s">
        <v>194</v>
      </c>
      <c r="R9" s="235" t="s">
        <v>21</v>
      </c>
      <c r="S9" s="232" t="s">
        <v>173</v>
      </c>
      <c r="T9" s="234" t="s">
        <v>158</v>
      </c>
      <c r="U9" s="234" t="s">
        <v>159</v>
      </c>
      <c r="V9" s="233" t="s">
        <v>115</v>
      </c>
      <c r="W9" s="236" t="s">
        <v>160</v>
      </c>
      <c r="X9" s="232" t="s">
        <v>161</v>
      </c>
      <c r="Y9" s="234" t="s">
        <v>162</v>
      </c>
      <c r="Z9" s="234" t="s">
        <v>163</v>
      </c>
      <c r="AA9" s="234" t="s">
        <v>156</v>
      </c>
      <c r="AB9" s="233" t="s">
        <v>164</v>
      </c>
      <c r="AC9" s="157" t="s">
        <v>44</v>
      </c>
      <c r="AD9" s="158" t="s">
        <v>45</v>
      </c>
    </row>
    <row r="10" spans="2:34" s="81" customFormat="1" ht="13.8" x14ac:dyDescent="0.25">
      <c r="B10" s="1"/>
      <c r="C10" s="1"/>
      <c r="D10" s="1"/>
      <c r="E10" s="2"/>
      <c r="F10" s="1"/>
      <c r="G10" s="2"/>
      <c r="H10" s="108"/>
      <c r="I10" s="109"/>
      <c r="J10" s="132" t="str">
        <f>IF(ISERROR(H10/C10),"",H10/C10)</f>
        <v/>
      </c>
      <c r="K10" s="132">
        <f>IF(ISERROR(I10/1754.5),"",I10/1754.5)</f>
        <v>0</v>
      </c>
      <c r="L10" s="246"/>
      <c r="M10" s="247"/>
      <c r="N10" s="246"/>
      <c r="O10" s="248"/>
      <c r="P10" s="249" t="str">
        <f>+IF((N10+O10)&gt;0,+N10+O10,"")</f>
        <v/>
      </c>
      <c r="Q10" s="250" t="str">
        <f t="shared" ref="Q10:Q73" si="0">IF(ISERROR(N10/$I10),"",N10/$I10)</f>
        <v/>
      </c>
      <c r="R10" s="248"/>
      <c r="S10" s="246"/>
      <c r="T10" s="248"/>
      <c r="U10" s="249" t="str">
        <f>+IF(AND(S10&gt;0,R10&lt;&gt;'Data Validation (ROP used only)'!$A$22),SUM(S10:T10),"")</f>
        <v/>
      </c>
      <c r="V10" s="250" t="str">
        <f>IF(OR(R10='Data Validation (ROP used only)'!$A$22,ISBLANK(S10),ISERROR(S10/$I10)),"",S10/$I10)</f>
        <v/>
      </c>
      <c r="W10" s="251"/>
      <c r="X10" s="252" t="str" cm="1">
        <f t="array" ref="X10">_xlfn.IFS(W10="","",W10/I10&gt;=2,2*I10,W10/I10 &lt; 2, W10)</f>
        <v/>
      </c>
      <c r="Y10" s="253" t="str">
        <f>IF(ISBLANK(W10),"",W10-X10)</f>
        <v/>
      </c>
      <c r="Z10" s="248"/>
      <c r="AA10" s="249" t="str">
        <f>IF(W10=0,"",W10+Z10)</f>
        <v/>
      </c>
      <c r="AB10" s="254" t="str">
        <f>IF(ISERROR(W10/$I10),"",W10/$I10)</f>
        <v/>
      </c>
      <c r="AC10" s="159" t="str">
        <f>IF(L10&gt;0,L10+S10+X10+Y10+N10+#REF!+#REF!,"")</f>
        <v/>
      </c>
      <c r="AD10" s="160" t="str">
        <f>IF(L10&gt;0,+T10+Z10+O10+#REF!+#REF!,"")</f>
        <v/>
      </c>
      <c r="AE10" s="82"/>
      <c r="AF10" s="273"/>
    </row>
    <row r="11" spans="2:34" s="81" customFormat="1" ht="13.8" x14ac:dyDescent="0.25">
      <c r="B11" s="1"/>
      <c r="C11" s="1"/>
      <c r="D11" s="1"/>
      <c r="E11" s="2"/>
      <c r="F11" s="1"/>
      <c r="G11" s="2"/>
      <c r="H11" s="108"/>
      <c r="I11" s="109"/>
      <c r="J11" s="132" t="str">
        <f t="shared" ref="J11:J74" si="1">IF(ISERROR(H11/C11),"",H11/C11)</f>
        <v/>
      </c>
      <c r="K11" s="132">
        <f t="shared" ref="K11:K74" si="2">IF(ISERROR(I11/1754.5),"",I11/1754.5)</f>
        <v>0</v>
      </c>
      <c r="L11" s="246"/>
      <c r="M11" s="247"/>
      <c r="N11" s="246"/>
      <c r="O11" s="248"/>
      <c r="P11" s="249" t="str">
        <f t="shared" ref="P11:P74" si="3">+IF((N11+O11)&gt;0,+N11+O11,"")</f>
        <v/>
      </c>
      <c r="Q11" s="250" t="str">
        <f t="shared" si="0"/>
        <v/>
      </c>
      <c r="R11" s="248"/>
      <c r="S11" s="246"/>
      <c r="T11" s="248"/>
      <c r="U11" s="249" t="str">
        <f>+IF(AND(S11&gt;0,R11&lt;&gt;'Data Validation (ROP used only)'!$A$22),SUM(S11:T11),"")</f>
        <v/>
      </c>
      <c r="V11" s="250" t="str">
        <f>IF(OR(R11='Data Validation (ROP used only)'!$A$22,ISBLANK(S11),ISERROR(S11/$I11)),"",S11/$I11)</f>
        <v/>
      </c>
      <c r="W11" s="251"/>
      <c r="X11" s="252" t="str" cm="1">
        <f t="array" ref="X11">_xlfn.IFS(W11="","",W11/I11&gt;=2,2*I11,W11/I11 &lt; 2, W11)</f>
        <v/>
      </c>
      <c r="Y11" s="253" t="str">
        <f t="shared" ref="Y11:Y74" si="4">IF(ISBLANK(W11),"",W11-X11)</f>
        <v/>
      </c>
      <c r="Z11" s="248"/>
      <c r="AA11" s="249" t="str">
        <f t="shared" ref="AA11:AA74" si="5">IF(W11=0,"",W11+Z11)</f>
        <v/>
      </c>
      <c r="AB11" s="254" t="str">
        <f t="shared" ref="AB11:AB74" si="6">IF(ISERROR(W11/$I11),"",W11/$I11)</f>
        <v/>
      </c>
      <c r="AC11" s="159" t="str">
        <f>IF(L11&gt;0,L11+S11+X11+Y11+N11+#REF!+#REF!,"")</f>
        <v/>
      </c>
      <c r="AD11" s="160" t="str">
        <f>IF(L11&gt;0,+T11+Z11+O11+#REF!+#REF!,"")</f>
        <v/>
      </c>
      <c r="AF11" s="273"/>
    </row>
    <row r="12" spans="2:34" s="81" customFormat="1" ht="13.8" x14ac:dyDescent="0.25">
      <c r="B12" s="1"/>
      <c r="C12" s="1"/>
      <c r="D12" s="1"/>
      <c r="E12" s="2"/>
      <c r="F12" s="1"/>
      <c r="G12" s="2"/>
      <c r="H12" s="108"/>
      <c r="I12" s="109"/>
      <c r="J12" s="132" t="str">
        <f t="shared" si="1"/>
        <v/>
      </c>
      <c r="K12" s="132">
        <f t="shared" si="2"/>
        <v>0</v>
      </c>
      <c r="L12" s="246"/>
      <c r="M12" s="247"/>
      <c r="N12" s="246"/>
      <c r="O12" s="248"/>
      <c r="P12" s="249" t="str">
        <f t="shared" si="3"/>
        <v/>
      </c>
      <c r="Q12" s="250" t="str">
        <f t="shared" si="0"/>
        <v/>
      </c>
      <c r="R12" s="248"/>
      <c r="S12" s="246"/>
      <c r="T12" s="248"/>
      <c r="U12" s="249" t="str">
        <f>+IF(AND(S12&gt;0,R12&lt;&gt;'Data Validation (ROP used only)'!$A$22),SUM(S12:T12),"")</f>
        <v/>
      </c>
      <c r="V12" s="250" t="str">
        <f>IF(OR(R12='Data Validation (ROP used only)'!$A$22,ISBLANK(S12),ISERROR(S12/$I12)),"",S12/$I12)</f>
        <v/>
      </c>
      <c r="W12" s="251"/>
      <c r="X12" s="252" t="str" cm="1">
        <f t="array" ref="X12">_xlfn.IFS(W12="","",W12/I12&gt;=2,2*I12,W12/I12 &lt; 2, W12)</f>
        <v/>
      </c>
      <c r="Y12" s="253" t="str">
        <f t="shared" si="4"/>
        <v/>
      </c>
      <c r="Z12" s="248"/>
      <c r="AA12" s="249" t="str">
        <f t="shared" si="5"/>
        <v/>
      </c>
      <c r="AB12" s="254" t="str">
        <f t="shared" si="6"/>
        <v/>
      </c>
      <c r="AC12" s="159" t="str">
        <f>IF(L12&gt;0,L12+S12+X12+Y12+N12+#REF!+#REF!,"")</f>
        <v/>
      </c>
      <c r="AD12" s="160" t="str">
        <f>IF(L12&gt;0,+T12+Z12+O12+#REF!+#REF!,"")</f>
        <v/>
      </c>
      <c r="AF12" s="273"/>
    </row>
    <row r="13" spans="2:34" s="81" customFormat="1" ht="13.8" x14ac:dyDescent="0.25">
      <c r="B13" s="1"/>
      <c r="C13" s="1"/>
      <c r="D13" s="1"/>
      <c r="E13" s="2"/>
      <c r="F13" s="1"/>
      <c r="G13" s="2"/>
      <c r="H13" s="108"/>
      <c r="I13" s="109"/>
      <c r="J13" s="132" t="str">
        <f t="shared" si="1"/>
        <v/>
      </c>
      <c r="K13" s="132">
        <f t="shared" si="2"/>
        <v>0</v>
      </c>
      <c r="L13" s="246"/>
      <c r="M13" s="247"/>
      <c r="N13" s="246"/>
      <c r="O13" s="248"/>
      <c r="P13" s="249" t="str">
        <f t="shared" si="3"/>
        <v/>
      </c>
      <c r="Q13" s="250" t="str">
        <f t="shared" si="0"/>
        <v/>
      </c>
      <c r="R13" s="248"/>
      <c r="S13" s="246"/>
      <c r="T13" s="248"/>
      <c r="U13" s="249" t="str">
        <f>+IF(AND(S13&gt;0,R13&lt;&gt;'Data Validation (ROP used only)'!$A$22),SUM(S13:T13),"")</f>
        <v/>
      </c>
      <c r="V13" s="250" t="str">
        <f>IF(OR(R13='Data Validation (ROP used only)'!$A$22,ISBLANK(S13),ISERROR(S13/$I13)),"",S13/$I13)</f>
        <v/>
      </c>
      <c r="W13" s="251"/>
      <c r="X13" s="252" t="str" cm="1">
        <f t="array" ref="X13">_xlfn.IFS(W13="","",W13/I13&gt;=2,2*I13,W13/I13 &lt; 2, W13)</f>
        <v/>
      </c>
      <c r="Y13" s="253" t="str">
        <f t="shared" si="4"/>
        <v/>
      </c>
      <c r="Z13" s="248"/>
      <c r="AA13" s="249" t="str">
        <f t="shared" si="5"/>
        <v/>
      </c>
      <c r="AB13" s="254" t="str">
        <f t="shared" si="6"/>
        <v/>
      </c>
      <c r="AC13" s="159" t="str">
        <f>IF(L13&gt;0,L13+S13+X13+Y13+N13+#REF!+#REF!,"")</f>
        <v/>
      </c>
      <c r="AD13" s="160" t="str">
        <f>IF(L13&gt;0,+T13+Z13+O13+#REF!+#REF!,"")</f>
        <v/>
      </c>
      <c r="AF13" s="273"/>
    </row>
    <row r="14" spans="2:34" s="81" customFormat="1" ht="13.8" x14ac:dyDescent="0.25">
      <c r="B14" s="1"/>
      <c r="C14" s="1"/>
      <c r="D14" s="1"/>
      <c r="E14" s="2"/>
      <c r="F14" s="1"/>
      <c r="G14" s="2"/>
      <c r="H14" s="108"/>
      <c r="I14" s="109"/>
      <c r="J14" s="132" t="str">
        <f t="shared" si="1"/>
        <v/>
      </c>
      <c r="K14" s="132">
        <f t="shared" si="2"/>
        <v>0</v>
      </c>
      <c r="L14" s="246"/>
      <c r="M14" s="247"/>
      <c r="N14" s="246"/>
      <c r="O14" s="248"/>
      <c r="P14" s="249" t="str">
        <f t="shared" si="3"/>
        <v/>
      </c>
      <c r="Q14" s="250" t="str">
        <f t="shared" si="0"/>
        <v/>
      </c>
      <c r="R14" s="248"/>
      <c r="S14" s="246"/>
      <c r="T14" s="248"/>
      <c r="U14" s="249" t="str">
        <f>+IF(AND(S14&gt;0,R14&lt;&gt;'Data Validation (ROP used only)'!$A$22),SUM(S14:T14),"")</f>
        <v/>
      </c>
      <c r="V14" s="250" t="str">
        <f>IF(OR(R14='Data Validation (ROP used only)'!$A$22,ISBLANK(S14),ISERROR(S14/$I14)),"",S14/$I14)</f>
        <v/>
      </c>
      <c r="W14" s="251"/>
      <c r="X14" s="252" t="str" cm="1">
        <f t="array" ref="X14">_xlfn.IFS(W14="","",W14/I14&gt;=2,2*I14,W14/I14 &lt; 2, W14)</f>
        <v/>
      </c>
      <c r="Y14" s="253" t="str">
        <f t="shared" si="4"/>
        <v/>
      </c>
      <c r="Z14" s="248"/>
      <c r="AA14" s="249" t="str">
        <f t="shared" si="5"/>
        <v/>
      </c>
      <c r="AB14" s="254" t="str">
        <f t="shared" si="6"/>
        <v/>
      </c>
      <c r="AC14" s="159" t="str">
        <f>IF(L14&gt;0,L14+S14+X14+Y14+N14+#REF!+#REF!,"")</f>
        <v/>
      </c>
      <c r="AD14" s="160" t="str">
        <f>IF(L14&gt;0,+T14+Z14+O14+#REF!+#REF!,"")</f>
        <v/>
      </c>
      <c r="AF14" s="273"/>
    </row>
    <row r="15" spans="2:34" s="81" customFormat="1" ht="13.8" x14ac:dyDescent="0.25">
      <c r="B15" s="1"/>
      <c r="C15" s="1"/>
      <c r="D15" s="1"/>
      <c r="E15" s="2"/>
      <c r="F15" s="1"/>
      <c r="G15" s="2"/>
      <c r="H15" s="108"/>
      <c r="I15" s="109"/>
      <c r="J15" s="132" t="str">
        <f t="shared" si="1"/>
        <v/>
      </c>
      <c r="K15" s="132">
        <f t="shared" si="2"/>
        <v>0</v>
      </c>
      <c r="L15" s="246"/>
      <c r="M15" s="247"/>
      <c r="N15" s="246"/>
      <c r="O15" s="248"/>
      <c r="P15" s="249" t="str">
        <f t="shared" si="3"/>
        <v/>
      </c>
      <c r="Q15" s="250" t="str">
        <f t="shared" si="0"/>
        <v/>
      </c>
      <c r="R15" s="248"/>
      <c r="S15" s="246"/>
      <c r="T15" s="248"/>
      <c r="U15" s="249" t="str">
        <f>+IF(AND(S15&gt;0,R15&lt;&gt;'Data Validation (ROP used only)'!$A$22),SUM(S15:T15),"")</f>
        <v/>
      </c>
      <c r="V15" s="250" t="str">
        <f>IF(OR(R15='Data Validation (ROP used only)'!$A$22,ISBLANK(S15),ISERROR(S15/$I15)),"",S15/$I15)</f>
        <v/>
      </c>
      <c r="W15" s="251"/>
      <c r="X15" s="252" t="str" cm="1">
        <f t="array" ref="X15">_xlfn.IFS(W15="","",W15/I15&gt;=2,2*I15,W15/I15 &lt; 2, W15)</f>
        <v/>
      </c>
      <c r="Y15" s="253" t="str">
        <f t="shared" si="4"/>
        <v/>
      </c>
      <c r="Z15" s="248"/>
      <c r="AA15" s="249" t="str">
        <f t="shared" si="5"/>
        <v/>
      </c>
      <c r="AB15" s="254" t="str">
        <f t="shared" si="6"/>
        <v/>
      </c>
      <c r="AC15" s="159" t="str">
        <f>IF(L15&gt;0,L15+S15+X15+Y15+N15+#REF!+#REF!,"")</f>
        <v/>
      </c>
      <c r="AD15" s="160" t="str">
        <f>IF(L15&gt;0,+T15+Z15+O15+#REF!+#REF!,"")</f>
        <v/>
      </c>
      <c r="AF15" s="273"/>
    </row>
    <row r="16" spans="2:34" s="81" customFormat="1" ht="13.8" x14ac:dyDescent="0.25">
      <c r="B16" s="1"/>
      <c r="C16" s="1"/>
      <c r="D16" s="1"/>
      <c r="E16" s="2"/>
      <c r="F16" s="1"/>
      <c r="G16" s="2"/>
      <c r="H16" s="108"/>
      <c r="I16" s="109"/>
      <c r="J16" s="132" t="str">
        <f t="shared" si="1"/>
        <v/>
      </c>
      <c r="K16" s="132">
        <f t="shared" si="2"/>
        <v>0</v>
      </c>
      <c r="L16" s="246"/>
      <c r="M16" s="247"/>
      <c r="N16" s="246"/>
      <c r="O16" s="248"/>
      <c r="P16" s="249" t="str">
        <f t="shared" si="3"/>
        <v/>
      </c>
      <c r="Q16" s="250" t="str">
        <f t="shared" si="0"/>
        <v/>
      </c>
      <c r="R16" s="248"/>
      <c r="S16" s="246"/>
      <c r="T16" s="248"/>
      <c r="U16" s="249" t="str">
        <f>+IF(AND(S16&gt;0,R16&lt;&gt;'Data Validation (ROP used only)'!$A$22),SUM(S16:T16),"")</f>
        <v/>
      </c>
      <c r="V16" s="250" t="str">
        <f>IF(OR(R16='Data Validation (ROP used only)'!$A$22,ISBLANK(S16),ISERROR(S16/$I16)),"",S16/$I16)</f>
        <v/>
      </c>
      <c r="W16" s="251"/>
      <c r="X16" s="252" t="str" cm="1">
        <f t="array" ref="X16">_xlfn.IFS(W16="","",W16/I16&gt;=2,2*I16,W16/I16 &lt; 2, W16)</f>
        <v/>
      </c>
      <c r="Y16" s="253" t="str">
        <f t="shared" si="4"/>
        <v/>
      </c>
      <c r="Z16" s="248"/>
      <c r="AA16" s="249" t="str">
        <f t="shared" si="5"/>
        <v/>
      </c>
      <c r="AB16" s="254" t="str">
        <f t="shared" si="6"/>
        <v/>
      </c>
      <c r="AC16" s="159" t="str">
        <f>IF(L16&gt;0,L16+S16+X16+Y16+N16+#REF!+#REF!,"")</f>
        <v/>
      </c>
      <c r="AD16" s="160" t="str">
        <f>IF(L16&gt;0,+T16+Z16+O16+#REF!+#REF!,"")</f>
        <v/>
      </c>
    </row>
    <row r="17" spans="2:30" s="81" customFormat="1" ht="13.8" x14ac:dyDescent="0.25">
      <c r="B17" s="1"/>
      <c r="C17" s="1"/>
      <c r="D17" s="1"/>
      <c r="E17" s="2"/>
      <c r="F17" s="1"/>
      <c r="G17" s="2"/>
      <c r="H17" s="108"/>
      <c r="I17" s="109"/>
      <c r="J17" s="132" t="str">
        <f t="shared" si="1"/>
        <v/>
      </c>
      <c r="K17" s="132">
        <f t="shared" si="2"/>
        <v>0</v>
      </c>
      <c r="L17" s="246"/>
      <c r="M17" s="247"/>
      <c r="N17" s="246"/>
      <c r="O17" s="248"/>
      <c r="P17" s="249" t="str">
        <f t="shared" si="3"/>
        <v/>
      </c>
      <c r="Q17" s="250" t="str">
        <f t="shared" si="0"/>
        <v/>
      </c>
      <c r="R17" s="248"/>
      <c r="S17" s="246"/>
      <c r="T17" s="248"/>
      <c r="U17" s="249" t="str">
        <f>+IF(AND(S17&gt;0,R17&lt;&gt;'Data Validation (ROP used only)'!$A$22),SUM(S17:T17),"")</f>
        <v/>
      </c>
      <c r="V17" s="250" t="str">
        <f>IF(OR(R17='Data Validation (ROP used only)'!$A$22,ISBLANK(S17),ISERROR(S17/$I17)),"",S17/$I17)</f>
        <v/>
      </c>
      <c r="W17" s="251"/>
      <c r="X17" s="252" t="str" cm="1">
        <f t="array" ref="X17">_xlfn.IFS(W17="","",W17/I17&gt;=2,2*I17,W17/I17 &lt; 2, W17)</f>
        <v/>
      </c>
      <c r="Y17" s="253" t="str">
        <f t="shared" si="4"/>
        <v/>
      </c>
      <c r="Z17" s="248"/>
      <c r="AA17" s="249" t="str">
        <f t="shared" si="5"/>
        <v/>
      </c>
      <c r="AB17" s="254" t="str">
        <f t="shared" si="6"/>
        <v/>
      </c>
      <c r="AC17" s="159" t="str">
        <f>IF(L17&gt;0,L17+S17+X17+Y17+N17+#REF!+#REF!,"")</f>
        <v/>
      </c>
      <c r="AD17" s="160" t="str">
        <f>IF(L17&gt;0,+T17+Z17+O17+#REF!+#REF!,"")</f>
        <v/>
      </c>
    </row>
    <row r="18" spans="2:30" s="81" customFormat="1" ht="13.8" x14ac:dyDescent="0.25">
      <c r="B18" s="1"/>
      <c r="C18" s="1"/>
      <c r="D18" s="1"/>
      <c r="E18" s="2"/>
      <c r="F18" s="1"/>
      <c r="G18" s="2"/>
      <c r="H18" s="108"/>
      <c r="I18" s="109"/>
      <c r="J18" s="132" t="str">
        <f t="shared" si="1"/>
        <v/>
      </c>
      <c r="K18" s="132">
        <f t="shared" si="2"/>
        <v>0</v>
      </c>
      <c r="L18" s="246"/>
      <c r="M18" s="247"/>
      <c r="N18" s="246"/>
      <c r="O18" s="248"/>
      <c r="P18" s="249" t="str">
        <f t="shared" si="3"/>
        <v/>
      </c>
      <c r="Q18" s="250" t="str">
        <f t="shared" si="0"/>
        <v/>
      </c>
      <c r="R18" s="248"/>
      <c r="S18" s="246"/>
      <c r="T18" s="248"/>
      <c r="U18" s="249" t="str">
        <f>+IF(AND(S18&gt;0,R18&lt;&gt;'Data Validation (ROP used only)'!$A$22),SUM(S18:T18),"")</f>
        <v/>
      </c>
      <c r="V18" s="250" t="str">
        <f>IF(OR(R18='Data Validation (ROP used only)'!$A$22,ISBLANK(S18),ISERROR(S18/$I18)),"",S18/$I18)</f>
        <v/>
      </c>
      <c r="W18" s="251"/>
      <c r="X18" s="252" t="str" cm="1">
        <f t="array" ref="X18">_xlfn.IFS(W18="","",W18/I18&gt;=2,2*I18,W18/I18 &lt; 2, W18)</f>
        <v/>
      </c>
      <c r="Y18" s="253" t="str">
        <f t="shared" si="4"/>
        <v/>
      </c>
      <c r="Z18" s="248"/>
      <c r="AA18" s="249" t="str">
        <f t="shared" si="5"/>
        <v/>
      </c>
      <c r="AB18" s="254" t="str">
        <f t="shared" si="6"/>
        <v/>
      </c>
      <c r="AC18" s="159" t="str">
        <f>IF(L18&gt;0,L18+S18+X18+Y18+N18+#REF!+#REF!,"")</f>
        <v/>
      </c>
      <c r="AD18" s="160" t="str">
        <f>IF(L18&gt;0,+T18+Z18+O18+#REF!+#REF!,"")</f>
        <v/>
      </c>
    </row>
    <row r="19" spans="2:30" s="81" customFormat="1" ht="13.8" x14ac:dyDescent="0.25">
      <c r="B19" s="1"/>
      <c r="C19" s="1"/>
      <c r="D19" s="1"/>
      <c r="E19" s="2"/>
      <c r="F19" s="1"/>
      <c r="G19" s="2"/>
      <c r="H19" s="108"/>
      <c r="I19" s="109"/>
      <c r="J19" s="132" t="str">
        <f t="shared" si="1"/>
        <v/>
      </c>
      <c r="K19" s="132">
        <f t="shared" si="2"/>
        <v>0</v>
      </c>
      <c r="L19" s="246"/>
      <c r="M19" s="247"/>
      <c r="N19" s="246"/>
      <c r="O19" s="248"/>
      <c r="P19" s="249" t="str">
        <f t="shared" si="3"/>
        <v/>
      </c>
      <c r="Q19" s="250" t="str">
        <f t="shared" si="0"/>
        <v/>
      </c>
      <c r="R19" s="248"/>
      <c r="S19" s="246"/>
      <c r="T19" s="248"/>
      <c r="U19" s="249" t="str">
        <f>+IF(AND(S19&gt;0,R19&lt;&gt;'Data Validation (ROP used only)'!$A$22),SUM(S19:T19),"")</f>
        <v/>
      </c>
      <c r="V19" s="250" t="str">
        <f>IF(OR(R19='Data Validation (ROP used only)'!$A$22,ISBLANK(S19),ISERROR(S19/$I19)),"",S19/$I19)</f>
        <v/>
      </c>
      <c r="W19" s="251"/>
      <c r="X19" s="252" t="str" cm="1">
        <f t="array" ref="X19">_xlfn.IFS(W19="","",W19/I19&gt;=2,2*I19,W19/I19 &lt; 2, W19)</f>
        <v/>
      </c>
      <c r="Y19" s="253" t="str">
        <f t="shared" si="4"/>
        <v/>
      </c>
      <c r="Z19" s="248"/>
      <c r="AA19" s="249" t="str">
        <f t="shared" si="5"/>
        <v/>
      </c>
      <c r="AB19" s="254" t="str">
        <f t="shared" si="6"/>
        <v/>
      </c>
      <c r="AC19" s="159" t="str">
        <f>IF(L19&gt;0,L19+S19+X19+Y19+N19+#REF!+#REF!,"")</f>
        <v/>
      </c>
      <c r="AD19" s="160" t="str">
        <f>IF(L19&gt;0,+T19+Z19+O19+#REF!+#REF!,"")</f>
        <v/>
      </c>
    </row>
    <row r="20" spans="2:30" s="81" customFormat="1" ht="13.8" x14ac:dyDescent="0.25">
      <c r="B20" s="1"/>
      <c r="C20" s="1"/>
      <c r="D20" s="1"/>
      <c r="E20" s="2"/>
      <c r="F20" s="1"/>
      <c r="G20" s="2"/>
      <c r="H20" s="108"/>
      <c r="I20" s="109"/>
      <c r="J20" s="132" t="str">
        <f t="shared" si="1"/>
        <v/>
      </c>
      <c r="K20" s="132">
        <f t="shared" si="2"/>
        <v>0</v>
      </c>
      <c r="L20" s="246"/>
      <c r="M20" s="247"/>
      <c r="N20" s="246"/>
      <c r="O20" s="248"/>
      <c r="P20" s="249" t="str">
        <f t="shared" si="3"/>
        <v/>
      </c>
      <c r="Q20" s="250" t="str">
        <f t="shared" si="0"/>
        <v/>
      </c>
      <c r="R20" s="248"/>
      <c r="S20" s="246"/>
      <c r="T20" s="248"/>
      <c r="U20" s="249" t="str">
        <f>+IF(AND(S20&gt;0,R20&lt;&gt;'Data Validation (ROP used only)'!$A$22),SUM(S20:T20),"")</f>
        <v/>
      </c>
      <c r="V20" s="250" t="str">
        <f>IF(OR(R20='Data Validation (ROP used only)'!$A$22,ISBLANK(S20),ISERROR(S20/$I20)),"",S20/$I20)</f>
        <v/>
      </c>
      <c r="W20" s="251"/>
      <c r="X20" s="252" t="str" cm="1">
        <f t="array" ref="X20">_xlfn.IFS(W20="","",W20/I20&gt;=2,2*I20,W20/I20 &lt; 2, W20)</f>
        <v/>
      </c>
      <c r="Y20" s="253" t="str">
        <f t="shared" si="4"/>
        <v/>
      </c>
      <c r="Z20" s="248"/>
      <c r="AA20" s="249" t="str">
        <f t="shared" si="5"/>
        <v/>
      </c>
      <c r="AB20" s="254" t="str">
        <f t="shared" si="6"/>
        <v/>
      </c>
      <c r="AC20" s="159" t="str">
        <f>IF(L20&gt;0,L20+S20+X20+Y20+N20+#REF!+#REF!,"")</f>
        <v/>
      </c>
      <c r="AD20" s="160" t="str">
        <f>IF(L20&gt;0,+T20+Z20+O20+#REF!+#REF!,"")</f>
        <v/>
      </c>
    </row>
    <row r="21" spans="2:30" s="81" customFormat="1" ht="13.8" x14ac:dyDescent="0.25">
      <c r="B21" s="1"/>
      <c r="C21" s="1"/>
      <c r="D21" s="1"/>
      <c r="E21" s="2"/>
      <c r="F21" s="1"/>
      <c r="G21" s="2"/>
      <c r="H21" s="108"/>
      <c r="I21" s="109"/>
      <c r="J21" s="132" t="str">
        <f t="shared" si="1"/>
        <v/>
      </c>
      <c r="K21" s="132">
        <f t="shared" si="2"/>
        <v>0</v>
      </c>
      <c r="L21" s="246"/>
      <c r="M21" s="247"/>
      <c r="N21" s="246"/>
      <c r="O21" s="248"/>
      <c r="P21" s="249" t="str">
        <f t="shared" si="3"/>
        <v/>
      </c>
      <c r="Q21" s="250" t="str">
        <f t="shared" si="0"/>
        <v/>
      </c>
      <c r="R21" s="248"/>
      <c r="S21" s="246"/>
      <c r="T21" s="248"/>
      <c r="U21" s="249" t="str">
        <f>+IF(AND(S21&gt;0,R21&lt;&gt;'Data Validation (ROP used only)'!$A$22),SUM(S21:T21),"")</f>
        <v/>
      </c>
      <c r="V21" s="250" t="str">
        <f>IF(OR(R21='Data Validation (ROP used only)'!$A$22,ISBLANK(S21),ISERROR(S21/$I21)),"",S21/$I21)</f>
        <v/>
      </c>
      <c r="W21" s="251"/>
      <c r="X21" s="252" t="str" cm="1">
        <f t="array" ref="X21">_xlfn.IFS(W21="","",W21/I21&gt;=2,2*I21,W21/I21 &lt; 2, W21)</f>
        <v/>
      </c>
      <c r="Y21" s="253" t="str">
        <f t="shared" si="4"/>
        <v/>
      </c>
      <c r="Z21" s="248"/>
      <c r="AA21" s="249" t="str">
        <f t="shared" si="5"/>
        <v/>
      </c>
      <c r="AB21" s="254" t="str">
        <f t="shared" si="6"/>
        <v/>
      </c>
      <c r="AC21" s="159" t="str">
        <f>IF(L21&gt;0,L21+S21+X21+Y21+N21+#REF!+#REF!,"")</f>
        <v/>
      </c>
      <c r="AD21" s="160" t="str">
        <f>IF(L21&gt;0,+T21+Z21+O21+#REF!+#REF!,"")</f>
        <v/>
      </c>
    </row>
    <row r="22" spans="2:30" s="81" customFormat="1" ht="13.8" x14ac:dyDescent="0.25">
      <c r="B22" s="1"/>
      <c r="C22" s="1"/>
      <c r="D22" s="1"/>
      <c r="E22" s="2"/>
      <c r="F22" s="1"/>
      <c r="G22" s="2"/>
      <c r="H22" s="108"/>
      <c r="I22" s="109"/>
      <c r="J22" s="132" t="str">
        <f t="shared" si="1"/>
        <v/>
      </c>
      <c r="K22" s="132">
        <f t="shared" si="2"/>
        <v>0</v>
      </c>
      <c r="L22" s="246"/>
      <c r="M22" s="247"/>
      <c r="N22" s="246"/>
      <c r="O22" s="248"/>
      <c r="P22" s="249" t="str">
        <f t="shared" si="3"/>
        <v/>
      </c>
      <c r="Q22" s="250" t="str">
        <f t="shared" si="0"/>
        <v/>
      </c>
      <c r="R22" s="248"/>
      <c r="S22" s="246"/>
      <c r="T22" s="248"/>
      <c r="U22" s="249" t="str">
        <f>+IF(AND(S22&gt;0,R22&lt;&gt;'Data Validation (ROP used only)'!$A$22),SUM(S22:T22),"")</f>
        <v/>
      </c>
      <c r="V22" s="250" t="str">
        <f>IF(OR(R22='Data Validation (ROP used only)'!$A$22,ISBLANK(S22),ISERROR(S22/$I22)),"",S22/$I22)</f>
        <v/>
      </c>
      <c r="W22" s="251"/>
      <c r="X22" s="252" t="str" cm="1">
        <f t="array" ref="X22">_xlfn.IFS(W22="","",W22/I22&gt;=2,2*I22,W22/I22 &lt; 2, W22)</f>
        <v/>
      </c>
      <c r="Y22" s="253" t="str">
        <f t="shared" si="4"/>
        <v/>
      </c>
      <c r="Z22" s="248"/>
      <c r="AA22" s="249" t="str">
        <f t="shared" si="5"/>
        <v/>
      </c>
      <c r="AB22" s="254" t="str">
        <f t="shared" si="6"/>
        <v/>
      </c>
      <c r="AC22" s="159" t="str">
        <f>IF(L22&gt;0,L22+S22+X22+Y22+N22+#REF!+#REF!,"")</f>
        <v/>
      </c>
      <c r="AD22" s="160" t="str">
        <f>IF(L22&gt;0,+T22+Z22+O22+#REF!+#REF!,"")</f>
        <v/>
      </c>
    </row>
    <row r="23" spans="2:30" s="81" customFormat="1" ht="13.8" x14ac:dyDescent="0.25">
      <c r="B23" s="1"/>
      <c r="C23" s="1"/>
      <c r="D23" s="1"/>
      <c r="E23" s="2"/>
      <c r="F23" s="1"/>
      <c r="G23" s="2"/>
      <c r="H23" s="108"/>
      <c r="I23" s="109"/>
      <c r="J23" s="132" t="str">
        <f t="shared" si="1"/>
        <v/>
      </c>
      <c r="K23" s="132">
        <f t="shared" si="2"/>
        <v>0</v>
      </c>
      <c r="L23" s="246"/>
      <c r="M23" s="247"/>
      <c r="N23" s="246"/>
      <c r="O23" s="248"/>
      <c r="P23" s="249" t="str">
        <f t="shared" si="3"/>
        <v/>
      </c>
      <c r="Q23" s="250" t="str">
        <f t="shared" si="0"/>
        <v/>
      </c>
      <c r="R23" s="248"/>
      <c r="S23" s="246"/>
      <c r="T23" s="248"/>
      <c r="U23" s="249" t="str">
        <f>+IF(AND(S23&gt;0,R23&lt;&gt;'Data Validation (ROP used only)'!$A$22),SUM(S23:T23),"")</f>
        <v/>
      </c>
      <c r="V23" s="250" t="str">
        <f>IF(OR(R23='Data Validation (ROP used only)'!$A$22,ISBLANK(S23),ISERROR(S23/$I23)),"",S23/$I23)</f>
        <v/>
      </c>
      <c r="W23" s="251"/>
      <c r="X23" s="252" t="str" cm="1">
        <f t="array" ref="X23">_xlfn.IFS(W23="","",W23/I23&gt;=2,2*I23,W23/I23 &lt; 2, W23)</f>
        <v/>
      </c>
      <c r="Y23" s="253" t="str">
        <f t="shared" si="4"/>
        <v/>
      </c>
      <c r="Z23" s="248"/>
      <c r="AA23" s="249" t="str">
        <f t="shared" si="5"/>
        <v/>
      </c>
      <c r="AB23" s="254" t="str">
        <f t="shared" si="6"/>
        <v/>
      </c>
      <c r="AC23" s="159" t="str">
        <f>IF(L23&gt;0,L23+S23+X23+Y23+N23+#REF!+#REF!,"")</f>
        <v/>
      </c>
      <c r="AD23" s="160" t="str">
        <f>IF(L23&gt;0,+T23+Z23+O23+#REF!+#REF!,"")</f>
        <v/>
      </c>
    </row>
    <row r="24" spans="2:30" s="81" customFormat="1" ht="13.8" x14ac:dyDescent="0.25">
      <c r="B24" s="1"/>
      <c r="C24" s="1"/>
      <c r="D24" s="1"/>
      <c r="E24" s="2"/>
      <c r="F24" s="1"/>
      <c r="G24" s="2"/>
      <c r="H24" s="108"/>
      <c r="I24" s="109"/>
      <c r="J24" s="132" t="str">
        <f t="shared" si="1"/>
        <v/>
      </c>
      <c r="K24" s="132">
        <f t="shared" si="2"/>
        <v>0</v>
      </c>
      <c r="L24" s="246"/>
      <c r="M24" s="247"/>
      <c r="N24" s="246"/>
      <c r="O24" s="248"/>
      <c r="P24" s="249" t="str">
        <f t="shared" si="3"/>
        <v/>
      </c>
      <c r="Q24" s="250" t="str">
        <f t="shared" si="0"/>
        <v/>
      </c>
      <c r="R24" s="248"/>
      <c r="S24" s="246"/>
      <c r="T24" s="248"/>
      <c r="U24" s="249" t="str">
        <f>+IF(AND(S24&gt;0,R24&lt;&gt;'Data Validation (ROP used only)'!$A$22),SUM(S24:T24),"")</f>
        <v/>
      </c>
      <c r="V24" s="250" t="str">
        <f>IF(OR(R24='Data Validation (ROP used only)'!$A$22,ISBLANK(S24),ISERROR(S24/$I24)),"",S24/$I24)</f>
        <v/>
      </c>
      <c r="W24" s="251"/>
      <c r="X24" s="252" t="str" cm="1">
        <f t="array" ref="X24">_xlfn.IFS(W24="","",W24/I24&gt;=2,2*I24,W24/I24 &lt; 2, W24)</f>
        <v/>
      </c>
      <c r="Y24" s="253" t="str">
        <f t="shared" si="4"/>
        <v/>
      </c>
      <c r="Z24" s="248"/>
      <c r="AA24" s="249" t="str">
        <f t="shared" si="5"/>
        <v/>
      </c>
      <c r="AB24" s="254" t="str">
        <f t="shared" si="6"/>
        <v/>
      </c>
      <c r="AC24" s="159" t="str">
        <f>IF(L24&gt;0,L24+S24+X24+Y24+N24+#REF!+#REF!,"")</f>
        <v/>
      </c>
      <c r="AD24" s="160" t="str">
        <f>IF(L24&gt;0,+T24+Z24+O24+#REF!+#REF!,"")</f>
        <v/>
      </c>
    </row>
    <row r="25" spans="2:30" s="81" customFormat="1" ht="13.8" x14ac:dyDescent="0.25">
      <c r="B25" s="1"/>
      <c r="C25" s="1"/>
      <c r="D25" s="1"/>
      <c r="E25" s="2"/>
      <c r="F25" s="1"/>
      <c r="G25" s="2"/>
      <c r="H25" s="108"/>
      <c r="I25" s="109"/>
      <c r="J25" s="132" t="str">
        <f t="shared" si="1"/>
        <v/>
      </c>
      <c r="K25" s="132">
        <f t="shared" si="2"/>
        <v>0</v>
      </c>
      <c r="L25" s="246"/>
      <c r="M25" s="247"/>
      <c r="N25" s="246"/>
      <c r="O25" s="248"/>
      <c r="P25" s="249" t="str">
        <f t="shared" si="3"/>
        <v/>
      </c>
      <c r="Q25" s="250" t="str">
        <f t="shared" si="0"/>
        <v/>
      </c>
      <c r="R25" s="248"/>
      <c r="S25" s="246"/>
      <c r="T25" s="248"/>
      <c r="U25" s="249" t="str">
        <f>+IF(AND(S25&gt;0,R25&lt;&gt;'Data Validation (ROP used only)'!$A$22),SUM(S25:T25),"")</f>
        <v/>
      </c>
      <c r="V25" s="250" t="str">
        <f>IF(OR(R25='Data Validation (ROP used only)'!$A$22,ISBLANK(S25),ISERROR(S25/$I25)),"",S25/$I25)</f>
        <v/>
      </c>
      <c r="W25" s="251"/>
      <c r="X25" s="252" t="str" cm="1">
        <f t="array" ref="X25">_xlfn.IFS(W25="","",W25/I25&gt;=2,2*I25,W25/I25 &lt; 2, W25)</f>
        <v/>
      </c>
      <c r="Y25" s="253" t="str">
        <f t="shared" si="4"/>
        <v/>
      </c>
      <c r="Z25" s="248"/>
      <c r="AA25" s="249" t="str">
        <f t="shared" si="5"/>
        <v/>
      </c>
      <c r="AB25" s="254" t="str">
        <f t="shared" si="6"/>
        <v/>
      </c>
      <c r="AC25" s="159" t="str">
        <f>IF(L25&gt;0,L25+S25+X25+Y25+N25+#REF!+#REF!,"")</f>
        <v/>
      </c>
      <c r="AD25" s="160" t="str">
        <f>IF(L25&gt;0,+T25+Z25+O25+#REF!+#REF!,"")</f>
        <v/>
      </c>
    </row>
    <row r="26" spans="2:30" s="81" customFormat="1" ht="13.8" x14ac:dyDescent="0.25">
      <c r="B26" s="1"/>
      <c r="C26" s="1"/>
      <c r="D26" s="1"/>
      <c r="E26" s="2"/>
      <c r="F26" s="1"/>
      <c r="G26" s="2"/>
      <c r="H26" s="108"/>
      <c r="I26" s="109"/>
      <c r="J26" s="132" t="str">
        <f t="shared" si="1"/>
        <v/>
      </c>
      <c r="K26" s="132">
        <f t="shared" si="2"/>
        <v>0</v>
      </c>
      <c r="L26" s="246"/>
      <c r="M26" s="247"/>
      <c r="N26" s="246"/>
      <c r="O26" s="248"/>
      <c r="P26" s="249" t="str">
        <f t="shared" si="3"/>
        <v/>
      </c>
      <c r="Q26" s="250" t="str">
        <f t="shared" si="0"/>
        <v/>
      </c>
      <c r="R26" s="248"/>
      <c r="S26" s="246"/>
      <c r="T26" s="248"/>
      <c r="U26" s="249" t="str">
        <f>+IF(AND(S26&gt;0,R26&lt;&gt;'Data Validation (ROP used only)'!$A$22),SUM(S26:T26),"")</f>
        <v/>
      </c>
      <c r="V26" s="250" t="str">
        <f>IF(OR(R26='Data Validation (ROP used only)'!$A$22,ISBLANK(S26),ISERROR(S26/$I26)),"",S26/$I26)</f>
        <v/>
      </c>
      <c r="W26" s="251"/>
      <c r="X26" s="252" t="str" cm="1">
        <f t="array" ref="X26">_xlfn.IFS(W26="","",W26/I26&gt;=2,2*I26,W26/I26 &lt; 2, W26)</f>
        <v/>
      </c>
      <c r="Y26" s="253" t="str">
        <f t="shared" si="4"/>
        <v/>
      </c>
      <c r="Z26" s="248"/>
      <c r="AA26" s="249" t="str">
        <f t="shared" si="5"/>
        <v/>
      </c>
      <c r="AB26" s="254" t="str">
        <f t="shared" si="6"/>
        <v/>
      </c>
      <c r="AC26" s="159" t="str">
        <f>IF(L26&gt;0,L26+S26+X26+Y26+N26+#REF!+#REF!,"")</f>
        <v/>
      </c>
      <c r="AD26" s="160" t="str">
        <f>IF(L26&gt;0,+T26+Z26+O26+#REF!+#REF!,"")</f>
        <v/>
      </c>
    </row>
    <row r="27" spans="2:30" s="81" customFormat="1" ht="13.8" x14ac:dyDescent="0.25">
      <c r="B27" s="1"/>
      <c r="C27" s="1"/>
      <c r="D27" s="1"/>
      <c r="E27" s="2"/>
      <c r="F27" s="1"/>
      <c r="G27" s="2"/>
      <c r="H27" s="108"/>
      <c r="I27" s="109"/>
      <c r="J27" s="132" t="str">
        <f t="shared" si="1"/>
        <v/>
      </c>
      <c r="K27" s="132">
        <f t="shared" si="2"/>
        <v>0</v>
      </c>
      <c r="L27" s="246"/>
      <c r="M27" s="247"/>
      <c r="N27" s="246"/>
      <c r="O27" s="248"/>
      <c r="P27" s="249" t="str">
        <f t="shared" si="3"/>
        <v/>
      </c>
      <c r="Q27" s="250" t="str">
        <f t="shared" si="0"/>
        <v/>
      </c>
      <c r="R27" s="248"/>
      <c r="S27" s="246"/>
      <c r="T27" s="248"/>
      <c r="U27" s="249" t="str">
        <f>+IF(AND(S27&gt;0,R27&lt;&gt;'Data Validation (ROP used only)'!$A$22),SUM(S27:T27),"")</f>
        <v/>
      </c>
      <c r="V27" s="250" t="str">
        <f>IF(OR(R27='Data Validation (ROP used only)'!$A$22,ISBLANK(S27),ISERROR(S27/$I27)),"",S27/$I27)</f>
        <v/>
      </c>
      <c r="W27" s="251"/>
      <c r="X27" s="252" t="str" cm="1">
        <f t="array" ref="X27">_xlfn.IFS(W27="","",W27/I27&gt;=2,2*I27,W27/I27 &lt; 2, W27)</f>
        <v/>
      </c>
      <c r="Y27" s="253" t="str">
        <f t="shared" si="4"/>
        <v/>
      </c>
      <c r="Z27" s="248"/>
      <c r="AA27" s="249" t="str">
        <f t="shared" si="5"/>
        <v/>
      </c>
      <c r="AB27" s="254" t="str">
        <f t="shared" si="6"/>
        <v/>
      </c>
      <c r="AC27" s="159" t="str">
        <f>IF(L27&gt;0,L27+S27+X27+Y27+N27+#REF!+#REF!,"")</f>
        <v/>
      </c>
      <c r="AD27" s="160" t="str">
        <f>IF(L27&gt;0,+T27+Z27+O27+#REF!+#REF!,"")</f>
        <v/>
      </c>
    </row>
    <row r="28" spans="2:30" s="81" customFormat="1" ht="13.8" x14ac:dyDescent="0.25">
      <c r="B28" s="1"/>
      <c r="C28" s="1"/>
      <c r="D28" s="1"/>
      <c r="E28" s="2"/>
      <c r="F28" s="1"/>
      <c r="G28" s="2"/>
      <c r="H28" s="108"/>
      <c r="I28" s="109"/>
      <c r="J28" s="132" t="str">
        <f t="shared" si="1"/>
        <v/>
      </c>
      <c r="K28" s="132">
        <f t="shared" si="2"/>
        <v>0</v>
      </c>
      <c r="L28" s="246"/>
      <c r="M28" s="247"/>
      <c r="N28" s="246"/>
      <c r="O28" s="248"/>
      <c r="P28" s="249" t="str">
        <f t="shared" si="3"/>
        <v/>
      </c>
      <c r="Q28" s="250" t="str">
        <f t="shared" si="0"/>
        <v/>
      </c>
      <c r="R28" s="248"/>
      <c r="S28" s="246"/>
      <c r="T28" s="248"/>
      <c r="U28" s="249" t="str">
        <f>+IF(AND(S28&gt;0,R28&lt;&gt;'Data Validation (ROP used only)'!$A$22),SUM(S28:T28),"")</f>
        <v/>
      </c>
      <c r="V28" s="250" t="str">
        <f>IF(OR(R28='Data Validation (ROP used only)'!$A$22,ISBLANK(S28),ISERROR(S28/$I28)),"",S28/$I28)</f>
        <v/>
      </c>
      <c r="W28" s="251"/>
      <c r="X28" s="252" t="str" cm="1">
        <f t="array" ref="X28">_xlfn.IFS(W28="","",W28/I28&gt;=2,2*I28,W28/I28 &lt; 2, W28)</f>
        <v/>
      </c>
      <c r="Y28" s="253" t="str">
        <f t="shared" si="4"/>
        <v/>
      </c>
      <c r="Z28" s="248"/>
      <c r="AA28" s="249" t="str">
        <f t="shared" si="5"/>
        <v/>
      </c>
      <c r="AB28" s="254" t="str">
        <f t="shared" si="6"/>
        <v/>
      </c>
      <c r="AC28" s="159" t="str">
        <f>IF(L28&gt;0,L28+S28+X28+Y28+N28+#REF!+#REF!,"")</f>
        <v/>
      </c>
      <c r="AD28" s="160" t="str">
        <f>IF(L28&gt;0,+T28+Z28+O28+#REF!+#REF!,"")</f>
        <v/>
      </c>
    </row>
    <row r="29" spans="2:30" s="81" customFormat="1" ht="13.8" x14ac:dyDescent="0.25">
      <c r="B29" s="1"/>
      <c r="C29" s="1"/>
      <c r="D29" s="1"/>
      <c r="E29" s="2"/>
      <c r="F29" s="1"/>
      <c r="G29" s="2"/>
      <c r="H29" s="108"/>
      <c r="I29" s="109"/>
      <c r="J29" s="132" t="str">
        <f t="shared" si="1"/>
        <v/>
      </c>
      <c r="K29" s="132">
        <f t="shared" si="2"/>
        <v>0</v>
      </c>
      <c r="L29" s="246"/>
      <c r="M29" s="247"/>
      <c r="N29" s="246"/>
      <c r="O29" s="248"/>
      <c r="P29" s="249" t="str">
        <f t="shared" si="3"/>
        <v/>
      </c>
      <c r="Q29" s="250" t="str">
        <f t="shared" si="0"/>
        <v/>
      </c>
      <c r="R29" s="248"/>
      <c r="S29" s="246"/>
      <c r="T29" s="248"/>
      <c r="U29" s="249" t="str">
        <f>+IF(AND(S29&gt;0,R29&lt;&gt;'Data Validation (ROP used only)'!$A$22),SUM(S29:T29),"")</f>
        <v/>
      </c>
      <c r="V29" s="250" t="str">
        <f>IF(OR(R29='Data Validation (ROP used only)'!$A$22,ISBLANK(S29),ISERROR(S29/$I29)),"",S29/$I29)</f>
        <v/>
      </c>
      <c r="W29" s="251"/>
      <c r="X29" s="252" t="str" cm="1">
        <f t="array" ref="X29">_xlfn.IFS(W29="","",W29/I29&gt;=2,2*I29,W29/I29 &lt; 2, W29)</f>
        <v/>
      </c>
      <c r="Y29" s="253" t="str">
        <f t="shared" si="4"/>
        <v/>
      </c>
      <c r="Z29" s="248"/>
      <c r="AA29" s="249" t="str">
        <f t="shared" si="5"/>
        <v/>
      </c>
      <c r="AB29" s="254" t="str">
        <f t="shared" si="6"/>
        <v/>
      </c>
      <c r="AC29" s="159" t="str">
        <f>IF(L29&gt;0,L29+S29+X29+Y29+N29+#REF!+#REF!,"")</f>
        <v/>
      </c>
      <c r="AD29" s="160" t="str">
        <f>IF(L29&gt;0,+T29+Z29+O29+#REF!+#REF!,"")</f>
        <v/>
      </c>
    </row>
    <row r="30" spans="2:30" s="81" customFormat="1" ht="13.8" x14ac:dyDescent="0.25">
      <c r="B30" s="1"/>
      <c r="C30" s="1"/>
      <c r="D30" s="1"/>
      <c r="E30" s="2"/>
      <c r="F30" s="1"/>
      <c r="G30" s="2"/>
      <c r="H30" s="108"/>
      <c r="I30" s="109"/>
      <c r="J30" s="132" t="str">
        <f t="shared" si="1"/>
        <v/>
      </c>
      <c r="K30" s="132">
        <f t="shared" si="2"/>
        <v>0</v>
      </c>
      <c r="L30" s="246"/>
      <c r="M30" s="247"/>
      <c r="N30" s="246"/>
      <c r="O30" s="248"/>
      <c r="P30" s="249" t="str">
        <f t="shared" si="3"/>
        <v/>
      </c>
      <c r="Q30" s="250" t="str">
        <f t="shared" si="0"/>
        <v/>
      </c>
      <c r="R30" s="248"/>
      <c r="S30" s="246"/>
      <c r="T30" s="248"/>
      <c r="U30" s="249" t="str">
        <f>+IF(AND(S30&gt;0,R30&lt;&gt;'Data Validation (ROP used only)'!$A$22),SUM(S30:T30),"")</f>
        <v/>
      </c>
      <c r="V30" s="250" t="str">
        <f>IF(OR(R30='Data Validation (ROP used only)'!$A$22,ISBLANK(S30),ISERROR(S30/$I30)),"",S30/$I30)</f>
        <v/>
      </c>
      <c r="W30" s="251"/>
      <c r="X30" s="252" t="str" cm="1">
        <f t="array" ref="X30">_xlfn.IFS(W30="","",W30/I30&gt;=2,2*I30,W30/I30 &lt; 2, W30)</f>
        <v/>
      </c>
      <c r="Y30" s="253" t="str">
        <f t="shared" si="4"/>
        <v/>
      </c>
      <c r="Z30" s="248"/>
      <c r="AA30" s="249" t="str">
        <f t="shared" si="5"/>
        <v/>
      </c>
      <c r="AB30" s="254" t="str">
        <f t="shared" si="6"/>
        <v/>
      </c>
      <c r="AC30" s="159" t="str">
        <f>IF(L30&gt;0,L30+S30+X30+Y30+N30+#REF!+#REF!,"")</f>
        <v/>
      </c>
      <c r="AD30" s="160" t="str">
        <f>IF(L30&gt;0,+T30+Z30+O30+#REF!+#REF!,"")</f>
        <v/>
      </c>
    </row>
    <row r="31" spans="2:30" s="81" customFormat="1" ht="13.8" x14ac:dyDescent="0.25">
      <c r="B31" s="1"/>
      <c r="C31" s="1"/>
      <c r="D31" s="1"/>
      <c r="E31" s="2"/>
      <c r="F31" s="1"/>
      <c r="G31" s="2"/>
      <c r="H31" s="108"/>
      <c r="I31" s="109"/>
      <c r="J31" s="132" t="str">
        <f t="shared" si="1"/>
        <v/>
      </c>
      <c r="K31" s="132">
        <f t="shared" si="2"/>
        <v>0</v>
      </c>
      <c r="L31" s="246"/>
      <c r="M31" s="247"/>
      <c r="N31" s="246"/>
      <c r="O31" s="248"/>
      <c r="P31" s="249" t="str">
        <f t="shared" si="3"/>
        <v/>
      </c>
      <c r="Q31" s="250" t="str">
        <f t="shared" si="0"/>
        <v/>
      </c>
      <c r="R31" s="248"/>
      <c r="S31" s="246"/>
      <c r="T31" s="248"/>
      <c r="U31" s="249" t="str">
        <f>+IF(AND(S31&gt;0,R31&lt;&gt;'Data Validation (ROP used only)'!$A$22),SUM(S31:T31),"")</f>
        <v/>
      </c>
      <c r="V31" s="250" t="str">
        <f>IF(OR(R31='Data Validation (ROP used only)'!$A$22,ISBLANK(S31),ISERROR(S31/$I31)),"",S31/$I31)</f>
        <v/>
      </c>
      <c r="W31" s="251"/>
      <c r="X31" s="252" t="str" cm="1">
        <f t="array" ref="X31">_xlfn.IFS(W31="","",W31/I31&gt;=2,2*I31,W31/I31 &lt; 2, W31)</f>
        <v/>
      </c>
      <c r="Y31" s="253" t="str">
        <f t="shared" si="4"/>
        <v/>
      </c>
      <c r="Z31" s="248"/>
      <c r="AA31" s="249" t="str">
        <f t="shared" si="5"/>
        <v/>
      </c>
      <c r="AB31" s="254" t="str">
        <f t="shared" si="6"/>
        <v/>
      </c>
      <c r="AC31" s="159" t="str">
        <f>IF(L31&gt;0,L31+S31+X31+Y31+N31+#REF!+#REF!,"")</f>
        <v/>
      </c>
      <c r="AD31" s="160" t="str">
        <f>IF(L31&gt;0,+T31+Z31+O31+#REF!+#REF!,"")</f>
        <v/>
      </c>
    </row>
    <row r="32" spans="2:30" s="81" customFormat="1" ht="13.8" x14ac:dyDescent="0.25">
      <c r="B32" s="1"/>
      <c r="C32" s="1"/>
      <c r="D32" s="1"/>
      <c r="E32" s="2"/>
      <c r="F32" s="1"/>
      <c r="G32" s="2"/>
      <c r="H32" s="108"/>
      <c r="I32" s="109"/>
      <c r="J32" s="132" t="str">
        <f t="shared" si="1"/>
        <v/>
      </c>
      <c r="K32" s="132">
        <f t="shared" si="2"/>
        <v>0</v>
      </c>
      <c r="L32" s="246"/>
      <c r="M32" s="247"/>
      <c r="N32" s="246"/>
      <c r="O32" s="248"/>
      <c r="P32" s="249" t="str">
        <f t="shared" si="3"/>
        <v/>
      </c>
      <c r="Q32" s="250" t="str">
        <f t="shared" si="0"/>
        <v/>
      </c>
      <c r="R32" s="248"/>
      <c r="S32" s="246"/>
      <c r="T32" s="248"/>
      <c r="U32" s="249" t="str">
        <f>+IF(AND(S32&gt;0,R32&lt;&gt;'Data Validation (ROP used only)'!$A$22),SUM(S32:T32),"")</f>
        <v/>
      </c>
      <c r="V32" s="250" t="str">
        <f>IF(OR(R32='Data Validation (ROP used only)'!$A$22,ISBLANK(S32),ISERROR(S32/$I32)),"",S32/$I32)</f>
        <v/>
      </c>
      <c r="W32" s="251"/>
      <c r="X32" s="252" t="str" cm="1">
        <f t="array" ref="X32">_xlfn.IFS(W32="","",W32/I32&gt;=2,2*I32,W32/I32 &lt; 2, W32)</f>
        <v/>
      </c>
      <c r="Y32" s="253" t="str">
        <f t="shared" si="4"/>
        <v/>
      </c>
      <c r="Z32" s="248"/>
      <c r="AA32" s="249" t="str">
        <f t="shared" si="5"/>
        <v/>
      </c>
      <c r="AB32" s="254" t="str">
        <f t="shared" si="6"/>
        <v/>
      </c>
      <c r="AC32" s="159" t="str">
        <f>IF(L32&gt;0,L32+S32+X32+Y32+N32+#REF!+#REF!,"")</f>
        <v/>
      </c>
      <c r="AD32" s="160" t="str">
        <f>IF(L32&gt;0,+T32+Z32+O32+#REF!+#REF!,"")</f>
        <v/>
      </c>
    </row>
    <row r="33" spans="2:30" s="81" customFormat="1" ht="13.8" x14ac:dyDescent="0.25">
      <c r="B33" s="1"/>
      <c r="C33" s="1"/>
      <c r="D33" s="1"/>
      <c r="E33" s="2"/>
      <c r="F33" s="1"/>
      <c r="G33" s="2"/>
      <c r="H33" s="108"/>
      <c r="I33" s="109"/>
      <c r="J33" s="132" t="str">
        <f t="shared" si="1"/>
        <v/>
      </c>
      <c r="K33" s="132">
        <f t="shared" si="2"/>
        <v>0</v>
      </c>
      <c r="L33" s="246"/>
      <c r="M33" s="247"/>
      <c r="N33" s="246"/>
      <c r="O33" s="248"/>
      <c r="P33" s="249" t="str">
        <f t="shared" si="3"/>
        <v/>
      </c>
      <c r="Q33" s="250" t="str">
        <f t="shared" si="0"/>
        <v/>
      </c>
      <c r="R33" s="248"/>
      <c r="S33" s="246"/>
      <c r="T33" s="248"/>
      <c r="U33" s="249" t="str">
        <f>+IF(AND(S33&gt;0,R33&lt;&gt;'Data Validation (ROP used only)'!$A$22),SUM(S33:T33),"")</f>
        <v/>
      </c>
      <c r="V33" s="250" t="str">
        <f>IF(OR(R33='Data Validation (ROP used only)'!$A$22,ISBLANK(S33),ISERROR(S33/$I33)),"",S33/$I33)</f>
        <v/>
      </c>
      <c r="W33" s="251"/>
      <c r="X33" s="252" t="str" cm="1">
        <f t="array" ref="X33">_xlfn.IFS(W33="","",W33/I33&gt;=2,2*I33,W33/I33 &lt; 2, W33)</f>
        <v/>
      </c>
      <c r="Y33" s="253" t="str">
        <f t="shared" si="4"/>
        <v/>
      </c>
      <c r="Z33" s="248"/>
      <c r="AA33" s="249" t="str">
        <f t="shared" si="5"/>
        <v/>
      </c>
      <c r="AB33" s="254" t="str">
        <f t="shared" si="6"/>
        <v/>
      </c>
      <c r="AC33" s="159" t="str">
        <f>IF(L33&gt;0,L33+S33+X33+Y33+N33+#REF!+#REF!,"")</f>
        <v/>
      </c>
      <c r="AD33" s="160" t="str">
        <f>IF(L33&gt;0,+T33+Z33+O33+#REF!+#REF!,"")</f>
        <v/>
      </c>
    </row>
    <row r="34" spans="2:30" s="81" customFormat="1" ht="13.8" x14ac:dyDescent="0.25">
      <c r="B34" s="1"/>
      <c r="C34" s="1"/>
      <c r="D34" s="1"/>
      <c r="E34" s="2"/>
      <c r="F34" s="1"/>
      <c r="G34" s="2"/>
      <c r="H34" s="108"/>
      <c r="I34" s="109"/>
      <c r="J34" s="132" t="str">
        <f t="shared" si="1"/>
        <v/>
      </c>
      <c r="K34" s="132">
        <f t="shared" si="2"/>
        <v>0</v>
      </c>
      <c r="L34" s="246"/>
      <c r="M34" s="247"/>
      <c r="N34" s="246"/>
      <c r="O34" s="248"/>
      <c r="P34" s="249" t="str">
        <f t="shared" si="3"/>
        <v/>
      </c>
      <c r="Q34" s="250" t="str">
        <f t="shared" si="0"/>
        <v/>
      </c>
      <c r="R34" s="248"/>
      <c r="S34" s="246"/>
      <c r="T34" s="248"/>
      <c r="U34" s="249" t="str">
        <f>+IF(AND(S34&gt;0,R34&lt;&gt;'Data Validation (ROP used only)'!$A$22),SUM(S34:T34),"")</f>
        <v/>
      </c>
      <c r="V34" s="250" t="str">
        <f>IF(OR(R34='Data Validation (ROP used only)'!$A$22,ISBLANK(S34),ISERROR(S34/$I34)),"",S34/$I34)</f>
        <v/>
      </c>
      <c r="W34" s="251"/>
      <c r="X34" s="252" t="str" cm="1">
        <f t="array" ref="X34">_xlfn.IFS(W34="","",W34/I34&gt;=2,2*I34,W34/I34 &lt; 2, W34)</f>
        <v/>
      </c>
      <c r="Y34" s="253" t="str">
        <f t="shared" si="4"/>
        <v/>
      </c>
      <c r="Z34" s="248"/>
      <c r="AA34" s="249" t="str">
        <f t="shared" si="5"/>
        <v/>
      </c>
      <c r="AB34" s="254" t="str">
        <f t="shared" si="6"/>
        <v/>
      </c>
      <c r="AC34" s="159" t="str">
        <f>IF(L34&gt;0,L34+S34+X34+Y34+N34+#REF!+#REF!,"")</f>
        <v/>
      </c>
      <c r="AD34" s="160" t="str">
        <f>IF(L34&gt;0,+T34+Z34+O34+#REF!+#REF!,"")</f>
        <v/>
      </c>
    </row>
    <row r="35" spans="2:30" s="81" customFormat="1" ht="13.8" x14ac:dyDescent="0.25">
      <c r="B35" s="1"/>
      <c r="C35" s="1"/>
      <c r="D35" s="1"/>
      <c r="E35" s="2"/>
      <c r="F35" s="1"/>
      <c r="G35" s="2"/>
      <c r="H35" s="108"/>
      <c r="I35" s="109"/>
      <c r="J35" s="132" t="str">
        <f t="shared" si="1"/>
        <v/>
      </c>
      <c r="K35" s="132">
        <f t="shared" si="2"/>
        <v>0</v>
      </c>
      <c r="L35" s="246"/>
      <c r="M35" s="247"/>
      <c r="N35" s="246"/>
      <c r="O35" s="248"/>
      <c r="P35" s="249" t="str">
        <f t="shared" si="3"/>
        <v/>
      </c>
      <c r="Q35" s="250" t="str">
        <f t="shared" si="0"/>
        <v/>
      </c>
      <c r="R35" s="248"/>
      <c r="S35" s="246"/>
      <c r="T35" s="248"/>
      <c r="U35" s="249" t="str">
        <f>+IF(AND(S35&gt;0,R35&lt;&gt;'Data Validation (ROP used only)'!$A$22),SUM(S35:T35),"")</f>
        <v/>
      </c>
      <c r="V35" s="250" t="str">
        <f>IF(OR(R35='Data Validation (ROP used only)'!$A$22,ISBLANK(S35),ISERROR(S35/$I35)),"",S35/$I35)</f>
        <v/>
      </c>
      <c r="W35" s="251"/>
      <c r="X35" s="252" t="str" cm="1">
        <f t="array" ref="X35">_xlfn.IFS(W35="","",W35/I35&gt;=2,2*I35,W35/I35 &lt; 2, W35)</f>
        <v/>
      </c>
      <c r="Y35" s="253" t="str">
        <f t="shared" si="4"/>
        <v/>
      </c>
      <c r="Z35" s="248"/>
      <c r="AA35" s="249" t="str">
        <f t="shared" si="5"/>
        <v/>
      </c>
      <c r="AB35" s="254" t="str">
        <f t="shared" si="6"/>
        <v/>
      </c>
      <c r="AC35" s="159" t="str">
        <f>IF(L35&gt;0,L35+S35+X35+Y35+N35+#REF!+#REF!,"")</f>
        <v/>
      </c>
      <c r="AD35" s="160" t="str">
        <f>IF(L35&gt;0,+T35+Z35+O35+#REF!+#REF!,"")</f>
        <v/>
      </c>
    </row>
    <row r="36" spans="2:30" s="81" customFormat="1" ht="13.8" x14ac:dyDescent="0.25">
      <c r="B36" s="1"/>
      <c r="C36" s="1"/>
      <c r="D36" s="1"/>
      <c r="E36" s="2"/>
      <c r="F36" s="1"/>
      <c r="G36" s="2"/>
      <c r="H36" s="108"/>
      <c r="I36" s="109"/>
      <c r="J36" s="132" t="str">
        <f t="shared" si="1"/>
        <v/>
      </c>
      <c r="K36" s="132">
        <f t="shared" si="2"/>
        <v>0</v>
      </c>
      <c r="L36" s="246"/>
      <c r="M36" s="247"/>
      <c r="N36" s="246"/>
      <c r="O36" s="248"/>
      <c r="P36" s="249" t="str">
        <f t="shared" si="3"/>
        <v/>
      </c>
      <c r="Q36" s="250" t="str">
        <f t="shared" si="0"/>
        <v/>
      </c>
      <c r="R36" s="248"/>
      <c r="S36" s="246"/>
      <c r="T36" s="248"/>
      <c r="U36" s="249" t="str">
        <f>+IF(AND(S36&gt;0,R36&lt;&gt;'Data Validation (ROP used only)'!$A$22),SUM(S36:T36),"")</f>
        <v/>
      </c>
      <c r="V36" s="250" t="str">
        <f>IF(OR(R36='Data Validation (ROP used only)'!$A$22,ISBLANK(S36),ISERROR(S36/$I36)),"",S36/$I36)</f>
        <v/>
      </c>
      <c r="W36" s="251"/>
      <c r="X36" s="252" t="str" cm="1">
        <f t="array" ref="X36">_xlfn.IFS(W36="","",W36/I36&gt;=2,2*I36,W36/I36 &lt; 2, W36)</f>
        <v/>
      </c>
      <c r="Y36" s="253" t="str">
        <f t="shared" si="4"/>
        <v/>
      </c>
      <c r="Z36" s="248"/>
      <c r="AA36" s="249" t="str">
        <f t="shared" si="5"/>
        <v/>
      </c>
      <c r="AB36" s="254" t="str">
        <f t="shared" si="6"/>
        <v/>
      </c>
      <c r="AC36" s="159" t="str">
        <f>IF(L36&gt;0,L36+S36+X36+Y36+N36+#REF!+#REF!,"")</f>
        <v/>
      </c>
      <c r="AD36" s="160" t="str">
        <f>IF(L36&gt;0,+T36+Z36+O36+#REF!+#REF!,"")</f>
        <v/>
      </c>
    </row>
    <row r="37" spans="2:30" s="81" customFormat="1" ht="13.8" x14ac:dyDescent="0.25">
      <c r="B37" s="1"/>
      <c r="C37" s="1"/>
      <c r="D37" s="1"/>
      <c r="E37" s="2"/>
      <c r="F37" s="1"/>
      <c r="G37" s="2"/>
      <c r="H37" s="108"/>
      <c r="I37" s="109"/>
      <c r="J37" s="132" t="str">
        <f t="shared" si="1"/>
        <v/>
      </c>
      <c r="K37" s="132">
        <f t="shared" si="2"/>
        <v>0</v>
      </c>
      <c r="L37" s="246"/>
      <c r="M37" s="247"/>
      <c r="N37" s="246"/>
      <c r="O37" s="248"/>
      <c r="P37" s="249" t="str">
        <f t="shared" si="3"/>
        <v/>
      </c>
      <c r="Q37" s="250" t="str">
        <f t="shared" si="0"/>
        <v/>
      </c>
      <c r="R37" s="248"/>
      <c r="S37" s="246"/>
      <c r="T37" s="248"/>
      <c r="U37" s="249" t="str">
        <f>+IF(AND(S37&gt;0,R37&lt;&gt;'Data Validation (ROP used only)'!$A$22),SUM(S37:T37),"")</f>
        <v/>
      </c>
      <c r="V37" s="250" t="str">
        <f>IF(OR(R37='Data Validation (ROP used only)'!$A$22,ISBLANK(S37),ISERROR(S37/$I37)),"",S37/$I37)</f>
        <v/>
      </c>
      <c r="W37" s="251"/>
      <c r="X37" s="252" t="str" cm="1">
        <f t="array" ref="X37">_xlfn.IFS(W37="","",W37/I37&gt;=2,2*I37,W37/I37 &lt; 2, W37)</f>
        <v/>
      </c>
      <c r="Y37" s="253" t="str">
        <f t="shared" si="4"/>
        <v/>
      </c>
      <c r="Z37" s="248"/>
      <c r="AA37" s="249" t="str">
        <f t="shared" si="5"/>
        <v/>
      </c>
      <c r="AB37" s="254" t="str">
        <f t="shared" si="6"/>
        <v/>
      </c>
      <c r="AC37" s="159" t="str">
        <f>IF(L37&gt;0,L37+S37+X37+Y37+N37+#REF!+#REF!,"")</f>
        <v/>
      </c>
      <c r="AD37" s="160" t="str">
        <f>IF(L37&gt;0,+T37+Z37+O37+#REF!+#REF!,"")</f>
        <v/>
      </c>
    </row>
    <row r="38" spans="2:30" s="81" customFormat="1" ht="13.8" x14ac:dyDescent="0.25">
      <c r="B38" s="1"/>
      <c r="C38" s="1"/>
      <c r="D38" s="1"/>
      <c r="E38" s="2"/>
      <c r="F38" s="1"/>
      <c r="G38" s="2"/>
      <c r="H38" s="108"/>
      <c r="I38" s="109"/>
      <c r="J38" s="132" t="str">
        <f t="shared" si="1"/>
        <v/>
      </c>
      <c r="K38" s="132">
        <f t="shared" si="2"/>
        <v>0</v>
      </c>
      <c r="L38" s="246"/>
      <c r="M38" s="247"/>
      <c r="N38" s="246"/>
      <c r="O38" s="248"/>
      <c r="P38" s="249" t="str">
        <f t="shared" si="3"/>
        <v/>
      </c>
      <c r="Q38" s="250" t="str">
        <f t="shared" si="0"/>
        <v/>
      </c>
      <c r="R38" s="248"/>
      <c r="S38" s="246"/>
      <c r="T38" s="248"/>
      <c r="U38" s="249" t="str">
        <f>+IF(AND(S38&gt;0,R38&lt;&gt;'Data Validation (ROP used only)'!$A$22),SUM(S38:T38),"")</f>
        <v/>
      </c>
      <c r="V38" s="250" t="str">
        <f>IF(OR(R38='Data Validation (ROP used only)'!$A$22,ISBLANK(S38),ISERROR(S38/$I38)),"",S38/$I38)</f>
        <v/>
      </c>
      <c r="W38" s="251"/>
      <c r="X38" s="252" t="str" cm="1">
        <f t="array" ref="X38">_xlfn.IFS(W38="","",W38/I38&gt;=2,2*I38,W38/I38 &lt; 2, W38)</f>
        <v/>
      </c>
      <c r="Y38" s="253" t="str">
        <f t="shared" si="4"/>
        <v/>
      </c>
      <c r="Z38" s="248"/>
      <c r="AA38" s="249" t="str">
        <f t="shared" si="5"/>
        <v/>
      </c>
      <c r="AB38" s="254" t="str">
        <f t="shared" si="6"/>
        <v/>
      </c>
      <c r="AC38" s="159" t="str">
        <f>IF(L38&gt;0,L38+S38+X38+Y38+N38+#REF!+#REF!,"")</f>
        <v/>
      </c>
      <c r="AD38" s="160" t="str">
        <f>IF(L38&gt;0,+T38+Z38+O38+#REF!+#REF!,"")</f>
        <v/>
      </c>
    </row>
    <row r="39" spans="2:30" s="81" customFormat="1" ht="13.8" x14ac:dyDescent="0.25">
      <c r="B39" s="1"/>
      <c r="C39" s="1"/>
      <c r="D39" s="1"/>
      <c r="E39" s="2"/>
      <c r="F39" s="1"/>
      <c r="G39" s="2"/>
      <c r="H39" s="108"/>
      <c r="I39" s="109"/>
      <c r="J39" s="132" t="str">
        <f t="shared" si="1"/>
        <v/>
      </c>
      <c r="K39" s="132">
        <f t="shared" si="2"/>
        <v>0</v>
      </c>
      <c r="L39" s="246"/>
      <c r="M39" s="247"/>
      <c r="N39" s="246"/>
      <c r="O39" s="248"/>
      <c r="P39" s="249" t="str">
        <f t="shared" si="3"/>
        <v/>
      </c>
      <c r="Q39" s="250" t="str">
        <f t="shared" si="0"/>
        <v/>
      </c>
      <c r="R39" s="248"/>
      <c r="S39" s="246"/>
      <c r="T39" s="248"/>
      <c r="U39" s="249" t="str">
        <f>+IF(AND(S39&gt;0,R39&lt;&gt;'Data Validation (ROP used only)'!$A$22),SUM(S39:T39),"")</f>
        <v/>
      </c>
      <c r="V39" s="250" t="str">
        <f>IF(OR(R39='Data Validation (ROP used only)'!$A$22,ISBLANK(S39),ISERROR(S39/$I39)),"",S39/$I39)</f>
        <v/>
      </c>
      <c r="W39" s="251"/>
      <c r="X39" s="252" t="str" cm="1">
        <f t="array" ref="X39">_xlfn.IFS(W39="","",W39/I39&gt;=2,2*I39,W39/I39 &lt; 2, W39)</f>
        <v/>
      </c>
      <c r="Y39" s="253" t="str">
        <f t="shared" si="4"/>
        <v/>
      </c>
      <c r="Z39" s="248"/>
      <c r="AA39" s="249" t="str">
        <f t="shared" si="5"/>
        <v/>
      </c>
      <c r="AB39" s="254" t="str">
        <f t="shared" si="6"/>
        <v/>
      </c>
      <c r="AC39" s="159" t="str">
        <f>IF(L39&gt;0,L39+S39+X39+Y39+N39+#REF!+#REF!,"")</f>
        <v/>
      </c>
      <c r="AD39" s="160" t="str">
        <f>IF(L39&gt;0,+T39+Z39+O39+#REF!+#REF!,"")</f>
        <v/>
      </c>
    </row>
    <row r="40" spans="2:30" s="81" customFormat="1" ht="13.8" x14ac:dyDescent="0.25">
      <c r="B40" s="1"/>
      <c r="C40" s="1"/>
      <c r="D40" s="1"/>
      <c r="E40" s="2"/>
      <c r="F40" s="1"/>
      <c r="G40" s="2"/>
      <c r="H40" s="108"/>
      <c r="I40" s="109"/>
      <c r="J40" s="132" t="str">
        <f t="shared" si="1"/>
        <v/>
      </c>
      <c r="K40" s="132">
        <f t="shared" si="2"/>
        <v>0</v>
      </c>
      <c r="L40" s="246"/>
      <c r="M40" s="247"/>
      <c r="N40" s="246"/>
      <c r="O40" s="248"/>
      <c r="P40" s="249" t="str">
        <f t="shared" si="3"/>
        <v/>
      </c>
      <c r="Q40" s="250" t="str">
        <f t="shared" si="0"/>
        <v/>
      </c>
      <c r="R40" s="248"/>
      <c r="S40" s="246"/>
      <c r="T40" s="248"/>
      <c r="U40" s="249" t="str">
        <f>+IF(AND(S40&gt;0,R40&lt;&gt;'Data Validation (ROP used only)'!$A$22),SUM(S40:T40),"")</f>
        <v/>
      </c>
      <c r="V40" s="250" t="str">
        <f>IF(OR(R40='Data Validation (ROP used only)'!$A$22,ISBLANK(S40),ISERROR(S40/$I40)),"",S40/$I40)</f>
        <v/>
      </c>
      <c r="W40" s="251"/>
      <c r="X40" s="252" t="str" cm="1">
        <f t="array" ref="X40">_xlfn.IFS(W40="","",W40/I40&gt;=2,2*I40,W40/I40 &lt; 2, W40)</f>
        <v/>
      </c>
      <c r="Y40" s="253" t="str">
        <f t="shared" si="4"/>
        <v/>
      </c>
      <c r="Z40" s="248"/>
      <c r="AA40" s="249" t="str">
        <f t="shared" si="5"/>
        <v/>
      </c>
      <c r="AB40" s="254" t="str">
        <f t="shared" si="6"/>
        <v/>
      </c>
      <c r="AC40" s="159" t="str">
        <f>IF(L40&gt;0,L40+S40+X40+Y40+N40+#REF!+#REF!,"")</f>
        <v/>
      </c>
      <c r="AD40" s="160" t="str">
        <f>IF(L40&gt;0,+T40+Z40+O40+#REF!+#REF!,"")</f>
        <v/>
      </c>
    </row>
    <row r="41" spans="2:30" s="81" customFormat="1" ht="13.8" x14ac:dyDescent="0.25">
      <c r="B41" s="1"/>
      <c r="C41" s="1"/>
      <c r="D41" s="1"/>
      <c r="E41" s="2"/>
      <c r="F41" s="1"/>
      <c r="G41" s="2"/>
      <c r="H41" s="108"/>
      <c r="I41" s="109"/>
      <c r="J41" s="132" t="str">
        <f t="shared" si="1"/>
        <v/>
      </c>
      <c r="K41" s="132">
        <f t="shared" si="2"/>
        <v>0</v>
      </c>
      <c r="L41" s="246"/>
      <c r="M41" s="247"/>
      <c r="N41" s="246"/>
      <c r="O41" s="248"/>
      <c r="P41" s="249" t="str">
        <f t="shared" si="3"/>
        <v/>
      </c>
      <c r="Q41" s="250" t="str">
        <f t="shared" si="0"/>
        <v/>
      </c>
      <c r="R41" s="248"/>
      <c r="S41" s="246"/>
      <c r="T41" s="248"/>
      <c r="U41" s="249" t="str">
        <f>+IF(AND(S41&gt;0,R41&lt;&gt;'Data Validation (ROP used only)'!$A$22),SUM(S41:T41),"")</f>
        <v/>
      </c>
      <c r="V41" s="250" t="str">
        <f>IF(OR(R41='Data Validation (ROP used only)'!$A$22,ISBLANK(S41),ISERROR(S41/$I41)),"",S41/$I41)</f>
        <v/>
      </c>
      <c r="W41" s="251"/>
      <c r="X41" s="252" t="str" cm="1">
        <f t="array" ref="X41">_xlfn.IFS(W41="","",W41/I41&gt;=2,2*I41,W41/I41 &lt; 2, W41)</f>
        <v/>
      </c>
      <c r="Y41" s="253" t="str">
        <f t="shared" si="4"/>
        <v/>
      </c>
      <c r="Z41" s="248"/>
      <c r="AA41" s="249" t="str">
        <f t="shared" si="5"/>
        <v/>
      </c>
      <c r="AB41" s="254" t="str">
        <f t="shared" si="6"/>
        <v/>
      </c>
      <c r="AC41" s="159" t="str">
        <f>IF(L41&gt;0,L41+S41+X41+Y41+N41+#REF!+#REF!,"")</f>
        <v/>
      </c>
      <c r="AD41" s="160" t="str">
        <f>IF(L41&gt;0,+T41+Z41+O41+#REF!+#REF!,"")</f>
        <v/>
      </c>
    </row>
    <row r="42" spans="2:30" s="81" customFormat="1" ht="13.8" x14ac:dyDescent="0.25">
      <c r="B42" s="1"/>
      <c r="C42" s="1"/>
      <c r="D42" s="1"/>
      <c r="E42" s="2"/>
      <c r="F42" s="1"/>
      <c r="G42" s="2"/>
      <c r="H42" s="108"/>
      <c r="I42" s="109"/>
      <c r="J42" s="132" t="str">
        <f t="shared" si="1"/>
        <v/>
      </c>
      <c r="K42" s="132">
        <f t="shared" si="2"/>
        <v>0</v>
      </c>
      <c r="L42" s="246"/>
      <c r="M42" s="247"/>
      <c r="N42" s="246"/>
      <c r="O42" s="248"/>
      <c r="P42" s="249" t="str">
        <f t="shared" si="3"/>
        <v/>
      </c>
      <c r="Q42" s="250" t="str">
        <f t="shared" si="0"/>
        <v/>
      </c>
      <c r="R42" s="248"/>
      <c r="S42" s="246"/>
      <c r="T42" s="248"/>
      <c r="U42" s="249" t="str">
        <f>+IF(AND(S42&gt;0,R42&lt;&gt;'Data Validation (ROP used only)'!$A$22),SUM(S42:T42),"")</f>
        <v/>
      </c>
      <c r="V42" s="250" t="str">
        <f>IF(OR(R42='Data Validation (ROP used only)'!$A$22,ISBLANK(S42),ISERROR(S42/$I42)),"",S42/$I42)</f>
        <v/>
      </c>
      <c r="W42" s="251"/>
      <c r="X42" s="252" t="str" cm="1">
        <f t="array" ref="X42">_xlfn.IFS(W42="","",W42/I42&gt;=2,2*I42,W42/I42 &lt; 2, W42)</f>
        <v/>
      </c>
      <c r="Y42" s="253" t="str">
        <f t="shared" si="4"/>
        <v/>
      </c>
      <c r="Z42" s="248"/>
      <c r="AA42" s="249" t="str">
        <f t="shared" si="5"/>
        <v/>
      </c>
      <c r="AB42" s="254" t="str">
        <f t="shared" si="6"/>
        <v/>
      </c>
      <c r="AC42" s="159" t="str">
        <f>IF(L42&gt;0,L42+S42+X42+Y42+N42+#REF!+#REF!,"")</f>
        <v/>
      </c>
      <c r="AD42" s="160" t="str">
        <f>IF(L42&gt;0,+T42+Z42+O42+#REF!+#REF!,"")</f>
        <v/>
      </c>
    </row>
    <row r="43" spans="2:30" s="81" customFormat="1" ht="13.8" x14ac:dyDescent="0.25">
      <c r="B43" s="1"/>
      <c r="C43" s="1"/>
      <c r="D43" s="1"/>
      <c r="E43" s="2"/>
      <c r="F43" s="1"/>
      <c r="G43" s="2"/>
      <c r="H43" s="108"/>
      <c r="I43" s="109"/>
      <c r="J43" s="132" t="str">
        <f t="shared" si="1"/>
        <v/>
      </c>
      <c r="K43" s="132">
        <f t="shared" si="2"/>
        <v>0</v>
      </c>
      <c r="L43" s="246"/>
      <c r="M43" s="247"/>
      <c r="N43" s="246"/>
      <c r="O43" s="248"/>
      <c r="P43" s="249" t="str">
        <f t="shared" si="3"/>
        <v/>
      </c>
      <c r="Q43" s="250" t="str">
        <f t="shared" si="0"/>
        <v/>
      </c>
      <c r="R43" s="248"/>
      <c r="S43" s="246"/>
      <c r="T43" s="248"/>
      <c r="U43" s="249" t="str">
        <f>+IF(AND(S43&gt;0,R43&lt;&gt;'Data Validation (ROP used only)'!$A$22),SUM(S43:T43),"")</f>
        <v/>
      </c>
      <c r="V43" s="250" t="str">
        <f>IF(OR(R43='Data Validation (ROP used only)'!$A$22,ISBLANK(S43),ISERROR(S43/$I43)),"",S43/$I43)</f>
        <v/>
      </c>
      <c r="W43" s="251"/>
      <c r="X43" s="252" t="str" cm="1">
        <f t="array" ref="X43">_xlfn.IFS(W43="","",W43/I43&gt;=2,2*I43,W43/I43 &lt; 2, W43)</f>
        <v/>
      </c>
      <c r="Y43" s="253" t="str">
        <f t="shared" si="4"/>
        <v/>
      </c>
      <c r="Z43" s="248"/>
      <c r="AA43" s="249" t="str">
        <f t="shared" si="5"/>
        <v/>
      </c>
      <c r="AB43" s="254" t="str">
        <f t="shared" si="6"/>
        <v/>
      </c>
      <c r="AC43" s="159" t="str">
        <f>IF(L43&gt;0,L43+S43+X43+Y43+N43+#REF!+#REF!,"")</f>
        <v/>
      </c>
      <c r="AD43" s="160" t="str">
        <f>IF(L43&gt;0,+T43+Z43+O43+#REF!+#REF!,"")</f>
        <v/>
      </c>
    </row>
    <row r="44" spans="2:30" s="81" customFormat="1" ht="13.8" x14ac:dyDescent="0.25">
      <c r="B44" s="1"/>
      <c r="C44" s="1"/>
      <c r="D44" s="1"/>
      <c r="E44" s="2"/>
      <c r="F44" s="1"/>
      <c r="G44" s="2"/>
      <c r="H44" s="108"/>
      <c r="I44" s="109"/>
      <c r="J44" s="132" t="str">
        <f t="shared" si="1"/>
        <v/>
      </c>
      <c r="K44" s="132">
        <f t="shared" si="2"/>
        <v>0</v>
      </c>
      <c r="L44" s="246"/>
      <c r="M44" s="247"/>
      <c r="N44" s="246"/>
      <c r="O44" s="248"/>
      <c r="P44" s="249" t="str">
        <f t="shared" si="3"/>
        <v/>
      </c>
      <c r="Q44" s="250" t="str">
        <f t="shared" si="0"/>
        <v/>
      </c>
      <c r="R44" s="248"/>
      <c r="S44" s="246"/>
      <c r="T44" s="248"/>
      <c r="U44" s="249" t="str">
        <f>+IF(AND(S44&gt;0,R44&lt;&gt;'Data Validation (ROP used only)'!$A$22),SUM(S44:T44),"")</f>
        <v/>
      </c>
      <c r="V44" s="250" t="str">
        <f>IF(OR(R44='Data Validation (ROP used only)'!$A$22,ISBLANK(S44),ISERROR(S44/$I44)),"",S44/$I44)</f>
        <v/>
      </c>
      <c r="W44" s="251"/>
      <c r="X44" s="252" t="str" cm="1">
        <f t="array" ref="X44">_xlfn.IFS(W44="","",W44/I44&gt;=2,2*I44,W44/I44 &lt; 2, W44)</f>
        <v/>
      </c>
      <c r="Y44" s="253" t="str">
        <f t="shared" si="4"/>
        <v/>
      </c>
      <c r="Z44" s="248"/>
      <c r="AA44" s="249" t="str">
        <f t="shared" si="5"/>
        <v/>
      </c>
      <c r="AB44" s="254" t="str">
        <f t="shared" si="6"/>
        <v/>
      </c>
      <c r="AC44" s="159" t="str">
        <f>IF(L44&gt;0,L44+S44+X44+Y44+N44+#REF!+#REF!,"")</f>
        <v/>
      </c>
      <c r="AD44" s="160" t="str">
        <f>IF(L44&gt;0,+T44+Z44+O44+#REF!+#REF!,"")</f>
        <v/>
      </c>
    </row>
    <row r="45" spans="2:30" s="81" customFormat="1" ht="13.8" x14ac:dyDescent="0.25">
      <c r="B45" s="1"/>
      <c r="C45" s="1"/>
      <c r="D45" s="1"/>
      <c r="E45" s="2"/>
      <c r="F45" s="1"/>
      <c r="G45" s="2"/>
      <c r="H45" s="108"/>
      <c r="I45" s="109"/>
      <c r="J45" s="132" t="str">
        <f t="shared" si="1"/>
        <v/>
      </c>
      <c r="K45" s="132">
        <f t="shared" si="2"/>
        <v>0</v>
      </c>
      <c r="L45" s="246"/>
      <c r="M45" s="247"/>
      <c r="N45" s="246"/>
      <c r="O45" s="248"/>
      <c r="P45" s="249" t="str">
        <f t="shared" si="3"/>
        <v/>
      </c>
      <c r="Q45" s="250" t="str">
        <f t="shared" si="0"/>
        <v/>
      </c>
      <c r="R45" s="248"/>
      <c r="S45" s="246"/>
      <c r="T45" s="248"/>
      <c r="U45" s="249" t="str">
        <f>+IF(AND(S45&gt;0,R45&lt;&gt;'Data Validation (ROP used only)'!$A$22),SUM(S45:T45),"")</f>
        <v/>
      </c>
      <c r="V45" s="250" t="str">
        <f>IF(OR(R45='Data Validation (ROP used only)'!$A$22,ISBLANK(S45),ISERROR(S45/$I45)),"",S45/$I45)</f>
        <v/>
      </c>
      <c r="W45" s="251"/>
      <c r="X45" s="252" t="str" cm="1">
        <f t="array" ref="X45">_xlfn.IFS(W45="","",W45/I45&gt;=2,2*I45,W45/I45 &lt; 2, W45)</f>
        <v/>
      </c>
      <c r="Y45" s="253" t="str">
        <f t="shared" si="4"/>
        <v/>
      </c>
      <c r="Z45" s="248"/>
      <c r="AA45" s="249" t="str">
        <f t="shared" si="5"/>
        <v/>
      </c>
      <c r="AB45" s="254" t="str">
        <f t="shared" si="6"/>
        <v/>
      </c>
      <c r="AC45" s="159" t="str">
        <f>IF(L45&gt;0,L45+S45+X45+Y45+N45+#REF!+#REF!,"")</f>
        <v/>
      </c>
      <c r="AD45" s="160" t="str">
        <f>IF(L45&gt;0,+T45+Z45+O45+#REF!+#REF!,"")</f>
        <v/>
      </c>
    </row>
    <row r="46" spans="2:30" s="81" customFormat="1" ht="13.8" x14ac:dyDescent="0.25">
      <c r="B46" s="1"/>
      <c r="C46" s="1"/>
      <c r="D46" s="1"/>
      <c r="E46" s="2"/>
      <c r="F46" s="1"/>
      <c r="G46" s="2"/>
      <c r="H46" s="108"/>
      <c r="I46" s="109"/>
      <c r="J46" s="132" t="str">
        <f t="shared" si="1"/>
        <v/>
      </c>
      <c r="K46" s="132">
        <f t="shared" si="2"/>
        <v>0</v>
      </c>
      <c r="L46" s="246"/>
      <c r="M46" s="247"/>
      <c r="N46" s="246"/>
      <c r="O46" s="248"/>
      <c r="P46" s="249" t="str">
        <f t="shared" si="3"/>
        <v/>
      </c>
      <c r="Q46" s="250" t="str">
        <f t="shared" si="0"/>
        <v/>
      </c>
      <c r="R46" s="248"/>
      <c r="S46" s="246"/>
      <c r="T46" s="248"/>
      <c r="U46" s="249" t="str">
        <f>+IF(AND(S46&gt;0,R46&lt;&gt;'Data Validation (ROP used only)'!$A$22),SUM(S46:T46),"")</f>
        <v/>
      </c>
      <c r="V46" s="250" t="str">
        <f>IF(OR(R46='Data Validation (ROP used only)'!$A$22,ISBLANK(S46),ISERROR(S46/$I46)),"",S46/$I46)</f>
        <v/>
      </c>
      <c r="W46" s="251"/>
      <c r="X46" s="252" t="str" cm="1">
        <f t="array" ref="X46">_xlfn.IFS(W46="","",W46/I46&gt;=2,2*I46,W46/I46 &lt; 2, W46)</f>
        <v/>
      </c>
      <c r="Y46" s="253" t="str">
        <f t="shared" si="4"/>
        <v/>
      </c>
      <c r="Z46" s="248"/>
      <c r="AA46" s="249" t="str">
        <f t="shared" si="5"/>
        <v/>
      </c>
      <c r="AB46" s="254" t="str">
        <f t="shared" si="6"/>
        <v/>
      </c>
      <c r="AC46" s="159" t="str">
        <f>IF(L46&gt;0,L46+S46+X46+Y46+N46+#REF!+#REF!,"")</f>
        <v/>
      </c>
      <c r="AD46" s="160" t="str">
        <f>IF(L46&gt;0,+T46+Z46+O46+#REF!+#REF!,"")</f>
        <v/>
      </c>
    </row>
    <row r="47" spans="2:30" s="81" customFormat="1" ht="13.8" x14ac:dyDescent="0.25">
      <c r="B47" s="1"/>
      <c r="C47" s="1"/>
      <c r="D47" s="1"/>
      <c r="E47" s="2"/>
      <c r="F47" s="1"/>
      <c r="G47" s="2"/>
      <c r="H47" s="108"/>
      <c r="I47" s="109"/>
      <c r="J47" s="132" t="str">
        <f t="shared" si="1"/>
        <v/>
      </c>
      <c r="K47" s="132">
        <f t="shared" si="2"/>
        <v>0</v>
      </c>
      <c r="L47" s="246"/>
      <c r="M47" s="247"/>
      <c r="N47" s="246"/>
      <c r="O47" s="248"/>
      <c r="P47" s="249" t="str">
        <f t="shared" si="3"/>
        <v/>
      </c>
      <c r="Q47" s="250" t="str">
        <f t="shared" si="0"/>
        <v/>
      </c>
      <c r="R47" s="248"/>
      <c r="S47" s="246"/>
      <c r="T47" s="248"/>
      <c r="U47" s="249" t="str">
        <f>+IF(AND(S47&gt;0,R47&lt;&gt;'Data Validation (ROP used only)'!$A$22),SUM(S47:T47),"")</f>
        <v/>
      </c>
      <c r="V47" s="250" t="str">
        <f>IF(OR(R47='Data Validation (ROP used only)'!$A$22,ISBLANK(S47),ISERROR(S47/$I47)),"",S47/$I47)</f>
        <v/>
      </c>
      <c r="W47" s="251"/>
      <c r="X47" s="252" t="str" cm="1">
        <f t="array" ref="X47">_xlfn.IFS(W47="","",W47/I47&gt;=2,2*I47,W47/I47 &lt; 2, W47)</f>
        <v/>
      </c>
      <c r="Y47" s="253" t="str">
        <f t="shared" si="4"/>
        <v/>
      </c>
      <c r="Z47" s="248"/>
      <c r="AA47" s="249" t="str">
        <f t="shared" si="5"/>
        <v/>
      </c>
      <c r="AB47" s="254" t="str">
        <f t="shared" si="6"/>
        <v/>
      </c>
      <c r="AC47" s="159" t="str">
        <f>IF(L47&gt;0,L47+S47+X47+Y47+N47+#REF!+#REF!,"")</f>
        <v/>
      </c>
      <c r="AD47" s="160" t="str">
        <f>IF(L47&gt;0,+T47+Z47+O47+#REF!+#REF!,"")</f>
        <v/>
      </c>
    </row>
    <row r="48" spans="2:30" s="81" customFormat="1" ht="13.8" x14ac:dyDescent="0.25">
      <c r="B48" s="1"/>
      <c r="C48" s="1"/>
      <c r="D48" s="1"/>
      <c r="E48" s="2"/>
      <c r="F48" s="1"/>
      <c r="G48" s="2"/>
      <c r="H48" s="108"/>
      <c r="I48" s="109"/>
      <c r="J48" s="132" t="str">
        <f t="shared" si="1"/>
        <v/>
      </c>
      <c r="K48" s="132">
        <f t="shared" si="2"/>
        <v>0</v>
      </c>
      <c r="L48" s="246"/>
      <c r="M48" s="247"/>
      <c r="N48" s="246"/>
      <c r="O48" s="248"/>
      <c r="P48" s="249" t="str">
        <f t="shared" si="3"/>
        <v/>
      </c>
      <c r="Q48" s="250" t="str">
        <f t="shared" si="0"/>
        <v/>
      </c>
      <c r="R48" s="248"/>
      <c r="S48" s="246"/>
      <c r="T48" s="248"/>
      <c r="U48" s="249" t="str">
        <f>+IF(AND(S48&gt;0,R48&lt;&gt;'Data Validation (ROP used only)'!$A$22),SUM(S48:T48),"")</f>
        <v/>
      </c>
      <c r="V48" s="250" t="str">
        <f>IF(OR(R48='Data Validation (ROP used only)'!$A$22,ISBLANK(S48),ISERROR(S48/$I48)),"",S48/$I48)</f>
        <v/>
      </c>
      <c r="W48" s="251"/>
      <c r="X48" s="252" t="str" cm="1">
        <f t="array" ref="X48">_xlfn.IFS(W48="","",W48/I48&gt;=2,2*I48,W48/I48 &lt; 2, W48)</f>
        <v/>
      </c>
      <c r="Y48" s="253" t="str">
        <f t="shared" si="4"/>
        <v/>
      </c>
      <c r="Z48" s="248"/>
      <c r="AA48" s="249" t="str">
        <f t="shared" si="5"/>
        <v/>
      </c>
      <c r="AB48" s="254" t="str">
        <f t="shared" si="6"/>
        <v/>
      </c>
      <c r="AC48" s="159" t="str">
        <f>IF(L48&gt;0,L48+S48+X48+Y48+N48+#REF!+#REF!,"")</f>
        <v/>
      </c>
      <c r="AD48" s="160" t="str">
        <f>IF(L48&gt;0,+T48+Z48+O48+#REF!+#REF!,"")</f>
        <v/>
      </c>
    </row>
    <row r="49" spans="2:30" s="81" customFormat="1" ht="13.8" x14ac:dyDescent="0.25">
      <c r="B49" s="1"/>
      <c r="C49" s="1"/>
      <c r="D49" s="1"/>
      <c r="E49" s="2"/>
      <c r="F49" s="1"/>
      <c r="G49" s="2"/>
      <c r="H49" s="108"/>
      <c r="I49" s="109"/>
      <c r="J49" s="132" t="str">
        <f t="shared" si="1"/>
        <v/>
      </c>
      <c r="K49" s="132">
        <f t="shared" si="2"/>
        <v>0</v>
      </c>
      <c r="L49" s="246"/>
      <c r="M49" s="247"/>
      <c r="N49" s="246"/>
      <c r="O49" s="248"/>
      <c r="P49" s="249" t="str">
        <f t="shared" si="3"/>
        <v/>
      </c>
      <c r="Q49" s="250" t="str">
        <f t="shared" si="0"/>
        <v/>
      </c>
      <c r="R49" s="248"/>
      <c r="S49" s="246"/>
      <c r="T49" s="248"/>
      <c r="U49" s="249" t="str">
        <f>+IF(AND(S49&gt;0,R49&lt;&gt;'Data Validation (ROP used only)'!$A$22),SUM(S49:T49),"")</f>
        <v/>
      </c>
      <c r="V49" s="250" t="str">
        <f>IF(OR(R49='Data Validation (ROP used only)'!$A$22,ISBLANK(S49),ISERROR(S49/$I49)),"",S49/$I49)</f>
        <v/>
      </c>
      <c r="W49" s="251"/>
      <c r="X49" s="252" t="str" cm="1">
        <f t="array" ref="X49">_xlfn.IFS(W49="","",W49/I49&gt;=2,2*I49,W49/I49 &lt; 2, W49)</f>
        <v/>
      </c>
      <c r="Y49" s="253" t="str">
        <f t="shared" si="4"/>
        <v/>
      </c>
      <c r="Z49" s="248"/>
      <c r="AA49" s="249" t="str">
        <f t="shared" si="5"/>
        <v/>
      </c>
      <c r="AB49" s="254" t="str">
        <f t="shared" si="6"/>
        <v/>
      </c>
      <c r="AC49" s="159" t="str">
        <f>IF(L49&gt;0,L49+S49+X49+Y49+N49+#REF!+#REF!,"")</f>
        <v/>
      </c>
      <c r="AD49" s="160" t="str">
        <f>IF(L49&gt;0,+T49+Z49+O49+#REF!+#REF!,"")</f>
        <v/>
      </c>
    </row>
    <row r="50" spans="2:30" s="81" customFormat="1" ht="13.8" x14ac:dyDescent="0.25">
      <c r="B50" s="1"/>
      <c r="C50" s="1"/>
      <c r="D50" s="1"/>
      <c r="E50" s="2"/>
      <c r="F50" s="1"/>
      <c r="G50" s="2"/>
      <c r="H50" s="108"/>
      <c r="I50" s="109"/>
      <c r="J50" s="132" t="str">
        <f t="shared" si="1"/>
        <v/>
      </c>
      <c r="K50" s="132">
        <f t="shared" si="2"/>
        <v>0</v>
      </c>
      <c r="L50" s="246"/>
      <c r="M50" s="247"/>
      <c r="N50" s="246"/>
      <c r="O50" s="248"/>
      <c r="P50" s="249" t="str">
        <f t="shared" si="3"/>
        <v/>
      </c>
      <c r="Q50" s="250" t="str">
        <f t="shared" si="0"/>
        <v/>
      </c>
      <c r="R50" s="248"/>
      <c r="S50" s="246"/>
      <c r="T50" s="248"/>
      <c r="U50" s="249" t="str">
        <f>+IF(AND(S50&gt;0,R50&lt;&gt;'Data Validation (ROP used only)'!$A$22),SUM(S50:T50),"")</f>
        <v/>
      </c>
      <c r="V50" s="250" t="str">
        <f>IF(OR(R50='Data Validation (ROP used only)'!$A$22,ISBLANK(S50),ISERROR(S50/$I50)),"",S50/$I50)</f>
        <v/>
      </c>
      <c r="W50" s="251"/>
      <c r="X50" s="252" t="str" cm="1">
        <f t="array" ref="X50">_xlfn.IFS(W50="","",W50/I50&gt;=2,2*I50,W50/I50 &lt; 2, W50)</f>
        <v/>
      </c>
      <c r="Y50" s="253" t="str">
        <f t="shared" si="4"/>
        <v/>
      </c>
      <c r="Z50" s="248"/>
      <c r="AA50" s="249" t="str">
        <f t="shared" si="5"/>
        <v/>
      </c>
      <c r="AB50" s="254" t="str">
        <f t="shared" si="6"/>
        <v/>
      </c>
      <c r="AC50" s="159" t="str">
        <f>IF(L50&gt;0,L50+S50+X50+Y50+N50+#REF!+#REF!,"")</f>
        <v/>
      </c>
      <c r="AD50" s="160" t="str">
        <f>IF(L50&gt;0,+T50+Z50+O50+#REF!+#REF!,"")</f>
        <v/>
      </c>
    </row>
    <row r="51" spans="2:30" s="81" customFormat="1" ht="13.8" x14ac:dyDescent="0.25">
      <c r="B51" s="1"/>
      <c r="C51" s="1"/>
      <c r="D51" s="1"/>
      <c r="E51" s="2"/>
      <c r="F51" s="1"/>
      <c r="G51" s="2"/>
      <c r="H51" s="108"/>
      <c r="I51" s="109"/>
      <c r="J51" s="132" t="str">
        <f t="shared" si="1"/>
        <v/>
      </c>
      <c r="K51" s="132">
        <f t="shared" si="2"/>
        <v>0</v>
      </c>
      <c r="L51" s="246"/>
      <c r="M51" s="247"/>
      <c r="N51" s="246"/>
      <c r="O51" s="248"/>
      <c r="P51" s="249" t="str">
        <f t="shared" si="3"/>
        <v/>
      </c>
      <c r="Q51" s="250" t="str">
        <f t="shared" si="0"/>
        <v/>
      </c>
      <c r="R51" s="248"/>
      <c r="S51" s="246"/>
      <c r="T51" s="248"/>
      <c r="U51" s="249" t="str">
        <f>+IF(AND(S51&gt;0,R51&lt;&gt;'Data Validation (ROP used only)'!$A$22),SUM(S51:T51),"")</f>
        <v/>
      </c>
      <c r="V51" s="250" t="str">
        <f>IF(OR(R51='Data Validation (ROP used only)'!$A$22,ISBLANK(S51),ISERROR(S51/$I51)),"",S51/$I51)</f>
        <v/>
      </c>
      <c r="W51" s="251"/>
      <c r="X51" s="252" t="str" cm="1">
        <f t="array" ref="X51">_xlfn.IFS(W51="","",W51/I51&gt;=2,2*I51,W51/I51 &lt; 2, W51)</f>
        <v/>
      </c>
      <c r="Y51" s="253" t="str">
        <f t="shared" si="4"/>
        <v/>
      </c>
      <c r="Z51" s="248"/>
      <c r="AA51" s="249" t="str">
        <f t="shared" si="5"/>
        <v/>
      </c>
      <c r="AB51" s="254" t="str">
        <f t="shared" si="6"/>
        <v/>
      </c>
      <c r="AC51" s="159" t="str">
        <f>IF(L51&gt;0,L51+S51+X51+Y51+N51+#REF!+#REF!,"")</f>
        <v/>
      </c>
      <c r="AD51" s="160" t="str">
        <f>IF(L51&gt;0,+T51+Z51+O51+#REF!+#REF!,"")</f>
        <v/>
      </c>
    </row>
    <row r="52" spans="2:30" s="81" customFormat="1" ht="13.8" x14ac:dyDescent="0.25">
      <c r="B52" s="1"/>
      <c r="C52" s="1"/>
      <c r="D52" s="1"/>
      <c r="E52" s="2"/>
      <c r="F52" s="1"/>
      <c r="G52" s="2"/>
      <c r="H52" s="108"/>
      <c r="I52" s="109"/>
      <c r="J52" s="132" t="str">
        <f t="shared" si="1"/>
        <v/>
      </c>
      <c r="K52" s="132">
        <f t="shared" si="2"/>
        <v>0</v>
      </c>
      <c r="L52" s="246"/>
      <c r="M52" s="247"/>
      <c r="N52" s="246"/>
      <c r="O52" s="248"/>
      <c r="P52" s="249" t="str">
        <f t="shared" si="3"/>
        <v/>
      </c>
      <c r="Q52" s="250" t="str">
        <f t="shared" si="0"/>
        <v/>
      </c>
      <c r="R52" s="248"/>
      <c r="S52" s="246"/>
      <c r="T52" s="248"/>
      <c r="U52" s="249" t="str">
        <f>+IF(AND(S52&gt;0,R52&lt;&gt;'Data Validation (ROP used only)'!$A$22),SUM(S52:T52),"")</f>
        <v/>
      </c>
      <c r="V52" s="250" t="str">
        <f>IF(OR(R52='Data Validation (ROP used only)'!$A$22,ISBLANK(S52),ISERROR(S52/$I52)),"",S52/$I52)</f>
        <v/>
      </c>
      <c r="W52" s="251"/>
      <c r="X52" s="252" t="str" cm="1">
        <f t="array" ref="X52">_xlfn.IFS(W52="","",W52/I52&gt;=2,2*I52,W52/I52 &lt; 2, W52)</f>
        <v/>
      </c>
      <c r="Y52" s="253" t="str">
        <f t="shared" si="4"/>
        <v/>
      </c>
      <c r="Z52" s="248"/>
      <c r="AA52" s="249" t="str">
        <f t="shared" si="5"/>
        <v/>
      </c>
      <c r="AB52" s="254" t="str">
        <f t="shared" si="6"/>
        <v/>
      </c>
      <c r="AC52" s="159" t="str">
        <f>IF(L52&gt;0,L52+S52+X52+Y52+N52+#REF!+#REF!,"")</f>
        <v/>
      </c>
      <c r="AD52" s="160" t="str">
        <f>IF(L52&gt;0,+T52+Z52+O52+#REF!+#REF!,"")</f>
        <v/>
      </c>
    </row>
    <row r="53" spans="2:30" s="81" customFormat="1" ht="13.8" x14ac:dyDescent="0.25">
      <c r="B53" s="1"/>
      <c r="C53" s="1"/>
      <c r="D53" s="1"/>
      <c r="E53" s="2"/>
      <c r="F53" s="1"/>
      <c r="G53" s="2"/>
      <c r="H53" s="108"/>
      <c r="I53" s="109"/>
      <c r="J53" s="132" t="str">
        <f t="shared" si="1"/>
        <v/>
      </c>
      <c r="K53" s="132">
        <f t="shared" si="2"/>
        <v>0</v>
      </c>
      <c r="L53" s="246"/>
      <c r="M53" s="247"/>
      <c r="N53" s="246"/>
      <c r="O53" s="248"/>
      <c r="P53" s="249" t="str">
        <f t="shared" si="3"/>
        <v/>
      </c>
      <c r="Q53" s="250" t="str">
        <f t="shared" si="0"/>
        <v/>
      </c>
      <c r="R53" s="248"/>
      <c r="S53" s="246"/>
      <c r="T53" s="248"/>
      <c r="U53" s="249" t="str">
        <f>+IF(AND(S53&gt;0,R53&lt;&gt;'Data Validation (ROP used only)'!$A$22),SUM(S53:T53),"")</f>
        <v/>
      </c>
      <c r="V53" s="250" t="str">
        <f>IF(OR(R53='Data Validation (ROP used only)'!$A$22,ISBLANK(S53),ISERROR(S53/$I53)),"",S53/$I53)</f>
        <v/>
      </c>
      <c r="W53" s="251"/>
      <c r="X53" s="252" t="str" cm="1">
        <f t="array" ref="X53">_xlfn.IFS(W53="","",W53/I53&gt;=2,2*I53,W53/I53 &lt; 2, W53)</f>
        <v/>
      </c>
      <c r="Y53" s="253" t="str">
        <f t="shared" si="4"/>
        <v/>
      </c>
      <c r="Z53" s="248"/>
      <c r="AA53" s="249" t="str">
        <f t="shared" si="5"/>
        <v/>
      </c>
      <c r="AB53" s="254" t="str">
        <f t="shared" si="6"/>
        <v/>
      </c>
      <c r="AC53" s="159" t="str">
        <f>IF(L53&gt;0,L53+S53+X53+Y53+N53+#REF!+#REF!,"")</f>
        <v/>
      </c>
      <c r="AD53" s="160" t="str">
        <f>IF(L53&gt;0,+T53+Z53+O53+#REF!+#REF!,"")</f>
        <v/>
      </c>
    </row>
    <row r="54" spans="2:30" s="81" customFormat="1" ht="13.8" x14ac:dyDescent="0.25">
      <c r="B54" s="1"/>
      <c r="C54" s="1"/>
      <c r="D54" s="1"/>
      <c r="E54" s="2"/>
      <c r="F54" s="1"/>
      <c r="G54" s="2"/>
      <c r="H54" s="108"/>
      <c r="I54" s="109"/>
      <c r="J54" s="132" t="str">
        <f t="shared" si="1"/>
        <v/>
      </c>
      <c r="K54" s="132">
        <f t="shared" si="2"/>
        <v>0</v>
      </c>
      <c r="L54" s="246"/>
      <c r="M54" s="247"/>
      <c r="N54" s="246"/>
      <c r="O54" s="248"/>
      <c r="P54" s="249" t="str">
        <f t="shared" si="3"/>
        <v/>
      </c>
      <c r="Q54" s="250" t="str">
        <f t="shared" si="0"/>
        <v/>
      </c>
      <c r="R54" s="248"/>
      <c r="S54" s="246"/>
      <c r="T54" s="248"/>
      <c r="U54" s="249" t="str">
        <f>+IF(AND(S54&gt;0,R54&lt;&gt;'Data Validation (ROP used only)'!$A$22),SUM(S54:T54),"")</f>
        <v/>
      </c>
      <c r="V54" s="250" t="str">
        <f>IF(OR(R54='Data Validation (ROP used only)'!$A$22,ISBLANK(S54),ISERROR(S54/$I54)),"",S54/$I54)</f>
        <v/>
      </c>
      <c r="W54" s="251"/>
      <c r="X54" s="252" t="str" cm="1">
        <f t="array" ref="X54">_xlfn.IFS(W54="","",W54/I54&gt;=2,2*I54,W54/I54 &lt; 2, W54)</f>
        <v/>
      </c>
      <c r="Y54" s="253" t="str">
        <f t="shared" si="4"/>
        <v/>
      </c>
      <c r="Z54" s="248"/>
      <c r="AA54" s="249" t="str">
        <f t="shared" si="5"/>
        <v/>
      </c>
      <c r="AB54" s="254" t="str">
        <f t="shared" si="6"/>
        <v/>
      </c>
      <c r="AC54" s="159" t="str">
        <f>IF(L54&gt;0,L54+S54+X54+Y54+N54+#REF!+#REF!,"")</f>
        <v/>
      </c>
      <c r="AD54" s="160" t="str">
        <f>IF(L54&gt;0,+T54+Z54+O54+#REF!+#REF!,"")</f>
        <v/>
      </c>
    </row>
    <row r="55" spans="2:30" s="81" customFormat="1" ht="13.8" x14ac:dyDescent="0.25">
      <c r="B55" s="1"/>
      <c r="C55" s="1"/>
      <c r="D55" s="1"/>
      <c r="E55" s="2"/>
      <c r="F55" s="1"/>
      <c r="G55" s="2"/>
      <c r="H55" s="108"/>
      <c r="I55" s="109"/>
      <c r="J55" s="132" t="str">
        <f t="shared" si="1"/>
        <v/>
      </c>
      <c r="K55" s="132">
        <f t="shared" si="2"/>
        <v>0</v>
      </c>
      <c r="L55" s="246"/>
      <c r="M55" s="247"/>
      <c r="N55" s="246"/>
      <c r="O55" s="248"/>
      <c r="P55" s="249" t="str">
        <f t="shared" si="3"/>
        <v/>
      </c>
      <c r="Q55" s="250" t="str">
        <f t="shared" si="0"/>
        <v/>
      </c>
      <c r="R55" s="248"/>
      <c r="S55" s="246"/>
      <c r="T55" s="248"/>
      <c r="U55" s="249" t="str">
        <f>+IF(AND(S55&gt;0,R55&lt;&gt;'Data Validation (ROP used only)'!$A$22),SUM(S55:T55),"")</f>
        <v/>
      </c>
      <c r="V55" s="250" t="str">
        <f>IF(OR(R55='Data Validation (ROP used only)'!$A$22,ISBLANK(S55),ISERROR(S55/$I55)),"",S55/$I55)</f>
        <v/>
      </c>
      <c r="W55" s="251"/>
      <c r="X55" s="252" t="str" cm="1">
        <f t="array" ref="X55">_xlfn.IFS(W55="","",W55/I55&gt;=2,2*I55,W55/I55 &lt; 2, W55)</f>
        <v/>
      </c>
      <c r="Y55" s="253" t="str">
        <f t="shared" si="4"/>
        <v/>
      </c>
      <c r="Z55" s="248"/>
      <c r="AA55" s="249" t="str">
        <f t="shared" si="5"/>
        <v/>
      </c>
      <c r="AB55" s="254" t="str">
        <f t="shared" si="6"/>
        <v/>
      </c>
      <c r="AC55" s="159" t="str">
        <f>IF(L55&gt;0,L55+S55+X55+Y55+N55+#REF!+#REF!,"")</f>
        <v/>
      </c>
      <c r="AD55" s="160" t="str">
        <f>IF(L55&gt;0,+T55+Z55+O55+#REF!+#REF!,"")</f>
        <v/>
      </c>
    </row>
    <row r="56" spans="2:30" s="81" customFormat="1" ht="13.8" x14ac:dyDescent="0.25">
      <c r="B56" s="1"/>
      <c r="C56" s="1"/>
      <c r="D56" s="1"/>
      <c r="E56" s="2"/>
      <c r="F56" s="1"/>
      <c r="G56" s="2"/>
      <c r="H56" s="108"/>
      <c r="I56" s="109"/>
      <c r="J56" s="132" t="str">
        <f t="shared" si="1"/>
        <v/>
      </c>
      <c r="K56" s="132">
        <f t="shared" si="2"/>
        <v>0</v>
      </c>
      <c r="L56" s="246"/>
      <c r="M56" s="247"/>
      <c r="N56" s="246"/>
      <c r="O56" s="248"/>
      <c r="P56" s="249" t="str">
        <f t="shared" si="3"/>
        <v/>
      </c>
      <c r="Q56" s="250" t="str">
        <f t="shared" si="0"/>
        <v/>
      </c>
      <c r="R56" s="248"/>
      <c r="S56" s="246"/>
      <c r="T56" s="248"/>
      <c r="U56" s="249" t="str">
        <f>+IF(AND(S56&gt;0,R56&lt;&gt;'Data Validation (ROP used only)'!$A$22),SUM(S56:T56),"")</f>
        <v/>
      </c>
      <c r="V56" s="250" t="str">
        <f>IF(OR(R56='Data Validation (ROP used only)'!$A$22,ISBLANK(S56),ISERROR(S56/$I56)),"",S56/$I56)</f>
        <v/>
      </c>
      <c r="W56" s="251"/>
      <c r="X56" s="252" t="str" cm="1">
        <f t="array" ref="X56">_xlfn.IFS(W56="","",W56/I56&gt;=2,2*I56,W56/I56 &lt; 2, W56)</f>
        <v/>
      </c>
      <c r="Y56" s="253" t="str">
        <f t="shared" si="4"/>
        <v/>
      </c>
      <c r="Z56" s="248"/>
      <c r="AA56" s="249" t="str">
        <f t="shared" si="5"/>
        <v/>
      </c>
      <c r="AB56" s="254" t="str">
        <f t="shared" si="6"/>
        <v/>
      </c>
      <c r="AC56" s="159" t="str">
        <f>IF(L56&gt;0,L56+S56+X56+Y56+N56+#REF!+#REF!,"")</f>
        <v/>
      </c>
      <c r="AD56" s="160" t="str">
        <f>IF(L56&gt;0,+T56+Z56+O56+#REF!+#REF!,"")</f>
        <v/>
      </c>
    </row>
    <row r="57" spans="2:30" s="81" customFormat="1" ht="13.8" x14ac:dyDescent="0.25">
      <c r="B57" s="1"/>
      <c r="C57" s="1"/>
      <c r="D57" s="1"/>
      <c r="E57" s="2"/>
      <c r="F57" s="1"/>
      <c r="G57" s="2"/>
      <c r="H57" s="108"/>
      <c r="I57" s="109"/>
      <c r="J57" s="132" t="str">
        <f t="shared" si="1"/>
        <v/>
      </c>
      <c r="K57" s="132">
        <f t="shared" si="2"/>
        <v>0</v>
      </c>
      <c r="L57" s="246"/>
      <c r="M57" s="247"/>
      <c r="N57" s="246"/>
      <c r="O57" s="248"/>
      <c r="P57" s="249" t="str">
        <f t="shared" si="3"/>
        <v/>
      </c>
      <c r="Q57" s="250" t="str">
        <f t="shared" si="0"/>
        <v/>
      </c>
      <c r="R57" s="248"/>
      <c r="S57" s="246"/>
      <c r="T57" s="248"/>
      <c r="U57" s="249" t="str">
        <f>+IF(AND(S57&gt;0,R57&lt;&gt;'Data Validation (ROP used only)'!$A$22),SUM(S57:T57),"")</f>
        <v/>
      </c>
      <c r="V57" s="250" t="str">
        <f>IF(OR(R57='Data Validation (ROP used only)'!$A$22,ISBLANK(S57),ISERROR(S57/$I57)),"",S57/$I57)</f>
        <v/>
      </c>
      <c r="W57" s="251"/>
      <c r="X57" s="252" t="str" cm="1">
        <f t="array" ref="X57">_xlfn.IFS(W57="","",W57/I57&gt;=2,2*I57,W57/I57 &lt; 2, W57)</f>
        <v/>
      </c>
      <c r="Y57" s="253" t="str">
        <f t="shared" si="4"/>
        <v/>
      </c>
      <c r="Z57" s="248"/>
      <c r="AA57" s="249" t="str">
        <f t="shared" si="5"/>
        <v/>
      </c>
      <c r="AB57" s="254" t="str">
        <f t="shared" si="6"/>
        <v/>
      </c>
      <c r="AC57" s="159" t="str">
        <f>IF(L57&gt;0,L57+S57+X57+Y57+N57+#REF!+#REF!,"")</f>
        <v/>
      </c>
      <c r="AD57" s="160" t="str">
        <f>IF(L57&gt;0,+T57+Z57+O57+#REF!+#REF!,"")</f>
        <v/>
      </c>
    </row>
    <row r="58" spans="2:30" s="81" customFormat="1" ht="13.8" x14ac:dyDescent="0.25">
      <c r="B58" s="1"/>
      <c r="C58" s="1"/>
      <c r="D58" s="1"/>
      <c r="E58" s="2"/>
      <c r="F58" s="1"/>
      <c r="G58" s="2"/>
      <c r="H58" s="108"/>
      <c r="I58" s="109"/>
      <c r="J58" s="132" t="str">
        <f t="shared" si="1"/>
        <v/>
      </c>
      <c r="K58" s="132">
        <f t="shared" si="2"/>
        <v>0</v>
      </c>
      <c r="L58" s="246"/>
      <c r="M58" s="247"/>
      <c r="N58" s="246"/>
      <c r="O58" s="248"/>
      <c r="P58" s="249" t="str">
        <f t="shared" si="3"/>
        <v/>
      </c>
      <c r="Q58" s="250" t="str">
        <f t="shared" si="0"/>
        <v/>
      </c>
      <c r="R58" s="248"/>
      <c r="S58" s="246"/>
      <c r="T58" s="248"/>
      <c r="U58" s="249" t="str">
        <f>+IF(AND(S58&gt;0,R58&lt;&gt;'Data Validation (ROP used only)'!$A$22),SUM(S58:T58),"")</f>
        <v/>
      </c>
      <c r="V58" s="250" t="str">
        <f>IF(OR(R58='Data Validation (ROP used only)'!$A$22,ISBLANK(S58),ISERROR(S58/$I58)),"",S58/$I58)</f>
        <v/>
      </c>
      <c r="W58" s="251"/>
      <c r="X58" s="252" t="str" cm="1">
        <f t="array" ref="X58">_xlfn.IFS(W58="","",W58/I58&gt;=2,2*I58,W58/I58 &lt; 2, W58)</f>
        <v/>
      </c>
      <c r="Y58" s="253" t="str">
        <f t="shared" si="4"/>
        <v/>
      </c>
      <c r="Z58" s="248"/>
      <c r="AA58" s="249" t="str">
        <f t="shared" si="5"/>
        <v/>
      </c>
      <c r="AB58" s="254" t="str">
        <f t="shared" si="6"/>
        <v/>
      </c>
      <c r="AC58" s="159" t="str">
        <f>IF(L58&gt;0,L58+S58+X58+Y58+N58+#REF!+#REF!,"")</f>
        <v/>
      </c>
      <c r="AD58" s="160" t="str">
        <f>IF(L58&gt;0,+T58+Z58+O58+#REF!+#REF!,"")</f>
        <v/>
      </c>
    </row>
    <row r="59" spans="2:30" s="81" customFormat="1" ht="13.8" x14ac:dyDescent="0.25">
      <c r="B59" s="1"/>
      <c r="C59" s="1"/>
      <c r="D59" s="1"/>
      <c r="E59" s="2"/>
      <c r="F59" s="1"/>
      <c r="G59" s="2"/>
      <c r="H59" s="108"/>
      <c r="I59" s="109"/>
      <c r="J59" s="132" t="str">
        <f t="shared" si="1"/>
        <v/>
      </c>
      <c r="K59" s="132">
        <f t="shared" si="2"/>
        <v>0</v>
      </c>
      <c r="L59" s="246"/>
      <c r="M59" s="247"/>
      <c r="N59" s="246"/>
      <c r="O59" s="248"/>
      <c r="P59" s="249" t="str">
        <f t="shared" si="3"/>
        <v/>
      </c>
      <c r="Q59" s="250" t="str">
        <f t="shared" si="0"/>
        <v/>
      </c>
      <c r="R59" s="248"/>
      <c r="S59" s="246"/>
      <c r="T59" s="248"/>
      <c r="U59" s="249" t="str">
        <f>+IF(AND(S59&gt;0,R59&lt;&gt;'Data Validation (ROP used only)'!$A$22),SUM(S59:T59),"")</f>
        <v/>
      </c>
      <c r="V59" s="250" t="str">
        <f>IF(OR(R59='Data Validation (ROP used only)'!$A$22,ISBLANK(S59),ISERROR(S59/$I59)),"",S59/$I59)</f>
        <v/>
      </c>
      <c r="W59" s="251"/>
      <c r="X59" s="252" t="str" cm="1">
        <f t="array" ref="X59">_xlfn.IFS(W59="","",W59/I59&gt;=2,2*I59,W59/I59 &lt; 2, W59)</f>
        <v/>
      </c>
      <c r="Y59" s="253" t="str">
        <f t="shared" si="4"/>
        <v/>
      </c>
      <c r="Z59" s="248"/>
      <c r="AA59" s="249" t="str">
        <f t="shared" si="5"/>
        <v/>
      </c>
      <c r="AB59" s="254" t="str">
        <f t="shared" si="6"/>
        <v/>
      </c>
      <c r="AC59" s="159" t="str">
        <f>IF(L59&gt;0,L59+S59+X59+Y59+N59+#REF!+#REF!,"")</f>
        <v/>
      </c>
      <c r="AD59" s="160" t="str">
        <f>IF(L59&gt;0,+T59+Z59+O59+#REF!+#REF!,"")</f>
        <v/>
      </c>
    </row>
    <row r="60" spans="2:30" s="81" customFormat="1" ht="13.8" x14ac:dyDescent="0.25">
      <c r="B60" s="1"/>
      <c r="C60" s="1"/>
      <c r="D60" s="1"/>
      <c r="E60" s="2"/>
      <c r="F60" s="1"/>
      <c r="G60" s="2"/>
      <c r="H60" s="108"/>
      <c r="I60" s="109"/>
      <c r="J60" s="132" t="str">
        <f t="shared" si="1"/>
        <v/>
      </c>
      <c r="K60" s="132">
        <f t="shared" si="2"/>
        <v>0</v>
      </c>
      <c r="L60" s="246"/>
      <c r="M60" s="247"/>
      <c r="N60" s="246"/>
      <c r="O60" s="248"/>
      <c r="P60" s="249" t="str">
        <f t="shared" si="3"/>
        <v/>
      </c>
      <c r="Q60" s="250" t="str">
        <f t="shared" si="0"/>
        <v/>
      </c>
      <c r="R60" s="248"/>
      <c r="S60" s="246"/>
      <c r="T60" s="248"/>
      <c r="U60" s="249" t="str">
        <f>+IF(AND(S60&gt;0,R60&lt;&gt;'Data Validation (ROP used only)'!$A$22),SUM(S60:T60),"")</f>
        <v/>
      </c>
      <c r="V60" s="250" t="str">
        <f>IF(OR(R60='Data Validation (ROP used only)'!$A$22,ISBLANK(S60),ISERROR(S60/$I60)),"",S60/$I60)</f>
        <v/>
      </c>
      <c r="W60" s="251"/>
      <c r="X60" s="252" t="str" cm="1">
        <f t="array" ref="X60">_xlfn.IFS(W60="","",W60/I60&gt;=2,2*I60,W60/I60 &lt; 2, W60)</f>
        <v/>
      </c>
      <c r="Y60" s="253" t="str">
        <f t="shared" si="4"/>
        <v/>
      </c>
      <c r="Z60" s="248"/>
      <c r="AA60" s="249" t="str">
        <f t="shared" si="5"/>
        <v/>
      </c>
      <c r="AB60" s="254" t="str">
        <f t="shared" si="6"/>
        <v/>
      </c>
      <c r="AC60" s="159" t="str">
        <f>IF(L60&gt;0,L60+S60+X60+Y60+N60+#REF!+#REF!,"")</f>
        <v/>
      </c>
      <c r="AD60" s="160" t="str">
        <f>IF(L60&gt;0,+T60+Z60+O60+#REF!+#REF!,"")</f>
        <v/>
      </c>
    </row>
    <row r="61" spans="2:30" s="81" customFormat="1" ht="13.8" x14ac:dyDescent="0.25">
      <c r="B61" s="1"/>
      <c r="C61" s="1"/>
      <c r="D61" s="1"/>
      <c r="E61" s="2"/>
      <c r="F61" s="1"/>
      <c r="G61" s="2"/>
      <c r="H61" s="108"/>
      <c r="I61" s="109"/>
      <c r="J61" s="132" t="str">
        <f t="shared" si="1"/>
        <v/>
      </c>
      <c r="K61" s="132">
        <f t="shared" si="2"/>
        <v>0</v>
      </c>
      <c r="L61" s="246"/>
      <c r="M61" s="247"/>
      <c r="N61" s="246"/>
      <c r="O61" s="248"/>
      <c r="P61" s="249" t="str">
        <f t="shared" si="3"/>
        <v/>
      </c>
      <c r="Q61" s="250" t="str">
        <f t="shared" si="0"/>
        <v/>
      </c>
      <c r="R61" s="248"/>
      <c r="S61" s="246"/>
      <c r="T61" s="248"/>
      <c r="U61" s="249" t="str">
        <f>+IF(AND(S61&gt;0,R61&lt;&gt;'Data Validation (ROP used only)'!$A$22),SUM(S61:T61),"")</f>
        <v/>
      </c>
      <c r="V61" s="250" t="str">
        <f>IF(OR(R61='Data Validation (ROP used only)'!$A$22,ISBLANK(S61),ISERROR(S61/$I61)),"",S61/$I61)</f>
        <v/>
      </c>
      <c r="W61" s="251"/>
      <c r="X61" s="252" t="str" cm="1">
        <f t="array" ref="X61">_xlfn.IFS(W61="","",W61/I61&gt;=2,2*I61,W61/I61 &lt; 2, W61)</f>
        <v/>
      </c>
      <c r="Y61" s="253" t="str">
        <f t="shared" si="4"/>
        <v/>
      </c>
      <c r="Z61" s="248"/>
      <c r="AA61" s="249" t="str">
        <f t="shared" si="5"/>
        <v/>
      </c>
      <c r="AB61" s="254" t="str">
        <f t="shared" si="6"/>
        <v/>
      </c>
      <c r="AC61" s="159" t="str">
        <f>IF(L61&gt;0,L61+S61+X61+Y61+N61+#REF!+#REF!,"")</f>
        <v/>
      </c>
      <c r="AD61" s="160" t="str">
        <f>IF(L61&gt;0,+T61+Z61+O61+#REF!+#REF!,"")</f>
        <v/>
      </c>
    </row>
    <row r="62" spans="2:30" s="81" customFormat="1" ht="13.8" x14ac:dyDescent="0.25">
      <c r="B62" s="1"/>
      <c r="C62" s="1"/>
      <c r="D62" s="1"/>
      <c r="E62" s="2"/>
      <c r="F62" s="1"/>
      <c r="G62" s="2"/>
      <c r="H62" s="108"/>
      <c r="I62" s="109"/>
      <c r="J62" s="132" t="str">
        <f t="shared" si="1"/>
        <v/>
      </c>
      <c r="K62" s="132">
        <f t="shared" si="2"/>
        <v>0</v>
      </c>
      <c r="L62" s="246"/>
      <c r="M62" s="247"/>
      <c r="N62" s="246"/>
      <c r="O62" s="248"/>
      <c r="P62" s="249" t="str">
        <f t="shared" si="3"/>
        <v/>
      </c>
      <c r="Q62" s="250" t="str">
        <f t="shared" si="0"/>
        <v/>
      </c>
      <c r="R62" s="248"/>
      <c r="S62" s="246"/>
      <c r="T62" s="248"/>
      <c r="U62" s="249" t="str">
        <f>+IF(AND(S62&gt;0,R62&lt;&gt;'Data Validation (ROP used only)'!$A$22),SUM(S62:T62),"")</f>
        <v/>
      </c>
      <c r="V62" s="250" t="str">
        <f>IF(OR(R62='Data Validation (ROP used only)'!$A$22,ISBLANK(S62),ISERROR(S62/$I62)),"",S62/$I62)</f>
        <v/>
      </c>
      <c r="W62" s="251"/>
      <c r="X62" s="252" t="str" cm="1">
        <f t="array" ref="X62">_xlfn.IFS(W62="","",W62/I62&gt;=2,2*I62,W62/I62 &lt; 2, W62)</f>
        <v/>
      </c>
      <c r="Y62" s="253" t="str">
        <f t="shared" si="4"/>
        <v/>
      </c>
      <c r="Z62" s="248"/>
      <c r="AA62" s="249" t="str">
        <f t="shared" si="5"/>
        <v/>
      </c>
      <c r="AB62" s="254" t="str">
        <f t="shared" si="6"/>
        <v/>
      </c>
      <c r="AC62" s="159" t="str">
        <f>IF(L62&gt;0,L62+S62+X62+Y62+N62+#REF!+#REF!,"")</f>
        <v/>
      </c>
      <c r="AD62" s="160" t="str">
        <f>IF(L62&gt;0,+T62+Z62+O62+#REF!+#REF!,"")</f>
        <v/>
      </c>
    </row>
    <row r="63" spans="2:30" s="81" customFormat="1" ht="13.8" x14ac:dyDescent="0.25">
      <c r="B63" s="1"/>
      <c r="C63" s="1"/>
      <c r="D63" s="1"/>
      <c r="E63" s="2"/>
      <c r="F63" s="1"/>
      <c r="G63" s="2"/>
      <c r="H63" s="108"/>
      <c r="I63" s="109"/>
      <c r="J63" s="132" t="str">
        <f t="shared" si="1"/>
        <v/>
      </c>
      <c r="K63" s="132">
        <f t="shared" si="2"/>
        <v>0</v>
      </c>
      <c r="L63" s="246"/>
      <c r="M63" s="247"/>
      <c r="N63" s="246"/>
      <c r="O63" s="248"/>
      <c r="P63" s="249" t="str">
        <f t="shared" si="3"/>
        <v/>
      </c>
      <c r="Q63" s="250" t="str">
        <f t="shared" si="0"/>
        <v/>
      </c>
      <c r="R63" s="248"/>
      <c r="S63" s="246"/>
      <c r="T63" s="248"/>
      <c r="U63" s="249" t="str">
        <f>+IF(AND(S63&gt;0,R63&lt;&gt;'Data Validation (ROP used only)'!$A$22),SUM(S63:T63),"")</f>
        <v/>
      </c>
      <c r="V63" s="250" t="str">
        <f>IF(OR(R63='Data Validation (ROP used only)'!$A$22,ISBLANK(S63),ISERROR(S63/$I63)),"",S63/$I63)</f>
        <v/>
      </c>
      <c r="W63" s="251"/>
      <c r="X63" s="252" t="str" cm="1">
        <f t="array" ref="X63">_xlfn.IFS(W63="","",W63/I63&gt;=2,2*I63,W63/I63 &lt; 2, W63)</f>
        <v/>
      </c>
      <c r="Y63" s="253" t="str">
        <f t="shared" si="4"/>
        <v/>
      </c>
      <c r="Z63" s="248"/>
      <c r="AA63" s="249" t="str">
        <f t="shared" si="5"/>
        <v/>
      </c>
      <c r="AB63" s="254" t="str">
        <f t="shared" si="6"/>
        <v/>
      </c>
      <c r="AC63" s="159" t="str">
        <f>IF(L63&gt;0,L63+S63+X63+Y63+N63+#REF!+#REF!,"")</f>
        <v/>
      </c>
      <c r="AD63" s="160" t="str">
        <f>IF(L63&gt;0,+T63+Z63+O63+#REF!+#REF!,"")</f>
        <v/>
      </c>
    </row>
    <row r="64" spans="2:30" s="81" customFormat="1" ht="13.8" x14ac:dyDescent="0.25">
      <c r="B64" s="1"/>
      <c r="C64" s="1"/>
      <c r="D64" s="1"/>
      <c r="E64" s="2"/>
      <c r="F64" s="1"/>
      <c r="G64" s="2"/>
      <c r="H64" s="108"/>
      <c r="I64" s="109"/>
      <c r="J64" s="132" t="str">
        <f t="shared" si="1"/>
        <v/>
      </c>
      <c r="K64" s="132">
        <f t="shared" si="2"/>
        <v>0</v>
      </c>
      <c r="L64" s="246"/>
      <c r="M64" s="247"/>
      <c r="N64" s="246"/>
      <c r="O64" s="248"/>
      <c r="P64" s="249" t="str">
        <f t="shared" si="3"/>
        <v/>
      </c>
      <c r="Q64" s="250" t="str">
        <f t="shared" si="0"/>
        <v/>
      </c>
      <c r="R64" s="248"/>
      <c r="S64" s="246"/>
      <c r="T64" s="248"/>
      <c r="U64" s="249" t="str">
        <f>+IF(AND(S64&gt;0,R64&lt;&gt;'Data Validation (ROP used only)'!$A$22),SUM(S64:T64),"")</f>
        <v/>
      </c>
      <c r="V64" s="250" t="str">
        <f>IF(OR(R64='Data Validation (ROP used only)'!$A$22,ISBLANK(S64),ISERROR(S64/$I64)),"",S64/$I64)</f>
        <v/>
      </c>
      <c r="W64" s="251"/>
      <c r="X64" s="252" t="str" cm="1">
        <f t="array" ref="X64">_xlfn.IFS(W64="","",W64/I64&gt;=2,2*I64,W64/I64 &lt; 2, W64)</f>
        <v/>
      </c>
      <c r="Y64" s="253" t="str">
        <f t="shared" si="4"/>
        <v/>
      </c>
      <c r="Z64" s="248"/>
      <c r="AA64" s="249" t="str">
        <f t="shared" si="5"/>
        <v/>
      </c>
      <c r="AB64" s="254" t="str">
        <f t="shared" si="6"/>
        <v/>
      </c>
      <c r="AC64" s="159" t="str">
        <f>IF(L64&gt;0,L64+S64+X64+Y64+N64+#REF!+#REF!,"")</f>
        <v/>
      </c>
      <c r="AD64" s="160" t="str">
        <f>IF(L64&gt;0,+T64+Z64+O64+#REF!+#REF!,"")</f>
        <v/>
      </c>
    </row>
    <row r="65" spans="2:30" s="81" customFormat="1" ht="13.8" x14ac:dyDescent="0.25">
      <c r="B65" s="1"/>
      <c r="C65" s="1"/>
      <c r="D65" s="1"/>
      <c r="E65" s="2"/>
      <c r="F65" s="1"/>
      <c r="G65" s="2"/>
      <c r="H65" s="108"/>
      <c r="I65" s="109"/>
      <c r="J65" s="132" t="str">
        <f t="shared" si="1"/>
        <v/>
      </c>
      <c r="K65" s="132">
        <f t="shared" si="2"/>
        <v>0</v>
      </c>
      <c r="L65" s="246"/>
      <c r="M65" s="247"/>
      <c r="N65" s="246"/>
      <c r="O65" s="248"/>
      <c r="P65" s="249" t="str">
        <f t="shared" si="3"/>
        <v/>
      </c>
      <c r="Q65" s="250" t="str">
        <f t="shared" si="0"/>
        <v/>
      </c>
      <c r="R65" s="248"/>
      <c r="S65" s="246"/>
      <c r="T65" s="248"/>
      <c r="U65" s="249" t="str">
        <f>+IF(AND(S65&gt;0,R65&lt;&gt;'Data Validation (ROP used only)'!$A$22),SUM(S65:T65),"")</f>
        <v/>
      </c>
      <c r="V65" s="250" t="str">
        <f>IF(OR(R65='Data Validation (ROP used only)'!$A$22,ISBLANK(S65),ISERROR(S65/$I65)),"",S65/$I65)</f>
        <v/>
      </c>
      <c r="W65" s="251"/>
      <c r="X65" s="252" t="str" cm="1">
        <f t="array" ref="X65">_xlfn.IFS(W65="","",W65/I65&gt;=2,2*I65,W65/I65 &lt; 2, W65)</f>
        <v/>
      </c>
      <c r="Y65" s="253" t="str">
        <f t="shared" si="4"/>
        <v/>
      </c>
      <c r="Z65" s="248"/>
      <c r="AA65" s="249" t="str">
        <f t="shared" si="5"/>
        <v/>
      </c>
      <c r="AB65" s="254" t="str">
        <f t="shared" si="6"/>
        <v/>
      </c>
      <c r="AC65" s="159" t="str">
        <f>IF(L65&gt;0,L65+S65+X65+Y65+N65+#REF!+#REF!,"")</f>
        <v/>
      </c>
      <c r="AD65" s="160" t="str">
        <f>IF(L65&gt;0,+T65+Z65+O65+#REF!+#REF!,"")</f>
        <v/>
      </c>
    </row>
    <row r="66" spans="2:30" s="81" customFormat="1" ht="13.8" x14ac:dyDescent="0.25">
      <c r="B66" s="1"/>
      <c r="C66" s="1"/>
      <c r="D66" s="1"/>
      <c r="E66" s="2"/>
      <c r="F66" s="1"/>
      <c r="G66" s="2"/>
      <c r="H66" s="108"/>
      <c r="I66" s="109"/>
      <c r="J66" s="132" t="str">
        <f t="shared" si="1"/>
        <v/>
      </c>
      <c r="K66" s="132">
        <f t="shared" si="2"/>
        <v>0</v>
      </c>
      <c r="L66" s="246"/>
      <c r="M66" s="247"/>
      <c r="N66" s="246"/>
      <c r="O66" s="248"/>
      <c r="P66" s="249" t="str">
        <f t="shared" si="3"/>
        <v/>
      </c>
      <c r="Q66" s="250" t="str">
        <f t="shared" si="0"/>
        <v/>
      </c>
      <c r="R66" s="248"/>
      <c r="S66" s="246"/>
      <c r="T66" s="248"/>
      <c r="U66" s="249" t="str">
        <f>+IF(AND(S66&gt;0,R66&lt;&gt;'Data Validation (ROP used only)'!$A$22),SUM(S66:T66),"")</f>
        <v/>
      </c>
      <c r="V66" s="250" t="str">
        <f>IF(OR(R66='Data Validation (ROP used only)'!$A$22,ISBLANK(S66),ISERROR(S66/$I66)),"",S66/$I66)</f>
        <v/>
      </c>
      <c r="W66" s="251"/>
      <c r="X66" s="252" t="str" cm="1">
        <f t="array" ref="X66">_xlfn.IFS(W66="","",W66/I66&gt;=2,2*I66,W66/I66 &lt; 2, W66)</f>
        <v/>
      </c>
      <c r="Y66" s="253" t="str">
        <f t="shared" si="4"/>
        <v/>
      </c>
      <c r="Z66" s="248"/>
      <c r="AA66" s="249" t="str">
        <f t="shared" si="5"/>
        <v/>
      </c>
      <c r="AB66" s="254" t="str">
        <f t="shared" si="6"/>
        <v/>
      </c>
      <c r="AC66" s="159" t="str">
        <f>IF(L66&gt;0,L66+S66+X66+Y66+N66+#REF!+#REF!,"")</f>
        <v/>
      </c>
      <c r="AD66" s="160" t="str">
        <f>IF(L66&gt;0,+T66+Z66+O66+#REF!+#REF!,"")</f>
        <v/>
      </c>
    </row>
    <row r="67" spans="2:30" s="81" customFormat="1" ht="13.8" x14ac:dyDescent="0.25">
      <c r="B67" s="1"/>
      <c r="C67" s="1"/>
      <c r="D67" s="1"/>
      <c r="E67" s="2"/>
      <c r="F67" s="1"/>
      <c r="G67" s="2"/>
      <c r="H67" s="108"/>
      <c r="I67" s="109"/>
      <c r="J67" s="132" t="str">
        <f t="shared" si="1"/>
        <v/>
      </c>
      <c r="K67" s="132">
        <f t="shared" si="2"/>
        <v>0</v>
      </c>
      <c r="L67" s="246"/>
      <c r="M67" s="247"/>
      <c r="N67" s="246"/>
      <c r="O67" s="248"/>
      <c r="P67" s="249" t="str">
        <f t="shared" si="3"/>
        <v/>
      </c>
      <c r="Q67" s="250" t="str">
        <f t="shared" si="0"/>
        <v/>
      </c>
      <c r="R67" s="248"/>
      <c r="S67" s="246"/>
      <c r="T67" s="248"/>
      <c r="U67" s="249" t="str">
        <f>+IF(AND(S67&gt;0,R67&lt;&gt;'Data Validation (ROP used only)'!$A$22),SUM(S67:T67),"")</f>
        <v/>
      </c>
      <c r="V67" s="250" t="str">
        <f>IF(OR(R67='Data Validation (ROP used only)'!$A$22,ISBLANK(S67),ISERROR(S67/$I67)),"",S67/$I67)</f>
        <v/>
      </c>
      <c r="W67" s="251"/>
      <c r="X67" s="252" t="str" cm="1">
        <f t="array" ref="X67">_xlfn.IFS(W67="","",W67/I67&gt;=2,2*I67,W67/I67 &lt; 2, W67)</f>
        <v/>
      </c>
      <c r="Y67" s="253" t="str">
        <f t="shared" si="4"/>
        <v/>
      </c>
      <c r="Z67" s="248"/>
      <c r="AA67" s="249" t="str">
        <f t="shared" si="5"/>
        <v/>
      </c>
      <c r="AB67" s="254" t="str">
        <f t="shared" si="6"/>
        <v/>
      </c>
      <c r="AC67" s="159" t="str">
        <f>IF(L67&gt;0,L67+S67+X67+Y67+N67+#REF!+#REF!,"")</f>
        <v/>
      </c>
      <c r="AD67" s="160" t="str">
        <f>IF(L67&gt;0,+T67+Z67+O67+#REF!+#REF!,"")</f>
        <v/>
      </c>
    </row>
    <row r="68" spans="2:30" s="81" customFormat="1" ht="13.8" x14ac:dyDescent="0.25">
      <c r="B68" s="1"/>
      <c r="C68" s="1"/>
      <c r="D68" s="1"/>
      <c r="E68" s="2"/>
      <c r="F68" s="1"/>
      <c r="G68" s="2"/>
      <c r="H68" s="108"/>
      <c r="I68" s="109"/>
      <c r="J68" s="132" t="str">
        <f t="shared" si="1"/>
        <v/>
      </c>
      <c r="K68" s="132">
        <f t="shared" si="2"/>
        <v>0</v>
      </c>
      <c r="L68" s="246"/>
      <c r="M68" s="247"/>
      <c r="N68" s="246"/>
      <c r="O68" s="248"/>
      <c r="P68" s="249" t="str">
        <f t="shared" si="3"/>
        <v/>
      </c>
      <c r="Q68" s="250" t="str">
        <f t="shared" si="0"/>
        <v/>
      </c>
      <c r="R68" s="248"/>
      <c r="S68" s="246"/>
      <c r="T68" s="248"/>
      <c r="U68" s="249" t="str">
        <f>+IF(AND(S68&gt;0,R68&lt;&gt;'Data Validation (ROP used only)'!$A$22),SUM(S68:T68),"")</f>
        <v/>
      </c>
      <c r="V68" s="250" t="str">
        <f>IF(OR(R68='Data Validation (ROP used only)'!$A$22,ISBLANK(S68),ISERROR(S68/$I68)),"",S68/$I68)</f>
        <v/>
      </c>
      <c r="W68" s="251"/>
      <c r="X68" s="252" t="str" cm="1">
        <f t="array" ref="X68">_xlfn.IFS(W68="","",W68/I68&gt;=2,2*I68,W68/I68 &lt; 2, W68)</f>
        <v/>
      </c>
      <c r="Y68" s="253" t="str">
        <f t="shared" si="4"/>
        <v/>
      </c>
      <c r="Z68" s="248"/>
      <c r="AA68" s="249" t="str">
        <f t="shared" si="5"/>
        <v/>
      </c>
      <c r="AB68" s="254" t="str">
        <f t="shared" si="6"/>
        <v/>
      </c>
      <c r="AC68" s="159" t="str">
        <f>IF(L68&gt;0,L68+S68+X68+Y68+N68+#REF!+#REF!,"")</f>
        <v/>
      </c>
      <c r="AD68" s="160" t="str">
        <f>IF(L68&gt;0,+T68+Z68+O68+#REF!+#REF!,"")</f>
        <v/>
      </c>
    </row>
    <row r="69" spans="2:30" s="81" customFormat="1" ht="13.8" x14ac:dyDescent="0.25">
      <c r="B69" s="1"/>
      <c r="C69" s="1"/>
      <c r="D69" s="1"/>
      <c r="E69" s="2"/>
      <c r="F69" s="1"/>
      <c r="G69" s="2"/>
      <c r="H69" s="108"/>
      <c r="I69" s="109"/>
      <c r="J69" s="132" t="str">
        <f t="shared" si="1"/>
        <v/>
      </c>
      <c r="K69" s="132">
        <f t="shared" si="2"/>
        <v>0</v>
      </c>
      <c r="L69" s="246"/>
      <c r="M69" s="247"/>
      <c r="N69" s="246"/>
      <c r="O69" s="248"/>
      <c r="P69" s="249" t="str">
        <f t="shared" si="3"/>
        <v/>
      </c>
      <c r="Q69" s="250" t="str">
        <f t="shared" si="0"/>
        <v/>
      </c>
      <c r="R69" s="248"/>
      <c r="S69" s="246"/>
      <c r="T69" s="248"/>
      <c r="U69" s="249" t="str">
        <f>+IF(AND(S69&gt;0,R69&lt;&gt;'Data Validation (ROP used only)'!$A$22),SUM(S69:T69),"")</f>
        <v/>
      </c>
      <c r="V69" s="250" t="str">
        <f>IF(OR(R69='Data Validation (ROP used only)'!$A$22,ISBLANK(S69),ISERROR(S69/$I69)),"",S69/$I69)</f>
        <v/>
      </c>
      <c r="W69" s="251"/>
      <c r="X69" s="252" t="str" cm="1">
        <f t="array" ref="X69">_xlfn.IFS(W69="","",W69/I69&gt;=2,2*I69,W69/I69 &lt; 2, W69)</f>
        <v/>
      </c>
      <c r="Y69" s="253" t="str">
        <f t="shared" si="4"/>
        <v/>
      </c>
      <c r="Z69" s="248"/>
      <c r="AA69" s="249" t="str">
        <f t="shared" si="5"/>
        <v/>
      </c>
      <c r="AB69" s="254" t="str">
        <f t="shared" si="6"/>
        <v/>
      </c>
      <c r="AC69" s="159" t="str">
        <f>IF(L69&gt;0,L69+S69+X69+Y69+N69+#REF!+#REF!,"")</f>
        <v/>
      </c>
      <c r="AD69" s="160" t="str">
        <f>IF(L69&gt;0,+T69+Z69+O69+#REF!+#REF!,"")</f>
        <v/>
      </c>
    </row>
    <row r="70" spans="2:30" s="81" customFormat="1" ht="13.8" x14ac:dyDescent="0.25">
      <c r="B70" s="1"/>
      <c r="C70" s="1"/>
      <c r="D70" s="1"/>
      <c r="E70" s="2"/>
      <c r="F70" s="1"/>
      <c r="G70" s="2"/>
      <c r="H70" s="108"/>
      <c r="I70" s="109"/>
      <c r="J70" s="132" t="str">
        <f t="shared" si="1"/>
        <v/>
      </c>
      <c r="K70" s="132">
        <f t="shared" si="2"/>
        <v>0</v>
      </c>
      <c r="L70" s="246"/>
      <c r="M70" s="247"/>
      <c r="N70" s="246"/>
      <c r="O70" s="248"/>
      <c r="P70" s="249" t="str">
        <f t="shared" si="3"/>
        <v/>
      </c>
      <c r="Q70" s="250" t="str">
        <f t="shared" si="0"/>
        <v/>
      </c>
      <c r="R70" s="248"/>
      <c r="S70" s="246"/>
      <c r="T70" s="248"/>
      <c r="U70" s="249" t="str">
        <f>+IF(AND(S70&gt;0,R70&lt;&gt;'Data Validation (ROP used only)'!$A$22),SUM(S70:T70),"")</f>
        <v/>
      </c>
      <c r="V70" s="250" t="str">
        <f>IF(OR(R70='Data Validation (ROP used only)'!$A$22,ISBLANK(S70),ISERROR(S70/$I70)),"",S70/$I70)</f>
        <v/>
      </c>
      <c r="W70" s="251"/>
      <c r="X70" s="252" t="str" cm="1">
        <f t="array" ref="X70">_xlfn.IFS(W70="","",W70/I70&gt;=2,2*I70,W70/I70 &lt; 2, W70)</f>
        <v/>
      </c>
      <c r="Y70" s="253" t="str">
        <f t="shared" si="4"/>
        <v/>
      </c>
      <c r="Z70" s="248"/>
      <c r="AA70" s="249" t="str">
        <f t="shared" si="5"/>
        <v/>
      </c>
      <c r="AB70" s="254" t="str">
        <f t="shared" si="6"/>
        <v/>
      </c>
      <c r="AC70" s="159" t="str">
        <f>IF(L70&gt;0,L70+S70+X70+Y70+N70+#REF!+#REF!,"")</f>
        <v/>
      </c>
      <c r="AD70" s="160" t="str">
        <f>IF(L70&gt;0,+T70+Z70+O70+#REF!+#REF!,"")</f>
        <v/>
      </c>
    </row>
    <row r="71" spans="2:30" s="81" customFormat="1" ht="13.8" x14ac:dyDescent="0.25">
      <c r="B71" s="1"/>
      <c r="C71" s="1"/>
      <c r="D71" s="1"/>
      <c r="E71" s="2"/>
      <c r="F71" s="1"/>
      <c r="G71" s="2"/>
      <c r="H71" s="108"/>
      <c r="I71" s="109"/>
      <c r="J71" s="132" t="str">
        <f t="shared" si="1"/>
        <v/>
      </c>
      <c r="K71" s="132">
        <f t="shared" si="2"/>
        <v>0</v>
      </c>
      <c r="L71" s="246"/>
      <c r="M71" s="247"/>
      <c r="N71" s="246"/>
      <c r="O71" s="248"/>
      <c r="P71" s="249" t="str">
        <f t="shared" si="3"/>
        <v/>
      </c>
      <c r="Q71" s="250" t="str">
        <f t="shared" si="0"/>
        <v/>
      </c>
      <c r="R71" s="248"/>
      <c r="S71" s="246"/>
      <c r="T71" s="248"/>
      <c r="U71" s="249" t="str">
        <f>+IF(AND(S71&gt;0,R71&lt;&gt;'Data Validation (ROP used only)'!$A$22),SUM(S71:T71),"")</f>
        <v/>
      </c>
      <c r="V71" s="250" t="str">
        <f>IF(OR(R71='Data Validation (ROP used only)'!$A$22,ISBLANK(S71),ISERROR(S71/$I71)),"",S71/$I71)</f>
        <v/>
      </c>
      <c r="W71" s="251"/>
      <c r="X71" s="252" t="str" cm="1">
        <f t="array" ref="X71">_xlfn.IFS(W71="","",W71/I71&gt;=2,2*I71,W71/I71 &lt; 2, W71)</f>
        <v/>
      </c>
      <c r="Y71" s="253" t="str">
        <f t="shared" si="4"/>
        <v/>
      </c>
      <c r="Z71" s="248"/>
      <c r="AA71" s="249" t="str">
        <f t="shared" si="5"/>
        <v/>
      </c>
      <c r="AB71" s="254" t="str">
        <f t="shared" si="6"/>
        <v/>
      </c>
      <c r="AC71" s="159" t="str">
        <f>IF(L71&gt;0,L71+S71+X71+Y71+N71+#REF!+#REF!,"")</f>
        <v/>
      </c>
      <c r="AD71" s="160" t="str">
        <f>IF(L71&gt;0,+T71+Z71+O71+#REF!+#REF!,"")</f>
        <v/>
      </c>
    </row>
    <row r="72" spans="2:30" s="81" customFormat="1" ht="13.8" x14ac:dyDescent="0.25">
      <c r="B72" s="1"/>
      <c r="C72" s="1"/>
      <c r="D72" s="1"/>
      <c r="E72" s="2"/>
      <c r="F72" s="1"/>
      <c r="G72" s="2"/>
      <c r="H72" s="108"/>
      <c r="I72" s="109"/>
      <c r="J72" s="132" t="str">
        <f t="shared" si="1"/>
        <v/>
      </c>
      <c r="K72" s="132">
        <f t="shared" si="2"/>
        <v>0</v>
      </c>
      <c r="L72" s="246"/>
      <c r="M72" s="247"/>
      <c r="N72" s="246"/>
      <c r="O72" s="248"/>
      <c r="P72" s="249" t="str">
        <f t="shared" si="3"/>
        <v/>
      </c>
      <c r="Q72" s="250" t="str">
        <f t="shared" si="0"/>
        <v/>
      </c>
      <c r="R72" s="248"/>
      <c r="S72" s="246"/>
      <c r="T72" s="248"/>
      <c r="U72" s="249" t="str">
        <f>+IF(AND(S72&gt;0,R72&lt;&gt;'Data Validation (ROP used only)'!$A$22),SUM(S72:T72),"")</f>
        <v/>
      </c>
      <c r="V72" s="250" t="str">
        <f>IF(OR(R72='Data Validation (ROP used only)'!$A$22,ISBLANK(S72),ISERROR(S72/$I72)),"",S72/$I72)</f>
        <v/>
      </c>
      <c r="W72" s="251"/>
      <c r="X72" s="252" t="str" cm="1">
        <f t="array" ref="X72">_xlfn.IFS(W72="","",W72/I72&gt;=2,2*I72,W72/I72 &lt; 2, W72)</f>
        <v/>
      </c>
      <c r="Y72" s="253" t="str">
        <f t="shared" si="4"/>
        <v/>
      </c>
      <c r="Z72" s="248"/>
      <c r="AA72" s="249" t="str">
        <f t="shared" si="5"/>
        <v/>
      </c>
      <c r="AB72" s="254" t="str">
        <f t="shared" si="6"/>
        <v/>
      </c>
      <c r="AC72" s="159" t="str">
        <f>IF(L72&gt;0,L72+S72+X72+Y72+N72+#REF!+#REF!,"")</f>
        <v/>
      </c>
      <c r="AD72" s="160" t="str">
        <f>IF(L72&gt;0,+T72+Z72+O72+#REF!+#REF!,"")</f>
        <v/>
      </c>
    </row>
    <row r="73" spans="2:30" s="81" customFormat="1" ht="13.8" x14ac:dyDescent="0.25">
      <c r="B73" s="1"/>
      <c r="C73" s="1"/>
      <c r="D73" s="1"/>
      <c r="E73" s="2"/>
      <c r="F73" s="1"/>
      <c r="G73" s="2"/>
      <c r="H73" s="108"/>
      <c r="I73" s="109"/>
      <c r="J73" s="132" t="str">
        <f t="shared" si="1"/>
        <v/>
      </c>
      <c r="K73" s="132">
        <f t="shared" si="2"/>
        <v>0</v>
      </c>
      <c r="L73" s="246"/>
      <c r="M73" s="247"/>
      <c r="N73" s="246"/>
      <c r="O73" s="248"/>
      <c r="P73" s="249" t="str">
        <f t="shared" si="3"/>
        <v/>
      </c>
      <c r="Q73" s="250" t="str">
        <f t="shared" si="0"/>
        <v/>
      </c>
      <c r="R73" s="248"/>
      <c r="S73" s="246"/>
      <c r="T73" s="248"/>
      <c r="U73" s="249" t="str">
        <f>+IF(AND(S73&gt;0,R73&lt;&gt;'Data Validation (ROP used only)'!$A$22),SUM(S73:T73),"")</f>
        <v/>
      </c>
      <c r="V73" s="250" t="str">
        <f>IF(OR(R73='Data Validation (ROP used only)'!$A$22,ISBLANK(S73),ISERROR(S73/$I73)),"",S73/$I73)</f>
        <v/>
      </c>
      <c r="W73" s="251"/>
      <c r="X73" s="252" t="str" cm="1">
        <f t="array" ref="X73">_xlfn.IFS(W73="","",W73/I73&gt;=2,2*I73,W73/I73 &lt; 2, W73)</f>
        <v/>
      </c>
      <c r="Y73" s="253" t="str">
        <f t="shared" si="4"/>
        <v/>
      </c>
      <c r="Z73" s="248"/>
      <c r="AA73" s="249" t="str">
        <f t="shared" si="5"/>
        <v/>
      </c>
      <c r="AB73" s="254" t="str">
        <f t="shared" si="6"/>
        <v/>
      </c>
      <c r="AC73" s="159" t="str">
        <f>IF(L73&gt;0,L73+S73+X73+Y73+N73+#REF!+#REF!,"")</f>
        <v/>
      </c>
      <c r="AD73" s="160" t="str">
        <f>IF(L73&gt;0,+T73+Z73+O73+#REF!+#REF!,"")</f>
        <v/>
      </c>
    </row>
    <row r="74" spans="2:30" s="81" customFormat="1" ht="13.8" x14ac:dyDescent="0.25">
      <c r="B74" s="1"/>
      <c r="C74" s="1"/>
      <c r="D74" s="1"/>
      <c r="E74" s="2"/>
      <c r="F74" s="1"/>
      <c r="G74" s="2"/>
      <c r="H74" s="108"/>
      <c r="I74" s="109"/>
      <c r="J74" s="132" t="str">
        <f t="shared" si="1"/>
        <v/>
      </c>
      <c r="K74" s="132">
        <f t="shared" si="2"/>
        <v>0</v>
      </c>
      <c r="L74" s="246"/>
      <c r="M74" s="247"/>
      <c r="N74" s="246"/>
      <c r="O74" s="248"/>
      <c r="P74" s="249" t="str">
        <f t="shared" si="3"/>
        <v/>
      </c>
      <c r="Q74" s="250" t="str">
        <f t="shared" ref="Q74:Q137" si="7">IF(ISERROR(N74/$I74),"",N74/$I74)</f>
        <v/>
      </c>
      <c r="R74" s="248"/>
      <c r="S74" s="246"/>
      <c r="T74" s="248"/>
      <c r="U74" s="249" t="str">
        <f>+IF(AND(S74&gt;0,R74&lt;&gt;'Data Validation (ROP used only)'!$A$22),SUM(S74:T74),"")</f>
        <v/>
      </c>
      <c r="V74" s="250" t="str">
        <f>IF(OR(R74='Data Validation (ROP used only)'!$A$22,ISBLANK(S74),ISERROR(S74/$I74)),"",S74/$I74)</f>
        <v/>
      </c>
      <c r="W74" s="251"/>
      <c r="X74" s="252" t="str" cm="1">
        <f t="array" ref="X74">_xlfn.IFS(W74="","",W74/I74&gt;=2,2*I74,W74/I74 &lt; 2, W74)</f>
        <v/>
      </c>
      <c r="Y74" s="253" t="str">
        <f t="shared" si="4"/>
        <v/>
      </c>
      <c r="Z74" s="248"/>
      <c r="AA74" s="249" t="str">
        <f t="shared" si="5"/>
        <v/>
      </c>
      <c r="AB74" s="254" t="str">
        <f t="shared" si="6"/>
        <v/>
      </c>
      <c r="AC74" s="159" t="str">
        <f>IF(L74&gt;0,L74+S74+X74+Y74+N74+#REF!+#REF!,"")</f>
        <v/>
      </c>
      <c r="AD74" s="160" t="str">
        <f>IF(L74&gt;0,+T74+Z74+O74+#REF!+#REF!,"")</f>
        <v/>
      </c>
    </row>
    <row r="75" spans="2:30" s="81" customFormat="1" ht="13.8" x14ac:dyDescent="0.25">
      <c r="B75" s="1"/>
      <c r="C75" s="1"/>
      <c r="D75" s="1"/>
      <c r="E75" s="2"/>
      <c r="F75" s="1"/>
      <c r="G75" s="2"/>
      <c r="H75" s="108"/>
      <c r="I75" s="109"/>
      <c r="J75" s="132" t="str">
        <f t="shared" ref="J75:J138" si="8">IF(ISERROR(H75/C75),"",H75/C75)</f>
        <v/>
      </c>
      <c r="K75" s="132">
        <f t="shared" ref="K75:K138" si="9">IF(ISERROR(I75/1754.5),"",I75/1754.5)</f>
        <v>0</v>
      </c>
      <c r="L75" s="246"/>
      <c r="M75" s="247"/>
      <c r="N75" s="246"/>
      <c r="O75" s="248"/>
      <c r="P75" s="249" t="str">
        <f t="shared" ref="P75:P138" si="10">+IF((N75+O75)&gt;0,+N75+O75,"")</f>
        <v/>
      </c>
      <c r="Q75" s="250" t="str">
        <f t="shared" si="7"/>
        <v/>
      </c>
      <c r="R75" s="248"/>
      <c r="S75" s="246"/>
      <c r="T75" s="248"/>
      <c r="U75" s="249" t="str">
        <f>+IF(AND(S75&gt;0,R75&lt;&gt;'Data Validation (ROP used only)'!$A$22),SUM(S75:T75),"")</f>
        <v/>
      </c>
      <c r="V75" s="250" t="str">
        <f>IF(OR(R75='Data Validation (ROP used only)'!$A$22,ISBLANK(S75),ISERROR(S75/$I75)),"",S75/$I75)</f>
        <v/>
      </c>
      <c r="W75" s="251"/>
      <c r="X75" s="252" t="str" cm="1">
        <f t="array" ref="X75">_xlfn.IFS(W75="","",W75/I75&gt;=2,2*I75,W75/I75 &lt; 2, W75)</f>
        <v/>
      </c>
      <c r="Y75" s="253" t="str">
        <f t="shared" ref="Y75:Y138" si="11">IF(ISBLANK(W75),"",W75-X75)</f>
        <v/>
      </c>
      <c r="Z75" s="248"/>
      <c r="AA75" s="249" t="str">
        <f t="shared" ref="AA75:AA138" si="12">IF(W75=0,"",W75+Z75)</f>
        <v/>
      </c>
      <c r="AB75" s="254" t="str">
        <f t="shared" ref="AB75:AB138" si="13">IF(ISERROR(W75/$I75),"",W75/$I75)</f>
        <v/>
      </c>
      <c r="AC75" s="159" t="str">
        <f>IF(L75&gt;0,L75+S75+X75+Y75+N75+#REF!+#REF!,"")</f>
        <v/>
      </c>
      <c r="AD75" s="160" t="str">
        <f>IF(L75&gt;0,+T75+Z75+O75+#REF!+#REF!,"")</f>
        <v/>
      </c>
    </row>
    <row r="76" spans="2:30" s="81" customFormat="1" ht="13.8" x14ac:dyDescent="0.25">
      <c r="B76" s="1"/>
      <c r="C76" s="1"/>
      <c r="D76" s="1"/>
      <c r="E76" s="2"/>
      <c r="F76" s="1"/>
      <c r="G76" s="2"/>
      <c r="H76" s="108"/>
      <c r="I76" s="109"/>
      <c r="J76" s="132" t="str">
        <f t="shared" si="8"/>
        <v/>
      </c>
      <c r="K76" s="132">
        <f t="shared" si="9"/>
        <v>0</v>
      </c>
      <c r="L76" s="246"/>
      <c r="M76" s="247"/>
      <c r="N76" s="246"/>
      <c r="O76" s="248"/>
      <c r="P76" s="249" t="str">
        <f t="shared" si="10"/>
        <v/>
      </c>
      <c r="Q76" s="250" t="str">
        <f t="shared" si="7"/>
        <v/>
      </c>
      <c r="R76" s="248"/>
      <c r="S76" s="246"/>
      <c r="T76" s="248"/>
      <c r="U76" s="249" t="str">
        <f>+IF(AND(S76&gt;0,R76&lt;&gt;'Data Validation (ROP used only)'!$A$22),SUM(S76:T76),"")</f>
        <v/>
      </c>
      <c r="V76" s="250" t="str">
        <f>IF(OR(R76='Data Validation (ROP used only)'!$A$22,ISBLANK(S76),ISERROR(S76/$I76)),"",S76/$I76)</f>
        <v/>
      </c>
      <c r="W76" s="251"/>
      <c r="X76" s="252" t="str" cm="1">
        <f t="array" ref="X76">_xlfn.IFS(W76="","",W76/I76&gt;=2,2*I76,W76/I76 &lt; 2, W76)</f>
        <v/>
      </c>
      <c r="Y76" s="253" t="str">
        <f t="shared" si="11"/>
        <v/>
      </c>
      <c r="Z76" s="248"/>
      <c r="AA76" s="249" t="str">
        <f t="shared" si="12"/>
        <v/>
      </c>
      <c r="AB76" s="254" t="str">
        <f t="shared" si="13"/>
        <v/>
      </c>
      <c r="AC76" s="159" t="str">
        <f>IF(L76&gt;0,L76+S76+X76+Y76+N76+#REF!+#REF!,"")</f>
        <v/>
      </c>
      <c r="AD76" s="160" t="str">
        <f>IF(L76&gt;0,+T76+Z76+O76+#REF!+#REF!,"")</f>
        <v/>
      </c>
    </row>
    <row r="77" spans="2:30" s="81" customFormat="1" ht="13.8" x14ac:dyDescent="0.25">
      <c r="B77" s="1"/>
      <c r="C77" s="1"/>
      <c r="D77" s="1"/>
      <c r="E77" s="2"/>
      <c r="F77" s="1"/>
      <c r="G77" s="2"/>
      <c r="H77" s="108"/>
      <c r="I77" s="109"/>
      <c r="J77" s="132" t="str">
        <f t="shared" si="8"/>
        <v/>
      </c>
      <c r="K77" s="132">
        <f t="shared" si="9"/>
        <v>0</v>
      </c>
      <c r="L77" s="246"/>
      <c r="M77" s="247"/>
      <c r="N77" s="246"/>
      <c r="O77" s="248"/>
      <c r="P77" s="249" t="str">
        <f t="shared" si="10"/>
        <v/>
      </c>
      <c r="Q77" s="250" t="str">
        <f t="shared" si="7"/>
        <v/>
      </c>
      <c r="R77" s="248"/>
      <c r="S77" s="246"/>
      <c r="T77" s="248"/>
      <c r="U77" s="249" t="str">
        <f>+IF(AND(S77&gt;0,R77&lt;&gt;'Data Validation (ROP used only)'!$A$22),SUM(S77:T77),"")</f>
        <v/>
      </c>
      <c r="V77" s="250" t="str">
        <f>IF(OR(R77='Data Validation (ROP used only)'!$A$22,ISBLANK(S77),ISERROR(S77/$I77)),"",S77/$I77)</f>
        <v/>
      </c>
      <c r="W77" s="251"/>
      <c r="X77" s="252" t="str" cm="1">
        <f t="array" ref="X77">_xlfn.IFS(W77="","",W77/I77&gt;=2,2*I77,W77/I77 &lt; 2, W77)</f>
        <v/>
      </c>
      <c r="Y77" s="253" t="str">
        <f t="shared" si="11"/>
        <v/>
      </c>
      <c r="Z77" s="248"/>
      <c r="AA77" s="249" t="str">
        <f t="shared" si="12"/>
        <v/>
      </c>
      <c r="AB77" s="254" t="str">
        <f t="shared" si="13"/>
        <v/>
      </c>
      <c r="AC77" s="159" t="str">
        <f>IF(L77&gt;0,L77+S77+X77+Y77+N77+#REF!+#REF!,"")</f>
        <v/>
      </c>
      <c r="AD77" s="160" t="str">
        <f>IF(L77&gt;0,+T77+Z77+O77+#REF!+#REF!,"")</f>
        <v/>
      </c>
    </row>
    <row r="78" spans="2:30" s="81" customFormat="1" ht="13.8" x14ac:dyDescent="0.25">
      <c r="B78" s="1"/>
      <c r="C78" s="1"/>
      <c r="D78" s="1"/>
      <c r="E78" s="2"/>
      <c r="F78" s="1"/>
      <c r="G78" s="2"/>
      <c r="H78" s="108"/>
      <c r="I78" s="109"/>
      <c r="J78" s="132" t="str">
        <f t="shared" si="8"/>
        <v/>
      </c>
      <c r="K78" s="132">
        <f t="shared" si="9"/>
        <v>0</v>
      </c>
      <c r="L78" s="246"/>
      <c r="M78" s="247"/>
      <c r="N78" s="246"/>
      <c r="O78" s="248"/>
      <c r="P78" s="249" t="str">
        <f t="shared" si="10"/>
        <v/>
      </c>
      <c r="Q78" s="250" t="str">
        <f t="shared" si="7"/>
        <v/>
      </c>
      <c r="R78" s="248"/>
      <c r="S78" s="246"/>
      <c r="T78" s="248"/>
      <c r="U78" s="249" t="str">
        <f>+IF(AND(S78&gt;0,R78&lt;&gt;'Data Validation (ROP used only)'!$A$22),SUM(S78:T78),"")</f>
        <v/>
      </c>
      <c r="V78" s="250" t="str">
        <f>IF(OR(R78='Data Validation (ROP used only)'!$A$22,ISBLANK(S78),ISERROR(S78/$I78)),"",S78/$I78)</f>
        <v/>
      </c>
      <c r="W78" s="251"/>
      <c r="X78" s="252" t="str" cm="1">
        <f t="array" ref="X78">_xlfn.IFS(W78="","",W78/I78&gt;=2,2*I78,W78/I78 &lt; 2, W78)</f>
        <v/>
      </c>
      <c r="Y78" s="253" t="str">
        <f t="shared" si="11"/>
        <v/>
      </c>
      <c r="Z78" s="248"/>
      <c r="AA78" s="249" t="str">
        <f t="shared" si="12"/>
        <v/>
      </c>
      <c r="AB78" s="254" t="str">
        <f t="shared" si="13"/>
        <v/>
      </c>
      <c r="AC78" s="159" t="str">
        <f>IF(L78&gt;0,L78+S78+X78+Y78+N78+#REF!+#REF!,"")</f>
        <v/>
      </c>
      <c r="AD78" s="160" t="str">
        <f>IF(L78&gt;0,+T78+Z78+O78+#REF!+#REF!,"")</f>
        <v/>
      </c>
    </row>
    <row r="79" spans="2:30" s="81" customFormat="1" ht="13.8" x14ac:dyDescent="0.25">
      <c r="B79" s="1"/>
      <c r="C79" s="1"/>
      <c r="D79" s="1"/>
      <c r="E79" s="2"/>
      <c r="F79" s="1"/>
      <c r="G79" s="2"/>
      <c r="H79" s="108"/>
      <c r="I79" s="109"/>
      <c r="J79" s="132" t="str">
        <f t="shared" si="8"/>
        <v/>
      </c>
      <c r="K79" s="132">
        <f t="shared" si="9"/>
        <v>0</v>
      </c>
      <c r="L79" s="246"/>
      <c r="M79" s="247"/>
      <c r="N79" s="246"/>
      <c r="O79" s="248"/>
      <c r="P79" s="249" t="str">
        <f t="shared" si="10"/>
        <v/>
      </c>
      <c r="Q79" s="250" t="str">
        <f t="shared" si="7"/>
        <v/>
      </c>
      <c r="R79" s="248"/>
      <c r="S79" s="246"/>
      <c r="T79" s="248"/>
      <c r="U79" s="249" t="str">
        <f>+IF(AND(S79&gt;0,R79&lt;&gt;'Data Validation (ROP used only)'!$A$22),SUM(S79:T79),"")</f>
        <v/>
      </c>
      <c r="V79" s="250" t="str">
        <f>IF(OR(R79='Data Validation (ROP used only)'!$A$22,ISBLANK(S79),ISERROR(S79/$I79)),"",S79/$I79)</f>
        <v/>
      </c>
      <c r="W79" s="251"/>
      <c r="X79" s="252" t="str" cm="1">
        <f t="array" ref="X79">_xlfn.IFS(W79="","",W79/I79&gt;=2,2*I79,W79/I79 &lt; 2, W79)</f>
        <v/>
      </c>
      <c r="Y79" s="253" t="str">
        <f t="shared" si="11"/>
        <v/>
      </c>
      <c r="Z79" s="248"/>
      <c r="AA79" s="249" t="str">
        <f t="shared" si="12"/>
        <v/>
      </c>
      <c r="AB79" s="254" t="str">
        <f t="shared" si="13"/>
        <v/>
      </c>
      <c r="AC79" s="159" t="str">
        <f>IF(L79&gt;0,L79+S79+X79+Y79+N79+#REF!+#REF!,"")</f>
        <v/>
      </c>
      <c r="AD79" s="160" t="str">
        <f>IF(L79&gt;0,+T79+Z79+O79+#REF!+#REF!,"")</f>
        <v/>
      </c>
    </row>
    <row r="80" spans="2:30" s="81" customFormat="1" ht="13.8" x14ac:dyDescent="0.25">
      <c r="B80" s="1"/>
      <c r="C80" s="1"/>
      <c r="D80" s="1"/>
      <c r="E80" s="2"/>
      <c r="F80" s="1"/>
      <c r="G80" s="2"/>
      <c r="H80" s="108"/>
      <c r="I80" s="109"/>
      <c r="J80" s="132" t="str">
        <f t="shared" si="8"/>
        <v/>
      </c>
      <c r="K80" s="132">
        <f t="shared" si="9"/>
        <v>0</v>
      </c>
      <c r="L80" s="246"/>
      <c r="M80" s="247"/>
      <c r="N80" s="246"/>
      <c r="O80" s="248"/>
      <c r="P80" s="249" t="str">
        <f t="shared" si="10"/>
        <v/>
      </c>
      <c r="Q80" s="250" t="str">
        <f t="shared" si="7"/>
        <v/>
      </c>
      <c r="R80" s="248"/>
      <c r="S80" s="246"/>
      <c r="T80" s="248"/>
      <c r="U80" s="249" t="str">
        <f>+IF(AND(S80&gt;0,R80&lt;&gt;'Data Validation (ROP used only)'!$A$22),SUM(S80:T80),"")</f>
        <v/>
      </c>
      <c r="V80" s="250" t="str">
        <f>IF(OR(R80='Data Validation (ROP used only)'!$A$22,ISBLANK(S80),ISERROR(S80/$I80)),"",S80/$I80)</f>
        <v/>
      </c>
      <c r="W80" s="251"/>
      <c r="X80" s="252" t="str" cm="1">
        <f t="array" ref="X80">_xlfn.IFS(W80="","",W80/I80&gt;=2,2*I80,W80/I80 &lt; 2, W80)</f>
        <v/>
      </c>
      <c r="Y80" s="253" t="str">
        <f t="shared" si="11"/>
        <v/>
      </c>
      <c r="Z80" s="248"/>
      <c r="AA80" s="249" t="str">
        <f t="shared" si="12"/>
        <v/>
      </c>
      <c r="AB80" s="254" t="str">
        <f t="shared" si="13"/>
        <v/>
      </c>
      <c r="AC80" s="159" t="str">
        <f>IF(L80&gt;0,L80+S80+X80+Y80+N80+#REF!+#REF!,"")</f>
        <v/>
      </c>
      <c r="AD80" s="160" t="str">
        <f>IF(L80&gt;0,+T80+Z80+O80+#REF!+#REF!,"")</f>
        <v/>
      </c>
    </row>
    <row r="81" spans="2:30" s="81" customFormat="1" ht="13.8" x14ac:dyDescent="0.25">
      <c r="B81" s="1"/>
      <c r="C81" s="1"/>
      <c r="D81" s="1"/>
      <c r="E81" s="2"/>
      <c r="F81" s="1"/>
      <c r="G81" s="2"/>
      <c r="H81" s="108"/>
      <c r="I81" s="109"/>
      <c r="J81" s="132" t="str">
        <f t="shared" si="8"/>
        <v/>
      </c>
      <c r="K81" s="132">
        <f t="shared" si="9"/>
        <v>0</v>
      </c>
      <c r="L81" s="246"/>
      <c r="M81" s="247"/>
      <c r="N81" s="246"/>
      <c r="O81" s="248"/>
      <c r="P81" s="249" t="str">
        <f t="shared" si="10"/>
        <v/>
      </c>
      <c r="Q81" s="250" t="str">
        <f t="shared" si="7"/>
        <v/>
      </c>
      <c r="R81" s="248"/>
      <c r="S81" s="246"/>
      <c r="T81" s="248"/>
      <c r="U81" s="249" t="str">
        <f>+IF(AND(S81&gt;0,R81&lt;&gt;'Data Validation (ROP used only)'!$A$22),SUM(S81:T81),"")</f>
        <v/>
      </c>
      <c r="V81" s="250" t="str">
        <f>IF(OR(R81='Data Validation (ROP used only)'!$A$22,ISBLANK(S81),ISERROR(S81/$I81)),"",S81/$I81)</f>
        <v/>
      </c>
      <c r="W81" s="251"/>
      <c r="X81" s="252" t="str" cm="1">
        <f t="array" ref="X81">_xlfn.IFS(W81="","",W81/I81&gt;=2,2*I81,W81/I81 &lt; 2, W81)</f>
        <v/>
      </c>
      <c r="Y81" s="253" t="str">
        <f t="shared" si="11"/>
        <v/>
      </c>
      <c r="Z81" s="248"/>
      <c r="AA81" s="249" t="str">
        <f t="shared" si="12"/>
        <v/>
      </c>
      <c r="AB81" s="254" t="str">
        <f t="shared" si="13"/>
        <v/>
      </c>
      <c r="AC81" s="159" t="str">
        <f>IF(L81&gt;0,L81+S81+X81+Y81+N81+#REF!+#REF!,"")</f>
        <v/>
      </c>
      <c r="AD81" s="160" t="str">
        <f>IF(L81&gt;0,+T81+Z81+O81+#REF!+#REF!,"")</f>
        <v/>
      </c>
    </row>
    <row r="82" spans="2:30" s="81" customFormat="1" ht="13.8" x14ac:dyDescent="0.25">
      <c r="B82" s="1"/>
      <c r="C82" s="1"/>
      <c r="D82" s="1"/>
      <c r="E82" s="2"/>
      <c r="F82" s="1"/>
      <c r="G82" s="2"/>
      <c r="H82" s="108"/>
      <c r="I82" s="109"/>
      <c r="J82" s="132" t="str">
        <f t="shared" si="8"/>
        <v/>
      </c>
      <c r="K82" s="132">
        <f t="shared" si="9"/>
        <v>0</v>
      </c>
      <c r="L82" s="246"/>
      <c r="M82" s="247"/>
      <c r="N82" s="246"/>
      <c r="O82" s="248"/>
      <c r="P82" s="249" t="str">
        <f t="shared" si="10"/>
        <v/>
      </c>
      <c r="Q82" s="250" t="str">
        <f t="shared" si="7"/>
        <v/>
      </c>
      <c r="R82" s="248"/>
      <c r="S82" s="246"/>
      <c r="T82" s="248"/>
      <c r="U82" s="249" t="str">
        <f>+IF(AND(S82&gt;0,R82&lt;&gt;'Data Validation (ROP used only)'!$A$22),SUM(S82:T82),"")</f>
        <v/>
      </c>
      <c r="V82" s="250" t="str">
        <f>IF(OR(R82='Data Validation (ROP used only)'!$A$22,ISBLANK(S82),ISERROR(S82/$I82)),"",S82/$I82)</f>
        <v/>
      </c>
      <c r="W82" s="251"/>
      <c r="X82" s="252" t="str" cm="1">
        <f t="array" ref="X82">_xlfn.IFS(W82="","",W82/I82&gt;=2,2*I82,W82/I82 &lt; 2, W82)</f>
        <v/>
      </c>
      <c r="Y82" s="253" t="str">
        <f t="shared" si="11"/>
        <v/>
      </c>
      <c r="Z82" s="248"/>
      <c r="AA82" s="249" t="str">
        <f t="shared" si="12"/>
        <v/>
      </c>
      <c r="AB82" s="254" t="str">
        <f t="shared" si="13"/>
        <v/>
      </c>
      <c r="AC82" s="159" t="str">
        <f>IF(L82&gt;0,L82+S82+X82+Y82+N82+#REF!+#REF!,"")</f>
        <v/>
      </c>
      <c r="AD82" s="160" t="str">
        <f>IF(L82&gt;0,+T82+Z82+O82+#REF!+#REF!,"")</f>
        <v/>
      </c>
    </row>
    <row r="83" spans="2:30" s="81" customFormat="1" ht="13.8" x14ac:dyDescent="0.25">
      <c r="B83" s="1"/>
      <c r="C83" s="1"/>
      <c r="D83" s="1"/>
      <c r="E83" s="2"/>
      <c r="F83" s="1"/>
      <c r="G83" s="2"/>
      <c r="H83" s="108"/>
      <c r="I83" s="109"/>
      <c r="J83" s="132" t="str">
        <f t="shared" si="8"/>
        <v/>
      </c>
      <c r="K83" s="132">
        <f t="shared" si="9"/>
        <v>0</v>
      </c>
      <c r="L83" s="246"/>
      <c r="M83" s="247"/>
      <c r="N83" s="246"/>
      <c r="O83" s="248"/>
      <c r="P83" s="249" t="str">
        <f t="shared" si="10"/>
        <v/>
      </c>
      <c r="Q83" s="250" t="str">
        <f t="shared" si="7"/>
        <v/>
      </c>
      <c r="R83" s="248"/>
      <c r="S83" s="246"/>
      <c r="T83" s="248"/>
      <c r="U83" s="249" t="str">
        <f>+IF(AND(S83&gt;0,R83&lt;&gt;'Data Validation (ROP used only)'!$A$22),SUM(S83:T83),"")</f>
        <v/>
      </c>
      <c r="V83" s="250" t="str">
        <f>IF(OR(R83='Data Validation (ROP used only)'!$A$22,ISBLANK(S83),ISERROR(S83/$I83)),"",S83/$I83)</f>
        <v/>
      </c>
      <c r="W83" s="251"/>
      <c r="X83" s="252" t="str" cm="1">
        <f t="array" ref="X83">_xlfn.IFS(W83="","",W83/I83&gt;=2,2*I83,W83/I83 &lt; 2, W83)</f>
        <v/>
      </c>
      <c r="Y83" s="253" t="str">
        <f t="shared" si="11"/>
        <v/>
      </c>
      <c r="Z83" s="248"/>
      <c r="AA83" s="249" t="str">
        <f t="shared" si="12"/>
        <v/>
      </c>
      <c r="AB83" s="254" t="str">
        <f t="shared" si="13"/>
        <v/>
      </c>
      <c r="AC83" s="159" t="str">
        <f>IF(L83&gt;0,L83+S83+X83+Y83+N83+#REF!+#REF!,"")</f>
        <v/>
      </c>
      <c r="AD83" s="160" t="str">
        <f>IF(L83&gt;0,+T83+Z83+O83+#REF!+#REF!,"")</f>
        <v/>
      </c>
    </row>
    <row r="84" spans="2:30" s="81" customFormat="1" ht="13.8" x14ac:dyDescent="0.25">
      <c r="B84" s="1"/>
      <c r="C84" s="1"/>
      <c r="D84" s="1"/>
      <c r="E84" s="2"/>
      <c r="F84" s="1"/>
      <c r="G84" s="2"/>
      <c r="H84" s="108"/>
      <c r="I84" s="109"/>
      <c r="J84" s="132" t="str">
        <f t="shared" si="8"/>
        <v/>
      </c>
      <c r="K84" s="132">
        <f t="shared" si="9"/>
        <v>0</v>
      </c>
      <c r="L84" s="246"/>
      <c r="M84" s="247"/>
      <c r="N84" s="246"/>
      <c r="O84" s="248"/>
      <c r="P84" s="249" t="str">
        <f t="shared" si="10"/>
        <v/>
      </c>
      <c r="Q84" s="250" t="str">
        <f t="shared" si="7"/>
        <v/>
      </c>
      <c r="R84" s="248"/>
      <c r="S84" s="246"/>
      <c r="T84" s="248"/>
      <c r="U84" s="249" t="str">
        <f>+IF(AND(S84&gt;0,R84&lt;&gt;'Data Validation (ROP used only)'!$A$22),SUM(S84:T84),"")</f>
        <v/>
      </c>
      <c r="V84" s="250" t="str">
        <f>IF(OR(R84='Data Validation (ROP used only)'!$A$22,ISBLANK(S84),ISERROR(S84/$I84)),"",S84/$I84)</f>
        <v/>
      </c>
      <c r="W84" s="251"/>
      <c r="X84" s="252" t="str" cm="1">
        <f t="array" ref="X84">_xlfn.IFS(W84="","",W84/I84&gt;=2,2*I84,W84/I84 &lt; 2, W84)</f>
        <v/>
      </c>
      <c r="Y84" s="253" t="str">
        <f t="shared" si="11"/>
        <v/>
      </c>
      <c r="Z84" s="248"/>
      <c r="AA84" s="249" t="str">
        <f t="shared" si="12"/>
        <v/>
      </c>
      <c r="AB84" s="254" t="str">
        <f t="shared" si="13"/>
        <v/>
      </c>
      <c r="AC84" s="159" t="str">
        <f>IF(L84&gt;0,L84+S84+X84+Y84+N84+#REF!+#REF!,"")</f>
        <v/>
      </c>
      <c r="AD84" s="160" t="str">
        <f>IF(L84&gt;0,+T84+Z84+O84+#REF!+#REF!,"")</f>
        <v/>
      </c>
    </row>
    <row r="85" spans="2:30" s="81" customFormat="1" ht="13.8" x14ac:dyDescent="0.25">
      <c r="B85" s="1"/>
      <c r="C85" s="1"/>
      <c r="D85" s="1"/>
      <c r="E85" s="2"/>
      <c r="F85" s="1"/>
      <c r="G85" s="2"/>
      <c r="H85" s="108"/>
      <c r="I85" s="109"/>
      <c r="J85" s="132" t="str">
        <f t="shared" si="8"/>
        <v/>
      </c>
      <c r="K85" s="132">
        <f t="shared" si="9"/>
        <v>0</v>
      </c>
      <c r="L85" s="246"/>
      <c r="M85" s="247"/>
      <c r="N85" s="246"/>
      <c r="O85" s="248"/>
      <c r="P85" s="249" t="str">
        <f t="shared" si="10"/>
        <v/>
      </c>
      <c r="Q85" s="250" t="str">
        <f t="shared" si="7"/>
        <v/>
      </c>
      <c r="R85" s="248"/>
      <c r="S85" s="246"/>
      <c r="T85" s="248"/>
      <c r="U85" s="249" t="str">
        <f>+IF(AND(S85&gt;0,R85&lt;&gt;'Data Validation (ROP used only)'!$A$22),SUM(S85:T85),"")</f>
        <v/>
      </c>
      <c r="V85" s="250" t="str">
        <f>IF(OR(R85='Data Validation (ROP used only)'!$A$22,ISBLANK(S85),ISERROR(S85/$I85)),"",S85/$I85)</f>
        <v/>
      </c>
      <c r="W85" s="251"/>
      <c r="X85" s="252" t="str" cm="1">
        <f t="array" ref="X85">_xlfn.IFS(W85="","",W85/I85&gt;=2,2*I85,W85/I85 &lt; 2, W85)</f>
        <v/>
      </c>
      <c r="Y85" s="253" t="str">
        <f t="shared" si="11"/>
        <v/>
      </c>
      <c r="Z85" s="248"/>
      <c r="AA85" s="249" t="str">
        <f t="shared" si="12"/>
        <v/>
      </c>
      <c r="AB85" s="254" t="str">
        <f t="shared" si="13"/>
        <v/>
      </c>
      <c r="AC85" s="159" t="str">
        <f>IF(L85&gt;0,L85+S85+X85+Y85+N85+#REF!+#REF!,"")</f>
        <v/>
      </c>
      <c r="AD85" s="160" t="str">
        <f>IF(L85&gt;0,+T85+Z85+O85+#REF!+#REF!,"")</f>
        <v/>
      </c>
    </row>
    <row r="86" spans="2:30" s="81" customFormat="1" ht="13.8" x14ac:dyDescent="0.25">
      <c r="B86" s="1"/>
      <c r="C86" s="1"/>
      <c r="D86" s="1"/>
      <c r="E86" s="2"/>
      <c r="F86" s="1"/>
      <c r="G86" s="2"/>
      <c r="H86" s="108"/>
      <c r="I86" s="109"/>
      <c r="J86" s="132" t="str">
        <f t="shared" si="8"/>
        <v/>
      </c>
      <c r="K86" s="132">
        <f t="shared" si="9"/>
        <v>0</v>
      </c>
      <c r="L86" s="246"/>
      <c r="M86" s="247"/>
      <c r="N86" s="246"/>
      <c r="O86" s="248"/>
      <c r="P86" s="249" t="str">
        <f t="shared" si="10"/>
        <v/>
      </c>
      <c r="Q86" s="250" t="str">
        <f t="shared" si="7"/>
        <v/>
      </c>
      <c r="R86" s="248"/>
      <c r="S86" s="246"/>
      <c r="T86" s="248"/>
      <c r="U86" s="249" t="str">
        <f>+IF(AND(S86&gt;0,R86&lt;&gt;'Data Validation (ROP used only)'!$A$22),SUM(S86:T86),"")</f>
        <v/>
      </c>
      <c r="V86" s="250" t="str">
        <f>IF(OR(R86='Data Validation (ROP used only)'!$A$22,ISBLANK(S86),ISERROR(S86/$I86)),"",S86/$I86)</f>
        <v/>
      </c>
      <c r="W86" s="251"/>
      <c r="X86" s="252" t="str" cm="1">
        <f t="array" ref="X86">_xlfn.IFS(W86="","",W86/I86&gt;=2,2*I86,W86/I86 &lt; 2, W86)</f>
        <v/>
      </c>
      <c r="Y86" s="253" t="str">
        <f t="shared" si="11"/>
        <v/>
      </c>
      <c r="Z86" s="248"/>
      <c r="AA86" s="249" t="str">
        <f t="shared" si="12"/>
        <v/>
      </c>
      <c r="AB86" s="254" t="str">
        <f t="shared" si="13"/>
        <v/>
      </c>
      <c r="AC86" s="159" t="str">
        <f>IF(L86&gt;0,L86+S86+X86+Y86+N86+#REF!+#REF!,"")</f>
        <v/>
      </c>
      <c r="AD86" s="160" t="str">
        <f>IF(L86&gt;0,+T86+Z86+O86+#REF!+#REF!,"")</f>
        <v/>
      </c>
    </row>
    <row r="87" spans="2:30" s="81" customFormat="1" ht="13.8" x14ac:dyDescent="0.25">
      <c r="B87" s="1"/>
      <c r="C87" s="1"/>
      <c r="D87" s="1"/>
      <c r="E87" s="2"/>
      <c r="F87" s="1"/>
      <c r="G87" s="2"/>
      <c r="H87" s="108"/>
      <c r="I87" s="109"/>
      <c r="J87" s="132" t="str">
        <f t="shared" si="8"/>
        <v/>
      </c>
      <c r="K87" s="132">
        <f t="shared" si="9"/>
        <v>0</v>
      </c>
      <c r="L87" s="246"/>
      <c r="M87" s="247"/>
      <c r="N87" s="246"/>
      <c r="O87" s="248"/>
      <c r="P87" s="249" t="str">
        <f t="shared" si="10"/>
        <v/>
      </c>
      <c r="Q87" s="250" t="str">
        <f t="shared" si="7"/>
        <v/>
      </c>
      <c r="R87" s="248"/>
      <c r="S87" s="246"/>
      <c r="T87" s="248"/>
      <c r="U87" s="249" t="str">
        <f>+IF(AND(S87&gt;0,R87&lt;&gt;'Data Validation (ROP used only)'!$A$22),SUM(S87:T87),"")</f>
        <v/>
      </c>
      <c r="V87" s="250" t="str">
        <f>IF(OR(R87='Data Validation (ROP used only)'!$A$22,ISBLANK(S87),ISERROR(S87/$I87)),"",S87/$I87)</f>
        <v/>
      </c>
      <c r="W87" s="251"/>
      <c r="X87" s="252" t="str" cm="1">
        <f t="array" ref="X87">_xlfn.IFS(W87="","",W87/I87&gt;=2,2*I87,W87/I87 &lt; 2, W87)</f>
        <v/>
      </c>
      <c r="Y87" s="253" t="str">
        <f t="shared" si="11"/>
        <v/>
      </c>
      <c r="Z87" s="248"/>
      <c r="AA87" s="249" t="str">
        <f t="shared" si="12"/>
        <v/>
      </c>
      <c r="AB87" s="254" t="str">
        <f t="shared" si="13"/>
        <v/>
      </c>
      <c r="AC87" s="159" t="str">
        <f>IF(L87&gt;0,L87+S87+X87+Y87+N87+#REF!+#REF!,"")</f>
        <v/>
      </c>
      <c r="AD87" s="160" t="str">
        <f>IF(L87&gt;0,+T87+Z87+O87+#REF!+#REF!,"")</f>
        <v/>
      </c>
    </row>
    <row r="88" spans="2:30" s="81" customFormat="1" ht="13.8" x14ac:dyDescent="0.25">
      <c r="B88" s="1"/>
      <c r="C88" s="1"/>
      <c r="D88" s="1"/>
      <c r="E88" s="2"/>
      <c r="F88" s="1"/>
      <c r="G88" s="2"/>
      <c r="H88" s="108"/>
      <c r="I88" s="109"/>
      <c r="J88" s="132" t="str">
        <f t="shared" si="8"/>
        <v/>
      </c>
      <c r="K88" s="132">
        <f t="shared" si="9"/>
        <v>0</v>
      </c>
      <c r="L88" s="246"/>
      <c r="M88" s="247"/>
      <c r="N88" s="246"/>
      <c r="O88" s="248"/>
      <c r="P88" s="249" t="str">
        <f t="shared" si="10"/>
        <v/>
      </c>
      <c r="Q88" s="250" t="str">
        <f t="shared" si="7"/>
        <v/>
      </c>
      <c r="R88" s="248"/>
      <c r="S88" s="246"/>
      <c r="T88" s="248"/>
      <c r="U88" s="249" t="str">
        <f>+IF(AND(S88&gt;0,R88&lt;&gt;'Data Validation (ROP used only)'!$A$22),SUM(S88:T88),"")</f>
        <v/>
      </c>
      <c r="V88" s="250" t="str">
        <f>IF(OR(R88='Data Validation (ROP used only)'!$A$22,ISBLANK(S88),ISERROR(S88/$I88)),"",S88/$I88)</f>
        <v/>
      </c>
      <c r="W88" s="251"/>
      <c r="X88" s="252" t="str" cm="1">
        <f t="array" ref="X88">_xlfn.IFS(W88="","",W88/I88&gt;=2,2*I88,W88/I88 &lt; 2, W88)</f>
        <v/>
      </c>
      <c r="Y88" s="253" t="str">
        <f t="shared" si="11"/>
        <v/>
      </c>
      <c r="Z88" s="248"/>
      <c r="AA88" s="249" t="str">
        <f t="shared" si="12"/>
        <v/>
      </c>
      <c r="AB88" s="254" t="str">
        <f t="shared" si="13"/>
        <v/>
      </c>
      <c r="AC88" s="159" t="str">
        <f>IF(L88&gt;0,L88+S88+X88+Y88+N88+#REF!+#REF!,"")</f>
        <v/>
      </c>
      <c r="AD88" s="160" t="str">
        <f>IF(L88&gt;0,+T88+Z88+O88+#REF!+#REF!,"")</f>
        <v/>
      </c>
    </row>
    <row r="89" spans="2:30" s="81" customFormat="1" ht="13.8" x14ac:dyDescent="0.25">
      <c r="B89" s="1"/>
      <c r="C89" s="1"/>
      <c r="D89" s="1"/>
      <c r="E89" s="2"/>
      <c r="F89" s="1"/>
      <c r="G89" s="2"/>
      <c r="H89" s="108"/>
      <c r="I89" s="109"/>
      <c r="J89" s="132" t="str">
        <f t="shared" si="8"/>
        <v/>
      </c>
      <c r="K89" s="132">
        <f t="shared" si="9"/>
        <v>0</v>
      </c>
      <c r="L89" s="246"/>
      <c r="M89" s="247"/>
      <c r="N89" s="246"/>
      <c r="O89" s="248"/>
      <c r="P89" s="249" t="str">
        <f t="shared" si="10"/>
        <v/>
      </c>
      <c r="Q89" s="250" t="str">
        <f t="shared" si="7"/>
        <v/>
      </c>
      <c r="R89" s="248"/>
      <c r="S89" s="246"/>
      <c r="T89" s="248"/>
      <c r="U89" s="249" t="str">
        <f>+IF(AND(S89&gt;0,R89&lt;&gt;'Data Validation (ROP used only)'!$A$22),SUM(S89:T89),"")</f>
        <v/>
      </c>
      <c r="V89" s="250" t="str">
        <f>IF(OR(R89='Data Validation (ROP used only)'!$A$22,ISBLANK(S89),ISERROR(S89/$I89)),"",S89/$I89)</f>
        <v/>
      </c>
      <c r="W89" s="251"/>
      <c r="X89" s="252" t="str" cm="1">
        <f t="array" ref="X89">_xlfn.IFS(W89="","",W89/I89&gt;=2,2*I89,W89/I89 &lt; 2, W89)</f>
        <v/>
      </c>
      <c r="Y89" s="253" t="str">
        <f t="shared" si="11"/>
        <v/>
      </c>
      <c r="Z89" s="248"/>
      <c r="AA89" s="249" t="str">
        <f t="shared" si="12"/>
        <v/>
      </c>
      <c r="AB89" s="254" t="str">
        <f t="shared" si="13"/>
        <v/>
      </c>
      <c r="AC89" s="159" t="str">
        <f>IF(L89&gt;0,L89+S89+X89+Y89+N89+#REF!+#REF!,"")</f>
        <v/>
      </c>
      <c r="AD89" s="160" t="str">
        <f>IF(L89&gt;0,+T89+Z89+O89+#REF!+#REF!,"")</f>
        <v/>
      </c>
    </row>
    <row r="90" spans="2:30" s="81" customFormat="1" ht="13.8" x14ac:dyDescent="0.25">
      <c r="B90" s="1"/>
      <c r="C90" s="1"/>
      <c r="D90" s="1"/>
      <c r="E90" s="2"/>
      <c r="F90" s="1"/>
      <c r="G90" s="2"/>
      <c r="H90" s="108"/>
      <c r="I90" s="109"/>
      <c r="J90" s="132" t="str">
        <f t="shared" si="8"/>
        <v/>
      </c>
      <c r="K90" s="132">
        <f t="shared" si="9"/>
        <v>0</v>
      </c>
      <c r="L90" s="246"/>
      <c r="M90" s="247"/>
      <c r="N90" s="246"/>
      <c r="O90" s="248"/>
      <c r="P90" s="249" t="str">
        <f t="shared" si="10"/>
        <v/>
      </c>
      <c r="Q90" s="250" t="str">
        <f t="shared" si="7"/>
        <v/>
      </c>
      <c r="R90" s="248"/>
      <c r="S90" s="246"/>
      <c r="T90" s="248"/>
      <c r="U90" s="249" t="str">
        <f>+IF(AND(S90&gt;0,R90&lt;&gt;'Data Validation (ROP used only)'!$A$22),SUM(S90:T90),"")</f>
        <v/>
      </c>
      <c r="V90" s="250" t="str">
        <f>IF(OR(R90='Data Validation (ROP used only)'!$A$22,ISBLANK(S90),ISERROR(S90/$I90)),"",S90/$I90)</f>
        <v/>
      </c>
      <c r="W90" s="251"/>
      <c r="X90" s="252" t="str" cm="1">
        <f t="array" ref="X90">_xlfn.IFS(W90="","",W90/I90&gt;=2,2*I90,W90/I90 &lt; 2, W90)</f>
        <v/>
      </c>
      <c r="Y90" s="253" t="str">
        <f t="shared" si="11"/>
        <v/>
      </c>
      <c r="Z90" s="248"/>
      <c r="AA90" s="249" t="str">
        <f t="shared" si="12"/>
        <v/>
      </c>
      <c r="AB90" s="254" t="str">
        <f t="shared" si="13"/>
        <v/>
      </c>
      <c r="AC90" s="159" t="str">
        <f>IF(L90&gt;0,L90+S90+X90+Y90+N90+#REF!+#REF!,"")</f>
        <v/>
      </c>
      <c r="AD90" s="160" t="str">
        <f>IF(L90&gt;0,+T90+Z90+O90+#REF!+#REF!,"")</f>
        <v/>
      </c>
    </row>
    <row r="91" spans="2:30" s="81" customFormat="1" ht="13.8" x14ac:dyDescent="0.25">
      <c r="B91" s="1"/>
      <c r="C91" s="1"/>
      <c r="D91" s="1"/>
      <c r="E91" s="2"/>
      <c r="F91" s="1"/>
      <c r="G91" s="2"/>
      <c r="H91" s="108"/>
      <c r="I91" s="109"/>
      <c r="J91" s="132" t="str">
        <f t="shared" si="8"/>
        <v/>
      </c>
      <c r="K91" s="132">
        <f t="shared" si="9"/>
        <v>0</v>
      </c>
      <c r="L91" s="246"/>
      <c r="M91" s="247"/>
      <c r="N91" s="246"/>
      <c r="O91" s="248"/>
      <c r="P91" s="249" t="str">
        <f t="shared" si="10"/>
        <v/>
      </c>
      <c r="Q91" s="250" t="str">
        <f t="shared" si="7"/>
        <v/>
      </c>
      <c r="R91" s="248"/>
      <c r="S91" s="246"/>
      <c r="T91" s="248"/>
      <c r="U91" s="249" t="str">
        <f>+IF(AND(S91&gt;0,R91&lt;&gt;'Data Validation (ROP used only)'!$A$22),SUM(S91:T91),"")</f>
        <v/>
      </c>
      <c r="V91" s="250" t="str">
        <f>IF(OR(R91='Data Validation (ROP used only)'!$A$22,ISBLANK(S91),ISERROR(S91/$I91)),"",S91/$I91)</f>
        <v/>
      </c>
      <c r="W91" s="251"/>
      <c r="X91" s="252" t="str" cm="1">
        <f t="array" ref="X91">_xlfn.IFS(W91="","",W91/I91&gt;=2,2*I91,W91/I91 &lt; 2, W91)</f>
        <v/>
      </c>
      <c r="Y91" s="253" t="str">
        <f t="shared" si="11"/>
        <v/>
      </c>
      <c r="Z91" s="248"/>
      <c r="AA91" s="249" t="str">
        <f t="shared" si="12"/>
        <v/>
      </c>
      <c r="AB91" s="254" t="str">
        <f t="shared" si="13"/>
        <v/>
      </c>
      <c r="AC91" s="159" t="str">
        <f>IF(L91&gt;0,L91+S91+X91+Y91+N91+#REF!+#REF!,"")</f>
        <v/>
      </c>
      <c r="AD91" s="160" t="str">
        <f>IF(L91&gt;0,+T91+Z91+O91+#REF!+#REF!,"")</f>
        <v/>
      </c>
    </row>
    <row r="92" spans="2:30" s="81" customFormat="1" ht="13.8" x14ac:dyDescent="0.25">
      <c r="B92" s="1"/>
      <c r="C92" s="1"/>
      <c r="D92" s="1"/>
      <c r="E92" s="2"/>
      <c r="F92" s="1"/>
      <c r="G92" s="2"/>
      <c r="H92" s="108"/>
      <c r="I92" s="109"/>
      <c r="J92" s="132" t="str">
        <f t="shared" si="8"/>
        <v/>
      </c>
      <c r="K92" s="132">
        <f t="shared" si="9"/>
        <v>0</v>
      </c>
      <c r="L92" s="246"/>
      <c r="M92" s="247"/>
      <c r="N92" s="246"/>
      <c r="O92" s="248"/>
      <c r="P92" s="249" t="str">
        <f t="shared" si="10"/>
        <v/>
      </c>
      <c r="Q92" s="250" t="str">
        <f t="shared" si="7"/>
        <v/>
      </c>
      <c r="R92" s="248"/>
      <c r="S92" s="246"/>
      <c r="T92" s="248"/>
      <c r="U92" s="249" t="str">
        <f>+IF(AND(S92&gt;0,R92&lt;&gt;'Data Validation (ROP used only)'!$A$22),SUM(S92:T92),"")</f>
        <v/>
      </c>
      <c r="V92" s="250" t="str">
        <f>IF(OR(R92='Data Validation (ROP used only)'!$A$22,ISBLANK(S92),ISERROR(S92/$I92)),"",S92/$I92)</f>
        <v/>
      </c>
      <c r="W92" s="251"/>
      <c r="X92" s="252" t="str" cm="1">
        <f t="array" ref="X92">_xlfn.IFS(W92="","",W92/I92&gt;=2,2*I92,W92/I92 &lt; 2, W92)</f>
        <v/>
      </c>
      <c r="Y92" s="253" t="str">
        <f t="shared" si="11"/>
        <v/>
      </c>
      <c r="Z92" s="248"/>
      <c r="AA92" s="249" t="str">
        <f t="shared" si="12"/>
        <v/>
      </c>
      <c r="AB92" s="254" t="str">
        <f t="shared" si="13"/>
        <v/>
      </c>
      <c r="AC92" s="159" t="str">
        <f>IF(L92&gt;0,L92+S92+X92+Y92+N92+#REF!+#REF!,"")</f>
        <v/>
      </c>
      <c r="AD92" s="160" t="str">
        <f>IF(L92&gt;0,+T92+Z92+O92+#REF!+#REF!,"")</f>
        <v/>
      </c>
    </row>
    <row r="93" spans="2:30" s="81" customFormat="1" ht="13.8" x14ac:dyDescent="0.25">
      <c r="B93" s="1"/>
      <c r="C93" s="1"/>
      <c r="D93" s="1"/>
      <c r="E93" s="2"/>
      <c r="F93" s="1"/>
      <c r="G93" s="2"/>
      <c r="H93" s="108"/>
      <c r="I93" s="109"/>
      <c r="J93" s="132" t="str">
        <f t="shared" si="8"/>
        <v/>
      </c>
      <c r="K93" s="132">
        <f t="shared" si="9"/>
        <v>0</v>
      </c>
      <c r="L93" s="246"/>
      <c r="M93" s="247"/>
      <c r="N93" s="246"/>
      <c r="O93" s="248"/>
      <c r="P93" s="249" t="str">
        <f t="shared" si="10"/>
        <v/>
      </c>
      <c r="Q93" s="250" t="str">
        <f t="shared" si="7"/>
        <v/>
      </c>
      <c r="R93" s="248"/>
      <c r="S93" s="246"/>
      <c r="T93" s="248"/>
      <c r="U93" s="249" t="str">
        <f>+IF(AND(S93&gt;0,R93&lt;&gt;'Data Validation (ROP used only)'!$A$22),SUM(S93:T93),"")</f>
        <v/>
      </c>
      <c r="V93" s="250" t="str">
        <f>IF(OR(R93='Data Validation (ROP used only)'!$A$22,ISBLANK(S93),ISERROR(S93/$I93)),"",S93/$I93)</f>
        <v/>
      </c>
      <c r="W93" s="251"/>
      <c r="X93" s="252" t="str" cm="1">
        <f t="array" ref="X93">_xlfn.IFS(W93="","",W93/I93&gt;=2,2*I93,W93/I93 &lt; 2, W93)</f>
        <v/>
      </c>
      <c r="Y93" s="253" t="str">
        <f t="shared" si="11"/>
        <v/>
      </c>
      <c r="Z93" s="248"/>
      <c r="AA93" s="249" t="str">
        <f t="shared" si="12"/>
        <v/>
      </c>
      <c r="AB93" s="254" t="str">
        <f t="shared" si="13"/>
        <v/>
      </c>
      <c r="AC93" s="159" t="str">
        <f>IF(L93&gt;0,L93+S93+X93+Y93+N93+#REF!+#REF!,"")</f>
        <v/>
      </c>
      <c r="AD93" s="160" t="str">
        <f>IF(L93&gt;0,+T93+Z93+O93+#REF!+#REF!,"")</f>
        <v/>
      </c>
    </row>
    <row r="94" spans="2:30" s="81" customFormat="1" ht="13.8" x14ac:dyDescent="0.25">
      <c r="B94" s="1"/>
      <c r="C94" s="1"/>
      <c r="D94" s="1"/>
      <c r="E94" s="2"/>
      <c r="F94" s="1"/>
      <c r="G94" s="2"/>
      <c r="H94" s="108"/>
      <c r="I94" s="109"/>
      <c r="J94" s="132" t="str">
        <f t="shared" si="8"/>
        <v/>
      </c>
      <c r="K94" s="132">
        <f t="shared" si="9"/>
        <v>0</v>
      </c>
      <c r="L94" s="246"/>
      <c r="M94" s="247"/>
      <c r="N94" s="246"/>
      <c r="O94" s="248"/>
      <c r="P94" s="249" t="str">
        <f t="shared" si="10"/>
        <v/>
      </c>
      <c r="Q94" s="250" t="str">
        <f t="shared" si="7"/>
        <v/>
      </c>
      <c r="R94" s="248"/>
      <c r="S94" s="246"/>
      <c r="T94" s="248"/>
      <c r="U94" s="249" t="str">
        <f>+IF(AND(S94&gt;0,R94&lt;&gt;'Data Validation (ROP used only)'!$A$22),SUM(S94:T94),"")</f>
        <v/>
      </c>
      <c r="V94" s="250" t="str">
        <f>IF(OR(R94='Data Validation (ROP used only)'!$A$22,ISBLANK(S94),ISERROR(S94/$I94)),"",S94/$I94)</f>
        <v/>
      </c>
      <c r="W94" s="251"/>
      <c r="X94" s="252" t="str" cm="1">
        <f t="array" ref="X94">_xlfn.IFS(W94="","",W94/I94&gt;=2,2*I94,W94/I94 &lt; 2, W94)</f>
        <v/>
      </c>
      <c r="Y94" s="253" t="str">
        <f t="shared" si="11"/>
        <v/>
      </c>
      <c r="Z94" s="248"/>
      <c r="AA94" s="249" t="str">
        <f t="shared" si="12"/>
        <v/>
      </c>
      <c r="AB94" s="254" t="str">
        <f t="shared" si="13"/>
        <v/>
      </c>
      <c r="AC94" s="159" t="str">
        <f>IF(L94&gt;0,L94+S94+X94+Y94+N94+#REF!+#REF!,"")</f>
        <v/>
      </c>
      <c r="AD94" s="160" t="str">
        <f>IF(L94&gt;0,+T94+Z94+O94+#REF!+#REF!,"")</f>
        <v/>
      </c>
    </row>
    <row r="95" spans="2:30" s="81" customFormat="1" ht="13.8" x14ac:dyDescent="0.25">
      <c r="B95" s="1"/>
      <c r="C95" s="1"/>
      <c r="D95" s="1"/>
      <c r="E95" s="2"/>
      <c r="F95" s="1"/>
      <c r="G95" s="2"/>
      <c r="H95" s="108"/>
      <c r="I95" s="109"/>
      <c r="J95" s="132" t="str">
        <f t="shared" si="8"/>
        <v/>
      </c>
      <c r="K95" s="132">
        <f t="shared" si="9"/>
        <v>0</v>
      </c>
      <c r="L95" s="246"/>
      <c r="M95" s="247"/>
      <c r="N95" s="246"/>
      <c r="O95" s="248"/>
      <c r="P95" s="249" t="str">
        <f t="shared" si="10"/>
        <v/>
      </c>
      <c r="Q95" s="250" t="str">
        <f t="shared" si="7"/>
        <v/>
      </c>
      <c r="R95" s="248"/>
      <c r="S95" s="246"/>
      <c r="T95" s="248"/>
      <c r="U95" s="249" t="str">
        <f>+IF(AND(S95&gt;0,R95&lt;&gt;'Data Validation (ROP used only)'!$A$22),SUM(S95:T95),"")</f>
        <v/>
      </c>
      <c r="V95" s="250" t="str">
        <f>IF(OR(R95='Data Validation (ROP used only)'!$A$22,ISBLANK(S95),ISERROR(S95/$I95)),"",S95/$I95)</f>
        <v/>
      </c>
      <c r="W95" s="251"/>
      <c r="X95" s="252" t="str" cm="1">
        <f t="array" ref="X95">_xlfn.IFS(W95="","",W95/I95&gt;=2,2*I95,W95/I95 &lt; 2, W95)</f>
        <v/>
      </c>
      <c r="Y95" s="253" t="str">
        <f t="shared" si="11"/>
        <v/>
      </c>
      <c r="Z95" s="248"/>
      <c r="AA95" s="249" t="str">
        <f t="shared" si="12"/>
        <v/>
      </c>
      <c r="AB95" s="254" t="str">
        <f t="shared" si="13"/>
        <v/>
      </c>
      <c r="AC95" s="159" t="str">
        <f>IF(L95&gt;0,L95+S95+X95+Y95+N95+#REF!+#REF!,"")</f>
        <v/>
      </c>
      <c r="AD95" s="160" t="str">
        <f>IF(L95&gt;0,+T95+Z95+O95+#REF!+#REF!,"")</f>
        <v/>
      </c>
    </row>
    <row r="96" spans="2:30" s="81" customFormat="1" ht="13.8" x14ac:dyDescent="0.25">
      <c r="B96" s="1"/>
      <c r="C96" s="1"/>
      <c r="D96" s="1"/>
      <c r="E96" s="2"/>
      <c r="F96" s="1"/>
      <c r="G96" s="2"/>
      <c r="H96" s="108"/>
      <c r="I96" s="109"/>
      <c r="J96" s="132" t="str">
        <f t="shared" si="8"/>
        <v/>
      </c>
      <c r="K96" s="132">
        <f t="shared" si="9"/>
        <v>0</v>
      </c>
      <c r="L96" s="246"/>
      <c r="M96" s="247"/>
      <c r="N96" s="246"/>
      <c r="O96" s="248"/>
      <c r="P96" s="249" t="str">
        <f t="shared" si="10"/>
        <v/>
      </c>
      <c r="Q96" s="250" t="str">
        <f t="shared" si="7"/>
        <v/>
      </c>
      <c r="R96" s="248"/>
      <c r="S96" s="246"/>
      <c r="T96" s="248"/>
      <c r="U96" s="249" t="str">
        <f>+IF(AND(S96&gt;0,R96&lt;&gt;'Data Validation (ROP used only)'!$A$22),SUM(S96:T96),"")</f>
        <v/>
      </c>
      <c r="V96" s="250" t="str">
        <f>IF(OR(R96='Data Validation (ROP used only)'!$A$22,ISBLANK(S96),ISERROR(S96/$I96)),"",S96/$I96)</f>
        <v/>
      </c>
      <c r="W96" s="251"/>
      <c r="X96" s="252" t="str" cm="1">
        <f t="array" ref="X96">_xlfn.IFS(W96="","",W96/I96&gt;=2,2*I96,W96/I96 &lt; 2, W96)</f>
        <v/>
      </c>
      <c r="Y96" s="253" t="str">
        <f t="shared" si="11"/>
        <v/>
      </c>
      <c r="Z96" s="248"/>
      <c r="AA96" s="249" t="str">
        <f t="shared" si="12"/>
        <v/>
      </c>
      <c r="AB96" s="254" t="str">
        <f t="shared" si="13"/>
        <v/>
      </c>
      <c r="AC96" s="159" t="str">
        <f>IF(L96&gt;0,L96+S96+X96+Y96+N96+#REF!+#REF!,"")</f>
        <v/>
      </c>
      <c r="AD96" s="160" t="str">
        <f>IF(L96&gt;0,+T96+Z96+O96+#REF!+#REF!,"")</f>
        <v/>
      </c>
    </row>
    <row r="97" spans="2:30" s="81" customFormat="1" ht="13.8" x14ac:dyDescent="0.25">
      <c r="B97" s="1"/>
      <c r="C97" s="1"/>
      <c r="D97" s="1"/>
      <c r="E97" s="2"/>
      <c r="F97" s="1"/>
      <c r="G97" s="2"/>
      <c r="H97" s="108"/>
      <c r="I97" s="109"/>
      <c r="J97" s="132" t="str">
        <f t="shared" si="8"/>
        <v/>
      </c>
      <c r="K97" s="132">
        <f t="shared" si="9"/>
        <v>0</v>
      </c>
      <c r="L97" s="246"/>
      <c r="M97" s="247"/>
      <c r="N97" s="246"/>
      <c r="O97" s="248"/>
      <c r="P97" s="249" t="str">
        <f t="shared" si="10"/>
        <v/>
      </c>
      <c r="Q97" s="250" t="str">
        <f t="shared" si="7"/>
        <v/>
      </c>
      <c r="R97" s="248"/>
      <c r="S97" s="246"/>
      <c r="T97" s="248"/>
      <c r="U97" s="249" t="str">
        <f>+IF(AND(S97&gt;0,R97&lt;&gt;'Data Validation (ROP used only)'!$A$22),SUM(S97:T97),"")</f>
        <v/>
      </c>
      <c r="V97" s="250" t="str">
        <f>IF(OR(R97='Data Validation (ROP used only)'!$A$22,ISBLANK(S97),ISERROR(S97/$I97)),"",S97/$I97)</f>
        <v/>
      </c>
      <c r="W97" s="251"/>
      <c r="X97" s="252" t="str" cm="1">
        <f t="array" ref="X97">_xlfn.IFS(W97="","",W97/I97&gt;=2,2*I97,W97/I97 &lt; 2, W97)</f>
        <v/>
      </c>
      <c r="Y97" s="253" t="str">
        <f t="shared" si="11"/>
        <v/>
      </c>
      <c r="Z97" s="248"/>
      <c r="AA97" s="249" t="str">
        <f t="shared" si="12"/>
        <v/>
      </c>
      <c r="AB97" s="254" t="str">
        <f t="shared" si="13"/>
        <v/>
      </c>
      <c r="AC97" s="159" t="str">
        <f>IF(L97&gt;0,L97+S97+X97+Y97+N97+#REF!+#REF!,"")</f>
        <v/>
      </c>
      <c r="AD97" s="160" t="str">
        <f>IF(L97&gt;0,+T97+Z97+O97+#REF!+#REF!,"")</f>
        <v/>
      </c>
    </row>
    <row r="98" spans="2:30" s="81" customFormat="1" ht="13.8" x14ac:dyDescent="0.25">
      <c r="B98" s="1"/>
      <c r="C98" s="1"/>
      <c r="D98" s="1"/>
      <c r="E98" s="2"/>
      <c r="F98" s="1"/>
      <c r="G98" s="2"/>
      <c r="H98" s="108"/>
      <c r="I98" s="109"/>
      <c r="J98" s="132" t="str">
        <f t="shared" si="8"/>
        <v/>
      </c>
      <c r="K98" s="132">
        <f t="shared" si="9"/>
        <v>0</v>
      </c>
      <c r="L98" s="246"/>
      <c r="M98" s="247"/>
      <c r="N98" s="246"/>
      <c r="O98" s="248"/>
      <c r="P98" s="249" t="str">
        <f t="shared" si="10"/>
        <v/>
      </c>
      <c r="Q98" s="250" t="str">
        <f t="shared" si="7"/>
        <v/>
      </c>
      <c r="R98" s="248"/>
      <c r="S98" s="246"/>
      <c r="T98" s="248"/>
      <c r="U98" s="249" t="str">
        <f>+IF(AND(S98&gt;0,R98&lt;&gt;'Data Validation (ROP used only)'!$A$22),SUM(S98:T98),"")</f>
        <v/>
      </c>
      <c r="V98" s="250" t="str">
        <f>IF(OR(R98='Data Validation (ROP used only)'!$A$22,ISBLANK(S98),ISERROR(S98/$I98)),"",S98/$I98)</f>
        <v/>
      </c>
      <c r="W98" s="251"/>
      <c r="X98" s="252" t="str" cm="1">
        <f t="array" ref="X98">_xlfn.IFS(W98="","",W98/I98&gt;=2,2*I98,W98/I98 &lt; 2, W98)</f>
        <v/>
      </c>
      <c r="Y98" s="253" t="str">
        <f t="shared" si="11"/>
        <v/>
      </c>
      <c r="Z98" s="248"/>
      <c r="AA98" s="249" t="str">
        <f t="shared" si="12"/>
        <v/>
      </c>
      <c r="AB98" s="254" t="str">
        <f t="shared" si="13"/>
        <v/>
      </c>
      <c r="AC98" s="159" t="str">
        <f>IF(L98&gt;0,L98+S98+X98+Y98+N98+#REF!+#REF!,"")</f>
        <v/>
      </c>
      <c r="AD98" s="160" t="str">
        <f>IF(L98&gt;0,+T98+Z98+O98+#REF!+#REF!,"")</f>
        <v/>
      </c>
    </row>
    <row r="99" spans="2:30" s="81" customFormat="1" ht="13.8" x14ac:dyDescent="0.25">
      <c r="B99" s="1"/>
      <c r="C99" s="1"/>
      <c r="D99" s="1"/>
      <c r="E99" s="2"/>
      <c r="F99" s="1"/>
      <c r="G99" s="2"/>
      <c r="H99" s="108"/>
      <c r="I99" s="109"/>
      <c r="J99" s="132" t="str">
        <f t="shared" si="8"/>
        <v/>
      </c>
      <c r="K99" s="132">
        <f t="shared" si="9"/>
        <v>0</v>
      </c>
      <c r="L99" s="246"/>
      <c r="M99" s="247"/>
      <c r="N99" s="246"/>
      <c r="O99" s="248"/>
      <c r="P99" s="249" t="str">
        <f t="shared" si="10"/>
        <v/>
      </c>
      <c r="Q99" s="250" t="str">
        <f t="shared" si="7"/>
        <v/>
      </c>
      <c r="R99" s="248"/>
      <c r="S99" s="246"/>
      <c r="T99" s="248"/>
      <c r="U99" s="249" t="str">
        <f>+IF(AND(S99&gt;0,R99&lt;&gt;'Data Validation (ROP used only)'!$A$22),SUM(S99:T99),"")</f>
        <v/>
      </c>
      <c r="V99" s="250" t="str">
        <f>IF(OR(R99='Data Validation (ROP used only)'!$A$22,ISBLANK(S99),ISERROR(S99/$I99)),"",S99/$I99)</f>
        <v/>
      </c>
      <c r="W99" s="251"/>
      <c r="X99" s="252" t="str" cm="1">
        <f t="array" ref="X99">_xlfn.IFS(W99="","",W99/I99&gt;=2,2*I99,W99/I99 &lt; 2, W99)</f>
        <v/>
      </c>
      <c r="Y99" s="253" t="str">
        <f t="shared" si="11"/>
        <v/>
      </c>
      <c r="Z99" s="248"/>
      <c r="AA99" s="249" t="str">
        <f t="shared" si="12"/>
        <v/>
      </c>
      <c r="AB99" s="254" t="str">
        <f t="shared" si="13"/>
        <v/>
      </c>
      <c r="AC99" s="159" t="str">
        <f>IF(L99&gt;0,L99+S99+X99+Y99+N99+#REF!+#REF!,"")</f>
        <v/>
      </c>
      <c r="AD99" s="160" t="str">
        <f>IF(L99&gt;0,+T99+Z99+O99+#REF!+#REF!,"")</f>
        <v/>
      </c>
    </row>
    <row r="100" spans="2:30" s="81" customFormat="1" ht="13.8" hidden="1" outlineLevel="1" x14ac:dyDescent="0.25">
      <c r="B100" s="1"/>
      <c r="C100" s="1"/>
      <c r="D100" s="1"/>
      <c r="E100" s="2"/>
      <c r="F100" s="1"/>
      <c r="G100" s="2"/>
      <c r="H100" s="108"/>
      <c r="I100" s="109"/>
      <c r="J100" s="132" t="str">
        <f t="shared" si="8"/>
        <v/>
      </c>
      <c r="K100" s="132">
        <f t="shared" si="9"/>
        <v>0</v>
      </c>
      <c r="L100" s="246"/>
      <c r="M100" s="247"/>
      <c r="N100" s="246"/>
      <c r="O100" s="248"/>
      <c r="P100" s="249" t="str">
        <f t="shared" si="10"/>
        <v/>
      </c>
      <c r="Q100" s="250" t="str">
        <f t="shared" si="7"/>
        <v/>
      </c>
      <c r="R100" s="248"/>
      <c r="S100" s="246"/>
      <c r="T100" s="248"/>
      <c r="U100" s="249" t="str">
        <f>+IF(AND(S100&gt;0,R100&lt;&gt;'Data Validation (ROP used only)'!$A$22),SUM(S100:T100),"")</f>
        <v/>
      </c>
      <c r="V100" s="250" t="str">
        <f>IF(OR(R100='Data Validation (ROP used only)'!$A$22,ISBLANK(S100),ISERROR(S100/$I100)),"",S100/$I100)</f>
        <v/>
      </c>
      <c r="W100" s="251"/>
      <c r="X100" s="252" t="str" cm="1">
        <f t="array" ref="X100">_xlfn.IFS(W100="","",W100/I100&gt;=2,2*I100,W100/I100 &lt; 2, W100)</f>
        <v/>
      </c>
      <c r="Y100" s="253" t="str">
        <f t="shared" si="11"/>
        <v/>
      </c>
      <c r="Z100" s="248"/>
      <c r="AA100" s="249" t="str">
        <f t="shared" si="12"/>
        <v/>
      </c>
      <c r="AB100" s="254" t="str">
        <f t="shared" si="13"/>
        <v/>
      </c>
      <c r="AC100" s="159" t="str">
        <f>IF(L100&gt;0,L100+S100+X100+Y100+N100+#REF!+#REF!,"")</f>
        <v/>
      </c>
      <c r="AD100" s="160" t="str">
        <f>IF(L100&gt;0,+T100+Z100+O100+#REF!+#REF!,"")</f>
        <v/>
      </c>
    </row>
    <row r="101" spans="2:30" s="81" customFormat="1" ht="13.8" hidden="1" outlineLevel="1" x14ac:dyDescent="0.25">
      <c r="B101" s="1"/>
      <c r="C101" s="1"/>
      <c r="D101" s="1"/>
      <c r="E101" s="2"/>
      <c r="F101" s="1"/>
      <c r="G101" s="2"/>
      <c r="H101" s="108"/>
      <c r="I101" s="109"/>
      <c r="J101" s="132" t="str">
        <f t="shared" si="8"/>
        <v/>
      </c>
      <c r="K101" s="132">
        <f t="shared" si="9"/>
        <v>0</v>
      </c>
      <c r="L101" s="246"/>
      <c r="M101" s="247"/>
      <c r="N101" s="246"/>
      <c r="O101" s="248"/>
      <c r="P101" s="249" t="str">
        <f t="shared" si="10"/>
        <v/>
      </c>
      <c r="Q101" s="250" t="str">
        <f t="shared" si="7"/>
        <v/>
      </c>
      <c r="R101" s="248"/>
      <c r="S101" s="246"/>
      <c r="T101" s="248"/>
      <c r="U101" s="249" t="str">
        <f>+IF(AND(S101&gt;0,R101&lt;&gt;'Data Validation (ROP used only)'!$A$22),SUM(S101:T101),"")</f>
        <v/>
      </c>
      <c r="V101" s="250" t="str">
        <f>IF(OR(R101='Data Validation (ROP used only)'!$A$22,ISBLANK(S101),ISERROR(S101/$I101)),"",S101/$I101)</f>
        <v/>
      </c>
      <c r="W101" s="251"/>
      <c r="X101" s="252" t="str" cm="1">
        <f t="array" ref="X101">_xlfn.IFS(W101="","",W101/I101&gt;=2,2*I101,W101/I101 &lt; 2, W101)</f>
        <v/>
      </c>
      <c r="Y101" s="253" t="str">
        <f t="shared" si="11"/>
        <v/>
      </c>
      <c r="Z101" s="248"/>
      <c r="AA101" s="249" t="str">
        <f t="shared" si="12"/>
        <v/>
      </c>
      <c r="AB101" s="254" t="str">
        <f t="shared" si="13"/>
        <v/>
      </c>
      <c r="AC101" s="159" t="str">
        <f>IF(L101&gt;0,L101+S101+X101+Y101+N101+#REF!+#REF!,"")</f>
        <v/>
      </c>
      <c r="AD101" s="160" t="str">
        <f>IF(L101&gt;0,+T101+Z101+O101+#REF!+#REF!,"")</f>
        <v/>
      </c>
    </row>
    <row r="102" spans="2:30" s="81" customFormat="1" ht="13.8" hidden="1" outlineLevel="1" x14ac:dyDescent="0.25">
      <c r="B102" s="1"/>
      <c r="C102" s="1"/>
      <c r="D102" s="1"/>
      <c r="E102" s="2"/>
      <c r="F102" s="1"/>
      <c r="G102" s="2"/>
      <c r="H102" s="108"/>
      <c r="I102" s="109"/>
      <c r="J102" s="132" t="str">
        <f t="shared" si="8"/>
        <v/>
      </c>
      <c r="K102" s="132">
        <f t="shared" si="9"/>
        <v>0</v>
      </c>
      <c r="L102" s="246"/>
      <c r="M102" s="247"/>
      <c r="N102" s="246"/>
      <c r="O102" s="248"/>
      <c r="P102" s="249" t="str">
        <f t="shared" si="10"/>
        <v/>
      </c>
      <c r="Q102" s="250" t="str">
        <f t="shared" si="7"/>
        <v/>
      </c>
      <c r="R102" s="248"/>
      <c r="S102" s="246"/>
      <c r="T102" s="248"/>
      <c r="U102" s="249" t="str">
        <f>+IF(AND(S102&gt;0,R102&lt;&gt;'Data Validation (ROP used only)'!$A$22),SUM(S102:T102),"")</f>
        <v/>
      </c>
      <c r="V102" s="250" t="str">
        <f>IF(OR(R102='Data Validation (ROP used only)'!$A$22,ISBLANK(S102),ISERROR(S102/$I102)),"",S102/$I102)</f>
        <v/>
      </c>
      <c r="W102" s="251"/>
      <c r="X102" s="252" t="str" cm="1">
        <f t="array" ref="X102">_xlfn.IFS(W102="","",W102/I102&gt;=2,2*I102,W102/I102 &lt; 2, W102)</f>
        <v/>
      </c>
      <c r="Y102" s="253" t="str">
        <f t="shared" si="11"/>
        <v/>
      </c>
      <c r="Z102" s="248"/>
      <c r="AA102" s="249" t="str">
        <f t="shared" si="12"/>
        <v/>
      </c>
      <c r="AB102" s="254" t="str">
        <f t="shared" si="13"/>
        <v/>
      </c>
      <c r="AC102" s="159" t="str">
        <f>IF(L102&gt;0,L102+S102+X102+Y102+N102+#REF!+#REF!,"")</f>
        <v/>
      </c>
      <c r="AD102" s="160" t="str">
        <f>IF(L102&gt;0,+T102+Z102+O102+#REF!+#REF!,"")</f>
        <v/>
      </c>
    </row>
    <row r="103" spans="2:30" s="81" customFormat="1" ht="13.8" hidden="1" outlineLevel="1" x14ac:dyDescent="0.25">
      <c r="B103" s="1"/>
      <c r="C103" s="1"/>
      <c r="D103" s="1"/>
      <c r="E103" s="2"/>
      <c r="F103" s="1"/>
      <c r="G103" s="2"/>
      <c r="H103" s="108"/>
      <c r="I103" s="109"/>
      <c r="J103" s="132" t="str">
        <f t="shared" si="8"/>
        <v/>
      </c>
      <c r="K103" s="132">
        <f t="shared" si="9"/>
        <v>0</v>
      </c>
      <c r="L103" s="246"/>
      <c r="M103" s="247"/>
      <c r="N103" s="246"/>
      <c r="O103" s="248"/>
      <c r="P103" s="249" t="str">
        <f t="shared" si="10"/>
        <v/>
      </c>
      <c r="Q103" s="250" t="str">
        <f t="shared" si="7"/>
        <v/>
      </c>
      <c r="R103" s="248"/>
      <c r="S103" s="246"/>
      <c r="T103" s="248"/>
      <c r="U103" s="249" t="str">
        <f>+IF(AND(S103&gt;0,R103&lt;&gt;'Data Validation (ROP used only)'!$A$22),SUM(S103:T103),"")</f>
        <v/>
      </c>
      <c r="V103" s="250" t="str">
        <f>IF(OR(R103='Data Validation (ROP used only)'!$A$22,ISBLANK(S103),ISERROR(S103/$I103)),"",S103/$I103)</f>
        <v/>
      </c>
      <c r="W103" s="251"/>
      <c r="X103" s="252" t="str" cm="1">
        <f t="array" ref="X103">_xlfn.IFS(W103="","",W103/I103&gt;=2,2*I103,W103/I103 &lt; 2, W103)</f>
        <v/>
      </c>
      <c r="Y103" s="253" t="str">
        <f t="shared" si="11"/>
        <v/>
      </c>
      <c r="Z103" s="248"/>
      <c r="AA103" s="249" t="str">
        <f t="shared" si="12"/>
        <v/>
      </c>
      <c r="AB103" s="254" t="str">
        <f t="shared" si="13"/>
        <v/>
      </c>
      <c r="AC103" s="159" t="str">
        <f>IF(L103&gt;0,L103+S103+X103+Y103+N103+#REF!+#REF!,"")</f>
        <v/>
      </c>
      <c r="AD103" s="160" t="str">
        <f>IF(L103&gt;0,+T103+Z103+O103+#REF!+#REF!,"")</f>
        <v/>
      </c>
    </row>
    <row r="104" spans="2:30" s="81" customFormat="1" ht="13.8" hidden="1" outlineLevel="1" x14ac:dyDescent="0.25">
      <c r="B104" s="1"/>
      <c r="C104" s="1"/>
      <c r="D104" s="1"/>
      <c r="E104" s="2"/>
      <c r="F104" s="1"/>
      <c r="G104" s="2"/>
      <c r="H104" s="108"/>
      <c r="I104" s="109"/>
      <c r="J104" s="132" t="str">
        <f t="shared" si="8"/>
        <v/>
      </c>
      <c r="K104" s="132">
        <f t="shared" si="9"/>
        <v>0</v>
      </c>
      <c r="L104" s="246"/>
      <c r="M104" s="247"/>
      <c r="N104" s="246"/>
      <c r="O104" s="248"/>
      <c r="P104" s="249" t="str">
        <f t="shared" si="10"/>
        <v/>
      </c>
      <c r="Q104" s="250" t="str">
        <f t="shared" si="7"/>
        <v/>
      </c>
      <c r="R104" s="248"/>
      <c r="S104" s="246"/>
      <c r="T104" s="248"/>
      <c r="U104" s="249" t="str">
        <f>+IF(AND(S104&gt;0,R104&lt;&gt;'Data Validation (ROP used only)'!$A$22),SUM(S104:T104),"")</f>
        <v/>
      </c>
      <c r="V104" s="250" t="str">
        <f>IF(OR(R104='Data Validation (ROP used only)'!$A$22,ISBLANK(S104),ISERROR(S104/$I104)),"",S104/$I104)</f>
        <v/>
      </c>
      <c r="W104" s="251"/>
      <c r="X104" s="252" t="str" cm="1">
        <f t="array" ref="X104">_xlfn.IFS(W104="","",W104/I104&gt;=2,2*I104,W104/I104 &lt; 2, W104)</f>
        <v/>
      </c>
      <c r="Y104" s="253" t="str">
        <f t="shared" si="11"/>
        <v/>
      </c>
      <c r="Z104" s="248"/>
      <c r="AA104" s="249" t="str">
        <f t="shared" si="12"/>
        <v/>
      </c>
      <c r="AB104" s="254" t="str">
        <f t="shared" si="13"/>
        <v/>
      </c>
      <c r="AC104" s="159" t="str">
        <f>IF(L104&gt;0,L104+S104+X104+Y104+N104+#REF!+#REF!,"")</f>
        <v/>
      </c>
      <c r="AD104" s="160" t="str">
        <f>IF(L104&gt;0,+T104+Z104+O104+#REF!+#REF!,"")</f>
        <v/>
      </c>
    </row>
    <row r="105" spans="2:30" s="81" customFormat="1" ht="13.8" hidden="1" outlineLevel="1" x14ac:dyDescent="0.25">
      <c r="B105" s="1"/>
      <c r="C105" s="1"/>
      <c r="D105" s="1"/>
      <c r="E105" s="2"/>
      <c r="F105" s="1"/>
      <c r="G105" s="2"/>
      <c r="H105" s="108"/>
      <c r="I105" s="109"/>
      <c r="J105" s="132" t="str">
        <f t="shared" si="8"/>
        <v/>
      </c>
      <c r="K105" s="132">
        <f t="shared" si="9"/>
        <v>0</v>
      </c>
      <c r="L105" s="246"/>
      <c r="M105" s="247"/>
      <c r="N105" s="246"/>
      <c r="O105" s="248"/>
      <c r="P105" s="249" t="str">
        <f t="shared" si="10"/>
        <v/>
      </c>
      <c r="Q105" s="250" t="str">
        <f t="shared" si="7"/>
        <v/>
      </c>
      <c r="R105" s="248"/>
      <c r="S105" s="246"/>
      <c r="T105" s="248"/>
      <c r="U105" s="249" t="str">
        <f>+IF(AND(S105&gt;0,R105&lt;&gt;'Data Validation (ROP used only)'!$A$22),SUM(S105:T105),"")</f>
        <v/>
      </c>
      <c r="V105" s="250" t="str">
        <f>IF(OR(R105='Data Validation (ROP used only)'!$A$22,ISBLANK(S105),ISERROR(S105/$I105)),"",S105/$I105)</f>
        <v/>
      </c>
      <c r="W105" s="251"/>
      <c r="X105" s="252" t="str" cm="1">
        <f t="array" ref="X105">_xlfn.IFS(W105="","",W105/I105&gt;=2,2*I105,W105/I105 &lt; 2, W105)</f>
        <v/>
      </c>
      <c r="Y105" s="253" t="str">
        <f t="shared" si="11"/>
        <v/>
      </c>
      <c r="Z105" s="248"/>
      <c r="AA105" s="249" t="str">
        <f t="shared" si="12"/>
        <v/>
      </c>
      <c r="AB105" s="254" t="str">
        <f t="shared" si="13"/>
        <v/>
      </c>
      <c r="AC105" s="159" t="str">
        <f>IF(L105&gt;0,L105+S105+X105+Y105+N105+#REF!+#REF!,"")</f>
        <v/>
      </c>
      <c r="AD105" s="160" t="str">
        <f>IF(L105&gt;0,+T105+Z105+O105+#REF!+#REF!,"")</f>
        <v/>
      </c>
    </row>
    <row r="106" spans="2:30" s="81" customFormat="1" ht="13.8" hidden="1" outlineLevel="1" x14ac:dyDescent="0.25">
      <c r="B106" s="1"/>
      <c r="C106" s="1"/>
      <c r="D106" s="1"/>
      <c r="E106" s="2"/>
      <c r="F106" s="1"/>
      <c r="G106" s="2"/>
      <c r="H106" s="108"/>
      <c r="I106" s="109"/>
      <c r="J106" s="132" t="str">
        <f t="shared" si="8"/>
        <v/>
      </c>
      <c r="K106" s="132">
        <f t="shared" si="9"/>
        <v>0</v>
      </c>
      <c r="L106" s="246"/>
      <c r="M106" s="247"/>
      <c r="N106" s="246"/>
      <c r="O106" s="248"/>
      <c r="P106" s="249" t="str">
        <f t="shared" si="10"/>
        <v/>
      </c>
      <c r="Q106" s="250" t="str">
        <f t="shared" si="7"/>
        <v/>
      </c>
      <c r="R106" s="248"/>
      <c r="S106" s="246"/>
      <c r="T106" s="248"/>
      <c r="U106" s="249" t="str">
        <f>+IF(AND(S106&gt;0,R106&lt;&gt;'Data Validation (ROP used only)'!$A$22),SUM(S106:T106),"")</f>
        <v/>
      </c>
      <c r="V106" s="250" t="str">
        <f>IF(OR(R106='Data Validation (ROP used only)'!$A$22,ISBLANK(S106),ISERROR(S106/$I106)),"",S106/$I106)</f>
        <v/>
      </c>
      <c r="W106" s="251"/>
      <c r="X106" s="252" t="str" cm="1">
        <f t="array" ref="X106">_xlfn.IFS(W106="","",W106/I106&gt;=2,2*I106,W106/I106 &lt; 2, W106)</f>
        <v/>
      </c>
      <c r="Y106" s="253" t="str">
        <f t="shared" si="11"/>
        <v/>
      </c>
      <c r="Z106" s="248"/>
      <c r="AA106" s="249" t="str">
        <f t="shared" si="12"/>
        <v/>
      </c>
      <c r="AB106" s="254" t="str">
        <f t="shared" si="13"/>
        <v/>
      </c>
      <c r="AC106" s="159" t="str">
        <f>IF(L106&gt;0,L106+S106+X106+Y106+N106+#REF!+#REF!,"")</f>
        <v/>
      </c>
      <c r="AD106" s="160" t="str">
        <f>IF(L106&gt;0,+T106+Z106+O106+#REF!+#REF!,"")</f>
        <v/>
      </c>
    </row>
    <row r="107" spans="2:30" s="81" customFormat="1" ht="13.8" hidden="1" outlineLevel="1" x14ac:dyDescent="0.25">
      <c r="B107" s="1"/>
      <c r="C107" s="1"/>
      <c r="D107" s="1"/>
      <c r="E107" s="2"/>
      <c r="F107" s="1"/>
      <c r="G107" s="2"/>
      <c r="H107" s="108"/>
      <c r="I107" s="109"/>
      <c r="J107" s="132" t="str">
        <f t="shared" si="8"/>
        <v/>
      </c>
      <c r="K107" s="132">
        <f t="shared" si="9"/>
        <v>0</v>
      </c>
      <c r="L107" s="246"/>
      <c r="M107" s="247"/>
      <c r="N107" s="246"/>
      <c r="O107" s="248"/>
      <c r="P107" s="249" t="str">
        <f t="shared" si="10"/>
        <v/>
      </c>
      <c r="Q107" s="250" t="str">
        <f t="shared" si="7"/>
        <v/>
      </c>
      <c r="R107" s="248"/>
      <c r="S107" s="246"/>
      <c r="T107" s="248"/>
      <c r="U107" s="249" t="str">
        <f>+IF(AND(S107&gt;0,R107&lt;&gt;'Data Validation (ROP used only)'!$A$22),SUM(S107:T107),"")</f>
        <v/>
      </c>
      <c r="V107" s="250" t="str">
        <f>IF(OR(R107='Data Validation (ROP used only)'!$A$22,ISBLANK(S107),ISERROR(S107/$I107)),"",S107/$I107)</f>
        <v/>
      </c>
      <c r="W107" s="251"/>
      <c r="X107" s="252" t="str" cm="1">
        <f t="array" ref="X107">_xlfn.IFS(W107="","",W107/I107&gt;=2,2*I107,W107/I107 &lt; 2, W107)</f>
        <v/>
      </c>
      <c r="Y107" s="253" t="str">
        <f t="shared" si="11"/>
        <v/>
      </c>
      <c r="Z107" s="248"/>
      <c r="AA107" s="249" t="str">
        <f t="shared" si="12"/>
        <v/>
      </c>
      <c r="AB107" s="254" t="str">
        <f t="shared" si="13"/>
        <v/>
      </c>
      <c r="AC107" s="159" t="str">
        <f>IF(L107&gt;0,L107+S107+X107+Y107+N107+#REF!+#REF!,"")</f>
        <v/>
      </c>
      <c r="AD107" s="160" t="str">
        <f>IF(L107&gt;0,+T107+Z107+O107+#REF!+#REF!,"")</f>
        <v/>
      </c>
    </row>
    <row r="108" spans="2:30" s="81" customFormat="1" ht="13.8" hidden="1" outlineLevel="1" x14ac:dyDescent="0.25">
      <c r="B108" s="1"/>
      <c r="C108" s="1"/>
      <c r="D108" s="1"/>
      <c r="E108" s="2"/>
      <c r="F108" s="1"/>
      <c r="G108" s="2"/>
      <c r="H108" s="108"/>
      <c r="I108" s="109"/>
      <c r="J108" s="132" t="str">
        <f t="shared" si="8"/>
        <v/>
      </c>
      <c r="K108" s="132">
        <f t="shared" si="9"/>
        <v>0</v>
      </c>
      <c r="L108" s="246"/>
      <c r="M108" s="247"/>
      <c r="N108" s="246"/>
      <c r="O108" s="248"/>
      <c r="P108" s="249" t="str">
        <f t="shared" si="10"/>
        <v/>
      </c>
      <c r="Q108" s="250" t="str">
        <f t="shared" si="7"/>
        <v/>
      </c>
      <c r="R108" s="248"/>
      <c r="S108" s="246"/>
      <c r="T108" s="248"/>
      <c r="U108" s="249" t="str">
        <f>+IF(AND(S108&gt;0,R108&lt;&gt;'Data Validation (ROP used only)'!$A$22),SUM(S108:T108),"")</f>
        <v/>
      </c>
      <c r="V108" s="250" t="str">
        <f>IF(OR(R108='Data Validation (ROP used only)'!$A$22,ISBLANK(S108),ISERROR(S108/$I108)),"",S108/$I108)</f>
        <v/>
      </c>
      <c r="W108" s="251"/>
      <c r="X108" s="252" t="str" cm="1">
        <f t="array" ref="X108">_xlfn.IFS(W108="","",W108/I108&gt;=2,2*I108,W108/I108 &lt; 2, W108)</f>
        <v/>
      </c>
      <c r="Y108" s="253" t="str">
        <f t="shared" si="11"/>
        <v/>
      </c>
      <c r="Z108" s="248"/>
      <c r="AA108" s="249" t="str">
        <f t="shared" si="12"/>
        <v/>
      </c>
      <c r="AB108" s="254" t="str">
        <f t="shared" si="13"/>
        <v/>
      </c>
      <c r="AC108" s="159" t="str">
        <f>IF(L108&gt;0,L108+S108+X108+Y108+N108+#REF!+#REF!,"")</f>
        <v/>
      </c>
      <c r="AD108" s="160" t="str">
        <f>IF(L108&gt;0,+T108+Z108+O108+#REF!+#REF!,"")</f>
        <v/>
      </c>
    </row>
    <row r="109" spans="2:30" s="81" customFormat="1" ht="13.8" hidden="1" outlineLevel="1" x14ac:dyDescent="0.25">
      <c r="B109" s="1"/>
      <c r="C109" s="1"/>
      <c r="D109" s="1"/>
      <c r="E109" s="2"/>
      <c r="F109" s="1"/>
      <c r="G109" s="2"/>
      <c r="H109" s="108"/>
      <c r="I109" s="109"/>
      <c r="J109" s="132" t="str">
        <f t="shared" si="8"/>
        <v/>
      </c>
      <c r="K109" s="132">
        <f t="shared" si="9"/>
        <v>0</v>
      </c>
      <c r="L109" s="246"/>
      <c r="M109" s="247"/>
      <c r="N109" s="246"/>
      <c r="O109" s="248"/>
      <c r="P109" s="249" t="str">
        <f t="shared" si="10"/>
        <v/>
      </c>
      <c r="Q109" s="250" t="str">
        <f t="shared" si="7"/>
        <v/>
      </c>
      <c r="R109" s="248"/>
      <c r="S109" s="246"/>
      <c r="T109" s="248"/>
      <c r="U109" s="249" t="str">
        <f>+IF(AND(S109&gt;0,R109&lt;&gt;'Data Validation (ROP used only)'!$A$22),SUM(S109:T109),"")</f>
        <v/>
      </c>
      <c r="V109" s="250" t="str">
        <f>IF(OR(R109='Data Validation (ROP used only)'!$A$22,ISBLANK(S109),ISERROR(S109/$I109)),"",S109/$I109)</f>
        <v/>
      </c>
      <c r="W109" s="251"/>
      <c r="X109" s="252" t="str" cm="1">
        <f t="array" ref="X109">_xlfn.IFS(W109="","",W109/I109&gt;=2,2*I109,W109/I109 &lt; 2, W109)</f>
        <v/>
      </c>
      <c r="Y109" s="253" t="str">
        <f t="shared" si="11"/>
        <v/>
      </c>
      <c r="Z109" s="248"/>
      <c r="AA109" s="249" t="str">
        <f t="shared" si="12"/>
        <v/>
      </c>
      <c r="AB109" s="254" t="str">
        <f t="shared" si="13"/>
        <v/>
      </c>
      <c r="AC109" s="159" t="str">
        <f>IF(L109&gt;0,L109+S109+X109+Y109+N109+#REF!+#REF!,"")</f>
        <v/>
      </c>
      <c r="AD109" s="160" t="str">
        <f>IF(L109&gt;0,+T109+Z109+O109+#REF!+#REF!,"")</f>
        <v/>
      </c>
    </row>
    <row r="110" spans="2:30" s="81" customFormat="1" ht="13.8" hidden="1" outlineLevel="1" x14ac:dyDescent="0.25">
      <c r="B110" s="1"/>
      <c r="C110" s="1"/>
      <c r="D110" s="1"/>
      <c r="E110" s="2"/>
      <c r="F110" s="1"/>
      <c r="G110" s="2"/>
      <c r="H110" s="108"/>
      <c r="I110" s="109"/>
      <c r="J110" s="132" t="str">
        <f t="shared" si="8"/>
        <v/>
      </c>
      <c r="K110" s="132">
        <f t="shared" si="9"/>
        <v>0</v>
      </c>
      <c r="L110" s="246"/>
      <c r="M110" s="247"/>
      <c r="N110" s="246"/>
      <c r="O110" s="248"/>
      <c r="P110" s="249" t="str">
        <f t="shared" si="10"/>
        <v/>
      </c>
      <c r="Q110" s="250" t="str">
        <f t="shared" si="7"/>
        <v/>
      </c>
      <c r="R110" s="248"/>
      <c r="S110" s="246"/>
      <c r="T110" s="248"/>
      <c r="U110" s="249" t="str">
        <f>+IF(AND(S110&gt;0,R110&lt;&gt;'Data Validation (ROP used only)'!$A$22),SUM(S110:T110),"")</f>
        <v/>
      </c>
      <c r="V110" s="250" t="str">
        <f>IF(OR(R110='Data Validation (ROP used only)'!$A$22,ISBLANK(S110),ISERROR(S110/$I110)),"",S110/$I110)</f>
        <v/>
      </c>
      <c r="W110" s="251"/>
      <c r="X110" s="252" t="str" cm="1">
        <f t="array" ref="X110">_xlfn.IFS(W110="","",W110/I110&gt;=2,2*I110,W110/I110 &lt; 2, W110)</f>
        <v/>
      </c>
      <c r="Y110" s="253" t="str">
        <f t="shared" si="11"/>
        <v/>
      </c>
      <c r="Z110" s="248"/>
      <c r="AA110" s="249" t="str">
        <f t="shared" si="12"/>
        <v/>
      </c>
      <c r="AB110" s="254" t="str">
        <f t="shared" si="13"/>
        <v/>
      </c>
      <c r="AC110" s="159" t="str">
        <f>IF(L110&gt;0,L110+S110+X110+Y110+N110+#REF!+#REF!,"")</f>
        <v/>
      </c>
      <c r="AD110" s="160" t="str">
        <f>IF(L110&gt;0,+T110+Z110+O110+#REF!+#REF!,"")</f>
        <v/>
      </c>
    </row>
    <row r="111" spans="2:30" s="81" customFormat="1" ht="13.8" hidden="1" outlineLevel="1" x14ac:dyDescent="0.25">
      <c r="B111" s="1"/>
      <c r="C111" s="1"/>
      <c r="D111" s="1"/>
      <c r="E111" s="2"/>
      <c r="F111" s="1"/>
      <c r="G111" s="2"/>
      <c r="H111" s="108"/>
      <c r="I111" s="109"/>
      <c r="J111" s="132" t="str">
        <f t="shared" si="8"/>
        <v/>
      </c>
      <c r="K111" s="132">
        <f t="shared" si="9"/>
        <v>0</v>
      </c>
      <c r="L111" s="246"/>
      <c r="M111" s="247"/>
      <c r="N111" s="246"/>
      <c r="O111" s="248"/>
      <c r="P111" s="249" t="str">
        <f t="shared" si="10"/>
        <v/>
      </c>
      <c r="Q111" s="250" t="str">
        <f t="shared" si="7"/>
        <v/>
      </c>
      <c r="R111" s="248"/>
      <c r="S111" s="246"/>
      <c r="T111" s="248"/>
      <c r="U111" s="249" t="str">
        <f>+IF(AND(S111&gt;0,R111&lt;&gt;'Data Validation (ROP used only)'!$A$22),SUM(S111:T111),"")</f>
        <v/>
      </c>
      <c r="V111" s="250" t="str">
        <f>IF(OR(R111='Data Validation (ROP used only)'!$A$22,ISBLANK(S111),ISERROR(S111/$I111)),"",S111/$I111)</f>
        <v/>
      </c>
      <c r="W111" s="251"/>
      <c r="X111" s="252" t="str" cm="1">
        <f t="array" ref="X111">_xlfn.IFS(W111="","",W111/I111&gt;=2,2*I111,W111/I111 &lt; 2, W111)</f>
        <v/>
      </c>
      <c r="Y111" s="253" t="str">
        <f t="shared" si="11"/>
        <v/>
      </c>
      <c r="Z111" s="248"/>
      <c r="AA111" s="249" t="str">
        <f t="shared" si="12"/>
        <v/>
      </c>
      <c r="AB111" s="254" t="str">
        <f t="shared" si="13"/>
        <v/>
      </c>
      <c r="AC111" s="159" t="str">
        <f>IF(L111&gt;0,L111+S111+X111+Y111+N111+#REF!+#REF!,"")</f>
        <v/>
      </c>
      <c r="AD111" s="160" t="str">
        <f>IF(L111&gt;0,+T111+Z111+O111+#REF!+#REF!,"")</f>
        <v/>
      </c>
    </row>
    <row r="112" spans="2:30" s="81" customFormat="1" ht="13.8" hidden="1" outlineLevel="1" x14ac:dyDescent="0.25">
      <c r="B112" s="1"/>
      <c r="C112" s="1"/>
      <c r="D112" s="1"/>
      <c r="E112" s="2"/>
      <c r="F112" s="1"/>
      <c r="G112" s="2"/>
      <c r="H112" s="108"/>
      <c r="I112" s="109"/>
      <c r="J112" s="132" t="str">
        <f t="shared" si="8"/>
        <v/>
      </c>
      <c r="K112" s="132">
        <f t="shared" si="9"/>
        <v>0</v>
      </c>
      <c r="L112" s="246"/>
      <c r="M112" s="247"/>
      <c r="N112" s="246"/>
      <c r="O112" s="248"/>
      <c r="P112" s="249" t="str">
        <f t="shared" si="10"/>
        <v/>
      </c>
      <c r="Q112" s="250" t="str">
        <f t="shared" si="7"/>
        <v/>
      </c>
      <c r="R112" s="248"/>
      <c r="S112" s="246"/>
      <c r="T112" s="248"/>
      <c r="U112" s="249" t="str">
        <f>+IF(AND(S112&gt;0,R112&lt;&gt;'Data Validation (ROP used only)'!$A$22),SUM(S112:T112),"")</f>
        <v/>
      </c>
      <c r="V112" s="250" t="str">
        <f>IF(OR(R112='Data Validation (ROP used only)'!$A$22,ISBLANK(S112),ISERROR(S112/$I112)),"",S112/$I112)</f>
        <v/>
      </c>
      <c r="W112" s="251"/>
      <c r="X112" s="252" t="str" cm="1">
        <f t="array" ref="X112">_xlfn.IFS(W112="","",W112/I112&gt;=2,2*I112,W112/I112 &lt; 2, W112)</f>
        <v/>
      </c>
      <c r="Y112" s="253" t="str">
        <f t="shared" si="11"/>
        <v/>
      </c>
      <c r="Z112" s="248"/>
      <c r="AA112" s="249" t="str">
        <f t="shared" si="12"/>
        <v/>
      </c>
      <c r="AB112" s="254" t="str">
        <f t="shared" si="13"/>
        <v/>
      </c>
      <c r="AC112" s="159" t="str">
        <f>IF(L112&gt;0,L112+S112+X112+Y112+N112+#REF!+#REF!,"")</f>
        <v/>
      </c>
      <c r="AD112" s="160" t="str">
        <f>IF(L112&gt;0,+T112+Z112+O112+#REF!+#REF!,"")</f>
        <v/>
      </c>
    </row>
    <row r="113" spans="2:30" s="81" customFormat="1" ht="13.8" hidden="1" outlineLevel="1" x14ac:dyDescent="0.25">
      <c r="B113" s="1"/>
      <c r="C113" s="1"/>
      <c r="D113" s="1"/>
      <c r="E113" s="2"/>
      <c r="F113" s="1"/>
      <c r="G113" s="2"/>
      <c r="H113" s="108"/>
      <c r="I113" s="109"/>
      <c r="J113" s="132" t="str">
        <f t="shared" si="8"/>
        <v/>
      </c>
      <c r="K113" s="132">
        <f t="shared" si="9"/>
        <v>0</v>
      </c>
      <c r="L113" s="246"/>
      <c r="M113" s="247"/>
      <c r="N113" s="246"/>
      <c r="O113" s="248"/>
      <c r="P113" s="249" t="str">
        <f t="shared" si="10"/>
        <v/>
      </c>
      <c r="Q113" s="250" t="str">
        <f t="shared" si="7"/>
        <v/>
      </c>
      <c r="R113" s="248"/>
      <c r="S113" s="246"/>
      <c r="T113" s="248"/>
      <c r="U113" s="249" t="str">
        <f>+IF(AND(S113&gt;0,R113&lt;&gt;'Data Validation (ROP used only)'!$A$22),SUM(S113:T113),"")</f>
        <v/>
      </c>
      <c r="V113" s="250" t="str">
        <f>IF(OR(R113='Data Validation (ROP used only)'!$A$22,ISBLANK(S113),ISERROR(S113/$I113)),"",S113/$I113)</f>
        <v/>
      </c>
      <c r="W113" s="251"/>
      <c r="X113" s="252" t="str" cm="1">
        <f t="array" ref="X113">_xlfn.IFS(W113="","",W113/I113&gt;=2,2*I113,W113/I113 &lt; 2, W113)</f>
        <v/>
      </c>
      <c r="Y113" s="253" t="str">
        <f t="shared" si="11"/>
        <v/>
      </c>
      <c r="Z113" s="248"/>
      <c r="AA113" s="249" t="str">
        <f t="shared" si="12"/>
        <v/>
      </c>
      <c r="AB113" s="254" t="str">
        <f t="shared" si="13"/>
        <v/>
      </c>
      <c r="AC113" s="159" t="str">
        <f>IF(L113&gt;0,L113+S113+X113+Y113+N113+#REF!+#REF!,"")</f>
        <v/>
      </c>
      <c r="AD113" s="160" t="str">
        <f>IF(L113&gt;0,+T113+Z113+O113+#REF!+#REF!,"")</f>
        <v/>
      </c>
    </row>
    <row r="114" spans="2:30" s="81" customFormat="1" ht="13.8" hidden="1" outlineLevel="1" x14ac:dyDescent="0.25">
      <c r="B114" s="1"/>
      <c r="C114" s="1"/>
      <c r="D114" s="1"/>
      <c r="E114" s="2"/>
      <c r="F114" s="1"/>
      <c r="G114" s="2"/>
      <c r="H114" s="108"/>
      <c r="I114" s="109"/>
      <c r="J114" s="132" t="str">
        <f t="shared" si="8"/>
        <v/>
      </c>
      <c r="K114" s="132">
        <f t="shared" si="9"/>
        <v>0</v>
      </c>
      <c r="L114" s="246"/>
      <c r="M114" s="247"/>
      <c r="N114" s="246"/>
      <c r="O114" s="248"/>
      <c r="P114" s="249" t="str">
        <f t="shared" si="10"/>
        <v/>
      </c>
      <c r="Q114" s="250" t="str">
        <f t="shared" si="7"/>
        <v/>
      </c>
      <c r="R114" s="248"/>
      <c r="S114" s="246"/>
      <c r="T114" s="248"/>
      <c r="U114" s="249" t="str">
        <f>+IF(AND(S114&gt;0,R114&lt;&gt;'Data Validation (ROP used only)'!$A$22),SUM(S114:T114),"")</f>
        <v/>
      </c>
      <c r="V114" s="250" t="str">
        <f>IF(OR(R114='Data Validation (ROP used only)'!$A$22,ISBLANK(S114),ISERROR(S114/$I114)),"",S114/$I114)</f>
        <v/>
      </c>
      <c r="W114" s="251"/>
      <c r="X114" s="252" t="str" cm="1">
        <f t="array" ref="X114">_xlfn.IFS(W114="","",W114/I114&gt;=2,2*I114,W114/I114 &lt; 2, W114)</f>
        <v/>
      </c>
      <c r="Y114" s="253" t="str">
        <f t="shared" si="11"/>
        <v/>
      </c>
      <c r="Z114" s="248"/>
      <c r="AA114" s="249" t="str">
        <f t="shared" si="12"/>
        <v/>
      </c>
      <c r="AB114" s="254" t="str">
        <f t="shared" si="13"/>
        <v/>
      </c>
      <c r="AC114" s="159" t="str">
        <f>IF(L114&gt;0,L114+S114+X114+Y114+N114+#REF!+#REF!,"")</f>
        <v/>
      </c>
      <c r="AD114" s="160" t="str">
        <f>IF(L114&gt;0,+T114+Z114+O114+#REF!+#REF!,"")</f>
        <v/>
      </c>
    </row>
    <row r="115" spans="2:30" s="81" customFormat="1" ht="13.8" hidden="1" outlineLevel="1" x14ac:dyDescent="0.25">
      <c r="B115" s="1"/>
      <c r="C115" s="1"/>
      <c r="D115" s="1"/>
      <c r="E115" s="2"/>
      <c r="F115" s="1"/>
      <c r="G115" s="2"/>
      <c r="H115" s="108"/>
      <c r="I115" s="109"/>
      <c r="J115" s="132" t="str">
        <f t="shared" si="8"/>
        <v/>
      </c>
      <c r="K115" s="132">
        <f t="shared" si="9"/>
        <v>0</v>
      </c>
      <c r="L115" s="246"/>
      <c r="M115" s="247"/>
      <c r="N115" s="246"/>
      <c r="O115" s="248"/>
      <c r="P115" s="249" t="str">
        <f t="shared" si="10"/>
        <v/>
      </c>
      <c r="Q115" s="250" t="str">
        <f t="shared" si="7"/>
        <v/>
      </c>
      <c r="R115" s="248"/>
      <c r="S115" s="246"/>
      <c r="T115" s="248"/>
      <c r="U115" s="249" t="str">
        <f>+IF(AND(S115&gt;0,R115&lt;&gt;'Data Validation (ROP used only)'!$A$22),SUM(S115:T115),"")</f>
        <v/>
      </c>
      <c r="V115" s="250" t="str">
        <f>IF(OR(R115='Data Validation (ROP used only)'!$A$22,ISBLANK(S115),ISERROR(S115/$I115)),"",S115/$I115)</f>
        <v/>
      </c>
      <c r="W115" s="251"/>
      <c r="X115" s="252" t="str" cm="1">
        <f t="array" ref="X115">_xlfn.IFS(W115="","",W115/I115&gt;=2,2*I115,W115/I115 &lt; 2, W115)</f>
        <v/>
      </c>
      <c r="Y115" s="253" t="str">
        <f t="shared" si="11"/>
        <v/>
      </c>
      <c r="Z115" s="248"/>
      <c r="AA115" s="249" t="str">
        <f t="shared" si="12"/>
        <v/>
      </c>
      <c r="AB115" s="254" t="str">
        <f t="shared" si="13"/>
        <v/>
      </c>
      <c r="AC115" s="159" t="str">
        <f>IF(L115&gt;0,L115+S115+X115+Y115+N115+#REF!+#REF!,"")</f>
        <v/>
      </c>
      <c r="AD115" s="160" t="str">
        <f>IF(L115&gt;0,+T115+Z115+O115+#REF!+#REF!,"")</f>
        <v/>
      </c>
    </row>
    <row r="116" spans="2:30" s="81" customFormat="1" ht="13.8" hidden="1" outlineLevel="1" x14ac:dyDescent="0.25">
      <c r="B116" s="1"/>
      <c r="C116" s="1"/>
      <c r="D116" s="1"/>
      <c r="E116" s="2"/>
      <c r="F116" s="1"/>
      <c r="G116" s="2"/>
      <c r="H116" s="108"/>
      <c r="I116" s="109"/>
      <c r="J116" s="132" t="str">
        <f t="shared" si="8"/>
        <v/>
      </c>
      <c r="K116" s="132">
        <f t="shared" si="9"/>
        <v>0</v>
      </c>
      <c r="L116" s="246"/>
      <c r="M116" s="247"/>
      <c r="N116" s="246"/>
      <c r="O116" s="248"/>
      <c r="P116" s="249" t="str">
        <f t="shared" si="10"/>
        <v/>
      </c>
      <c r="Q116" s="250" t="str">
        <f t="shared" si="7"/>
        <v/>
      </c>
      <c r="R116" s="248"/>
      <c r="S116" s="246"/>
      <c r="T116" s="248"/>
      <c r="U116" s="249" t="str">
        <f>+IF(AND(S116&gt;0,R116&lt;&gt;'Data Validation (ROP used only)'!$A$22),SUM(S116:T116),"")</f>
        <v/>
      </c>
      <c r="V116" s="250" t="str">
        <f>IF(OR(R116='Data Validation (ROP used only)'!$A$22,ISBLANK(S116),ISERROR(S116/$I116)),"",S116/$I116)</f>
        <v/>
      </c>
      <c r="W116" s="251"/>
      <c r="X116" s="252" t="str" cm="1">
        <f t="array" ref="X116">_xlfn.IFS(W116="","",W116/I116&gt;=2,2*I116,W116/I116 &lt; 2, W116)</f>
        <v/>
      </c>
      <c r="Y116" s="253" t="str">
        <f t="shared" si="11"/>
        <v/>
      </c>
      <c r="Z116" s="248"/>
      <c r="AA116" s="249" t="str">
        <f t="shared" si="12"/>
        <v/>
      </c>
      <c r="AB116" s="254" t="str">
        <f t="shared" si="13"/>
        <v/>
      </c>
      <c r="AC116" s="159" t="str">
        <f>IF(L116&gt;0,L116+S116+X116+Y116+N116+#REF!+#REF!,"")</f>
        <v/>
      </c>
      <c r="AD116" s="160" t="str">
        <f>IF(L116&gt;0,+T116+Z116+O116+#REF!+#REF!,"")</f>
        <v/>
      </c>
    </row>
    <row r="117" spans="2:30" s="81" customFormat="1" ht="13.8" hidden="1" outlineLevel="1" x14ac:dyDescent="0.25">
      <c r="B117" s="1"/>
      <c r="C117" s="1"/>
      <c r="D117" s="1"/>
      <c r="E117" s="2"/>
      <c r="F117" s="1"/>
      <c r="G117" s="2"/>
      <c r="H117" s="108"/>
      <c r="I117" s="109"/>
      <c r="J117" s="132" t="str">
        <f t="shared" si="8"/>
        <v/>
      </c>
      <c r="K117" s="132">
        <f t="shared" si="9"/>
        <v>0</v>
      </c>
      <c r="L117" s="246"/>
      <c r="M117" s="247"/>
      <c r="N117" s="246"/>
      <c r="O117" s="248"/>
      <c r="P117" s="249" t="str">
        <f t="shared" si="10"/>
        <v/>
      </c>
      <c r="Q117" s="250" t="str">
        <f t="shared" si="7"/>
        <v/>
      </c>
      <c r="R117" s="248"/>
      <c r="S117" s="246"/>
      <c r="T117" s="248"/>
      <c r="U117" s="249" t="str">
        <f>+IF(AND(S117&gt;0,R117&lt;&gt;'Data Validation (ROP used only)'!$A$22),SUM(S117:T117),"")</f>
        <v/>
      </c>
      <c r="V117" s="250" t="str">
        <f>IF(OR(R117='Data Validation (ROP used only)'!$A$22,ISBLANK(S117),ISERROR(S117/$I117)),"",S117/$I117)</f>
        <v/>
      </c>
      <c r="W117" s="251"/>
      <c r="X117" s="252" t="str" cm="1">
        <f t="array" ref="X117">_xlfn.IFS(W117="","",W117/I117&gt;=2,2*I117,W117/I117 &lt; 2, W117)</f>
        <v/>
      </c>
      <c r="Y117" s="253" t="str">
        <f t="shared" si="11"/>
        <v/>
      </c>
      <c r="Z117" s="248"/>
      <c r="AA117" s="249" t="str">
        <f t="shared" si="12"/>
        <v/>
      </c>
      <c r="AB117" s="254" t="str">
        <f t="shared" si="13"/>
        <v/>
      </c>
      <c r="AC117" s="159" t="str">
        <f>IF(L117&gt;0,L117+S117+X117+Y117+N117+#REF!+#REF!,"")</f>
        <v/>
      </c>
      <c r="AD117" s="160" t="str">
        <f>IF(L117&gt;0,+T117+Z117+O117+#REF!+#REF!,"")</f>
        <v/>
      </c>
    </row>
    <row r="118" spans="2:30" s="81" customFormat="1" ht="13.8" hidden="1" outlineLevel="1" x14ac:dyDescent="0.25">
      <c r="B118" s="1"/>
      <c r="C118" s="1"/>
      <c r="D118" s="1"/>
      <c r="E118" s="2"/>
      <c r="F118" s="1"/>
      <c r="G118" s="2"/>
      <c r="H118" s="108"/>
      <c r="I118" s="109"/>
      <c r="J118" s="132" t="str">
        <f t="shared" si="8"/>
        <v/>
      </c>
      <c r="K118" s="132">
        <f t="shared" si="9"/>
        <v>0</v>
      </c>
      <c r="L118" s="246"/>
      <c r="M118" s="247"/>
      <c r="N118" s="246"/>
      <c r="O118" s="248"/>
      <c r="P118" s="249" t="str">
        <f t="shared" si="10"/>
        <v/>
      </c>
      <c r="Q118" s="250" t="str">
        <f t="shared" si="7"/>
        <v/>
      </c>
      <c r="R118" s="248"/>
      <c r="S118" s="246"/>
      <c r="T118" s="248"/>
      <c r="U118" s="249" t="str">
        <f>+IF(AND(S118&gt;0,R118&lt;&gt;'Data Validation (ROP used only)'!$A$22),SUM(S118:T118),"")</f>
        <v/>
      </c>
      <c r="V118" s="250" t="str">
        <f>IF(OR(R118='Data Validation (ROP used only)'!$A$22,ISBLANK(S118),ISERROR(S118/$I118)),"",S118/$I118)</f>
        <v/>
      </c>
      <c r="W118" s="251"/>
      <c r="X118" s="252" t="str" cm="1">
        <f t="array" ref="X118">_xlfn.IFS(W118="","",W118/I118&gt;=2,2*I118,W118/I118 &lt; 2, W118)</f>
        <v/>
      </c>
      <c r="Y118" s="253" t="str">
        <f t="shared" si="11"/>
        <v/>
      </c>
      <c r="Z118" s="248"/>
      <c r="AA118" s="249" t="str">
        <f t="shared" si="12"/>
        <v/>
      </c>
      <c r="AB118" s="254" t="str">
        <f t="shared" si="13"/>
        <v/>
      </c>
      <c r="AC118" s="159" t="str">
        <f>IF(L118&gt;0,L118+S118+X118+Y118+N118+#REF!+#REF!,"")</f>
        <v/>
      </c>
      <c r="AD118" s="160" t="str">
        <f>IF(L118&gt;0,+T118+Z118+O118+#REF!+#REF!,"")</f>
        <v/>
      </c>
    </row>
    <row r="119" spans="2:30" s="81" customFormat="1" ht="13.8" hidden="1" outlineLevel="1" x14ac:dyDescent="0.25">
      <c r="B119" s="1"/>
      <c r="C119" s="1"/>
      <c r="D119" s="1"/>
      <c r="E119" s="2"/>
      <c r="F119" s="1"/>
      <c r="G119" s="2"/>
      <c r="H119" s="108"/>
      <c r="I119" s="109"/>
      <c r="J119" s="132" t="str">
        <f t="shared" si="8"/>
        <v/>
      </c>
      <c r="K119" s="132">
        <f t="shared" si="9"/>
        <v>0</v>
      </c>
      <c r="L119" s="246"/>
      <c r="M119" s="247"/>
      <c r="N119" s="246"/>
      <c r="O119" s="248"/>
      <c r="P119" s="249" t="str">
        <f t="shared" si="10"/>
        <v/>
      </c>
      <c r="Q119" s="250" t="str">
        <f t="shared" si="7"/>
        <v/>
      </c>
      <c r="R119" s="248"/>
      <c r="S119" s="246"/>
      <c r="T119" s="248"/>
      <c r="U119" s="249" t="str">
        <f>+IF(AND(S119&gt;0,R119&lt;&gt;'Data Validation (ROP used only)'!$A$22),SUM(S119:T119),"")</f>
        <v/>
      </c>
      <c r="V119" s="250" t="str">
        <f>IF(OR(R119='Data Validation (ROP used only)'!$A$22,ISBLANK(S119),ISERROR(S119/$I119)),"",S119/$I119)</f>
        <v/>
      </c>
      <c r="W119" s="251"/>
      <c r="X119" s="252" t="str" cm="1">
        <f t="array" ref="X119">_xlfn.IFS(W119="","",W119/I119&gt;=2,2*I119,W119/I119 &lt; 2, W119)</f>
        <v/>
      </c>
      <c r="Y119" s="253" t="str">
        <f t="shared" si="11"/>
        <v/>
      </c>
      <c r="Z119" s="248"/>
      <c r="AA119" s="249" t="str">
        <f t="shared" si="12"/>
        <v/>
      </c>
      <c r="AB119" s="254" t="str">
        <f t="shared" si="13"/>
        <v/>
      </c>
      <c r="AC119" s="159" t="str">
        <f>IF(L119&gt;0,L119+S119+X119+Y119+N119+#REF!+#REF!,"")</f>
        <v/>
      </c>
      <c r="AD119" s="160" t="str">
        <f>IF(L119&gt;0,+T119+Z119+O119+#REF!+#REF!,"")</f>
        <v/>
      </c>
    </row>
    <row r="120" spans="2:30" s="81" customFormat="1" ht="13.8" hidden="1" outlineLevel="1" x14ac:dyDescent="0.25">
      <c r="B120" s="1"/>
      <c r="C120" s="1"/>
      <c r="D120" s="1"/>
      <c r="E120" s="2"/>
      <c r="F120" s="1"/>
      <c r="G120" s="2"/>
      <c r="H120" s="108"/>
      <c r="I120" s="109"/>
      <c r="J120" s="132" t="str">
        <f t="shared" si="8"/>
        <v/>
      </c>
      <c r="K120" s="132">
        <f t="shared" si="9"/>
        <v>0</v>
      </c>
      <c r="L120" s="246"/>
      <c r="M120" s="247"/>
      <c r="N120" s="246"/>
      <c r="O120" s="248"/>
      <c r="P120" s="249" t="str">
        <f t="shared" si="10"/>
        <v/>
      </c>
      <c r="Q120" s="250" t="str">
        <f t="shared" si="7"/>
        <v/>
      </c>
      <c r="R120" s="248"/>
      <c r="S120" s="246"/>
      <c r="T120" s="248"/>
      <c r="U120" s="249" t="str">
        <f>+IF(AND(S120&gt;0,R120&lt;&gt;'Data Validation (ROP used only)'!$A$22),SUM(S120:T120),"")</f>
        <v/>
      </c>
      <c r="V120" s="250" t="str">
        <f>IF(OR(R120='Data Validation (ROP used only)'!$A$22,ISBLANK(S120),ISERROR(S120/$I120)),"",S120/$I120)</f>
        <v/>
      </c>
      <c r="W120" s="251"/>
      <c r="X120" s="252" t="str" cm="1">
        <f t="array" ref="X120">_xlfn.IFS(W120="","",W120/I120&gt;=2,2*I120,W120/I120 &lt; 2, W120)</f>
        <v/>
      </c>
      <c r="Y120" s="253" t="str">
        <f t="shared" si="11"/>
        <v/>
      </c>
      <c r="Z120" s="248"/>
      <c r="AA120" s="249" t="str">
        <f t="shared" si="12"/>
        <v/>
      </c>
      <c r="AB120" s="254" t="str">
        <f t="shared" si="13"/>
        <v/>
      </c>
      <c r="AC120" s="159" t="str">
        <f>IF(L120&gt;0,L120+S120+X120+Y120+N120+#REF!+#REF!,"")</f>
        <v/>
      </c>
      <c r="AD120" s="160" t="str">
        <f>IF(L120&gt;0,+T120+Z120+O120+#REF!+#REF!,"")</f>
        <v/>
      </c>
    </row>
    <row r="121" spans="2:30" s="81" customFormat="1" ht="13.8" hidden="1" outlineLevel="1" x14ac:dyDescent="0.25">
      <c r="B121" s="1"/>
      <c r="C121" s="1"/>
      <c r="D121" s="1"/>
      <c r="E121" s="2"/>
      <c r="F121" s="1"/>
      <c r="G121" s="2"/>
      <c r="H121" s="108"/>
      <c r="I121" s="109"/>
      <c r="J121" s="132" t="str">
        <f t="shared" si="8"/>
        <v/>
      </c>
      <c r="K121" s="132">
        <f t="shared" si="9"/>
        <v>0</v>
      </c>
      <c r="L121" s="246"/>
      <c r="M121" s="247"/>
      <c r="N121" s="246"/>
      <c r="O121" s="248"/>
      <c r="P121" s="249" t="str">
        <f t="shared" si="10"/>
        <v/>
      </c>
      <c r="Q121" s="250" t="str">
        <f t="shared" si="7"/>
        <v/>
      </c>
      <c r="R121" s="248"/>
      <c r="S121" s="246"/>
      <c r="T121" s="248"/>
      <c r="U121" s="249" t="str">
        <f>+IF(AND(S121&gt;0,R121&lt;&gt;'Data Validation (ROP used only)'!$A$22),SUM(S121:T121),"")</f>
        <v/>
      </c>
      <c r="V121" s="250" t="str">
        <f>IF(OR(R121='Data Validation (ROP used only)'!$A$22,ISBLANK(S121),ISERROR(S121/$I121)),"",S121/$I121)</f>
        <v/>
      </c>
      <c r="W121" s="251"/>
      <c r="X121" s="252" t="str" cm="1">
        <f t="array" ref="X121">_xlfn.IFS(W121="","",W121/I121&gt;=2,2*I121,W121/I121 &lt; 2, W121)</f>
        <v/>
      </c>
      <c r="Y121" s="253" t="str">
        <f t="shared" si="11"/>
        <v/>
      </c>
      <c r="Z121" s="248"/>
      <c r="AA121" s="249" t="str">
        <f t="shared" si="12"/>
        <v/>
      </c>
      <c r="AB121" s="254" t="str">
        <f t="shared" si="13"/>
        <v/>
      </c>
      <c r="AC121" s="159" t="str">
        <f>IF(L121&gt;0,L121+S121+X121+Y121+N121+#REF!+#REF!,"")</f>
        <v/>
      </c>
      <c r="AD121" s="160" t="str">
        <f>IF(L121&gt;0,+T121+Z121+O121+#REF!+#REF!,"")</f>
        <v/>
      </c>
    </row>
    <row r="122" spans="2:30" s="81" customFormat="1" ht="13.8" hidden="1" outlineLevel="1" x14ac:dyDescent="0.25">
      <c r="B122" s="1"/>
      <c r="C122" s="1"/>
      <c r="D122" s="1"/>
      <c r="E122" s="2"/>
      <c r="F122" s="1"/>
      <c r="G122" s="2"/>
      <c r="H122" s="108"/>
      <c r="I122" s="109"/>
      <c r="J122" s="132" t="str">
        <f t="shared" si="8"/>
        <v/>
      </c>
      <c r="K122" s="132">
        <f t="shared" si="9"/>
        <v>0</v>
      </c>
      <c r="L122" s="246"/>
      <c r="M122" s="247"/>
      <c r="N122" s="246"/>
      <c r="O122" s="248"/>
      <c r="P122" s="249" t="str">
        <f t="shared" si="10"/>
        <v/>
      </c>
      <c r="Q122" s="250" t="str">
        <f t="shared" si="7"/>
        <v/>
      </c>
      <c r="R122" s="248"/>
      <c r="S122" s="246"/>
      <c r="T122" s="248"/>
      <c r="U122" s="249" t="str">
        <f>+IF(AND(S122&gt;0,R122&lt;&gt;'Data Validation (ROP used only)'!$A$22),SUM(S122:T122),"")</f>
        <v/>
      </c>
      <c r="V122" s="250" t="str">
        <f>IF(OR(R122='Data Validation (ROP used only)'!$A$22,ISBLANK(S122),ISERROR(S122/$I122)),"",S122/$I122)</f>
        <v/>
      </c>
      <c r="W122" s="251"/>
      <c r="X122" s="252" t="str" cm="1">
        <f t="array" ref="X122">_xlfn.IFS(W122="","",W122/I122&gt;=2,2*I122,W122/I122 &lt; 2, W122)</f>
        <v/>
      </c>
      <c r="Y122" s="253" t="str">
        <f t="shared" si="11"/>
        <v/>
      </c>
      <c r="Z122" s="248"/>
      <c r="AA122" s="249" t="str">
        <f t="shared" si="12"/>
        <v/>
      </c>
      <c r="AB122" s="254" t="str">
        <f t="shared" si="13"/>
        <v/>
      </c>
      <c r="AC122" s="159" t="str">
        <f>IF(L122&gt;0,L122+S122+X122+Y122+N122+#REF!+#REF!,"")</f>
        <v/>
      </c>
      <c r="AD122" s="160" t="str">
        <f>IF(L122&gt;0,+T122+Z122+O122+#REF!+#REF!,"")</f>
        <v/>
      </c>
    </row>
    <row r="123" spans="2:30" s="81" customFormat="1" ht="13.8" hidden="1" outlineLevel="1" x14ac:dyDescent="0.25">
      <c r="B123" s="1"/>
      <c r="C123" s="1"/>
      <c r="D123" s="1"/>
      <c r="E123" s="2"/>
      <c r="F123" s="1"/>
      <c r="G123" s="2"/>
      <c r="H123" s="108"/>
      <c r="I123" s="109"/>
      <c r="J123" s="132" t="str">
        <f t="shared" si="8"/>
        <v/>
      </c>
      <c r="K123" s="132">
        <f t="shared" si="9"/>
        <v>0</v>
      </c>
      <c r="L123" s="246"/>
      <c r="M123" s="247"/>
      <c r="N123" s="246"/>
      <c r="O123" s="248"/>
      <c r="P123" s="249" t="str">
        <f t="shared" si="10"/>
        <v/>
      </c>
      <c r="Q123" s="250" t="str">
        <f t="shared" si="7"/>
        <v/>
      </c>
      <c r="R123" s="248"/>
      <c r="S123" s="246"/>
      <c r="T123" s="248"/>
      <c r="U123" s="249" t="str">
        <f>+IF(AND(S123&gt;0,R123&lt;&gt;'Data Validation (ROP used only)'!$A$22),SUM(S123:T123),"")</f>
        <v/>
      </c>
      <c r="V123" s="250" t="str">
        <f>IF(OR(R123='Data Validation (ROP used only)'!$A$22,ISBLANK(S123),ISERROR(S123/$I123)),"",S123/$I123)</f>
        <v/>
      </c>
      <c r="W123" s="251"/>
      <c r="X123" s="252" t="str" cm="1">
        <f t="array" ref="X123">_xlfn.IFS(W123="","",W123/I123&gt;=2,2*I123,W123/I123 &lt; 2, W123)</f>
        <v/>
      </c>
      <c r="Y123" s="253" t="str">
        <f t="shared" si="11"/>
        <v/>
      </c>
      <c r="Z123" s="248"/>
      <c r="AA123" s="249" t="str">
        <f t="shared" si="12"/>
        <v/>
      </c>
      <c r="AB123" s="254" t="str">
        <f t="shared" si="13"/>
        <v/>
      </c>
      <c r="AC123" s="159" t="str">
        <f>IF(L123&gt;0,L123+S123+X123+Y123+N123+#REF!+#REF!,"")</f>
        <v/>
      </c>
      <c r="AD123" s="160" t="str">
        <f>IF(L123&gt;0,+T123+Z123+O123+#REF!+#REF!,"")</f>
        <v/>
      </c>
    </row>
    <row r="124" spans="2:30" s="81" customFormat="1" ht="13.8" hidden="1" outlineLevel="1" x14ac:dyDescent="0.25">
      <c r="B124" s="1"/>
      <c r="C124" s="1"/>
      <c r="D124" s="1"/>
      <c r="E124" s="2"/>
      <c r="F124" s="1"/>
      <c r="G124" s="2"/>
      <c r="H124" s="108"/>
      <c r="I124" s="109"/>
      <c r="J124" s="132" t="str">
        <f t="shared" si="8"/>
        <v/>
      </c>
      <c r="K124" s="132">
        <f t="shared" si="9"/>
        <v>0</v>
      </c>
      <c r="L124" s="246"/>
      <c r="M124" s="247"/>
      <c r="N124" s="246"/>
      <c r="O124" s="248"/>
      <c r="P124" s="249" t="str">
        <f t="shared" si="10"/>
        <v/>
      </c>
      <c r="Q124" s="250" t="str">
        <f t="shared" si="7"/>
        <v/>
      </c>
      <c r="R124" s="248"/>
      <c r="S124" s="246"/>
      <c r="T124" s="248"/>
      <c r="U124" s="249" t="str">
        <f>+IF(AND(S124&gt;0,R124&lt;&gt;'Data Validation (ROP used only)'!$A$22),SUM(S124:T124),"")</f>
        <v/>
      </c>
      <c r="V124" s="250" t="str">
        <f>IF(OR(R124='Data Validation (ROP used only)'!$A$22,ISBLANK(S124),ISERROR(S124/$I124)),"",S124/$I124)</f>
        <v/>
      </c>
      <c r="W124" s="251"/>
      <c r="X124" s="252" t="str" cm="1">
        <f t="array" ref="X124">_xlfn.IFS(W124="","",W124/I124&gt;=2,2*I124,W124/I124 &lt; 2, W124)</f>
        <v/>
      </c>
      <c r="Y124" s="253" t="str">
        <f t="shared" si="11"/>
        <v/>
      </c>
      <c r="Z124" s="248"/>
      <c r="AA124" s="249" t="str">
        <f t="shared" si="12"/>
        <v/>
      </c>
      <c r="AB124" s="254" t="str">
        <f t="shared" si="13"/>
        <v/>
      </c>
      <c r="AC124" s="159" t="str">
        <f>IF(L124&gt;0,L124+S124+X124+Y124+N124+#REF!+#REF!,"")</f>
        <v/>
      </c>
      <c r="AD124" s="160" t="str">
        <f>IF(L124&gt;0,+T124+Z124+O124+#REF!+#REF!,"")</f>
        <v/>
      </c>
    </row>
    <row r="125" spans="2:30" s="81" customFormat="1" ht="13.8" hidden="1" outlineLevel="1" x14ac:dyDescent="0.25">
      <c r="B125" s="1"/>
      <c r="C125" s="1"/>
      <c r="D125" s="1"/>
      <c r="E125" s="2"/>
      <c r="F125" s="1"/>
      <c r="G125" s="2"/>
      <c r="H125" s="108"/>
      <c r="I125" s="109"/>
      <c r="J125" s="132" t="str">
        <f t="shared" si="8"/>
        <v/>
      </c>
      <c r="K125" s="132">
        <f t="shared" si="9"/>
        <v>0</v>
      </c>
      <c r="L125" s="246"/>
      <c r="M125" s="247"/>
      <c r="N125" s="246"/>
      <c r="O125" s="248"/>
      <c r="P125" s="249" t="str">
        <f t="shared" si="10"/>
        <v/>
      </c>
      <c r="Q125" s="250" t="str">
        <f t="shared" si="7"/>
        <v/>
      </c>
      <c r="R125" s="248"/>
      <c r="S125" s="246"/>
      <c r="T125" s="248"/>
      <c r="U125" s="249" t="str">
        <f>+IF(AND(S125&gt;0,R125&lt;&gt;'Data Validation (ROP used only)'!$A$22),SUM(S125:T125),"")</f>
        <v/>
      </c>
      <c r="V125" s="250" t="str">
        <f>IF(OR(R125='Data Validation (ROP used only)'!$A$22,ISBLANK(S125),ISERROR(S125/$I125)),"",S125/$I125)</f>
        <v/>
      </c>
      <c r="W125" s="251"/>
      <c r="X125" s="252" t="str" cm="1">
        <f t="array" ref="X125">_xlfn.IFS(W125="","",W125/I125&gt;=2,2*I125,W125/I125 &lt; 2, W125)</f>
        <v/>
      </c>
      <c r="Y125" s="253" t="str">
        <f t="shared" si="11"/>
        <v/>
      </c>
      <c r="Z125" s="248"/>
      <c r="AA125" s="249" t="str">
        <f t="shared" si="12"/>
        <v/>
      </c>
      <c r="AB125" s="254" t="str">
        <f t="shared" si="13"/>
        <v/>
      </c>
      <c r="AC125" s="159" t="str">
        <f>IF(L125&gt;0,L125+S125+X125+Y125+N125+#REF!+#REF!,"")</f>
        <v/>
      </c>
      <c r="AD125" s="160" t="str">
        <f>IF(L125&gt;0,+T125+Z125+O125+#REF!+#REF!,"")</f>
        <v/>
      </c>
    </row>
    <row r="126" spans="2:30" s="81" customFormat="1" ht="13.8" hidden="1" outlineLevel="1" x14ac:dyDescent="0.25">
      <c r="B126" s="1"/>
      <c r="C126" s="1"/>
      <c r="D126" s="1"/>
      <c r="E126" s="2"/>
      <c r="F126" s="1"/>
      <c r="G126" s="2"/>
      <c r="H126" s="108"/>
      <c r="I126" s="109"/>
      <c r="J126" s="132" t="str">
        <f t="shared" si="8"/>
        <v/>
      </c>
      <c r="K126" s="132">
        <f t="shared" si="9"/>
        <v>0</v>
      </c>
      <c r="L126" s="246"/>
      <c r="M126" s="247"/>
      <c r="N126" s="246"/>
      <c r="O126" s="248"/>
      <c r="P126" s="249" t="str">
        <f t="shared" si="10"/>
        <v/>
      </c>
      <c r="Q126" s="250" t="str">
        <f t="shared" si="7"/>
        <v/>
      </c>
      <c r="R126" s="248"/>
      <c r="S126" s="246"/>
      <c r="T126" s="248"/>
      <c r="U126" s="249" t="str">
        <f>+IF(AND(S126&gt;0,R126&lt;&gt;'Data Validation (ROP used only)'!$A$22),SUM(S126:T126),"")</f>
        <v/>
      </c>
      <c r="V126" s="250" t="str">
        <f>IF(OR(R126='Data Validation (ROP used only)'!$A$22,ISBLANK(S126),ISERROR(S126/$I126)),"",S126/$I126)</f>
        <v/>
      </c>
      <c r="W126" s="251"/>
      <c r="X126" s="252" t="str" cm="1">
        <f t="array" ref="X126">_xlfn.IFS(W126="","",W126/I126&gt;=2,2*I126,W126/I126 &lt; 2, W126)</f>
        <v/>
      </c>
      <c r="Y126" s="253" t="str">
        <f t="shared" si="11"/>
        <v/>
      </c>
      <c r="Z126" s="248"/>
      <c r="AA126" s="249" t="str">
        <f t="shared" si="12"/>
        <v/>
      </c>
      <c r="AB126" s="254" t="str">
        <f t="shared" si="13"/>
        <v/>
      </c>
      <c r="AC126" s="159" t="str">
        <f>IF(L126&gt;0,L126+S126+X126+Y126+N126+#REF!+#REF!,"")</f>
        <v/>
      </c>
      <c r="AD126" s="160" t="str">
        <f>IF(L126&gt;0,+T126+Z126+O126+#REF!+#REF!,"")</f>
        <v/>
      </c>
    </row>
    <row r="127" spans="2:30" s="81" customFormat="1" ht="13.8" hidden="1" outlineLevel="1" x14ac:dyDescent="0.25">
      <c r="B127" s="1"/>
      <c r="C127" s="1"/>
      <c r="D127" s="1"/>
      <c r="E127" s="2"/>
      <c r="F127" s="1"/>
      <c r="G127" s="2"/>
      <c r="H127" s="108"/>
      <c r="I127" s="109"/>
      <c r="J127" s="132" t="str">
        <f t="shared" si="8"/>
        <v/>
      </c>
      <c r="K127" s="132">
        <f t="shared" si="9"/>
        <v>0</v>
      </c>
      <c r="L127" s="246"/>
      <c r="M127" s="247"/>
      <c r="N127" s="246"/>
      <c r="O127" s="248"/>
      <c r="P127" s="249" t="str">
        <f t="shared" si="10"/>
        <v/>
      </c>
      <c r="Q127" s="250" t="str">
        <f t="shared" si="7"/>
        <v/>
      </c>
      <c r="R127" s="248"/>
      <c r="S127" s="246"/>
      <c r="T127" s="248"/>
      <c r="U127" s="249" t="str">
        <f>+IF(AND(S127&gt;0,R127&lt;&gt;'Data Validation (ROP used only)'!$A$22),SUM(S127:T127),"")</f>
        <v/>
      </c>
      <c r="V127" s="250" t="str">
        <f>IF(OR(R127='Data Validation (ROP used only)'!$A$22,ISBLANK(S127),ISERROR(S127/$I127)),"",S127/$I127)</f>
        <v/>
      </c>
      <c r="W127" s="251"/>
      <c r="X127" s="252" t="str" cm="1">
        <f t="array" ref="X127">_xlfn.IFS(W127="","",W127/I127&gt;=2,2*I127,W127/I127 &lt; 2, W127)</f>
        <v/>
      </c>
      <c r="Y127" s="253" t="str">
        <f t="shared" si="11"/>
        <v/>
      </c>
      <c r="Z127" s="248"/>
      <c r="AA127" s="249" t="str">
        <f t="shared" si="12"/>
        <v/>
      </c>
      <c r="AB127" s="254" t="str">
        <f t="shared" si="13"/>
        <v/>
      </c>
      <c r="AC127" s="159" t="str">
        <f>IF(L127&gt;0,L127+S127+X127+Y127+N127+#REF!+#REF!,"")</f>
        <v/>
      </c>
      <c r="AD127" s="160" t="str">
        <f>IF(L127&gt;0,+T127+Z127+O127+#REF!+#REF!,"")</f>
        <v/>
      </c>
    </row>
    <row r="128" spans="2:30" s="81" customFormat="1" ht="13.8" hidden="1" outlineLevel="1" x14ac:dyDescent="0.25">
      <c r="B128" s="1"/>
      <c r="C128" s="1"/>
      <c r="D128" s="1"/>
      <c r="E128" s="2"/>
      <c r="F128" s="1"/>
      <c r="G128" s="2"/>
      <c r="H128" s="108"/>
      <c r="I128" s="109"/>
      <c r="J128" s="132" t="str">
        <f t="shared" si="8"/>
        <v/>
      </c>
      <c r="K128" s="132">
        <f t="shared" si="9"/>
        <v>0</v>
      </c>
      <c r="L128" s="246"/>
      <c r="M128" s="247"/>
      <c r="N128" s="246"/>
      <c r="O128" s="248"/>
      <c r="P128" s="249" t="str">
        <f t="shared" si="10"/>
        <v/>
      </c>
      <c r="Q128" s="250" t="str">
        <f t="shared" si="7"/>
        <v/>
      </c>
      <c r="R128" s="248"/>
      <c r="S128" s="246"/>
      <c r="T128" s="248"/>
      <c r="U128" s="249" t="str">
        <f>+IF(AND(S128&gt;0,R128&lt;&gt;'Data Validation (ROP used only)'!$A$22),SUM(S128:T128),"")</f>
        <v/>
      </c>
      <c r="V128" s="250" t="str">
        <f>IF(OR(R128='Data Validation (ROP used only)'!$A$22,ISBLANK(S128),ISERROR(S128/$I128)),"",S128/$I128)</f>
        <v/>
      </c>
      <c r="W128" s="251"/>
      <c r="X128" s="252" t="str" cm="1">
        <f t="array" ref="X128">_xlfn.IFS(W128="","",W128/I128&gt;=2,2*I128,W128/I128 &lt; 2, W128)</f>
        <v/>
      </c>
      <c r="Y128" s="253" t="str">
        <f t="shared" si="11"/>
        <v/>
      </c>
      <c r="Z128" s="248"/>
      <c r="AA128" s="249" t="str">
        <f t="shared" si="12"/>
        <v/>
      </c>
      <c r="AB128" s="254" t="str">
        <f t="shared" si="13"/>
        <v/>
      </c>
      <c r="AC128" s="159" t="str">
        <f>IF(L128&gt;0,L128+S128+X128+Y128+N128+#REF!+#REF!,"")</f>
        <v/>
      </c>
      <c r="AD128" s="160" t="str">
        <f>IF(L128&gt;0,+T128+Z128+O128+#REF!+#REF!,"")</f>
        <v/>
      </c>
    </row>
    <row r="129" spans="2:30" s="81" customFormat="1" ht="13.8" hidden="1" outlineLevel="1" x14ac:dyDescent="0.25">
      <c r="B129" s="1"/>
      <c r="C129" s="1"/>
      <c r="D129" s="1"/>
      <c r="E129" s="2"/>
      <c r="F129" s="1"/>
      <c r="G129" s="2"/>
      <c r="H129" s="108"/>
      <c r="I129" s="109"/>
      <c r="J129" s="132" t="str">
        <f t="shared" si="8"/>
        <v/>
      </c>
      <c r="K129" s="132">
        <f t="shared" si="9"/>
        <v>0</v>
      </c>
      <c r="L129" s="246"/>
      <c r="M129" s="247"/>
      <c r="N129" s="246"/>
      <c r="O129" s="248"/>
      <c r="P129" s="249" t="str">
        <f t="shared" si="10"/>
        <v/>
      </c>
      <c r="Q129" s="250" t="str">
        <f t="shared" si="7"/>
        <v/>
      </c>
      <c r="R129" s="248"/>
      <c r="S129" s="246"/>
      <c r="T129" s="248"/>
      <c r="U129" s="249" t="str">
        <f>+IF(AND(S129&gt;0,R129&lt;&gt;'Data Validation (ROP used only)'!$A$22),SUM(S129:T129),"")</f>
        <v/>
      </c>
      <c r="V129" s="250" t="str">
        <f>IF(OR(R129='Data Validation (ROP used only)'!$A$22,ISBLANK(S129),ISERROR(S129/$I129)),"",S129/$I129)</f>
        <v/>
      </c>
      <c r="W129" s="251"/>
      <c r="X129" s="252" t="str" cm="1">
        <f t="array" ref="X129">_xlfn.IFS(W129="","",W129/I129&gt;=2,2*I129,W129/I129 &lt; 2, W129)</f>
        <v/>
      </c>
      <c r="Y129" s="253" t="str">
        <f t="shared" si="11"/>
        <v/>
      </c>
      <c r="Z129" s="248"/>
      <c r="AA129" s="249" t="str">
        <f t="shared" si="12"/>
        <v/>
      </c>
      <c r="AB129" s="254" t="str">
        <f t="shared" si="13"/>
        <v/>
      </c>
      <c r="AC129" s="159" t="str">
        <f>IF(L129&gt;0,L129+S129+X129+Y129+N129+#REF!+#REF!,"")</f>
        <v/>
      </c>
      <c r="AD129" s="160" t="str">
        <f>IF(L129&gt;0,+T129+Z129+O129+#REF!+#REF!,"")</f>
        <v/>
      </c>
    </row>
    <row r="130" spans="2:30" s="81" customFormat="1" ht="13.8" hidden="1" outlineLevel="1" x14ac:dyDescent="0.25">
      <c r="B130" s="1"/>
      <c r="C130" s="1"/>
      <c r="D130" s="1"/>
      <c r="E130" s="2"/>
      <c r="F130" s="1"/>
      <c r="G130" s="2"/>
      <c r="H130" s="108"/>
      <c r="I130" s="109"/>
      <c r="J130" s="132" t="str">
        <f t="shared" si="8"/>
        <v/>
      </c>
      <c r="K130" s="132">
        <f t="shared" si="9"/>
        <v>0</v>
      </c>
      <c r="L130" s="246"/>
      <c r="M130" s="247"/>
      <c r="N130" s="246"/>
      <c r="O130" s="248"/>
      <c r="P130" s="249" t="str">
        <f t="shared" si="10"/>
        <v/>
      </c>
      <c r="Q130" s="250" t="str">
        <f t="shared" si="7"/>
        <v/>
      </c>
      <c r="R130" s="248"/>
      <c r="S130" s="246"/>
      <c r="T130" s="248"/>
      <c r="U130" s="249" t="str">
        <f>+IF(AND(S130&gt;0,R130&lt;&gt;'Data Validation (ROP used only)'!$A$22),SUM(S130:T130),"")</f>
        <v/>
      </c>
      <c r="V130" s="250" t="str">
        <f>IF(OR(R130='Data Validation (ROP used only)'!$A$22,ISBLANK(S130),ISERROR(S130/$I130)),"",S130/$I130)</f>
        <v/>
      </c>
      <c r="W130" s="251"/>
      <c r="X130" s="252" t="str" cm="1">
        <f t="array" ref="X130">_xlfn.IFS(W130="","",W130/I130&gt;=2,2*I130,W130/I130 &lt; 2, W130)</f>
        <v/>
      </c>
      <c r="Y130" s="253" t="str">
        <f t="shared" si="11"/>
        <v/>
      </c>
      <c r="Z130" s="248"/>
      <c r="AA130" s="249" t="str">
        <f t="shared" si="12"/>
        <v/>
      </c>
      <c r="AB130" s="254" t="str">
        <f t="shared" si="13"/>
        <v/>
      </c>
      <c r="AC130" s="159" t="str">
        <f>IF(L130&gt;0,L130+S130+X130+Y130+N130+#REF!+#REF!,"")</f>
        <v/>
      </c>
      <c r="AD130" s="160" t="str">
        <f>IF(L130&gt;0,+T130+Z130+O130+#REF!+#REF!,"")</f>
        <v/>
      </c>
    </row>
    <row r="131" spans="2:30" s="81" customFormat="1" ht="13.8" hidden="1" outlineLevel="1" x14ac:dyDescent="0.25">
      <c r="B131" s="1"/>
      <c r="C131" s="1"/>
      <c r="D131" s="1"/>
      <c r="E131" s="2"/>
      <c r="F131" s="1"/>
      <c r="G131" s="2"/>
      <c r="H131" s="108"/>
      <c r="I131" s="109"/>
      <c r="J131" s="132" t="str">
        <f t="shared" si="8"/>
        <v/>
      </c>
      <c r="K131" s="132">
        <f t="shared" si="9"/>
        <v>0</v>
      </c>
      <c r="L131" s="246"/>
      <c r="M131" s="247"/>
      <c r="N131" s="246"/>
      <c r="O131" s="248"/>
      <c r="P131" s="249" t="str">
        <f t="shared" si="10"/>
        <v/>
      </c>
      <c r="Q131" s="250" t="str">
        <f t="shared" si="7"/>
        <v/>
      </c>
      <c r="R131" s="248"/>
      <c r="S131" s="246"/>
      <c r="T131" s="248"/>
      <c r="U131" s="249" t="str">
        <f>+IF(AND(S131&gt;0,R131&lt;&gt;'Data Validation (ROP used only)'!$A$22),SUM(S131:T131),"")</f>
        <v/>
      </c>
      <c r="V131" s="250" t="str">
        <f>IF(OR(R131='Data Validation (ROP used only)'!$A$22,ISBLANK(S131),ISERROR(S131/$I131)),"",S131/$I131)</f>
        <v/>
      </c>
      <c r="W131" s="251"/>
      <c r="X131" s="252" t="str" cm="1">
        <f t="array" ref="X131">_xlfn.IFS(W131="","",W131/I131&gt;=2,2*I131,W131/I131 &lt; 2, W131)</f>
        <v/>
      </c>
      <c r="Y131" s="253" t="str">
        <f t="shared" si="11"/>
        <v/>
      </c>
      <c r="Z131" s="248"/>
      <c r="AA131" s="249" t="str">
        <f t="shared" si="12"/>
        <v/>
      </c>
      <c r="AB131" s="254" t="str">
        <f t="shared" si="13"/>
        <v/>
      </c>
      <c r="AC131" s="159" t="str">
        <f>IF(L131&gt;0,L131+S131+X131+Y131+N131+#REF!+#REF!,"")</f>
        <v/>
      </c>
      <c r="AD131" s="160" t="str">
        <f>IF(L131&gt;0,+T131+Z131+O131+#REF!+#REF!,"")</f>
        <v/>
      </c>
    </row>
    <row r="132" spans="2:30" s="81" customFormat="1" ht="13.8" hidden="1" outlineLevel="1" x14ac:dyDescent="0.25">
      <c r="B132" s="1"/>
      <c r="C132" s="1"/>
      <c r="D132" s="1"/>
      <c r="E132" s="2"/>
      <c r="F132" s="1"/>
      <c r="G132" s="2"/>
      <c r="H132" s="108"/>
      <c r="I132" s="109"/>
      <c r="J132" s="132" t="str">
        <f t="shared" si="8"/>
        <v/>
      </c>
      <c r="K132" s="132">
        <f t="shared" si="9"/>
        <v>0</v>
      </c>
      <c r="L132" s="246"/>
      <c r="M132" s="247"/>
      <c r="N132" s="246"/>
      <c r="O132" s="248"/>
      <c r="P132" s="249" t="str">
        <f t="shared" si="10"/>
        <v/>
      </c>
      <c r="Q132" s="250" t="str">
        <f t="shared" si="7"/>
        <v/>
      </c>
      <c r="R132" s="248"/>
      <c r="S132" s="246"/>
      <c r="T132" s="248"/>
      <c r="U132" s="249" t="str">
        <f>+IF(AND(S132&gt;0,R132&lt;&gt;'Data Validation (ROP used only)'!$A$22),SUM(S132:T132),"")</f>
        <v/>
      </c>
      <c r="V132" s="250" t="str">
        <f>IF(OR(R132='Data Validation (ROP used only)'!$A$22,ISBLANK(S132),ISERROR(S132/$I132)),"",S132/$I132)</f>
        <v/>
      </c>
      <c r="W132" s="251"/>
      <c r="X132" s="252" t="str" cm="1">
        <f t="array" ref="X132">_xlfn.IFS(W132="","",W132/I132&gt;=2,2*I132,W132/I132 &lt; 2, W132)</f>
        <v/>
      </c>
      <c r="Y132" s="253" t="str">
        <f t="shared" si="11"/>
        <v/>
      </c>
      <c r="Z132" s="248"/>
      <c r="AA132" s="249" t="str">
        <f t="shared" si="12"/>
        <v/>
      </c>
      <c r="AB132" s="254" t="str">
        <f t="shared" si="13"/>
        <v/>
      </c>
      <c r="AC132" s="159" t="str">
        <f>IF(L132&gt;0,L132+S132+X132+Y132+N132+#REF!+#REF!,"")</f>
        <v/>
      </c>
      <c r="AD132" s="160" t="str">
        <f>IF(L132&gt;0,+T132+Z132+O132+#REF!+#REF!,"")</f>
        <v/>
      </c>
    </row>
    <row r="133" spans="2:30" s="81" customFormat="1" ht="13.8" hidden="1" outlineLevel="1" x14ac:dyDescent="0.25">
      <c r="B133" s="1"/>
      <c r="C133" s="1"/>
      <c r="D133" s="1"/>
      <c r="E133" s="2"/>
      <c r="F133" s="1"/>
      <c r="G133" s="2"/>
      <c r="H133" s="108"/>
      <c r="I133" s="109"/>
      <c r="J133" s="132" t="str">
        <f t="shared" si="8"/>
        <v/>
      </c>
      <c r="K133" s="132">
        <f t="shared" si="9"/>
        <v>0</v>
      </c>
      <c r="L133" s="246"/>
      <c r="M133" s="247"/>
      <c r="N133" s="246"/>
      <c r="O133" s="248"/>
      <c r="P133" s="249" t="str">
        <f t="shared" si="10"/>
        <v/>
      </c>
      <c r="Q133" s="250" t="str">
        <f t="shared" si="7"/>
        <v/>
      </c>
      <c r="R133" s="248"/>
      <c r="S133" s="246"/>
      <c r="T133" s="248"/>
      <c r="U133" s="249" t="str">
        <f>+IF(AND(S133&gt;0,R133&lt;&gt;'Data Validation (ROP used only)'!$A$22),SUM(S133:T133),"")</f>
        <v/>
      </c>
      <c r="V133" s="250" t="str">
        <f>IF(OR(R133='Data Validation (ROP used only)'!$A$22,ISBLANK(S133),ISERROR(S133/$I133)),"",S133/$I133)</f>
        <v/>
      </c>
      <c r="W133" s="251"/>
      <c r="X133" s="252" t="str" cm="1">
        <f t="array" ref="X133">_xlfn.IFS(W133="","",W133/I133&gt;=2,2*I133,W133/I133 &lt; 2, W133)</f>
        <v/>
      </c>
      <c r="Y133" s="253" t="str">
        <f t="shared" si="11"/>
        <v/>
      </c>
      <c r="Z133" s="248"/>
      <c r="AA133" s="249" t="str">
        <f t="shared" si="12"/>
        <v/>
      </c>
      <c r="AB133" s="254" t="str">
        <f t="shared" si="13"/>
        <v/>
      </c>
      <c r="AC133" s="159" t="str">
        <f>IF(L133&gt;0,L133+S133+X133+Y133+N133+#REF!+#REF!,"")</f>
        <v/>
      </c>
      <c r="AD133" s="160" t="str">
        <f>IF(L133&gt;0,+T133+Z133+O133+#REF!+#REF!,"")</f>
        <v/>
      </c>
    </row>
    <row r="134" spans="2:30" s="81" customFormat="1" ht="13.8" hidden="1" outlineLevel="1" x14ac:dyDescent="0.25">
      <c r="B134" s="1"/>
      <c r="C134" s="1"/>
      <c r="D134" s="1"/>
      <c r="E134" s="2"/>
      <c r="F134" s="1"/>
      <c r="G134" s="2"/>
      <c r="H134" s="108"/>
      <c r="I134" s="109"/>
      <c r="J134" s="132" t="str">
        <f t="shared" si="8"/>
        <v/>
      </c>
      <c r="K134" s="132">
        <f t="shared" si="9"/>
        <v>0</v>
      </c>
      <c r="L134" s="246"/>
      <c r="M134" s="247"/>
      <c r="N134" s="246"/>
      <c r="O134" s="248"/>
      <c r="P134" s="249" t="str">
        <f t="shared" si="10"/>
        <v/>
      </c>
      <c r="Q134" s="250" t="str">
        <f t="shared" si="7"/>
        <v/>
      </c>
      <c r="R134" s="248"/>
      <c r="S134" s="246"/>
      <c r="T134" s="248"/>
      <c r="U134" s="249" t="str">
        <f>+IF(AND(S134&gt;0,R134&lt;&gt;'Data Validation (ROP used only)'!$A$22),SUM(S134:T134),"")</f>
        <v/>
      </c>
      <c r="V134" s="250" t="str">
        <f>IF(OR(R134='Data Validation (ROP used only)'!$A$22,ISBLANK(S134),ISERROR(S134/$I134)),"",S134/$I134)</f>
        <v/>
      </c>
      <c r="W134" s="251"/>
      <c r="X134" s="252" t="str" cm="1">
        <f t="array" ref="X134">_xlfn.IFS(W134="","",W134/I134&gt;=2,2*I134,W134/I134 &lt; 2, W134)</f>
        <v/>
      </c>
      <c r="Y134" s="253" t="str">
        <f t="shared" si="11"/>
        <v/>
      </c>
      <c r="Z134" s="248"/>
      <c r="AA134" s="249" t="str">
        <f t="shared" si="12"/>
        <v/>
      </c>
      <c r="AB134" s="254" t="str">
        <f t="shared" si="13"/>
        <v/>
      </c>
      <c r="AC134" s="159" t="str">
        <f>IF(L134&gt;0,L134+S134+X134+Y134+N134+#REF!+#REF!,"")</f>
        <v/>
      </c>
      <c r="AD134" s="160" t="str">
        <f>IF(L134&gt;0,+T134+Z134+O134+#REF!+#REF!,"")</f>
        <v/>
      </c>
    </row>
    <row r="135" spans="2:30" s="81" customFormat="1" ht="13.8" hidden="1" outlineLevel="1" x14ac:dyDescent="0.25">
      <c r="B135" s="1"/>
      <c r="C135" s="1"/>
      <c r="D135" s="1"/>
      <c r="E135" s="2"/>
      <c r="F135" s="1"/>
      <c r="G135" s="2"/>
      <c r="H135" s="108"/>
      <c r="I135" s="109"/>
      <c r="J135" s="132" t="str">
        <f t="shared" si="8"/>
        <v/>
      </c>
      <c r="K135" s="132">
        <f t="shared" si="9"/>
        <v>0</v>
      </c>
      <c r="L135" s="246"/>
      <c r="M135" s="247"/>
      <c r="N135" s="246"/>
      <c r="O135" s="248"/>
      <c r="P135" s="249" t="str">
        <f t="shared" si="10"/>
        <v/>
      </c>
      <c r="Q135" s="250" t="str">
        <f t="shared" si="7"/>
        <v/>
      </c>
      <c r="R135" s="248"/>
      <c r="S135" s="246"/>
      <c r="T135" s="248"/>
      <c r="U135" s="249" t="str">
        <f>+IF(AND(S135&gt;0,R135&lt;&gt;'Data Validation (ROP used only)'!$A$22),SUM(S135:T135),"")</f>
        <v/>
      </c>
      <c r="V135" s="250" t="str">
        <f>IF(OR(R135='Data Validation (ROP used only)'!$A$22,ISBLANK(S135),ISERROR(S135/$I135)),"",S135/$I135)</f>
        <v/>
      </c>
      <c r="W135" s="251"/>
      <c r="X135" s="252" t="str" cm="1">
        <f t="array" ref="X135">_xlfn.IFS(W135="","",W135/I135&gt;=2,2*I135,W135/I135 &lt; 2, W135)</f>
        <v/>
      </c>
      <c r="Y135" s="253" t="str">
        <f t="shared" si="11"/>
        <v/>
      </c>
      <c r="Z135" s="248"/>
      <c r="AA135" s="249" t="str">
        <f t="shared" si="12"/>
        <v/>
      </c>
      <c r="AB135" s="254" t="str">
        <f t="shared" si="13"/>
        <v/>
      </c>
      <c r="AC135" s="159" t="str">
        <f>IF(L135&gt;0,L135+S135+X135+Y135+N135+#REF!+#REF!,"")</f>
        <v/>
      </c>
      <c r="AD135" s="160" t="str">
        <f>IF(L135&gt;0,+T135+Z135+O135+#REF!+#REF!,"")</f>
        <v/>
      </c>
    </row>
    <row r="136" spans="2:30" s="81" customFormat="1" ht="13.8" hidden="1" outlineLevel="1" x14ac:dyDescent="0.25">
      <c r="B136" s="1"/>
      <c r="C136" s="1"/>
      <c r="D136" s="1"/>
      <c r="E136" s="2"/>
      <c r="F136" s="1"/>
      <c r="G136" s="2"/>
      <c r="H136" s="108"/>
      <c r="I136" s="109"/>
      <c r="J136" s="132" t="str">
        <f t="shared" si="8"/>
        <v/>
      </c>
      <c r="K136" s="132">
        <f t="shared" si="9"/>
        <v>0</v>
      </c>
      <c r="L136" s="246"/>
      <c r="M136" s="247"/>
      <c r="N136" s="246"/>
      <c r="O136" s="248"/>
      <c r="P136" s="249" t="str">
        <f t="shared" si="10"/>
        <v/>
      </c>
      <c r="Q136" s="250" t="str">
        <f t="shared" si="7"/>
        <v/>
      </c>
      <c r="R136" s="248"/>
      <c r="S136" s="246"/>
      <c r="T136" s="248"/>
      <c r="U136" s="249" t="str">
        <f>+IF(AND(S136&gt;0,R136&lt;&gt;'Data Validation (ROP used only)'!$A$22),SUM(S136:T136),"")</f>
        <v/>
      </c>
      <c r="V136" s="250" t="str">
        <f>IF(OR(R136='Data Validation (ROP used only)'!$A$22,ISBLANK(S136),ISERROR(S136/$I136)),"",S136/$I136)</f>
        <v/>
      </c>
      <c r="W136" s="251"/>
      <c r="X136" s="252" t="str" cm="1">
        <f t="array" ref="X136">_xlfn.IFS(W136="","",W136/I136&gt;=2,2*I136,W136/I136 &lt; 2, W136)</f>
        <v/>
      </c>
      <c r="Y136" s="253" t="str">
        <f t="shared" si="11"/>
        <v/>
      </c>
      <c r="Z136" s="248"/>
      <c r="AA136" s="249" t="str">
        <f t="shared" si="12"/>
        <v/>
      </c>
      <c r="AB136" s="254" t="str">
        <f t="shared" si="13"/>
        <v/>
      </c>
      <c r="AC136" s="159" t="str">
        <f>IF(L136&gt;0,L136+S136+X136+Y136+N136+#REF!+#REF!,"")</f>
        <v/>
      </c>
      <c r="AD136" s="160" t="str">
        <f>IF(L136&gt;0,+T136+Z136+O136+#REF!+#REF!,"")</f>
        <v/>
      </c>
    </row>
    <row r="137" spans="2:30" s="81" customFormat="1" ht="13.8" hidden="1" outlineLevel="1" x14ac:dyDescent="0.25">
      <c r="B137" s="1"/>
      <c r="C137" s="1"/>
      <c r="D137" s="1"/>
      <c r="E137" s="2"/>
      <c r="F137" s="1"/>
      <c r="G137" s="2"/>
      <c r="H137" s="108"/>
      <c r="I137" s="109"/>
      <c r="J137" s="132" t="str">
        <f t="shared" si="8"/>
        <v/>
      </c>
      <c r="K137" s="132">
        <f t="shared" si="9"/>
        <v>0</v>
      </c>
      <c r="L137" s="246"/>
      <c r="M137" s="247"/>
      <c r="N137" s="246"/>
      <c r="O137" s="248"/>
      <c r="P137" s="249" t="str">
        <f t="shared" si="10"/>
        <v/>
      </c>
      <c r="Q137" s="250" t="str">
        <f t="shared" si="7"/>
        <v/>
      </c>
      <c r="R137" s="248"/>
      <c r="S137" s="246"/>
      <c r="T137" s="248"/>
      <c r="U137" s="249" t="str">
        <f>+IF(AND(S137&gt;0,R137&lt;&gt;'Data Validation (ROP used only)'!$A$22),SUM(S137:T137),"")</f>
        <v/>
      </c>
      <c r="V137" s="250" t="str">
        <f>IF(OR(R137='Data Validation (ROP used only)'!$A$22,ISBLANK(S137),ISERROR(S137/$I137)),"",S137/$I137)</f>
        <v/>
      </c>
      <c r="W137" s="251"/>
      <c r="X137" s="252" t="str" cm="1">
        <f t="array" ref="X137">_xlfn.IFS(W137="","",W137/I137&gt;=2,2*I137,W137/I137 &lt; 2, W137)</f>
        <v/>
      </c>
      <c r="Y137" s="253" t="str">
        <f t="shared" si="11"/>
        <v/>
      </c>
      <c r="Z137" s="248"/>
      <c r="AA137" s="249" t="str">
        <f t="shared" si="12"/>
        <v/>
      </c>
      <c r="AB137" s="254" t="str">
        <f t="shared" si="13"/>
        <v/>
      </c>
      <c r="AC137" s="159" t="str">
        <f>IF(L137&gt;0,L137+S137+X137+Y137+N137+#REF!+#REF!,"")</f>
        <v/>
      </c>
      <c r="AD137" s="160" t="str">
        <f>IF(L137&gt;0,+T137+Z137+O137+#REF!+#REF!,"")</f>
        <v/>
      </c>
    </row>
    <row r="138" spans="2:30" s="81" customFormat="1" ht="13.8" hidden="1" outlineLevel="1" x14ac:dyDescent="0.25">
      <c r="B138" s="1"/>
      <c r="C138" s="1"/>
      <c r="D138" s="1"/>
      <c r="E138" s="2"/>
      <c r="F138" s="1"/>
      <c r="G138" s="2"/>
      <c r="H138" s="108"/>
      <c r="I138" s="109"/>
      <c r="J138" s="132" t="str">
        <f t="shared" si="8"/>
        <v/>
      </c>
      <c r="K138" s="132">
        <f t="shared" si="9"/>
        <v>0</v>
      </c>
      <c r="L138" s="246"/>
      <c r="M138" s="247"/>
      <c r="N138" s="246"/>
      <c r="O138" s="248"/>
      <c r="P138" s="249" t="str">
        <f t="shared" si="10"/>
        <v/>
      </c>
      <c r="Q138" s="250" t="str">
        <f t="shared" ref="Q138:Q201" si="14">IF(ISERROR(N138/$I138),"",N138/$I138)</f>
        <v/>
      </c>
      <c r="R138" s="248"/>
      <c r="S138" s="246"/>
      <c r="T138" s="248"/>
      <c r="U138" s="249" t="str">
        <f>+IF(AND(S138&gt;0,R138&lt;&gt;'Data Validation (ROP used only)'!$A$22),SUM(S138:T138),"")</f>
        <v/>
      </c>
      <c r="V138" s="250" t="str">
        <f>IF(OR(R138='Data Validation (ROP used only)'!$A$22,ISBLANK(S138),ISERROR(S138/$I138)),"",S138/$I138)</f>
        <v/>
      </c>
      <c r="W138" s="251"/>
      <c r="X138" s="252" t="str" cm="1">
        <f t="array" ref="X138">_xlfn.IFS(W138="","",W138/I138&gt;=2,2*I138,W138/I138 &lt; 2, W138)</f>
        <v/>
      </c>
      <c r="Y138" s="253" t="str">
        <f t="shared" si="11"/>
        <v/>
      </c>
      <c r="Z138" s="248"/>
      <c r="AA138" s="249" t="str">
        <f t="shared" si="12"/>
        <v/>
      </c>
      <c r="AB138" s="254" t="str">
        <f t="shared" si="13"/>
        <v/>
      </c>
      <c r="AC138" s="159" t="str">
        <f>IF(L138&gt;0,L138+S138+X138+Y138+N138+#REF!+#REF!,"")</f>
        <v/>
      </c>
      <c r="AD138" s="160" t="str">
        <f>IF(L138&gt;0,+T138+Z138+O138+#REF!+#REF!,"")</f>
        <v/>
      </c>
    </row>
    <row r="139" spans="2:30" s="81" customFormat="1" ht="13.8" hidden="1" outlineLevel="1" x14ac:dyDescent="0.25">
      <c r="B139" s="1"/>
      <c r="C139" s="1"/>
      <c r="D139" s="1"/>
      <c r="E139" s="2"/>
      <c r="F139" s="1"/>
      <c r="G139" s="2"/>
      <c r="H139" s="108"/>
      <c r="I139" s="109"/>
      <c r="J139" s="132" t="str">
        <f t="shared" ref="J139:J202" si="15">IF(ISERROR(H139/C139),"",H139/C139)</f>
        <v/>
      </c>
      <c r="K139" s="132">
        <f t="shared" ref="K139:K202" si="16">IF(ISERROR(I139/1754.5),"",I139/1754.5)</f>
        <v>0</v>
      </c>
      <c r="L139" s="246"/>
      <c r="M139" s="247"/>
      <c r="N139" s="246"/>
      <c r="O139" s="248"/>
      <c r="P139" s="249" t="str">
        <f t="shared" ref="P139:P202" si="17">+IF((N139+O139)&gt;0,+N139+O139,"")</f>
        <v/>
      </c>
      <c r="Q139" s="250" t="str">
        <f t="shared" si="14"/>
        <v/>
      </c>
      <c r="R139" s="248"/>
      <c r="S139" s="246"/>
      <c r="T139" s="248"/>
      <c r="U139" s="249" t="str">
        <f>+IF(AND(S139&gt;0,R139&lt;&gt;'Data Validation (ROP used only)'!$A$22),SUM(S139:T139),"")</f>
        <v/>
      </c>
      <c r="V139" s="250" t="str">
        <f>IF(OR(R139='Data Validation (ROP used only)'!$A$22,ISBLANK(S139),ISERROR(S139/$I139)),"",S139/$I139)</f>
        <v/>
      </c>
      <c r="W139" s="251"/>
      <c r="X139" s="252" t="str" cm="1">
        <f t="array" ref="X139">_xlfn.IFS(W139="","",W139/I139&gt;=2,2*I139,W139/I139 &lt; 2, W139)</f>
        <v/>
      </c>
      <c r="Y139" s="253" t="str">
        <f t="shared" ref="Y139:Y202" si="18">IF(ISBLANK(W139),"",W139-X139)</f>
        <v/>
      </c>
      <c r="Z139" s="248"/>
      <c r="AA139" s="249" t="str">
        <f t="shared" ref="AA139:AA202" si="19">IF(W139=0,"",W139+Z139)</f>
        <v/>
      </c>
      <c r="AB139" s="254" t="str">
        <f t="shared" ref="AB139:AB202" si="20">IF(ISERROR(W139/$I139),"",W139/$I139)</f>
        <v/>
      </c>
      <c r="AC139" s="159" t="str">
        <f>IF(L139&gt;0,L139+S139+X139+Y139+N139+#REF!+#REF!,"")</f>
        <v/>
      </c>
      <c r="AD139" s="160" t="str">
        <f>IF(L139&gt;0,+T139+Z139+O139+#REF!+#REF!,"")</f>
        <v/>
      </c>
    </row>
    <row r="140" spans="2:30" s="81" customFormat="1" ht="13.8" hidden="1" outlineLevel="1" x14ac:dyDescent="0.25">
      <c r="B140" s="1"/>
      <c r="C140" s="1"/>
      <c r="D140" s="1"/>
      <c r="E140" s="2"/>
      <c r="F140" s="1"/>
      <c r="G140" s="2"/>
      <c r="H140" s="108"/>
      <c r="I140" s="109"/>
      <c r="J140" s="132" t="str">
        <f t="shared" si="15"/>
        <v/>
      </c>
      <c r="K140" s="132">
        <f t="shared" si="16"/>
        <v>0</v>
      </c>
      <c r="L140" s="246"/>
      <c r="M140" s="247"/>
      <c r="N140" s="246"/>
      <c r="O140" s="248"/>
      <c r="P140" s="249" t="str">
        <f t="shared" si="17"/>
        <v/>
      </c>
      <c r="Q140" s="250" t="str">
        <f t="shared" si="14"/>
        <v/>
      </c>
      <c r="R140" s="248"/>
      <c r="S140" s="246"/>
      <c r="T140" s="248"/>
      <c r="U140" s="249" t="str">
        <f>+IF(AND(S140&gt;0,R140&lt;&gt;'Data Validation (ROP used only)'!$A$22),SUM(S140:T140),"")</f>
        <v/>
      </c>
      <c r="V140" s="250" t="str">
        <f>IF(OR(R140='Data Validation (ROP used only)'!$A$22,ISBLANK(S140),ISERROR(S140/$I140)),"",S140/$I140)</f>
        <v/>
      </c>
      <c r="W140" s="251"/>
      <c r="X140" s="252" t="str" cm="1">
        <f t="array" ref="X140">_xlfn.IFS(W140="","",W140/I140&gt;=2,2*I140,W140/I140 &lt; 2, W140)</f>
        <v/>
      </c>
      <c r="Y140" s="253" t="str">
        <f t="shared" si="18"/>
        <v/>
      </c>
      <c r="Z140" s="248"/>
      <c r="AA140" s="249" t="str">
        <f t="shared" si="19"/>
        <v/>
      </c>
      <c r="AB140" s="254" t="str">
        <f t="shared" si="20"/>
        <v/>
      </c>
      <c r="AC140" s="159" t="str">
        <f>IF(L140&gt;0,L140+S140+X140+Y140+N140+#REF!+#REF!,"")</f>
        <v/>
      </c>
      <c r="AD140" s="160" t="str">
        <f>IF(L140&gt;0,+T140+Z140+O140+#REF!+#REF!,"")</f>
        <v/>
      </c>
    </row>
    <row r="141" spans="2:30" s="81" customFormat="1" ht="13.8" hidden="1" outlineLevel="1" x14ac:dyDescent="0.25">
      <c r="B141" s="1"/>
      <c r="C141" s="1"/>
      <c r="D141" s="1"/>
      <c r="E141" s="2"/>
      <c r="F141" s="1"/>
      <c r="G141" s="2"/>
      <c r="H141" s="108"/>
      <c r="I141" s="109"/>
      <c r="J141" s="132" t="str">
        <f t="shared" si="15"/>
        <v/>
      </c>
      <c r="K141" s="132">
        <f t="shared" si="16"/>
        <v>0</v>
      </c>
      <c r="L141" s="246"/>
      <c r="M141" s="247"/>
      <c r="N141" s="246"/>
      <c r="O141" s="248"/>
      <c r="P141" s="249" t="str">
        <f t="shared" si="17"/>
        <v/>
      </c>
      <c r="Q141" s="250" t="str">
        <f t="shared" si="14"/>
        <v/>
      </c>
      <c r="R141" s="248"/>
      <c r="S141" s="246"/>
      <c r="T141" s="248"/>
      <c r="U141" s="249" t="str">
        <f>+IF(AND(S141&gt;0,R141&lt;&gt;'Data Validation (ROP used only)'!$A$22),SUM(S141:T141),"")</f>
        <v/>
      </c>
      <c r="V141" s="250" t="str">
        <f>IF(OR(R141='Data Validation (ROP used only)'!$A$22,ISBLANK(S141),ISERROR(S141/$I141)),"",S141/$I141)</f>
        <v/>
      </c>
      <c r="W141" s="251"/>
      <c r="X141" s="252" t="str" cm="1">
        <f t="array" ref="X141">_xlfn.IFS(W141="","",W141/I141&gt;=2,2*I141,W141/I141 &lt; 2, W141)</f>
        <v/>
      </c>
      <c r="Y141" s="253" t="str">
        <f t="shared" si="18"/>
        <v/>
      </c>
      <c r="Z141" s="248"/>
      <c r="AA141" s="249" t="str">
        <f t="shared" si="19"/>
        <v/>
      </c>
      <c r="AB141" s="254" t="str">
        <f t="shared" si="20"/>
        <v/>
      </c>
      <c r="AC141" s="159" t="str">
        <f>IF(L141&gt;0,L141+S141+X141+Y141+N141+#REF!+#REF!,"")</f>
        <v/>
      </c>
      <c r="AD141" s="160" t="str">
        <f>IF(L141&gt;0,+T141+Z141+O141+#REF!+#REF!,"")</f>
        <v/>
      </c>
    </row>
    <row r="142" spans="2:30" s="81" customFormat="1" ht="13.8" hidden="1" outlineLevel="1" x14ac:dyDescent="0.25">
      <c r="B142" s="1"/>
      <c r="C142" s="1"/>
      <c r="D142" s="1"/>
      <c r="E142" s="2"/>
      <c r="F142" s="1"/>
      <c r="G142" s="2"/>
      <c r="H142" s="108"/>
      <c r="I142" s="109"/>
      <c r="J142" s="132" t="str">
        <f t="shared" si="15"/>
        <v/>
      </c>
      <c r="K142" s="132">
        <f t="shared" si="16"/>
        <v>0</v>
      </c>
      <c r="L142" s="246"/>
      <c r="M142" s="247"/>
      <c r="N142" s="246"/>
      <c r="O142" s="248"/>
      <c r="P142" s="249" t="str">
        <f t="shared" si="17"/>
        <v/>
      </c>
      <c r="Q142" s="250" t="str">
        <f t="shared" si="14"/>
        <v/>
      </c>
      <c r="R142" s="248"/>
      <c r="S142" s="246"/>
      <c r="T142" s="248"/>
      <c r="U142" s="249" t="str">
        <f>+IF(AND(S142&gt;0,R142&lt;&gt;'Data Validation (ROP used only)'!$A$22),SUM(S142:T142),"")</f>
        <v/>
      </c>
      <c r="V142" s="250" t="str">
        <f>IF(OR(R142='Data Validation (ROP used only)'!$A$22,ISBLANK(S142),ISERROR(S142/$I142)),"",S142/$I142)</f>
        <v/>
      </c>
      <c r="W142" s="251"/>
      <c r="X142" s="252" t="str" cm="1">
        <f t="array" ref="X142">_xlfn.IFS(W142="","",W142/I142&gt;=2,2*I142,W142/I142 &lt; 2, W142)</f>
        <v/>
      </c>
      <c r="Y142" s="253" t="str">
        <f t="shared" si="18"/>
        <v/>
      </c>
      <c r="Z142" s="248"/>
      <c r="AA142" s="249" t="str">
        <f t="shared" si="19"/>
        <v/>
      </c>
      <c r="AB142" s="254" t="str">
        <f t="shared" si="20"/>
        <v/>
      </c>
      <c r="AC142" s="159" t="str">
        <f>IF(L142&gt;0,L142+S142+X142+Y142+N142+#REF!+#REF!,"")</f>
        <v/>
      </c>
      <c r="AD142" s="160" t="str">
        <f>IF(L142&gt;0,+T142+Z142+O142+#REF!+#REF!,"")</f>
        <v/>
      </c>
    </row>
    <row r="143" spans="2:30" s="81" customFormat="1" ht="13.8" hidden="1" outlineLevel="1" x14ac:dyDescent="0.25">
      <c r="B143" s="1"/>
      <c r="C143" s="1"/>
      <c r="D143" s="1"/>
      <c r="E143" s="2"/>
      <c r="F143" s="1"/>
      <c r="G143" s="2"/>
      <c r="H143" s="108"/>
      <c r="I143" s="109"/>
      <c r="J143" s="132" t="str">
        <f t="shared" si="15"/>
        <v/>
      </c>
      <c r="K143" s="132">
        <f t="shared" si="16"/>
        <v>0</v>
      </c>
      <c r="L143" s="246"/>
      <c r="M143" s="247"/>
      <c r="N143" s="246"/>
      <c r="O143" s="248"/>
      <c r="P143" s="249" t="str">
        <f t="shared" si="17"/>
        <v/>
      </c>
      <c r="Q143" s="250" t="str">
        <f t="shared" si="14"/>
        <v/>
      </c>
      <c r="R143" s="248"/>
      <c r="S143" s="246"/>
      <c r="T143" s="248"/>
      <c r="U143" s="249" t="str">
        <f>+IF(AND(S143&gt;0,R143&lt;&gt;'Data Validation (ROP used only)'!$A$22),SUM(S143:T143),"")</f>
        <v/>
      </c>
      <c r="V143" s="250" t="str">
        <f>IF(OR(R143='Data Validation (ROP used only)'!$A$22,ISBLANK(S143),ISERROR(S143/$I143)),"",S143/$I143)</f>
        <v/>
      </c>
      <c r="W143" s="251"/>
      <c r="X143" s="252" t="str" cm="1">
        <f t="array" ref="X143">_xlfn.IFS(W143="","",W143/I143&gt;=2,2*I143,W143/I143 &lt; 2, W143)</f>
        <v/>
      </c>
      <c r="Y143" s="253" t="str">
        <f t="shared" si="18"/>
        <v/>
      </c>
      <c r="Z143" s="248"/>
      <c r="AA143" s="249" t="str">
        <f t="shared" si="19"/>
        <v/>
      </c>
      <c r="AB143" s="254" t="str">
        <f t="shared" si="20"/>
        <v/>
      </c>
      <c r="AC143" s="159" t="str">
        <f>IF(L143&gt;0,L143+S143+X143+Y143+N143+#REF!+#REF!,"")</f>
        <v/>
      </c>
      <c r="AD143" s="160" t="str">
        <f>IF(L143&gt;0,+T143+Z143+O143+#REF!+#REF!,"")</f>
        <v/>
      </c>
    </row>
    <row r="144" spans="2:30" s="81" customFormat="1" ht="13.8" hidden="1" outlineLevel="1" x14ac:dyDescent="0.25">
      <c r="B144" s="1"/>
      <c r="C144" s="1"/>
      <c r="D144" s="1"/>
      <c r="E144" s="2"/>
      <c r="F144" s="1"/>
      <c r="G144" s="2"/>
      <c r="H144" s="108"/>
      <c r="I144" s="109"/>
      <c r="J144" s="132" t="str">
        <f t="shared" si="15"/>
        <v/>
      </c>
      <c r="K144" s="132">
        <f t="shared" si="16"/>
        <v>0</v>
      </c>
      <c r="L144" s="246"/>
      <c r="M144" s="247"/>
      <c r="N144" s="246"/>
      <c r="O144" s="248"/>
      <c r="P144" s="249" t="str">
        <f t="shared" si="17"/>
        <v/>
      </c>
      <c r="Q144" s="250" t="str">
        <f t="shared" si="14"/>
        <v/>
      </c>
      <c r="R144" s="248"/>
      <c r="S144" s="246"/>
      <c r="T144" s="248"/>
      <c r="U144" s="249" t="str">
        <f>+IF(AND(S144&gt;0,R144&lt;&gt;'Data Validation (ROP used only)'!$A$22),SUM(S144:T144),"")</f>
        <v/>
      </c>
      <c r="V144" s="250" t="str">
        <f>IF(OR(R144='Data Validation (ROP used only)'!$A$22,ISBLANK(S144),ISERROR(S144/$I144)),"",S144/$I144)</f>
        <v/>
      </c>
      <c r="W144" s="251"/>
      <c r="X144" s="252" t="str" cm="1">
        <f t="array" ref="X144">_xlfn.IFS(W144="","",W144/I144&gt;=2,2*I144,W144/I144 &lt; 2, W144)</f>
        <v/>
      </c>
      <c r="Y144" s="253" t="str">
        <f t="shared" si="18"/>
        <v/>
      </c>
      <c r="Z144" s="248"/>
      <c r="AA144" s="249" t="str">
        <f t="shared" si="19"/>
        <v/>
      </c>
      <c r="AB144" s="254" t="str">
        <f t="shared" si="20"/>
        <v/>
      </c>
      <c r="AC144" s="159" t="str">
        <f>IF(L144&gt;0,L144+S144+X144+Y144+N144+#REF!+#REF!,"")</f>
        <v/>
      </c>
      <c r="AD144" s="160" t="str">
        <f>IF(L144&gt;0,+T144+Z144+O144+#REF!+#REF!,"")</f>
        <v/>
      </c>
    </row>
    <row r="145" spans="2:30" s="81" customFormat="1" ht="13.8" hidden="1" outlineLevel="1" x14ac:dyDescent="0.25">
      <c r="B145" s="1"/>
      <c r="C145" s="1"/>
      <c r="D145" s="1"/>
      <c r="E145" s="2"/>
      <c r="F145" s="1"/>
      <c r="G145" s="2"/>
      <c r="H145" s="108"/>
      <c r="I145" s="109"/>
      <c r="J145" s="132" t="str">
        <f t="shared" si="15"/>
        <v/>
      </c>
      <c r="K145" s="132">
        <f t="shared" si="16"/>
        <v>0</v>
      </c>
      <c r="L145" s="246"/>
      <c r="M145" s="247"/>
      <c r="N145" s="246"/>
      <c r="O145" s="248"/>
      <c r="P145" s="249" t="str">
        <f t="shared" si="17"/>
        <v/>
      </c>
      <c r="Q145" s="250" t="str">
        <f t="shared" si="14"/>
        <v/>
      </c>
      <c r="R145" s="248"/>
      <c r="S145" s="246"/>
      <c r="T145" s="248"/>
      <c r="U145" s="249" t="str">
        <f>+IF(AND(S145&gt;0,R145&lt;&gt;'Data Validation (ROP used only)'!$A$22),SUM(S145:T145),"")</f>
        <v/>
      </c>
      <c r="V145" s="250" t="str">
        <f>IF(OR(R145='Data Validation (ROP used only)'!$A$22,ISBLANK(S145),ISERROR(S145/$I145)),"",S145/$I145)</f>
        <v/>
      </c>
      <c r="W145" s="251"/>
      <c r="X145" s="252" t="str" cm="1">
        <f t="array" ref="X145">_xlfn.IFS(W145="","",W145/I145&gt;=2,2*I145,W145/I145 &lt; 2, W145)</f>
        <v/>
      </c>
      <c r="Y145" s="253" t="str">
        <f t="shared" si="18"/>
        <v/>
      </c>
      <c r="Z145" s="248"/>
      <c r="AA145" s="249" t="str">
        <f t="shared" si="19"/>
        <v/>
      </c>
      <c r="AB145" s="254" t="str">
        <f t="shared" si="20"/>
        <v/>
      </c>
      <c r="AC145" s="159" t="str">
        <f>IF(L145&gt;0,L145+S145+X145+Y145+N145+#REF!+#REF!,"")</f>
        <v/>
      </c>
      <c r="AD145" s="160" t="str">
        <f>IF(L145&gt;0,+T145+Z145+O145+#REF!+#REF!,"")</f>
        <v/>
      </c>
    </row>
    <row r="146" spans="2:30" s="81" customFormat="1" ht="13.8" hidden="1" outlineLevel="1" x14ac:dyDescent="0.25">
      <c r="B146" s="1"/>
      <c r="C146" s="1"/>
      <c r="D146" s="1"/>
      <c r="E146" s="2"/>
      <c r="F146" s="1"/>
      <c r="G146" s="2"/>
      <c r="H146" s="108"/>
      <c r="I146" s="109"/>
      <c r="J146" s="132" t="str">
        <f t="shared" si="15"/>
        <v/>
      </c>
      <c r="K146" s="132">
        <f t="shared" si="16"/>
        <v>0</v>
      </c>
      <c r="L146" s="246"/>
      <c r="M146" s="247"/>
      <c r="N146" s="246"/>
      <c r="O146" s="248"/>
      <c r="P146" s="249" t="str">
        <f t="shared" si="17"/>
        <v/>
      </c>
      <c r="Q146" s="250" t="str">
        <f t="shared" si="14"/>
        <v/>
      </c>
      <c r="R146" s="248"/>
      <c r="S146" s="246"/>
      <c r="T146" s="248"/>
      <c r="U146" s="249" t="str">
        <f>+IF(AND(S146&gt;0,R146&lt;&gt;'Data Validation (ROP used only)'!$A$22),SUM(S146:T146),"")</f>
        <v/>
      </c>
      <c r="V146" s="250" t="str">
        <f>IF(OR(R146='Data Validation (ROP used only)'!$A$22,ISBLANK(S146),ISERROR(S146/$I146)),"",S146/$I146)</f>
        <v/>
      </c>
      <c r="W146" s="251"/>
      <c r="X146" s="252" t="str" cm="1">
        <f t="array" ref="X146">_xlfn.IFS(W146="","",W146/I146&gt;=2,2*I146,W146/I146 &lt; 2, W146)</f>
        <v/>
      </c>
      <c r="Y146" s="253" t="str">
        <f t="shared" si="18"/>
        <v/>
      </c>
      <c r="Z146" s="248"/>
      <c r="AA146" s="249" t="str">
        <f t="shared" si="19"/>
        <v/>
      </c>
      <c r="AB146" s="254" t="str">
        <f t="shared" si="20"/>
        <v/>
      </c>
      <c r="AC146" s="159" t="str">
        <f>IF(L146&gt;0,L146+S146+X146+Y146+N146+#REF!+#REF!,"")</f>
        <v/>
      </c>
      <c r="AD146" s="160" t="str">
        <f>IF(L146&gt;0,+T146+Z146+O146+#REF!+#REF!,"")</f>
        <v/>
      </c>
    </row>
    <row r="147" spans="2:30" s="81" customFormat="1" ht="13.8" hidden="1" outlineLevel="1" x14ac:dyDescent="0.25">
      <c r="B147" s="1"/>
      <c r="C147" s="1"/>
      <c r="D147" s="1"/>
      <c r="E147" s="2"/>
      <c r="F147" s="1"/>
      <c r="G147" s="2"/>
      <c r="H147" s="108"/>
      <c r="I147" s="109"/>
      <c r="J147" s="132" t="str">
        <f t="shared" si="15"/>
        <v/>
      </c>
      <c r="K147" s="132">
        <f t="shared" si="16"/>
        <v>0</v>
      </c>
      <c r="L147" s="246"/>
      <c r="M147" s="247"/>
      <c r="N147" s="246"/>
      <c r="O147" s="248"/>
      <c r="P147" s="249" t="str">
        <f t="shared" si="17"/>
        <v/>
      </c>
      <c r="Q147" s="250" t="str">
        <f t="shared" si="14"/>
        <v/>
      </c>
      <c r="R147" s="248"/>
      <c r="S147" s="246"/>
      <c r="T147" s="248"/>
      <c r="U147" s="249" t="str">
        <f>+IF(AND(S147&gt;0,R147&lt;&gt;'Data Validation (ROP used only)'!$A$22),SUM(S147:T147),"")</f>
        <v/>
      </c>
      <c r="V147" s="250" t="str">
        <f>IF(OR(R147='Data Validation (ROP used only)'!$A$22,ISBLANK(S147),ISERROR(S147/$I147)),"",S147/$I147)</f>
        <v/>
      </c>
      <c r="W147" s="251"/>
      <c r="X147" s="252" t="str" cm="1">
        <f t="array" ref="X147">_xlfn.IFS(W147="","",W147/I147&gt;=2,2*I147,W147/I147 &lt; 2, W147)</f>
        <v/>
      </c>
      <c r="Y147" s="253" t="str">
        <f t="shared" si="18"/>
        <v/>
      </c>
      <c r="Z147" s="248"/>
      <c r="AA147" s="249" t="str">
        <f t="shared" si="19"/>
        <v/>
      </c>
      <c r="AB147" s="254" t="str">
        <f t="shared" si="20"/>
        <v/>
      </c>
      <c r="AC147" s="159" t="str">
        <f>IF(L147&gt;0,L147+S147+X147+Y147+N147+#REF!+#REF!,"")</f>
        <v/>
      </c>
      <c r="AD147" s="160" t="str">
        <f>IF(L147&gt;0,+T147+Z147+O147+#REF!+#REF!,"")</f>
        <v/>
      </c>
    </row>
    <row r="148" spans="2:30" s="81" customFormat="1" ht="13.8" hidden="1" outlineLevel="1" x14ac:dyDescent="0.25">
      <c r="B148" s="1"/>
      <c r="C148" s="1"/>
      <c r="D148" s="1"/>
      <c r="E148" s="2"/>
      <c r="F148" s="1"/>
      <c r="G148" s="2"/>
      <c r="H148" s="108"/>
      <c r="I148" s="109"/>
      <c r="J148" s="132" t="str">
        <f t="shared" si="15"/>
        <v/>
      </c>
      <c r="K148" s="132">
        <f t="shared" si="16"/>
        <v>0</v>
      </c>
      <c r="L148" s="246"/>
      <c r="M148" s="247"/>
      <c r="N148" s="246"/>
      <c r="O148" s="248"/>
      <c r="P148" s="249" t="str">
        <f t="shared" si="17"/>
        <v/>
      </c>
      <c r="Q148" s="250" t="str">
        <f t="shared" si="14"/>
        <v/>
      </c>
      <c r="R148" s="248"/>
      <c r="S148" s="246"/>
      <c r="T148" s="248"/>
      <c r="U148" s="249" t="str">
        <f>+IF(AND(S148&gt;0,R148&lt;&gt;'Data Validation (ROP used only)'!$A$22),SUM(S148:T148),"")</f>
        <v/>
      </c>
      <c r="V148" s="250" t="str">
        <f>IF(OR(R148='Data Validation (ROP used only)'!$A$22,ISBLANK(S148),ISERROR(S148/$I148)),"",S148/$I148)</f>
        <v/>
      </c>
      <c r="W148" s="251"/>
      <c r="X148" s="252" t="str" cm="1">
        <f t="array" ref="X148">_xlfn.IFS(W148="","",W148/I148&gt;=2,2*I148,W148/I148 &lt; 2, W148)</f>
        <v/>
      </c>
      <c r="Y148" s="253" t="str">
        <f t="shared" si="18"/>
        <v/>
      </c>
      <c r="Z148" s="248"/>
      <c r="AA148" s="249" t="str">
        <f t="shared" si="19"/>
        <v/>
      </c>
      <c r="AB148" s="254" t="str">
        <f t="shared" si="20"/>
        <v/>
      </c>
      <c r="AC148" s="159" t="str">
        <f>IF(L148&gt;0,L148+S148+X148+Y148+N148+#REF!+#REF!,"")</f>
        <v/>
      </c>
      <c r="AD148" s="160" t="str">
        <f>IF(L148&gt;0,+T148+Z148+O148+#REF!+#REF!,"")</f>
        <v/>
      </c>
    </row>
    <row r="149" spans="2:30" s="81" customFormat="1" ht="13.8" hidden="1" outlineLevel="1" x14ac:dyDescent="0.25">
      <c r="B149" s="1"/>
      <c r="C149" s="1"/>
      <c r="D149" s="1"/>
      <c r="E149" s="2"/>
      <c r="F149" s="1"/>
      <c r="G149" s="2"/>
      <c r="H149" s="108"/>
      <c r="I149" s="109"/>
      <c r="J149" s="132" t="str">
        <f t="shared" si="15"/>
        <v/>
      </c>
      <c r="K149" s="132">
        <f t="shared" si="16"/>
        <v>0</v>
      </c>
      <c r="L149" s="246"/>
      <c r="M149" s="247"/>
      <c r="N149" s="246"/>
      <c r="O149" s="248"/>
      <c r="P149" s="249" t="str">
        <f t="shared" si="17"/>
        <v/>
      </c>
      <c r="Q149" s="250" t="str">
        <f t="shared" si="14"/>
        <v/>
      </c>
      <c r="R149" s="248"/>
      <c r="S149" s="246"/>
      <c r="T149" s="248"/>
      <c r="U149" s="249" t="str">
        <f>+IF(AND(S149&gt;0,R149&lt;&gt;'Data Validation (ROP used only)'!$A$22),SUM(S149:T149),"")</f>
        <v/>
      </c>
      <c r="V149" s="250" t="str">
        <f>IF(OR(R149='Data Validation (ROP used only)'!$A$22,ISBLANK(S149),ISERROR(S149/$I149)),"",S149/$I149)</f>
        <v/>
      </c>
      <c r="W149" s="251"/>
      <c r="X149" s="252" t="str" cm="1">
        <f t="array" ref="X149">_xlfn.IFS(W149="","",W149/I149&gt;=2,2*I149,W149/I149 &lt; 2, W149)</f>
        <v/>
      </c>
      <c r="Y149" s="253" t="str">
        <f t="shared" si="18"/>
        <v/>
      </c>
      <c r="Z149" s="248"/>
      <c r="AA149" s="249" t="str">
        <f t="shared" si="19"/>
        <v/>
      </c>
      <c r="AB149" s="254" t="str">
        <f t="shared" si="20"/>
        <v/>
      </c>
      <c r="AC149" s="159" t="str">
        <f>IF(L149&gt;0,L149+S149+X149+Y149+N149+#REF!+#REF!,"")</f>
        <v/>
      </c>
      <c r="AD149" s="160" t="str">
        <f>IF(L149&gt;0,+T149+Z149+O149+#REF!+#REF!,"")</f>
        <v/>
      </c>
    </row>
    <row r="150" spans="2:30" s="81" customFormat="1" ht="13.8" hidden="1" outlineLevel="1" x14ac:dyDescent="0.25">
      <c r="B150" s="1"/>
      <c r="C150" s="1"/>
      <c r="D150" s="1"/>
      <c r="E150" s="2"/>
      <c r="F150" s="1"/>
      <c r="G150" s="2"/>
      <c r="H150" s="108"/>
      <c r="I150" s="109"/>
      <c r="J150" s="132" t="str">
        <f t="shared" si="15"/>
        <v/>
      </c>
      <c r="K150" s="132">
        <f t="shared" si="16"/>
        <v>0</v>
      </c>
      <c r="L150" s="246"/>
      <c r="M150" s="247"/>
      <c r="N150" s="246"/>
      <c r="O150" s="248"/>
      <c r="P150" s="249" t="str">
        <f t="shared" si="17"/>
        <v/>
      </c>
      <c r="Q150" s="250" t="str">
        <f t="shared" si="14"/>
        <v/>
      </c>
      <c r="R150" s="248"/>
      <c r="S150" s="246"/>
      <c r="T150" s="248"/>
      <c r="U150" s="249" t="str">
        <f>+IF(AND(S150&gt;0,R150&lt;&gt;'Data Validation (ROP used only)'!$A$22),SUM(S150:T150),"")</f>
        <v/>
      </c>
      <c r="V150" s="250" t="str">
        <f>IF(OR(R150='Data Validation (ROP used only)'!$A$22,ISBLANK(S150),ISERROR(S150/$I150)),"",S150/$I150)</f>
        <v/>
      </c>
      <c r="W150" s="251"/>
      <c r="X150" s="252" t="str" cm="1">
        <f t="array" ref="X150">_xlfn.IFS(W150="","",W150/I150&gt;=2,2*I150,W150/I150 &lt; 2, W150)</f>
        <v/>
      </c>
      <c r="Y150" s="253" t="str">
        <f t="shared" si="18"/>
        <v/>
      </c>
      <c r="Z150" s="248"/>
      <c r="AA150" s="249" t="str">
        <f t="shared" si="19"/>
        <v/>
      </c>
      <c r="AB150" s="254" t="str">
        <f t="shared" si="20"/>
        <v/>
      </c>
      <c r="AC150" s="159" t="str">
        <f>IF(L150&gt;0,L150+S150+X150+Y150+N150+#REF!+#REF!,"")</f>
        <v/>
      </c>
      <c r="AD150" s="160" t="str">
        <f>IF(L150&gt;0,+T150+Z150+O150+#REF!+#REF!,"")</f>
        <v/>
      </c>
    </row>
    <row r="151" spans="2:30" s="81" customFormat="1" ht="13.8" hidden="1" outlineLevel="1" x14ac:dyDescent="0.25">
      <c r="B151" s="1"/>
      <c r="C151" s="1"/>
      <c r="D151" s="1"/>
      <c r="E151" s="2"/>
      <c r="F151" s="1"/>
      <c r="G151" s="2"/>
      <c r="H151" s="108"/>
      <c r="I151" s="109"/>
      <c r="J151" s="132" t="str">
        <f t="shared" si="15"/>
        <v/>
      </c>
      <c r="K151" s="132">
        <f t="shared" si="16"/>
        <v>0</v>
      </c>
      <c r="L151" s="246"/>
      <c r="M151" s="247"/>
      <c r="N151" s="246"/>
      <c r="O151" s="248"/>
      <c r="P151" s="249" t="str">
        <f t="shared" si="17"/>
        <v/>
      </c>
      <c r="Q151" s="250" t="str">
        <f t="shared" si="14"/>
        <v/>
      </c>
      <c r="R151" s="248"/>
      <c r="S151" s="246"/>
      <c r="T151" s="248"/>
      <c r="U151" s="249" t="str">
        <f>+IF(AND(S151&gt;0,R151&lt;&gt;'Data Validation (ROP used only)'!$A$22),SUM(S151:T151),"")</f>
        <v/>
      </c>
      <c r="V151" s="250" t="str">
        <f>IF(OR(R151='Data Validation (ROP used only)'!$A$22,ISBLANK(S151),ISERROR(S151/$I151)),"",S151/$I151)</f>
        <v/>
      </c>
      <c r="W151" s="251"/>
      <c r="X151" s="252" t="str" cm="1">
        <f t="array" ref="X151">_xlfn.IFS(W151="","",W151/I151&gt;=2,2*I151,W151/I151 &lt; 2, W151)</f>
        <v/>
      </c>
      <c r="Y151" s="253" t="str">
        <f t="shared" si="18"/>
        <v/>
      </c>
      <c r="Z151" s="248"/>
      <c r="AA151" s="249" t="str">
        <f t="shared" si="19"/>
        <v/>
      </c>
      <c r="AB151" s="254" t="str">
        <f t="shared" si="20"/>
        <v/>
      </c>
      <c r="AC151" s="159" t="str">
        <f>IF(L151&gt;0,L151+S151+X151+Y151+N151+#REF!+#REF!,"")</f>
        <v/>
      </c>
      <c r="AD151" s="160" t="str">
        <f>IF(L151&gt;0,+T151+Z151+O151+#REF!+#REF!,"")</f>
        <v/>
      </c>
    </row>
    <row r="152" spans="2:30" s="81" customFormat="1" ht="13.8" hidden="1" outlineLevel="1" x14ac:dyDescent="0.25">
      <c r="B152" s="1"/>
      <c r="C152" s="1"/>
      <c r="D152" s="1"/>
      <c r="E152" s="2"/>
      <c r="F152" s="1"/>
      <c r="G152" s="2"/>
      <c r="H152" s="108"/>
      <c r="I152" s="109"/>
      <c r="J152" s="132" t="str">
        <f t="shared" si="15"/>
        <v/>
      </c>
      <c r="K152" s="132">
        <f t="shared" si="16"/>
        <v>0</v>
      </c>
      <c r="L152" s="246"/>
      <c r="M152" s="247"/>
      <c r="N152" s="246"/>
      <c r="O152" s="248"/>
      <c r="P152" s="249" t="str">
        <f t="shared" si="17"/>
        <v/>
      </c>
      <c r="Q152" s="250" t="str">
        <f t="shared" si="14"/>
        <v/>
      </c>
      <c r="R152" s="248"/>
      <c r="S152" s="246"/>
      <c r="T152" s="248"/>
      <c r="U152" s="249" t="str">
        <f>+IF(AND(S152&gt;0,R152&lt;&gt;'Data Validation (ROP used only)'!$A$22),SUM(S152:T152),"")</f>
        <v/>
      </c>
      <c r="V152" s="250" t="str">
        <f>IF(OR(R152='Data Validation (ROP used only)'!$A$22,ISBLANK(S152),ISERROR(S152/$I152)),"",S152/$I152)</f>
        <v/>
      </c>
      <c r="W152" s="251"/>
      <c r="X152" s="252" t="str" cm="1">
        <f t="array" ref="X152">_xlfn.IFS(W152="","",W152/I152&gt;=2,2*I152,W152/I152 &lt; 2, W152)</f>
        <v/>
      </c>
      <c r="Y152" s="253" t="str">
        <f t="shared" si="18"/>
        <v/>
      </c>
      <c r="Z152" s="248"/>
      <c r="AA152" s="249" t="str">
        <f t="shared" si="19"/>
        <v/>
      </c>
      <c r="AB152" s="254" t="str">
        <f t="shared" si="20"/>
        <v/>
      </c>
      <c r="AC152" s="159" t="str">
        <f>IF(L152&gt;0,L152+S152+X152+Y152+N152+#REF!+#REF!,"")</f>
        <v/>
      </c>
      <c r="AD152" s="160" t="str">
        <f>IF(L152&gt;0,+T152+Z152+O152+#REF!+#REF!,"")</f>
        <v/>
      </c>
    </row>
    <row r="153" spans="2:30" s="81" customFormat="1" ht="13.8" hidden="1" outlineLevel="1" collapsed="1" x14ac:dyDescent="0.25">
      <c r="B153" s="1"/>
      <c r="C153" s="1"/>
      <c r="D153" s="1"/>
      <c r="E153" s="2"/>
      <c r="F153" s="1"/>
      <c r="G153" s="2"/>
      <c r="H153" s="108"/>
      <c r="I153" s="109"/>
      <c r="J153" s="132" t="str">
        <f t="shared" si="15"/>
        <v/>
      </c>
      <c r="K153" s="132">
        <f t="shared" si="16"/>
        <v>0</v>
      </c>
      <c r="L153" s="246"/>
      <c r="M153" s="247"/>
      <c r="N153" s="246"/>
      <c r="O153" s="248"/>
      <c r="P153" s="249" t="str">
        <f t="shared" si="17"/>
        <v/>
      </c>
      <c r="Q153" s="250" t="str">
        <f t="shared" si="14"/>
        <v/>
      </c>
      <c r="R153" s="248"/>
      <c r="S153" s="246"/>
      <c r="T153" s="248"/>
      <c r="U153" s="249" t="str">
        <f>+IF(AND(S153&gt;0,R153&lt;&gt;'Data Validation (ROP used only)'!$A$22),SUM(S153:T153),"")</f>
        <v/>
      </c>
      <c r="V153" s="250" t="str">
        <f>IF(OR(R153='Data Validation (ROP used only)'!$A$22,ISBLANK(S153),ISERROR(S153/$I153)),"",S153/$I153)</f>
        <v/>
      </c>
      <c r="W153" s="251"/>
      <c r="X153" s="252" t="str" cm="1">
        <f t="array" ref="X153">_xlfn.IFS(W153="","",W153/I153&gt;=2,2*I153,W153/I153 &lt; 2, W153)</f>
        <v/>
      </c>
      <c r="Y153" s="253" t="str">
        <f t="shared" si="18"/>
        <v/>
      </c>
      <c r="Z153" s="248"/>
      <c r="AA153" s="249" t="str">
        <f t="shared" si="19"/>
        <v/>
      </c>
      <c r="AB153" s="254" t="str">
        <f t="shared" si="20"/>
        <v/>
      </c>
      <c r="AC153" s="159" t="str">
        <f>IF(L153&gt;0,L153+S153+X153+Y153+N153+#REF!+#REF!,"")</f>
        <v/>
      </c>
      <c r="AD153" s="160" t="str">
        <f>IF(L153&gt;0,+T153+Z153+O153+#REF!+#REF!,"")</f>
        <v/>
      </c>
    </row>
    <row r="154" spans="2:30" s="81" customFormat="1" ht="13.8" hidden="1" outlineLevel="1" x14ac:dyDescent="0.25">
      <c r="B154" s="1"/>
      <c r="C154" s="1"/>
      <c r="D154" s="1"/>
      <c r="E154" s="2"/>
      <c r="F154" s="1"/>
      <c r="G154" s="2"/>
      <c r="H154" s="108"/>
      <c r="I154" s="109"/>
      <c r="J154" s="132" t="str">
        <f t="shared" si="15"/>
        <v/>
      </c>
      <c r="K154" s="132">
        <f t="shared" si="16"/>
        <v>0</v>
      </c>
      <c r="L154" s="246"/>
      <c r="M154" s="247"/>
      <c r="N154" s="246"/>
      <c r="O154" s="248"/>
      <c r="P154" s="249" t="str">
        <f t="shared" si="17"/>
        <v/>
      </c>
      <c r="Q154" s="250" t="str">
        <f t="shared" si="14"/>
        <v/>
      </c>
      <c r="R154" s="248"/>
      <c r="S154" s="246"/>
      <c r="T154" s="248"/>
      <c r="U154" s="249" t="str">
        <f>+IF(AND(S154&gt;0,R154&lt;&gt;'Data Validation (ROP used only)'!$A$22),SUM(S154:T154),"")</f>
        <v/>
      </c>
      <c r="V154" s="250" t="str">
        <f>IF(OR(R154='Data Validation (ROP used only)'!$A$22,ISBLANK(S154),ISERROR(S154/$I154)),"",S154/$I154)</f>
        <v/>
      </c>
      <c r="W154" s="251"/>
      <c r="X154" s="252" t="str" cm="1">
        <f t="array" ref="X154">_xlfn.IFS(W154="","",W154/I154&gt;=2,2*I154,W154/I154 &lt; 2, W154)</f>
        <v/>
      </c>
      <c r="Y154" s="253" t="str">
        <f t="shared" si="18"/>
        <v/>
      </c>
      <c r="Z154" s="248"/>
      <c r="AA154" s="249" t="str">
        <f t="shared" si="19"/>
        <v/>
      </c>
      <c r="AB154" s="254" t="str">
        <f t="shared" si="20"/>
        <v/>
      </c>
      <c r="AC154" s="159" t="str">
        <f>IF(L154&gt;0,L154+S154+X154+Y154+N154+#REF!+#REF!,"")</f>
        <v/>
      </c>
      <c r="AD154" s="160" t="str">
        <f>IF(L154&gt;0,+T154+Z154+O154+#REF!+#REF!,"")</f>
        <v/>
      </c>
    </row>
    <row r="155" spans="2:30" s="81" customFormat="1" ht="13.8" hidden="1" outlineLevel="1" x14ac:dyDescent="0.25">
      <c r="B155" s="1"/>
      <c r="C155" s="1"/>
      <c r="D155" s="1"/>
      <c r="E155" s="2"/>
      <c r="F155" s="1"/>
      <c r="G155" s="2"/>
      <c r="H155" s="108"/>
      <c r="I155" s="109"/>
      <c r="J155" s="132" t="str">
        <f t="shared" si="15"/>
        <v/>
      </c>
      <c r="K155" s="132">
        <f t="shared" si="16"/>
        <v>0</v>
      </c>
      <c r="L155" s="246"/>
      <c r="M155" s="247"/>
      <c r="N155" s="246"/>
      <c r="O155" s="248"/>
      <c r="P155" s="249" t="str">
        <f t="shared" si="17"/>
        <v/>
      </c>
      <c r="Q155" s="250" t="str">
        <f t="shared" si="14"/>
        <v/>
      </c>
      <c r="R155" s="248"/>
      <c r="S155" s="246"/>
      <c r="T155" s="248"/>
      <c r="U155" s="249" t="str">
        <f>+IF(AND(S155&gt;0,R155&lt;&gt;'Data Validation (ROP used only)'!$A$22),SUM(S155:T155),"")</f>
        <v/>
      </c>
      <c r="V155" s="250" t="str">
        <f>IF(OR(R155='Data Validation (ROP used only)'!$A$22,ISBLANK(S155),ISERROR(S155/$I155)),"",S155/$I155)</f>
        <v/>
      </c>
      <c r="W155" s="251"/>
      <c r="X155" s="252" t="str" cm="1">
        <f t="array" ref="X155">_xlfn.IFS(W155="","",W155/I155&gt;=2,2*I155,W155/I155 &lt; 2, W155)</f>
        <v/>
      </c>
      <c r="Y155" s="253" t="str">
        <f t="shared" si="18"/>
        <v/>
      </c>
      <c r="Z155" s="248"/>
      <c r="AA155" s="249" t="str">
        <f t="shared" si="19"/>
        <v/>
      </c>
      <c r="AB155" s="254" t="str">
        <f t="shared" si="20"/>
        <v/>
      </c>
      <c r="AC155" s="159" t="str">
        <f>IF(L155&gt;0,L155+S155+X155+Y155+N155+#REF!+#REF!,"")</f>
        <v/>
      </c>
      <c r="AD155" s="160" t="str">
        <f>IF(L155&gt;0,+T155+Z155+O155+#REF!+#REF!,"")</f>
        <v/>
      </c>
    </row>
    <row r="156" spans="2:30" s="81" customFormat="1" ht="13.8" hidden="1" outlineLevel="1" x14ac:dyDescent="0.25">
      <c r="B156" s="1"/>
      <c r="C156" s="1"/>
      <c r="D156" s="1"/>
      <c r="E156" s="2"/>
      <c r="F156" s="1"/>
      <c r="G156" s="2"/>
      <c r="H156" s="108"/>
      <c r="I156" s="109"/>
      <c r="J156" s="132" t="str">
        <f t="shared" si="15"/>
        <v/>
      </c>
      <c r="K156" s="132">
        <f t="shared" si="16"/>
        <v>0</v>
      </c>
      <c r="L156" s="246"/>
      <c r="M156" s="247"/>
      <c r="N156" s="246"/>
      <c r="O156" s="248"/>
      <c r="P156" s="249" t="str">
        <f t="shared" si="17"/>
        <v/>
      </c>
      <c r="Q156" s="250" t="str">
        <f t="shared" si="14"/>
        <v/>
      </c>
      <c r="R156" s="248"/>
      <c r="S156" s="246"/>
      <c r="T156" s="248"/>
      <c r="U156" s="249" t="str">
        <f>+IF(AND(S156&gt;0,R156&lt;&gt;'Data Validation (ROP used only)'!$A$22),SUM(S156:T156),"")</f>
        <v/>
      </c>
      <c r="V156" s="250" t="str">
        <f>IF(OR(R156='Data Validation (ROP used only)'!$A$22,ISBLANK(S156),ISERROR(S156/$I156)),"",S156/$I156)</f>
        <v/>
      </c>
      <c r="W156" s="251"/>
      <c r="X156" s="252" t="str" cm="1">
        <f t="array" ref="X156">_xlfn.IFS(W156="","",W156/I156&gt;=2,2*I156,W156/I156 &lt; 2, W156)</f>
        <v/>
      </c>
      <c r="Y156" s="253" t="str">
        <f t="shared" si="18"/>
        <v/>
      </c>
      <c r="Z156" s="248"/>
      <c r="AA156" s="249" t="str">
        <f t="shared" si="19"/>
        <v/>
      </c>
      <c r="AB156" s="254" t="str">
        <f t="shared" si="20"/>
        <v/>
      </c>
      <c r="AC156" s="159" t="str">
        <f>IF(L156&gt;0,L156+S156+X156+Y156+N156+#REF!+#REF!,"")</f>
        <v/>
      </c>
      <c r="AD156" s="160" t="str">
        <f>IF(L156&gt;0,+T156+Z156+O156+#REF!+#REF!,"")</f>
        <v/>
      </c>
    </row>
    <row r="157" spans="2:30" s="81" customFormat="1" ht="13.8" hidden="1" outlineLevel="1" x14ac:dyDescent="0.25">
      <c r="B157" s="1"/>
      <c r="C157" s="1"/>
      <c r="D157" s="1"/>
      <c r="E157" s="2"/>
      <c r="F157" s="1"/>
      <c r="G157" s="2"/>
      <c r="H157" s="108"/>
      <c r="I157" s="109"/>
      <c r="J157" s="132" t="str">
        <f t="shared" si="15"/>
        <v/>
      </c>
      <c r="K157" s="132">
        <f t="shared" si="16"/>
        <v>0</v>
      </c>
      <c r="L157" s="246"/>
      <c r="M157" s="247"/>
      <c r="N157" s="246"/>
      <c r="O157" s="248"/>
      <c r="P157" s="249" t="str">
        <f t="shared" si="17"/>
        <v/>
      </c>
      <c r="Q157" s="250" t="str">
        <f t="shared" si="14"/>
        <v/>
      </c>
      <c r="R157" s="248"/>
      <c r="S157" s="246"/>
      <c r="T157" s="248"/>
      <c r="U157" s="249" t="str">
        <f>+IF(AND(S157&gt;0,R157&lt;&gt;'Data Validation (ROP used only)'!$A$22),SUM(S157:T157),"")</f>
        <v/>
      </c>
      <c r="V157" s="250" t="str">
        <f>IF(OR(R157='Data Validation (ROP used only)'!$A$22,ISBLANK(S157),ISERROR(S157/$I157)),"",S157/$I157)</f>
        <v/>
      </c>
      <c r="W157" s="251"/>
      <c r="X157" s="252" t="str" cm="1">
        <f t="array" ref="X157">_xlfn.IFS(W157="","",W157/I157&gt;=2,2*I157,W157/I157 &lt; 2, W157)</f>
        <v/>
      </c>
      <c r="Y157" s="253" t="str">
        <f t="shared" si="18"/>
        <v/>
      </c>
      <c r="Z157" s="248"/>
      <c r="AA157" s="249" t="str">
        <f t="shared" si="19"/>
        <v/>
      </c>
      <c r="AB157" s="254" t="str">
        <f t="shared" si="20"/>
        <v/>
      </c>
      <c r="AC157" s="159" t="str">
        <f>IF(L157&gt;0,L157+S157+X157+Y157+N157+#REF!+#REF!,"")</f>
        <v/>
      </c>
      <c r="AD157" s="160" t="str">
        <f>IF(L157&gt;0,+T157+Z157+O157+#REF!+#REF!,"")</f>
        <v/>
      </c>
    </row>
    <row r="158" spans="2:30" s="81" customFormat="1" ht="13.8" hidden="1" outlineLevel="1" x14ac:dyDescent="0.25">
      <c r="B158" s="1"/>
      <c r="C158" s="1"/>
      <c r="D158" s="1"/>
      <c r="E158" s="2"/>
      <c r="F158" s="1"/>
      <c r="G158" s="2"/>
      <c r="H158" s="108"/>
      <c r="I158" s="109"/>
      <c r="J158" s="132" t="str">
        <f t="shared" si="15"/>
        <v/>
      </c>
      <c r="K158" s="132">
        <f t="shared" si="16"/>
        <v>0</v>
      </c>
      <c r="L158" s="246"/>
      <c r="M158" s="247"/>
      <c r="N158" s="246"/>
      <c r="O158" s="248"/>
      <c r="P158" s="249" t="str">
        <f t="shared" si="17"/>
        <v/>
      </c>
      <c r="Q158" s="250" t="str">
        <f t="shared" si="14"/>
        <v/>
      </c>
      <c r="R158" s="248"/>
      <c r="S158" s="246"/>
      <c r="T158" s="248"/>
      <c r="U158" s="249" t="str">
        <f>+IF(AND(S158&gt;0,R158&lt;&gt;'Data Validation (ROP used only)'!$A$22),SUM(S158:T158),"")</f>
        <v/>
      </c>
      <c r="V158" s="250" t="str">
        <f>IF(OR(R158='Data Validation (ROP used only)'!$A$22,ISBLANK(S158),ISERROR(S158/$I158)),"",S158/$I158)</f>
        <v/>
      </c>
      <c r="W158" s="251"/>
      <c r="X158" s="252" t="str" cm="1">
        <f t="array" ref="X158">_xlfn.IFS(W158="","",W158/I158&gt;=2,2*I158,W158/I158 &lt; 2, W158)</f>
        <v/>
      </c>
      <c r="Y158" s="253" t="str">
        <f t="shared" si="18"/>
        <v/>
      </c>
      <c r="Z158" s="248"/>
      <c r="AA158" s="249" t="str">
        <f t="shared" si="19"/>
        <v/>
      </c>
      <c r="AB158" s="254" t="str">
        <f t="shared" si="20"/>
        <v/>
      </c>
      <c r="AC158" s="159" t="str">
        <f>IF(L158&gt;0,L158+S158+X158+Y158+N158+#REF!+#REF!,"")</f>
        <v/>
      </c>
      <c r="AD158" s="160" t="str">
        <f>IF(L158&gt;0,+T158+Z158+O158+#REF!+#REF!,"")</f>
        <v/>
      </c>
    </row>
    <row r="159" spans="2:30" s="81" customFormat="1" ht="13.8" hidden="1" outlineLevel="1" x14ac:dyDescent="0.25">
      <c r="B159" s="1"/>
      <c r="C159" s="1"/>
      <c r="D159" s="1"/>
      <c r="E159" s="2"/>
      <c r="F159" s="1"/>
      <c r="G159" s="2"/>
      <c r="H159" s="108"/>
      <c r="I159" s="109"/>
      <c r="J159" s="132" t="str">
        <f t="shared" si="15"/>
        <v/>
      </c>
      <c r="K159" s="132">
        <f t="shared" si="16"/>
        <v>0</v>
      </c>
      <c r="L159" s="246"/>
      <c r="M159" s="247"/>
      <c r="N159" s="246"/>
      <c r="O159" s="248"/>
      <c r="P159" s="249" t="str">
        <f t="shared" si="17"/>
        <v/>
      </c>
      <c r="Q159" s="250" t="str">
        <f t="shared" si="14"/>
        <v/>
      </c>
      <c r="R159" s="248"/>
      <c r="S159" s="246"/>
      <c r="T159" s="248"/>
      <c r="U159" s="249" t="str">
        <f>+IF(AND(S159&gt;0,R159&lt;&gt;'Data Validation (ROP used only)'!$A$22),SUM(S159:T159),"")</f>
        <v/>
      </c>
      <c r="V159" s="250" t="str">
        <f>IF(OR(R159='Data Validation (ROP used only)'!$A$22,ISBLANK(S159),ISERROR(S159/$I159)),"",S159/$I159)</f>
        <v/>
      </c>
      <c r="W159" s="251"/>
      <c r="X159" s="252" t="str" cm="1">
        <f t="array" ref="X159">_xlfn.IFS(W159="","",W159/I159&gt;=2,2*I159,W159/I159 &lt; 2, W159)</f>
        <v/>
      </c>
      <c r="Y159" s="253" t="str">
        <f t="shared" si="18"/>
        <v/>
      </c>
      <c r="Z159" s="248"/>
      <c r="AA159" s="249" t="str">
        <f t="shared" si="19"/>
        <v/>
      </c>
      <c r="AB159" s="254" t="str">
        <f t="shared" si="20"/>
        <v/>
      </c>
      <c r="AC159" s="159" t="str">
        <f>IF(L159&gt;0,L159+S159+X159+Y159+N159+#REF!+#REF!,"")</f>
        <v/>
      </c>
      <c r="AD159" s="160" t="str">
        <f>IF(L159&gt;0,+T159+Z159+O159+#REF!+#REF!,"")</f>
        <v/>
      </c>
    </row>
    <row r="160" spans="2:30" s="81" customFormat="1" ht="13.8" hidden="1" outlineLevel="1" x14ac:dyDescent="0.25">
      <c r="B160" s="1"/>
      <c r="C160" s="1"/>
      <c r="D160" s="1"/>
      <c r="E160" s="2"/>
      <c r="F160" s="1"/>
      <c r="G160" s="2"/>
      <c r="H160" s="108"/>
      <c r="I160" s="109"/>
      <c r="J160" s="132" t="str">
        <f t="shared" si="15"/>
        <v/>
      </c>
      <c r="K160" s="132">
        <f t="shared" si="16"/>
        <v>0</v>
      </c>
      <c r="L160" s="246"/>
      <c r="M160" s="247"/>
      <c r="N160" s="246"/>
      <c r="O160" s="248"/>
      <c r="P160" s="249" t="str">
        <f t="shared" si="17"/>
        <v/>
      </c>
      <c r="Q160" s="250" t="str">
        <f t="shared" si="14"/>
        <v/>
      </c>
      <c r="R160" s="248"/>
      <c r="S160" s="246"/>
      <c r="T160" s="248"/>
      <c r="U160" s="249" t="str">
        <f>+IF(AND(S160&gt;0,R160&lt;&gt;'Data Validation (ROP used only)'!$A$22),SUM(S160:T160),"")</f>
        <v/>
      </c>
      <c r="V160" s="250" t="str">
        <f>IF(OR(R160='Data Validation (ROP used only)'!$A$22,ISBLANK(S160),ISERROR(S160/$I160)),"",S160/$I160)</f>
        <v/>
      </c>
      <c r="W160" s="251"/>
      <c r="X160" s="252" t="str" cm="1">
        <f t="array" ref="X160">_xlfn.IFS(W160="","",W160/I160&gt;=2,2*I160,W160/I160 &lt; 2, W160)</f>
        <v/>
      </c>
      <c r="Y160" s="253" t="str">
        <f t="shared" si="18"/>
        <v/>
      </c>
      <c r="Z160" s="248"/>
      <c r="AA160" s="249" t="str">
        <f t="shared" si="19"/>
        <v/>
      </c>
      <c r="AB160" s="254" t="str">
        <f t="shared" si="20"/>
        <v/>
      </c>
      <c r="AC160" s="159" t="str">
        <f>IF(L160&gt;0,L160+S160+X160+Y160+N160+#REF!+#REF!,"")</f>
        <v/>
      </c>
      <c r="AD160" s="160" t="str">
        <f>IF(L160&gt;0,+T160+Z160+O160+#REF!+#REF!,"")</f>
        <v/>
      </c>
    </row>
    <row r="161" spans="2:30" s="81" customFormat="1" ht="13.8" hidden="1" outlineLevel="1" x14ac:dyDescent="0.25">
      <c r="B161" s="1"/>
      <c r="C161" s="1"/>
      <c r="D161" s="1"/>
      <c r="E161" s="2"/>
      <c r="F161" s="1"/>
      <c r="G161" s="2"/>
      <c r="H161" s="108"/>
      <c r="I161" s="109"/>
      <c r="J161" s="132" t="str">
        <f t="shared" si="15"/>
        <v/>
      </c>
      <c r="K161" s="132">
        <f t="shared" si="16"/>
        <v>0</v>
      </c>
      <c r="L161" s="246"/>
      <c r="M161" s="247"/>
      <c r="N161" s="246"/>
      <c r="O161" s="248"/>
      <c r="P161" s="249" t="str">
        <f t="shared" si="17"/>
        <v/>
      </c>
      <c r="Q161" s="250" t="str">
        <f t="shared" si="14"/>
        <v/>
      </c>
      <c r="R161" s="248"/>
      <c r="S161" s="246"/>
      <c r="T161" s="248"/>
      <c r="U161" s="249" t="str">
        <f>+IF(AND(S161&gt;0,R161&lt;&gt;'Data Validation (ROP used only)'!$A$22),SUM(S161:T161),"")</f>
        <v/>
      </c>
      <c r="V161" s="250" t="str">
        <f>IF(OR(R161='Data Validation (ROP used only)'!$A$22,ISBLANK(S161),ISERROR(S161/$I161)),"",S161/$I161)</f>
        <v/>
      </c>
      <c r="W161" s="251"/>
      <c r="X161" s="252" t="str" cm="1">
        <f t="array" ref="X161">_xlfn.IFS(W161="","",W161/I161&gt;=2,2*I161,W161/I161 &lt; 2, W161)</f>
        <v/>
      </c>
      <c r="Y161" s="253" t="str">
        <f t="shared" si="18"/>
        <v/>
      </c>
      <c r="Z161" s="248"/>
      <c r="AA161" s="249" t="str">
        <f t="shared" si="19"/>
        <v/>
      </c>
      <c r="AB161" s="254" t="str">
        <f t="shared" si="20"/>
        <v/>
      </c>
      <c r="AC161" s="159" t="str">
        <f>IF(L161&gt;0,L161+S161+X161+Y161+N161+#REF!+#REF!,"")</f>
        <v/>
      </c>
      <c r="AD161" s="160" t="str">
        <f>IF(L161&gt;0,+T161+Z161+O161+#REF!+#REF!,"")</f>
        <v/>
      </c>
    </row>
    <row r="162" spans="2:30" s="81" customFormat="1" ht="13.8" hidden="1" outlineLevel="1" x14ac:dyDescent="0.25">
      <c r="B162" s="1"/>
      <c r="C162" s="1"/>
      <c r="D162" s="1"/>
      <c r="E162" s="2"/>
      <c r="F162" s="1"/>
      <c r="G162" s="2"/>
      <c r="H162" s="108"/>
      <c r="I162" s="109"/>
      <c r="J162" s="132" t="str">
        <f t="shared" si="15"/>
        <v/>
      </c>
      <c r="K162" s="132">
        <f t="shared" si="16"/>
        <v>0</v>
      </c>
      <c r="L162" s="246"/>
      <c r="M162" s="247"/>
      <c r="N162" s="246"/>
      <c r="O162" s="248"/>
      <c r="P162" s="249" t="str">
        <f t="shared" si="17"/>
        <v/>
      </c>
      <c r="Q162" s="250" t="str">
        <f t="shared" si="14"/>
        <v/>
      </c>
      <c r="R162" s="248"/>
      <c r="S162" s="246"/>
      <c r="T162" s="248"/>
      <c r="U162" s="249" t="str">
        <f>+IF(AND(S162&gt;0,R162&lt;&gt;'Data Validation (ROP used only)'!$A$22),SUM(S162:T162),"")</f>
        <v/>
      </c>
      <c r="V162" s="250" t="str">
        <f>IF(OR(R162='Data Validation (ROP used only)'!$A$22,ISBLANK(S162),ISERROR(S162/$I162)),"",S162/$I162)</f>
        <v/>
      </c>
      <c r="W162" s="251"/>
      <c r="X162" s="252" t="str" cm="1">
        <f t="array" ref="X162">_xlfn.IFS(W162="","",W162/I162&gt;=2,2*I162,W162/I162 &lt; 2, W162)</f>
        <v/>
      </c>
      <c r="Y162" s="253" t="str">
        <f t="shared" si="18"/>
        <v/>
      </c>
      <c r="Z162" s="248"/>
      <c r="AA162" s="249" t="str">
        <f t="shared" si="19"/>
        <v/>
      </c>
      <c r="AB162" s="254" t="str">
        <f t="shared" si="20"/>
        <v/>
      </c>
      <c r="AC162" s="159" t="str">
        <f>IF(L162&gt;0,L162+S162+X162+Y162+N162+#REF!+#REF!,"")</f>
        <v/>
      </c>
      <c r="AD162" s="160" t="str">
        <f>IF(L162&gt;0,+T162+Z162+O162+#REF!+#REF!,"")</f>
        <v/>
      </c>
    </row>
    <row r="163" spans="2:30" s="81" customFormat="1" ht="13.8" hidden="1" outlineLevel="1" x14ac:dyDescent="0.25">
      <c r="B163" s="1"/>
      <c r="C163" s="1"/>
      <c r="D163" s="1"/>
      <c r="E163" s="2"/>
      <c r="F163" s="1"/>
      <c r="G163" s="2"/>
      <c r="H163" s="108"/>
      <c r="I163" s="109"/>
      <c r="J163" s="132" t="str">
        <f t="shared" si="15"/>
        <v/>
      </c>
      <c r="K163" s="132">
        <f t="shared" si="16"/>
        <v>0</v>
      </c>
      <c r="L163" s="246"/>
      <c r="M163" s="247"/>
      <c r="N163" s="246"/>
      <c r="O163" s="248"/>
      <c r="P163" s="249" t="str">
        <f t="shared" si="17"/>
        <v/>
      </c>
      <c r="Q163" s="250" t="str">
        <f t="shared" si="14"/>
        <v/>
      </c>
      <c r="R163" s="248"/>
      <c r="S163" s="246"/>
      <c r="T163" s="248"/>
      <c r="U163" s="249" t="str">
        <f>+IF(AND(S163&gt;0,R163&lt;&gt;'Data Validation (ROP used only)'!$A$22),SUM(S163:T163),"")</f>
        <v/>
      </c>
      <c r="V163" s="250" t="str">
        <f>IF(OR(R163='Data Validation (ROP used only)'!$A$22,ISBLANK(S163),ISERROR(S163/$I163)),"",S163/$I163)</f>
        <v/>
      </c>
      <c r="W163" s="251"/>
      <c r="X163" s="252" t="str" cm="1">
        <f t="array" ref="X163">_xlfn.IFS(W163="","",W163/I163&gt;=2,2*I163,W163/I163 &lt; 2, W163)</f>
        <v/>
      </c>
      <c r="Y163" s="253" t="str">
        <f t="shared" si="18"/>
        <v/>
      </c>
      <c r="Z163" s="248"/>
      <c r="AA163" s="249" t="str">
        <f t="shared" si="19"/>
        <v/>
      </c>
      <c r="AB163" s="254" t="str">
        <f t="shared" si="20"/>
        <v/>
      </c>
      <c r="AC163" s="159" t="str">
        <f>IF(L163&gt;0,L163+S163+X163+Y163+N163+#REF!+#REF!,"")</f>
        <v/>
      </c>
      <c r="AD163" s="160" t="str">
        <f>IF(L163&gt;0,+T163+Z163+O163+#REF!+#REF!,"")</f>
        <v/>
      </c>
    </row>
    <row r="164" spans="2:30" s="81" customFormat="1" ht="13.8" hidden="1" outlineLevel="1" x14ac:dyDescent="0.25">
      <c r="B164" s="1"/>
      <c r="C164" s="1"/>
      <c r="D164" s="1"/>
      <c r="E164" s="2"/>
      <c r="F164" s="1"/>
      <c r="G164" s="2"/>
      <c r="H164" s="108"/>
      <c r="I164" s="109"/>
      <c r="J164" s="132" t="str">
        <f t="shared" si="15"/>
        <v/>
      </c>
      <c r="K164" s="132">
        <f t="shared" si="16"/>
        <v>0</v>
      </c>
      <c r="L164" s="246"/>
      <c r="M164" s="247"/>
      <c r="N164" s="246"/>
      <c r="O164" s="248"/>
      <c r="P164" s="249" t="str">
        <f t="shared" si="17"/>
        <v/>
      </c>
      <c r="Q164" s="250" t="str">
        <f t="shared" si="14"/>
        <v/>
      </c>
      <c r="R164" s="248"/>
      <c r="S164" s="246"/>
      <c r="T164" s="248"/>
      <c r="U164" s="249" t="str">
        <f>+IF(AND(S164&gt;0,R164&lt;&gt;'Data Validation (ROP used only)'!$A$22),SUM(S164:T164),"")</f>
        <v/>
      </c>
      <c r="V164" s="250" t="str">
        <f>IF(OR(R164='Data Validation (ROP used only)'!$A$22,ISBLANK(S164),ISERROR(S164/$I164)),"",S164/$I164)</f>
        <v/>
      </c>
      <c r="W164" s="251"/>
      <c r="X164" s="252" t="str" cm="1">
        <f t="array" ref="X164">_xlfn.IFS(W164="","",W164/I164&gt;=2,2*I164,W164/I164 &lt; 2, W164)</f>
        <v/>
      </c>
      <c r="Y164" s="253" t="str">
        <f t="shared" si="18"/>
        <v/>
      </c>
      <c r="Z164" s="248"/>
      <c r="AA164" s="249" t="str">
        <f t="shared" si="19"/>
        <v/>
      </c>
      <c r="AB164" s="254" t="str">
        <f t="shared" si="20"/>
        <v/>
      </c>
      <c r="AC164" s="159" t="str">
        <f>IF(L164&gt;0,L164+S164+X164+Y164+N164+#REF!+#REF!,"")</f>
        <v/>
      </c>
      <c r="AD164" s="160" t="str">
        <f>IF(L164&gt;0,+T164+Z164+O164+#REF!+#REF!,"")</f>
        <v/>
      </c>
    </row>
    <row r="165" spans="2:30" s="81" customFormat="1" ht="13.8" hidden="1" outlineLevel="1" x14ac:dyDescent="0.25">
      <c r="B165" s="1"/>
      <c r="C165" s="1"/>
      <c r="D165" s="1"/>
      <c r="E165" s="2"/>
      <c r="F165" s="1"/>
      <c r="G165" s="2"/>
      <c r="H165" s="108"/>
      <c r="I165" s="109"/>
      <c r="J165" s="132" t="str">
        <f t="shared" si="15"/>
        <v/>
      </c>
      <c r="K165" s="132">
        <f t="shared" si="16"/>
        <v>0</v>
      </c>
      <c r="L165" s="246"/>
      <c r="M165" s="247"/>
      <c r="N165" s="246"/>
      <c r="O165" s="248"/>
      <c r="P165" s="249" t="str">
        <f t="shared" si="17"/>
        <v/>
      </c>
      <c r="Q165" s="250" t="str">
        <f t="shared" si="14"/>
        <v/>
      </c>
      <c r="R165" s="248"/>
      <c r="S165" s="246"/>
      <c r="T165" s="248"/>
      <c r="U165" s="249" t="str">
        <f>+IF(AND(S165&gt;0,R165&lt;&gt;'Data Validation (ROP used only)'!$A$22),SUM(S165:T165),"")</f>
        <v/>
      </c>
      <c r="V165" s="250" t="str">
        <f>IF(OR(R165='Data Validation (ROP used only)'!$A$22,ISBLANK(S165),ISERROR(S165/$I165)),"",S165/$I165)</f>
        <v/>
      </c>
      <c r="W165" s="251"/>
      <c r="X165" s="252" t="str" cm="1">
        <f t="array" ref="X165">_xlfn.IFS(W165="","",W165/I165&gt;=2,2*I165,W165/I165 &lt; 2, W165)</f>
        <v/>
      </c>
      <c r="Y165" s="253" t="str">
        <f t="shared" si="18"/>
        <v/>
      </c>
      <c r="Z165" s="248"/>
      <c r="AA165" s="249" t="str">
        <f t="shared" si="19"/>
        <v/>
      </c>
      <c r="AB165" s="254" t="str">
        <f t="shared" si="20"/>
        <v/>
      </c>
      <c r="AC165" s="159" t="str">
        <f>IF(L165&gt;0,L165+S165+X165+Y165+N165+#REF!+#REF!,"")</f>
        <v/>
      </c>
      <c r="AD165" s="160" t="str">
        <f>IF(L165&gt;0,+T165+Z165+O165+#REF!+#REF!,"")</f>
        <v/>
      </c>
    </row>
    <row r="166" spans="2:30" s="81" customFormat="1" ht="13.8" hidden="1" outlineLevel="1" x14ac:dyDescent="0.25">
      <c r="B166" s="1"/>
      <c r="C166" s="1"/>
      <c r="D166" s="1"/>
      <c r="E166" s="2"/>
      <c r="F166" s="1"/>
      <c r="G166" s="2"/>
      <c r="H166" s="108"/>
      <c r="I166" s="109"/>
      <c r="J166" s="132" t="str">
        <f t="shared" si="15"/>
        <v/>
      </c>
      <c r="K166" s="132">
        <f t="shared" si="16"/>
        <v>0</v>
      </c>
      <c r="L166" s="246"/>
      <c r="M166" s="247"/>
      <c r="N166" s="246"/>
      <c r="O166" s="248"/>
      <c r="P166" s="249" t="str">
        <f t="shared" si="17"/>
        <v/>
      </c>
      <c r="Q166" s="250" t="str">
        <f t="shared" si="14"/>
        <v/>
      </c>
      <c r="R166" s="248"/>
      <c r="S166" s="246"/>
      <c r="T166" s="248"/>
      <c r="U166" s="249" t="str">
        <f>+IF(AND(S166&gt;0,R166&lt;&gt;'Data Validation (ROP used only)'!$A$22),SUM(S166:T166),"")</f>
        <v/>
      </c>
      <c r="V166" s="250" t="str">
        <f>IF(OR(R166='Data Validation (ROP used only)'!$A$22,ISBLANK(S166),ISERROR(S166/$I166)),"",S166/$I166)</f>
        <v/>
      </c>
      <c r="W166" s="251"/>
      <c r="X166" s="252" t="str" cm="1">
        <f t="array" ref="X166">_xlfn.IFS(W166="","",W166/I166&gt;=2,2*I166,W166/I166 &lt; 2, W166)</f>
        <v/>
      </c>
      <c r="Y166" s="253" t="str">
        <f t="shared" si="18"/>
        <v/>
      </c>
      <c r="Z166" s="248"/>
      <c r="AA166" s="249" t="str">
        <f t="shared" si="19"/>
        <v/>
      </c>
      <c r="AB166" s="254" t="str">
        <f t="shared" si="20"/>
        <v/>
      </c>
      <c r="AC166" s="159" t="str">
        <f>IF(L166&gt;0,L166+S166+X166+Y166+N166+#REF!+#REF!,"")</f>
        <v/>
      </c>
      <c r="AD166" s="160" t="str">
        <f>IF(L166&gt;0,+T166+Z166+O166+#REF!+#REF!,"")</f>
        <v/>
      </c>
    </row>
    <row r="167" spans="2:30" s="81" customFormat="1" ht="13.8" hidden="1" outlineLevel="1" x14ac:dyDescent="0.25">
      <c r="B167" s="1"/>
      <c r="C167" s="1"/>
      <c r="D167" s="1"/>
      <c r="E167" s="2"/>
      <c r="F167" s="1"/>
      <c r="G167" s="2"/>
      <c r="H167" s="108"/>
      <c r="I167" s="109"/>
      <c r="J167" s="132" t="str">
        <f t="shared" si="15"/>
        <v/>
      </c>
      <c r="K167" s="132">
        <f t="shared" si="16"/>
        <v>0</v>
      </c>
      <c r="L167" s="246"/>
      <c r="M167" s="247"/>
      <c r="N167" s="246"/>
      <c r="O167" s="248"/>
      <c r="P167" s="249" t="str">
        <f t="shared" si="17"/>
        <v/>
      </c>
      <c r="Q167" s="250" t="str">
        <f t="shared" si="14"/>
        <v/>
      </c>
      <c r="R167" s="248"/>
      <c r="S167" s="246"/>
      <c r="T167" s="248"/>
      <c r="U167" s="249" t="str">
        <f>+IF(AND(S167&gt;0,R167&lt;&gt;'Data Validation (ROP used only)'!$A$22),SUM(S167:T167),"")</f>
        <v/>
      </c>
      <c r="V167" s="250" t="str">
        <f>IF(OR(R167='Data Validation (ROP used only)'!$A$22,ISBLANK(S167),ISERROR(S167/$I167)),"",S167/$I167)</f>
        <v/>
      </c>
      <c r="W167" s="251"/>
      <c r="X167" s="252" t="str" cm="1">
        <f t="array" ref="X167">_xlfn.IFS(W167="","",W167/I167&gt;=2,2*I167,W167/I167 &lt; 2, W167)</f>
        <v/>
      </c>
      <c r="Y167" s="253" t="str">
        <f t="shared" si="18"/>
        <v/>
      </c>
      <c r="Z167" s="248"/>
      <c r="AA167" s="249" t="str">
        <f t="shared" si="19"/>
        <v/>
      </c>
      <c r="AB167" s="254" t="str">
        <f t="shared" si="20"/>
        <v/>
      </c>
      <c r="AC167" s="159" t="str">
        <f>IF(L167&gt;0,L167+S167+X167+Y167+N167+#REF!+#REF!,"")</f>
        <v/>
      </c>
      <c r="AD167" s="160" t="str">
        <f>IF(L167&gt;0,+T167+Z167+O167+#REF!+#REF!,"")</f>
        <v/>
      </c>
    </row>
    <row r="168" spans="2:30" s="81" customFormat="1" ht="13.8" hidden="1" outlineLevel="1" x14ac:dyDescent="0.25">
      <c r="B168" s="1"/>
      <c r="C168" s="1"/>
      <c r="D168" s="1"/>
      <c r="E168" s="2"/>
      <c r="F168" s="1"/>
      <c r="G168" s="2"/>
      <c r="H168" s="108"/>
      <c r="I168" s="109"/>
      <c r="J168" s="132" t="str">
        <f t="shared" si="15"/>
        <v/>
      </c>
      <c r="K168" s="132">
        <f t="shared" si="16"/>
        <v>0</v>
      </c>
      <c r="L168" s="246"/>
      <c r="M168" s="247"/>
      <c r="N168" s="246"/>
      <c r="O168" s="248"/>
      <c r="P168" s="249" t="str">
        <f t="shared" si="17"/>
        <v/>
      </c>
      <c r="Q168" s="250" t="str">
        <f t="shared" si="14"/>
        <v/>
      </c>
      <c r="R168" s="248"/>
      <c r="S168" s="246"/>
      <c r="T168" s="248"/>
      <c r="U168" s="249" t="str">
        <f>+IF(AND(S168&gt;0,R168&lt;&gt;'Data Validation (ROP used only)'!$A$22),SUM(S168:T168),"")</f>
        <v/>
      </c>
      <c r="V168" s="250" t="str">
        <f>IF(OR(R168='Data Validation (ROP used only)'!$A$22,ISBLANK(S168),ISERROR(S168/$I168)),"",S168/$I168)</f>
        <v/>
      </c>
      <c r="W168" s="251"/>
      <c r="X168" s="252" t="str" cm="1">
        <f t="array" ref="X168">_xlfn.IFS(W168="","",W168/I168&gt;=2,2*I168,W168/I168 &lt; 2, W168)</f>
        <v/>
      </c>
      <c r="Y168" s="253" t="str">
        <f t="shared" si="18"/>
        <v/>
      </c>
      <c r="Z168" s="248"/>
      <c r="AA168" s="249" t="str">
        <f t="shared" si="19"/>
        <v/>
      </c>
      <c r="AB168" s="254" t="str">
        <f t="shared" si="20"/>
        <v/>
      </c>
      <c r="AC168" s="159" t="str">
        <f>IF(L168&gt;0,L168+S168+X168+Y168+N168+#REF!+#REF!,"")</f>
        <v/>
      </c>
      <c r="AD168" s="160" t="str">
        <f>IF(L168&gt;0,+T168+Z168+O168+#REF!+#REF!,"")</f>
        <v/>
      </c>
    </row>
    <row r="169" spans="2:30" s="81" customFormat="1" ht="13.8" hidden="1" outlineLevel="1" x14ac:dyDescent="0.25">
      <c r="B169" s="1"/>
      <c r="C169" s="1"/>
      <c r="D169" s="1"/>
      <c r="E169" s="2"/>
      <c r="F169" s="1"/>
      <c r="G169" s="2"/>
      <c r="H169" s="108"/>
      <c r="I169" s="109"/>
      <c r="J169" s="132" t="str">
        <f t="shared" si="15"/>
        <v/>
      </c>
      <c r="K169" s="132">
        <f t="shared" si="16"/>
        <v>0</v>
      </c>
      <c r="L169" s="246"/>
      <c r="M169" s="247"/>
      <c r="N169" s="246"/>
      <c r="O169" s="248"/>
      <c r="P169" s="249" t="str">
        <f t="shared" si="17"/>
        <v/>
      </c>
      <c r="Q169" s="250" t="str">
        <f t="shared" si="14"/>
        <v/>
      </c>
      <c r="R169" s="248"/>
      <c r="S169" s="246"/>
      <c r="T169" s="248"/>
      <c r="U169" s="249" t="str">
        <f>+IF(AND(S169&gt;0,R169&lt;&gt;'Data Validation (ROP used only)'!$A$22),SUM(S169:T169),"")</f>
        <v/>
      </c>
      <c r="V169" s="250" t="str">
        <f>IF(OR(R169='Data Validation (ROP used only)'!$A$22,ISBLANK(S169),ISERROR(S169/$I169)),"",S169/$I169)</f>
        <v/>
      </c>
      <c r="W169" s="251"/>
      <c r="X169" s="252" t="str" cm="1">
        <f t="array" ref="X169">_xlfn.IFS(W169="","",W169/I169&gt;=2,2*I169,W169/I169 &lt; 2, W169)</f>
        <v/>
      </c>
      <c r="Y169" s="253" t="str">
        <f t="shared" si="18"/>
        <v/>
      </c>
      <c r="Z169" s="248"/>
      <c r="AA169" s="249" t="str">
        <f t="shared" si="19"/>
        <v/>
      </c>
      <c r="AB169" s="254" t="str">
        <f t="shared" si="20"/>
        <v/>
      </c>
      <c r="AC169" s="159" t="str">
        <f>IF(L169&gt;0,L169+S169+X169+Y169+N169+#REF!+#REF!,"")</f>
        <v/>
      </c>
      <c r="AD169" s="160" t="str">
        <f>IF(L169&gt;0,+T169+Z169+O169+#REF!+#REF!,"")</f>
        <v/>
      </c>
    </row>
    <row r="170" spans="2:30" s="81" customFormat="1" ht="13.8" hidden="1" outlineLevel="1" x14ac:dyDescent="0.25">
      <c r="B170" s="1"/>
      <c r="C170" s="1"/>
      <c r="D170" s="1"/>
      <c r="E170" s="2"/>
      <c r="F170" s="1"/>
      <c r="G170" s="2"/>
      <c r="H170" s="108"/>
      <c r="I170" s="109"/>
      <c r="J170" s="132" t="str">
        <f t="shared" si="15"/>
        <v/>
      </c>
      <c r="K170" s="132">
        <f t="shared" si="16"/>
        <v>0</v>
      </c>
      <c r="L170" s="246"/>
      <c r="M170" s="247"/>
      <c r="N170" s="246"/>
      <c r="O170" s="248"/>
      <c r="P170" s="249" t="str">
        <f t="shared" si="17"/>
        <v/>
      </c>
      <c r="Q170" s="250" t="str">
        <f t="shared" si="14"/>
        <v/>
      </c>
      <c r="R170" s="248"/>
      <c r="S170" s="246"/>
      <c r="T170" s="248"/>
      <c r="U170" s="249" t="str">
        <f>+IF(AND(S170&gt;0,R170&lt;&gt;'Data Validation (ROP used only)'!$A$22),SUM(S170:T170),"")</f>
        <v/>
      </c>
      <c r="V170" s="250" t="str">
        <f>IF(OR(R170='Data Validation (ROP used only)'!$A$22,ISBLANK(S170),ISERROR(S170/$I170)),"",S170/$I170)</f>
        <v/>
      </c>
      <c r="W170" s="251"/>
      <c r="X170" s="252" t="str" cm="1">
        <f t="array" ref="X170">_xlfn.IFS(W170="","",W170/I170&gt;=2,2*I170,W170/I170 &lt; 2, W170)</f>
        <v/>
      </c>
      <c r="Y170" s="253" t="str">
        <f t="shared" si="18"/>
        <v/>
      </c>
      <c r="Z170" s="248"/>
      <c r="AA170" s="249" t="str">
        <f t="shared" si="19"/>
        <v/>
      </c>
      <c r="AB170" s="254" t="str">
        <f t="shared" si="20"/>
        <v/>
      </c>
      <c r="AC170" s="159" t="str">
        <f>IF(L170&gt;0,L170+S170+X170+Y170+N170+#REF!+#REF!,"")</f>
        <v/>
      </c>
      <c r="AD170" s="160" t="str">
        <f>IF(L170&gt;0,+T170+Z170+O170+#REF!+#REF!,"")</f>
        <v/>
      </c>
    </row>
    <row r="171" spans="2:30" s="81" customFormat="1" ht="13.8" hidden="1" outlineLevel="1" x14ac:dyDescent="0.25">
      <c r="B171" s="1"/>
      <c r="C171" s="1"/>
      <c r="D171" s="1"/>
      <c r="E171" s="2"/>
      <c r="F171" s="1"/>
      <c r="G171" s="2"/>
      <c r="H171" s="108"/>
      <c r="I171" s="109"/>
      <c r="J171" s="132" t="str">
        <f t="shared" si="15"/>
        <v/>
      </c>
      <c r="K171" s="132">
        <f t="shared" si="16"/>
        <v>0</v>
      </c>
      <c r="L171" s="246"/>
      <c r="M171" s="247"/>
      <c r="N171" s="246"/>
      <c r="O171" s="248"/>
      <c r="P171" s="249" t="str">
        <f t="shared" si="17"/>
        <v/>
      </c>
      <c r="Q171" s="250" t="str">
        <f t="shared" si="14"/>
        <v/>
      </c>
      <c r="R171" s="248"/>
      <c r="S171" s="246"/>
      <c r="T171" s="248"/>
      <c r="U171" s="249" t="str">
        <f>+IF(AND(S171&gt;0,R171&lt;&gt;'Data Validation (ROP used only)'!$A$22),SUM(S171:T171),"")</f>
        <v/>
      </c>
      <c r="V171" s="250" t="str">
        <f>IF(OR(R171='Data Validation (ROP used only)'!$A$22,ISBLANK(S171),ISERROR(S171/$I171)),"",S171/$I171)</f>
        <v/>
      </c>
      <c r="W171" s="251"/>
      <c r="X171" s="252" t="str" cm="1">
        <f t="array" ref="X171">_xlfn.IFS(W171="","",W171/I171&gt;=2,2*I171,W171/I171 &lt; 2, W171)</f>
        <v/>
      </c>
      <c r="Y171" s="253" t="str">
        <f t="shared" si="18"/>
        <v/>
      </c>
      <c r="Z171" s="248"/>
      <c r="AA171" s="249" t="str">
        <f t="shared" si="19"/>
        <v/>
      </c>
      <c r="AB171" s="254" t="str">
        <f t="shared" si="20"/>
        <v/>
      </c>
      <c r="AC171" s="159" t="str">
        <f>IF(L171&gt;0,L171+S171+X171+Y171+N171+#REF!+#REF!,"")</f>
        <v/>
      </c>
      <c r="AD171" s="160" t="str">
        <f>IF(L171&gt;0,+T171+Z171+O171+#REF!+#REF!,"")</f>
        <v/>
      </c>
    </row>
    <row r="172" spans="2:30" s="81" customFormat="1" ht="13.8" hidden="1" outlineLevel="1" x14ac:dyDescent="0.25">
      <c r="B172" s="1"/>
      <c r="C172" s="1"/>
      <c r="D172" s="1"/>
      <c r="E172" s="2"/>
      <c r="F172" s="1"/>
      <c r="G172" s="2"/>
      <c r="H172" s="108"/>
      <c r="I172" s="109"/>
      <c r="J172" s="132" t="str">
        <f t="shared" si="15"/>
        <v/>
      </c>
      <c r="K172" s="132">
        <f t="shared" si="16"/>
        <v>0</v>
      </c>
      <c r="L172" s="246"/>
      <c r="M172" s="247"/>
      <c r="N172" s="246"/>
      <c r="O172" s="248"/>
      <c r="P172" s="249" t="str">
        <f t="shared" si="17"/>
        <v/>
      </c>
      <c r="Q172" s="250" t="str">
        <f t="shared" si="14"/>
        <v/>
      </c>
      <c r="R172" s="248"/>
      <c r="S172" s="246"/>
      <c r="T172" s="248"/>
      <c r="U172" s="249" t="str">
        <f>+IF(AND(S172&gt;0,R172&lt;&gt;'Data Validation (ROP used only)'!$A$22),SUM(S172:T172),"")</f>
        <v/>
      </c>
      <c r="V172" s="250" t="str">
        <f>IF(OR(R172='Data Validation (ROP used only)'!$A$22,ISBLANK(S172),ISERROR(S172/$I172)),"",S172/$I172)</f>
        <v/>
      </c>
      <c r="W172" s="251"/>
      <c r="X172" s="252" t="str" cm="1">
        <f t="array" ref="X172">_xlfn.IFS(W172="","",W172/I172&gt;=2,2*I172,W172/I172 &lt; 2, W172)</f>
        <v/>
      </c>
      <c r="Y172" s="253" t="str">
        <f t="shared" si="18"/>
        <v/>
      </c>
      <c r="Z172" s="248"/>
      <c r="AA172" s="249" t="str">
        <f t="shared" si="19"/>
        <v/>
      </c>
      <c r="AB172" s="254" t="str">
        <f t="shared" si="20"/>
        <v/>
      </c>
      <c r="AC172" s="159" t="str">
        <f>IF(L172&gt;0,L172+S172+X172+Y172+N172+#REF!+#REF!,"")</f>
        <v/>
      </c>
      <c r="AD172" s="160" t="str">
        <f>IF(L172&gt;0,+T172+Z172+O172+#REF!+#REF!,"")</f>
        <v/>
      </c>
    </row>
    <row r="173" spans="2:30" s="81" customFormat="1" ht="13.8" hidden="1" outlineLevel="1" x14ac:dyDescent="0.25">
      <c r="B173" s="1"/>
      <c r="C173" s="1"/>
      <c r="D173" s="1"/>
      <c r="E173" s="2"/>
      <c r="F173" s="1"/>
      <c r="G173" s="2"/>
      <c r="H173" s="108"/>
      <c r="I173" s="109"/>
      <c r="J173" s="132" t="str">
        <f t="shared" si="15"/>
        <v/>
      </c>
      <c r="K173" s="132">
        <f t="shared" si="16"/>
        <v>0</v>
      </c>
      <c r="L173" s="246"/>
      <c r="M173" s="247"/>
      <c r="N173" s="246"/>
      <c r="O173" s="248"/>
      <c r="P173" s="249" t="str">
        <f t="shared" si="17"/>
        <v/>
      </c>
      <c r="Q173" s="250" t="str">
        <f t="shared" si="14"/>
        <v/>
      </c>
      <c r="R173" s="248"/>
      <c r="S173" s="246"/>
      <c r="T173" s="248"/>
      <c r="U173" s="249" t="str">
        <f>+IF(AND(S173&gt;0,R173&lt;&gt;'Data Validation (ROP used only)'!$A$22),SUM(S173:T173),"")</f>
        <v/>
      </c>
      <c r="V173" s="250" t="str">
        <f>IF(OR(R173='Data Validation (ROP used only)'!$A$22,ISBLANK(S173),ISERROR(S173/$I173)),"",S173/$I173)</f>
        <v/>
      </c>
      <c r="W173" s="251"/>
      <c r="X173" s="252" t="str" cm="1">
        <f t="array" ref="X173">_xlfn.IFS(W173="","",W173/I173&gt;=2,2*I173,W173/I173 &lt; 2, W173)</f>
        <v/>
      </c>
      <c r="Y173" s="253" t="str">
        <f t="shared" si="18"/>
        <v/>
      </c>
      <c r="Z173" s="248"/>
      <c r="AA173" s="249" t="str">
        <f t="shared" si="19"/>
        <v/>
      </c>
      <c r="AB173" s="254" t="str">
        <f t="shared" si="20"/>
        <v/>
      </c>
      <c r="AC173" s="159" t="str">
        <f>IF(L173&gt;0,L173+S173+X173+Y173+N173+#REF!+#REF!,"")</f>
        <v/>
      </c>
      <c r="AD173" s="160" t="str">
        <f>IF(L173&gt;0,+T173+Z173+O173+#REF!+#REF!,"")</f>
        <v/>
      </c>
    </row>
    <row r="174" spans="2:30" s="81" customFormat="1" ht="13.8" hidden="1" outlineLevel="1" x14ac:dyDescent="0.25">
      <c r="B174" s="1"/>
      <c r="C174" s="1"/>
      <c r="D174" s="1"/>
      <c r="E174" s="2"/>
      <c r="F174" s="1"/>
      <c r="G174" s="2"/>
      <c r="H174" s="108"/>
      <c r="I174" s="109"/>
      <c r="J174" s="132" t="str">
        <f t="shared" si="15"/>
        <v/>
      </c>
      <c r="K174" s="132">
        <f t="shared" si="16"/>
        <v>0</v>
      </c>
      <c r="L174" s="246"/>
      <c r="M174" s="247"/>
      <c r="N174" s="246"/>
      <c r="O174" s="248"/>
      <c r="P174" s="249" t="str">
        <f t="shared" si="17"/>
        <v/>
      </c>
      <c r="Q174" s="250" t="str">
        <f t="shared" si="14"/>
        <v/>
      </c>
      <c r="R174" s="248"/>
      <c r="S174" s="246"/>
      <c r="T174" s="248"/>
      <c r="U174" s="249" t="str">
        <f>+IF(AND(S174&gt;0,R174&lt;&gt;'Data Validation (ROP used only)'!$A$22),SUM(S174:T174),"")</f>
        <v/>
      </c>
      <c r="V174" s="250" t="str">
        <f>IF(OR(R174='Data Validation (ROP used only)'!$A$22,ISBLANK(S174),ISERROR(S174/$I174)),"",S174/$I174)</f>
        <v/>
      </c>
      <c r="W174" s="251"/>
      <c r="X174" s="252" t="str" cm="1">
        <f t="array" ref="X174">_xlfn.IFS(W174="","",W174/I174&gt;=2,2*I174,W174/I174 &lt; 2, W174)</f>
        <v/>
      </c>
      <c r="Y174" s="253" t="str">
        <f t="shared" si="18"/>
        <v/>
      </c>
      <c r="Z174" s="248"/>
      <c r="AA174" s="249" t="str">
        <f t="shared" si="19"/>
        <v/>
      </c>
      <c r="AB174" s="254" t="str">
        <f t="shared" si="20"/>
        <v/>
      </c>
      <c r="AC174" s="159" t="str">
        <f>IF(L174&gt;0,L174+S174+X174+Y174+N174+#REF!+#REF!,"")</f>
        <v/>
      </c>
      <c r="AD174" s="160" t="str">
        <f>IF(L174&gt;0,+T174+Z174+O174+#REF!+#REF!,"")</f>
        <v/>
      </c>
    </row>
    <row r="175" spans="2:30" s="81" customFormat="1" ht="13.8" hidden="1" outlineLevel="1" x14ac:dyDescent="0.25">
      <c r="B175" s="1"/>
      <c r="C175" s="1"/>
      <c r="D175" s="1"/>
      <c r="E175" s="2"/>
      <c r="F175" s="1"/>
      <c r="G175" s="2"/>
      <c r="H175" s="108"/>
      <c r="I175" s="109"/>
      <c r="J175" s="132" t="str">
        <f t="shared" si="15"/>
        <v/>
      </c>
      <c r="K175" s="132">
        <f t="shared" si="16"/>
        <v>0</v>
      </c>
      <c r="L175" s="246"/>
      <c r="M175" s="247"/>
      <c r="N175" s="246"/>
      <c r="O175" s="248"/>
      <c r="P175" s="249" t="str">
        <f t="shared" si="17"/>
        <v/>
      </c>
      <c r="Q175" s="250" t="str">
        <f t="shared" si="14"/>
        <v/>
      </c>
      <c r="R175" s="248"/>
      <c r="S175" s="246"/>
      <c r="T175" s="248"/>
      <c r="U175" s="249" t="str">
        <f>+IF(AND(S175&gt;0,R175&lt;&gt;'Data Validation (ROP used only)'!$A$22),SUM(S175:T175),"")</f>
        <v/>
      </c>
      <c r="V175" s="250" t="str">
        <f>IF(OR(R175='Data Validation (ROP used only)'!$A$22,ISBLANK(S175),ISERROR(S175/$I175)),"",S175/$I175)</f>
        <v/>
      </c>
      <c r="W175" s="251"/>
      <c r="X175" s="252" t="str" cm="1">
        <f t="array" ref="X175">_xlfn.IFS(W175="","",W175/I175&gt;=2,2*I175,W175/I175 &lt; 2, W175)</f>
        <v/>
      </c>
      <c r="Y175" s="253" t="str">
        <f t="shared" si="18"/>
        <v/>
      </c>
      <c r="Z175" s="248"/>
      <c r="AA175" s="249" t="str">
        <f t="shared" si="19"/>
        <v/>
      </c>
      <c r="AB175" s="254" t="str">
        <f t="shared" si="20"/>
        <v/>
      </c>
      <c r="AC175" s="159" t="str">
        <f>IF(L175&gt;0,L175+S175+X175+Y175+N175+#REF!+#REF!,"")</f>
        <v/>
      </c>
      <c r="AD175" s="160" t="str">
        <f>IF(L175&gt;0,+T175+Z175+O175+#REF!+#REF!,"")</f>
        <v/>
      </c>
    </row>
    <row r="176" spans="2:30" s="81" customFormat="1" ht="13.8" hidden="1" outlineLevel="1" x14ac:dyDescent="0.25">
      <c r="B176" s="1"/>
      <c r="C176" s="1"/>
      <c r="D176" s="1"/>
      <c r="E176" s="2"/>
      <c r="F176" s="1"/>
      <c r="G176" s="2"/>
      <c r="H176" s="108"/>
      <c r="I176" s="109"/>
      <c r="J176" s="132" t="str">
        <f t="shared" si="15"/>
        <v/>
      </c>
      <c r="K176" s="132">
        <f t="shared" si="16"/>
        <v>0</v>
      </c>
      <c r="L176" s="246"/>
      <c r="M176" s="247"/>
      <c r="N176" s="246"/>
      <c r="O176" s="248"/>
      <c r="P176" s="249" t="str">
        <f t="shared" si="17"/>
        <v/>
      </c>
      <c r="Q176" s="250" t="str">
        <f t="shared" si="14"/>
        <v/>
      </c>
      <c r="R176" s="248"/>
      <c r="S176" s="246"/>
      <c r="T176" s="248"/>
      <c r="U176" s="249" t="str">
        <f>+IF(AND(S176&gt;0,R176&lt;&gt;'Data Validation (ROP used only)'!$A$22),SUM(S176:T176),"")</f>
        <v/>
      </c>
      <c r="V176" s="250" t="str">
        <f>IF(OR(R176='Data Validation (ROP used only)'!$A$22,ISBLANK(S176),ISERROR(S176/$I176)),"",S176/$I176)</f>
        <v/>
      </c>
      <c r="W176" s="251"/>
      <c r="X176" s="252" t="str" cm="1">
        <f t="array" ref="X176">_xlfn.IFS(W176="","",W176/I176&gt;=2,2*I176,W176/I176 &lt; 2, W176)</f>
        <v/>
      </c>
      <c r="Y176" s="253" t="str">
        <f t="shared" si="18"/>
        <v/>
      </c>
      <c r="Z176" s="248"/>
      <c r="AA176" s="249" t="str">
        <f t="shared" si="19"/>
        <v/>
      </c>
      <c r="AB176" s="254" t="str">
        <f t="shared" si="20"/>
        <v/>
      </c>
      <c r="AC176" s="159" t="str">
        <f>IF(L176&gt;0,L176+S176+X176+Y176+N176+#REF!+#REF!,"")</f>
        <v/>
      </c>
      <c r="AD176" s="160" t="str">
        <f>IF(L176&gt;0,+T176+Z176+O176+#REF!+#REF!,"")</f>
        <v/>
      </c>
    </row>
    <row r="177" spans="2:33" ht="13.8" hidden="1" outlineLevel="1" x14ac:dyDescent="0.25">
      <c r="B177" s="1"/>
      <c r="C177" s="1"/>
      <c r="D177" s="1"/>
      <c r="E177" s="2"/>
      <c r="F177" s="1"/>
      <c r="G177" s="2"/>
      <c r="H177" s="108"/>
      <c r="I177" s="109"/>
      <c r="J177" s="132" t="str">
        <f t="shared" si="15"/>
        <v/>
      </c>
      <c r="K177" s="132">
        <f t="shared" si="16"/>
        <v>0</v>
      </c>
      <c r="L177" s="246"/>
      <c r="M177" s="247"/>
      <c r="N177" s="246"/>
      <c r="O177" s="248"/>
      <c r="P177" s="249" t="str">
        <f t="shared" si="17"/>
        <v/>
      </c>
      <c r="Q177" s="250" t="str">
        <f t="shared" si="14"/>
        <v/>
      </c>
      <c r="R177" s="248"/>
      <c r="S177" s="246"/>
      <c r="T177" s="248"/>
      <c r="U177" s="249" t="str">
        <f>+IF(AND(S177&gt;0,R177&lt;&gt;'Data Validation (ROP used only)'!$A$22),SUM(S177:T177),"")</f>
        <v/>
      </c>
      <c r="V177" s="250" t="str">
        <f>IF(OR(R177='Data Validation (ROP used only)'!$A$22,ISBLANK(S177),ISERROR(S177/$I177)),"",S177/$I177)</f>
        <v/>
      </c>
      <c r="W177" s="251"/>
      <c r="X177" s="252" t="str" cm="1">
        <f t="array" ref="X177">_xlfn.IFS(W177="","",W177/I177&gt;=2,2*I177,W177/I177 &lt; 2, W177)</f>
        <v/>
      </c>
      <c r="Y177" s="253" t="str">
        <f t="shared" si="18"/>
        <v/>
      </c>
      <c r="Z177" s="248"/>
      <c r="AA177" s="249" t="str">
        <f t="shared" si="19"/>
        <v/>
      </c>
      <c r="AB177" s="254" t="str">
        <f t="shared" si="20"/>
        <v/>
      </c>
      <c r="AC177" s="159" t="str">
        <f>IF(L177&gt;0,L177+S177+X177+Y177+N177+#REF!+#REF!,"")</f>
        <v/>
      </c>
      <c r="AD177" s="160" t="str">
        <f>IF(L177&gt;0,+T177+Z177+O177+#REF!+#REF!,"")</f>
        <v/>
      </c>
      <c r="AE177" s="81"/>
      <c r="AF177" s="81"/>
      <c r="AG177" s="81"/>
    </row>
    <row r="178" spans="2:33" s="81" customFormat="1" ht="13.8" hidden="1" outlineLevel="1" x14ac:dyDescent="0.25">
      <c r="B178" s="1"/>
      <c r="C178" s="1"/>
      <c r="D178" s="1"/>
      <c r="E178" s="2"/>
      <c r="F178" s="1"/>
      <c r="G178" s="2"/>
      <c r="H178" s="108"/>
      <c r="I178" s="109"/>
      <c r="J178" s="132" t="str">
        <f t="shared" si="15"/>
        <v/>
      </c>
      <c r="K178" s="132">
        <f t="shared" si="16"/>
        <v>0</v>
      </c>
      <c r="L178" s="246"/>
      <c r="M178" s="247"/>
      <c r="N178" s="246"/>
      <c r="O178" s="248"/>
      <c r="P178" s="249" t="str">
        <f t="shared" si="17"/>
        <v/>
      </c>
      <c r="Q178" s="250" t="str">
        <f t="shared" si="14"/>
        <v/>
      </c>
      <c r="R178" s="248"/>
      <c r="S178" s="246"/>
      <c r="T178" s="248"/>
      <c r="U178" s="249" t="str">
        <f>+IF(AND(S178&gt;0,R178&lt;&gt;'Data Validation (ROP used only)'!$A$22),SUM(S178:T178),"")</f>
        <v/>
      </c>
      <c r="V178" s="250" t="str">
        <f>IF(OR(R178='Data Validation (ROP used only)'!$A$22,ISBLANK(S178),ISERROR(S178/$I178)),"",S178/$I178)</f>
        <v/>
      </c>
      <c r="W178" s="251"/>
      <c r="X178" s="252" t="str" cm="1">
        <f t="array" ref="X178">_xlfn.IFS(W178="","",W178/I178&gt;=2,2*I178,W178/I178 &lt; 2, W178)</f>
        <v/>
      </c>
      <c r="Y178" s="253" t="str">
        <f t="shared" si="18"/>
        <v/>
      </c>
      <c r="Z178" s="248"/>
      <c r="AA178" s="249" t="str">
        <f t="shared" si="19"/>
        <v/>
      </c>
      <c r="AB178" s="254" t="str">
        <f t="shared" si="20"/>
        <v/>
      </c>
      <c r="AC178" s="159" t="str">
        <f>IF(L178&gt;0,L178+S178+X178+Y178+N178+#REF!+#REF!,"")</f>
        <v/>
      </c>
      <c r="AD178" s="160" t="str">
        <f>IF(L178&gt;0,+T178+Z178+O178+#REF!+#REF!,"")</f>
        <v/>
      </c>
    </row>
    <row r="179" spans="2:33" s="81" customFormat="1" ht="13.8" hidden="1" outlineLevel="1" x14ac:dyDescent="0.25">
      <c r="B179" s="1"/>
      <c r="C179" s="1"/>
      <c r="D179" s="1"/>
      <c r="E179" s="2"/>
      <c r="F179" s="1"/>
      <c r="G179" s="2"/>
      <c r="H179" s="108"/>
      <c r="I179" s="109"/>
      <c r="J179" s="132" t="str">
        <f t="shared" si="15"/>
        <v/>
      </c>
      <c r="K179" s="132">
        <f t="shared" si="16"/>
        <v>0</v>
      </c>
      <c r="L179" s="246"/>
      <c r="M179" s="247"/>
      <c r="N179" s="246"/>
      <c r="O179" s="248"/>
      <c r="P179" s="249" t="str">
        <f t="shared" si="17"/>
        <v/>
      </c>
      <c r="Q179" s="250" t="str">
        <f t="shared" si="14"/>
        <v/>
      </c>
      <c r="R179" s="248"/>
      <c r="S179" s="246"/>
      <c r="T179" s="248"/>
      <c r="U179" s="249" t="str">
        <f>+IF(AND(S179&gt;0,R179&lt;&gt;'Data Validation (ROP used only)'!$A$22),SUM(S179:T179),"")</f>
        <v/>
      </c>
      <c r="V179" s="250" t="str">
        <f>IF(OR(R179='Data Validation (ROP used only)'!$A$22,ISBLANK(S179),ISERROR(S179/$I179)),"",S179/$I179)</f>
        <v/>
      </c>
      <c r="W179" s="251"/>
      <c r="X179" s="252" t="str" cm="1">
        <f t="array" ref="X179">_xlfn.IFS(W179="","",W179/I179&gt;=2,2*I179,W179/I179 &lt; 2, W179)</f>
        <v/>
      </c>
      <c r="Y179" s="253" t="str">
        <f t="shared" si="18"/>
        <v/>
      </c>
      <c r="Z179" s="248"/>
      <c r="AA179" s="249" t="str">
        <f t="shared" si="19"/>
        <v/>
      </c>
      <c r="AB179" s="254" t="str">
        <f t="shared" si="20"/>
        <v/>
      </c>
      <c r="AC179" s="159" t="str">
        <f>IF(L179&gt;0,L179+S179+X179+Y179+N179+#REF!+#REF!,"")</f>
        <v/>
      </c>
      <c r="AD179" s="160" t="str">
        <f>IF(L179&gt;0,+T179+Z179+O179+#REF!+#REF!,"")</f>
        <v/>
      </c>
    </row>
    <row r="180" spans="2:33" s="81" customFormat="1" ht="13.8" hidden="1" outlineLevel="1" x14ac:dyDescent="0.25">
      <c r="B180" s="1"/>
      <c r="C180" s="1"/>
      <c r="D180" s="1"/>
      <c r="E180" s="2"/>
      <c r="F180" s="1"/>
      <c r="G180" s="2"/>
      <c r="H180" s="108"/>
      <c r="I180" s="109"/>
      <c r="J180" s="132" t="str">
        <f t="shared" si="15"/>
        <v/>
      </c>
      <c r="K180" s="132">
        <f t="shared" si="16"/>
        <v>0</v>
      </c>
      <c r="L180" s="246"/>
      <c r="M180" s="247"/>
      <c r="N180" s="246"/>
      <c r="O180" s="248"/>
      <c r="P180" s="249" t="str">
        <f t="shared" si="17"/>
        <v/>
      </c>
      <c r="Q180" s="250" t="str">
        <f t="shared" si="14"/>
        <v/>
      </c>
      <c r="R180" s="248"/>
      <c r="S180" s="246"/>
      <c r="T180" s="248"/>
      <c r="U180" s="249" t="str">
        <f>+IF(AND(S180&gt;0,R180&lt;&gt;'Data Validation (ROP used only)'!$A$22),SUM(S180:T180),"")</f>
        <v/>
      </c>
      <c r="V180" s="250" t="str">
        <f>IF(OR(R180='Data Validation (ROP used only)'!$A$22,ISBLANK(S180),ISERROR(S180/$I180)),"",S180/$I180)</f>
        <v/>
      </c>
      <c r="W180" s="251"/>
      <c r="X180" s="252" t="str" cm="1">
        <f t="array" ref="X180">_xlfn.IFS(W180="","",W180/I180&gt;=2,2*I180,W180/I180 &lt; 2, W180)</f>
        <v/>
      </c>
      <c r="Y180" s="253" t="str">
        <f t="shared" si="18"/>
        <v/>
      </c>
      <c r="Z180" s="248"/>
      <c r="AA180" s="249" t="str">
        <f t="shared" si="19"/>
        <v/>
      </c>
      <c r="AB180" s="254" t="str">
        <f t="shared" si="20"/>
        <v/>
      </c>
      <c r="AC180" s="159" t="str">
        <f>IF(L180&gt;0,L180+S180+X180+Y180+N180+#REF!+#REF!,"")</f>
        <v/>
      </c>
      <c r="AD180" s="160" t="str">
        <f>IF(L180&gt;0,+T180+Z180+O180+#REF!+#REF!,"")</f>
        <v/>
      </c>
    </row>
    <row r="181" spans="2:33" s="81" customFormat="1" ht="13.8" hidden="1" outlineLevel="1" x14ac:dyDescent="0.25">
      <c r="B181" s="1"/>
      <c r="C181" s="1"/>
      <c r="D181" s="1"/>
      <c r="E181" s="2"/>
      <c r="F181" s="1"/>
      <c r="G181" s="2"/>
      <c r="H181" s="108"/>
      <c r="I181" s="109"/>
      <c r="J181" s="132" t="str">
        <f t="shared" si="15"/>
        <v/>
      </c>
      <c r="K181" s="132">
        <f t="shared" si="16"/>
        <v>0</v>
      </c>
      <c r="L181" s="246"/>
      <c r="M181" s="247"/>
      <c r="N181" s="246"/>
      <c r="O181" s="248"/>
      <c r="P181" s="249" t="str">
        <f t="shared" si="17"/>
        <v/>
      </c>
      <c r="Q181" s="250" t="str">
        <f t="shared" si="14"/>
        <v/>
      </c>
      <c r="R181" s="248"/>
      <c r="S181" s="246"/>
      <c r="T181" s="248"/>
      <c r="U181" s="249" t="str">
        <f>+IF(AND(S181&gt;0,R181&lt;&gt;'Data Validation (ROP used only)'!$A$22),SUM(S181:T181),"")</f>
        <v/>
      </c>
      <c r="V181" s="250" t="str">
        <f>IF(OR(R181='Data Validation (ROP used only)'!$A$22,ISBLANK(S181),ISERROR(S181/$I181)),"",S181/$I181)</f>
        <v/>
      </c>
      <c r="W181" s="251"/>
      <c r="X181" s="252" t="str" cm="1">
        <f t="array" ref="X181">_xlfn.IFS(W181="","",W181/I181&gt;=2,2*I181,W181/I181 &lt; 2, W181)</f>
        <v/>
      </c>
      <c r="Y181" s="253" t="str">
        <f t="shared" si="18"/>
        <v/>
      </c>
      <c r="Z181" s="248"/>
      <c r="AA181" s="249" t="str">
        <f t="shared" si="19"/>
        <v/>
      </c>
      <c r="AB181" s="254" t="str">
        <f t="shared" si="20"/>
        <v/>
      </c>
      <c r="AC181" s="159" t="str">
        <f>IF(L181&gt;0,L181+S181+X181+Y181+N181+#REF!+#REF!,"")</f>
        <v/>
      </c>
      <c r="AD181" s="160" t="str">
        <f>IF(L181&gt;0,+T181+Z181+O181+#REF!+#REF!,"")</f>
        <v/>
      </c>
    </row>
    <row r="182" spans="2:33" s="81" customFormat="1" ht="13.8" hidden="1" outlineLevel="1" x14ac:dyDescent="0.25">
      <c r="B182" s="1"/>
      <c r="C182" s="1"/>
      <c r="D182" s="1"/>
      <c r="E182" s="2"/>
      <c r="F182" s="1"/>
      <c r="G182" s="2"/>
      <c r="H182" s="108"/>
      <c r="I182" s="109"/>
      <c r="J182" s="132" t="str">
        <f t="shared" si="15"/>
        <v/>
      </c>
      <c r="K182" s="132">
        <f t="shared" si="16"/>
        <v>0</v>
      </c>
      <c r="L182" s="246"/>
      <c r="M182" s="247"/>
      <c r="N182" s="246"/>
      <c r="O182" s="248"/>
      <c r="P182" s="249" t="str">
        <f t="shared" si="17"/>
        <v/>
      </c>
      <c r="Q182" s="250" t="str">
        <f t="shared" si="14"/>
        <v/>
      </c>
      <c r="R182" s="248"/>
      <c r="S182" s="246"/>
      <c r="T182" s="248"/>
      <c r="U182" s="249" t="str">
        <f>+IF(AND(S182&gt;0,R182&lt;&gt;'Data Validation (ROP used only)'!$A$22),SUM(S182:T182),"")</f>
        <v/>
      </c>
      <c r="V182" s="250" t="str">
        <f>IF(OR(R182='Data Validation (ROP used only)'!$A$22,ISBLANK(S182),ISERROR(S182/$I182)),"",S182/$I182)</f>
        <v/>
      </c>
      <c r="W182" s="251"/>
      <c r="X182" s="252" t="str" cm="1">
        <f t="array" ref="X182">_xlfn.IFS(W182="","",W182/I182&gt;=2,2*I182,W182/I182 &lt; 2, W182)</f>
        <v/>
      </c>
      <c r="Y182" s="253" t="str">
        <f t="shared" si="18"/>
        <v/>
      </c>
      <c r="Z182" s="248"/>
      <c r="AA182" s="249" t="str">
        <f t="shared" si="19"/>
        <v/>
      </c>
      <c r="AB182" s="254" t="str">
        <f t="shared" si="20"/>
        <v/>
      </c>
      <c r="AC182" s="159" t="str">
        <f>IF(L182&gt;0,L182+S182+X182+Y182+N182+#REF!+#REF!,"")</f>
        <v/>
      </c>
      <c r="AD182" s="160" t="str">
        <f>IF(L182&gt;0,+T182+Z182+O182+#REF!+#REF!,"")</f>
        <v/>
      </c>
    </row>
    <row r="183" spans="2:33" s="81" customFormat="1" ht="13.8" hidden="1" outlineLevel="1" x14ac:dyDescent="0.25">
      <c r="B183" s="1"/>
      <c r="C183" s="1"/>
      <c r="D183" s="1"/>
      <c r="E183" s="2"/>
      <c r="F183" s="1"/>
      <c r="G183" s="2"/>
      <c r="H183" s="108"/>
      <c r="I183" s="109"/>
      <c r="J183" s="132" t="str">
        <f t="shared" si="15"/>
        <v/>
      </c>
      <c r="K183" s="132">
        <f t="shared" si="16"/>
        <v>0</v>
      </c>
      <c r="L183" s="246"/>
      <c r="M183" s="247"/>
      <c r="N183" s="246"/>
      <c r="O183" s="248"/>
      <c r="P183" s="249" t="str">
        <f t="shared" si="17"/>
        <v/>
      </c>
      <c r="Q183" s="250" t="str">
        <f t="shared" si="14"/>
        <v/>
      </c>
      <c r="R183" s="248"/>
      <c r="S183" s="246"/>
      <c r="T183" s="248"/>
      <c r="U183" s="249" t="str">
        <f>+IF(AND(S183&gt;0,R183&lt;&gt;'Data Validation (ROP used only)'!$A$22),SUM(S183:T183),"")</f>
        <v/>
      </c>
      <c r="V183" s="250" t="str">
        <f>IF(OR(R183='Data Validation (ROP used only)'!$A$22,ISBLANK(S183),ISERROR(S183/$I183)),"",S183/$I183)</f>
        <v/>
      </c>
      <c r="W183" s="251"/>
      <c r="X183" s="252" t="str" cm="1">
        <f t="array" ref="X183">_xlfn.IFS(W183="","",W183/I183&gt;=2,2*I183,W183/I183 &lt; 2, W183)</f>
        <v/>
      </c>
      <c r="Y183" s="253" t="str">
        <f t="shared" si="18"/>
        <v/>
      </c>
      <c r="Z183" s="248"/>
      <c r="AA183" s="249" t="str">
        <f t="shared" si="19"/>
        <v/>
      </c>
      <c r="AB183" s="254" t="str">
        <f t="shared" si="20"/>
        <v/>
      </c>
      <c r="AC183" s="159" t="str">
        <f>IF(L183&gt;0,L183+S183+X183+Y183+N183+#REF!+#REF!,"")</f>
        <v/>
      </c>
      <c r="AD183" s="160" t="str">
        <f>IF(L183&gt;0,+T183+Z183+O183+#REF!+#REF!,"")</f>
        <v/>
      </c>
    </row>
    <row r="184" spans="2:33" s="81" customFormat="1" ht="13.8" hidden="1" outlineLevel="1" x14ac:dyDescent="0.25">
      <c r="B184" s="1"/>
      <c r="C184" s="1"/>
      <c r="D184" s="1"/>
      <c r="E184" s="2"/>
      <c r="F184" s="1"/>
      <c r="G184" s="2"/>
      <c r="H184" s="108"/>
      <c r="I184" s="109"/>
      <c r="J184" s="132" t="str">
        <f t="shared" si="15"/>
        <v/>
      </c>
      <c r="K184" s="132">
        <f t="shared" si="16"/>
        <v>0</v>
      </c>
      <c r="L184" s="246"/>
      <c r="M184" s="247"/>
      <c r="N184" s="246"/>
      <c r="O184" s="248"/>
      <c r="P184" s="249" t="str">
        <f t="shared" si="17"/>
        <v/>
      </c>
      <c r="Q184" s="250" t="str">
        <f t="shared" si="14"/>
        <v/>
      </c>
      <c r="R184" s="248"/>
      <c r="S184" s="246"/>
      <c r="T184" s="248"/>
      <c r="U184" s="249" t="str">
        <f>+IF(AND(S184&gt;0,R184&lt;&gt;'Data Validation (ROP used only)'!$A$22),SUM(S184:T184),"")</f>
        <v/>
      </c>
      <c r="V184" s="250" t="str">
        <f>IF(OR(R184='Data Validation (ROP used only)'!$A$22,ISBLANK(S184),ISERROR(S184/$I184)),"",S184/$I184)</f>
        <v/>
      </c>
      <c r="W184" s="251"/>
      <c r="X184" s="252" t="str" cm="1">
        <f t="array" ref="X184">_xlfn.IFS(W184="","",W184/I184&gt;=2,2*I184,W184/I184 &lt; 2, W184)</f>
        <v/>
      </c>
      <c r="Y184" s="253" t="str">
        <f t="shared" si="18"/>
        <v/>
      </c>
      <c r="Z184" s="248"/>
      <c r="AA184" s="249" t="str">
        <f t="shared" si="19"/>
        <v/>
      </c>
      <c r="AB184" s="254" t="str">
        <f t="shared" si="20"/>
        <v/>
      </c>
      <c r="AC184" s="159" t="str">
        <f>IF(L184&gt;0,L184+S184+X184+Y184+N184+#REF!+#REF!,"")</f>
        <v/>
      </c>
      <c r="AD184" s="160" t="str">
        <f>IF(L184&gt;0,+T184+Z184+O184+#REF!+#REF!,"")</f>
        <v/>
      </c>
    </row>
    <row r="185" spans="2:33" s="81" customFormat="1" ht="13.8" hidden="1" outlineLevel="1" x14ac:dyDescent="0.25">
      <c r="B185" s="1"/>
      <c r="C185" s="1"/>
      <c r="D185" s="1"/>
      <c r="E185" s="2"/>
      <c r="F185" s="1"/>
      <c r="G185" s="2"/>
      <c r="H185" s="108"/>
      <c r="I185" s="109"/>
      <c r="J185" s="132" t="str">
        <f t="shared" si="15"/>
        <v/>
      </c>
      <c r="K185" s="132">
        <f t="shared" si="16"/>
        <v>0</v>
      </c>
      <c r="L185" s="246"/>
      <c r="M185" s="247"/>
      <c r="N185" s="246"/>
      <c r="O185" s="248"/>
      <c r="P185" s="249" t="str">
        <f t="shared" si="17"/>
        <v/>
      </c>
      <c r="Q185" s="250" t="str">
        <f t="shared" si="14"/>
        <v/>
      </c>
      <c r="R185" s="248"/>
      <c r="S185" s="246"/>
      <c r="T185" s="248"/>
      <c r="U185" s="249" t="str">
        <f>+IF(AND(S185&gt;0,R185&lt;&gt;'Data Validation (ROP used only)'!$A$22),SUM(S185:T185),"")</f>
        <v/>
      </c>
      <c r="V185" s="250" t="str">
        <f>IF(OR(R185='Data Validation (ROP used only)'!$A$22,ISBLANK(S185),ISERROR(S185/$I185)),"",S185/$I185)</f>
        <v/>
      </c>
      <c r="W185" s="251"/>
      <c r="X185" s="252" t="str" cm="1">
        <f t="array" ref="X185">_xlfn.IFS(W185="","",W185/I185&gt;=2,2*I185,W185/I185 &lt; 2, W185)</f>
        <v/>
      </c>
      <c r="Y185" s="253" t="str">
        <f t="shared" si="18"/>
        <v/>
      </c>
      <c r="Z185" s="248"/>
      <c r="AA185" s="249" t="str">
        <f t="shared" si="19"/>
        <v/>
      </c>
      <c r="AB185" s="254" t="str">
        <f t="shared" si="20"/>
        <v/>
      </c>
      <c r="AC185" s="159" t="str">
        <f>IF(L185&gt;0,L185+S185+X185+Y185+N185+#REF!+#REF!,"")</f>
        <v/>
      </c>
      <c r="AD185" s="160" t="str">
        <f>IF(L185&gt;0,+T185+Z185+O185+#REF!+#REF!,"")</f>
        <v/>
      </c>
    </row>
    <row r="186" spans="2:33" s="81" customFormat="1" ht="13.8" hidden="1" outlineLevel="1" x14ac:dyDescent="0.25">
      <c r="B186" s="1"/>
      <c r="C186" s="1"/>
      <c r="D186" s="1"/>
      <c r="E186" s="2"/>
      <c r="F186" s="1"/>
      <c r="G186" s="2"/>
      <c r="H186" s="108"/>
      <c r="I186" s="109"/>
      <c r="J186" s="132" t="str">
        <f t="shared" si="15"/>
        <v/>
      </c>
      <c r="K186" s="132">
        <f t="shared" si="16"/>
        <v>0</v>
      </c>
      <c r="L186" s="246"/>
      <c r="M186" s="247"/>
      <c r="N186" s="246"/>
      <c r="O186" s="248"/>
      <c r="P186" s="249" t="str">
        <f t="shared" si="17"/>
        <v/>
      </c>
      <c r="Q186" s="250" t="str">
        <f t="shared" si="14"/>
        <v/>
      </c>
      <c r="R186" s="248"/>
      <c r="S186" s="246"/>
      <c r="T186" s="248"/>
      <c r="U186" s="249" t="str">
        <f>+IF(AND(S186&gt;0,R186&lt;&gt;'Data Validation (ROP used only)'!$A$22),SUM(S186:T186),"")</f>
        <v/>
      </c>
      <c r="V186" s="250" t="str">
        <f>IF(OR(R186='Data Validation (ROP used only)'!$A$22,ISBLANK(S186),ISERROR(S186/$I186)),"",S186/$I186)</f>
        <v/>
      </c>
      <c r="W186" s="251"/>
      <c r="X186" s="252" t="str" cm="1">
        <f t="array" ref="X186">_xlfn.IFS(W186="","",W186/I186&gt;=2,2*I186,W186/I186 &lt; 2, W186)</f>
        <v/>
      </c>
      <c r="Y186" s="253" t="str">
        <f t="shared" si="18"/>
        <v/>
      </c>
      <c r="Z186" s="248"/>
      <c r="AA186" s="249" t="str">
        <f t="shared" si="19"/>
        <v/>
      </c>
      <c r="AB186" s="254" t="str">
        <f t="shared" si="20"/>
        <v/>
      </c>
      <c r="AC186" s="159" t="str">
        <f>IF(L186&gt;0,L186+S186+X186+Y186+N186+#REF!+#REF!,"")</f>
        <v/>
      </c>
      <c r="AD186" s="160" t="str">
        <f>IF(L186&gt;0,+T186+Z186+O186+#REF!+#REF!,"")</f>
        <v/>
      </c>
    </row>
    <row r="187" spans="2:33" s="81" customFormat="1" ht="13.8" hidden="1" outlineLevel="1" x14ac:dyDescent="0.25">
      <c r="B187" s="1"/>
      <c r="C187" s="1"/>
      <c r="D187" s="1"/>
      <c r="E187" s="2"/>
      <c r="F187" s="1"/>
      <c r="G187" s="2"/>
      <c r="H187" s="108"/>
      <c r="I187" s="109"/>
      <c r="J187" s="132" t="str">
        <f t="shared" si="15"/>
        <v/>
      </c>
      <c r="K187" s="132">
        <f t="shared" si="16"/>
        <v>0</v>
      </c>
      <c r="L187" s="246"/>
      <c r="M187" s="247"/>
      <c r="N187" s="246"/>
      <c r="O187" s="248"/>
      <c r="P187" s="249" t="str">
        <f t="shared" si="17"/>
        <v/>
      </c>
      <c r="Q187" s="250" t="str">
        <f t="shared" si="14"/>
        <v/>
      </c>
      <c r="R187" s="248"/>
      <c r="S187" s="246"/>
      <c r="T187" s="248"/>
      <c r="U187" s="249" t="str">
        <f>+IF(AND(S187&gt;0,R187&lt;&gt;'Data Validation (ROP used only)'!$A$22),SUM(S187:T187),"")</f>
        <v/>
      </c>
      <c r="V187" s="250" t="str">
        <f>IF(OR(R187='Data Validation (ROP used only)'!$A$22,ISBLANK(S187),ISERROR(S187/$I187)),"",S187/$I187)</f>
        <v/>
      </c>
      <c r="W187" s="251"/>
      <c r="X187" s="252" t="str" cm="1">
        <f t="array" ref="X187">_xlfn.IFS(W187="","",W187/I187&gt;=2,2*I187,W187/I187 &lt; 2, W187)</f>
        <v/>
      </c>
      <c r="Y187" s="253" t="str">
        <f t="shared" si="18"/>
        <v/>
      </c>
      <c r="Z187" s="248"/>
      <c r="AA187" s="249" t="str">
        <f t="shared" si="19"/>
        <v/>
      </c>
      <c r="AB187" s="254" t="str">
        <f t="shared" si="20"/>
        <v/>
      </c>
      <c r="AC187" s="159" t="str">
        <f>IF(L187&gt;0,L187+S187+X187+Y187+N187+#REF!+#REF!,"")</f>
        <v/>
      </c>
      <c r="AD187" s="160" t="str">
        <f>IF(L187&gt;0,+T187+Z187+O187+#REF!+#REF!,"")</f>
        <v/>
      </c>
    </row>
    <row r="188" spans="2:33" s="81" customFormat="1" ht="13.8" hidden="1" outlineLevel="1" x14ac:dyDescent="0.25">
      <c r="B188" s="1"/>
      <c r="C188" s="1"/>
      <c r="D188" s="1"/>
      <c r="E188" s="2"/>
      <c r="F188" s="1"/>
      <c r="G188" s="2"/>
      <c r="H188" s="108"/>
      <c r="I188" s="109"/>
      <c r="J188" s="132" t="str">
        <f t="shared" si="15"/>
        <v/>
      </c>
      <c r="K188" s="132">
        <f t="shared" si="16"/>
        <v>0</v>
      </c>
      <c r="L188" s="246"/>
      <c r="M188" s="247"/>
      <c r="N188" s="246"/>
      <c r="O188" s="248"/>
      <c r="P188" s="249" t="str">
        <f t="shared" si="17"/>
        <v/>
      </c>
      <c r="Q188" s="250" t="str">
        <f t="shared" si="14"/>
        <v/>
      </c>
      <c r="R188" s="248"/>
      <c r="S188" s="246"/>
      <c r="T188" s="248"/>
      <c r="U188" s="249" t="str">
        <f>+IF(AND(S188&gt;0,R188&lt;&gt;'Data Validation (ROP used only)'!$A$22),SUM(S188:T188),"")</f>
        <v/>
      </c>
      <c r="V188" s="250" t="str">
        <f>IF(OR(R188='Data Validation (ROP used only)'!$A$22,ISBLANK(S188),ISERROR(S188/$I188)),"",S188/$I188)</f>
        <v/>
      </c>
      <c r="W188" s="251"/>
      <c r="X188" s="252" t="str" cm="1">
        <f t="array" ref="X188">_xlfn.IFS(W188="","",W188/I188&gt;=2,2*I188,W188/I188 &lt; 2, W188)</f>
        <v/>
      </c>
      <c r="Y188" s="253" t="str">
        <f t="shared" si="18"/>
        <v/>
      </c>
      <c r="Z188" s="248"/>
      <c r="AA188" s="249" t="str">
        <f t="shared" si="19"/>
        <v/>
      </c>
      <c r="AB188" s="254" t="str">
        <f t="shared" si="20"/>
        <v/>
      </c>
      <c r="AC188" s="159" t="str">
        <f>IF(L188&gt;0,L188+S188+X188+Y188+N188+#REF!+#REF!,"")</f>
        <v/>
      </c>
      <c r="AD188" s="160" t="str">
        <f>IF(L188&gt;0,+T188+Z188+O188+#REF!+#REF!,"")</f>
        <v/>
      </c>
    </row>
    <row r="189" spans="2:33" s="81" customFormat="1" ht="13.8" hidden="1" outlineLevel="1" x14ac:dyDescent="0.25">
      <c r="B189" s="1"/>
      <c r="C189" s="1"/>
      <c r="D189" s="1"/>
      <c r="E189" s="2"/>
      <c r="F189" s="1"/>
      <c r="G189" s="2"/>
      <c r="H189" s="108"/>
      <c r="I189" s="109"/>
      <c r="J189" s="132" t="str">
        <f t="shared" si="15"/>
        <v/>
      </c>
      <c r="K189" s="132">
        <f t="shared" si="16"/>
        <v>0</v>
      </c>
      <c r="L189" s="246"/>
      <c r="M189" s="247"/>
      <c r="N189" s="246"/>
      <c r="O189" s="248"/>
      <c r="P189" s="249" t="str">
        <f t="shared" si="17"/>
        <v/>
      </c>
      <c r="Q189" s="250" t="str">
        <f t="shared" si="14"/>
        <v/>
      </c>
      <c r="R189" s="248"/>
      <c r="S189" s="246"/>
      <c r="T189" s="248"/>
      <c r="U189" s="249" t="str">
        <f>+IF(AND(S189&gt;0,R189&lt;&gt;'Data Validation (ROP used only)'!$A$22),SUM(S189:T189),"")</f>
        <v/>
      </c>
      <c r="V189" s="250" t="str">
        <f>IF(OR(R189='Data Validation (ROP used only)'!$A$22,ISBLANK(S189),ISERROR(S189/$I189)),"",S189/$I189)</f>
        <v/>
      </c>
      <c r="W189" s="251"/>
      <c r="X189" s="252" t="str" cm="1">
        <f t="array" ref="X189">_xlfn.IFS(W189="","",W189/I189&gt;=2,2*I189,W189/I189 &lt; 2, W189)</f>
        <v/>
      </c>
      <c r="Y189" s="253" t="str">
        <f t="shared" si="18"/>
        <v/>
      </c>
      <c r="Z189" s="248"/>
      <c r="AA189" s="249" t="str">
        <f t="shared" si="19"/>
        <v/>
      </c>
      <c r="AB189" s="254" t="str">
        <f t="shared" si="20"/>
        <v/>
      </c>
      <c r="AC189" s="159" t="str">
        <f>IF(L189&gt;0,L189+S189+X189+Y189+N189+#REF!+#REF!,"")</f>
        <v/>
      </c>
      <c r="AD189" s="160" t="str">
        <f>IF(L189&gt;0,+T189+Z189+O189+#REF!+#REF!,"")</f>
        <v/>
      </c>
    </row>
    <row r="190" spans="2:33" s="81" customFormat="1" ht="13.8" hidden="1" outlineLevel="1" x14ac:dyDescent="0.25">
      <c r="B190" s="1"/>
      <c r="C190" s="1"/>
      <c r="D190" s="1"/>
      <c r="E190" s="2"/>
      <c r="F190" s="1"/>
      <c r="G190" s="2"/>
      <c r="H190" s="108"/>
      <c r="I190" s="109"/>
      <c r="J190" s="132" t="str">
        <f t="shared" si="15"/>
        <v/>
      </c>
      <c r="K190" s="132">
        <f t="shared" si="16"/>
        <v>0</v>
      </c>
      <c r="L190" s="246"/>
      <c r="M190" s="247"/>
      <c r="N190" s="246"/>
      <c r="O190" s="248"/>
      <c r="P190" s="249" t="str">
        <f t="shared" si="17"/>
        <v/>
      </c>
      <c r="Q190" s="250" t="str">
        <f t="shared" si="14"/>
        <v/>
      </c>
      <c r="R190" s="248"/>
      <c r="S190" s="246"/>
      <c r="T190" s="248"/>
      <c r="U190" s="249" t="str">
        <f>+IF(AND(S190&gt;0,R190&lt;&gt;'Data Validation (ROP used only)'!$A$22),SUM(S190:T190),"")</f>
        <v/>
      </c>
      <c r="V190" s="250" t="str">
        <f>IF(OR(R190='Data Validation (ROP used only)'!$A$22,ISBLANK(S190),ISERROR(S190/$I190)),"",S190/$I190)</f>
        <v/>
      </c>
      <c r="W190" s="251"/>
      <c r="X190" s="252" t="str" cm="1">
        <f t="array" ref="X190">_xlfn.IFS(W190="","",W190/I190&gt;=2,2*I190,W190/I190 &lt; 2, W190)</f>
        <v/>
      </c>
      <c r="Y190" s="253" t="str">
        <f t="shared" si="18"/>
        <v/>
      </c>
      <c r="Z190" s="248"/>
      <c r="AA190" s="249" t="str">
        <f t="shared" si="19"/>
        <v/>
      </c>
      <c r="AB190" s="254" t="str">
        <f t="shared" si="20"/>
        <v/>
      </c>
      <c r="AC190" s="159" t="str">
        <f>IF(L190&gt;0,L190+S190+X190+Y190+N190+#REF!+#REF!,"")</f>
        <v/>
      </c>
      <c r="AD190" s="160" t="str">
        <f>IF(L190&gt;0,+T190+Z190+O190+#REF!+#REF!,"")</f>
        <v/>
      </c>
    </row>
    <row r="191" spans="2:33" s="81" customFormat="1" ht="13.8" hidden="1" outlineLevel="1" x14ac:dyDescent="0.25">
      <c r="B191" s="1"/>
      <c r="C191" s="1"/>
      <c r="D191" s="1"/>
      <c r="E191" s="2"/>
      <c r="F191" s="1"/>
      <c r="G191" s="2"/>
      <c r="H191" s="108"/>
      <c r="I191" s="109"/>
      <c r="J191" s="132" t="str">
        <f t="shared" si="15"/>
        <v/>
      </c>
      <c r="K191" s="132">
        <f t="shared" si="16"/>
        <v>0</v>
      </c>
      <c r="L191" s="246"/>
      <c r="M191" s="247"/>
      <c r="N191" s="246"/>
      <c r="O191" s="248"/>
      <c r="P191" s="249" t="str">
        <f t="shared" si="17"/>
        <v/>
      </c>
      <c r="Q191" s="250" t="str">
        <f t="shared" si="14"/>
        <v/>
      </c>
      <c r="R191" s="248"/>
      <c r="S191" s="246"/>
      <c r="T191" s="248"/>
      <c r="U191" s="249" t="str">
        <f>+IF(AND(S191&gt;0,R191&lt;&gt;'Data Validation (ROP used only)'!$A$22),SUM(S191:T191),"")</f>
        <v/>
      </c>
      <c r="V191" s="250" t="str">
        <f>IF(OR(R191='Data Validation (ROP used only)'!$A$22,ISBLANK(S191),ISERROR(S191/$I191)),"",S191/$I191)</f>
        <v/>
      </c>
      <c r="W191" s="251"/>
      <c r="X191" s="252" t="str" cm="1">
        <f t="array" ref="X191">_xlfn.IFS(W191="","",W191/I191&gt;=2,2*I191,W191/I191 &lt; 2, W191)</f>
        <v/>
      </c>
      <c r="Y191" s="253" t="str">
        <f t="shared" si="18"/>
        <v/>
      </c>
      <c r="Z191" s="248"/>
      <c r="AA191" s="249" t="str">
        <f t="shared" si="19"/>
        <v/>
      </c>
      <c r="AB191" s="254" t="str">
        <f t="shared" si="20"/>
        <v/>
      </c>
      <c r="AC191" s="159" t="str">
        <f>IF(L191&gt;0,L191+S191+X191+Y191+N191+#REF!+#REF!,"")</f>
        <v/>
      </c>
      <c r="AD191" s="160" t="str">
        <f>IF(L191&gt;0,+T191+Z191+O191+#REF!+#REF!,"")</f>
        <v/>
      </c>
    </row>
    <row r="192" spans="2:33" s="81" customFormat="1" ht="13.8" hidden="1" outlineLevel="1" x14ac:dyDescent="0.25">
      <c r="B192" s="1"/>
      <c r="C192" s="1"/>
      <c r="D192" s="1"/>
      <c r="E192" s="2"/>
      <c r="F192" s="1"/>
      <c r="G192" s="2"/>
      <c r="H192" s="108"/>
      <c r="I192" s="109"/>
      <c r="J192" s="132" t="str">
        <f t="shared" si="15"/>
        <v/>
      </c>
      <c r="K192" s="132">
        <f t="shared" si="16"/>
        <v>0</v>
      </c>
      <c r="L192" s="246"/>
      <c r="M192" s="247"/>
      <c r="N192" s="246"/>
      <c r="O192" s="248"/>
      <c r="P192" s="249" t="str">
        <f t="shared" si="17"/>
        <v/>
      </c>
      <c r="Q192" s="250" t="str">
        <f t="shared" si="14"/>
        <v/>
      </c>
      <c r="R192" s="248"/>
      <c r="S192" s="246"/>
      <c r="T192" s="248"/>
      <c r="U192" s="249" t="str">
        <f>+IF(AND(S192&gt;0,R192&lt;&gt;'Data Validation (ROP used only)'!$A$22),SUM(S192:T192),"")</f>
        <v/>
      </c>
      <c r="V192" s="250" t="str">
        <f>IF(OR(R192='Data Validation (ROP used only)'!$A$22,ISBLANK(S192),ISERROR(S192/$I192)),"",S192/$I192)</f>
        <v/>
      </c>
      <c r="W192" s="251"/>
      <c r="X192" s="252" t="str" cm="1">
        <f t="array" ref="X192">_xlfn.IFS(W192="","",W192/I192&gt;=2,2*I192,W192/I192 &lt; 2, W192)</f>
        <v/>
      </c>
      <c r="Y192" s="253" t="str">
        <f t="shared" si="18"/>
        <v/>
      </c>
      <c r="Z192" s="248"/>
      <c r="AA192" s="249" t="str">
        <f t="shared" si="19"/>
        <v/>
      </c>
      <c r="AB192" s="254" t="str">
        <f t="shared" si="20"/>
        <v/>
      </c>
      <c r="AC192" s="159" t="str">
        <f>IF(L192&gt;0,L192+S192+X192+Y192+N192+#REF!+#REF!,"")</f>
        <v/>
      </c>
      <c r="AD192" s="160" t="str">
        <f>IF(L192&gt;0,+T192+Z192+O192+#REF!+#REF!,"")</f>
        <v/>
      </c>
    </row>
    <row r="193" spans="2:30" s="81" customFormat="1" ht="13.8" hidden="1" outlineLevel="1" x14ac:dyDescent="0.25">
      <c r="B193" s="1"/>
      <c r="C193" s="1"/>
      <c r="D193" s="1"/>
      <c r="E193" s="2"/>
      <c r="F193" s="1"/>
      <c r="G193" s="2"/>
      <c r="H193" s="108"/>
      <c r="I193" s="109"/>
      <c r="J193" s="132" t="str">
        <f t="shared" si="15"/>
        <v/>
      </c>
      <c r="K193" s="132">
        <f t="shared" si="16"/>
        <v>0</v>
      </c>
      <c r="L193" s="246"/>
      <c r="M193" s="247"/>
      <c r="N193" s="246"/>
      <c r="O193" s="248"/>
      <c r="P193" s="249" t="str">
        <f t="shared" si="17"/>
        <v/>
      </c>
      <c r="Q193" s="250" t="str">
        <f t="shared" si="14"/>
        <v/>
      </c>
      <c r="R193" s="248"/>
      <c r="S193" s="246"/>
      <c r="T193" s="248"/>
      <c r="U193" s="249" t="str">
        <f>+IF(AND(S193&gt;0,R193&lt;&gt;'Data Validation (ROP used only)'!$A$22),SUM(S193:T193),"")</f>
        <v/>
      </c>
      <c r="V193" s="250" t="str">
        <f>IF(OR(R193='Data Validation (ROP used only)'!$A$22,ISBLANK(S193),ISERROR(S193/$I193)),"",S193/$I193)</f>
        <v/>
      </c>
      <c r="W193" s="251"/>
      <c r="X193" s="252" t="str" cm="1">
        <f t="array" ref="X193">_xlfn.IFS(W193="","",W193/I193&gt;=2,2*I193,W193/I193 &lt; 2, W193)</f>
        <v/>
      </c>
      <c r="Y193" s="253" t="str">
        <f t="shared" si="18"/>
        <v/>
      </c>
      <c r="Z193" s="248"/>
      <c r="AA193" s="249" t="str">
        <f t="shared" si="19"/>
        <v/>
      </c>
      <c r="AB193" s="254" t="str">
        <f t="shared" si="20"/>
        <v/>
      </c>
      <c r="AC193" s="159" t="str">
        <f>IF(L193&gt;0,L193+S193+X193+Y193+N193+#REF!+#REF!,"")</f>
        <v/>
      </c>
      <c r="AD193" s="160" t="str">
        <f>IF(L193&gt;0,+T193+Z193+O193+#REF!+#REF!,"")</f>
        <v/>
      </c>
    </row>
    <row r="194" spans="2:30" s="81" customFormat="1" ht="13.8" hidden="1" outlineLevel="1" x14ac:dyDescent="0.25">
      <c r="B194" s="1"/>
      <c r="C194" s="1"/>
      <c r="D194" s="1"/>
      <c r="E194" s="2"/>
      <c r="F194" s="1"/>
      <c r="G194" s="2"/>
      <c r="H194" s="108"/>
      <c r="I194" s="109"/>
      <c r="J194" s="132" t="str">
        <f t="shared" si="15"/>
        <v/>
      </c>
      <c r="K194" s="132">
        <f t="shared" si="16"/>
        <v>0</v>
      </c>
      <c r="L194" s="246"/>
      <c r="M194" s="247"/>
      <c r="N194" s="246"/>
      <c r="O194" s="248"/>
      <c r="P194" s="249" t="str">
        <f t="shared" si="17"/>
        <v/>
      </c>
      <c r="Q194" s="250" t="str">
        <f t="shared" si="14"/>
        <v/>
      </c>
      <c r="R194" s="248"/>
      <c r="S194" s="246"/>
      <c r="T194" s="248"/>
      <c r="U194" s="249" t="str">
        <f>+IF(AND(S194&gt;0,R194&lt;&gt;'Data Validation (ROP used only)'!$A$22),SUM(S194:T194),"")</f>
        <v/>
      </c>
      <c r="V194" s="250" t="str">
        <f>IF(OR(R194='Data Validation (ROP used only)'!$A$22,ISBLANK(S194),ISERROR(S194/$I194)),"",S194/$I194)</f>
        <v/>
      </c>
      <c r="W194" s="251"/>
      <c r="X194" s="252" t="str" cm="1">
        <f t="array" ref="X194">_xlfn.IFS(W194="","",W194/I194&gt;=2,2*I194,W194/I194 &lt; 2, W194)</f>
        <v/>
      </c>
      <c r="Y194" s="253" t="str">
        <f t="shared" si="18"/>
        <v/>
      </c>
      <c r="Z194" s="248"/>
      <c r="AA194" s="249" t="str">
        <f t="shared" si="19"/>
        <v/>
      </c>
      <c r="AB194" s="254" t="str">
        <f t="shared" si="20"/>
        <v/>
      </c>
      <c r="AC194" s="159" t="str">
        <f>IF(L194&gt;0,L194+S194+X194+Y194+N194+#REF!+#REF!,"")</f>
        <v/>
      </c>
      <c r="AD194" s="160" t="str">
        <f>IF(L194&gt;0,+T194+Z194+O194+#REF!+#REF!,"")</f>
        <v/>
      </c>
    </row>
    <row r="195" spans="2:30" s="81" customFormat="1" ht="13.8" hidden="1" outlineLevel="1" x14ac:dyDescent="0.25">
      <c r="B195" s="1"/>
      <c r="C195" s="1"/>
      <c r="D195" s="1"/>
      <c r="E195" s="2"/>
      <c r="F195" s="1"/>
      <c r="G195" s="2"/>
      <c r="H195" s="108"/>
      <c r="I195" s="109"/>
      <c r="J195" s="132" t="str">
        <f t="shared" si="15"/>
        <v/>
      </c>
      <c r="K195" s="132">
        <f t="shared" si="16"/>
        <v>0</v>
      </c>
      <c r="L195" s="246"/>
      <c r="M195" s="247"/>
      <c r="N195" s="246"/>
      <c r="O195" s="248"/>
      <c r="P195" s="249" t="str">
        <f t="shared" si="17"/>
        <v/>
      </c>
      <c r="Q195" s="250" t="str">
        <f t="shared" si="14"/>
        <v/>
      </c>
      <c r="R195" s="248"/>
      <c r="S195" s="246"/>
      <c r="T195" s="248"/>
      <c r="U195" s="249" t="str">
        <f>+IF(AND(S195&gt;0,R195&lt;&gt;'Data Validation (ROP used only)'!$A$22),SUM(S195:T195),"")</f>
        <v/>
      </c>
      <c r="V195" s="250" t="str">
        <f>IF(OR(R195='Data Validation (ROP used only)'!$A$22,ISBLANK(S195),ISERROR(S195/$I195)),"",S195/$I195)</f>
        <v/>
      </c>
      <c r="W195" s="251"/>
      <c r="X195" s="252" t="str" cm="1">
        <f t="array" ref="X195">_xlfn.IFS(W195="","",W195/I195&gt;=2,2*I195,W195/I195 &lt; 2, W195)</f>
        <v/>
      </c>
      <c r="Y195" s="253" t="str">
        <f t="shared" si="18"/>
        <v/>
      </c>
      <c r="Z195" s="248"/>
      <c r="AA195" s="249" t="str">
        <f t="shared" si="19"/>
        <v/>
      </c>
      <c r="AB195" s="254" t="str">
        <f t="shared" si="20"/>
        <v/>
      </c>
      <c r="AC195" s="159" t="str">
        <f>IF(L195&gt;0,L195+S195+X195+Y195+N195+#REF!+#REF!,"")</f>
        <v/>
      </c>
      <c r="AD195" s="160" t="str">
        <f>IF(L195&gt;0,+T195+Z195+O195+#REF!+#REF!,"")</f>
        <v/>
      </c>
    </row>
    <row r="196" spans="2:30" s="81" customFormat="1" ht="13.8" hidden="1" outlineLevel="1" x14ac:dyDescent="0.25">
      <c r="B196" s="1"/>
      <c r="C196" s="1"/>
      <c r="D196" s="1"/>
      <c r="E196" s="2"/>
      <c r="F196" s="1"/>
      <c r="G196" s="2"/>
      <c r="H196" s="108"/>
      <c r="I196" s="109"/>
      <c r="J196" s="132" t="str">
        <f t="shared" si="15"/>
        <v/>
      </c>
      <c r="K196" s="132">
        <f t="shared" si="16"/>
        <v>0</v>
      </c>
      <c r="L196" s="246"/>
      <c r="M196" s="247"/>
      <c r="N196" s="246"/>
      <c r="O196" s="248"/>
      <c r="P196" s="249" t="str">
        <f t="shared" si="17"/>
        <v/>
      </c>
      <c r="Q196" s="250" t="str">
        <f t="shared" si="14"/>
        <v/>
      </c>
      <c r="R196" s="248"/>
      <c r="S196" s="246"/>
      <c r="T196" s="248"/>
      <c r="U196" s="249" t="str">
        <f>+IF(AND(S196&gt;0,R196&lt;&gt;'Data Validation (ROP used only)'!$A$22),SUM(S196:T196),"")</f>
        <v/>
      </c>
      <c r="V196" s="250" t="str">
        <f>IF(OR(R196='Data Validation (ROP used only)'!$A$22,ISBLANK(S196),ISERROR(S196/$I196)),"",S196/$I196)</f>
        <v/>
      </c>
      <c r="W196" s="251"/>
      <c r="X196" s="252" t="str" cm="1">
        <f t="array" ref="X196">_xlfn.IFS(W196="","",W196/I196&gt;=2,2*I196,W196/I196 &lt; 2, W196)</f>
        <v/>
      </c>
      <c r="Y196" s="253" t="str">
        <f t="shared" si="18"/>
        <v/>
      </c>
      <c r="Z196" s="248"/>
      <c r="AA196" s="249" t="str">
        <f t="shared" si="19"/>
        <v/>
      </c>
      <c r="AB196" s="254" t="str">
        <f t="shared" si="20"/>
        <v/>
      </c>
      <c r="AC196" s="159" t="str">
        <f>IF(L196&gt;0,L196+S196+X196+Y196+N196+#REF!+#REF!,"")</f>
        <v/>
      </c>
      <c r="AD196" s="160" t="str">
        <f>IF(L196&gt;0,+T196+Z196+O196+#REF!+#REF!,"")</f>
        <v/>
      </c>
    </row>
    <row r="197" spans="2:30" s="81" customFormat="1" ht="13.8" hidden="1" outlineLevel="1" x14ac:dyDescent="0.25">
      <c r="B197" s="1"/>
      <c r="C197" s="1"/>
      <c r="D197" s="1"/>
      <c r="E197" s="2"/>
      <c r="F197" s="1"/>
      <c r="G197" s="2"/>
      <c r="H197" s="108"/>
      <c r="I197" s="109"/>
      <c r="J197" s="132" t="str">
        <f t="shared" si="15"/>
        <v/>
      </c>
      <c r="K197" s="132">
        <f t="shared" si="16"/>
        <v>0</v>
      </c>
      <c r="L197" s="246"/>
      <c r="M197" s="247"/>
      <c r="N197" s="246"/>
      <c r="O197" s="248"/>
      <c r="P197" s="249" t="str">
        <f t="shared" si="17"/>
        <v/>
      </c>
      <c r="Q197" s="250" t="str">
        <f t="shared" si="14"/>
        <v/>
      </c>
      <c r="R197" s="248"/>
      <c r="S197" s="246"/>
      <c r="T197" s="248"/>
      <c r="U197" s="249" t="str">
        <f>+IF(AND(S197&gt;0,R197&lt;&gt;'Data Validation (ROP used only)'!$A$22),SUM(S197:T197),"")</f>
        <v/>
      </c>
      <c r="V197" s="250" t="str">
        <f>IF(OR(R197='Data Validation (ROP used only)'!$A$22,ISBLANK(S197),ISERROR(S197/$I197)),"",S197/$I197)</f>
        <v/>
      </c>
      <c r="W197" s="251"/>
      <c r="X197" s="252" t="str" cm="1">
        <f t="array" ref="X197">_xlfn.IFS(W197="","",W197/I197&gt;=2,2*I197,W197/I197 &lt; 2, W197)</f>
        <v/>
      </c>
      <c r="Y197" s="253" t="str">
        <f t="shared" si="18"/>
        <v/>
      </c>
      <c r="Z197" s="248"/>
      <c r="AA197" s="249" t="str">
        <f t="shared" si="19"/>
        <v/>
      </c>
      <c r="AB197" s="254" t="str">
        <f t="shared" si="20"/>
        <v/>
      </c>
      <c r="AC197" s="159" t="str">
        <f>IF(L197&gt;0,L197+S197+X197+Y197+N197+#REF!+#REF!,"")</f>
        <v/>
      </c>
      <c r="AD197" s="160" t="str">
        <f>IF(L197&gt;0,+T197+Z197+O197+#REF!+#REF!,"")</f>
        <v/>
      </c>
    </row>
    <row r="198" spans="2:30" s="81" customFormat="1" ht="13.8" hidden="1" outlineLevel="1" x14ac:dyDescent="0.25">
      <c r="B198" s="1"/>
      <c r="C198" s="1"/>
      <c r="D198" s="1"/>
      <c r="E198" s="2"/>
      <c r="F198" s="1"/>
      <c r="G198" s="2"/>
      <c r="H198" s="108"/>
      <c r="I198" s="109"/>
      <c r="J198" s="132" t="str">
        <f t="shared" si="15"/>
        <v/>
      </c>
      <c r="K198" s="132">
        <f t="shared" si="16"/>
        <v>0</v>
      </c>
      <c r="L198" s="246"/>
      <c r="M198" s="247"/>
      <c r="N198" s="246"/>
      <c r="O198" s="248"/>
      <c r="P198" s="249" t="str">
        <f t="shared" si="17"/>
        <v/>
      </c>
      <c r="Q198" s="250" t="str">
        <f t="shared" si="14"/>
        <v/>
      </c>
      <c r="R198" s="248"/>
      <c r="S198" s="246"/>
      <c r="T198" s="248"/>
      <c r="U198" s="249" t="str">
        <f>+IF(AND(S198&gt;0,R198&lt;&gt;'Data Validation (ROP used only)'!$A$22),SUM(S198:T198),"")</f>
        <v/>
      </c>
      <c r="V198" s="250" t="str">
        <f>IF(OR(R198='Data Validation (ROP used only)'!$A$22,ISBLANK(S198),ISERROR(S198/$I198)),"",S198/$I198)</f>
        <v/>
      </c>
      <c r="W198" s="251"/>
      <c r="X198" s="252" t="str" cm="1">
        <f t="array" ref="X198">_xlfn.IFS(W198="","",W198/I198&gt;=2,2*I198,W198/I198 &lt; 2, W198)</f>
        <v/>
      </c>
      <c r="Y198" s="253" t="str">
        <f t="shared" si="18"/>
        <v/>
      </c>
      <c r="Z198" s="248"/>
      <c r="AA198" s="249" t="str">
        <f t="shared" si="19"/>
        <v/>
      </c>
      <c r="AB198" s="254" t="str">
        <f t="shared" si="20"/>
        <v/>
      </c>
      <c r="AC198" s="159" t="str">
        <f>IF(L198&gt;0,L198+S198+X198+Y198+N198+#REF!+#REF!,"")</f>
        <v/>
      </c>
      <c r="AD198" s="160" t="str">
        <f>IF(L198&gt;0,+T198+Z198+O198+#REF!+#REF!,"")</f>
        <v/>
      </c>
    </row>
    <row r="199" spans="2:30" s="81" customFormat="1" ht="13.8" hidden="1" outlineLevel="1" x14ac:dyDescent="0.25">
      <c r="B199" s="1"/>
      <c r="C199" s="1"/>
      <c r="D199" s="1"/>
      <c r="E199" s="2"/>
      <c r="F199" s="1"/>
      <c r="G199" s="2"/>
      <c r="H199" s="108"/>
      <c r="I199" s="109"/>
      <c r="J199" s="132" t="str">
        <f t="shared" si="15"/>
        <v/>
      </c>
      <c r="K199" s="132">
        <f t="shared" si="16"/>
        <v>0</v>
      </c>
      <c r="L199" s="246"/>
      <c r="M199" s="247"/>
      <c r="N199" s="246"/>
      <c r="O199" s="248"/>
      <c r="P199" s="249" t="str">
        <f t="shared" si="17"/>
        <v/>
      </c>
      <c r="Q199" s="250" t="str">
        <f t="shared" si="14"/>
        <v/>
      </c>
      <c r="R199" s="248"/>
      <c r="S199" s="246"/>
      <c r="T199" s="248"/>
      <c r="U199" s="249" t="str">
        <f>+IF(AND(S199&gt;0,R199&lt;&gt;'Data Validation (ROP used only)'!$A$22),SUM(S199:T199),"")</f>
        <v/>
      </c>
      <c r="V199" s="250" t="str">
        <f>IF(OR(R199='Data Validation (ROP used only)'!$A$22,ISBLANK(S199),ISERROR(S199/$I199)),"",S199/$I199)</f>
        <v/>
      </c>
      <c r="W199" s="251"/>
      <c r="X199" s="252" t="str" cm="1">
        <f t="array" ref="X199">_xlfn.IFS(W199="","",W199/I199&gt;=2,2*I199,W199/I199 &lt; 2, W199)</f>
        <v/>
      </c>
      <c r="Y199" s="253" t="str">
        <f t="shared" si="18"/>
        <v/>
      </c>
      <c r="Z199" s="248"/>
      <c r="AA199" s="249" t="str">
        <f t="shared" si="19"/>
        <v/>
      </c>
      <c r="AB199" s="254" t="str">
        <f t="shared" si="20"/>
        <v/>
      </c>
      <c r="AC199" s="159" t="str">
        <f>IF(L199&gt;0,L199+S199+X199+Y199+N199+#REF!+#REF!,"")</f>
        <v/>
      </c>
      <c r="AD199" s="160" t="str">
        <f>IF(L199&gt;0,+T199+Z199+O199+#REF!+#REF!,"")</f>
        <v/>
      </c>
    </row>
    <row r="200" spans="2:30" s="81" customFormat="1" ht="13.8" hidden="1" outlineLevel="1" x14ac:dyDescent="0.25">
      <c r="B200" s="1"/>
      <c r="C200" s="1"/>
      <c r="D200" s="1"/>
      <c r="E200" s="2"/>
      <c r="F200" s="1"/>
      <c r="G200" s="2"/>
      <c r="H200" s="108"/>
      <c r="I200" s="109"/>
      <c r="J200" s="132" t="str">
        <f t="shared" si="15"/>
        <v/>
      </c>
      <c r="K200" s="132">
        <f t="shared" si="16"/>
        <v>0</v>
      </c>
      <c r="L200" s="246"/>
      <c r="M200" s="247"/>
      <c r="N200" s="246"/>
      <c r="O200" s="248"/>
      <c r="P200" s="249" t="str">
        <f t="shared" si="17"/>
        <v/>
      </c>
      <c r="Q200" s="250" t="str">
        <f t="shared" si="14"/>
        <v/>
      </c>
      <c r="R200" s="248"/>
      <c r="S200" s="246"/>
      <c r="T200" s="248"/>
      <c r="U200" s="249" t="str">
        <f>+IF(AND(S200&gt;0,R200&lt;&gt;'Data Validation (ROP used only)'!$A$22),SUM(S200:T200),"")</f>
        <v/>
      </c>
      <c r="V200" s="250" t="str">
        <f>IF(OR(R200='Data Validation (ROP used only)'!$A$22,ISBLANK(S200),ISERROR(S200/$I200)),"",S200/$I200)</f>
        <v/>
      </c>
      <c r="W200" s="251"/>
      <c r="X200" s="252" t="str" cm="1">
        <f t="array" ref="X200">_xlfn.IFS(W200="","",W200/I200&gt;=2,2*I200,W200/I200 &lt; 2, W200)</f>
        <v/>
      </c>
      <c r="Y200" s="253" t="str">
        <f t="shared" si="18"/>
        <v/>
      </c>
      <c r="Z200" s="248"/>
      <c r="AA200" s="249" t="str">
        <f t="shared" si="19"/>
        <v/>
      </c>
      <c r="AB200" s="254" t="str">
        <f t="shared" si="20"/>
        <v/>
      </c>
      <c r="AC200" s="159" t="str">
        <f>IF(L200&gt;0,L200+S200+X200+Y200+N200+#REF!+#REF!,"")</f>
        <v/>
      </c>
      <c r="AD200" s="160" t="str">
        <f>IF(L200&gt;0,+T200+Z200+O200+#REF!+#REF!,"")</f>
        <v/>
      </c>
    </row>
    <row r="201" spans="2:30" s="81" customFormat="1" ht="13.8" hidden="1" outlineLevel="1" x14ac:dyDescent="0.25">
      <c r="B201" s="1"/>
      <c r="C201" s="1"/>
      <c r="D201" s="1"/>
      <c r="E201" s="2"/>
      <c r="F201" s="1"/>
      <c r="G201" s="2"/>
      <c r="H201" s="108"/>
      <c r="I201" s="109"/>
      <c r="J201" s="132" t="str">
        <f t="shared" si="15"/>
        <v/>
      </c>
      <c r="K201" s="132">
        <f t="shared" si="16"/>
        <v>0</v>
      </c>
      <c r="L201" s="246"/>
      <c r="M201" s="247"/>
      <c r="N201" s="246"/>
      <c r="O201" s="248"/>
      <c r="P201" s="249" t="str">
        <f t="shared" si="17"/>
        <v/>
      </c>
      <c r="Q201" s="250" t="str">
        <f t="shared" si="14"/>
        <v/>
      </c>
      <c r="R201" s="248"/>
      <c r="S201" s="246"/>
      <c r="T201" s="248"/>
      <c r="U201" s="249" t="str">
        <f>+IF(AND(S201&gt;0,R201&lt;&gt;'Data Validation (ROP used only)'!$A$22),SUM(S201:T201),"")</f>
        <v/>
      </c>
      <c r="V201" s="250" t="str">
        <f>IF(OR(R201='Data Validation (ROP used only)'!$A$22,ISBLANK(S201),ISERROR(S201/$I201)),"",S201/$I201)</f>
        <v/>
      </c>
      <c r="W201" s="251"/>
      <c r="X201" s="252" t="str" cm="1">
        <f t="array" ref="X201">_xlfn.IFS(W201="","",W201/I201&gt;=2,2*I201,W201/I201 &lt; 2, W201)</f>
        <v/>
      </c>
      <c r="Y201" s="253" t="str">
        <f t="shared" si="18"/>
        <v/>
      </c>
      <c r="Z201" s="248"/>
      <c r="AA201" s="249" t="str">
        <f t="shared" si="19"/>
        <v/>
      </c>
      <c r="AB201" s="254" t="str">
        <f t="shared" si="20"/>
        <v/>
      </c>
      <c r="AC201" s="159" t="str">
        <f>IF(L201&gt;0,L201+S201+X201+Y201+N201+#REF!+#REF!,"")</f>
        <v/>
      </c>
      <c r="AD201" s="160" t="str">
        <f>IF(L201&gt;0,+T201+Z201+O201+#REF!+#REF!,"")</f>
        <v/>
      </c>
    </row>
    <row r="202" spans="2:30" s="81" customFormat="1" ht="13.8" hidden="1" outlineLevel="1" x14ac:dyDescent="0.25">
      <c r="B202" s="1"/>
      <c r="C202" s="1"/>
      <c r="D202" s="1"/>
      <c r="E202" s="2"/>
      <c r="F202" s="1"/>
      <c r="G202" s="2"/>
      <c r="H202" s="108"/>
      <c r="I202" s="109"/>
      <c r="J202" s="132" t="str">
        <f t="shared" si="15"/>
        <v/>
      </c>
      <c r="K202" s="132">
        <f t="shared" si="16"/>
        <v>0</v>
      </c>
      <c r="L202" s="246"/>
      <c r="M202" s="247"/>
      <c r="N202" s="246"/>
      <c r="O202" s="248"/>
      <c r="P202" s="249" t="str">
        <f t="shared" si="17"/>
        <v/>
      </c>
      <c r="Q202" s="250" t="str">
        <f t="shared" ref="Q202:Q265" si="21">IF(ISERROR(N202/$I202),"",N202/$I202)</f>
        <v/>
      </c>
      <c r="R202" s="248"/>
      <c r="S202" s="246"/>
      <c r="T202" s="248"/>
      <c r="U202" s="249" t="str">
        <f>+IF(AND(S202&gt;0,R202&lt;&gt;'Data Validation (ROP used only)'!$A$22),SUM(S202:T202),"")</f>
        <v/>
      </c>
      <c r="V202" s="250" t="str">
        <f>IF(OR(R202='Data Validation (ROP used only)'!$A$22,ISBLANK(S202),ISERROR(S202/$I202)),"",S202/$I202)</f>
        <v/>
      </c>
      <c r="W202" s="251"/>
      <c r="X202" s="252" t="str" cm="1">
        <f t="array" ref="X202">_xlfn.IFS(W202="","",W202/I202&gt;=2,2*I202,W202/I202 &lt; 2, W202)</f>
        <v/>
      </c>
      <c r="Y202" s="253" t="str">
        <f t="shared" si="18"/>
        <v/>
      </c>
      <c r="Z202" s="248"/>
      <c r="AA202" s="249" t="str">
        <f t="shared" si="19"/>
        <v/>
      </c>
      <c r="AB202" s="254" t="str">
        <f t="shared" si="20"/>
        <v/>
      </c>
      <c r="AC202" s="159" t="str">
        <f>IF(L202&gt;0,L202+S202+X202+Y202+N202+#REF!+#REF!,"")</f>
        <v/>
      </c>
      <c r="AD202" s="160" t="str">
        <f>IF(L202&gt;0,+T202+Z202+O202+#REF!+#REF!,"")</f>
        <v/>
      </c>
    </row>
    <row r="203" spans="2:30" s="81" customFormat="1" ht="13.8" hidden="1" outlineLevel="1" x14ac:dyDescent="0.25">
      <c r="B203" s="1"/>
      <c r="C203" s="1"/>
      <c r="D203" s="1"/>
      <c r="E203" s="2"/>
      <c r="F203" s="1"/>
      <c r="G203" s="2"/>
      <c r="H203" s="108"/>
      <c r="I203" s="109"/>
      <c r="J203" s="132" t="str">
        <f t="shared" ref="J203:J266" si="22">IF(ISERROR(H203/C203),"",H203/C203)</f>
        <v/>
      </c>
      <c r="K203" s="132">
        <f t="shared" ref="K203:K266" si="23">IF(ISERROR(I203/1754.5),"",I203/1754.5)</f>
        <v>0</v>
      </c>
      <c r="L203" s="246"/>
      <c r="M203" s="247"/>
      <c r="N203" s="246"/>
      <c r="O203" s="248"/>
      <c r="P203" s="249" t="str">
        <f t="shared" ref="P203:P266" si="24">+IF((N203+O203)&gt;0,+N203+O203,"")</f>
        <v/>
      </c>
      <c r="Q203" s="250" t="str">
        <f t="shared" si="21"/>
        <v/>
      </c>
      <c r="R203" s="248"/>
      <c r="S203" s="246"/>
      <c r="T203" s="248"/>
      <c r="U203" s="249" t="str">
        <f>+IF(AND(S203&gt;0,R203&lt;&gt;'Data Validation (ROP used only)'!$A$22),SUM(S203:T203),"")</f>
        <v/>
      </c>
      <c r="V203" s="250" t="str">
        <f>IF(OR(R203='Data Validation (ROP used only)'!$A$22,ISBLANK(S203),ISERROR(S203/$I203)),"",S203/$I203)</f>
        <v/>
      </c>
      <c r="W203" s="251"/>
      <c r="X203" s="252" t="str" cm="1">
        <f t="array" ref="X203">_xlfn.IFS(W203="","",W203/I203&gt;=2,2*I203,W203/I203 &lt; 2, W203)</f>
        <v/>
      </c>
      <c r="Y203" s="253" t="str">
        <f t="shared" ref="Y203:Y266" si="25">IF(ISBLANK(W203),"",W203-X203)</f>
        <v/>
      </c>
      <c r="Z203" s="248"/>
      <c r="AA203" s="249" t="str">
        <f t="shared" ref="AA203:AA266" si="26">IF(W203=0,"",W203+Z203)</f>
        <v/>
      </c>
      <c r="AB203" s="254" t="str">
        <f t="shared" ref="AB203:AB266" si="27">IF(ISERROR(W203/$I203),"",W203/$I203)</f>
        <v/>
      </c>
      <c r="AC203" s="159" t="str">
        <f>IF(L203&gt;0,L203+S203+X203+Y203+N203+#REF!+#REF!,"")</f>
        <v/>
      </c>
      <c r="AD203" s="160" t="str">
        <f>IF(L203&gt;0,+T203+Z203+O203+#REF!+#REF!,"")</f>
        <v/>
      </c>
    </row>
    <row r="204" spans="2:30" s="81" customFormat="1" ht="13.8" hidden="1" outlineLevel="1" x14ac:dyDescent="0.25">
      <c r="B204" s="1"/>
      <c r="C204" s="1"/>
      <c r="D204" s="1"/>
      <c r="E204" s="2"/>
      <c r="F204" s="1"/>
      <c r="G204" s="2"/>
      <c r="H204" s="108"/>
      <c r="I204" s="109"/>
      <c r="J204" s="132" t="str">
        <f t="shared" si="22"/>
        <v/>
      </c>
      <c r="K204" s="132">
        <f t="shared" si="23"/>
        <v>0</v>
      </c>
      <c r="L204" s="246"/>
      <c r="M204" s="247"/>
      <c r="N204" s="246"/>
      <c r="O204" s="248"/>
      <c r="P204" s="249" t="str">
        <f t="shared" si="24"/>
        <v/>
      </c>
      <c r="Q204" s="250" t="str">
        <f t="shared" si="21"/>
        <v/>
      </c>
      <c r="R204" s="248"/>
      <c r="S204" s="246"/>
      <c r="T204" s="248"/>
      <c r="U204" s="249" t="str">
        <f>+IF(AND(S204&gt;0,R204&lt;&gt;'Data Validation (ROP used only)'!$A$22),SUM(S204:T204),"")</f>
        <v/>
      </c>
      <c r="V204" s="250" t="str">
        <f>IF(OR(R204='Data Validation (ROP used only)'!$A$22,ISBLANK(S204),ISERROR(S204/$I204)),"",S204/$I204)</f>
        <v/>
      </c>
      <c r="W204" s="251"/>
      <c r="X204" s="252" t="str" cm="1">
        <f t="array" ref="X204">_xlfn.IFS(W204="","",W204/I204&gt;=2,2*I204,W204/I204 &lt; 2, W204)</f>
        <v/>
      </c>
      <c r="Y204" s="253" t="str">
        <f t="shared" si="25"/>
        <v/>
      </c>
      <c r="Z204" s="248"/>
      <c r="AA204" s="249" t="str">
        <f t="shared" si="26"/>
        <v/>
      </c>
      <c r="AB204" s="254" t="str">
        <f t="shared" si="27"/>
        <v/>
      </c>
      <c r="AC204" s="159" t="str">
        <f>IF(L204&gt;0,L204+S204+X204+Y204+N204+#REF!+#REF!,"")</f>
        <v/>
      </c>
      <c r="AD204" s="160" t="str">
        <f>IF(L204&gt;0,+T204+Z204+O204+#REF!+#REF!,"")</f>
        <v/>
      </c>
    </row>
    <row r="205" spans="2:30" s="81" customFormat="1" ht="13.8" hidden="1" outlineLevel="1" x14ac:dyDescent="0.25">
      <c r="B205" s="1"/>
      <c r="C205" s="1"/>
      <c r="D205" s="1"/>
      <c r="E205" s="2"/>
      <c r="F205" s="1"/>
      <c r="G205" s="2"/>
      <c r="H205" s="108"/>
      <c r="I205" s="109"/>
      <c r="J205" s="132" t="str">
        <f t="shared" si="22"/>
        <v/>
      </c>
      <c r="K205" s="132">
        <f t="shared" si="23"/>
        <v>0</v>
      </c>
      <c r="L205" s="246"/>
      <c r="M205" s="247"/>
      <c r="N205" s="246"/>
      <c r="O205" s="248"/>
      <c r="P205" s="249" t="str">
        <f t="shared" si="24"/>
        <v/>
      </c>
      <c r="Q205" s="250" t="str">
        <f t="shared" si="21"/>
        <v/>
      </c>
      <c r="R205" s="248"/>
      <c r="S205" s="246"/>
      <c r="T205" s="248"/>
      <c r="U205" s="249" t="str">
        <f>+IF(AND(S205&gt;0,R205&lt;&gt;'Data Validation (ROP used only)'!$A$22),SUM(S205:T205),"")</f>
        <v/>
      </c>
      <c r="V205" s="250" t="str">
        <f>IF(OR(R205='Data Validation (ROP used only)'!$A$22,ISBLANK(S205),ISERROR(S205/$I205)),"",S205/$I205)</f>
        <v/>
      </c>
      <c r="W205" s="251"/>
      <c r="X205" s="252" t="str" cm="1">
        <f t="array" ref="X205">_xlfn.IFS(W205="","",W205/I205&gt;=2,2*I205,W205/I205 &lt; 2, W205)</f>
        <v/>
      </c>
      <c r="Y205" s="253" t="str">
        <f t="shared" si="25"/>
        <v/>
      </c>
      <c r="Z205" s="248"/>
      <c r="AA205" s="249" t="str">
        <f t="shared" si="26"/>
        <v/>
      </c>
      <c r="AB205" s="254" t="str">
        <f t="shared" si="27"/>
        <v/>
      </c>
      <c r="AC205" s="159" t="str">
        <f>IF(L205&gt;0,L205+S205+X205+Y205+N205+#REF!+#REF!,"")</f>
        <v/>
      </c>
      <c r="AD205" s="160" t="str">
        <f>IF(L205&gt;0,+T205+Z205+O205+#REF!+#REF!,"")</f>
        <v/>
      </c>
    </row>
    <row r="206" spans="2:30" s="81" customFormat="1" ht="13.8" hidden="1" outlineLevel="1" x14ac:dyDescent="0.25">
      <c r="B206" s="1"/>
      <c r="C206" s="1"/>
      <c r="D206" s="1"/>
      <c r="E206" s="2"/>
      <c r="F206" s="1"/>
      <c r="G206" s="2"/>
      <c r="H206" s="108"/>
      <c r="I206" s="109"/>
      <c r="J206" s="132" t="str">
        <f t="shared" si="22"/>
        <v/>
      </c>
      <c r="K206" s="132">
        <f t="shared" si="23"/>
        <v>0</v>
      </c>
      <c r="L206" s="246"/>
      <c r="M206" s="247"/>
      <c r="N206" s="246"/>
      <c r="O206" s="248"/>
      <c r="P206" s="249" t="str">
        <f t="shared" si="24"/>
        <v/>
      </c>
      <c r="Q206" s="250" t="str">
        <f t="shared" si="21"/>
        <v/>
      </c>
      <c r="R206" s="248"/>
      <c r="S206" s="246"/>
      <c r="T206" s="248"/>
      <c r="U206" s="249" t="str">
        <f>+IF(AND(S206&gt;0,R206&lt;&gt;'Data Validation (ROP used only)'!$A$22),SUM(S206:T206),"")</f>
        <v/>
      </c>
      <c r="V206" s="250" t="str">
        <f>IF(OR(R206='Data Validation (ROP used only)'!$A$22,ISBLANK(S206),ISERROR(S206/$I206)),"",S206/$I206)</f>
        <v/>
      </c>
      <c r="W206" s="251"/>
      <c r="X206" s="252" t="str" cm="1">
        <f t="array" ref="X206">_xlfn.IFS(W206="","",W206/I206&gt;=2,2*I206,W206/I206 &lt; 2, W206)</f>
        <v/>
      </c>
      <c r="Y206" s="253" t="str">
        <f t="shared" si="25"/>
        <v/>
      </c>
      <c r="Z206" s="248"/>
      <c r="AA206" s="249" t="str">
        <f t="shared" si="26"/>
        <v/>
      </c>
      <c r="AB206" s="254" t="str">
        <f t="shared" si="27"/>
        <v/>
      </c>
      <c r="AC206" s="159" t="str">
        <f>IF(L206&gt;0,L206+S206+X206+Y206+N206+#REF!+#REF!,"")</f>
        <v/>
      </c>
      <c r="AD206" s="160" t="str">
        <f>IF(L206&gt;0,+T206+Z206+O206+#REF!+#REF!,"")</f>
        <v/>
      </c>
    </row>
    <row r="207" spans="2:30" s="81" customFormat="1" ht="13.8" hidden="1" outlineLevel="1" x14ac:dyDescent="0.25">
      <c r="B207" s="1"/>
      <c r="C207" s="1"/>
      <c r="D207" s="1"/>
      <c r="E207" s="2"/>
      <c r="F207" s="1"/>
      <c r="G207" s="2"/>
      <c r="H207" s="108"/>
      <c r="I207" s="109"/>
      <c r="J207" s="132" t="str">
        <f t="shared" si="22"/>
        <v/>
      </c>
      <c r="K207" s="132">
        <f t="shared" si="23"/>
        <v>0</v>
      </c>
      <c r="L207" s="246"/>
      <c r="M207" s="247"/>
      <c r="N207" s="246"/>
      <c r="O207" s="248"/>
      <c r="P207" s="249" t="str">
        <f t="shared" si="24"/>
        <v/>
      </c>
      <c r="Q207" s="250" t="str">
        <f t="shared" si="21"/>
        <v/>
      </c>
      <c r="R207" s="248"/>
      <c r="S207" s="246"/>
      <c r="T207" s="248"/>
      <c r="U207" s="249" t="str">
        <f>+IF(AND(S207&gt;0,R207&lt;&gt;'Data Validation (ROP used only)'!$A$22),SUM(S207:T207),"")</f>
        <v/>
      </c>
      <c r="V207" s="250" t="str">
        <f>IF(OR(R207='Data Validation (ROP used only)'!$A$22,ISBLANK(S207),ISERROR(S207/$I207)),"",S207/$I207)</f>
        <v/>
      </c>
      <c r="W207" s="251"/>
      <c r="X207" s="252" t="str" cm="1">
        <f t="array" ref="X207">_xlfn.IFS(W207="","",W207/I207&gt;=2,2*I207,W207/I207 &lt; 2, W207)</f>
        <v/>
      </c>
      <c r="Y207" s="253" t="str">
        <f t="shared" si="25"/>
        <v/>
      </c>
      <c r="Z207" s="248"/>
      <c r="AA207" s="249" t="str">
        <f t="shared" si="26"/>
        <v/>
      </c>
      <c r="AB207" s="254" t="str">
        <f t="shared" si="27"/>
        <v/>
      </c>
      <c r="AC207" s="159" t="str">
        <f>IF(L207&gt;0,L207+S207+X207+Y207+N207+#REF!+#REF!,"")</f>
        <v/>
      </c>
      <c r="AD207" s="160" t="str">
        <f>IF(L207&gt;0,+T207+Z207+O207+#REF!+#REF!,"")</f>
        <v/>
      </c>
    </row>
    <row r="208" spans="2:30" s="81" customFormat="1" ht="13.8" hidden="1" outlineLevel="1" x14ac:dyDescent="0.25">
      <c r="B208" s="1"/>
      <c r="C208" s="1"/>
      <c r="D208" s="1"/>
      <c r="E208" s="2"/>
      <c r="F208" s="1"/>
      <c r="G208" s="2"/>
      <c r="H208" s="108"/>
      <c r="I208" s="109"/>
      <c r="J208" s="132" t="str">
        <f t="shared" si="22"/>
        <v/>
      </c>
      <c r="K208" s="132">
        <f t="shared" si="23"/>
        <v>0</v>
      </c>
      <c r="L208" s="246"/>
      <c r="M208" s="247"/>
      <c r="N208" s="246"/>
      <c r="O208" s="248"/>
      <c r="P208" s="249" t="str">
        <f t="shared" si="24"/>
        <v/>
      </c>
      <c r="Q208" s="250" t="str">
        <f t="shared" si="21"/>
        <v/>
      </c>
      <c r="R208" s="248"/>
      <c r="S208" s="246"/>
      <c r="T208" s="248"/>
      <c r="U208" s="249" t="str">
        <f>+IF(AND(S208&gt;0,R208&lt;&gt;'Data Validation (ROP used only)'!$A$22),SUM(S208:T208),"")</f>
        <v/>
      </c>
      <c r="V208" s="250" t="str">
        <f>IF(OR(R208='Data Validation (ROP used only)'!$A$22,ISBLANK(S208),ISERROR(S208/$I208)),"",S208/$I208)</f>
        <v/>
      </c>
      <c r="W208" s="251"/>
      <c r="X208" s="252" t="str" cm="1">
        <f t="array" ref="X208">_xlfn.IFS(W208="","",W208/I208&gt;=2,2*I208,W208/I208 &lt; 2, W208)</f>
        <v/>
      </c>
      <c r="Y208" s="253" t="str">
        <f t="shared" si="25"/>
        <v/>
      </c>
      <c r="Z208" s="248"/>
      <c r="AA208" s="249" t="str">
        <f t="shared" si="26"/>
        <v/>
      </c>
      <c r="AB208" s="254" t="str">
        <f t="shared" si="27"/>
        <v/>
      </c>
      <c r="AC208" s="159" t="str">
        <f>IF(L208&gt;0,L208+S208+X208+Y208+N208+#REF!+#REF!,"")</f>
        <v/>
      </c>
      <c r="AD208" s="160" t="str">
        <f>IF(L208&gt;0,+T208+Z208+O208+#REF!+#REF!,"")</f>
        <v/>
      </c>
    </row>
    <row r="209" spans="2:30" s="81" customFormat="1" ht="13.8" hidden="1" outlineLevel="1" x14ac:dyDescent="0.25">
      <c r="B209" s="1"/>
      <c r="C209" s="1"/>
      <c r="D209" s="1"/>
      <c r="E209" s="2"/>
      <c r="F209" s="1"/>
      <c r="G209" s="2"/>
      <c r="H209" s="108"/>
      <c r="I209" s="109"/>
      <c r="J209" s="132" t="str">
        <f t="shared" si="22"/>
        <v/>
      </c>
      <c r="K209" s="132">
        <f t="shared" si="23"/>
        <v>0</v>
      </c>
      <c r="L209" s="246"/>
      <c r="M209" s="247"/>
      <c r="N209" s="246"/>
      <c r="O209" s="248"/>
      <c r="P209" s="249" t="str">
        <f t="shared" si="24"/>
        <v/>
      </c>
      <c r="Q209" s="250" t="str">
        <f t="shared" si="21"/>
        <v/>
      </c>
      <c r="R209" s="248"/>
      <c r="S209" s="246"/>
      <c r="T209" s="248"/>
      <c r="U209" s="249" t="str">
        <f>+IF(AND(S209&gt;0,R209&lt;&gt;'Data Validation (ROP used only)'!$A$22),SUM(S209:T209),"")</f>
        <v/>
      </c>
      <c r="V209" s="250" t="str">
        <f>IF(OR(R209='Data Validation (ROP used only)'!$A$22,ISBLANK(S209),ISERROR(S209/$I209)),"",S209/$I209)</f>
        <v/>
      </c>
      <c r="W209" s="251"/>
      <c r="X209" s="252" t="str" cm="1">
        <f t="array" ref="X209">_xlfn.IFS(W209="","",W209/I209&gt;=2,2*I209,W209/I209 &lt; 2, W209)</f>
        <v/>
      </c>
      <c r="Y209" s="253" t="str">
        <f t="shared" si="25"/>
        <v/>
      </c>
      <c r="Z209" s="248"/>
      <c r="AA209" s="249" t="str">
        <f t="shared" si="26"/>
        <v/>
      </c>
      <c r="AB209" s="254" t="str">
        <f t="shared" si="27"/>
        <v/>
      </c>
      <c r="AC209" s="159" t="str">
        <f>IF(L209&gt;0,L209+S209+X209+Y209+N209+#REF!+#REF!,"")</f>
        <v/>
      </c>
      <c r="AD209" s="160" t="str">
        <f>IF(L209&gt;0,+T209+Z209+O209+#REF!+#REF!,"")</f>
        <v/>
      </c>
    </row>
    <row r="210" spans="2:30" s="81" customFormat="1" ht="13.8" hidden="1" outlineLevel="1" x14ac:dyDescent="0.25">
      <c r="B210" s="1"/>
      <c r="C210" s="1"/>
      <c r="D210" s="1"/>
      <c r="E210" s="2"/>
      <c r="F210" s="1"/>
      <c r="G210" s="2"/>
      <c r="H210" s="108"/>
      <c r="I210" s="109"/>
      <c r="J210" s="132" t="str">
        <f t="shared" si="22"/>
        <v/>
      </c>
      <c r="K210" s="132">
        <f t="shared" si="23"/>
        <v>0</v>
      </c>
      <c r="L210" s="246"/>
      <c r="M210" s="247"/>
      <c r="N210" s="246"/>
      <c r="O210" s="248"/>
      <c r="P210" s="249" t="str">
        <f t="shared" si="24"/>
        <v/>
      </c>
      <c r="Q210" s="250" t="str">
        <f t="shared" si="21"/>
        <v/>
      </c>
      <c r="R210" s="248"/>
      <c r="S210" s="246"/>
      <c r="T210" s="248"/>
      <c r="U210" s="249" t="str">
        <f>+IF(AND(S210&gt;0,R210&lt;&gt;'Data Validation (ROP used only)'!$A$22),SUM(S210:T210),"")</f>
        <v/>
      </c>
      <c r="V210" s="250" t="str">
        <f>IF(OR(R210='Data Validation (ROP used only)'!$A$22,ISBLANK(S210),ISERROR(S210/$I210)),"",S210/$I210)</f>
        <v/>
      </c>
      <c r="W210" s="251"/>
      <c r="X210" s="252" t="str" cm="1">
        <f t="array" ref="X210">_xlfn.IFS(W210="","",W210/I210&gt;=2,2*I210,W210/I210 &lt; 2, W210)</f>
        <v/>
      </c>
      <c r="Y210" s="253" t="str">
        <f t="shared" si="25"/>
        <v/>
      </c>
      <c r="Z210" s="248"/>
      <c r="AA210" s="249" t="str">
        <f t="shared" si="26"/>
        <v/>
      </c>
      <c r="AB210" s="254" t="str">
        <f t="shared" si="27"/>
        <v/>
      </c>
      <c r="AC210" s="159" t="str">
        <f>IF(L210&gt;0,L210+S210+X210+Y210+N210+#REF!+#REF!,"")</f>
        <v/>
      </c>
      <c r="AD210" s="160" t="str">
        <f>IF(L210&gt;0,+T210+Z210+O210+#REF!+#REF!,"")</f>
        <v/>
      </c>
    </row>
    <row r="211" spans="2:30" s="81" customFormat="1" ht="13.8" hidden="1" outlineLevel="1" x14ac:dyDescent="0.25">
      <c r="B211" s="1"/>
      <c r="C211" s="1"/>
      <c r="D211" s="1"/>
      <c r="E211" s="2"/>
      <c r="F211" s="1"/>
      <c r="G211" s="2"/>
      <c r="H211" s="108"/>
      <c r="I211" s="109"/>
      <c r="J211" s="132" t="str">
        <f t="shared" si="22"/>
        <v/>
      </c>
      <c r="K211" s="132">
        <f t="shared" si="23"/>
        <v>0</v>
      </c>
      <c r="L211" s="246"/>
      <c r="M211" s="247"/>
      <c r="N211" s="246"/>
      <c r="O211" s="248"/>
      <c r="P211" s="249" t="str">
        <f t="shared" si="24"/>
        <v/>
      </c>
      <c r="Q211" s="250" t="str">
        <f t="shared" si="21"/>
        <v/>
      </c>
      <c r="R211" s="248"/>
      <c r="S211" s="246"/>
      <c r="T211" s="248"/>
      <c r="U211" s="249" t="str">
        <f>+IF(AND(S211&gt;0,R211&lt;&gt;'Data Validation (ROP used only)'!$A$22),SUM(S211:T211),"")</f>
        <v/>
      </c>
      <c r="V211" s="250" t="str">
        <f>IF(OR(R211='Data Validation (ROP used only)'!$A$22,ISBLANK(S211),ISERROR(S211/$I211)),"",S211/$I211)</f>
        <v/>
      </c>
      <c r="W211" s="251"/>
      <c r="X211" s="252" t="str" cm="1">
        <f t="array" ref="X211">_xlfn.IFS(W211="","",W211/I211&gt;=2,2*I211,W211/I211 &lt; 2, W211)</f>
        <v/>
      </c>
      <c r="Y211" s="253" t="str">
        <f t="shared" si="25"/>
        <v/>
      </c>
      <c r="Z211" s="248"/>
      <c r="AA211" s="249" t="str">
        <f t="shared" si="26"/>
        <v/>
      </c>
      <c r="AB211" s="254" t="str">
        <f t="shared" si="27"/>
        <v/>
      </c>
      <c r="AC211" s="159" t="str">
        <f>IF(L211&gt;0,L211+S211+X211+Y211+N211+#REF!+#REF!,"")</f>
        <v/>
      </c>
      <c r="AD211" s="160" t="str">
        <f>IF(L211&gt;0,+T211+Z211+O211+#REF!+#REF!,"")</f>
        <v/>
      </c>
    </row>
    <row r="212" spans="2:30" ht="13.8" hidden="1" outlineLevel="1" x14ac:dyDescent="0.25">
      <c r="B212" s="1"/>
      <c r="C212" s="1"/>
      <c r="D212" s="1"/>
      <c r="E212" s="2"/>
      <c r="F212" s="1"/>
      <c r="G212" s="2"/>
      <c r="H212" s="108"/>
      <c r="I212" s="109"/>
      <c r="J212" s="132" t="str">
        <f t="shared" si="22"/>
        <v/>
      </c>
      <c r="K212" s="132">
        <f t="shared" si="23"/>
        <v>0</v>
      </c>
      <c r="L212" s="246"/>
      <c r="M212" s="247"/>
      <c r="N212" s="246"/>
      <c r="O212" s="248"/>
      <c r="P212" s="249" t="str">
        <f t="shared" si="24"/>
        <v/>
      </c>
      <c r="Q212" s="250" t="str">
        <f t="shared" si="21"/>
        <v/>
      </c>
      <c r="R212" s="248"/>
      <c r="S212" s="246"/>
      <c r="T212" s="248"/>
      <c r="U212" s="249" t="str">
        <f>+IF(AND(S212&gt;0,R212&lt;&gt;'Data Validation (ROP used only)'!$A$22),SUM(S212:T212),"")</f>
        <v/>
      </c>
      <c r="V212" s="250" t="str">
        <f>IF(OR(R212='Data Validation (ROP used only)'!$A$22,ISBLANK(S212),ISERROR(S212/$I212)),"",S212/$I212)</f>
        <v/>
      </c>
      <c r="W212" s="251"/>
      <c r="X212" s="252" t="str" cm="1">
        <f t="array" ref="X212">_xlfn.IFS(W212="","",W212/I212&gt;=2,2*I212,W212/I212 &lt; 2, W212)</f>
        <v/>
      </c>
      <c r="Y212" s="253" t="str">
        <f t="shared" si="25"/>
        <v/>
      </c>
      <c r="Z212" s="248"/>
      <c r="AA212" s="249" t="str">
        <f t="shared" si="26"/>
        <v/>
      </c>
      <c r="AB212" s="254" t="str">
        <f t="shared" si="27"/>
        <v/>
      </c>
      <c r="AC212" s="159" t="str">
        <f>IF(L212&gt;0,L212+S212+X212+Y212+N212+#REF!+#REF!,"")</f>
        <v/>
      </c>
      <c r="AD212" s="160" t="str">
        <f>IF(L212&gt;0,+T212+Z212+O212+#REF!+#REF!,"")</f>
        <v/>
      </c>
    </row>
    <row r="213" spans="2:30" ht="13.8" hidden="1" outlineLevel="1" x14ac:dyDescent="0.25">
      <c r="B213" s="1"/>
      <c r="C213" s="1"/>
      <c r="D213" s="1"/>
      <c r="E213" s="2"/>
      <c r="F213" s="1"/>
      <c r="G213" s="2"/>
      <c r="H213" s="108"/>
      <c r="I213" s="109"/>
      <c r="J213" s="132" t="str">
        <f t="shared" si="22"/>
        <v/>
      </c>
      <c r="K213" s="132">
        <f t="shared" si="23"/>
        <v>0</v>
      </c>
      <c r="L213" s="246"/>
      <c r="M213" s="247"/>
      <c r="N213" s="246"/>
      <c r="O213" s="248"/>
      <c r="P213" s="249" t="str">
        <f t="shared" si="24"/>
        <v/>
      </c>
      <c r="Q213" s="250" t="str">
        <f t="shared" si="21"/>
        <v/>
      </c>
      <c r="R213" s="248"/>
      <c r="S213" s="246"/>
      <c r="T213" s="248"/>
      <c r="U213" s="249" t="str">
        <f>+IF(AND(S213&gt;0,R213&lt;&gt;'Data Validation (ROP used only)'!$A$22),SUM(S213:T213),"")</f>
        <v/>
      </c>
      <c r="V213" s="250" t="str">
        <f>IF(OR(R213='Data Validation (ROP used only)'!$A$22,ISBLANK(S213),ISERROR(S213/$I213)),"",S213/$I213)</f>
        <v/>
      </c>
      <c r="W213" s="251"/>
      <c r="X213" s="252" t="str" cm="1">
        <f t="array" ref="X213">_xlfn.IFS(W213="","",W213/I213&gt;=2,2*I213,W213/I213 &lt; 2, W213)</f>
        <v/>
      </c>
      <c r="Y213" s="253" t="str">
        <f t="shared" si="25"/>
        <v/>
      </c>
      <c r="Z213" s="248"/>
      <c r="AA213" s="249" t="str">
        <f t="shared" si="26"/>
        <v/>
      </c>
      <c r="AB213" s="254" t="str">
        <f t="shared" si="27"/>
        <v/>
      </c>
      <c r="AC213" s="159" t="str">
        <f>IF(L213&gt;0,L213+S213+X213+Y213+N213+#REF!+#REF!,"")</f>
        <v/>
      </c>
      <c r="AD213" s="160" t="str">
        <f>IF(L213&gt;0,+T213+Z213+O213+#REF!+#REF!,"")</f>
        <v/>
      </c>
    </row>
    <row r="214" spans="2:30" ht="13.8" hidden="1" outlineLevel="1" x14ac:dyDescent="0.25">
      <c r="B214" s="1"/>
      <c r="C214" s="1"/>
      <c r="D214" s="1"/>
      <c r="E214" s="2"/>
      <c r="F214" s="1"/>
      <c r="G214" s="2"/>
      <c r="H214" s="108"/>
      <c r="I214" s="109"/>
      <c r="J214" s="132" t="str">
        <f t="shared" si="22"/>
        <v/>
      </c>
      <c r="K214" s="132">
        <f t="shared" si="23"/>
        <v>0</v>
      </c>
      <c r="L214" s="246"/>
      <c r="M214" s="247"/>
      <c r="N214" s="246"/>
      <c r="O214" s="248"/>
      <c r="P214" s="249" t="str">
        <f t="shared" si="24"/>
        <v/>
      </c>
      <c r="Q214" s="250" t="str">
        <f t="shared" si="21"/>
        <v/>
      </c>
      <c r="R214" s="248"/>
      <c r="S214" s="246"/>
      <c r="T214" s="248"/>
      <c r="U214" s="249" t="str">
        <f>+IF(AND(S214&gt;0,R214&lt;&gt;'Data Validation (ROP used only)'!$A$22),SUM(S214:T214),"")</f>
        <v/>
      </c>
      <c r="V214" s="250" t="str">
        <f>IF(OR(R214='Data Validation (ROP used only)'!$A$22,ISBLANK(S214),ISERROR(S214/$I214)),"",S214/$I214)</f>
        <v/>
      </c>
      <c r="W214" s="251"/>
      <c r="X214" s="252" t="str" cm="1">
        <f t="array" ref="X214">_xlfn.IFS(W214="","",W214/I214&gt;=2,2*I214,W214/I214 &lt; 2, W214)</f>
        <v/>
      </c>
      <c r="Y214" s="253" t="str">
        <f t="shared" si="25"/>
        <v/>
      </c>
      <c r="Z214" s="248"/>
      <c r="AA214" s="249" t="str">
        <f t="shared" si="26"/>
        <v/>
      </c>
      <c r="AB214" s="254" t="str">
        <f t="shared" si="27"/>
        <v/>
      </c>
      <c r="AC214" s="159" t="str">
        <f>IF(L214&gt;0,L214+S214+X214+Y214+N214+#REF!+#REF!,"")</f>
        <v/>
      </c>
      <c r="AD214" s="160" t="str">
        <f>IF(L214&gt;0,+T214+Z214+O214+#REF!+#REF!,"")</f>
        <v/>
      </c>
    </row>
    <row r="215" spans="2:30" ht="13.8" hidden="1" outlineLevel="1" x14ac:dyDescent="0.25">
      <c r="B215" s="1"/>
      <c r="C215" s="1"/>
      <c r="D215" s="1"/>
      <c r="E215" s="2"/>
      <c r="F215" s="1"/>
      <c r="G215" s="2"/>
      <c r="H215" s="108"/>
      <c r="I215" s="109"/>
      <c r="J215" s="132" t="str">
        <f t="shared" si="22"/>
        <v/>
      </c>
      <c r="K215" s="132">
        <f t="shared" si="23"/>
        <v>0</v>
      </c>
      <c r="L215" s="246"/>
      <c r="M215" s="247"/>
      <c r="N215" s="246"/>
      <c r="O215" s="248"/>
      <c r="P215" s="249" t="str">
        <f t="shared" si="24"/>
        <v/>
      </c>
      <c r="Q215" s="250" t="str">
        <f t="shared" si="21"/>
        <v/>
      </c>
      <c r="R215" s="248"/>
      <c r="S215" s="246"/>
      <c r="T215" s="248"/>
      <c r="U215" s="249" t="str">
        <f>+IF(AND(S215&gt;0,R215&lt;&gt;'Data Validation (ROP used only)'!$A$22),SUM(S215:T215),"")</f>
        <v/>
      </c>
      <c r="V215" s="250" t="str">
        <f>IF(OR(R215='Data Validation (ROP used only)'!$A$22,ISBLANK(S215),ISERROR(S215/$I215)),"",S215/$I215)</f>
        <v/>
      </c>
      <c r="W215" s="251"/>
      <c r="X215" s="252" t="str" cm="1">
        <f t="array" ref="X215">_xlfn.IFS(W215="","",W215/I215&gt;=2,2*I215,W215/I215 &lt; 2, W215)</f>
        <v/>
      </c>
      <c r="Y215" s="253" t="str">
        <f t="shared" si="25"/>
        <v/>
      </c>
      <c r="Z215" s="248"/>
      <c r="AA215" s="249" t="str">
        <f t="shared" si="26"/>
        <v/>
      </c>
      <c r="AB215" s="254" t="str">
        <f t="shared" si="27"/>
        <v/>
      </c>
      <c r="AC215" s="159" t="str">
        <f>IF(L215&gt;0,L215+S215+X215+Y215+N215+#REF!+#REF!,"")</f>
        <v/>
      </c>
      <c r="AD215" s="160" t="str">
        <f>IF(L215&gt;0,+T215+Z215+O215+#REF!+#REF!,"")</f>
        <v/>
      </c>
    </row>
    <row r="216" spans="2:30" ht="13.8" hidden="1" outlineLevel="1" x14ac:dyDescent="0.25">
      <c r="B216" s="1"/>
      <c r="C216" s="1"/>
      <c r="D216" s="1"/>
      <c r="E216" s="2"/>
      <c r="F216" s="1"/>
      <c r="G216" s="2"/>
      <c r="H216" s="108"/>
      <c r="I216" s="109"/>
      <c r="J216" s="132" t="str">
        <f t="shared" si="22"/>
        <v/>
      </c>
      <c r="K216" s="132">
        <f t="shared" si="23"/>
        <v>0</v>
      </c>
      <c r="L216" s="246"/>
      <c r="M216" s="247"/>
      <c r="N216" s="246"/>
      <c r="O216" s="248"/>
      <c r="P216" s="249" t="str">
        <f t="shared" si="24"/>
        <v/>
      </c>
      <c r="Q216" s="250" t="str">
        <f t="shared" si="21"/>
        <v/>
      </c>
      <c r="R216" s="248"/>
      <c r="S216" s="246"/>
      <c r="T216" s="248"/>
      <c r="U216" s="249" t="str">
        <f>+IF(AND(S216&gt;0,R216&lt;&gt;'Data Validation (ROP used only)'!$A$22),SUM(S216:T216),"")</f>
        <v/>
      </c>
      <c r="V216" s="250" t="str">
        <f>IF(OR(R216='Data Validation (ROP used only)'!$A$22,ISBLANK(S216),ISERROR(S216/$I216)),"",S216/$I216)</f>
        <v/>
      </c>
      <c r="W216" s="251"/>
      <c r="X216" s="252" t="str" cm="1">
        <f t="array" ref="X216">_xlfn.IFS(W216="","",W216/I216&gt;=2,2*I216,W216/I216 &lt; 2, W216)</f>
        <v/>
      </c>
      <c r="Y216" s="253" t="str">
        <f t="shared" si="25"/>
        <v/>
      </c>
      <c r="Z216" s="248"/>
      <c r="AA216" s="249" t="str">
        <f t="shared" si="26"/>
        <v/>
      </c>
      <c r="AB216" s="254" t="str">
        <f t="shared" si="27"/>
        <v/>
      </c>
      <c r="AC216" s="159" t="str">
        <f>IF(L216&gt;0,L216+S216+X216+Y216+N216+#REF!+#REF!,"")</f>
        <v/>
      </c>
      <c r="AD216" s="160" t="str">
        <f>IF(L216&gt;0,+T216+Z216+O216+#REF!+#REF!,"")</f>
        <v/>
      </c>
    </row>
    <row r="217" spans="2:30" ht="13.8" hidden="1" outlineLevel="1" x14ac:dyDescent="0.25">
      <c r="B217" s="1"/>
      <c r="C217" s="1"/>
      <c r="D217" s="1"/>
      <c r="E217" s="2"/>
      <c r="F217" s="1"/>
      <c r="G217" s="2"/>
      <c r="H217" s="108"/>
      <c r="I217" s="109"/>
      <c r="J217" s="132" t="str">
        <f t="shared" si="22"/>
        <v/>
      </c>
      <c r="K217" s="132">
        <f t="shared" si="23"/>
        <v>0</v>
      </c>
      <c r="L217" s="246"/>
      <c r="M217" s="247"/>
      <c r="N217" s="246"/>
      <c r="O217" s="248"/>
      <c r="P217" s="249" t="str">
        <f t="shared" si="24"/>
        <v/>
      </c>
      <c r="Q217" s="250" t="str">
        <f t="shared" si="21"/>
        <v/>
      </c>
      <c r="R217" s="248"/>
      <c r="S217" s="246"/>
      <c r="T217" s="248"/>
      <c r="U217" s="249" t="str">
        <f>+IF(AND(S217&gt;0,R217&lt;&gt;'Data Validation (ROP used only)'!$A$22),SUM(S217:T217),"")</f>
        <v/>
      </c>
      <c r="V217" s="250" t="str">
        <f>IF(OR(R217='Data Validation (ROP used only)'!$A$22,ISBLANK(S217),ISERROR(S217/$I217)),"",S217/$I217)</f>
        <v/>
      </c>
      <c r="W217" s="251"/>
      <c r="X217" s="252" t="str" cm="1">
        <f t="array" ref="X217">_xlfn.IFS(W217="","",W217/I217&gt;=2,2*I217,W217/I217 &lt; 2, W217)</f>
        <v/>
      </c>
      <c r="Y217" s="253" t="str">
        <f t="shared" si="25"/>
        <v/>
      </c>
      <c r="Z217" s="248"/>
      <c r="AA217" s="249" t="str">
        <f t="shared" si="26"/>
        <v/>
      </c>
      <c r="AB217" s="254" t="str">
        <f t="shared" si="27"/>
        <v/>
      </c>
      <c r="AC217" s="159" t="str">
        <f>IF(L217&gt;0,L217+S217+X217+Y217+N217+#REF!+#REF!,"")</f>
        <v/>
      </c>
      <c r="AD217" s="160" t="str">
        <f>IF(L217&gt;0,+T217+Z217+O217+#REF!+#REF!,"")</f>
        <v/>
      </c>
    </row>
    <row r="218" spans="2:30" ht="13.8" hidden="1" outlineLevel="1" x14ac:dyDescent="0.25">
      <c r="B218" s="1"/>
      <c r="C218" s="1"/>
      <c r="D218" s="1"/>
      <c r="E218" s="2"/>
      <c r="F218" s="1"/>
      <c r="G218" s="2"/>
      <c r="H218" s="108"/>
      <c r="I218" s="109"/>
      <c r="J218" s="132" t="str">
        <f t="shared" si="22"/>
        <v/>
      </c>
      <c r="K218" s="132">
        <f t="shared" si="23"/>
        <v>0</v>
      </c>
      <c r="L218" s="246"/>
      <c r="M218" s="247"/>
      <c r="N218" s="246"/>
      <c r="O218" s="248"/>
      <c r="P218" s="249" t="str">
        <f t="shared" si="24"/>
        <v/>
      </c>
      <c r="Q218" s="250" t="str">
        <f t="shared" si="21"/>
        <v/>
      </c>
      <c r="R218" s="248"/>
      <c r="S218" s="246"/>
      <c r="T218" s="248"/>
      <c r="U218" s="249" t="str">
        <f>+IF(AND(S218&gt;0,R218&lt;&gt;'Data Validation (ROP used only)'!$A$22),SUM(S218:T218),"")</f>
        <v/>
      </c>
      <c r="V218" s="250" t="str">
        <f>IF(OR(R218='Data Validation (ROP used only)'!$A$22,ISBLANK(S218),ISERROR(S218/$I218)),"",S218/$I218)</f>
        <v/>
      </c>
      <c r="W218" s="251"/>
      <c r="X218" s="252" t="str" cm="1">
        <f t="array" ref="X218">_xlfn.IFS(W218="","",W218/I218&gt;=2,2*I218,W218/I218 &lt; 2, W218)</f>
        <v/>
      </c>
      <c r="Y218" s="253" t="str">
        <f t="shared" si="25"/>
        <v/>
      </c>
      <c r="Z218" s="248"/>
      <c r="AA218" s="249" t="str">
        <f t="shared" si="26"/>
        <v/>
      </c>
      <c r="AB218" s="254" t="str">
        <f t="shared" si="27"/>
        <v/>
      </c>
      <c r="AC218" s="159" t="str">
        <f>IF(L218&gt;0,L218+S218+X218+Y218+N218+#REF!+#REF!,"")</f>
        <v/>
      </c>
      <c r="AD218" s="160" t="str">
        <f>IF(L218&gt;0,+T218+Z218+O218+#REF!+#REF!,"")</f>
        <v/>
      </c>
    </row>
    <row r="219" spans="2:30" ht="13.8" hidden="1" outlineLevel="1" x14ac:dyDescent="0.25">
      <c r="B219" s="1"/>
      <c r="C219" s="1"/>
      <c r="D219" s="1"/>
      <c r="E219" s="2"/>
      <c r="F219" s="1"/>
      <c r="G219" s="2"/>
      <c r="H219" s="108"/>
      <c r="I219" s="109"/>
      <c r="J219" s="132" t="str">
        <f t="shared" si="22"/>
        <v/>
      </c>
      <c r="K219" s="132">
        <f t="shared" si="23"/>
        <v>0</v>
      </c>
      <c r="L219" s="246"/>
      <c r="M219" s="247"/>
      <c r="N219" s="246"/>
      <c r="O219" s="248"/>
      <c r="P219" s="249" t="str">
        <f t="shared" si="24"/>
        <v/>
      </c>
      <c r="Q219" s="250" t="str">
        <f t="shared" si="21"/>
        <v/>
      </c>
      <c r="R219" s="248"/>
      <c r="S219" s="246"/>
      <c r="T219" s="248"/>
      <c r="U219" s="249" t="str">
        <f>+IF(AND(S219&gt;0,R219&lt;&gt;'Data Validation (ROP used only)'!$A$22),SUM(S219:T219),"")</f>
        <v/>
      </c>
      <c r="V219" s="250" t="str">
        <f>IF(OR(R219='Data Validation (ROP used only)'!$A$22,ISBLANK(S219),ISERROR(S219/$I219)),"",S219/$I219)</f>
        <v/>
      </c>
      <c r="W219" s="251"/>
      <c r="X219" s="252" t="str" cm="1">
        <f t="array" ref="X219">_xlfn.IFS(W219="","",W219/I219&gt;=2,2*I219,W219/I219 &lt; 2, W219)</f>
        <v/>
      </c>
      <c r="Y219" s="253" t="str">
        <f t="shared" si="25"/>
        <v/>
      </c>
      <c r="Z219" s="248"/>
      <c r="AA219" s="249" t="str">
        <f t="shared" si="26"/>
        <v/>
      </c>
      <c r="AB219" s="254" t="str">
        <f t="shared" si="27"/>
        <v/>
      </c>
      <c r="AC219" s="159" t="str">
        <f>IF(L219&gt;0,L219+S219+X219+Y219+N219+#REF!+#REF!,"")</f>
        <v/>
      </c>
      <c r="AD219" s="160" t="str">
        <f>IF(L219&gt;0,+T219+Z219+O219+#REF!+#REF!,"")</f>
        <v/>
      </c>
    </row>
    <row r="220" spans="2:30" ht="13.8" hidden="1" outlineLevel="1" x14ac:dyDescent="0.25">
      <c r="B220" s="1"/>
      <c r="C220" s="1"/>
      <c r="D220" s="1"/>
      <c r="E220" s="2"/>
      <c r="F220" s="1"/>
      <c r="G220" s="2"/>
      <c r="H220" s="108"/>
      <c r="I220" s="109"/>
      <c r="J220" s="132" t="str">
        <f t="shared" si="22"/>
        <v/>
      </c>
      <c r="K220" s="132">
        <f t="shared" si="23"/>
        <v>0</v>
      </c>
      <c r="L220" s="246"/>
      <c r="M220" s="247"/>
      <c r="N220" s="246"/>
      <c r="O220" s="248"/>
      <c r="P220" s="249" t="str">
        <f t="shared" si="24"/>
        <v/>
      </c>
      <c r="Q220" s="250" t="str">
        <f t="shared" si="21"/>
        <v/>
      </c>
      <c r="R220" s="248"/>
      <c r="S220" s="246"/>
      <c r="T220" s="248"/>
      <c r="U220" s="249" t="str">
        <f>+IF(AND(S220&gt;0,R220&lt;&gt;'Data Validation (ROP used only)'!$A$22),SUM(S220:T220),"")</f>
        <v/>
      </c>
      <c r="V220" s="250" t="str">
        <f>IF(OR(R220='Data Validation (ROP used only)'!$A$22,ISBLANK(S220),ISERROR(S220/$I220)),"",S220/$I220)</f>
        <v/>
      </c>
      <c r="W220" s="251"/>
      <c r="X220" s="252" t="str" cm="1">
        <f t="array" ref="X220">_xlfn.IFS(W220="","",W220/I220&gt;=2,2*I220,W220/I220 &lt; 2, W220)</f>
        <v/>
      </c>
      <c r="Y220" s="253" t="str">
        <f t="shared" si="25"/>
        <v/>
      </c>
      <c r="Z220" s="248"/>
      <c r="AA220" s="249" t="str">
        <f t="shared" si="26"/>
        <v/>
      </c>
      <c r="AB220" s="254" t="str">
        <f t="shared" si="27"/>
        <v/>
      </c>
      <c r="AC220" s="159" t="str">
        <f>IF(L220&gt;0,L220+S220+X220+Y220+N220+#REF!+#REF!,"")</f>
        <v/>
      </c>
      <c r="AD220" s="160" t="str">
        <f>IF(L220&gt;0,+T220+Z220+O220+#REF!+#REF!,"")</f>
        <v/>
      </c>
    </row>
    <row r="221" spans="2:30" ht="13.8" hidden="1" outlineLevel="1" x14ac:dyDescent="0.25">
      <c r="B221" s="1"/>
      <c r="C221" s="1"/>
      <c r="D221" s="1"/>
      <c r="E221" s="2"/>
      <c r="F221" s="1"/>
      <c r="G221" s="2"/>
      <c r="H221" s="108"/>
      <c r="I221" s="109"/>
      <c r="J221" s="132" t="str">
        <f t="shared" si="22"/>
        <v/>
      </c>
      <c r="K221" s="132">
        <f t="shared" si="23"/>
        <v>0</v>
      </c>
      <c r="L221" s="246"/>
      <c r="M221" s="247"/>
      <c r="N221" s="246"/>
      <c r="O221" s="248"/>
      <c r="P221" s="249" t="str">
        <f t="shared" si="24"/>
        <v/>
      </c>
      <c r="Q221" s="250" t="str">
        <f t="shared" si="21"/>
        <v/>
      </c>
      <c r="R221" s="248"/>
      <c r="S221" s="246"/>
      <c r="T221" s="248"/>
      <c r="U221" s="249" t="str">
        <f>+IF(AND(S221&gt;0,R221&lt;&gt;'Data Validation (ROP used only)'!$A$22),SUM(S221:T221),"")</f>
        <v/>
      </c>
      <c r="V221" s="250" t="str">
        <f>IF(OR(R221='Data Validation (ROP used only)'!$A$22,ISBLANK(S221),ISERROR(S221/$I221)),"",S221/$I221)</f>
        <v/>
      </c>
      <c r="W221" s="251"/>
      <c r="X221" s="252" t="str" cm="1">
        <f t="array" ref="X221">_xlfn.IFS(W221="","",W221/I221&gt;=2,2*I221,W221/I221 &lt; 2, W221)</f>
        <v/>
      </c>
      <c r="Y221" s="253" t="str">
        <f t="shared" si="25"/>
        <v/>
      </c>
      <c r="Z221" s="248"/>
      <c r="AA221" s="249" t="str">
        <f t="shared" si="26"/>
        <v/>
      </c>
      <c r="AB221" s="254" t="str">
        <f t="shared" si="27"/>
        <v/>
      </c>
      <c r="AC221" s="159" t="str">
        <f>IF(L221&gt;0,L221+S221+X221+Y221+N221+#REF!+#REF!,"")</f>
        <v/>
      </c>
      <c r="AD221" s="160" t="str">
        <f>IF(L221&gt;0,+T221+Z221+O221+#REF!+#REF!,"")</f>
        <v/>
      </c>
    </row>
    <row r="222" spans="2:30" ht="13.8" hidden="1" outlineLevel="1" x14ac:dyDescent="0.25">
      <c r="B222" s="1"/>
      <c r="C222" s="1"/>
      <c r="D222" s="1"/>
      <c r="E222" s="2"/>
      <c r="F222" s="1"/>
      <c r="G222" s="2"/>
      <c r="H222" s="108"/>
      <c r="I222" s="109"/>
      <c r="J222" s="132" t="str">
        <f t="shared" si="22"/>
        <v/>
      </c>
      <c r="K222" s="132">
        <f t="shared" si="23"/>
        <v>0</v>
      </c>
      <c r="L222" s="246"/>
      <c r="M222" s="247"/>
      <c r="N222" s="246"/>
      <c r="O222" s="248"/>
      <c r="P222" s="249" t="str">
        <f t="shared" si="24"/>
        <v/>
      </c>
      <c r="Q222" s="250" t="str">
        <f t="shared" si="21"/>
        <v/>
      </c>
      <c r="R222" s="248"/>
      <c r="S222" s="246"/>
      <c r="T222" s="248"/>
      <c r="U222" s="249" t="str">
        <f>+IF(AND(S222&gt;0,R222&lt;&gt;'Data Validation (ROP used only)'!$A$22),SUM(S222:T222),"")</f>
        <v/>
      </c>
      <c r="V222" s="250" t="str">
        <f>IF(OR(R222='Data Validation (ROP used only)'!$A$22,ISBLANK(S222),ISERROR(S222/$I222)),"",S222/$I222)</f>
        <v/>
      </c>
      <c r="W222" s="251"/>
      <c r="X222" s="252" t="str" cm="1">
        <f t="array" ref="X222">_xlfn.IFS(W222="","",W222/I222&gt;=2,2*I222,W222/I222 &lt; 2, W222)</f>
        <v/>
      </c>
      <c r="Y222" s="253" t="str">
        <f t="shared" si="25"/>
        <v/>
      </c>
      <c r="Z222" s="248"/>
      <c r="AA222" s="249" t="str">
        <f t="shared" si="26"/>
        <v/>
      </c>
      <c r="AB222" s="254" t="str">
        <f t="shared" si="27"/>
        <v/>
      </c>
      <c r="AC222" s="159" t="str">
        <f>IF(L222&gt;0,L222+S222+X222+Y222+N222+#REF!+#REF!,"")</f>
        <v/>
      </c>
      <c r="AD222" s="160" t="str">
        <f>IF(L222&gt;0,+T222+Z222+O222+#REF!+#REF!,"")</f>
        <v/>
      </c>
    </row>
    <row r="223" spans="2:30" ht="13.8" hidden="1" outlineLevel="1" x14ac:dyDescent="0.25">
      <c r="B223" s="1"/>
      <c r="C223" s="1"/>
      <c r="D223" s="1"/>
      <c r="E223" s="2"/>
      <c r="F223" s="1"/>
      <c r="G223" s="2"/>
      <c r="H223" s="108"/>
      <c r="I223" s="109"/>
      <c r="J223" s="132" t="str">
        <f t="shared" si="22"/>
        <v/>
      </c>
      <c r="K223" s="132">
        <f t="shared" si="23"/>
        <v>0</v>
      </c>
      <c r="L223" s="246"/>
      <c r="M223" s="247"/>
      <c r="N223" s="246"/>
      <c r="O223" s="248"/>
      <c r="P223" s="249" t="str">
        <f t="shared" si="24"/>
        <v/>
      </c>
      <c r="Q223" s="250" t="str">
        <f t="shared" si="21"/>
        <v/>
      </c>
      <c r="R223" s="248"/>
      <c r="S223" s="246"/>
      <c r="T223" s="248"/>
      <c r="U223" s="249" t="str">
        <f>+IF(AND(S223&gt;0,R223&lt;&gt;'Data Validation (ROP used only)'!$A$22),SUM(S223:T223),"")</f>
        <v/>
      </c>
      <c r="V223" s="250" t="str">
        <f>IF(OR(R223='Data Validation (ROP used only)'!$A$22,ISBLANK(S223),ISERROR(S223/$I223)),"",S223/$I223)</f>
        <v/>
      </c>
      <c r="W223" s="251"/>
      <c r="X223" s="252" t="str" cm="1">
        <f t="array" ref="X223">_xlfn.IFS(W223="","",W223/I223&gt;=2,2*I223,W223/I223 &lt; 2, W223)</f>
        <v/>
      </c>
      <c r="Y223" s="253" t="str">
        <f t="shared" si="25"/>
        <v/>
      </c>
      <c r="Z223" s="248"/>
      <c r="AA223" s="249" t="str">
        <f t="shared" si="26"/>
        <v/>
      </c>
      <c r="AB223" s="254" t="str">
        <f t="shared" si="27"/>
        <v/>
      </c>
      <c r="AC223" s="159" t="str">
        <f>IF(L223&gt;0,L223+S223+X223+Y223+N223+#REF!+#REF!,"")</f>
        <v/>
      </c>
      <c r="AD223" s="160" t="str">
        <f>IF(L223&gt;0,+T223+Z223+O223+#REF!+#REF!,"")</f>
        <v/>
      </c>
    </row>
    <row r="224" spans="2:30" ht="13.8" hidden="1" outlineLevel="1" x14ac:dyDescent="0.25">
      <c r="B224" s="1"/>
      <c r="C224" s="1"/>
      <c r="D224" s="1"/>
      <c r="E224" s="2"/>
      <c r="F224" s="1"/>
      <c r="G224" s="2"/>
      <c r="H224" s="108"/>
      <c r="I224" s="109"/>
      <c r="J224" s="132" t="str">
        <f t="shared" si="22"/>
        <v/>
      </c>
      <c r="K224" s="132">
        <f t="shared" si="23"/>
        <v>0</v>
      </c>
      <c r="L224" s="246"/>
      <c r="M224" s="247"/>
      <c r="N224" s="246"/>
      <c r="O224" s="248"/>
      <c r="P224" s="249" t="str">
        <f t="shared" si="24"/>
        <v/>
      </c>
      <c r="Q224" s="250" t="str">
        <f t="shared" si="21"/>
        <v/>
      </c>
      <c r="R224" s="248"/>
      <c r="S224" s="246"/>
      <c r="T224" s="248"/>
      <c r="U224" s="249" t="str">
        <f>+IF(AND(S224&gt;0,R224&lt;&gt;'Data Validation (ROP used only)'!$A$22),SUM(S224:T224),"")</f>
        <v/>
      </c>
      <c r="V224" s="250" t="str">
        <f>IF(OR(R224='Data Validation (ROP used only)'!$A$22,ISBLANK(S224),ISERROR(S224/$I224)),"",S224/$I224)</f>
        <v/>
      </c>
      <c r="W224" s="251"/>
      <c r="X224" s="252" t="str" cm="1">
        <f t="array" ref="X224">_xlfn.IFS(W224="","",W224/I224&gt;=2,2*I224,W224/I224 &lt; 2, W224)</f>
        <v/>
      </c>
      <c r="Y224" s="253" t="str">
        <f t="shared" si="25"/>
        <v/>
      </c>
      <c r="Z224" s="248"/>
      <c r="AA224" s="249" t="str">
        <f t="shared" si="26"/>
        <v/>
      </c>
      <c r="AB224" s="254" t="str">
        <f t="shared" si="27"/>
        <v/>
      </c>
      <c r="AC224" s="159" t="str">
        <f>IF(L224&gt;0,L224+S224+X224+Y224+N224+#REF!+#REF!,"")</f>
        <v/>
      </c>
      <c r="AD224" s="160" t="str">
        <f>IF(L224&gt;0,+T224+Z224+O224+#REF!+#REF!,"")</f>
        <v/>
      </c>
    </row>
    <row r="225" spans="2:30" ht="13.8" hidden="1" outlineLevel="1" x14ac:dyDescent="0.25">
      <c r="B225" s="1"/>
      <c r="C225" s="1"/>
      <c r="D225" s="1"/>
      <c r="E225" s="2"/>
      <c r="F225" s="1"/>
      <c r="G225" s="2"/>
      <c r="H225" s="108"/>
      <c r="I225" s="109"/>
      <c r="J225" s="132" t="str">
        <f t="shared" si="22"/>
        <v/>
      </c>
      <c r="K225" s="132">
        <f t="shared" si="23"/>
        <v>0</v>
      </c>
      <c r="L225" s="246"/>
      <c r="M225" s="247"/>
      <c r="N225" s="246"/>
      <c r="O225" s="248"/>
      <c r="P225" s="249" t="str">
        <f t="shared" si="24"/>
        <v/>
      </c>
      <c r="Q225" s="250" t="str">
        <f t="shared" si="21"/>
        <v/>
      </c>
      <c r="R225" s="248"/>
      <c r="S225" s="246"/>
      <c r="T225" s="248"/>
      <c r="U225" s="249" t="str">
        <f>+IF(AND(S225&gt;0,R225&lt;&gt;'Data Validation (ROP used only)'!$A$22),SUM(S225:T225),"")</f>
        <v/>
      </c>
      <c r="V225" s="250" t="str">
        <f>IF(OR(R225='Data Validation (ROP used only)'!$A$22,ISBLANK(S225),ISERROR(S225/$I225)),"",S225/$I225)</f>
        <v/>
      </c>
      <c r="W225" s="251"/>
      <c r="X225" s="252" t="str" cm="1">
        <f t="array" ref="X225">_xlfn.IFS(W225="","",W225/I225&gt;=2,2*I225,W225/I225 &lt; 2, W225)</f>
        <v/>
      </c>
      <c r="Y225" s="253" t="str">
        <f t="shared" si="25"/>
        <v/>
      </c>
      <c r="Z225" s="248"/>
      <c r="AA225" s="249" t="str">
        <f t="shared" si="26"/>
        <v/>
      </c>
      <c r="AB225" s="254" t="str">
        <f t="shared" si="27"/>
        <v/>
      </c>
      <c r="AC225" s="159" t="str">
        <f>IF(L225&gt;0,L225+S225+X225+Y225+N225+#REF!+#REF!,"")</f>
        <v/>
      </c>
      <c r="AD225" s="160" t="str">
        <f>IF(L225&gt;0,+T225+Z225+O225+#REF!+#REF!,"")</f>
        <v/>
      </c>
    </row>
    <row r="226" spans="2:30" ht="13.8" hidden="1" outlineLevel="1" x14ac:dyDescent="0.25">
      <c r="B226" s="1"/>
      <c r="C226" s="1"/>
      <c r="D226" s="1"/>
      <c r="E226" s="2"/>
      <c r="F226" s="1"/>
      <c r="G226" s="2"/>
      <c r="H226" s="108"/>
      <c r="I226" s="109"/>
      <c r="J226" s="132" t="str">
        <f t="shared" si="22"/>
        <v/>
      </c>
      <c r="K226" s="132">
        <f t="shared" si="23"/>
        <v>0</v>
      </c>
      <c r="L226" s="246"/>
      <c r="M226" s="247"/>
      <c r="N226" s="246"/>
      <c r="O226" s="248"/>
      <c r="P226" s="249" t="str">
        <f t="shared" si="24"/>
        <v/>
      </c>
      <c r="Q226" s="250" t="str">
        <f t="shared" si="21"/>
        <v/>
      </c>
      <c r="R226" s="248"/>
      <c r="S226" s="246"/>
      <c r="T226" s="248"/>
      <c r="U226" s="249" t="str">
        <f>+IF(AND(S226&gt;0,R226&lt;&gt;'Data Validation (ROP used only)'!$A$22),SUM(S226:T226),"")</f>
        <v/>
      </c>
      <c r="V226" s="250" t="str">
        <f>IF(OR(R226='Data Validation (ROP used only)'!$A$22,ISBLANK(S226),ISERROR(S226/$I226)),"",S226/$I226)</f>
        <v/>
      </c>
      <c r="W226" s="251"/>
      <c r="X226" s="252" t="str" cm="1">
        <f t="array" ref="X226">_xlfn.IFS(W226="","",W226/I226&gt;=2,2*I226,W226/I226 &lt; 2, W226)</f>
        <v/>
      </c>
      <c r="Y226" s="253" t="str">
        <f t="shared" si="25"/>
        <v/>
      </c>
      <c r="Z226" s="248"/>
      <c r="AA226" s="249" t="str">
        <f t="shared" si="26"/>
        <v/>
      </c>
      <c r="AB226" s="254" t="str">
        <f t="shared" si="27"/>
        <v/>
      </c>
      <c r="AC226" s="159" t="str">
        <f>IF(L226&gt;0,L226+S226+X226+Y226+N226+#REF!+#REF!,"")</f>
        <v/>
      </c>
      <c r="AD226" s="160" t="str">
        <f>IF(L226&gt;0,+T226+Z226+O226+#REF!+#REF!,"")</f>
        <v/>
      </c>
    </row>
    <row r="227" spans="2:30" ht="13.8" hidden="1" outlineLevel="1" x14ac:dyDescent="0.25">
      <c r="B227" s="1"/>
      <c r="C227" s="1"/>
      <c r="D227" s="1"/>
      <c r="E227" s="2"/>
      <c r="F227" s="1"/>
      <c r="G227" s="2"/>
      <c r="H227" s="108"/>
      <c r="I227" s="109"/>
      <c r="J227" s="132" t="str">
        <f t="shared" si="22"/>
        <v/>
      </c>
      <c r="K227" s="132">
        <f t="shared" si="23"/>
        <v>0</v>
      </c>
      <c r="L227" s="246"/>
      <c r="M227" s="247"/>
      <c r="N227" s="246"/>
      <c r="O227" s="248"/>
      <c r="P227" s="249" t="str">
        <f t="shared" si="24"/>
        <v/>
      </c>
      <c r="Q227" s="250" t="str">
        <f t="shared" si="21"/>
        <v/>
      </c>
      <c r="R227" s="248"/>
      <c r="S227" s="246"/>
      <c r="T227" s="248"/>
      <c r="U227" s="249" t="str">
        <f>+IF(AND(S227&gt;0,R227&lt;&gt;'Data Validation (ROP used only)'!$A$22),SUM(S227:T227),"")</f>
        <v/>
      </c>
      <c r="V227" s="250" t="str">
        <f>IF(OR(R227='Data Validation (ROP used only)'!$A$22,ISBLANK(S227),ISERROR(S227/$I227)),"",S227/$I227)</f>
        <v/>
      </c>
      <c r="W227" s="251"/>
      <c r="X227" s="252" t="str" cm="1">
        <f t="array" ref="X227">_xlfn.IFS(W227="","",W227/I227&gt;=2,2*I227,W227/I227 &lt; 2, W227)</f>
        <v/>
      </c>
      <c r="Y227" s="253" t="str">
        <f t="shared" si="25"/>
        <v/>
      </c>
      <c r="Z227" s="248"/>
      <c r="AA227" s="249" t="str">
        <f t="shared" si="26"/>
        <v/>
      </c>
      <c r="AB227" s="254" t="str">
        <f t="shared" si="27"/>
        <v/>
      </c>
      <c r="AC227" s="159" t="str">
        <f>IF(L227&gt;0,L227+S227+X227+Y227+N227+#REF!+#REF!,"")</f>
        <v/>
      </c>
      <c r="AD227" s="160" t="str">
        <f>IF(L227&gt;0,+T227+Z227+O227+#REF!+#REF!,"")</f>
        <v/>
      </c>
    </row>
    <row r="228" spans="2:30" ht="13.8" hidden="1" outlineLevel="1" x14ac:dyDescent="0.25">
      <c r="B228" s="1"/>
      <c r="C228" s="1"/>
      <c r="D228" s="1"/>
      <c r="E228" s="2"/>
      <c r="F228" s="1"/>
      <c r="G228" s="2"/>
      <c r="H228" s="108"/>
      <c r="I228" s="109"/>
      <c r="J228" s="132" t="str">
        <f t="shared" si="22"/>
        <v/>
      </c>
      <c r="K228" s="132">
        <f t="shared" si="23"/>
        <v>0</v>
      </c>
      <c r="L228" s="246"/>
      <c r="M228" s="247"/>
      <c r="N228" s="246"/>
      <c r="O228" s="248"/>
      <c r="P228" s="249" t="str">
        <f t="shared" si="24"/>
        <v/>
      </c>
      <c r="Q228" s="250" t="str">
        <f t="shared" si="21"/>
        <v/>
      </c>
      <c r="R228" s="248"/>
      <c r="S228" s="246"/>
      <c r="T228" s="248"/>
      <c r="U228" s="249" t="str">
        <f>+IF(AND(S228&gt;0,R228&lt;&gt;'Data Validation (ROP used only)'!$A$22),SUM(S228:T228),"")</f>
        <v/>
      </c>
      <c r="V228" s="250" t="str">
        <f>IF(OR(R228='Data Validation (ROP used only)'!$A$22,ISBLANK(S228),ISERROR(S228/$I228)),"",S228/$I228)</f>
        <v/>
      </c>
      <c r="W228" s="251"/>
      <c r="X228" s="252" t="str" cm="1">
        <f t="array" ref="X228">_xlfn.IFS(W228="","",W228/I228&gt;=2,2*I228,W228/I228 &lt; 2, W228)</f>
        <v/>
      </c>
      <c r="Y228" s="253" t="str">
        <f t="shared" si="25"/>
        <v/>
      </c>
      <c r="Z228" s="248"/>
      <c r="AA228" s="249" t="str">
        <f t="shared" si="26"/>
        <v/>
      </c>
      <c r="AB228" s="254" t="str">
        <f t="shared" si="27"/>
        <v/>
      </c>
      <c r="AC228" s="159" t="str">
        <f>IF(L228&gt;0,L228+S228+X228+Y228+N228+#REF!+#REF!,"")</f>
        <v/>
      </c>
      <c r="AD228" s="160" t="str">
        <f>IF(L228&gt;0,+T228+Z228+O228+#REF!+#REF!,"")</f>
        <v/>
      </c>
    </row>
    <row r="229" spans="2:30" ht="13.8" hidden="1" outlineLevel="1" x14ac:dyDescent="0.25">
      <c r="B229" s="1"/>
      <c r="C229" s="1"/>
      <c r="D229" s="1"/>
      <c r="E229" s="2"/>
      <c r="F229" s="1"/>
      <c r="G229" s="2"/>
      <c r="H229" s="108"/>
      <c r="I229" s="109"/>
      <c r="J229" s="132" t="str">
        <f t="shared" si="22"/>
        <v/>
      </c>
      <c r="K229" s="132">
        <f t="shared" si="23"/>
        <v>0</v>
      </c>
      <c r="L229" s="246"/>
      <c r="M229" s="247"/>
      <c r="N229" s="246"/>
      <c r="O229" s="248"/>
      <c r="P229" s="249" t="str">
        <f t="shared" si="24"/>
        <v/>
      </c>
      <c r="Q229" s="250" t="str">
        <f t="shared" si="21"/>
        <v/>
      </c>
      <c r="R229" s="248"/>
      <c r="S229" s="246"/>
      <c r="T229" s="248"/>
      <c r="U229" s="249" t="str">
        <f>+IF(AND(S229&gt;0,R229&lt;&gt;'Data Validation (ROP used only)'!$A$22),SUM(S229:T229),"")</f>
        <v/>
      </c>
      <c r="V229" s="250" t="str">
        <f>IF(OR(R229='Data Validation (ROP used only)'!$A$22,ISBLANK(S229),ISERROR(S229/$I229)),"",S229/$I229)</f>
        <v/>
      </c>
      <c r="W229" s="251"/>
      <c r="X229" s="252" t="str" cm="1">
        <f t="array" ref="X229">_xlfn.IFS(W229="","",W229/I229&gt;=2,2*I229,W229/I229 &lt; 2, W229)</f>
        <v/>
      </c>
      <c r="Y229" s="253" t="str">
        <f t="shared" si="25"/>
        <v/>
      </c>
      <c r="Z229" s="248"/>
      <c r="AA229" s="249" t="str">
        <f t="shared" si="26"/>
        <v/>
      </c>
      <c r="AB229" s="254" t="str">
        <f t="shared" si="27"/>
        <v/>
      </c>
      <c r="AC229" s="159" t="str">
        <f>IF(L229&gt;0,L229+S229+X229+Y229+N229+#REF!+#REF!,"")</f>
        <v/>
      </c>
      <c r="AD229" s="160" t="str">
        <f>IF(L229&gt;0,+T229+Z229+O229+#REF!+#REF!,"")</f>
        <v/>
      </c>
    </row>
    <row r="230" spans="2:30" ht="13.8" hidden="1" outlineLevel="1" x14ac:dyDescent="0.25">
      <c r="B230" s="1"/>
      <c r="C230" s="1"/>
      <c r="D230" s="1"/>
      <c r="E230" s="2"/>
      <c r="F230" s="1"/>
      <c r="G230" s="2"/>
      <c r="H230" s="108"/>
      <c r="I230" s="109"/>
      <c r="J230" s="132" t="str">
        <f t="shared" si="22"/>
        <v/>
      </c>
      <c r="K230" s="132">
        <f t="shared" si="23"/>
        <v>0</v>
      </c>
      <c r="L230" s="246"/>
      <c r="M230" s="247"/>
      <c r="N230" s="246"/>
      <c r="O230" s="248"/>
      <c r="P230" s="249" t="str">
        <f t="shared" si="24"/>
        <v/>
      </c>
      <c r="Q230" s="250" t="str">
        <f t="shared" si="21"/>
        <v/>
      </c>
      <c r="R230" s="248"/>
      <c r="S230" s="246"/>
      <c r="T230" s="248"/>
      <c r="U230" s="249" t="str">
        <f>+IF(AND(S230&gt;0,R230&lt;&gt;'Data Validation (ROP used only)'!$A$22),SUM(S230:T230),"")</f>
        <v/>
      </c>
      <c r="V230" s="250" t="str">
        <f>IF(OR(R230='Data Validation (ROP used only)'!$A$22,ISBLANK(S230),ISERROR(S230/$I230)),"",S230/$I230)</f>
        <v/>
      </c>
      <c r="W230" s="251"/>
      <c r="X230" s="252" t="str" cm="1">
        <f t="array" ref="X230">_xlfn.IFS(W230="","",W230/I230&gt;=2,2*I230,W230/I230 &lt; 2, W230)</f>
        <v/>
      </c>
      <c r="Y230" s="253" t="str">
        <f t="shared" si="25"/>
        <v/>
      </c>
      <c r="Z230" s="248"/>
      <c r="AA230" s="249" t="str">
        <f t="shared" si="26"/>
        <v/>
      </c>
      <c r="AB230" s="254" t="str">
        <f t="shared" si="27"/>
        <v/>
      </c>
      <c r="AC230" s="159" t="str">
        <f>IF(L230&gt;0,L230+S230+X230+Y230+N230+#REF!+#REF!,"")</f>
        <v/>
      </c>
      <c r="AD230" s="160" t="str">
        <f>IF(L230&gt;0,+T230+Z230+O230+#REF!+#REF!,"")</f>
        <v/>
      </c>
    </row>
    <row r="231" spans="2:30" ht="13.8" hidden="1" outlineLevel="1" x14ac:dyDescent="0.25">
      <c r="B231" s="1"/>
      <c r="C231" s="1"/>
      <c r="D231" s="1"/>
      <c r="E231" s="2"/>
      <c r="F231" s="1"/>
      <c r="G231" s="2"/>
      <c r="H231" s="108"/>
      <c r="I231" s="109"/>
      <c r="J231" s="132" t="str">
        <f t="shared" si="22"/>
        <v/>
      </c>
      <c r="K231" s="132">
        <f t="shared" si="23"/>
        <v>0</v>
      </c>
      <c r="L231" s="246"/>
      <c r="M231" s="247"/>
      <c r="N231" s="246"/>
      <c r="O231" s="248"/>
      <c r="P231" s="249" t="str">
        <f t="shared" si="24"/>
        <v/>
      </c>
      <c r="Q231" s="250" t="str">
        <f t="shared" si="21"/>
        <v/>
      </c>
      <c r="R231" s="248"/>
      <c r="S231" s="246"/>
      <c r="T231" s="248"/>
      <c r="U231" s="249" t="str">
        <f>+IF(AND(S231&gt;0,R231&lt;&gt;'Data Validation (ROP used only)'!$A$22),SUM(S231:T231),"")</f>
        <v/>
      </c>
      <c r="V231" s="250" t="str">
        <f>IF(OR(R231='Data Validation (ROP used only)'!$A$22,ISBLANK(S231),ISERROR(S231/$I231)),"",S231/$I231)</f>
        <v/>
      </c>
      <c r="W231" s="251"/>
      <c r="X231" s="252" t="str" cm="1">
        <f t="array" ref="X231">_xlfn.IFS(W231="","",W231/I231&gt;=2,2*I231,W231/I231 &lt; 2, W231)</f>
        <v/>
      </c>
      <c r="Y231" s="253" t="str">
        <f t="shared" si="25"/>
        <v/>
      </c>
      <c r="Z231" s="248"/>
      <c r="AA231" s="249" t="str">
        <f t="shared" si="26"/>
        <v/>
      </c>
      <c r="AB231" s="254" t="str">
        <f t="shared" si="27"/>
        <v/>
      </c>
      <c r="AC231" s="159" t="str">
        <f>IF(L231&gt;0,L231+S231+X231+Y231+N231+#REF!+#REF!,"")</f>
        <v/>
      </c>
      <c r="AD231" s="160" t="str">
        <f>IF(L231&gt;0,+T231+Z231+O231+#REF!+#REF!,"")</f>
        <v/>
      </c>
    </row>
    <row r="232" spans="2:30" ht="13.8" hidden="1" outlineLevel="1" x14ac:dyDescent="0.25">
      <c r="B232" s="1"/>
      <c r="C232" s="1"/>
      <c r="D232" s="1"/>
      <c r="E232" s="2"/>
      <c r="F232" s="1"/>
      <c r="G232" s="2"/>
      <c r="H232" s="108"/>
      <c r="I232" s="109"/>
      <c r="J232" s="132" t="str">
        <f t="shared" si="22"/>
        <v/>
      </c>
      <c r="K232" s="132">
        <f t="shared" si="23"/>
        <v>0</v>
      </c>
      <c r="L232" s="246"/>
      <c r="M232" s="247"/>
      <c r="N232" s="246"/>
      <c r="O232" s="248"/>
      <c r="P232" s="249" t="str">
        <f t="shared" si="24"/>
        <v/>
      </c>
      <c r="Q232" s="250" t="str">
        <f t="shared" si="21"/>
        <v/>
      </c>
      <c r="R232" s="248"/>
      <c r="S232" s="246"/>
      <c r="T232" s="248"/>
      <c r="U232" s="249" t="str">
        <f>+IF(AND(S232&gt;0,R232&lt;&gt;'Data Validation (ROP used only)'!$A$22),SUM(S232:T232),"")</f>
        <v/>
      </c>
      <c r="V232" s="250" t="str">
        <f>IF(OR(R232='Data Validation (ROP used only)'!$A$22,ISBLANK(S232),ISERROR(S232/$I232)),"",S232/$I232)</f>
        <v/>
      </c>
      <c r="W232" s="251"/>
      <c r="X232" s="252" t="str" cm="1">
        <f t="array" ref="X232">_xlfn.IFS(W232="","",W232/I232&gt;=2,2*I232,W232/I232 &lt; 2, W232)</f>
        <v/>
      </c>
      <c r="Y232" s="253" t="str">
        <f t="shared" si="25"/>
        <v/>
      </c>
      <c r="Z232" s="248"/>
      <c r="AA232" s="249" t="str">
        <f t="shared" si="26"/>
        <v/>
      </c>
      <c r="AB232" s="254" t="str">
        <f t="shared" si="27"/>
        <v/>
      </c>
      <c r="AC232" s="159" t="str">
        <f>IF(L232&gt;0,L232+S232+X232+Y232+N232+#REF!+#REF!,"")</f>
        <v/>
      </c>
      <c r="AD232" s="160" t="str">
        <f>IF(L232&gt;0,+T232+Z232+O232+#REF!+#REF!,"")</f>
        <v/>
      </c>
    </row>
    <row r="233" spans="2:30" ht="13.8" hidden="1" outlineLevel="1" x14ac:dyDescent="0.25">
      <c r="B233" s="1"/>
      <c r="C233" s="1"/>
      <c r="D233" s="1"/>
      <c r="E233" s="2"/>
      <c r="F233" s="1"/>
      <c r="G233" s="2"/>
      <c r="H233" s="108"/>
      <c r="I233" s="109"/>
      <c r="J233" s="132" t="str">
        <f t="shared" si="22"/>
        <v/>
      </c>
      <c r="K233" s="132">
        <f t="shared" si="23"/>
        <v>0</v>
      </c>
      <c r="L233" s="246"/>
      <c r="M233" s="247"/>
      <c r="N233" s="246"/>
      <c r="O233" s="248"/>
      <c r="P233" s="249" t="str">
        <f t="shared" si="24"/>
        <v/>
      </c>
      <c r="Q233" s="250" t="str">
        <f t="shared" si="21"/>
        <v/>
      </c>
      <c r="R233" s="248"/>
      <c r="S233" s="246"/>
      <c r="T233" s="248"/>
      <c r="U233" s="249" t="str">
        <f>+IF(AND(S233&gt;0,R233&lt;&gt;'Data Validation (ROP used only)'!$A$22),SUM(S233:T233),"")</f>
        <v/>
      </c>
      <c r="V233" s="250" t="str">
        <f>IF(OR(R233='Data Validation (ROP used only)'!$A$22,ISBLANK(S233),ISERROR(S233/$I233)),"",S233/$I233)</f>
        <v/>
      </c>
      <c r="W233" s="251"/>
      <c r="X233" s="252" t="str" cm="1">
        <f t="array" ref="X233">_xlfn.IFS(W233="","",W233/I233&gt;=2,2*I233,W233/I233 &lt; 2, W233)</f>
        <v/>
      </c>
      <c r="Y233" s="253" t="str">
        <f t="shared" si="25"/>
        <v/>
      </c>
      <c r="Z233" s="248"/>
      <c r="AA233" s="249" t="str">
        <f t="shared" si="26"/>
        <v/>
      </c>
      <c r="AB233" s="254" t="str">
        <f t="shared" si="27"/>
        <v/>
      </c>
      <c r="AC233" s="159" t="str">
        <f>IF(L233&gt;0,L233+S233+X233+Y233+N233+#REF!+#REF!,"")</f>
        <v/>
      </c>
      <c r="AD233" s="160" t="str">
        <f>IF(L233&gt;0,+T233+Z233+O233+#REF!+#REF!,"")</f>
        <v/>
      </c>
    </row>
    <row r="234" spans="2:30" ht="13.8" hidden="1" outlineLevel="1" x14ac:dyDescent="0.25">
      <c r="B234" s="1"/>
      <c r="C234" s="1"/>
      <c r="D234" s="1"/>
      <c r="E234" s="2"/>
      <c r="F234" s="1"/>
      <c r="G234" s="2"/>
      <c r="H234" s="108"/>
      <c r="I234" s="109"/>
      <c r="J234" s="132" t="str">
        <f t="shared" si="22"/>
        <v/>
      </c>
      <c r="K234" s="132">
        <f t="shared" si="23"/>
        <v>0</v>
      </c>
      <c r="L234" s="246"/>
      <c r="M234" s="247"/>
      <c r="N234" s="246"/>
      <c r="O234" s="248"/>
      <c r="P234" s="249" t="str">
        <f t="shared" si="24"/>
        <v/>
      </c>
      <c r="Q234" s="250" t="str">
        <f t="shared" si="21"/>
        <v/>
      </c>
      <c r="R234" s="248"/>
      <c r="S234" s="246"/>
      <c r="T234" s="248"/>
      <c r="U234" s="249" t="str">
        <f>+IF(AND(S234&gt;0,R234&lt;&gt;'Data Validation (ROP used only)'!$A$22),SUM(S234:T234),"")</f>
        <v/>
      </c>
      <c r="V234" s="250" t="str">
        <f>IF(OR(R234='Data Validation (ROP used only)'!$A$22,ISBLANK(S234),ISERROR(S234/$I234)),"",S234/$I234)</f>
        <v/>
      </c>
      <c r="W234" s="251"/>
      <c r="X234" s="252" t="str" cm="1">
        <f t="array" ref="X234">_xlfn.IFS(W234="","",W234/I234&gt;=2,2*I234,W234/I234 &lt; 2, W234)</f>
        <v/>
      </c>
      <c r="Y234" s="253" t="str">
        <f t="shared" si="25"/>
        <v/>
      </c>
      <c r="Z234" s="248"/>
      <c r="AA234" s="249" t="str">
        <f t="shared" si="26"/>
        <v/>
      </c>
      <c r="AB234" s="254" t="str">
        <f t="shared" si="27"/>
        <v/>
      </c>
      <c r="AC234" s="159" t="str">
        <f>IF(L234&gt;0,L234+S234+X234+Y234+N234+#REF!+#REF!,"")</f>
        <v/>
      </c>
      <c r="AD234" s="160" t="str">
        <f>IF(L234&gt;0,+T234+Z234+O234+#REF!+#REF!,"")</f>
        <v/>
      </c>
    </row>
    <row r="235" spans="2:30" ht="13.8" hidden="1" outlineLevel="1" x14ac:dyDescent="0.25">
      <c r="B235" s="1"/>
      <c r="C235" s="1"/>
      <c r="D235" s="1"/>
      <c r="E235" s="2"/>
      <c r="F235" s="1"/>
      <c r="G235" s="2"/>
      <c r="H235" s="108"/>
      <c r="I235" s="109"/>
      <c r="J235" s="132" t="str">
        <f t="shared" si="22"/>
        <v/>
      </c>
      <c r="K235" s="132">
        <f t="shared" si="23"/>
        <v>0</v>
      </c>
      <c r="L235" s="246"/>
      <c r="M235" s="247"/>
      <c r="N235" s="246"/>
      <c r="O235" s="248"/>
      <c r="P235" s="249" t="str">
        <f t="shared" si="24"/>
        <v/>
      </c>
      <c r="Q235" s="250" t="str">
        <f t="shared" si="21"/>
        <v/>
      </c>
      <c r="R235" s="248"/>
      <c r="S235" s="246"/>
      <c r="T235" s="248"/>
      <c r="U235" s="249" t="str">
        <f>+IF(AND(S235&gt;0,R235&lt;&gt;'Data Validation (ROP used only)'!$A$22),SUM(S235:T235),"")</f>
        <v/>
      </c>
      <c r="V235" s="250" t="str">
        <f>IF(OR(R235='Data Validation (ROP used only)'!$A$22,ISBLANK(S235),ISERROR(S235/$I235)),"",S235/$I235)</f>
        <v/>
      </c>
      <c r="W235" s="251"/>
      <c r="X235" s="252" t="str" cm="1">
        <f t="array" ref="X235">_xlfn.IFS(W235="","",W235/I235&gt;=2,2*I235,W235/I235 &lt; 2, W235)</f>
        <v/>
      </c>
      <c r="Y235" s="253" t="str">
        <f t="shared" si="25"/>
        <v/>
      </c>
      <c r="Z235" s="248"/>
      <c r="AA235" s="249" t="str">
        <f t="shared" si="26"/>
        <v/>
      </c>
      <c r="AB235" s="254" t="str">
        <f t="shared" si="27"/>
        <v/>
      </c>
      <c r="AC235" s="159" t="str">
        <f>IF(L235&gt;0,L235+S235+X235+Y235+N235+#REF!+#REF!,"")</f>
        <v/>
      </c>
      <c r="AD235" s="160" t="str">
        <f>IF(L235&gt;0,+T235+Z235+O235+#REF!+#REF!,"")</f>
        <v/>
      </c>
    </row>
    <row r="236" spans="2:30" ht="13.8" hidden="1" outlineLevel="1" x14ac:dyDescent="0.25">
      <c r="B236" s="1"/>
      <c r="C236" s="1"/>
      <c r="D236" s="1"/>
      <c r="E236" s="2"/>
      <c r="F236" s="1"/>
      <c r="G236" s="2"/>
      <c r="H236" s="108"/>
      <c r="I236" s="109"/>
      <c r="J236" s="132" t="str">
        <f t="shared" si="22"/>
        <v/>
      </c>
      <c r="K236" s="132">
        <f t="shared" si="23"/>
        <v>0</v>
      </c>
      <c r="L236" s="246"/>
      <c r="M236" s="247"/>
      <c r="N236" s="246"/>
      <c r="O236" s="248"/>
      <c r="P236" s="249" t="str">
        <f t="shared" si="24"/>
        <v/>
      </c>
      <c r="Q236" s="250" t="str">
        <f t="shared" si="21"/>
        <v/>
      </c>
      <c r="R236" s="248"/>
      <c r="S236" s="246"/>
      <c r="T236" s="248"/>
      <c r="U236" s="249" t="str">
        <f>+IF(AND(S236&gt;0,R236&lt;&gt;'Data Validation (ROP used only)'!$A$22),SUM(S236:T236),"")</f>
        <v/>
      </c>
      <c r="V236" s="250" t="str">
        <f>IF(OR(R236='Data Validation (ROP used only)'!$A$22,ISBLANK(S236),ISERROR(S236/$I236)),"",S236/$I236)</f>
        <v/>
      </c>
      <c r="W236" s="251"/>
      <c r="X236" s="252" t="str" cm="1">
        <f t="array" ref="X236">_xlfn.IFS(W236="","",W236/I236&gt;=2,2*I236,W236/I236 &lt; 2, W236)</f>
        <v/>
      </c>
      <c r="Y236" s="253" t="str">
        <f t="shared" si="25"/>
        <v/>
      </c>
      <c r="Z236" s="248"/>
      <c r="AA236" s="249" t="str">
        <f t="shared" si="26"/>
        <v/>
      </c>
      <c r="AB236" s="254" t="str">
        <f t="shared" si="27"/>
        <v/>
      </c>
      <c r="AC236" s="159" t="str">
        <f>IF(L236&gt;0,L236+S236+X236+Y236+N236+#REF!+#REF!,"")</f>
        <v/>
      </c>
      <c r="AD236" s="160" t="str">
        <f>IF(L236&gt;0,+T236+Z236+O236+#REF!+#REF!,"")</f>
        <v/>
      </c>
    </row>
    <row r="237" spans="2:30" ht="13.8" hidden="1" outlineLevel="1" x14ac:dyDescent="0.25">
      <c r="B237" s="1"/>
      <c r="C237" s="1"/>
      <c r="D237" s="1"/>
      <c r="E237" s="2"/>
      <c r="F237" s="1"/>
      <c r="G237" s="2"/>
      <c r="H237" s="108"/>
      <c r="I237" s="109"/>
      <c r="J237" s="132" t="str">
        <f t="shared" si="22"/>
        <v/>
      </c>
      <c r="K237" s="132">
        <f t="shared" si="23"/>
        <v>0</v>
      </c>
      <c r="L237" s="246"/>
      <c r="M237" s="247"/>
      <c r="N237" s="246"/>
      <c r="O237" s="248"/>
      <c r="P237" s="249" t="str">
        <f t="shared" si="24"/>
        <v/>
      </c>
      <c r="Q237" s="250" t="str">
        <f t="shared" si="21"/>
        <v/>
      </c>
      <c r="R237" s="248"/>
      <c r="S237" s="246"/>
      <c r="T237" s="248"/>
      <c r="U237" s="249" t="str">
        <f>+IF(AND(S237&gt;0,R237&lt;&gt;'Data Validation (ROP used only)'!$A$22),SUM(S237:T237),"")</f>
        <v/>
      </c>
      <c r="V237" s="250" t="str">
        <f>IF(OR(R237='Data Validation (ROP used only)'!$A$22,ISBLANK(S237),ISERROR(S237/$I237)),"",S237/$I237)</f>
        <v/>
      </c>
      <c r="W237" s="251"/>
      <c r="X237" s="252" t="str" cm="1">
        <f t="array" ref="X237">_xlfn.IFS(W237="","",W237/I237&gt;=2,2*I237,W237/I237 &lt; 2, W237)</f>
        <v/>
      </c>
      <c r="Y237" s="253" t="str">
        <f t="shared" si="25"/>
        <v/>
      </c>
      <c r="Z237" s="248"/>
      <c r="AA237" s="249" t="str">
        <f t="shared" si="26"/>
        <v/>
      </c>
      <c r="AB237" s="254" t="str">
        <f t="shared" si="27"/>
        <v/>
      </c>
      <c r="AC237" s="159" t="str">
        <f>IF(L237&gt;0,L237+S237+X237+Y237+N237+#REF!+#REF!,"")</f>
        <v/>
      </c>
      <c r="AD237" s="160" t="str">
        <f>IF(L237&gt;0,+T237+Z237+O237+#REF!+#REF!,"")</f>
        <v/>
      </c>
    </row>
    <row r="238" spans="2:30" ht="13.8" hidden="1" outlineLevel="1" x14ac:dyDescent="0.25">
      <c r="B238" s="1"/>
      <c r="C238" s="1"/>
      <c r="D238" s="1"/>
      <c r="E238" s="2"/>
      <c r="F238" s="1"/>
      <c r="G238" s="2"/>
      <c r="H238" s="108"/>
      <c r="I238" s="109"/>
      <c r="J238" s="132" t="str">
        <f t="shared" si="22"/>
        <v/>
      </c>
      <c r="K238" s="132">
        <f t="shared" si="23"/>
        <v>0</v>
      </c>
      <c r="L238" s="246"/>
      <c r="M238" s="247"/>
      <c r="N238" s="246"/>
      <c r="O238" s="248"/>
      <c r="P238" s="249" t="str">
        <f t="shared" si="24"/>
        <v/>
      </c>
      <c r="Q238" s="250" t="str">
        <f t="shared" si="21"/>
        <v/>
      </c>
      <c r="R238" s="248"/>
      <c r="S238" s="246"/>
      <c r="T238" s="248"/>
      <c r="U238" s="249" t="str">
        <f>+IF(AND(S238&gt;0,R238&lt;&gt;'Data Validation (ROP used only)'!$A$22),SUM(S238:T238),"")</f>
        <v/>
      </c>
      <c r="V238" s="250" t="str">
        <f>IF(OR(R238='Data Validation (ROP used only)'!$A$22,ISBLANK(S238),ISERROR(S238/$I238)),"",S238/$I238)</f>
        <v/>
      </c>
      <c r="W238" s="251"/>
      <c r="X238" s="252" t="str" cm="1">
        <f t="array" ref="X238">_xlfn.IFS(W238="","",W238/I238&gt;=2,2*I238,W238/I238 &lt; 2, W238)</f>
        <v/>
      </c>
      <c r="Y238" s="253" t="str">
        <f t="shared" si="25"/>
        <v/>
      </c>
      <c r="Z238" s="248"/>
      <c r="AA238" s="249" t="str">
        <f t="shared" si="26"/>
        <v/>
      </c>
      <c r="AB238" s="254" t="str">
        <f t="shared" si="27"/>
        <v/>
      </c>
      <c r="AC238" s="159" t="str">
        <f>IF(L238&gt;0,L238+S238+X238+Y238+N238+#REF!+#REF!,"")</f>
        <v/>
      </c>
      <c r="AD238" s="160" t="str">
        <f>IF(L238&gt;0,+T238+Z238+O238+#REF!+#REF!,"")</f>
        <v/>
      </c>
    </row>
    <row r="239" spans="2:30" ht="13.8" hidden="1" outlineLevel="1" x14ac:dyDescent="0.25">
      <c r="B239" s="1"/>
      <c r="C239" s="1"/>
      <c r="D239" s="1"/>
      <c r="E239" s="2"/>
      <c r="F239" s="1"/>
      <c r="G239" s="2"/>
      <c r="H239" s="108"/>
      <c r="I239" s="109"/>
      <c r="J239" s="132" t="str">
        <f t="shared" si="22"/>
        <v/>
      </c>
      <c r="K239" s="132">
        <f t="shared" si="23"/>
        <v>0</v>
      </c>
      <c r="L239" s="246"/>
      <c r="M239" s="247"/>
      <c r="N239" s="246"/>
      <c r="O239" s="248"/>
      <c r="P239" s="249" t="str">
        <f t="shared" si="24"/>
        <v/>
      </c>
      <c r="Q239" s="250" t="str">
        <f t="shared" si="21"/>
        <v/>
      </c>
      <c r="R239" s="248"/>
      <c r="S239" s="246"/>
      <c r="T239" s="248"/>
      <c r="U239" s="249" t="str">
        <f>+IF(AND(S239&gt;0,R239&lt;&gt;'Data Validation (ROP used only)'!$A$22),SUM(S239:T239),"")</f>
        <v/>
      </c>
      <c r="V239" s="250" t="str">
        <f>IF(OR(R239='Data Validation (ROP used only)'!$A$22,ISBLANK(S239),ISERROR(S239/$I239)),"",S239/$I239)</f>
        <v/>
      </c>
      <c r="W239" s="251"/>
      <c r="X239" s="252" t="str" cm="1">
        <f t="array" ref="X239">_xlfn.IFS(W239="","",W239/I239&gt;=2,2*I239,W239/I239 &lt; 2, W239)</f>
        <v/>
      </c>
      <c r="Y239" s="253" t="str">
        <f t="shared" si="25"/>
        <v/>
      </c>
      <c r="Z239" s="248"/>
      <c r="AA239" s="249" t="str">
        <f t="shared" si="26"/>
        <v/>
      </c>
      <c r="AB239" s="254" t="str">
        <f t="shared" si="27"/>
        <v/>
      </c>
      <c r="AC239" s="159" t="str">
        <f>IF(L239&gt;0,L239+S239+X239+Y239+N239+#REF!+#REF!,"")</f>
        <v/>
      </c>
      <c r="AD239" s="160" t="str">
        <f>IF(L239&gt;0,+T239+Z239+O239+#REF!+#REF!,"")</f>
        <v/>
      </c>
    </row>
    <row r="240" spans="2:30" ht="13.8" hidden="1" outlineLevel="1" x14ac:dyDescent="0.25">
      <c r="B240" s="1"/>
      <c r="C240" s="1"/>
      <c r="D240" s="1"/>
      <c r="E240" s="2"/>
      <c r="F240" s="1"/>
      <c r="G240" s="2"/>
      <c r="H240" s="108"/>
      <c r="I240" s="109"/>
      <c r="J240" s="132" t="str">
        <f t="shared" si="22"/>
        <v/>
      </c>
      <c r="K240" s="132">
        <f t="shared" si="23"/>
        <v>0</v>
      </c>
      <c r="L240" s="246"/>
      <c r="M240" s="247"/>
      <c r="N240" s="246"/>
      <c r="O240" s="248"/>
      <c r="P240" s="249" t="str">
        <f t="shared" si="24"/>
        <v/>
      </c>
      <c r="Q240" s="250" t="str">
        <f t="shared" si="21"/>
        <v/>
      </c>
      <c r="R240" s="248"/>
      <c r="S240" s="246"/>
      <c r="T240" s="248"/>
      <c r="U240" s="249" t="str">
        <f>+IF(AND(S240&gt;0,R240&lt;&gt;'Data Validation (ROP used only)'!$A$22),SUM(S240:T240),"")</f>
        <v/>
      </c>
      <c r="V240" s="250" t="str">
        <f>IF(OR(R240='Data Validation (ROP used only)'!$A$22,ISBLANK(S240),ISERROR(S240/$I240)),"",S240/$I240)</f>
        <v/>
      </c>
      <c r="W240" s="251"/>
      <c r="X240" s="252" t="str" cm="1">
        <f t="array" ref="X240">_xlfn.IFS(W240="","",W240/I240&gt;=2,2*I240,W240/I240 &lt; 2, W240)</f>
        <v/>
      </c>
      <c r="Y240" s="253" t="str">
        <f t="shared" si="25"/>
        <v/>
      </c>
      <c r="Z240" s="248"/>
      <c r="AA240" s="249" t="str">
        <f t="shared" si="26"/>
        <v/>
      </c>
      <c r="AB240" s="254" t="str">
        <f t="shared" si="27"/>
        <v/>
      </c>
      <c r="AC240" s="159" t="str">
        <f>IF(L240&gt;0,L240+S240+X240+Y240+N240+#REF!+#REF!,"")</f>
        <v/>
      </c>
      <c r="AD240" s="160" t="str">
        <f>IF(L240&gt;0,+T240+Z240+O240+#REF!+#REF!,"")</f>
        <v/>
      </c>
    </row>
    <row r="241" spans="2:30" ht="13.8" hidden="1" outlineLevel="1" x14ac:dyDescent="0.25">
      <c r="B241" s="1"/>
      <c r="C241" s="1"/>
      <c r="D241" s="1"/>
      <c r="E241" s="2"/>
      <c r="F241" s="1"/>
      <c r="G241" s="2"/>
      <c r="H241" s="108"/>
      <c r="I241" s="109"/>
      <c r="J241" s="132" t="str">
        <f t="shared" si="22"/>
        <v/>
      </c>
      <c r="K241" s="132">
        <f t="shared" si="23"/>
        <v>0</v>
      </c>
      <c r="L241" s="246"/>
      <c r="M241" s="247"/>
      <c r="N241" s="246"/>
      <c r="O241" s="248"/>
      <c r="P241" s="249" t="str">
        <f t="shared" si="24"/>
        <v/>
      </c>
      <c r="Q241" s="250" t="str">
        <f t="shared" si="21"/>
        <v/>
      </c>
      <c r="R241" s="248"/>
      <c r="S241" s="246"/>
      <c r="T241" s="248"/>
      <c r="U241" s="249" t="str">
        <f>+IF(AND(S241&gt;0,R241&lt;&gt;'Data Validation (ROP used only)'!$A$22),SUM(S241:T241),"")</f>
        <v/>
      </c>
      <c r="V241" s="250" t="str">
        <f>IF(OR(R241='Data Validation (ROP used only)'!$A$22,ISBLANK(S241),ISERROR(S241/$I241)),"",S241/$I241)</f>
        <v/>
      </c>
      <c r="W241" s="251"/>
      <c r="X241" s="252" t="str" cm="1">
        <f t="array" ref="X241">_xlfn.IFS(W241="","",W241/I241&gt;=2,2*I241,W241/I241 &lt; 2, W241)</f>
        <v/>
      </c>
      <c r="Y241" s="253" t="str">
        <f t="shared" si="25"/>
        <v/>
      </c>
      <c r="Z241" s="248"/>
      <c r="AA241" s="249" t="str">
        <f t="shared" si="26"/>
        <v/>
      </c>
      <c r="AB241" s="254" t="str">
        <f t="shared" si="27"/>
        <v/>
      </c>
      <c r="AC241" s="159" t="str">
        <f>IF(L241&gt;0,L241+S241+X241+Y241+N241+#REF!+#REF!,"")</f>
        <v/>
      </c>
      <c r="AD241" s="160" t="str">
        <f>IF(L241&gt;0,+T241+Z241+O241+#REF!+#REF!,"")</f>
        <v/>
      </c>
    </row>
    <row r="242" spans="2:30" ht="13.8" hidden="1" outlineLevel="1" x14ac:dyDescent="0.25">
      <c r="B242" s="1"/>
      <c r="C242" s="1"/>
      <c r="D242" s="1"/>
      <c r="E242" s="2"/>
      <c r="F242" s="1"/>
      <c r="G242" s="2"/>
      <c r="H242" s="108"/>
      <c r="I242" s="109"/>
      <c r="J242" s="132" t="str">
        <f t="shared" si="22"/>
        <v/>
      </c>
      <c r="K242" s="132">
        <f t="shared" si="23"/>
        <v>0</v>
      </c>
      <c r="L242" s="246"/>
      <c r="M242" s="247"/>
      <c r="N242" s="246"/>
      <c r="O242" s="248"/>
      <c r="P242" s="249" t="str">
        <f t="shared" si="24"/>
        <v/>
      </c>
      <c r="Q242" s="250" t="str">
        <f t="shared" si="21"/>
        <v/>
      </c>
      <c r="R242" s="248"/>
      <c r="S242" s="246"/>
      <c r="T242" s="248"/>
      <c r="U242" s="249" t="str">
        <f>+IF(AND(S242&gt;0,R242&lt;&gt;'Data Validation (ROP used only)'!$A$22),SUM(S242:T242),"")</f>
        <v/>
      </c>
      <c r="V242" s="250" t="str">
        <f>IF(OR(R242='Data Validation (ROP used only)'!$A$22,ISBLANK(S242),ISERROR(S242/$I242)),"",S242/$I242)</f>
        <v/>
      </c>
      <c r="W242" s="251"/>
      <c r="X242" s="252" t="str" cm="1">
        <f t="array" ref="X242">_xlfn.IFS(W242="","",W242/I242&gt;=2,2*I242,W242/I242 &lt; 2, W242)</f>
        <v/>
      </c>
      <c r="Y242" s="253" t="str">
        <f t="shared" si="25"/>
        <v/>
      </c>
      <c r="Z242" s="248"/>
      <c r="AA242" s="249" t="str">
        <f t="shared" si="26"/>
        <v/>
      </c>
      <c r="AB242" s="254" t="str">
        <f t="shared" si="27"/>
        <v/>
      </c>
      <c r="AC242" s="159" t="str">
        <f>IF(L242&gt;0,L242+S242+X242+Y242+N242+#REF!+#REF!,"")</f>
        <v/>
      </c>
      <c r="AD242" s="160" t="str">
        <f>IF(L242&gt;0,+T242+Z242+O242+#REF!+#REF!,"")</f>
        <v/>
      </c>
    </row>
    <row r="243" spans="2:30" ht="13.8" hidden="1" outlineLevel="1" x14ac:dyDescent="0.25">
      <c r="B243" s="1"/>
      <c r="C243" s="1"/>
      <c r="D243" s="1"/>
      <c r="E243" s="2"/>
      <c r="F243" s="1"/>
      <c r="G243" s="2"/>
      <c r="H243" s="108"/>
      <c r="I243" s="109"/>
      <c r="J243" s="132" t="str">
        <f t="shared" si="22"/>
        <v/>
      </c>
      <c r="K243" s="132">
        <f t="shared" si="23"/>
        <v>0</v>
      </c>
      <c r="L243" s="246"/>
      <c r="M243" s="247"/>
      <c r="N243" s="246"/>
      <c r="O243" s="248"/>
      <c r="P243" s="249" t="str">
        <f t="shared" si="24"/>
        <v/>
      </c>
      <c r="Q243" s="250" t="str">
        <f t="shared" si="21"/>
        <v/>
      </c>
      <c r="R243" s="248"/>
      <c r="S243" s="246"/>
      <c r="T243" s="248"/>
      <c r="U243" s="249" t="str">
        <f>+IF(AND(S243&gt;0,R243&lt;&gt;'Data Validation (ROP used only)'!$A$22),SUM(S243:T243),"")</f>
        <v/>
      </c>
      <c r="V243" s="250" t="str">
        <f>IF(OR(R243='Data Validation (ROP used only)'!$A$22,ISBLANK(S243),ISERROR(S243/$I243)),"",S243/$I243)</f>
        <v/>
      </c>
      <c r="W243" s="251"/>
      <c r="X243" s="252" t="str" cm="1">
        <f t="array" ref="X243">_xlfn.IFS(W243="","",W243/I243&gt;=2,2*I243,W243/I243 &lt; 2, W243)</f>
        <v/>
      </c>
      <c r="Y243" s="253" t="str">
        <f t="shared" si="25"/>
        <v/>
      </c>
      <c r="Z243" s="248"/>
      <c r="AA243" s="249" t="str">
        <f t="shared" si="26"/>
        <v/>
      </c>
      <c r="AB243" s="254" t="str">
        <f t="shared" si="27"/>
        <v/>
      </c>
      <c r="AC243" s="159" t="str">
        <f>IF(L243&gt;0,L243+S243+X243+Y243+N243+#REF!+#REF!,"")</f>
        <v/>
      </c>
      <c r="AD243" s="160" t="str">
        <f>IF(L243&gt;0,+T243+Z243+O243+#REF!+#REF!,"")</f>
        <v/>
      </c>
    </row>
    <row r="244" spans="2:30" ht="13.8" hidden="1" outlineLevel="1" x14ac:dyDescent="0.25">
      <c r="B244" s="1"/>
      <c r="C244" s="1"/>
      <c r="D244" s="1"/>
      <c r="E244" s="2"/>
      <c r="F244" s="1"/>
      <c r="G244" s="2"/>
      <c r="H244" s="108"/>
      <c r="I244" s="109"/>
      <c r="J244" s="132" t="str">
        <f t="shared" si="22"/>
        <v/>
      </c>
      <c r="K244" s="132">
        <f t="shared" si="23"/>
        <v>0</v>
      </c>
      <c r="L244" s="246"/>
      <c r="M244" s="247"/>
      <c r="N244" s="246"/>
      <c r="O244" s="248"/>
      <c r="P244" s="249" t="str">
        <f t="shared" si="24"/>
        <v/>
      </c>
      <c r="Q244" s="250" t="str">
        <f t="shared" si="21"/>
        <v/>
      </c>
      <c r="R244" s="248"/>
      <c r="S244" s="246"/>
      <c r="T244" s="248"/>
      <c r="U244" s="249" t="str">
        <f>+IF(AND(S244&gt;0,R244&lt;&gt;'Data Validation (ROP used only)'!$A$22),SUM(S244:T244),"")</f>
        <v/>
      </c>
      <c r="V244" s="250" t="str">
        <f>IF(OR(R244='Data Validation (ROP used only)'!$A$22,ISBLANK(S244),ISERROR(S244/$I244)),"",S244/$I244)</f>
        <v/>
      </c>
      <c r="W244" s="251"/>
      <c r="X244" s="252" t="str" cm="1">
        <f t="array" ref="X244">_xlfn.IFS(W244="","",W244/I244&gt;=2,2*I244,W244/I244 &lt; 2, W244)</f>
        <v/>
      </c>
      <c r="Y244" s="253" t="str">
        <f t="shared" si="25"/>
        <v/>
      </c>
      <c r="Z244" s="248"/>
      <c r="AA244" s="249" t="str">
        <f t="shared" si="26"/>
        <v/>
      </c>
      <c r="AB244" s="254" t="str">
        <f t="shared" si="27"/>
        <v/>
      </c>
      <c r="AC244" s="159" t="str">
        <f>IF(L244&gt;0,L244+S244+X244+Y244+N244+#REF!+#REF!,"")</f>
        <v/>
      </c>
      <c r="AD244" s="160" t="str">
        <f>IF(L244&gt;0,+T244+Z244+O244+#REF!+#REF!,"")</f>
        <v/>
      </c>
    </row>
    <row r="245" spans="2:30" ht="13.8" hidden="1" outlineLevel="1" x14ac:dyDescent="0.25">
      <c r="B245" s="1"/>
      <c r="C245" s="1"/>
      <c r="D245" s="1"/>
      <c r="E245" s="2"/>
      <c r="F245" s="1"/>
      <c r="G245" s="2"/>
      <c r="H245" s="108"/>
      <c r="I245" s="109"/>
      <c r="J245" s="132" t="str">
        <f t="shared" si="22"/>
        <v/>
      </c>
      <c r="K245" s="132">
        <f t="shared" si="23"/>
        <v>0</v>
      </c>
      <c r="L245" s="246"/>
      <c r="M245" s="247"/>
      <c r="N245" s="246"/>
      <c r="O245" s="248"/>
      <c r="P245" s="249" t="str">
        <f t="shared" si="24"/>
        <v/>
      </c>
      <c r="Q245" s="250" t="str">
        <f t="shared" si="21"/>
        <v/>
      </c>
      <c r="R245" s="248"/>
      <c r="S245" s="246"/>
      <c r="T245" s="248"/>
      <c r="U245" s="249" t="str">
        <f>+IF(AND(S245&gt;0,R245&lt;&gt;'Data Validation (ROP used only)'!$A$22),SUM(S245:T245),"")</f>
        <v/>
      </c>
      <c r="V245" s="250" t="str">
        <f>IF(OR(R245='Data Validation (ROP used only)'!$A$22,ISBLANK(S245),ISERROR(S245/$I245)),"",S245/$I245)</f>
        <v/>
      </c>
      <c r="W245" s="251"/>
      <c r="X245" s="252" t="str" cm="1">
        <f t="array" ref="X245">_xlfn.IFS(W245="","",W245/I245&gt;=2,2*I245,W245/I245 &lt; 2, W245)</f>
        <v/>
      </c>
      <c r="Y245" s="253" t="str">
        <f t="shared" si="25"/>
        <v/>
      </c>
      <c r="Z245" s="248"/>
      <c r="AA245" s="249" t="str">
        <f t="shared" si="26"/>
        <v/>
      </c>
      <c r="AB245" s="254" t="str">
        <f t="shared" si="27"/>
        <v/>
      </c>
      <c r="AC245" s="159" t="str">
        <f>IF(L245&gt;0,L245+S245+X245+Y245+N245+#REF!+#REF!,"")</f>
        <v/>
      </c>
      <c r="AD245" s="160" t="str">
        <f>IF(L245&gt;0,+T245+Z245+O245+#REF!+#REF!,"")</f>
        <v/>
      </c>
    </row>
    <row r="246" spans="2:30" ht="13.8" hidden="1" outlineLevel="1" x14ac:dyDescent="0.25">
      <c r="B246" s="1"/>
      <c r="C246" s="1"/>
      <c r="D246" s="1"/>
      <c r="E246" s="2"/>
      <c r="F246" s="1"/>
      <c r="G246" s="2"/>
      <c r="H246" s="108"/>
      <c r="I246" s="109"/>
      <c r="J246" s="132" t="str">
        <f t="shared" si="22"/>
        <v/>
      </c>
      <c r="K246" s="132">
        <f t="shared" si="23"/>
        <v>0</v>
      </c>
      <c r="L246" s="246"/>
      <c r="M246" s="247"/>
      <c r="N246" s="246"/>
      <c r="O246" s="248"/>
      <c r="P246" s="249" t="str">
        <f t="shared" si="24"/>
        <v/>
      </c>
      <c r="Q246" s="250" t="str">
        <f t="shared" si="21"/>
        <v/>
      </c>
      <c r="R246" s="248"/>
      <c r="S246" s="246"/>
      <c r="T246" s="248"/>
      <c r="U246" s="249" t="str">
        <f>+IF(AND(S246&gt;0,R246&lt;&gt;'Data Validation (ROP used only)'!$A$22),SUM(S246:T246),"")</f>
        <v/>
      </c>
      <c r="V246" s="250" t="str">
        <f>IF(OR(R246='Data Validation (ROP used only)'!$A$22,ISBLANK(S246),ISERROR(S246/$I246)),"",S246/$I246)</f>
        <v/>
      </c>
      <c r="W246" s="251"/>
      <c r="X246" s="252" t="str" cm="1">
        <f t="array" ref="X246">_xlfn.IFS(W246="","",W246/I246&gt;=2,2*I246,W246/I246 &lt; 2, W246)</f>
        <v/>
      </c>
      <c r="Y246" s="253" t="str">
        <f t="shared" si="25"/>
        <v/>
      </c>
      <c r="Z246" s="248"/>
      <c r="AA246" s="249" t="str">
        <f t="shared" si="26"/>
        <v/>
      </c>
      <c r="AB246" s="254" t="str">
        <f t="shared" si="27"/>
        <v/>
      </c>
      <c r="AC246" s="159" t="str">
        <f>IF(L246&gt;0,L246+S246+X246+Y246+N246+#REF!+#REF!,"")</f>
        <v/>
      </c>
      <c r="AD246" s="160" t="str">
        <f>IF(L246&gt;0,+T246+Z246+O246+#REF!+#REF!,"")</f>
        <v/>
      </c>
    </row>
    <row r="247" spans="2:30" ht="13.8" hidden="1" outlineLevel="1" x14ac:dyDescent="0.25">
      <c r="B247" s="1"/>
      <c r="C247" s="1"/>
      <c r="D247" s="1"/>
      <c r="E247" s="2"/>
      <c r="F247" s="1"/>
      <c r="G247" s="2"/>
      <c r="H247" s="108"/>
      <c r="I247" s="109"/>
      <c r="J247" s="132" t="str">
        <f t="shared" si="22"/>
        <v/>
      </c>
      <c r="K247" s="132">
        <f t="shared" si="23"/>
        <v>0</v>
      </c>
      <c r="L247" s="246"/>
      <c r="M247" s="247"/>
      <c r="N247" s="246"/>
      <c r="O247" s="248"/>
      <c r="P247" s="249" t="str">
        <f t="shared" si="24"/>
        <v/>
      </c>
      <c r="Q247" s="250" t="str">
        <f t="shared" si="21"/>
        <v/>
      </c>
      <c r="R247" s="248"/>
      <c r="S247" s="246"/>
      <c r="T247" s="248"/>
      <c r="U247" s="249" t="str">
        <f>+IF(AND(S247&gt;0,R247&lt;&gt;'Data Validation (ROP used only)'!$A$22),SUM(S247:T247),"")</f>
        <v/>
      </c>
      <c r="V247" s="250" t="str">
        <f>IF(OR(R247='Data Validation (ROP used only)'!$A$22,ISBLANK(S247),ISERROR(S247/$I247)),"",S247/$I247)</f>
        <v/>
      </c>
      <c r="W247" s="251"/>
      <c r="X247" s="252" t="str" cm="1">
        <f t="array" ref="X247">_xlfn.IFS(W247="","",W247/I247&gt;=2,2*I247,W247/I247 &lt; 2, W247)</f>
        <v/>
      </c>
      <c r="Y247" s="253" t="str">
        <f t="shared" si="25"/>
        <v/>
      </c>
      <c r="Z247" s="248"/>
      <c r="AA247" s="249" t="str">
        <f t="shared" si="26"/>
        <v/>
      </c>
      <c r="AB247" s="254" t="str">
        <f t="shared" si="27"/>
        <v/>
      </c>
      <c r="AC247" s="159" t="str">
        <f>IF(L247&gt;0,L247+S247+X247+Y247+N247+#REF!+#REF!,"")</f>
        <v/>
      </c>
      <c r="AD247" s="160" t="str">
        <f>IF(L247&gt;0,+T247+Z247+O247+#REF!+#REF!,"")</f>
        <v/>
      </c>
    </row>
    <row r="248" spans="2:30" ht="13.8" hidden="1" outlineLevel="1" x14ac:dyDescent="0.25">
      <c r="B248" s="1"/>
      <c r="C248" s="1"/>
      <c r="D248" s="1"/>
      <c r="E248" s="2"/>
      <c r="F248" s="1"/>
      <c r="G248" s="2"/>
      <c r="H248" s="108"/>
      <c r="I248" s="109"/>
      <c r="J248" s="132" t="str">
        <f t="shared" si="22"/>
        <v/>
      </c>
      <c r="K248" s="132">
        <f t="shared" si="23"/>
        <v>0</v>
      </c>
      <c r="L248" s="246"/>
      <c r="M248" s="247"/>
      <c r="N248" s="246"/>
      <c r="O248" s="248"/>
      <c r="P248" s="249" t="str">
        <f t="shared" si="24"/>
        <v/>
      </c>
      <c r="Q248" s="250" t="str">
        <f t="shared" si="21"/>
        <v/>
      </c>
      <c r="R248" s="248"/>
      <c r="S248" s="246"/>
      <c r="T248" s="248"/>
      <c r="U248" s="249" t="str">
        <f>+IF(AND(S248&gt;0,R248&lt;&gt;'Data Validation (ROP used only)'!$A$22),SUM(S248:T248),"")</f>
        <v/>
      </c>
      <c r="V248" s="250" t="str">
        <f>IF(OR(R248='Data Validation (ROP used only)'!$A$22,ISBLANK(S248),ISERROR(S248/$I248)),"",S248/$I248)</f>
        <v/>
      </c>
      <c r="W248" s="251"/>
      <c r="X248" s="252" t="str" cm="1">
        <f t="array" ref="X248">_xlfn.IFS(W248="","",W248/I248&gt;=2,2*I248,W248/I248 &lt; 2, W248)</f>
        <v/>
      </c>
      <c r="Y248" s="253" t="str">
        <f t="shared" si="25"/>
        <v/>
      </c>
      <c r="Z248" s="248"/>
      <c r="AA248" s="249" t="str">
        <f t="shared" si="26"/>
        <v/>
      </c>
      <c r="AB248" s="254" t="str">
        <f t="shared" si="27"/>
        <v/>
      </c>
      <c r="AC248" s="159" t="str">
        <f>IF(L248&gt;0,L248+S248+X248+Y248+N248+#REF!+#REF!,"")</f>
        <v/>
      </c>
      <c r="AD248" s="160" t="str">
        <f>IF(L248&gt;0,+T248+Z248+O248+#REF!+#REF!,"")</f>
        <v/>
      </c>
    </row>
    <row r="249" spans="2:30" ht="13.8" hidden="1" outlineLevel="1" x14ac:dyDescent="0.25">
      <c r="B249" s="1"/>
      <c r="C249" s="1"/>
      <c r="D249" s="1"/>
      <c r="E249" s="2"/>
      <c r="F249" s="1"/>
      <c r="G249" s="2"/>
      <c r="H249" s="108"/>
      <c r="I249" s="109"/>
      <c r="J249" s="132" t="str">
        <f t="shared" si="22"/>
        <v/>
      </c>
      <c r="K249" s="132">
        <f t="shared" si="23"/>
        <v>0</v>
      </c>
      <c r="L249" s="246"/>
      <c r="M249" s="247"/>
      <c r="N249" s="246"/>
      <c r="O249" s="248"/>
      <c r="P249" s="249" t="str">
        <f t="shared" si="24"/>
        <v/>
      </c>
      <c r="Q249" s="250" t="str">
        <f t="shared" si="21"/>
        <v/>
      </c>
      <c r="R249" s="248"/>
      <c r="S249" s="246"/>
      <c r="T249" s="248"/>
      <c r="U249" s="249" t="str">
        <f>+IF(AND(S249&gt;0,R249&lt;&gt;'Data Validation (ROP used only)'!$A$22),SUM(S249:T249),"")</f>
        <v/>
      </c>
      <c r="V249" s="250" t="str">
        <f>IF(OR(R249='Data Validation (ROP used only)'!$A$22,ISBLANK(S249),ISERROR(S249/$I249)),"",S249/$I249)</f>
        <v/>
      </c>
      <c r="W249" s="251"/>
      <c r="X249" s="252" t="str" cm="1">
        <f t="array" ref="X249">_xlfn.IFS(W249="","",W249/I249&gt;=2,2*I249,W249/I249 &lt; 2, W249)</f>
        <v/>
      </c>
      <c r="Y249" s="253" t="str">
        <f t="shared" si="25"/>
        <v/>
      </c>
      <c r="Z249" s="248"/>
      <c r="AA249" s="249" t="str">
        <f t="shared" si="26"/>
        <v/>
      </c>
      <c r="AB249" s="254" t="str">
        <f t="shared" si="27"/>
        <v/>
      </c>
      <c r="AC249" s="159" t="str">
        <f>IF(L249&gt;0,L249+S249+X249+Y249+N249+#REF!+#REF!,"")</f>
        <v/>
      </c>
      <c r="AD249" s="160" t="str">
        <f>IF(L249&gt;0,+T249+Z249+O249+#REF!+#REF!,"")</f>
        <v/>
      </c>
    </row>
    <row r="250" spans="2:30" ht="13.8" hidden="1" outlineLevel="1" x14ac:dyDescent="0.25">
      <c r="B250" s="1"/>
      <c r="C250" s="1"/>
      <c r="D250" s="1"/>
      <c r="E250" s="2"/>
      <c r="F250" s="1"/>
      <c r="G250" s="2"/>
      <c r="H250" s="108"/>
      <c r="I250" s="109"/>
      <c r="J250" s="132" t="str">
        <f t="shared" si="22"/>
        <v/>
      </c>
      <c r="K250" s="132">
        <f t="shared" si="23"/>
        <v>0</v>
      </c>
      <c r="L250" s="246"/>
      <c r="M250" s="247"/>
      <c r="N250" s="246"/>
      <c r="O250" s="248"/>
      <c r="P250" s="249" t="str">
        <f t="shared" si="24"/>
        <v/>
      </c>
      <c r="Q250" s="250" t="str">
        <f t="shared" si="21"/>
        <v/>
      </c>
      <c r="R250" s="248"/>
      <c r="S250" s="246"/>
      <c r="T250" s="248"/>
      <c r="U250" s="249" t="str">
        <f>+IF(AND(S250&gt;0,R250&lt;&gt;'Data Validation (ROP used only)'!$A$22),SUM(S250:T250),"")</f>
        <v/>
      </c>
      <c r="V250" s="250" t="str">
        <f>IF(OR(R250='Data Validation (ROP used only)'!$A$22,ISBLANK(S250),ISERROR(S250/$I250)),"",S250/$I250)</f>
        <v/>
      </c>
      <c r="W250" s="251"/>
      <c r="X250" s="252" t="str" cm="1">
        <f t="array" ref="X250">_xlfn.IFS(W250="","",W250/I250&gt;=2,2*I250,W250/I250 &lt; 2, W250)</f>
        <v/>
      </c>
      <c r="Y250" s="253" t="str">
        <f t="shared" si="25"/>
        <v/>
      </c>
      <c r="Z250" s="248"/>
      <c r="AA250" s="249" t="str">
        <f t="shared" si="26"/>
        <v/>
      </c>
      <c r="AB250" s="254" t="str">
        <f t="shared" si="27"/>
        <v/>
      </c>
      <c r="AC250" s="159" t="str">
        <f>IF(L250&gt;0,L250+S250+X250+Y250+N250+#REF!+#REF!,"")</f>
        <v/>
      </c>
      <c r="AD250" s="160" t="str">
        <f>IF(L250&gt;0,+T250+Z250+O250+#REF!+#REF!,"")</f>
        <v/>
      </c>
    </row>
    <row r="251" spans="2:30" ht="13.8" hidden="1" outlineLevel="1" x14ac:dyDescent="0.25">
      <c r="B251" s="1"/>
      <c r="C251" s="1"/>
      <c r="D251" s="1"/>
      <c r="E251" s="2"/>
      <c r="F251" s="1"/>
      <c r="G251" s="2"/>
      <c r="H251" s="108"/>
      <c r="I251" s="109"/>
      <c r="J251" s="132" t="str">
        <f t="shared" si="22"/>
        <v/>
      </c>
      <c r="K251" s="132">
        <f t="shared" si="23"/>
        <v>0</v>
      </c>
      <c r="L251" s="246"/>
      <c r="M251" s="247"/>
      <c r="N251" s="246"/>
      <c r="O251" s="248"/>
      <c r="P251" s="249" t="str">
        <f t="shared" si="24"/>
        <v/>
      </c>
      <c r="Q251" s="250" t="str">
        <f t="shared" si="21"/>
        <v/>
      </c>
      <c r="R251" s="248"/>
      <c r="S251" s="246"/>
      <c r="T251" s="248"/>
      <c r="U251" s="249" t="str">
        <f>+IF(AND(S251&gt;0,R251&lt;&gt;'Data Validation (ROP used only)'!$A$22),SUM(S251:T251),"")</f>
        <v/>
      </c>
      <c r="V251" s="250" t="str">
        <f>IF(OR(R251='Data Validation (ROP used only)'!$A$22,ISBLANK(S251),ISERROR(S251/$I251)),"",S251/$I251)</f>
        <v/>
      </c>
      <c r="W251" s="251"/>
      <c r="X251" s="252" t="str" cm="1">
        <f t="array" ref="X251">_xlfn.IFS(W251="","",W251/I251&gt;=2,2*I251,W251/I251 &lt; 2, W251)</f>
        <v/>
      </c>
      <c r="Y251" s="253" t="str">
        <f t="shared" si="25"/>
        <v/>
      </c>
      <c r="Z251" s="248"/>
      <c r="AA251" s="249" t="str">
        <f t="shared" si="26"/>
        <v/>
      </c>
      <c r="AB251" s="254" t="str">
        <f t="shared" si="27"/>
        <v/>
      </c>
      <c r="AC251" s="159" t="str">
        <f>IF(L251&gt;0,L251+S251+X251+Y251+N251+#REF!+#REF!,"")</f>
        <v/>
      </c>
      <c r="AD251" s="160" t="str">
        <f>IF(L251&gt;0,+T251+Z251+O251+#REF!+#REF!,"")</f>
        <v/>
      </c>
    </row>
    <row r="252" spans="2:30" ht="13.8" hidden="1" outlineLevel="1" x14ac:dyDescent="0.25">
      <c r="B252" s="1"/>
      <c r="C252" s="1"/>
      <c r="D252" s="1"/>
      <c r="E252" s="2"/>
      <c r="F252" s="1"/>
      <c r="G252" s="2"/>
      <c r="H252" s="108"/>
      <c r="I252" s="109"/>
      <c r="J252" s="132" t="str">
        <f t="shared" si="22"/>
        <v/>
      </c>
      <c r="K252" s="132">
        <f t="shared" si="23"/>
        <v>0</v>
      </c>
      <c r="L252" s="246"/>
      <c r="M252" s="247"/>
      <c r="N252" s="246"/>
      <c r="O252" s="248"/>
      <c r="P252" s="249" t="str">
        <f t="shared" si="24"/>
        <v/>
      </c>
      <c r="Q252" s="250" t="str">
        <f t="shared" si="21"/>
        <v/>
      </c>
      <c r="R252" s="248"/>
      <c r="S252" s="246"/>
      <c r="T252" s="248"/>
      <c r="U252" s="249" t="str">
        <f>+IF(AND(S252&gt;0,R252&lt;&gt;'Data Validation (ROP used only)'!$A$22),SUM(S252:T252),"")</f>
        <v/>
      </c>
      <c r="V252" s="250" t="str">
        <f>IF(OR(R252='Data Validation (ROP used only)'!$A$22,ISBLANK(S252),ISERROR(S252/$I252)),"",S252/$I252)</f>
        <v/>
      </c>
      <c r="W252" s="251"/>
      <c r="X252" s="252" t="str" cm="1">
        <f t="array" ref="X252">_xlfn.IFS(W252="","",W252/I252&gt;=2,2*I252,W252/I252 &lt; 2, W252)</f>
        <v/>
      </c>
      <c r="Y252" s="253" t="str">
        <f t="shared" si="25"/>
        <v/>
      </c>
      <c r="Z252" s="248"/>
      <c r="AA252" s="249" t="str">
        <f t="shared" si="26"/>
        <v/>
      </c>
      <c r="AB252" s="254" t="str">
        <f t="shared" si="27"/>
        <v/>
      </c>
      <c r="AC252" s="159" t="str">
        <f>IF(L252&gt;0,L252+S252+X252+Y252+N252+#REF!+#REF!,"")</f>
        <v/>
      </c>
      <c r="AD252" s="160" t="str">
        <f>IF(L252&gt;0,+T252+Z252+O252+#REF!+#REF!,"")</f>
        <v/>
      </c>
    </row>
    <row r="253" spans="2:30" ht="13.8" hidden="1" outlineLevel="1" x14ac:dyDescent="0.25">
      <c r="B253" s="1"/>
      <c r="C253" s="1"/>
      <c r="D253" s="1"/>
      <c r="E253" s="2"/>
      <c r="F253" s="1"/>
      <c r="G253" s="2"/>
      <c r="H253" s="108"/>
      <c r="I253" s="109"/>
      <c r="J253" s="132" t="str">
        <f t="shared" si="22"/>
        <v/>
      </c>
      <c r="K253" s="132">
        <f t="shared" si="23"/>
        <v>0</v>
      </c>
      <c r="L253" s="246"/>
      <c r="M253" s="247"/>
      <c r="N253" s="246"/>
      <c r="O253" s="248"/>
      <c r="P253" s="249" t="str">
        <f t="shared" si="24"/>
        <v/>
      </c>
      <c r="Q253" s="250" t="str">
        <f t="shared" si="21"/>
        <v/>
      </c>
      <c r="R253" s="248"/>
      <c r="S253" s="246"/>
      <c r="T253" s="248"/>
      <c r="U253" s="249" t="str">
        <f>+IF(AND(S253&gt;0,R253&lt;&gt;'Data Validation (ROP used only)'!$A$22),SUM(S253:T253),"")</f>
        <v/>
      </c>
      <c r="V253" s="250" t="str">
        <f>IF(OR(R253='Data Validation (ROP used only)'!$A$22,ISBLANK(S253),ISERROR(S253/$I253)),"",S253/$I253)</f>
        <v/>
      </c>
      <c r="W253" s="251"/>
      <c r="X253" s="252" t="str" cm="1">
        <f t="array" ref="X253">_xlfn.IFS(W253="","",W253/I253&gt;=2,2*I253,W253/I253 &lt; 2, W253)</f>
        <v/>
      </c>
      <c r="Y253" s="253" t="str">
        <f t="shared" si="25"/>
        <v/>
      </c>
      <c r="Z253" s="248"/>
      <c r="AA253" s="249" t="str">
        <f t="shared" si="26"/>
        <v/>
      </c>
      <c r="AB253" s="254" t="str">
        <f t="shared" si="27"/>
        <v/>
      </c>
      <c r="AC253" s="159" t="str">
        <f>IF(L253&gt;0,L253+S253+X253+Y253+N253+#REF!+#REF!,"")</f>
        <v/>
      </c>
      <c r="AD253" s="160" t="str">
        <f>IF(L253&gt;0,+T253+Z253+O253+#REF!+#REF!,"")</f>
        <v/>
      </c>
    </row>
    <row r="254" spans="2:30" ht="13.8" hidden="1" outlineLevel="1" x14ac:dyDescent="0.25">
      <c r="B254" s="1"/>
      <c r="C254" s="1"/>
      <c r="D254" s="1"/>
      <c r="E254" s="2"/>
      <c r="F254" s="1"/>
      <c r="G254" s="2"/>
      <c r="H254" s="108"/>
      <c r="I254" s="109"/>
      <c r="J254" s="132" t="str">
        <f t="shared" si="22"/>
        <v/>
      </c>
      <c r="K254" s="132">
        <f t="shared" si="23"/>
        <v>0</v>
      </c>
      <c r="L254" s="246"/>
      <c r="M254" s="247"/>
      <c r="N254" s="246"/>
      <c r="O254" s="248"/>
      <c r="P254" s="249" t="str">
        <f t="shared" si="24"/>
        <v/>
      </c>
      <c r="Q254" s="250" t="str">
        <f t="shared" si="21"/>
        <v/>
      </c>
      <c r="R254" s="248"/>
      <c r="S254" s="246"/>
      <c r="T254" s="248"/>
      <c r="U254" s="249" t="str">
        <f>+IF(AND(S254&gt;0,R254&lt;&gt;'Data Validation (ROP used only)'!$A$22),SUM(S254:T254),"")</f>
        <v/>
      </c>
      <c r="V254" s="250" t="str">
        <f>IF(OR(R254='Data Validation (ROP used only)'!$A$22,ISBLANK(S254),ISERROR(S254/$I254)),"",S254/$I254)</f>
        <v/>
      </c>
      <c r="W254" s="251"/>
      <c r="X254" s="252" t="str" cm="1">
        <f t="array" ref="X254">_xlfn.IFS(W254="","",W254/I254&gt;=2,2*I254,W254/I254 &lt; 2, W254)</f>
        <v/>
      </c>
      <c r="Y254" s="253" t="str">
        <f t="shared" si="25"/>
        <v/>
      </c>
      <c r="Z254" s="248"/>
      <c r="AA254" s="249" t="str">
        <f t="shared" si="26"/>
        <v/>
      </c>
      <c r="AB254" s="254" t="str">
        <f t="shared" si="27"/>
        <v/>
      </c>
      <c r="AC254" s="159" t="str">
        <f>IF(L254&gt;0,L254+S254+X254+Y254+N254+#REF!+#REF!,"")</f>
        <v/>
      </c>
      <c r="AD254" s="160" t="str">
        <f>IF(L254&gt;0,+T254+Z254+O254+#REF!+#REF!,"")</f>
        <v/>
      </c>
    </row>
    <row r="255" spans="2:30" ht="13.8" hidden="1" outlineLevel="1" x14ac:dyDescent="0.25">
      <c r="B255" s="1"/>
      <c r="C255" s="1"/>
      <c r="D255" s="1"/>
      <c r="E255" s="2"/>
      <c r="F255" s="1"/>
      <c r="G255" s="2"/>
      <c r="H255" s="108"/>
      <c r="I255" s="109"/>
      <c r="J255" s="132" t="str">
        <f t="shared" si="22"/>
        <v/>
      </c>
      <c r="K255" s="132">
        <f t="shared" si="23"/>
        <v>0</v>
      </c>
      <c r="L255" s="246"/>
      <c r="M255" s="247"/>
      <c r="N255" s="246"/>
      <c r="O255" s="248"/>
      <c r="P255" s="249" t="str">
        <f t="shared" si="24"/>
        <v/>
      </c>
      <c r="Q255" s="250" t="str">
        <f t="shared" si="21"/>
        <v/>
      </c>
      <c r="R255" s="248"/>
      <c r="S255" s="246"/>
      <c r="T255" s="248"/>
      <c r="U255" s="249" t="str">
        <f>+IF(AND(S255&gt;0,R255&lt;&gt;'Data Validation (ROP used only)'!$A$22),SUM(S255:T255),"")</f>
        <v/>
      </c>
      <c r="V255" s="250" t="str">
        <f>IF(OR(R255='Data Validation (ROP used only)'!$A$22,ISBLANK(S255),ISERROR(S255/$I255)),"",S255/$I255)</f>
        <v/>
      </c>
      <c r="W255" s="251"/>
      <c r="X255" s="252" t="str" cm="1">
        <f t="array" ref="X255">_xlfn.IFS(W255="","",W255/I255&gt;=2,2*I255,W255/I255 &lt; 2, W255)</f>
        <v/>
      </c>
      <c r="Y255" s="253" t="str">
        <f t="shared" si="25"/>
        <v/>
      </c>
      <c r="Z255" s="248"/>
      <c r="AA255" s="249" t="str">
        <f t="shared" si="26"/>
        <v/>
      </c>
      <c r="AB255" s="254" t="str">
        <f t="shared" si="27"/>
        <v/>
      </c>
      <c r="AC255" s="159" t="str">
        <f>IF(L255&gt;0,L255+S255+X255+Y255+N255+#REF!+#REF!,"")</f>
        <v/>
      </c>
      <c r="AD255" s="160" t="str">
        <f>IF(L255&gt;0,+T255+Z255+O255+#REF!+#REF!,"")</f>
        <v/>
      </c>
    </row>
    <row r="256" spans="2:30" ht="13.8" hidden="1" outlineLevel="1" x14ac:dyDescent="0.25">
      <c r="B256" s="1"/>
      <c r="C256" s="1"/>
      <c r="D256" s="1"/>
      <c r="E256" s="2"/>
      <c r="F256" s="1"/>
      <c r="G256" s="2"/>
      <c r="H256" s="108"/>
      <c r="I256" s="109"/>
      <c r="J256" s="132" t="str">
        <f t="shared" si="22"/>
        <v/>
      </c>
      <c r="K256" s="132">
        <f t="shared" si="23"/>
        <v>0</v>
      </c>
      <c r="L256" s="246"/>
      <c r="M256" s="247"/>
      <c r="N256" s="246"/>
      <c r="O256" s="248"/>
      <c r="P256" s="249" t="str">
        <f t="shared" si="24"/>
        <v/>
      </c>
      <c r="Q256" s="250" t="str">
        <f t="shared" si="21"/>
        <v/>
      </c>
      <c r="R256" s="248"/>
      <c r="S256" s="246"/>
      <c r="T256" s="248"/>
      <c r="U256" s="249" t="str">
        <f>+IF(AND(S256&gt;0,R256&lt;&gt;'Data Validation (ROP used only)'!$A$22),SUM(S256:T256),"")</f>
        <v/>
      </c>
      <c r="V256" s="250" t="str">
        <f>IF(OR(R256='Data Validation (ROP used only)'!$A$22,ISBLANK(S256),ISERROR(S256/$I256)),"",S256/$I256)</f>
        <v/>
      </c>
      <c r="W256" s="251"/>
      <c r="X256" s="252" t="str" cm="1">
        <f t="array" ref="X256">_xlfn.IFS(W256="","",W256/I256&gt;=2,2*I256,W256/I256 &lt; 2, W256)</f>
        <v/>
      </c>
      <c r="Y256" s="253" t="str">
        <f t="shared" si="25"/>
        <v/>
      </c>
      <c r="Z256" s="248"/>
      <c r="AA256" s="249" t="str">
        <f t="shared" si="26"/>
        <v/>
      </c>
      <c r="AB256" s="254" t="str">
        <f t="shared" si="27"/>
        <v/>
      </c>
      <c r="AC256" s="159" t="str">
        <f>IF(L256&gt;0,L256+S256+X256+Y256+N256+#REF!+#REF!,"")</f>
        <v/>
      </c>
      <c r="AD256" s="160" t="str">
        <f>IF(L256&gt;0,+T256+Z256+O256+#REF!+#REF!,"")</f>
        <v/>
      </c>
    </row>
    <row r="257" spans="2:30" ht="13.8" hidden="1" outlineLevel="1" x14ac:dyDescent="0.25">
      <c r="B257" s="1"/>
      <c r="C257" s="1"/>
      <c r="D257" s="1"/>
      <c r="E257" s="2"/>
      <c r="F257" s="1"/>
      <c r="G257" s="2"/>
      <c r="H257" s="108"/>
      <c r="I257" s="109"/>
      <c r="J257" s="132" t="str">
        <f t="shared" si="22"/>
        <v/>
      </c>
      <c r="K257" s="132">
        <f t="shared" si="23"/>
        <v>0</v>
      </c>
      <c r="L257" s="246"/>
      <c r="M257" s="247"/>
      <c r="N257" s="246"/>
      <c r="O257" s="248"/>
      <c r="P257" s="249" t="str">
        <f t="shared" si="24"/>
        <v/>
      </c>
      <c r="Q257" s="250" t="str">
        <f t="shared" si="21"/>
        <v/>
      </c>
      <c r="R257" s="248"/>
      <c r="S257" s="246"/>
      <c r="T257" s="248"/>
      <c r="U257" s="249" t="str">
        <f>+IF(AND(S257&gt;0,R257&lt;&gt;'Data Validation (ROP used only)'!$A$22),SUM(S257:T257),"")</f>
        <v/>
      </c>
      <c r="V257" s="250" t="str">
        <f>IF(OR(R257='Data Validation (ROP used only)'!$A$22,ISBLANK(S257),ISERROR(S257/$I257)),"",S257/$I257)</f>
        <v/>
      </c>
      <c r="W257" s="251"/>
      <c r="X257" s="252" t="str" cm="1">
        <f t="array" ref="X257">_xlfn.IFS(W257="","",W257/I257&gt;=2,2*I257,W257/I257 &lt; 2, W257)</f>
        <v/>
      </c>
      <c r="Y257" s="253" t="str">
        <f t="shared" si="25"/>
        <v/>
      </c>
      <c r="Z257" s="248"/>
      <c r="AA257" s="249" t="str">
        <f t="shared" si="26"/>
        <v/>
      </c>
      <c r="AB257" s="254" t="str">
        <f t="shared" si="27"/>
        <v/>
      </c>
      <c r="AC257" s="159" t="str">
        <f>IF(L257&gt;0,L257+S257+X257+Y257+N257+#REF!+#REF!,"")</f>
        <v/>
      </c>
      <c r="AD257" s="160" t="str">
        <f>IF(L257&gt;0,+T257+Z257+O257+#REF!+#REF!,"")</f>
        <v/>
      </c>
    </row>
    <row r="258" spans="2:30" ht="13.8" hidden="1" outlineLevel="1" x14ac:dyDescent="0.25">
      <c r="B258" s="1"/>
      <c r="C258" s="1"/>
      <c r="D258" s="1"/>
      <c r="E258" s="2"/>
      <c r="F258" s="1"/>
      <c r="G258" s="2"/>
      <c r="H258" s="108"/>
      <c r="I258" s="109"/>
      <c r="J258" s="132" t="str">
        <f t="shared" si="22"/>
        <v/>
      </c>
      <c r="K258" s="132">
        <f t="shared" si="23"/>
        <v>0</v>
      </c>
      <c r="L258" s="246"/>
      <c r="M258" s="247"/>
      <c r="N258" s="246"/>
      <c r="O258" s="248"/>
      <c r="P258" s="249" t="str">
        <f t="shared" si="24"/>
        <v/>
      </c>
      <c r="Q258" s="250" t="str">
        <f t="shared" si="21"/>
        <v/>
      </c>
      <c r="R258" s="248"/>
      <c r="S258" s="246"/>
      <c r="T258" s="248"/>
      <c r="U258" s="249" t="str">
        <f>+IF(AND(S258&gt;0,R258&lt;&gt;'Data Validation (ROP used only)'!$A$22),SUM(S258:T258),"")</f>
        <v/>
      </c>
      <c r="V258" s="250" t="str">
        <f>IF(OR(R258='Data Validation (ROP used only)'!$A$22,ISBLANK(S258),ISERROR(S258/$I258)),"",S258/$I258)</f>
        <v/>
      </c>
      <c r="W258" s="251"/>
      <c r="X258" s="252" t="str" cm="1">
        <f t="array" ref="X258">_xlfn.IFS(W258="","",W258/I258&gt;=2,2*I258,W258/I258 &lt; 2, W258)</f>
        <v/>
      </c>
      <c r="Y258" s="253" t="str">
        <f t="shared" si="25"/>
        <v/>
      </c>
      <c r="Z258" s="248"/>
      <c r="AA258" s="249" t="str">
        <f t="shared" si="26"/>
        <v/>
      </c>
      <c r="AB258" s="254" t="str">
        <f t="shared" si="27"/>
        <v/>
      </c>
      <c r="AC258" s="159" t="str">
        <f>IF(L258&gt;0,L258+S258+X258+Y258+N258+#REF!+#REF!,"")</f>
        <v/>
      </c>
      <c r="AD258" s="160" t="str">
        <f>IF(L258&gt;0,+T258+Z258+O258+#REF!+#REF!,"")</f>
        <v/>
      </c>
    </row>
    <row r="259" spans="2:30" ht="13.8" hidden="1" outlineLevel="1" x14ac:dyDescent="0.25">
      <c r="B259" s="1"/>
      <c r="C259" s="1"/>
      <c r="D259" s="1"/>
      <c r="E259" s="2"/>
      <c r="F259" s="1"/>
      <c r="G259" s="2"/>
      <c r="H259" s="108"/>
      <c r="I259" s="109"/>
      <c r="J259" s="132" t="str">
        <f t="shared" si="22"/>
        <v/>
      </c>
      <c r="K259" s="132">
        <f t="shared" si="23"/>
        <v>0</v>
      </c>
      <c r="L259" s="246"/>
      <c r="M259" s="247"/>
      <c r="N259" s="246"/>
      <c r="O259" s="248"/>
      <c r="P259" s="249" t="str">
        <f t="shared" si="24"/>
        <v/>
      </c>
      <c r="Q259" s="250" t="str">
        <f t="shared" si="21"/>
        <v/>
      </c>
      <c r="R259" s="248"/>
      <c r="S259" s="246"/>
      <c r="T259" s="248"/>
      <c r="U259" s="249" t="str">
        <f>+IF(AND(S259&gt;0,R259&lt;&gt;'Data Validation (ROP used only)'!$A$22),SUM(S259:T259),"")</f>
        <v/>
      </c>
      <c r="V259" s="250" t="str">
        <f>IF(OR(R259='Data Validation (ROP used only)'!$A$22,ISBLANK(S259),ISERROR(S259/$I259)),"",S259/$I259)</f>
        <v/>
      </c>
      <c r="W259" s="251"/>
      <c r="X259" s="252" t="str" cm="1">
        <f t="array" ref="X259">_xlfn.IFS(W259="","",W259/I259&gt;=2,2*I259,W259/I259 &lt; 2, W259)</f>
        <v/>
      </c>
      <c r="Y259" s="253" t="str">
        <f t="shared" si="25"/>
        <v/>
      </c>
      <c r="Z259" s="248"/>
      <c r="AA259" s="249" t="str">
        <f t="shared" si="26"/>
        <v/>
      </c>
      <c r="AB259" s="254" t="str">
        <f t="shared" si="27"/>
        <v/>
      </c>
      <c r="AC259" s="159" t="str">
        <f>IF(L259&gt;0,L259+S259+X259+Y259+N259+#REF!+#REF!,"")</f>
        <v/>
      </c>
      <c r="AD259" s="160" t="str">
        <f>IF(L259&gt;0,+T259+Z259+O259+#REF!+#REF!,"")</f>
        <v/>
      </c>
    </row>
    <row r="260" spans="2:30" ht="13.8" hidden="1" outlineLevel="1" x14ac:dyDescent="0.25">
      <c r="B260" s="1"/>
      <c r="C260" s="1"/>
      <c r="D260" s="1"/>
      <c r="E260" s="2"/>
      <c r="F260" s="1"/>
      <c r="G260" s="2"/>
      <c r="H260" s="108"/>
      <c r="I260" s="109"/>
      <c r="J260" s="132" t="str">
        <f t="shared" si="22"/>
        <v/>
      </c>
      <c r="K260" s="132">
        <f t="shared" si="23"/>
        <v>0</v>
      </c>
      <c r="L260" s="246"/>
      <c r="M260" s="247"/>
      <c r="N260" s="246"/>
      <c r="O260" s="248"/>
      <c r="P260" s="249" t="str">
        <f t="shared" si="24"/>
        <v/>
      </c>
      <c r="Q260" s="250" t="str">
        <f t="shared" si="21"/>
        <v/>
      </c>
      <c r="R260" s="248"/>
      <c r="S260" s="246"/>
      <c r="T260" s="248"/>
      <c r="U260" s="249" t="str">
        <f>+IF(AND(S260&gt;0,R260&lt;&gt;'Data Validation (ROP used only)'!$A$22),SUM(S260:T260),"")</f>
        <v/>
      </c>
      <c r="V260" s="250" t="str">
        <f>IF(OR(R260='Data Validation (ROP used only)'!$A$22,ISBLANK(S260),ISERROR(S260/$I260)),"",S260/$I260)</f>
        <v/>
      </c>
      <c r="W260" s="251"/>
      <c r="X260" s="252" t="str" cm="1">
        <f t="array" ref="X260">_xlfn.IFS(W260="","",W260/I260&gt;=2,2*I260,W260/I260 &lt; 2, W260)</f>
        <v/>
      </c>
      <c r="Y260" s="253" t="str">
        <f t="shared" si="25"/>
        <v/>
      </c>
      <c r="Z260" s="248"/>
      <c r="AA260" s="249" t="str">
        <f t="shared" si="26"/>
        <v/>
      </c>
      <c r="AB260" s="254" t="str">
        <f t="shared" si="27"/>
        <v/>
      </c>
      <c r="AC260" s="159" t="str">
        <f>IF(L260&gt;0,L260+S260+X260+Y260+N260+#REF!+#REF!,"")</f>
        <v/>
      </c>
      <c r="AD260" s="160" t="str">
        <f>IF(L260&gt;0,+T260+Z260+O260+#REF!+#REF!,"")</f>
        <v/>
      </c>
    </row>
    <row r="261" spans="2:30" ht="13.8" hidden="1" outlineLevel="1" x14ac:dyDescent="0.25">
      <c r="B261" s="1"/>
      <c r="C261" s="1"/>
      <c r="D261" s="1"/>
      <c r="E261" s="2"/>
      <c r="F261" s="1"/>
      <c r="G261" s="2"/>
      <c r="H261" s="108"/>
      <c r="I261" s="109"/>
      <c r="J261" s="132" t="str">
        <f t="shared" si="22"/>
        <v/>
      </c>
      <c r="K261" s="132">
        <f t="shared" si="23"/>
        <v>0</v>
      </c>
      <c r="L261" s="246"/>
      <c r="M261" s="247"/>
      <c r="N261" s="246"/>
      <c r="O261" s="248"/>
      <c r="P261" s="249" t="str">
        <f t="shared" si="24"/>
        <v/>
      </c>
      <c r="Q261" s="250" t="str">
        <f t="shared" si="21"/>
        <v/>
      </c>
      <c r="R261" s="248"/>
      <c r="S261" s="246"/>
      <c r="T261" s="248"/>
      <c r="U261" s="249" t="str">
        <f>+IF(AND(S261&gt;0,R261&lt;&gt;'Data Validation (ROP used only)'!$A$22),SUM(S261:T261),"")</f>
        <v/>
      </c>
      <c r="V261" s="250" t="str">
        <f>IF(OR(R261='Data Validation (ROP used only)'!$A$22,ISBLANK(S261),ISERROR(S261/$I261)),"",S261/$I261)</f>
        <v/>
      </c>
      <c r="W261" s="251"/>
      <c r="X261" s="252" t="str" cm="1">
        <f t="array" ref="X261">_xlfn.IFS(W261="","",W261/I261&gt;=2,2*I261,W261/I261 &lt; 2, W261)</f>
        <v/>
      </c>
      <c r="Y261" s="253" t="str">
        <f t="shared" si="25"/>
        <v/>
      </c>
      <c r="Z261" s="248"/>
      <c r="AA261" s="249" t="str">
        <f t="shared" si="26"/>
        <v/>
      </c>
      <c r="AB261" s="254" t="str">
        <f t="shared" si="27"/>
        <v/>
      </c>
      <c r="AC261" s="159" t="str">
        <f>IF(L261&gt;0,L261+S261+X261+Y261+N261+#REF!+#REF!,"")</f>
        <v/>
      </c>
      <c r="AD261" s="160" t="str">
        <f>IF(L261&gt;0,+T261+Z261+O261+#REF!+#REF!,"")</f>
        <v/>
      </c>
    </row>
    <row r="262" spans="2:30" ht="13.8" hidden="1" outlineLevel="1" x14ac:dyDescent="0.25">
      <c r="B262" s="1"/>
      <c r="C262" s="1"/>
      <c r="D262" s="1"/>
      <c r="E262" s="2"/>
      <c r="F262" s="1"/>
      <c r="G262" s="2"/>
      <c r="H262" s="108"/>
      <c r="I262" s="109"/>
      <c r="J262" s="132" t="str">
        <f t="shared" si="22"/>
        <v/>
      </c>
      <c r="K262" s="132">
        <f t="shared" si="23"/>
        <v>0</v>
      </c>
      <c r="L262" s="246"/>
      <c r="M262" s="247"/>
      <c r="N262" s="246"/>
      <c r="O262" s="248"/>
      <c r="P262" s="249" t="str">
        <f t="shared" si="24"/>
        <v/>
      </c>
      <c r="Q262" s="250" t="str">
        <f t="shared" si="21"/>
        <v/>
      </c>
      <c r="R262" s="248"/>
      <c r="S262" s="246"/>
      <c r="T262" s="248"/>
      <c r="U262" s="249" t="str">
        <f>+IF(AND(S262&gt;0,R262&lt;&gt;'Data Validation (ROP used only)'!$A$22),SUM(S262:T262),"")</f>
        <v/>
      </c>
      <c r="V262" s="250" t="str">
        <f>IF(OR(R262='Data Validation (ROP used only)'!$A$22,ISBLANK(S262),ISERROR(S262/$I262)),"",S262/$I262)</f>
        <v/>
      </c>
      <c r="W262" s="251"/>
      <c r="X262" s="252" t="str" cm="1">
        <f t="array" ref="X262">_xlfn.IFS(W262="","",W262/I262&gt;=2,2*I262,W262/I262 &lt; 2, W262)</f>
        <v/>
      </c>
      <c r="Y262" s="253" t="str">
        <f t="shared" si="25"/>
        <v/>
      </c>
      <c r="Z262" s="248"/>
      <c r="AA262" s="249" t="str">
        <f t="shared" si="26"/>
        <v/>
      </c>
      <c r="AB262" s="254" t="str">
        <f t="shared" si="27"/>
        <v/>
      </c>
      <c r="AC262" s="159" t="str">
        <f>IF(L262&gt;0,L262+S262+X262+Y262+N262+#REF!+#REF!,"")</f>
        <v/>
      </c>
      <c r="AD262" s="160" t="str">
        <f>IF(L262&gt;0,+T262+Z262+O262+#REF!+#REF!,"")</f>
        <v/>
      </c>
    </row>
    <row r="263" spans="2:30" ht="13.8" hidden="1" outlineLevel="1" x14ac:dyDescent="0.25">
      <c r="B263" s="1"/>
      <c r="C263" s="1"/>
      <c r="D263" s="1"/>
      <c r="E263" s="2"/>
      <c r="F263" s="1"/>
      <c r="G263" s="2"/>
      <c r="H263" s="108"/>
      <c r="I263" s="109"/>
      <c r="J263" s="132" t="str">
        <f t="shared" si="22"/>
        <v/>
      </c>
      <c r="K263" s="132">
        <f t="shared" si="23"/>
        <v>0</v>
      </c>
      <c r="L263" s="246"/>
      <c r="M263" s="247"/>
      <c r="N263" s="246"/>
      <c r="O263" s="248"/>
      <c r="P263" s="249" t="str">
        <f t="shared" si="24"/>
        <v/>
      </c>
      <c r="Q263" s="250" t="str">
        <f t="shared" si="21"/>
        <v/>
      </c>
      <c r="R263" s="248"/>
      <c r="S263" s="246"/>
      <c r="T263" s="248"/>
      <c r="U263" s="249" t="str">
        <f>+IF(AND(S263&gt;0,R263&lt;&gt;'Data Validation (ROP used only)'!$A$22),SUM(S263:T263),"")</f>
        <v/>
      </c>
      <c r="V263" s="250" t="str">
        <f>IF(OR(R263='Data Validation (ROP used only)'!$A$22,ISBLANK(S263),ISERROR(S263/$I263)),"",S263/$I263)</f>
        <v/>
      </c>
      <c r="W263" s="251"/>
      <c r="X263" s="252" t="str" cm="1">
        <f t="array" ref="X263">_xlfn.IFS(W263="","",W263/I263&gt;=2,2*I263,W263/I263 &lt; 2, W263)</f>
        <v/>
      </c>
      <c r="Y263" s="253" t="str">
        <f t="shared" si="25"/>
        <v/>
      </c>
      <c r="Z263" s="248"/>
      <c r="AA263" s="249" t="str">
        <f t="shared" si="26"/>
        <v/>
      </c>
      <c r="AB263" s="254" t="str">
        <f t="shared" si="27"/>
        <v/>
      </c>
      <c r="AC263" s="159" t="str">
        <f>IF(L263&gt;0,L263+S263+X263+Y263+N263+#REF!+#REF!,"")</f>
        <v/>
      </c>
      <c r="AD263" s="160" t="str">
        <f>IF(L263&gt;0,+T263+Z263+O263+#REF!+#REF!,"")</f>
        <v/>
      </c>
    </row>
    <row r="264" spans="2:30" ht="13.8" hidden="1" outlineLevel="1" x14ac:dyDescent="0.25">
      <c r="B264" s="1"/>
      <c r="C264" s="1"/>
      <c r="D264" s="1"/>
      <c r="E264" s="2"/>
      <c r="F264" s="1"/>
      <c r="G264" s="2"/>
      <c r="H264" s="108"/>
      <c r="I264" s="109"/>
      <c r="J264" s="132" t="str">
        <f t="shared" si="22"/>
        <v/>
      </c>
      <c r="K264" s="132">
        <f t="shared" si="23"/>
        <v>0</v>
      </c>
      <c r="L264" s="246"/>
      <c r="M264" s="247"/>
      <c r="N264" s="246"/>
      <c r="O264" s="248"/>
      <c r="P264" s="249" t="str">
        <f t="shared" si="24"/>
        <v/>
      </c>
      <c r="Q264" s="250" t="str">
        <f t="shared" si="21"/>
        <v/>
      </c>
      <c r="R264" s="248"/>
      <c r="S264" s="246"/>
      <c r="T264" s="248"/>
      <c r="U264" s="249" t="str">
        <f>+IF(AND(S264&gt;0,R264&lt;&gt;'Data Validation (ROP used only)'!$A$22),SUM(S264:T264),"")</f>
        <v/>
      </c>
      <c r="V264" s="250" t="str">
        <f>IF(OR(R264='Data Validation (ROP used only)'!$A$22,ISBLANK(S264),ISERROR(S264/$I264)),"",S264/$I264)</f>
        <v/>
      </c>
      <c r="W264" s="251"/>
      <c r="X264" s="252" t="str" cm="1">
        <f t="array" ref="X264">_xlfn.IFS(W264="","",W264/I264&gt;=2,2*I264,W264/I264 &lt; 2, W264)</f>
        <v/>
      </c>
      <c r="Y264" s="253" t="str">
        <f t="shared" si="25"/>
        <v/>
      </c>
      <c r="Z264" s="248"/>
      <c r="AA264" s="249" t="str">
        <f t="shared" si="26"/>
        <v/>
      </c>
      <c r="AB264" s="254" t="str">
        <f t="shared" si="27"/>
        <v/>
      </c>
      <c r="AC264" s="159" t="str">
        <f>IF(L264&gt;0,L264+S264+X264+Y264+N264+#REF!+#REF!,"")</f>
        <v/>
      </c>
      <c r="AD264" s="160" t="str">
        <f>IF(L264&gt;0,+T264+Z264+O264+#REF!+#REF!,"")</f>
        <v/>
      </c>
    </row>
    <row r="265" spans="2:30" ht="13.8" hidden="1" outlineLevel="1" x14ac:dyDescent="0.25">
      <c r="B265" s="1"/>
      <c r="C265" s="1"/>
      <c r="D265" s="1"/>
      <c r="E265" s="2"/>
      <c r="F265" s="1"/>
      <c r="G265" s="2"/>
      <c r="H265" s="108"/>
      <c r="I265" s="109"/>
      <c r="J265" s="132" t="str">
        <f t="shared" si="22"/>
        <v/>
      </c>
      <c r="K265" s="132">
        <f t="shared" si="23"/>
        <v>0</v>
      </c>
      <c r="L265" s="246"/>
      <c r="M265" s="247"/>
      <c r="N265" s="246"/>
      <c r="O265" s="248"/>
      <c r="P265" s="249" t="str">
        <f t="shared" si="24"/>
        <v/>
      </c>
      <c r="Q265" s="250" t="str">
        <f t="shared" si="21"/>
        <v/>
      </c>
      <c r="R265" s="248"/>
      <c r="S265" s="246"/>
      <c r="T265" s="248"/>
      <c r="U265" s="249" t="str">
        <f>+IF(AND(S265&gt;0,R265&lt;&gt;'Data Validation (ROP used only)'!$A$22),SUM(S265:T265),"")</f>
        <v/>
      </c>
      <c r="V265" s="250" t="str">
        <f>IF(OR(R265='Data Validation (ROP used only)'!$A$22,ISBLANK(S265),ISERROR(S265/$I265)),"",S265/$I265)</f>
        <v/>
      </c>
      <c r="W265" s="251"/>
      <c r="X265" s="252" t="str" cm="1">
        <f t="array" ref="X265">_xlfn.IFS(W265="","",W265/I265&gt;=2,2*I265,W265/I265 &lt; 2, W265)</f>
        <v/>
      </c>
      <c r="Y265" s="253" t="str">
        <f t="shared" si="25"/>
        <v/>
      </c>
      <c r="Z265" s="248"/>
      <c r="AA265" s="249" t="str">
        <f t="shared" si="26"/>
        <v/>
      </c>
      <c r="AB265" s="254" t="str">
        <f t="shared" si="27"/>
        <v/>
      </c>
      <c r="AC265" s="159" t="str">
        <f>IF(L265&gt;0,L265+S265+X265+Y265+N265+#REF!+#REF!,"")</f>
        <v/>
      </c>
      <c r="AD265" s="160" t="str">
        <f>IF(L265&gt;0,+T265+Z265+O265+#REF!+#REF!,"")</f>
        <v/>
      </c>
    </row>
    <row r="266" spans="2:30" ht="13.8" hidden="1" outlineLevel="1" x14ac:dyDescent="0.25">
      <c r="B266" s="1"/>
      <c r="C266" s="1"/>
      <c r="D266" s="1"/>
      <c r="E266" s="2"/>
      <c r="F266" s="1"/>
      <c r="G266" s="2"/>
      <c r="H266" s="108"/>
      <c r="I266" s="109"/>
      <c r="J266" s="132" t="str">
        <f t="shared" si="22"/>
        <v/>
      </c>
      <c r="K266" s="132">
        <f t="shared" si="23"/>
        <v>0</v>
      </c>
      <c r="L266" s="246"/>
      <c r="M266" s="247"/>
      <c r="N266" s="246"/>
      <c r="O266" s="248"/>
      <c r="P266" s="249" t="str">
        <f t="shared" si="24"/>
        <v/>
      </c>
      <c r="Q266" s="250" t="str">
        <f t="shared" ref="Q266:Q329" si="28">IF(ISERROR(N266/$I266),"",N266/$I266)</f>
        <v/>
      </c>
      <c r="R266" s="248"/>
      <c r="S266" s="246"/>
      <c r="T266" s="248"/>
      <c r="U266" s="249" t="str">
        <f>+IF(AND(S266&gt;0,R266&lt;&gt;'Data Validation (ROP used only)'!$A$22),SUM(S266:T266),"")</f>
        <v/>
      </c>
      <c r="V266" s="250" t="str">
        <f>IF(OR(R266='Data Validation (ROP used only)'!$A$22,ISBLANK(S266),ISERROR(S266/$I266)),"",S266/$I266)</f>
        <v/>
      </c>
      <c r="W266" s="251"/>
      <c r="X266" s="252" t="str" cm="1">
        <f t="array" ref="X266">_xlfn.IFS(W266="","",W266/I266&gt;=2,2*I266,W266/I266 &lt; 2, W266)</f>
        <v/>
      </c>
      <c r="Y266" s="253" t="str">
        <f t="shared" si="25"/>
        <v/>
      </c>
      <c r="Z266" s="248"/>
      <c r="AA266" s="249" t="str">
        <f t="shared" si="26"/>
        <v/>
      </c>
      <c r="AB266" s="254" t="str">
        <f t="shared" si="27"/>
        <v/>
      </c>
      <c r="AC266" s="159" t="str">
        <f>IF(L266&gt;0,L266+S266+X266+Y266+N266+#REF!+#REF!,"")</f>
        <v/>
      </c>
      <c r="AD266" s="160" t="str">
        <f>IF(L266&gt;0,+T266+Z266+O266+#REF!+#REF!,"")</f>
        <v/>
      </c>
    </row>
    <row r="267" spans="2:30" ht="13.8" hidden="1" outlineLevel="1" x14ac:dyDescent="0.25">
      <c r="B267" s="1"/>
      <c r="C267" s="1"/>
      <c r="D267" s="1"/>
      <c r="E267" s="2"/>
      <c r="F267" s="1"/>
      <c r="G267" s="2"/>
      <c r="H267" s="108"/>
      <c r="I267" s="109"/>
      <c r="J267" s="132" t="str">
        <f t="shared" ref="J267:J330" si="29">IF(ISERROR(H267/C267),"",H267/C267)</f>
        <v/>
      </c>
      <c r="K267" s="132">
        <f t="shared" ref="K267:K330" si="30">IF(ISERROR(I267/1754.5),"",I267/1754.5)</f>
        <v>0</v>
      </c>
      <c r="L267" s="246"/>
      <c r="M267" s="247"/>
      <c r="N267" s="246"/>
      <c r="O267" s="248"/>
      <c r="P267" s="249" t="str">
        <f t="shared" ref="P267:P330" si="31">+IF((N267+O267)&gt;0,+N267+O267,"")</f>
        <v/>
      </c>
      <c r="Q267" s="250" t="str">
        <f t="shared" si="28"/>
        <v/>
      </c>
      <c r="R267" s="248"/>
      <c r="S267" s="246"/>
      <c r="T267" s="248"/>
      <c r="U267" s="249" t="str">
        <f>+IF(AND(S267&gt;0,R267&lt;&gt;'Data Validation (ROP used only)'!$A$22),SUM(S267:T267),"")</f>
        <v/>
      </c>
      <c r="V267" s="250" t="str">
        <f>IF(OR(R267='Data Validation (ROP used only)'!$A$22,ISBLANK(S267),ISERROR(S267/$I267)),"",S267/$I267)</f>
        <v/>
      </c>
      <c r="W267" s="251"/>
      <c r="X267" s="252" t="str" cm="1">
        <f t="array" ref="X267">_xlfn.IFS(W267="","",W267/I267&gt;=2,2*I267,W267/I267 &lt; 2, W267)</f>
        <v/>
      </c>
      <c r="Y267" s="253" t="str">
        <f t="shared" ref="Y267:Y330" si="32">IF(ISBLANK(W267),"",W267-X267)</f>
        <v/>
      </c>
      <c r="Z267" s="248"/>
      <c r="AA267" s="249" t="str">
        <f t="shared" ref="AA267:AA330" si="33">IF(W267=0,"",W267+Z267)</f>
        <v/>
      </c>
      <c r="AB267" s="254" t="str">
        <f t="shared" ref="AB267:AB330" si="34">IF(ISERROR(W267/$I267),"",W267/$I267)</f>
        <v/>
      </c>
      <c r="AC267" s="159" t="str">
        <f>IF(L267&gt;0,L267+S267+X267+Y267+N267+#REF!+#REF!,"")</f>
        <v/>
      </c>
      <c r="AD267" s="160" t="str">
        <f>IF(L267&gt;0,+T267+Z267+O267+#REF!+#REF!,"")</f>
        <v/>
      </c>
    </row>
    <row r="268" spans="2:30" ht="13.8" hidden="1" outlineLevel="1" x14ac:dyDescent="0.25">
      <c r="B268" s="1"/>
      <c r="C268" s="1"/>
      <c r="D268" s="1"/>
      <c r="E268" s="2"/>
      <c r="F268" s="1"/>
      <c r="G268" s="2"/>
      <c r="H268" s="108"/>
      <c r="I268" s="109"/>
      <c r="J268" s="132" t="str">
        <f t="shared" si="29"/>
        <v/>
      </c>
      <c r="K268" s="132">
        <f t="shared" si="30"/>
        <v>0</v>
      </c>
      <c r="L268" s="246"/>
      <c r="M268" s="247"/>
      <c r="N268" s="246"/>
      <c r="O268" s="248"/>
      <c r="P268" s="249" t="str">
        <f t="shared" si="31"/>
        <v/>
      </c>
      <c r="Q268" s="250" t="str">
        <f t="shared" si="28"/>
        <v/>
      </c>
      <c r="R268" s="248"/>
      <c r="S268" s="246"/>
      <c r="T268" s="248"/>
      <c r="U268" s="249" t="str">
        <f>+IF(AND(S268&gt;0,R268&lt;&gt;'Data Validation (ROP used only)'!$A$22),SUM(S268:T268),"")</f>
        <v/>
      </c>
      <c r="V268" s="250" t="str">
        <f>IF(OR(R268='Data Validation (ROP used only)'!$A$22,ISBLANK(S268),ISERROR(S268/$I268)),"",S268/$I268)</f>
        <v/>
      </c>
      <c r="W268" s="251"/>
      <c r="X268" s="252" t="str" cm="1">
        <f t="array" ref="X268">_xlfn.IFS(W268="","",W268/I268&gt;=2,2*I268,W268/I268 &lt; 2, W268)</f>
        <v/>
      </c>
      <c r="Y268" s="253" t="str">
        <f t="shared" si="32"/>
        <v/>
      </c>
      <c r="Z268" s="248"/>
      <c r="AA268" s="249" t="str">
        <f t="shared" si="33"/>
        <v/>
      </c>
      <c r="AB268" s="254" t="str">
        <f t="shared" si="34"/>
        <v/>
      </c>
      <c r="AC268" s="159" t="str">
        <f>IF(L268&gt;0,L268+S268+X268+Y268+N268+#REF!+#REF!,"")</f>
        <v/>
      </c>
      <c r="AD268" s="160" t="str">
        <f>IF(L268&gt;0,+T268+Z268+O268+#REF!+#REF!,"")</f>
        <v/>
      </c>
    </row>
    <row r="269" spans="2:30" ht="13.8" hidden="1" outlineLevel="1" x14ac:dyDescent="0.25">
      <c r="B269" s="1"/>
      <c r="C269" s="1"/>
      <c r="D269" s="1"/>
      <c r="E269" s="2"/>
      <c r="F269" s="1"/>
      <c r="G269" s="2"/>
      <c r="H269" s="108"/>
      <c r="I269" s="109"/>
      <c r="J269" s="132" t="str">
        <f t="shared" si="29"/>
        <v/>
      </c>
      <c r="K269" s="132">
        <f t="shared" si="30"/>
        <v>0</v>
      </c>
      <c r="L269" s="246"/>
      <c r="M269" s="247"/>
      <c r="N269" s="246"/>
      <c r="O269" s="248"/>
      <c r="P269" s="249" t="str">
        <f t="shared" si="31"/>
        <v/>
      </c>
      <c r="Q269" s="250" t="str">
        <f t="shared" si="28"/>
        <v/>
      </c>
      <c r="R269" s="248"/>
      <c r="S269" s="246"/>
      <c r="T269" s="248"/>
      <c r="U269" s="249" t="str">
        <f>+IF(AND(S269&gt;0,R269&lt;&gt;'Data Validation (ROP used only)'!$A$22),SUM(S269:T269),"")</f>
        <v/>
      </c>
      <c r="V269" s="250" t="str">
        <f>IF(OR(R269='Data Validation (ROP used only)'!$A$22,ISBLANK(S269),ISERROR(S269/$I269)),"",S269/$I269)</f>
        <v/>
      </c>
      <c r="W269" s="251"/>
      <c r="X269" s="252" t="str" cm="1">
        <f t="array" ref="X269">_xlfn.IFS(W269="","",W269/I269&gt;=2,2*I269,W269/I269 &lt; 2, W269)</f>
        <v/>
      </c>
      <c r="Y269" s="253" t="str">
        <f t="shared" si="32"/>
        <v/>
      </c>
      <c r="Z269" s="248"/>
      <c r="AA269" s="249" t="str">
        <f t="shared" si="33"/>
        <v/>
      </c>
      <c r="AB269" s="254" t="str">
        <f t="shared" si="34"/>
        <v/>
      </c>
      <c r="AC269" s="159" t="str">
        <f>IF(L269&gt;0,L269+S269+X269+Y269+N269+#REF!+#REF!,"")</f>
        <v/>
      </c>
      <c r="AD269" s="160" t="str">
        <f>IF(L269&gt;0,+T269+Z269+O269+#REF!+#REF!,"")</f>
        <v/>
      </c>
    </row>
    <row r="270" spans="2:30" ht="13.8" hidden="1" outlineLevel="1" x14ac:dyDescent="0.25">
      <c r="B270" s="1"/>
      <c r="C270" s="1"/>
      <c r="D270" s="1"/>
      <c r="E270" s="2"/>
      <c r="F270" s="1"/>
      <c r="G270" s="2"/>
      <c r="H270" s="108"/>
      <c r="I270" s="109"/>
      <c r="J270" s="132" t="str">
        <f t="shared" si="29"/>
        <v/>
      </c>
      <c r="K270" s="132">
        <f t="shared" si="30"/>
        <v>0</v>
      </c>
      <c r="L270" s="246"/>
      <c r="M270" s="247"/>
      <c r="N270" s="246"/>
      <c r="O270" s="248"/>
      <c r="P270" s="249" t="str">
        <f t="shared" si="31"/>
        <v/>
      </c>
      <c r="Q270" s="250" t="str">
        <f t="shared" si="28"/>
        <v/>
      </c>
      <c r="R270" s="248"/>
      <c r="S270" s="246"/>
      <c r="T270" s="248"/>
      <c r="U270" s="249" t="str">
        <f>+IF(AND(S270&gt;0,R270&lt;&gt;'Data Validation (ROP used only)'!$A$22),SUM(S270:T270),"")</f>
        <v/>
      </c>
      <c r="V270" s="250" t="str">
        <f>IF(OR(R270='Data Validation (ROP used only)'!$A$22,ISBLANK(S270),ISERROR(S270/$I270)),"",S270/$I270)</f>
        <v/>
      </c>
      <c r="W270" s="251"/>
      <c r="X270" s="252" t="str" cm="1">
        <f t="array" ref="X270">_xlfn.IFS(W270="","",W270/I270&gt;=2,2*I270,W270/I270 &lt; 2, W270)</f>
        <v/>
      </c>
      <c r="Y270" s="253" t="str">
        <f t="shared" si="32"/>
        <v/>
      </c>
      <c r="Z270" s="248"/>
      <c r="AA270" s="249" t="str">
        <f t="shared" si="33"/>
        <v/>
      </c>
      <c r="AB270" s="254" t="str">
        <f t="shared" si="34"/>
        <v/>
      </c>
      <c r="AC270" s="159" t="str">
        <f>IF(L270&gt;0,L270+S270+X270+Y270+N270+#REF!+#REF!,"")</f>
        <v/>
      </c>
      <c r="AD270" s="160" t="str">
        <f>IF(L270&gt;0,+T270+Z270+O270+#REF!+#REF!,"")</f>
        <v/>
      </c>
    </row>
    <row r="271" spans="2:30" ht="13.8" hidden="1" outlineLevel="1" x14ac:dyDescent="0.25">
      <c r="B271" s="1"/>
      <c r="C271" s="1"/>
      <c r="D271" s="1"/>
      <c r="E271" s="2"/>
      <c r="F271" s="1"/>
      <c r="G271" s="2"/>
      <c r="H271" s="108"/>
      <c r="I271" s="109"/>
      <c r="J271" s="132" t="str">
        <f t="shared" si="29"/>
        <v/>
      </c>
      <c r="K271" s="132">
        <f t="shared" si="30"/>
        <v>0</v>
      </c>
      <c r="L271" s="246"/>
      <c r="M271" s="247"/>
      <c r="N271" s="246"/>
      <c r="O271" s="248"/>
      <c r="P271" s="249" t="str">
        <f t="shared" si="31"/>
        <v/>
      </c>
      <c r="Q271" s="250" t="str">
        <f t="shared" si="28"/>
        <v/>
      </c>
      <c r="R271" s="248"/>
      <c r="S271" s="246"/>
      <c r="T271" s="248"/>
      <c r="U271" s="249" t="str">
        <f>+IF(AND(S271&gt;0,R271&lt;&gt;'Data Validation (ROP used only)'!$A$22),SUM(S271:T271),"")</f>
        <v/>
      </c>
      <c r="V271" s="250" t="str">
        <f>IF(OR(R271='Data Validation (ROP used only)'!$A$22,ISBLANK(S271),ISERROR(S271/$I271)),"",S271/$I271)</f>
        <v/>
      </c>
      <c r="W271" s="251"/>
      <c r="X271" s="252" t="str" cm="1">
        <f t="array" ref="X271">_xlfn.IFS(W271="","",W271/I271&gt;=2,2*I271,W271/I271 &lt; 2, W271)</f>
        <v/>
      </c>
      <c r="Y271" s="253" t="str">
        <f t="shared" si="32"/>
        <v/>
      </c>
      <c r="Z271" s="248"/>
      <c r="AA271" s="249" t="str">
        <f t="shared" si="33"/>
        <v/>
      </c>
      <c r="AB271" s="254" t="str">
        <f t="shared" si="34"/>
        <v/>
      </c>
      <c r="AC271" s="159" t="str">
        <f>IF(L271&gt;0,L271+S271+X271+Y271+N271+#REF!+#REF!,"")</f>
        <v/>
      </c>
      <c r="AD271" s="160" t="str">
        <f>IF(L271&gt;0,+T271+Z271+O271+#REF!+#REF!,"")</f>
        <v/>
      </c>
    </row>
    <row r="272" spans="2:30" ht="13.8" hidden="1" outlineLevel="1" x14ac:dyDescent="0.25">
      <c r="B272" s="1"/>
      <c r="C272" s="1"/>
      <c r="D272" s="1"/>
      <c r="E272" s="2"/>
      <c r="F272" s="1"/>
      <c r="G272" s="2"/>
      <c r="H272" s="108"/>
      <c r="I272" s="109"/>
      <c r="J272" s="132" t="str">
        <f t="shared" si="29"/>
        <v/>
      </c>
      <c r="K272" s="132">
        <f t="shared" si="30"/>
        <v>0</v>
      </c>
      <c r="L272" s="246"/>
      <c r="M272" s="247"/>
      <c r="N272" s="246"/>
      <c r="O272" s="248"/>
      <c r="P272" s="249" t="str">
        <f t="shared" si="31"/>
        <v/>
      </c>
      <c r="Q272" s="250" t="str">
        <f t="shared" si="28"/>
        <v/>
      </c>
      <c r="R272" s="248"/>
      <c r="S272" s="246"/>
      <c r="T272" s="248"/>
      <c r="U272" s="249" t="str">
        <f>+IF(AND(S272&gt;0,R272&lt;&gt;'Data Validation (ROP used only)'!$A$22),SUM(S272:T272),"")</f>
        <v/>
      </c>
      <c r="V272" s="250" t="str">
        <f>IF(OR(R272='Data Validation (ROP used only)'!$A$22,ISBLANK(S272),ISERROR(S272/$I272)),"",S272/$I272)</f>
        <v/>
      </c>
      <c r="W272" s="251"/>
      <c r="X272" s="252" t="str" cm="1">
        <f t="array" ref="X272">_xlfn.IFS(W272="","",W272/I272&gt;=2,2*I272,W272/I272 &lt; 2, W272)</f>
        <v/>
      </c>
      <c r="Y272" s="253" t="str">
        <f t="shared" si="32"/>
        <v/>
      </c>
      <c r="Z272" s="248"/>
      <c r="AA272" s="249" t="str">
        <f t="shared" si="33"/>
        <v/>
      </c>
      <c r="AB272" s="254" t="str">
        <f t="shared" si="34"/>
        <v/>
      </c>
      <c r="AC272" s="159" t="str">
        <f>IF(L272&gt;0,L272+S272+X272+Y272+N272+#REF!+#REF!,"")</f>
        <v/>
      </c>
      <c r="AD272" s="160" t="str">
        <f>IF(L272&gt;0,+T272+Z272+O272+#REF!+#REF!,"")</f>
        <v/>
      </c>
    </row>
    <row r="273" spans="2:30" ht="13.8" hidden="1" outlineLevel="1" x14ac:dyDescent="0.25">
      <c r="B273" s="1"/>
      <c r="C273" s="1"/>
      <c r="D273" s="1"/>
      <c r="E273" s="2"/>
      <c r="F273" s="1"/>
      <c r="G273" s="2"/>
      <c r="H273" s="108"/>
      <c r="I273" s="109"/>
      <c r="J273" s="132" t="str">
        <f t="shared" si="29"/>
        <v/>
      </c>
      <c r="K273" s="132">
        <f t="shared" si="30"/>
        <v>0</v>
      </c>
      <c r="L273" s="246"/>
      <c r="M273" s="247"/>
      <c r="N273" s="246"/>
      <c r="O273" s="248"/>
      <c r="P273" s="249" t="str">
        <f t="shared" si="31"/>
        <v/>
      </c>
      <c r="Q273" s="250" t="str">
        <f t="shared" si="28"/>
        <v/>
      </c>
      <c r="R273" s="248"/>
      <c r="S273" s="246"/>
      <c r="T273" s="248"/>
      <c r="U273" s="249" t="str">
        <f>+IF(AND(S273&gt;0,R273&lt;&gt;'Data Validation (ROP used only)'!$A$22),SUM(S273:T273),"")</f>
        <v/>
      </c>
      <c r="V273" s="250" t="str">
        <f>IF(OR(R273='Data Validation (ROP used only)'!$A$22,ISBLANK(S273),ISERROR(S273/$I273)),"",S273/$I273)</f>
        <v/>
      </c>
      <c r="W273" s="251"/>
      <c r="X273" s="252" t="str" cm="1">
        <f t="array" ref="X273">_xlfn.IFS(W273="","",W273/I273&gt;=2,2*I273,W273/I273 &lt; 2, W273)</f>
        <v/>
      </c>
      <c r="Y273" s="253" t="str">
        <f t="shared" si="32"/>
        <v/>
      </c>
      <c r="Z273" s="248"/>
      <c r="AA273" s="249" t="str">
        <f t="shared" si="33"/>
        <v/>
      </c>
      <c r="AB273" s="254" t="str">
        <f t="shared" si="34"/>
        <v/>
      </c>
      <c r="AC273" s="159" t="str">
        <f>IF(L273&gt;0,L273+S273+X273+Y273+N273+#REF!+#REF!,"")</f>
        <v/>
      </c>
      <c r="AD273" s="160" t="str">
        <f>IF(L273&gt;0,+T273+Z273+O273+#REF!+#REF!,"")</f>
        <v/>
      </c>
    </row>
    <row r="274" spans="2:30" ht="13.8" hidden="1" outlineLevel="1" x14ac:dyDescent="0.25">
      <c r="B274" s="1"/>
      <c r="C274" s="1"/>
      <c r="D274" s="1"/>
      <c r="E274" s="2"/>
      <c r="F274" s="1"/>
      <c r="G274" s="2"/>
      <c r="H274" s="108"/>
      <c r="I274" s="109"/>
      <c r="J274" s="132" t="str">
        <f t="shared" si="29"/>
        <v/>
      </c>
      <c r="K274" s="132">
        <f t="shared" si="30"/>
        <v>0</v>
      </c>
      <c r="L274" s="246"/>
      <c r="M274" s="247"/>
      <c r="N274" s="246"/>
      <c r="O274" s="248"/>
      <c r="P274" s="249" t="str">
        <f t="shared" si="31"/>
        <v/>
      </c>
      <c r="Q274" s="250" t="str">
        <f t="shared" si="28"/>
        <v/>
      </c>
      <c r="R274" s="248"/>
      <c r="S274" s="246"/>
      <c r="T274" s="248"/>
      <c r="U274" s="249" t="str">
        <f>+IF(AND(S274&gt;0,R274&lt;&gt;'Data Validation (ROP used only)'!$A$22),SUM(S274:T274),"")</f>
        <v/>
      </c>
      <c r="V274" s="250" t="str">
        <f>IF(OR(R274='Data Validation (ROP used only)'!$A$22,ISBLANK(S274),ISERROR(S274/$I274)),"",S274/$I274)</f>
        <v/>
      </c>
      <c r="W274" s="251"/>
      <c r="X274" s="252" t="str" cm="1">
        <f t="array" ref="X274">_xlfn.IFS(W274="","",W274/I274&gt;=2,2*I274,W274/I274 &lt; 2, W274)</f>
        <v/>
      </c>
      <c r="Y274" s="253" t="str">
        <f t="shared" si="32"/>
        <v/>
      </c>
      <c r="Z274" s="248"/>
      <c r="AA274" s="249" t="str">
        <f t="shared" si="33"/>
        <v/>
      </c>
      <c r="AB274" s="254" t="str">
        <f t="shared" si="34"/>
        <v/>
      </c>
      <c r="AC274" s="159" t="str">
        <f>IF(L274&gt;0,L274+S274+X274+Y274+N274+#REF!+#REF!,"")</f>
        <v/>
      </c>
      <c r="AD274" s="160" t="str">
        <f>IF(L274&gt;0,+T274+Z274+O274+#REF!+#REF!,"")</f>
        <v/>
      </c>
    </row>
    <row r="275" spans="2:30" ht="13.8" hidden="1" outlineLevel="1" x14ac:dyDescent="0.25">
      <c r="B275" s="1"/>
      <c r="C275" s="1"/>
      <c r="D275" s="1"/>
      <c r="E275" s="2"/>
      <c r="F275" s="1"/>
      <c r="G275" s="2"/>
      <c r="H275" s="108"/>
      <c r="I275" s="109"/>
      <c r="J275" s="132" t="str">
        <f t="shared" si="29"/>
        <v/>
      </c>
      <c r="K275" s="132">
        <f t="shared" si="30"/>
        <v>0</v>
      </c>
      <c r="L275" s="246"/>
      <c r="M275" s="247"/>
      <c r="N275" s="246"/>
      <c r="O275" s="248"/>
      <c r="P275" s="249" t="str">
        <f t="shared" si="31"/>
        <v/>
      </c>
      <c r="Q275" s="250" t="str">
        <f t="shared" si="28"/>
        <v/>
      </c>
      <c r="R275" s="248"/>
      <c r="S275" s="246"/>
      <c r="T275" s="248"/>
      <c r="U275" s="249" t="str">
        <f>+IF(AND(S275&gt;0,R275&lt;&gt;'Data Validation (ROP used only)'!$A$22),SUM(S275:T275),"")</f>
        <v/>
      </c>
      <c r="V275" s="250" t="str">
        <f>IF(OR(R275='Data Validation (ROP used only)'!$A$22,ISBLANK(S275),ISERROR(S275/$I275)),"",S275/$I275)</f>
        <v/>
      </c>
      <c r="W275" s="251"/>
      <c r="X275" s="252" t="str" cm="1">
        <f t="array" ref="X275">_xlfn.IFS(W275="","",W275/I275&gt;=2,2*I275,W275/I275 &lt; 2, W275)</f>
        <v/>
      </c>
      <c r="Y275" s="253" t="str">
        <f t="shared" si="32"/>
        <v/>
      </c>
      <c r="Z275" s="248"/>
      <c r="AA275" s="249" t="str">
        <f t="shared" si="33"/>
        <v/>
      </c>
      <c r="AB275" s="254" t="str">
        <f t="shared" si="34"/>
        <v/>
      </c>
      <c r="AC275" s="159" t="str">
        <f>IF(L275&gt;0,L275+S275+X275+Y275+N275+#REF!+#REF!,"")</f>
        <v/>
      </c>
      <c r="AD275" s="160" t="str">
        <f>IF(L275&gt;0,+T275+Z275+O275+#REF!+#REF!,"")</f>
        <v/>
      </c>
    </row>
    <row r="276" spans="2:30" ht="13.8" hidden="1" outlineLevel="1" x14ac:dyDescent="0.25">
      <c r="B276" s="1"/>
      <c r="C276" s="1"/>
      <c r="D276" s="1"/>
      <c r="E276" s="2"/>
      <c r="F276" s="1"/>
      <c r="G276" s="2"/>
      <c r="H276" s="108"/>
      <c r="I276" s="109"/>
      <c r="J276" s="132" t="str">
        <f t="shared" si="29"/>
        <v/>
      </c>
      <c r="K276" s="132">
        <f t="shared" si="30"/>
        <v>0</v>
      </c>
      <c r="L276" s="246"/>
      <c r="M276" s="247"/>
      <c r="N276" s="246"/>
      <c r="O276" s="248"/>
      <c r="P276" s="249" t="str">
        <f t="shared" si="31"/>
        <v/>
      </c>
      <c r="Q276" s="250" t="str">
        <f t="shared" si="28"/>
        <v/>
      </c>
      <c r="R276" s="248"/>
      <c r="S276" s="246"/>
      <c r="T276" s="248"/>
      <c r="U276" s="249" t="str">
        <f>+IF(AND(S276&gt;0,R276&lt;&gt;'Data Validation (ROP used only)'!$A$22),SUM(S276:T276),"")</f>
        <v/>
      </c>
      <c r="V276" s="250" t="str">
        <f>IF(OR(R276='Data Validation (ROP used only)'!$A$22,ISBLANK(S276),ISERROR(S276/$I276)),"",S276/$I276)</f>
        <v/>
      </c>
      <c r="W276" s="251"/>
      <c r="X276" s="252" t="str" cm="1">
        <f t="array" ref="X276">_xlfn.IFS(W276="","",W276/I276&gt;=2,2*I276,W276/I276 &lt; 2, W276)</f>
        <v/>
      </c>
      <c r="Y276" s="253" t="str">
        <f t="shared" si="32"/>
        <v/>
      </c>
      <c r="Z276" s="248"/>
      <c r="AA276" s="249" t="str">
        <f t="shared" si="33"/>
        <v/>
      </c>
      <c r="AB276" s="254" t="str">
        <f t="shared" si="34"/>
        <v/>
      </c>
      <c r="AC276" s="159" t="str">
        <f>IF(L276&gt;0,L276+S276+X276+Y276+N276+#REF!+#REF!,"")</f>
        <v/>
      </c>
      <c r="AD276" s="160" t="str">
        <f>IF(L276&gt;0,+T276+Z276+O276+#REF!+#REF!,"")</f>
        <v/>
      </c>
    </row>
    <row r="277" spans="2:30" ht="13.8" hidden="1" outlineLevel="1" x14ac:dyDescent="0.25">
      <c r="B277" s="1"/>
      <c r="C277" s="1"/>
      <c r="D277" s="1"/>
      <c r="E277" s="2"/>
      <c r="F277" s="1"/>
      <c r="G277" s="2"/>
      <c r="H277" s="108"/>
      <c r="I277" s="109"/>
      <c r="J277" s="132" t="str">
        <f t="shared" si="29"/>
        <v/>
      </c>
      <c r="K277" s="132">
        <f t="shared" si="30"/>
        <v>0</v>
      </c>
      <c r="L277" s="246"/>
      <c r="M277" s="247"/>
      <c r="N277" s="246"/>
      <c r="O277" s="248"/>
      <c r="P277" s="249" t="str">
        <f t="shared" si="31"/>
        <v/>
      </c>
      <c r="Q277" s="250" t="str">
        <f t="shared" si="28"/>
        <v/>
      </c>
      <c r="R277" s="248"/>
      <c r="S277" s="246"/>
      <c r="T277" s="248"/>
      <c r="U277" s="249" t="str">
        <f>+IF(AND(S277&gt;0,R277&lt;&gt;'Data Validation (ROP used only)'!$A$22),SUM(S277:T277),"")</f>
        <v/>
      </c>
      <c r="V277" s="250" t="str">
        <f>IF(OR(R277='Data Validation (ROP used only)'!$A$22,ISBLANK(S277),ISERROR(S277/$I277)),"",S277/$I277)</f>
        <v/>
      </c>
      <c r="W277" s="251"/>
      <c r="X277" s="252" t="str" cm="1">
        <f t="array" ref="X277">_xlfn.IFS(W277="","",W277/I277&gt;=2,2*I277,W277/I277 &lt; 2, W277)</f>
        <v/>
      </c>
      <c r="Y277" s="253" t="str">
        <f t="shared" si="32"/>
        <v/>
      </c>
      <c r="Z277" s="248"/>
      <c r="AA277" s="249" t="str">
        <f t="shared" si="33"/>
        <v/>
      </c>
      <c r="AB277" s="254" t="str">
        <f t="shared" si="34"/>
        <v/>
      </c>
      <c r="AC277" s="159" t="str">
        <f>IF(L277&gt;0,L277+S277+X277+Y277+N277+#REF!+#REF!,"")</f>
        <v/>
      </c>
      <c r="AD277" s="160" t="str">
        <f>IF(L277&gt;0,+T277+Z277+O277+#REF!+#REF!,"")</f>
        <v/>
      </c>
    </row>
    <row r="278" spans="2:30" ht="13.8" hidden="1" outlineLevel="1" x14ac:dyDescent="0.25">
      <c r="B278" s="1"/>
      <c r="C278" s="1"/>
      <c r="D278" s="1"/>
      <c r="E278" s="2"/>
      <c r="F278" s="1"/>
      <c r="G278" s="2"/>
      <c r="H278" s="108"/>
      <c r="I278" s="109"/>
      <c r="J278" s="132" t="str">
        <f t="shared" si="29"/>
        <v/>
      </c>
      <c r="K278" s="132">
        <f t="shared" si="30"/>
        <v>0</v>
      </c>
      <c r="L278" s="246"/>
      <c r="M278" s="247"/>
      <c r="N278" s="246"/>
      <c r="O278" s="248"/>
      <c r="P278" s="249" t="str">
        <f t="shared" si="31"/>
        <v/>
      </c>
      <c r="Q278" s="250" t="str">
        <f t="shared" si="28"/>
        <v/>
      </c>
      <c r="R278" s="248"/>
      <c r="S278" s="246"/>
      <c r="T278" s="248"/>
      <c r="U278" s="249" t="str">
        <f>+IF(AND(S278&gt;0,R278&lt;&gt;'Data Validation (ROP used only)'!$A$22),SUM(S278:T278),"")</f>
        <v/>
      </c>
      <c r="V278" s="250" t="str">
        <f>IF(OR(R278='Data Validation (ROP used only)'!$A$22,ISBLANK(S278),ISERROR(S278/$I278)),"",S278/$I278)</f>
        <v/>
      </c>
      <c r="W278" s="251"/>
      <c r="X278" s="252" t="str" cm="1">
        <f t="array" ref="X278">_xlfn.IFS(W278="","",W278/I278&gt;=2,2*I278,W278/I278 &lt; 2, W278)</f>
        <v/>
      </c>
      <c r="Y278" s="253" t="str">
        <f t="shared" si="32"/>
        <v/>
      </c>
      <c r="Z278" s="248"/>
      <c r="AA278" s="249" t="str">
        <f t="shared" si="33"/>
        <v/>
      </c>
      <c r="AB278" s="254" t="str">
        <f t="shared" si="34"/>
        <v/>
      </c>
      <c r="AC278" s="159" t="str">
        <f>IF(L278&gt;0,L278+S278+X278+Y278+N278+#REF!+#REF!,"")</f>
        <v/>
      </c>
      <c r="AD278" s="160" t="str">
        <f>IF(L278&gt;0,+T278+Z278+O278+#REF!+#REF!,"")</f>
        <v/>
      </c>
    </row>
    <row r="279" spans="2:30" ht="13.8" hidden="1" outlineLevel="1" x14ac:dyDescent="0.25">
      <c r="B279" s="1"/>
      <c r="C279" s="1"/>
      <c r="D279" s="1"/>
      <c r="E279" s="2"/>
      <c r="F279" s="1"/>
      <c r="G279" s="2"/>
      <c r="H279" s="108"/>
      <c r="I279" s="109"/>
      <c r="J279" s="132" t="str">
        <f t="shared" si="29"/>
        <v/>
      </c>
      <c r="K279" s="132">
        <f t="shared" si="30"/>
        <v>0</v>
      </c>
      <c r="L279" s="246"/>
      <c r="M279" s="247"/>
      <c r="N279" s="246"/>
      <c r="O279" s="248"/>
      <c r="P279" s="249" t="str">
        <f t="shared" si="31"/>
        <v/>
      </c>
      <c r="Q279" s="250" t="str">
        <f t="shared" si="28"/>
        <v/>
      </c>
      <c r="R279" s="248"/>
      <c r="S279" s="246"/>
      <c r="T279" s="248"/>
      <c r="U279" s="249" t="str">
        <f>+IF(AND(S279&gt;0,R279&lt;&gt;'Data Validation (ROP used only)'!$A$22),SUM(S279:T279),"")</f>
        <v/>
      </c>
      <c r="V279" s="250" t="str">
        <f>IF(OR(R279='Data Validation (ROP used only)'!$A$22,ISBLANK(S279),ISERROR(S279/$I279)),"",S279/$I279)</f>
        <v/>
      </c>
      <c r="W279" s="251"/>
      <c r="X279" s="252" t="str" cm="1">
        <f t="array" ref="X279">_xlfn.IFS(W279="","",W279/I279&gt;=2,2*I279,W279/I279 &lt; 2, W279)</f>
        <v/>
      </c>
      <c r="Y279" s="253" t="str">
        <f t="shared" si="32"/>
        <v/>
      </c>
      <c r="Z279" s="248"/>
      <c r="AA279" s="249" t="str">
        <f t="shared" si="33"/>
        <v/>
      </c>
      <c r="AB279" s="254" t="str">
        <f t="shared" si="34"/>
        <v/>
      </c>
      <c r="AC279" s="159" t="str">
        <f>IF(L279&gt;0,L279+S279+X279+Y279+N279+#REF!+#REF!,"")</f>
        <v/>
      </c>
      <c r="AD279" s="160" t="str">
        <f>IF(L279&gt;0,+T279+Z279+O279+#REF!+#REF!,"")</f>
        <v/>
      </c>
    </row>
    <row r="280" spans="2:30" ht="13.8" hidden="1" outlineLevel="1" x14ac:dyDescent="0.25">
      <c r="B280" s="1"/>
      <c r="C280" s="1"/>
      <c r="D280" s="1"/>
      <c r="E280" s="2"/>
      <c r="F280" s="1"/>
      <c r="G280" s="2"/>
      <c r="H280" s="108"/>
      <c r="I280" s="109"/>
      <c r="J280" s="132" t="str">
        <f t="shared" si="29"/>
        <v/>
      </c>
      <c r="K280" s="132">
        <f t="shared" si="30"/>
        <v>0</v>
      </c>
      <c r="L280" s="246"/>
      <c r="M280" s="247"/>
      <c r="N280" s="246"/>
      <c r="O280" s="248"/>
      <c r="P280" s="249" t="str">
        <f t="shared" si="31"/>
        <v/>
      </c>
      <c r="Q280" s="250" t="str">
        <f t="shared" si="28"/>
        <v/>
      </c>
      <c r="R280" s="248"/>
      <c r="S280" s="246"/>
      <c r="T280" s="248"/>
      <c r="U280" s="249" t="str">
        <f>+IF(AND(S280&gt;0,R280&lt;&gt;'Data Validation (ROP used only)'!$A$22),SUM(S280:T280),"")</f>
        <v/>
      </c>
      <c r="V280" s="250" t="str">
        <f>IF(OR(R280='Data Validation (ROP used only)'!$A$22,ISBLANK(S280),ISERROR(S280/$I280)),"",S280/$I280)</f>
        <v/>
      </c>
      <c r="W280" s="251"/>
      <c r="X280" s="252" t="str" cm="1">
        <f t="array" ref="X280">_xlfn.IFS(W280="","",W280/I280&gt;=2,2*I280,W280/I280 &lt; 2, W280)</f>
        <v/>
      </c>
      <c r="Y280" s="253" t="str">
        <f t="shared" si="32"/>
        <v/>
      </c>
      <c r="Z280" s="248"/>
      <c r="AA280" s="249" t="str">
        <f t="shared" si="33"/>
        <v/>
      </c>
      <c r="AB280" s="254" t="str">
        <f t="shared" si="34"/>
        <v/>
      </c>
      <c r="AC280" s="159" t="str">
        <f>IF(L280&gt;0,L280+S280+X280+Y280+N280+#REF!+#REF!,"")</f>
        <v/>
      </c>
      <c r="AD280" s="160" t="str">
        <f>IF(L280&gt;0,+T280+Z280+O280+#REF!+#REF!,"")</f>
        <v/>
      </c>
    </row>
    <row r="281" spans="2:30" ht="13.8" hidden="1" outlineLevel="1" x14ac:dyDescent="0.25">
      <c r="B281" s="1"/>
      <c r="C281" s="1"/>
      <c r="D281" s="1"/>
      <c r="E281" s="2"/>
      <c r="F281" s="1"/>
      <c r="G281" s="2"/>
      <c r="H281" s="108"/>
      <c r="I281" s="109"/>
      <c r="J281" s="132" t="str">
        <f t="shared" si="29"/>
        <v/>
      </c>
      <c r="K281" s="132">
        <f t="shared" si="30"/>
        <v>0</v>
      </c>
      <c r="L281" s="246"/>
      <c r="M281" s="247"/>
      <c r="N281" s="246"/>
      <c r="O281" s="248"/>
      <c r="P281" s="249" t="str">
        <f t="shared" si="31"/>
        <v/>
      </c>
      <c r="Q281" s="250" t="str">
        <f t="shared" si="28"/>
        <v/>
      </c>
      <c r="R281" s="248"/>
      <c r="S281" s="246"/>
      <c r="T281" s="248"/>
      <c r="U281" s="249" t="str">
        <f>+IF(AND(S281&gt;0,R281&lt;&gt;'Data Validation (ROP used only)'!$A$22),SUM(S281:T281),"")</f>
        <v/>
      </c>
      <c r="V281" s="250" t="str">
        <f>IF(OR(R281='Data Validation (ROP used only)'!$A$22,ISBLANK(S281),ISERROR(S281/$I281)),"",S281/$I281)</f>
        <v/>
      </c>
      <c r="W281" s="251"/>
      <c r="X281" s="252" t="str" cm="1">
        <f t="array" ref="X281">_xlfn.IFS(W281="","",W281/I281&gt;=2,2*I281,W281/I281 &lt; 2, W281)</f>
        <v/>
      </c>
      <c r="Y281" s="253" t="str">
        <f t="shared" si="32"/>
        <v/>
      </c>
      <c r="Z281" s="248"/>
      <c r="AA281" s="249" t="str">
        <f t="shared" si="33"/>
        <v/>
      </c>
      <c r="AB281" s="254" t="str">
        <f t="shared" si="34"/>
        <v/>
      </c>
      <c r="AC281" s="159" t="str">
        <f>IF(L281&gt;0,L281+S281+X281+Y281+N281+#REF!+#REF!,"")</f>
        <v/>
      </c>
      <c r="AD281" s="160" t="str">
        <f>IF(L281&gt;0,+T281+Z281+O281+#REF!+#REF!,"")</f>
        <v/>
      </c>
    </row>
    <row r="282" spans="2:30" ht="13.8" hidden="1" outlineLevel="1" x14ac:dyDescent="0.25">
      <c r="B282" s="1"/>
      <c r="C282" s="1"/>
      <c r="D282" s="1"/>
      <c r="E282" s="2"/>
      <c r="F282" s="1"/>
      <c r="G282" s="2"/>
      <c r="H282" s="108"/>
      <c r="I282" s="109"/>
      <c r="J282" s="132" t="str">
        <f t="shared" si="29"/>
        <v/>
      </c>
      <c r="K282" s="132">
        <f t="shared" si="30"/>
        <v>0</v>
      </c>
      <c r="L282" s="246"/>
      <c r="M282" s="247"/>
      <c r="N282" s="246"/>
      <c r="O282" s="248"/>
      <c r="P282" s="249" t="str">
        <f t="shared" si="31"/>
        <v/>
      </c>
      <c r="Q282" s="250" t="str">
        <f t="shared" si="28"/>
        <v/>
      </c>
      <c r="R282" s="248"/>
      <c r="S282" s="246"/>
      <c r="T282" s="248"/>
      <c r="U282" s="249" t="str">
        <f>+IF(AND(S282&gt;0,R282&lt;&gt;'Data Validation (ROP used only)'!$A$22),SUM(S282:T282),"")</f>
        <v/>
      </c>
      <c r="V282" s="250" t="str">
        <f>IF(OR(R282='Data Validation (ROP used only)'!$A$22,ISBLANK(S282),ISERROR(S282/$I282)),"",S282/$I282)</f>
        <v/>
      </c>
      <c r="W282" s="251"/>
      <c r="X282" s="252" t="str" cm="1">
        <f t="array" ref="X282">_xlfn.IFS(W282="","",W282/I282&gt;=2,2*I282,W282/I282 &lt; 2, W282)</f>
        <v/>
      </c>
      <c r="Y282" s="253" t="str">
        <f t="shared" si="32"/>
        <v/>
      </c>
      <c r="Z282" s="248"/>
      <c r="AA282" s="249" t="str">
        <f t="shared" si="33"/>
        <v/>
      </c>
      <c r="AB282" s="254" t="str">
        <f t="shared" si="34"/>
        <v/>
      </c>
      <c r="AC282" s="159" t="str">
        <f>IF(L282&gt;0,L282+S282+X282+Y282+N282+#REF!+#REF!,"")</f>
        <v/>
      </c>
      <c r="AD282" s="160" t="str">
        <f>IF(L282&gt;0,+T282+Z282+O282+#REF!+#REF!,"")</f>
        <v/>
      </c>
    </row>
    <row r="283" spans="2:30" ht="13.8" hidden="1" outlineLevel="1" x14ac:dyDescent="0.25">
      <c r="B283" s="1"/>
      <c r="C283" s="1"/>
      <c r="D283" s="1"/>
      <c r="E283" s="2"/>
      <c r="F283" s="1"/>
      <c r="G283" s="2"/>
      <c r="H283" s="108"/>
      <c r="I283" s="109"/>
      <c r="J283" s="132" t="str">
        <f t="shared" si="29"/>
        <v/>
      </c>
      <c r="K283" s="132">
        <f t="shared" si="30"/>
        <v>0</v>
      </c>
      <c r="L283" s="246"/>
      <c r="M283" s="247"/>
      <c r="N283" s="246"/>
      <c r="O283" s="248"/>
      <c r="P283" s="249" t="str">
        <f t="shared" si="31"/>
        <v/>
      </c>
      <c r="Q283" s="250" t="str">
        <f t="shared" si="28"/>
        <v/>
      </c>
      <c r="R283" s="248"/>
      <c r="S283" s="246"/>
      <c r="T283" s="248"/>
      <c r="U283" s="249" t="str">
        <f>+IF(AND(S283&gt;0,R283&lt;&gt;'Data Validation (ROP used only)'!$A$22),SUM(S283:T283),"")</f>
        <v/>
      </c>
      <c r="V283" s="250" t="str">
        <f>IF(OR(R283='Data Validation (ROP used only)'!$A$22,ISBLANK(S283),ISERROR(S283/$I283)),"",S283/$I283)</f>
        <v/>
      </c>
      <c r="W283" s="251"/>
      <c r="X283" s="252" t="str" cm="1">
        <f t="array" ref="X283">_xlfn.IFS(W283="","",W283/I283&gt;=2,2*I283,W283/I283 &lt; 2, W283)</f>
        <v/>
      </c>
      <c r="Y283" s="253" t="str">
        <f t="shared" si="32"/>
        <v/>
      </c>
      <c r="Z283" s="248"/>
      <c r="AA283" s="249" t="str">
        <f t="shared" si="33"/>
        <v/>
      </c>
      <c r="AB283" s="254" t="str">
        <f t="shared" si="34"/>
        <v/>
      </c>
      <c r="AC283" s="159" t="str">
        <f>IF(L283&gt;0,L283+S283+X283+Y283+N283+#REF!+#REF!,"")</f>
        <v/>
      </c>
      <c r="AD283" s="160" t="str">
        <f>IF(L283&gt;0,+T283+Z283+O283+#REF!+#REF!,"")</f>
        <v/>
      </c>
    </row>
    <row r="284" spans="2:30" ht="13.8" hidden="1" outlineLevel="1" x14ac:dyDescent="0.25">
      <c r="B284" s="1"/>
      <c r="C284" s="1"/>
      <c r="D284" s="1"/>
      <c r="E284" s="2"/>
      <c r="F284" s="1"/>
      <c r="G284" s="2"/>
      <c r="H284" s="108"/>
      <c r="I284" s="109"/>
      <c r="J284" s="132" t="str">
        <f t="shared" si="29"/>
        <v/>
      </c>
      <c r="K284" s="132">
        <f t="shared" si="30"/>
        <v>0</v>
      </c>
      <c r="L284" s="246"/>
      <c r="M284" s="247"/>
      <c r="N284" s="246"/>
      <c r="O284" s="248"/>
      <c r="P284" s="249" t="str">
        <f t="shared" si="31"/>
        <v/>
      </c>
      <c r="Q284" s="250" t="str">
        <f t="shared" si="28"/>
        <v/>
      </c>
      <c r="R284" s="248"/>
      <c r="S284" s="246"/>
      <c r="T284" s="248"/>
      <c r="U284" s="249" t="str">
        <f>+IF(AND(S284&gt;0,R284&lt;&gt;'Data Validation (ROP used only)'!$A$22),SUM(S284:T284),"")</f>
        <v/>
      </c>
      <c r="V284" s="250" t="str">
        <f>IF(OR(R284='Data Validation (ROP used only)'!$A$22,ISBLANK(S284),ISERROR(S284/$I284)),"",S284/$I284)</f>
        <v/>
      </c>
      <c r="W284" s="251"/>
      <c r="X284" s="252" t="str" cm="1">
        <f t="array" ref="X284">_xlfn.IFS(W284="","",W284/I284&gt;=2,2*I284,W284/I284 &lt; 2, W284)</f>
        <v/>
      </c>
      <c r="Y284" s="253" t="str">
        <f t="shared" si="32"/>
        <v/>
      </c>
      <c r="Z284" s="248"/>
      <c r="AA284" s="249" t="str">
        <f t="shared" si="33"/>
        <v/>
      </c>
      <c r="AB284" s="254" t="str">
        <f t="shared" si="34"/>
        <v/>
      </c>
      <c r="AC284" s="159" t="str">
        <f>IF(L284&gt;0,L284+S284+X284+Y284+N284+#REF!+#REF!,"")</f>
        <v/>
      </c>
      <c r="AD284" s="160" t="str">
        <f>IF(L284&gt;0,+T284+Z284+O284+#REF!+#REF!,"")</f>
        <v/>
      </c>
    </row>
    <row r="285" spans="2:30" ht="13.8" hidden="1" outlineLevel="1" x14ac:dyDescent="0.25">
      <c r="B285" s="1"/>
      <c r="C285" s="1"/>
      <c r="D285" s="1"/>
      <c r="E285" s="2"/>
      <c r="F285" s="1"/>
      <c r="G285" s="2"/>
      <c r="H285" s="108"/>
      <c r="I285" s="109"/>
      <c r="J285" s="132" t="str">
        <f t="shared" si="29"/>
        <v/>
      </c>
      <c r="K285" s="132">
        <f t="shared" si="30"/>
        <v>0</v>
      </c>
      <c r="L285" s="246"/>
      <c r="M285" s="247"/>
      <c r="N285" s="246"/>
      <c r="O285" s="248"/>
      <c r="P285" s="249" t="str">
        <f t="shared" si="31"/>
        <v/>
      </c>
      <c r="Q285" s="250" t="str">
        <f t="shared" si="28"/>
        <v/>
      </c>
      <c r="R285" s="248"/>
      <c r="S285" s="246"/>
      <c r="T285" s="248"/>
      <c r="U285" s="249" t="str">
        <f>+IF(AND(S285&gt;0,R285&lt;&gt;'Data Validation (ROP used only)'!$A$22),SUM(S285:T285),"")</f>
        <v/>
      </c>
      <c r="V285" s="250" t="str">
        <f>IF(OR(R285='Data Validation (ROP used only)'!$A$22,ISBLANK(S285),ISERROR(S285/$I285)),"",S285/$I285)</f>
        <v/>
      </c>
      <c r="W285" s="251"/>
      <c r="X285" s="252" t="str" cm="1">
        <f t="array" ref="X285">_xlfn.IFS(W285="","",W285/I285&gt;=2,2*I285,W285/I285 &lt; 2, W285)</f>
        <v/>
      </c>
      <c r="Y285" s="253" t="str">
        <f t="shared" si="32"/>
        <v/>
      </c>
      <c r="Z285" s="248"/>
      <c r="AA285" s="249" t="str">
        <f t="shared" si="33"/>
        <v/>
      </c>
      <c r="AB285" s="254" t="str">
        <f t="shared" si="34"/>
        <v/>
      </c>
      <c r="AC285" s="159" t="str">
        <f>IF(L285&gt;0,L285+S285+X285+Y285+N285+#REF!+#REF!,"")</f>
        <v/>
      </c>
      <c r="AD285" s="160" t="str">
        <f>IF(L285&gt;0,+T285+Z285+O285+#REF!+#REF!,"")</f>
        <v/>
      </c>
    </row>
    <row r="286" spans="2:30" ht="13.8" hidden="1" outlineLevel="1" x14ac:dyDescent="0.25">
      <c r="B286" s="1"/>
      <c r="C286" s="1"/>
      <c r="D286" s="1"/>
      <c r="E286" s="2"/>
      <c r="F286" s="1"/>
      <c r="G286" s="2"/>
      <c r="H286" s="108"/>
      <c r="I286" s="109"/>
      <c r="J286" s="132" t="str">
        <f t="shared" si="29"/>
        <v/>
      </c>
      <c r="K286" s="132">
        <f t="shared" si="30"/>
        <v>0</v>
      </c>
      <c r="L286" s="246"/>
      <c r="M286" s="247"/>
      <c r="N286" s="246"/>
      <c r="O286" s="248"/>
      <c r="P286" s="249" t="str">
        <f t="shared" si="31"/>
        <v/>
      </c>
      <c r="Q286" s="250" t="str">
        <f t="shared" si="28"/>
        <v/>
      </c>
      <c r="R286" s="248"/>
      <c r="S286" s="246"/>
      <c r="T286" s="248"/>
      <c r="U286" s="249" t="str">
        <f>+IF(AND(S286&gt;0,R286&lt;&gt;'Data Validation (ROP used only)'!$A$22),SUM(S286:T286),"")</f>
        <v/>
      </c>
      <c r="V286" s="250" t="str">
        <f>IF(OR(R286='Data Validation (ROP used only)'!$A$22,ISBLANK(S286),ISERROR(S286/$I286)),"",S286/$I286)</f>
        <v/>
      </c>
      <c r="W286" s="251"/>
      <c r="X286" s="252" t="str" cm="1">
        <f t="array" ref="X286">_xlfn.IFS(W286="","",W286/I286&gt;=2,2*I286,W286/I286 &lt; 2, W286)</f>
        <v/>
      </c>
      <c r="Y286" s="253" t="str">
        <f t="shared" si="32"/>
        <v/>
      </c>
      <c r="Z286" s="248"/>
      <c r="AA286" s="249" t="str">
        <f t="shared" si="33"/>
        <v/>
      </c>
      <c r="AB286" s="254" t="str">
        <f t="shared" si="34"/>
        <v/>
      </c>
      <c r="AC286" s="159" t="str">
        <f>IF(L286&gt;0,L286+S286+X286+Y286+N286+#REF!+#REF!,"")</f>
        <v/>
      </c>
      <c r="AD286" s="160" t="str">
        <f>IF(L286&gt;0,+T286+Z286+O286+#REF!+#REF!,"")</f>
        <v/>
      </c>
    </row>
    <row r="287" spans="2:30" ht="13.8" hidden="1" outlineLevel="1" x14ac:dyDescent="0.25">
      <c r="B287" s="1"/>
      <c r="C287" s="1"/>
      <c r="D287" s="1"/>
      <c r="E287" s="2"/>
      <c r="F287" s="1"/>
      <c r="G287" s="2"/>
      <c r="H287" s="108"/>
      <c r="I287" s="109"/>
      <c r="J287" s="132" t="str">
        <f t="shared" si="29"/>
        <v/>
      </c>
      <c r="K287" s="132">
        <f t="shared" si="30"/>
        <v>0</v>
      </c>
      <c r="L287" s="246"/>
      <c r="M287" s="247"/>
      <c r="N287" s="246"/>
      <c r="O287" s="248"/>
      <c r="P287" s="249" t="str">
        <f t="shared" si="31"/>
        <v/>
      </c>
      <c r="Q287" s="250" t="str">
        <f t="shared" si="28"/>
        <v/>
      </c>
      <c r="R287" s="248"/>
      <c r="S287" s="246"/>
      <c r="T287" s="248"/>
      <c r="U287" s="249" t="str">
        <f>+IF(AND(S287&gt;0,R287&lt;&gt;'Data Validation (ROP used only)'!$A$22),SUM(S287:T287),"")</f>
        <v/>
      </c>
      <c r="V287" s="250" t="str">
        <f>IF(OR(R287='Data Validation (ROP used only)'!$A$22,ISBLANK(S287),ISERROR(S287/$I287)),"",S287/$I287)</f>
        <v/>
      </c>
      <c r="W287" s="251"/>
      <c r="X287" s="252" t="str" cm="1">
        <f t="array" ref="X287">_xlfn.IFS(W287="","",W287/I287&gt;=2,2*I287,W287/I287 &lt; 2, W287)</f>
        <v/>
      </c>
      <c r="Y287" s="253" t="str">
        <f t="shared" si="32"/>
        <v/>
      </c>
      <c r="Z287" s="248"/>
      <c r="AA287" s="249" t="str">
        <f t="shared" si="33"/>
        <v/>
      </c>
      <c r="AB287" s="254" t="str">
        <f t="shared" si="34"/>
        <v/>
      </c>
      <c r="AC287" s="159" t="str">
        <f>IF(L287&gt;0,L287+S287+X287+Y287+N287+#REF!+#REF!,"")</f>
        <v/>
      </c>
      <c r="AD287" s="160" t="str">
        <f>IF(L287&gt;0,+T287+Z287+O287+#REF!+#REF!,"")</f>
        <v/>
      </c>
    </row>
    <row r="288" spans="2:30" ht="13.8" hidden="1" outlineLevel="1" x14ac:dyDescent="0.25">
      <c r="B288" s="1"/>
      <c r="C288" s="1"/>
      <c r="D288" s="1"/>
      <c r="E288" s="2"/>
      <c r="F288" s="1"/>
      <c r="G288" s="2"/>
      <c r="H288" s="108"/>
      <c r="I288" s="109"/>
      <c r="J288" s="132" t="str">
        <f t="shared" si="29"/>
        <v/>
      </c>
      <c r="K288" s="132">
        <f t="shared" si="30"/>
        <v>0</v>
      </c>
      <c r="L288" s="246"/>
      <c r="M288" s="247"/>
      <c r="N288" s="246"/>
      <c r="O288" s="248"/>
      <c r="P288" s="249" t="str">
        <f t="shared" si="31"/>
        <v/>
      </c>
      <c r="Q288" s="250" t="str">
        <f t="shared" si="28"/>
        <v/>
      </c>
      <c r="R288" s="248"/>
      <c r="S288" s="246"/>
      <c r="T288" s="248"/>
      <c r="U288" s="249" t="str">
        <f>+IF(AND(S288&gt;0,R288&lt;&gt;'Data Validation (ROP used only)'!$A$22),SUM(S288:T288),"")</f>
        <v/>
      </c>
      <c r="V288" s="250" t="str">
        <f>IF(OR(R288='Data Validation (ROP used only)'!$A$22,ISBLANK(S288),ISERROR(S288/$I288)),"",S288/$I288)</f>
        <v/>
      </c>
      <c r="W288" s="251"/>
      <c r="X288" s="252" t="str" cm="1">
        <f t="array" ref="X288">_xlfn.IFS(W288="","",W288/I288&gt;=2,2*I288,W288/I288 &lt; 2, W288)</f>
        <v/>
      </c>
      <c r="Y288" s="253" t="str">
        <f t="shared" si="32"/>
        <v/>
      </c>
      <c r="Z288" s="248"/>
      <c r="AA288" s="249" t="str">
        <f t="shared" si="33"/>
        <v/>
      </c>
      <c r="AB288" s="254" t="str">
        <f t="shared" si="34"/>
        <v/>
      </c>
      <c r="AC288" s="159" t="str">
        <f>IF(L288&gt;0,L288+S288+X288+Y288+N288+#REF!+#REF!,"")</f>
        <v/>
      </c>
      <c r="AD288" s="160" t="str">
        <f>IF(L288&gt;0,+T288+Z288+O288+#REF!+#REF!,"")</f>
        <v/>
      </c>
    </row>
    <row r="289" spans="2:30" ht="13.8" hidden="1" outlineLevel="1" x14ac:dyDescent="0.25">
      <c r="B289" s="1"/>
      <c r="C289" s="1"/>
      <c r="D289" s="1"/>
      <c r="E289" s="2"/>
      <c r="F289" s="1"/>
      <c r="G289" s="2"/>
      <c r="H289" s="108"/>
      <c r="I289" s="109"/>
      <c r="J289" s="132" t="str">
        <f t="shared" si="29"/>
        <v/>
      </c>
      <c r="K289" s="132">
        <f t="shared" si="30"/>
        <v>0</v>
      </c>
      <c r="L289" s="246"/>
      <c r="M289" s="247"/>
      <c r="N289" s="246"/>
      <c r="O289" s="248"/>
      <c r="P289" s="249" t="str">
        <f t="shared" si="31"/>
        <v/>
      </c>
      <c r="Q289" s="250" t="str">
        <f t="shared" si="28"/>
        <v/>
      </c>
      <c r="R289" s="248"/>
      <c r="S289" s="246"/>
      <c r="T289" s="248"/>
      <c r="U289" s="249" t="str">
        <f>+IF(AND(S289&gt;0,R289&lt;&gt;'Data Validation (ROP used only)'!$A$22),SUM(S289:T289),"")</f>
        <v/>
      </c>
      <c r="V289" s="250" t="str">
        <f>IF(OR(R289='Data Validation (ROP used only)'!$A$22,ISBLANK(S289),ISERROR(S289/$I289)),"",S289/$I289)</f>
        <v/>
      </c>
      <c r="W289" s="251"/>
      <c r="X289" s="252" t="str" cm="1">
        <f t="array" ref="X289">_xlfn.IFS(W289="","",W289/I289&gt;=2,2*I289,W289/I289 &lt; 2, W289)</f>
        <v/>
      </c>
      <c r="Y289" s="253" t="str">
        <f t="shared" si="32"/>
        <v/>
      </c>
      <c r="Z289" s="248"/>
      <c r="AA289" s="249" t="str">
        <f t="shared" si="33"/>
        <v/>
      </c>
      <c r="AB289" s="254" t="str">
        <f t="shared" si="34"/>
        <v/>
      </c>
      <c r="AC289" s="159" t="str">
        <f>IF(L289&gt;0,L289+S289+X289+Y289+N289+#REF!+#REF!,"")</f>
        <v/>
      </c>
      <c r="AD289" s="160" t="str">
        <f>IF(L289&gt;0,+T289+Z289+O289+#REF!+#REF!,"")</f>
        <v/>
      </c>
    </row>
    <row r="290" spans="2:30" ht="13.8" hidden="1" outlineLevel="1" x14ac:dyDescent="0.25">
      <c r="B290" s="1"/>
      <c r="C290" s="1"/>
      <c r="D290" s="1"/>
      <c r="E290" s="2"/>
      <c r="F290" s="1"/>
      <c r="G290" s="2"/>
      <c r="H290" s="108"/>
      <c r="I290" s="109"/>
      <c r="J290" s="132" t="str">
        <f t="shared" si="29"/>
        <v/>
      </c>
      <c r="K290" s="132">
        <f t="shared" si="30"/>
        <v>0</v>
      </c>
      <c r="L290" s="246"/>
      <c r="M290" s="247"/>
      <c r="N290" s="246"/>
      <c r="O290" s="248"/>
      <c r="P290" s="249" t="str">
        <f t="shared" si="31"/>
        <v/>
      </c>
      <c r="Q290" s="250" t="str">
        <f t="shared" si="28"/>
        <v/>
      </c>
      <c r="R290" s="248"/>
      <c r="S290" s="246"/>
      <c r="T290" s="248"/>
      <c r="U290" s="249" t="str">
        <f>+IF(AND(S290&gt;0,R290&lt;&gt;'Data Validation (ROP used only)'!$A$22),SUM(S290:T290),"")</f>
        <v/>
      </c>
      <c r="V290" s="250" t="str">
        <f>IF(OR(R290='Data Validation (ROP used only)'!$A$22,ISBLANK(S290),ISERROR(S290/$I290)),"",S290/$I290)</f>
        <v/>
      </c>
      <c r="W290" s="251"/>
      <c r="X290" s="252" t="str" cm="1">
        <f t="array" ref="X290">_xlfn.IFS(W290="","",W290/I290&gt;=2,2*I290,W290/I290 &lt; 2, W290)</f>
        <v/>
      </c>
      <c r="Y290" s="253" t="str">
        <f t="shared" si="32"/>
        <v/>
      </c>
      <c r="Z290" s="248"/>
      <c r="AA290" s="249" t="str">
        <f t="shared" si="33"/>
        <v/>
      </c>
      <c r="AB290" s="254" t="str">
        <f t="shared" si="34"/>
        <v/>
      </c>
      <c r="AC290" s="159" t="str">
        <f>IF(L290&gt;0,L290+S290+X290+Y290+N290+#REF!+#REF!,"")</f>
        <v/>
      </c>
      <c r="AD290" s="160" t="str">
        <f>IF(L290&gt;0,+T290+Z290+O290+#REF!+#REF!,"")</f>
        <v/>
      </c>
    </row>
    <row r="291" spans="2:30" ht="13.8" hidden="1" outlineLevel="1" x14ac:dyDescent="0.25">
      <c r="B291" s="1"/>
      <c r="C291" s="1"/>
      <c r="D291" s="1"/>
      <c r="E291" s="2"/>
      <c r="F291" s="1"/>
      <c r="G291" s="2"/>
      <c r="H291" s="108"/>
      <c r="I291" s="109"/>
      <c r="J291" s="132" t="str">
        <f t="shared" si="29"/>
        <v/>
      </c>
      <c r="K291" s="132">
        <f t="shared" si="30"/>
        <v>0</v>
      </c>
      <c r="L291" s="246"/>
      <c r="M291" s="247"/>
      <c r="N291" s="246"/>
      <c r="O291" s="248"/>
      <c r="P291" s="249" t="str">
        <f t="shared" si="31"/>
        <v/>
      </c>
      <c r="Q291" s="250" t="str">
        <f t="shared" si="28"/>
        <v/>
      </c>
      <c r="R291" s="248"/>
      <c r="S291" s="246"/>
      <c r="T291" s="248"/>
      <c r="U291" s="249" t="str">
        <f>+IF(AND(S291&gt;0,R291&lt;&gt;'Data Validation (ROP used only)'!$A$22),SUM(S291:T291),"")</f>
        <v/>
      </c>
      <c r="V291" s="250" t="str">
        <f>IF(OR(R291='Data Validation (ROP used only)'!$A$22,ISBLANK(S291),ISERROR(S291/$I291)),"",S291/$I291)</f>
        <v/>
      </c>
      <c r="W291" s="251"/>
      <c r="X291" s="252" t="str" cm="1">
        <f t="array" ref="X291">_xlfn.IFS(W291="","",W291/I291&gt;=2,2*I291,W291/I291 &lt; 2, W291)</f>
        <v/>
      </c>
      <c r="Y291" s="253" t="str">
        <f t="shared" si="32"/>
        <v/>
      </c>
      <c r="Z291" s="248"/>
      <c r="AA291" s="249" t="str">
        <f t="shared" si="33"/>
        <v/>
      </c>
      <c r="AB291" s="254" t="str">
        <f t="shared" si="34"/>
        <v/>
      </c>
      <c r="AC291" s="159" t="str">
        <f>IF(L291&gt;0,L291+S291+X291+Y291+N291+#REF!+#REF!,"")</f>
        <v/>
      </c>
      <c r="AD291" s="160" t="str">
        <f>IF(L291&gt;0,+T291+Z291+O291+#REF!+#REF!,"")</f>
        <v/>
      </c>
    </row>
    <row r="292" spans="2:30" ht="13.8" hidden="1" outlineLevel="1" x14ac:dyDescent="0.25">
      <c r="B292" s="1"/>
      <c r="C292" s="1"/>
      <c r="D292" s="1"/>
      <c r="E292" s="2"/>
      <c r="F292" s="1"/>
      <c r="G292" s="2"/>
      <c r="H292" s="108"/>
      <c r="I292" s="109"/>
      <c r="J292" s="132" t="str">
        <f t="shared" si="29"/>
        <v/>
      </c>
      <c r="K292" s="132">
        <f t="shared" si="30"/>
        <v>0</v>
      </c>
      <c r="L292" s="246"/>
      <c r="M292" s="247"/>
      <c r="N292" s="246"/>
      <c r="O292" s="248"/>
      <c r="P292" s="249" t="str">
        <f t="shared" si="31"/>
        <v/>
      </c>
      <c r="Q292" s="250" t="str">
        <f t="shared" si="28"/>
        <v/>
      </c>
      <c r="R292" s="248"/>
      <c r="S292" s="246"/>
      <c r="T292" s="248"/>
      <c r="U292" s="249" t="str">
        <f>+IF(AND(S292&gt;0,R292&lt;&gt;'Data Validation (ROP used only)'!$A$22),SUM(S292:T292),"")</f>
        <v/>
      </c>
      <c r="V292" s="250" t="str">
        <f>IF(OR(R292='Data Validation (ROP used only)'!$A$22,ISBLANK(S292),ISERROR(S292/$I292)),"",S292/$I292)</f>
        <v/>
      </c>
      <c r="W292" s="251"/>
      <c r="X292" s="252" t="str" cm="1">
        <f t="array" ref="X292">_xlfn.IFS(W292="","",W292/I292&gt;=2,2*I292,W292/I292 &lt; 2, W292)</f>
        <v/>
      </c>
      <c r="Y292" s="253" t="str">
        <f t="shared" si="32"/>
        <v/>
      </c>
      <c r="Z292" s="248"/>
      <c r="AA292" s="249" t="str">
        <f t="shared" si="33"/>
        <v/>
      </c>
      <c r="AB292" s="254" t="str">
        <f t="shared" si="34"/>
        <v/>
      </c>
      <c r="AC292" s="159" t="str">
        <f>IF(L292&gt;0,L292+S292+X292+Y292+N292+#REF!+#REF!,"")</f>
        <v/>
      </c>
      <c r="AD292" s="160" t="str">
        <f>IF(L292&gt;0,+T292+Z292+O292+#REF!+#REF!,"")</f>
        <v/>
      </c>
    </row>
    <row r="293" spans="2:30" ht="13.8" hidden="1" outlineLevel="1" x14ac:dyDescent="0.25">
      <c r="B293" s="1"/>
      <c r="C293" s="1"/>
      <c r="D293" s="1"/>
      <c r="E293" s="2"/>
      <c r="F293" s="1"/>
      <c r="G293" s="2"/>
      <c r="H293" s="108"/>
      <c r="I293" s="109"/>
      <c r="J293" s="132" t="str">
        <f t="shared" si="29"/>
        <v/>
      </c>
      <c r="K293" s="132">
        <f t="shared" si="30"/>
        <v>0</v>
      </c>
      <c r="L293" s="246"/>
      <c r="M293" s="247"/>
      <c r="N293" s="246"/>
      <c r="O293" s="248"/>
      <c r="P293" s="249" t="str">
        <f t="shared" si="31"/>
        <v/>
      </c>
      <c r="Q293" s="250" t="str">
        <f t="shared" si="28"/>
        <v/>
      </c>
      <c r="R293" s="248"/>
      <c r="S293" s="246"/>
      <c r="T293" s="248"/>
      <c r="U293" s="249" t="str">
        <f>+IF(AND(S293&gt;0,R293&lt;&gt;'Data Validation (ROP used only)'!$A$22),SUM(S293:T293),"")</f>
        <v/>
      </c>
      <c r="V293" s="250" t="str">
        <f>IF(OR(R293='Data Validation (ROP used only)'!$A$22,ISBLANK(S293),ISERROR(S293/$I293)),"",S293/$I293)</f>
        <v/>
      </c>
      <c r="W293" s="251"/>
      <c r="X293" s="252" t="str" cm="1">
        <f t="array" ref="X293">_xlfn.IFS(W293="","",W293/I293&gt;=2,2*I293,W293/I293 &lt; 2, W293)</f>
        <v/>
      </c>
      <c r="Y293" s="253" t="str">
        <f t="shared" si="32"/>
        <v/>
      </c>
      <c r="Z293" s="248"/>
      <c r="AA293" s="249" t="str">
        <f t="shared" si="33"/>
        <v/>
      </c>
      <c r="AB293" s="254" t="str">
        <f t="shared" si="34"/>
        <v/>
      </c>
      <c r="AC293" s="159" t="str">
        <f>IF(L293&gt;0,L293+S293+X293+Y293+N293+#REF!+#REF!,"")</f>
        <v/>
      </c>
      <c r="AD293" s="160" t="str">
        <f>IF(L293&gt;0,+T293+Z293+O293+#REF!+#REF!,"")</f>
        <v/>
      </c>
    </row>
    <row r="294" spans="2:30" ht="13.8" hidden="1" outlineLevel="1" x14ac:dyDescent="0.25">
      <c r="B294" s="1"/>
      <c r="C294" s="1"/>
      <c r="D294" s="1"/>
      <c r="E294" s="2"/>
      <c r="F294" s="1"/>
      <c r="G294" s="2"/>
      <c r="H294" s="108"/>
      <c r="I294" s="109"/>
      <c r="J294" s="132" t="str">
        <f t="shared" si="29"/>
        <v/>
      </c>
      <c r="K294" s="132">
        <f t="shared" si="30"/>
        <v>0</v>
      </c>
      <c r="L294" s="246"/>
      <c r="M294" s="247"/>
      <c r="N294" s="246"/>
      <c r="O294" s="248"/>
      <c r="P294" s="249" t="str">
        <f t="shared" si="31"/>
        <v/>
      </c>
      <c r="Q294" s="250" t="str">
        <f t="shared" si="28"/>
        <v/>
      </c>
      <c r="R294" s="248"/>
      <c r="S294" s="246"/>
      <c r="T294" s="248"/>
      <c r="U294" s="249" t="str">
        <f>+IF(AND(S294&gt;0,R294&lt;&gt;'Data Validation (ROP used only)'!$A$22),SUM(S294:T294),"")</f>
        <v/>
      </c>
      <c r="V294" s="250" t="str">
        <f>IF(OR(R294='Data Validation (ROP used only)'!$A$22,ISBLANK(S294),ISERROR(S294/$I294)),"",S294/$I294)</f>
        <v/>
      </c>
      <c r="W294" s="251"/>
      <c r="X294" s="252" t="str" cm="1">
        <f t="array" ref="X294">_xlfn.IFS(W294="","",W294/I294&gt;=2,2*I294,W294/I294 &lt; 2, W294)</f>
        <v/>
      </c>
      <c r="Y294" s="253" t="str">
        <f t="shared" si="32"/>
        <v/>
      </c>
      <c r="Z294" s="248"/>
      <c r="AA294" s="249" t="str">
        <f t="shared" si="33"/>
        <v/>
      </c>
      <c r="AB294" s="254" t="str">
        <f t="shared" si="34"/>
        <v/>
      </c>
      <c r="AC294" s="159" t="str">
        <f>IF(L294&gt;0,L294+S294+X294+Y294+N294+#REF!+#REF!,"")</f>
        <v/>
      </c>
      <c r="AD294" s="160" t="str">
        <f>IF(L294&gt;0,+T294+Z294+O294+#REF!+#REF!,"")</f>
        <v/>
      </c>
    </row>
    <row r="295" spans="2:30" ht="13.8" hidden="1" outlineLevel="1" x14ac:dyDescent="0.25">
      <c r="B295" s="1"/>
      <c r="C295" s="1"/>
      <c r="D295" s="1"/>
      <c r="E295" s="2"/>
      <c r="F295" s="1"/>
      <c r="G295" s="2"/>
      <c r="H295" s="108"/>
      <c r="I295" s="109"/>
      <c r="J295" s="132" t="str">
        <f t="shared" si="29"/>
        <v/>
      </c>
      <c r="K295" s="132">
        <f t="shared" si="30"/>
        <v>0</v>
      </c>
      <c r="L295" s="246"/>
      <c r="M295" s="247"/>
      <c r="N295" s="246"/>
      <c r="O295" s="248"/>
      <c r="P295" s="249" t="str">
        <f t="shared" si="31"/>
        <v/>
      </c>
      <c r="Q295" s="250" t="str">
        <f t="shared" si="28"/>
        <v/>
      </c>
      <c r="R295" s="248"/>
      <c r="S295" s="246"/>
      <c r="T295" s="248"/>
      <c r="U295" s="249" t="str">
        <f>+IF(AND(S295&gt;0,R295&lt;&gt;'Data Validation (ROP used only)'!$A$22),SUM(S295:T295),"")</f>
        <v/>
      </c>
      <c r="V295" s="250" t="str">
        <f>IF(OR(R295='Data Validation (ROP used only)'!$A$22,ISBLANK(S295),ISERROR(S295/$I295)),"",S295/$I295)</f>
        <v/>
      </c>
      <c r="W295" s="251"/>
      <c r="X295" s="252" t="str" cm="1">
        <f t="array" ref="X295">_xlfn.IFS(W295="","",W295/I295&gt;=2,2*I295,W295/I295 &lt; 2, W295)</f>
        <v/>
      </c>
      <c r="Y295" s="253" t="str">
        <f t="shared" si="32"/>
        <v/>
      </c>
      <c r="Z295" s="248"/>
      <c r="AA295" s="249" t="str">
        <f t="shared" si="33"/>
        <v/>
      </c>
      <c r="AB295" s="254" t="str">
        <f t="shared" si="34"/>
        <v/>
      </c>
      <c r="AC295" s="159" t="str">
        <f>IF(L295&gt;0,L295+S295+X295+Y295+N295+#REF!+#REF!,"")</f>
        <v/>
      </c>
      <c r="AD295" s="160" t="str">
        <f>IF(L295&gt;0,+T295+Z295+O295+#REF!+#REF!,"")</f>
        <v/>
      </c>
    </row>
    <row r="296" spans="2:30" ht="13.8" hidden="1" outlineLevel="1" x14ac:dyDescent="0.25">
      <c r="B296" s="1"/>
      <c r="C296" s="1"/>
      <c r="D296" s="1"/>
      <c r="E296" s="2"/>
      <c r="F296" s="1"/>
      <c r="G296" s="2"/>
      <c r="H296" s="108"/>
      <c r="I296" s="109"/>
      <c r="J296" s="132" t="str">
        <f t="shared" si="29"/>
        <v/>
      </c>
      <c r="K296" s="132">
        <f t="shared" si="30"/>
        <v>0</v>
      </c>
      <c r="L296" s="246"/>
      <c r="M296" s="247"/>
      <c r="N296" s="246"/>
      <c r="O296" s="248"/>
      <c r="P296" s="249" t="str">
        <f t="shared" si="31"/>
        <v/>
      </c>
      <c r="Q296" s="250" t="str">
        <f t="shared" si="28"/>
        <v/>
      </c>
      <c r="R296" s="248"/>
      <c r="S296" s="246"/>
      <c r="T296" s="248"/>
      <c r="U296" s="249" t="str">
        <f>+IF(AND(S296&gt;0,R296&lt;&gt;'Data Validation (ROP used only)'!$A$22),SUM(S296:T296),"")</f>
        <v/>
      </c>
      <c r="V296" s="250" t="str">
        <f>IF(OR(R296='Data Validation (ROP used only)'!$A$22,ISBLANK(S296),ISERROR(S296/$I296)),"",S296/$I296)</f>
        <v/>
      </c>
      <c r="W296" s="251"/>
      <c r="X296" s="252" t="str" cm="1">
        <f t="array" ref="X296">_xlfn.IFS(W296="","",W296/I296&gt;=2,2*I296,W296/I296 &lt; 2, W296)</f>
        <v/>
      </c>
      <c r="Y296" s="253" t="str">
        <f t="shared" si="32"/>
        <v/>
      </c>
      <c r="Z296" s="248"/>
      <c r="AA296" s="249" t="str">
        <f t="shared" si="33"/>
        <v/>
      </c>
      <c r="AB296" s="254" t="str">
        <f t="shared" si="34"/>
        <v/>
      </c>
      <c r="AC296" s="159" t="str">
        <f>IF(L296&gt;0,L296+S296+X296+Y296+N296+#REF!+#REF!,"")</f>
        <v/>
      </c>
      <c r="AD296" s="160" t="str">
        <f>IF(L296&gt;0,+T296+Z296+O296+#REF!+#REF!,"")</f>
        <v/>
      </c>
    </row>
    <row r="297" spans="2:30" ht="13.8" hidden="1" outlineLevel="1" x14ac:dyDescent="0.25">
      <c r="B297" s="1"/>
      <c r="C297" s="1"/>
      <c r="D297" s="1"/>
      <c r="E297" s="2"/>
      <c r="F297" s="1"/>
      <c r="G297" s="2"/>
      <c r="H297" s="108"/>
      <c r="I297" s="109"/>
      <c r="J297" s="132" t="str">
        <f t="shared" si="29"/>
        <v/>
      </c>
      <c r="K297" s="132">
        <f t="shared" si="30"/>
        <v>0</v>
      </c>
      <c r="L297" s="246"/>
      <c r="M297" s="247"/>
      <c r="N297" s="246"/>
      <c r="O297" s="248"/>
      <c r="P297" s="249" t="str">
        <f t="shared" si="31"/>
        <v/>
      </c>
      <c r="Q297" s="250" t="str">
        <f t="shared" si="28"/>
        <v/>
      </c>
      <c r="R297" s="248"/>
      <c r="S297" s="246"/>
      <c r="T297" s="248"/>
      <c r="U297" s="249" t="str">
        <f>+IF(AND(S297&gt;0,R297&lt;&gt;'Data Validation (ROP used only)'!$A$22),SUM(S297:T297),"")</f>
        <v/>
      </c>
      <c r="V297" s="250" t="str">
        <f>IF(OR(R297='Data Validation (ROP used only)'!$A$22,ISBLANK(S297),ISERROR(S297/$I297)),"",S297/$I297)</f>
        <v/>
      </c>
      <c r="W297" s="251"/>
      <c r="X297" s="252" t="str" cm="1">
        <f t="array" ref="X297">_xlfn.IFS(W297="","",W297/I297&gt;=2,2*I297,W297/I297 &lt; 2, W297)</f>
        <v/>
      </c>
      <c r="Y297" s="253" t="str">
        <f t="shared" si="32"/>
        <v/>
      </c>
      <c r="Z297" s="248"/>
      <c r="AA297" s="249" t="str">
        <f t="shared" si="33"/>
        <v/>
      </c>
      <c r="AB297" s="254" t="str">
        <f t="shared" si="34"/>
        <v/>
      </c>
      <c r="AC297" s="159" t="str">
        <f>IF(L297&gt;0,L297+S297+X297+Y297+N297+#REF!+#REF!,"")</f>
        <v/>
      </c>
      <c r="AD297" s="160" t="str">
        <f>IF(L297&gt;0,+T297+Z297+O297+#REF!+#REF!,"")</f>
        <v/>
      </c>
    </row>
    <row r="298" spans="2:30" ht="13.8" hidden="1" outlineLevel="1" x14ac:dyDescent="0.25">
      <c r="B298" s="1"/>
      <c r="C298" s="1"/>
      <c r="D298" s="1"/>
      <c r="E298" s="2"/>
      <c r="F298" s="1"/>
      <c r="G298" s="2"/>
      <c r="H298" s="108"/>
      <c r="I298" s="109"/>
      <c r="J298" s="132" t="str">
        <f t="shared" si="29"/>
        <v/>
      </c>
      <c r="K298" s="132">
        <f t="shared" si="30"/>
        <v>0</v>
      </c>
      <c r="L298" s="246"/>
      <c r="M298" s="247"/>
      <c r="N298" s="246"/>
      <c r="O298" s="248"/>
      <c r="P298" s="249" t="str">
        <f t="shared" si="31"/>
        <v/>
      </c>
      <c r="Q298" s="250" t="str">
        <f t="shared" si="28"/>
        <v/>
      </c>
      <c r="R298" s="248"/>
      <c r="S298" s="246"/>
      <c r="T298" s="248"/>
      <c r="U298" s="249" t="str">
        <f>+IF(AND(S298&gt;0,R298&lt;&gt;'Data Validation (ROP used only)'!$A$22),SUM(S298:T298),"")</f>
        <v/>
      </c>
      <c r="V298" s="250" t="str">
        <f>IF(OR(R298='Data Validation (ROP used only)'!$A$22,ISBLANK(S298),ISERROR(S298/$I298)),"",S298/$I298)</f>
        <v/>
      </c>
      <c r="W298" s="251"/>
      <c r="X298" s="252" t="str" cm="1">
        <f t="array" ref="X298">_xlfn.IFS(W298="","",W298/I298&gt;=2,2*I298,W298/I298 &lt; 2, W298)</f>
        <v/>
      </c>
      <c r="Y298" s="253" t="str">
        <f t="shared" si="32"/>
        <v/>
      </c>
      <c r="Z298" s="248"/>
      <c r="AA298" s="249" t="str">
        <f t="shared" si="33"/>
        <v/>
      </c>
      <c r="AB298" s="254" t="str">
        <f t="shared" si="34"/>
        <v/>
      </c>
      <c r="AC298" s="159" t="str">
        <f>IF(L298&gt;0,L298+S298+X298+Y298+N298+#REF!+#REF!,"")</f>
        <v/>
      </c>
      <c r="AD298" s="160" t="str">
        <f>IF(L298&gt;0,+T298+Z298+O298+#REF!+#REF!,"")</f>
        <v/>
      </c>
    </row>
    <row r="299" spans="2:30" ht="13.8" hidden="1" outlineLevel="1" x14ac:dyDescent="0.25">
      <c r="B299" s="1"/>
      <c r="C299" s="1"/>
      <c r="D299" s="1"/>
      <c r="E299" s="2"/>
      <c r="F299" s="1"/>
      <c r="G299" s="2"/>
      <c r="H299" s="108"/>
      <c r="I299" s="109"/>
      <c r="J299" s="132" t="str">
        <f t="shared" si="29"/>
        <v/>
      </c>
      <c r="K299" s="132">
        <f t="shared" si="30"/>
        <v>0</v>
      </c>
      <c r="L299" s="246"/>
      <c r="M299" s="247"/>
      <c r="N299" s="246"/>
      <c r="O299" s="248"/>
      <c r="P299" s="249" t="str">
        <f t="shared" si="31"/>
        <v/>
      </c>
      <c r="Q299" s="250" t="str">
        <f t="shared" si="28"/>
        <v/>
      </c>
      <c r="R299" s="248"/>
      <c r="S299" s="246"/>
      <c r="T299" s="248"/>
      <c r="U299" s="249" t="str">
        <f>+IF(AND(S299&gt;0,R299&lt;&gt;'Data Validation (ROP used only)'!$A$22),SUM(S299:T299),"")</f>
        <v/>
      </c>
      <c r="V299" s="250" t="str">
        <f>IF(OR(R299='Data Validation (ROP used only)'!$A$22,ISBLANK(S299),ISERROR(S299/$I299)),"",S299/$I299)</f>
        <v/>
      </c>
      <c r="W299" s="251"/>
      <c r="X299" s="252" t="str" cm="1">
        <f t="array" ref="X299">_xlfn.IFS(W299="","",W299/I299&gt;=2,2*I299,W299/I299 &lt; 2, W299)</f>
        <v/>
      </c>
      <c r="Y299" s="253" t="str">
        <f t="shared" si="32"/>
        <v/>
      </c>
      <c r="Z299" s="248"/>
      <c r="AA299" s="249" t="str">
        <f t="shared" si="33"/>
        <v/>
      </c>
      <c r="AB299" s="254" t="str">
        <f t="shared" si="34"/>
        <v/>
      </c>
      <c r="AC299" s="159" t="str">
        <f>IF(L299&gt;0,L299+S299+X299+Y299+N299+#REF!+#REF!,"")</f>
        <v/>
      </c>
      <c r="AD299" s="160" t="str">
        <f>IF(L299&gt;0,+T299+Z299+O299+#REF!+#REF!,"")</f>
        <v/>
      </c>
    </row>
    <row r="300" spans="2:30" ht="13.8" hidden="1" outlineLevel="1" x14ac:dyDescent="0.25">
      <c r="B300" s="1"/>
      <c r="C300" s="1"/>
      <c r="D300" s="1"/>
      <c r="E300" s="2"/>
      <c r="F300" s="1"/>
      <c r="G300" s="2"/>
      <c r="H300" s="108"/>
      <c r="I300" s="109"/>
      <c r="J300" s="132" t="str">
        <f t="shared" si="29"/>
        <v/>
      </c>
      <c r="K300" s="132">
        <f t="shared" si="30"/>
        <v>0</v>
      </c>
      <c r="L300" s="246"/>
      <c r="M300" s="247"/>
      <c r="N300" s="246"/>
      <c r="O300" s="248"/>
      <c r="P300" s="249" t="str">
        <f t="shared" si="31"/>
        <v/>
      </c>
      <c r="Q300" s="250" t="str">
        <f t="shared" si="28"/>
        <v/>
      </c>
      <c r="R300" s="248"/>
      <c r="S300" s="246"/>
      <c r="T300" s="248"/>
      <c r="U300" s="249" t="str">
        <f>+IF(AND(S300&gt;0,R300&lt;&gt;'Data Validation (ROP used only)'!$A$22),SUM(S300:T300),"")</f>
        <v/>
      </c>
      <c r="V300" s="250" t="str">
        <f>IF(OR(R300='Data Validation (ROP used only)'!$A$22,ISBLANK(S300),ISERROR(S300/$I300)),"",S300/$I300)</f>
        <v/>
      </c>
      <c r="W300" s="251"/>
      <c r="X300" s="252" t="str" cm="1">
        <f t="array" ref="X300">_xlfn.IFS(W300="","",W300/I300&gt;=2,2*I300,W300/I300 &lt; 2, W300)</f>
        <v/>
      </c>
      <c r="Y300" s="253" t="str">
        <f t="shared" si="32"/>
        <v/>
      </c>
      <c r="Z300" s="248"/>
      <c r="AA300" s="249" t="str">
        <f t="shared" si="33"/>
        <v/>
      </c>
      <c r="AB300" s="254" t="str">
        <f t="shared" si="34"/>
        <v/>
      </c>
      <c r="AC300" s="159" t="str">
        <f>IF(L300&gt;0,L300+S300+X300+Y300+N300+#REF!+#REF!,"")</f>
        <v/>
      </c>
      <c r="AD300" s="160" t="str">
        <f>IF(L300&gt;0,+T300+Z300+O300+#REF!+#REF!,"")</f>
        <v/>
      </c>
    </row>
    <row r="301" spans="2:30" ht="13.8" hidden="1" outlineLevel="1" x14ac:dyDescent="0.25">
      <c r="B301" s="1"/>
      <c r="C301" s="1"/>
      <c r="D301" s="1"/>
      <c r="E301" s="2"/>
      <c r="F301" s="1"/>
      <c r="G301" s="2"/>
      <c r="H301" s="108"/>
      <c r="I301" s="109"/>
      <c r="J301" s="132" t="str">
        <f t="shared" si="29"/>
        <v/>
      </c>
      <c r="K301" s="132">
        <f t="shared" si="30"/>
        <v>0</v>
      </c>
      <c r="L301" s="246"/>
      <c r="M301" s="247"/>
      <c r="N301" s="246"/>
      <c r="O301" s="248"/>
      <c r="P301" s="249" t="str">
        <f t="shared" si="31"/>
        <v/>
      </c>
      <c r="Q301" s="250" t="str">
        <f t="shared" si="28"/>
        <v/>
      </c>
      <c r="R301" s="248"/>
      <c r="S301" s="246"/>
      <c r="T301" s="248"/>
      <c r="U301" s="249" t="str">
        <f>+IF(AND(S301&gt;0,R301&lt;&gt;'Data Validation (ROP used only)'!$A$22),SUM(S301:T301),"")</f>
        <v/>
      </c>
      <c r="V301" s="250" t="str">
        <f>IF(OR(R301='Data Validation (ROP used only)'!$A$22,ISBLANK(S301),ISERROR(S301/$I301)),"",S301/$I301)</f>
        <v/>
      </c>
      <c r="W301" s="251"/>
      <c r="X301" s="252" t="str" cm="1">
        <f t="array" ref="X301">_xlfn.IFS(W301="","",W301/I301&gt;=2,2*I301,W301/I301 &lt; 2, W301)</f>
        <v/>
      </c>
      <c r="Y301" s="253" t="str">
        <f t="shared" si="32"/>
        <v/>
      </c>
      <c r="Z301" s="248"/>
      <c r="AA301" s="249" t="str">
        <f t="shared" si="33"/>
        <v/>
      </c>
      <c r="AB301" s="254" t="str">
        <f t="shared" si="34"/>
        <v/>
      </c>
      <c r="AC301" s="159" t="str">
        <f>IF(L301&gt;0,L301+S301+X301+Y301+N301+#REF!+#REF!,"")</f>
        <v/>
      </c>
      <c r="AD301" s="160" t="str">
        <f>IF(L301&gt;0,+T301+Z301+O301+#REF!+#REF!,"")</f>
        <v/>
      </c>
    </row>
    <row r="302" spans="2:30" ht="13.8" hidden="1" outlineLevel="1" x14ac:dyDescent="0.25">
      <c r="B302" s="1"/>
      <c r="C302" s="1"/>
      <c r="D302" s="1"/>
      <c r="E302" s="2"/>
      <c r="F302" s="1"/>
      <c r="G302" s="2"/>
      <c r="H302" s="108"/>
      <c r="I302" s="109"/>
      <c r="J302" s="132" t="str">
        <f t="shared" si="29"/>
        <v/>
      </c>
      <c r="K302" s="132">
        <f t="shared" si="30"/>
        <v>0</v>
      </c>
      <c r="L302" s="246"/>
      <c r="M302" s="247"/>
      <c r="N302" s="246"/>
      <c r="O302" s="248"/>
      <c r="P302" s="249" t="str">
        <f t="shared" si="31"/>
        <v/>
      </c>
      <c r="Q302" s="250" t="str">
        <f t="shared" si="28"/>
        <v/>
      </c>
      <c r="R302" s="248"/>
      <c r="S302" s="246"/>
      <c r="T302" s="248"/>
      <c r="U302" s="249" t="str">
        <f>+IF(AND(S302&gt;0,R302&lt;&gt;'Data Validation (ROP used only)'!$A$22),SUM(S302:T302),"")</f>
        <v/>
      </c>
      <c r="V302" s="250" t="str">
        <f>IF(OR(R302='Data Validation (ROP used only)'!$A$22,ISBLANK(S302),ISERROR(S302/$I302)),"",S302/$I302)</f>
        <v/>
      </c>
      <c r="W302" s="251"/>
      <c r="X302" s="252" t="str" cm="1">
        <f t="array" ref="X302">_xlfn.IFS(W302="","",W302/I302&gt;=2,2*I302,W302/I302 &lt; 2, W302)</f>
        <v/>
      </c>
      <c r="Y302" s="253" t="str">
        <f t="shared" si="32"/>
        <v/>
      </c>
      <c r="Z302" s="248"/>
      <c r="AA302" s="249" t="str">
        <f t="shared" si="33"/>
        <v/>
      </c>
      <c r="AB302" s="254" t="str">
        <f t="shared" si="34"/>
        <v/>
      </c>
      <c r="AC302" s="159" t="str">
        <f>IF(L302&gt;0,L302+S302+X302+Y302+N302+#REF!+#REF!,"")</f>
        <v/>
      </c>
      <c r="AD302" s="160" t="str">
        <f>IF(L302&gt;0,+T302+Z302+O302+#REF!+#REF!,"")</f>
        <v/>
      </c>
    </row>
    <row r="303" spans="2:30" ht="13.8" hidden="1" outlineLevel="1" x14ac:dyDescent="0.25">
      <c r="B303" s="1"/>
      <c r="C303" s="1"/>
      <c r="D303" s="1"/>
      <c r="E303" s="2"/>
      <c r="F303" s="1"/>
      <c r="G303" s="2"/>
      <c r="H303" s="108"/>
      <c r="I303" s="109"/>
      <c r="J303" s="132" t="str">
        <f t="shared" si="29"/>
        <v/>
      </c>
      <c r="K303" s="132">
        <f t="shared" si="30"/>
        <v>0</v>
      </c>
      <c r="L303" s="246"/>
      <c r="M303" s="247"/>
      <c r="N303" s="246"/>
      <c r="O303" s="248"/>
      <c r="P303" s="249" t="str">
        <f t="shared" si="31"/>
        <v/>
      </c>
      <c r="Q303" s="250" t="str">
        <f t="shared" si="28"/>
        <v/>
      </c>
      <c r="R303" s="248"/>
      <c r="S303" s="246"/>
      <c r="T303" s="248"/>
      <c r="U303" s="249" t="str">
        <f>+IF(AND(S303&gt;0,R303&lt;&gt;'Data Validation (ROP used only)'!$A$22),SUM(S303:T303),"")</f>
        <v/>
      </c>
      <c r="V303" s="250" t="str">
        <f>IF(OR(R303='Data Validation (ROP used only)'!$A$22,ISBLANK(S303),ISERROR(S303/$I303)),"",S303/$I303)</f>
        <v/>
      </c>
      <c r="W303" s="251"/>
      <c r="X303" s="252" t="str" cm="1">
        <f t="array" ref="X303">_xlfn.IFS(W303="","",W303/I303&gt;=2,2*I303,W303/I303 &lt; 2, W303)</f>
        <v/>
      </c>
      <c r="Y303" s="253" t="str">
        <f t="shared" si="32"/>
        <v/>
      </c>
      <c r="Z303" s="248"/>
      <c r="AA303" s="249" t="str">
        <f t="shared" si="33"/>
        <v/>
      </c>
      <c r="AB303" s="254" t="str">
        <f t="shared" si="34"/>
        <v/>
      </c>
      <c r="AC303" s="159" t="str">
        <f>IF(L303&gt;0,L303+S303+X303+Y303+N303+#REF!+#REF!,"")</f>
        <v/>
      </c>
      <c r="AD303" s="160" t="str">
        <f>IF(L303&gt;0,+T303+Z303+O303+#REF!+#REF!,"")</f>
        <v/>
      </c>
    </row>
    <row r="304" spans="2:30" ht="13.8" hidden="1" outlineLevel="1" x14ac:dyDescent="0.25">
      <c r="B304" s="1"/>
      <c r="C304" s="1"/>
      <c r="D304" s="1"/>
      <c r="E304" s="2"/>
      <c r="F304" s="1"/>
      <c r="G304" s="2"/>
      <c r="H304" s="108"/>
      <c r="I304" s="109"/>
      <c r="J304" s="132" t="str">
        <f t="shared" si="29"/>
        <v/>
      </c>
      <c r="K304" s="132">
        <f t="shared" si="30"/>
        <v>0</v>
      </c>
      <c r="L304" s="246"/>
      <c r="M304" s="247"/>
      <c r="N304" s="246"/>
      <c r="O304" s="248"/>
      <c r="P304" s="249" t="str">
        <f t="shared" si="31"/>
        <v/>
      </c>
      <c r="Q304" s="250" t="str">
        <f t="shared" si="28"/>
        <v/>
      </c>
      <c r="R304" s="248"/>
      <c r="S304" s="246"/>
      <c r="T304" s="248"/>
      <c r="U304" s="249" t="str">
        <f>+IF(AND(S304&gt;0,R304&lt;&gt;'Data Validation (ROP used only)'!$A$22),SUM(S304:T304),"")</f>
        <v/>
      </c>
      <c r="V304" s="250" t="str">
        <f>IF(OR(R304='Data Validation (ROP used only)'!$A$22,ISBLANK(S304),ISERROR(S304/$I304)),"",S304/$I304)</f>
        <v/>
      </c>
      <c r="W304" s="251"/>
      <c r="X304" s="252" t="str" cm="1">
        <f t="array" ref="X304">_xlfn.IFS(W304="","",W304/I304&gt;=2,2*I304,W304/I304 &lt; 2, W304)</f>
        <v/>
      </c>
      <c r="Y304" s="253" t="str">
        <f t="shared" si="32"/>
        <v/>
      </c>
      <c r="Z304" s="248"/>
      <c r="AA304" s="249" t="str">
        <f t="shared" si="33"/>
        <v/>
      </c>
      <c r="AB304" s="254" t="str">
        <f t="shared" si="34"/>
        <v/>
      </c>
      <c r="AC304" s="159" t="str">
        <f>IF(L304&gt;0,L304+S304+X304+Y304+N304+#REF!+#REF!,"")</f>
        <v/>
      </c>
      <c r="AD304" s="160" t="str">
        <f>IF(L304&gt;0,+T304+Z304+O304+#REF!+#REF!,"")</f>
        <v/>
      </c>
    </row>
    <row r="305" spans="2:30" ht="13.8" hidden="1" outlineLevel="1" x14ac:dyDescent="0.25">
      <c r="B305" s="1"/>
      <c r="C305" s="1"/>
      <c r="D305" s="1"/>
      <c r="E305" s="2"/>
      <c r="F305" s="1"/>
      <c r="G305" s="2"/>
      <c r="H305" s="108"/>
      <c r="I305" s="109"/>
      <c r="J305" s="132" t="str">
        <f t="shared" si="29"/>
        <v/>
      </c>
      <c r="K305" s="132">
        <f t="shared" si="30"/>
        <v>0</v>
      </c>
      <c r="L305" s="246"/>
      <c r="M305" s="247"/>
      <c r="N305" s="246"/>
      <c r="O305" s="248"/>
      <c r="P305" s="249" t="str">
        <f t="shared" si="31"/>
        <v/>
      </c>
      <c r="Q305" s="250" t="str">
        <f t="shared" si="28"/>
        <v/>
      </c>
      <c r="R305" s="248"/>
      <c r="S305" s="246"/>
      <c r="T305" s="248"/>
      <c r="U305" s="249" t="str">
        <f>+IF(AND(S305&gt;0,R305&lt;&gt;'Data Validation (ROP used only)'!$A$22),SUM(S305:T305),"")</f>
        <v/>
      </c>
      <c r="V305" s="250" t="str">
        <f>IF(OR(R305='Data Validation (ROP used only)'!$A$22,ISBLANK(S305),ISERROR(S305/$I305)),"",S305/$I305)</f>
        <v/>
      </c>
      <c r="W305" s="251"/>
      <c r="X305" s="252" t="str" cm="1">
        <f t="array" ref="X305">_xlfn.IFS(W305="","",W305/I305&gt;=2,2*I305,W305/I305 &lt; 2, W305)</f>
        <v/>
      </c>
      <c r="Y305" s="253" t="str">
        <f t="shared" si="32"/>
        <v/>
      </c>
      <c r="Z305" s="248"/>
      <c r="AA305" s="249" t="str">
        <f t="shared" si="33"/>
        <v/>
      </c>
      <c r="AB305" s="254" t="str">
        <f t="shared" si="34"/>
        <v/>
      </c>
      <c r="AC305" s="159" t="str">
        <f>IF(L305&gt;0,L305+S305+X305+Y305+N305+#REF!+#REF!,"")</f>
        <v/>
      </c>
      <c r="AD305" s="160" t="str">
        <f>IF(L305&gt;0,+T305+Z305+O305+#REF!+#REF!,"")</f>
        <v/>
      </c>
    </row>
    <row r="306" spans="2:30" ht="13.8" hidden="1" outlineLevel="1" x14ac:dyDescent="0.25">
      <c r="B306" s="1"/>
      <c r="C306" s="1"/>
      <c r="D306" s="1"/>
      <c r="E306" s="2"/>
      <c r="F306" s="1"/>
      <c r="G306" s="2"/>
      <c r="H306" s="108"/>
      <c r="I306" s="109"/>
      <c r="J306" s="132" t="str">
        <f t="shared" si="29"/>
        <v/>
      </c>
      <c r="K306" s="132">
        <f t="shared" si="30"/>
        <v>0</v>
      </c>
      <c r="L306" s="246"/>
      <c r="M306" s="247"/>
      <c r="N306" s="246"/>
      <c r="O306" s="248"/>
      <c r="P306" s="249" t="str">
        <f t="shared" si="31"/>
        <v/>
      </c>
      <c r="Q306" s="250" t="str">
        <f t="shared" si="28"/>
        <v/>
      </c>
      <c r="R306" s="248"/>
      <c r="S306" s="246"/>
      <c r="T306" s="248"/>
      <c r="U306" s="249" t="str">
        <f>+IF(AND(S306&gt;0,R306&lt;&gt;'Data Validation (ROP used only)'!$A$22),SUM(S306:T306),"")</f>
        <v/>
      </c>
      <c r="V306" s="250" t="str">
        <f>IF(OR(R306='Data Validation (ROP used only)'!$A$22,ISBLANK(S306),ISERROR(S306/$I306)),"",S306/$I306)</f>
        <v/>
      </c>
      <c r="W306" s="251"/>
      <c r="X306" s="252" t="str" cm="1">
        <f t="array" ref="X306">_xlfn.IFS(W306="","",W306/I306&gt;=2,2*I306,W306/I306 &lt; 2, W306)</f>
        <v/>
      </c>
      <c r="Y306" s="253" t="str">
        <f t="shared" si="32"/>
        <v/>
      </c>
      <c r="Z306" s="248"/>
      <c r="AA306" s="249" t="str">
        <f t="shared" si="33"/>
        <v/>
      </c>
      <c r="AB306" s="254" t="str">
        <f t="shared" si="34"/>
        <v/>
      </c>
      <c r="AC306" s="159" t="str">
        <f>IF(L306&gt;0,L306+S306+X306+Y306+N306+#REF!+#REF!,"")</f>
        <v/>
      </c>
      <c r="AD306" s="160" t="str">
        <f>IF(L306&gt;0,+T306+Z306+O306+#REF!+#REF!,"")</f>
        <v/>
      </c>
    </row>
    <row r="307" spans="2:30" ht="13.8" hidden="1" outlineLevel="1" x14ac:dyDescent="0.25">
      <c r="B307" s="1"/>
      <c r="C307" s="1"/>
      <c r="D307" s="1"/>
      <c r="E307" s="2"/>
      <c r="F307" s="1"/>
      <c r="G307" s="2"/>
      <c r="H307" s="108"/>
      <c r="I307" s="109"/>
      <c r="J307" s="132" t="str">
        <f t="shared" si="29"/>
        <v/>
      </c>
      <c r="K307" s="132">
        <f t="shared" si="30"/>
        <v>0</v>
      </c>
      <c r="L307" s="246"/>
      <c r="M307" s="247"/>
      <c r="N307" s="246"/>
      <c r="O307" s="248"/>
      <c r="P307" s="249" t="str">
        <f t="shared" si="31"/>
        <v/>
      </c>
      <c r="Q307" s="250" t="str">
        <f t="shared" si="28"/>
        <v/>
      </c>
      <c r="R307" s="248"/>
      <c r="S307" s="246"/>
      <c r="T307" s="248"/>
      <c r="U307" s="249" t="str">
        <f>+IF(AND(S307&gt;0,R307&lt;&gt;'Data Validation (ROP used only)'!$A$22),SUM(S307:T307),"")</f>
        <v/>
      </c>
      <c r="V307" s="250" t="str">
        <f>IF(OR(R307='Data Validation (ROP used only)'!$A$22,ISBLANK(S307),ISERROR(S307/$I307)),"",S307/$I307)</f>
        <v/>
      </c>
      <c r="W307" s="251"/>
      <c r="X307" s="252" t="str" cm="1">
        <f t="array" ref="X307">_xlfn.IFS(W307="","",W307/I307&gt;=2,2*I307,W307/I307 &lt; 2, W307)</f>
        <v/>
      </c>
      <c r="Y307" s="253" t="str">
        <f t="shared" si="32"/>
        <v/>
      </c>
      <c r="Z307" s="248"/>
      <c r="AA307" s="249" t="str">
        <f t="shared" si="33"/>
        <v/>
      </c>
      <c r="AB307" s="254" t="str">
        <f t="shared" si="34"/>
        <v/>
      </c>
      <c r="AC307" s="159" t="str">
        <f>IF(L307&gt;0,L307+S307+X307+Y307+N307+#REF!+#REF!,"")</f>
        <v/>
      </c>
      <c r="AD307" s="160" t="str">
        <f>IF(L307&gt;0,+T307+Z307+O307+#REF!+#REF!,"")</f>
        <v/>
      </c>
    </row>
    <row r="308" spans="2:30" ht="13.8" hidden="1" outlineLevel="1" x14ac:dyDescent="0.25">
      <c r="B308" s="1"/>
      <c r="C308" s="1"/>
      <c r="D308" s="1"/>
      <c r="E308" s="2"/>
      <c r="F308" s="1"/>
      <c r="G308" s="2"/>
      <c r="H308" s="108"/>
      <c r="I308" s="109"/>
      <c r="J308" s="132" t="str">
        <f t="shared" si="29"/>
        <v/>
      </c>
      <c r="K308" s="132">
        <f t="shared" si="30"/>
        <v>0</v>
      </c>
      <c r="L308" s="246"/>
      <c r="M308" s="247"/>
      <c r="N308" s="246"/>
      <c r="O308" s="248"/>
      <c r="P308" s="249" t="str">
        <f t="shared" si="31"/>
        <v/>
      </c>
      <c r="Q308" s="250" t="str">
        <f t="shared" si="28"/>
        <v/>
      </c>
      <c r="R308" s="248"/>
      <c r="S308" s="246"/>
      <c r="T308" s="248"/>
      <c r="U308" s="249" t="str">
        <f>+IF(AND(S308&gt;0,R308&lt;&gt;'Data Validation (ROP used only)'!$A$22),SUM(S308:T308),"")</f>
        <v/>
      </c>
      <c r="V308" s="250" t="str">
        <f>IF(OR(R308='Data Validation (ROP used only)'!$A$22,ISBLANK(S308),ISERROR(S308/$I308)),"",S308/$I308)</f>
        <v/>
      </c>
      <c r="W308" s="251"/>
      <c r="X308" s="252" t="str" cm="1">
        <f t="array" ref="X308">_xlfn.IFS(W308="","",W308/I308&gt;=2,2*I308,W308/I308 &lt; 2, W308)</f>
        <v/>
      </c>
      <c r="Y308" s="253" t="str">
        <f t="shared" si="32"/>
        <v/>
      </c>
      <c r="Z308" s="248"/>
      <c r="AA308" s="249" t="str">
        <f t="shared" si="33"/>
        <v/>
      </c>
      <c r="AB308" s="254" t="str">
        <f t="shared" si="34"/>
        <v/>
      </c>
      <c r="AC308" s="159" t="str">
        <f>IF(L308&gt;0,L308+S308+X308+Y308+N308+#REF!+#REF!,"")</f>
        <v/>
      </c>
      <c r="AD308" s="160" t="str">
        <f>IF(L308&gt;0,+T308+Z308+O308+#REF!+#REF!,"")</f>
        <v/>
      </c>
    </row>
    <row r="309" spans="2:30" ht="13.8" hidden="1" outlineLevel="1" x14ac:dyDescent="0.25">
      <c r="B309" s="1"/>
      <c r="C309" s="1"/>
      <c r="D309" s="1"/>
      <c r="E309" s="2"/>
      <c r="F309" s="1"/>
      <c r="G309" s="2"/>
      <c r="H309" s="108"/>
      <c r="I309" s="109"/>
      <c r="J309" s="132" t="str">
        <f t="shared" si="29"/>
        <v/>
      </c>
      <c r="K309" s="132">
        <f t="shared" si="30"/>
        <v>0</v>
      </c>
      <c r="L309" s="246"/>
      <c r="M309" s="247"/>
      <c r="N309" s="246"/>
      <c r="O309" s="248"/>
      <c r="P309" s="249" t="str">
        <f t="shared" si="31"/>
        <v/>
      </c>
      <c r="Q309" s="250" t="str">
        <f t="shared" si="28"/>
        <v/>
      </c>
      <c r="R309" s="248"/>
      <c r="S309" s="246"/>
      <c r="T309" s="248"/>
      <c r="U309" s="249" t="str">
        <f>+IF(AND(S309&gt;0,R309&lt;&gt;'Data Validation (ROP used only)'!$A$22),SUM(S309:T309),"")</f>
        <v/>
      </c>
      <c r="V309" s="250" t="str">
        <f>IF(OR(R309='Data Validation (ROP used only)'!$A$22,ISBLANK(S309),ISERROR(S309/$I309)),"",S309/$I309)</f>
        <v/>
      </c>
      <c r="W309" s="251"/>
      <c r="X309" s="252" t="str" cm="1">
        <f t="array" ref="X309">_xlfn.IFS(W309="","",W309/I309&gt;=2,2*I309,W309/I309 &lt; 2, W309)</f>
        <v/>
      </c>
      <c r="Y309" s="253" t="str">
        <f t="shared" si="32"/>
        <v/>
      </c>
      <c r="Z309" s="248"/>
      <c r="AA309" s="249" t="str">
        <f t="shared" si="33"/>
        <v/>
      </c>
      <c r="AB309" s="254" t="str">
        <f t="shared" si="34"/>
        <v/>
      </c>
      <c r="AC309" s="159" t="str">
        <f>IF(L309&gt;0,L309+S309+X309+Y309+N309+#REF!+#REF!,"")</f>
        <v/>
      </c>
      <c r="AD309" s="160" t="str">
        <f>IF(L309&gt;0,+T309+Z309+O309+#REF!+#REF!,"")</f>
        <v/>
      </c>
    </row>
    <row r="310" spans="2:30" ht="13.8" hidden="1" outlineLevel="1" x14ac:dyDescent="0.25">
      <c r="B310" s="1"/>
      <c r="C310" s="1"/>
      <c r="D310" s="1"/>
      <c r="E310" s="2"/>
      <c r="F310" s="1"/>
      <c r="G310" s="2"/>
      <c r="H310" s="108"/>
      <c r="I310" s="109"/>
      <c r="J310" s="132" t="str">
        <f t="shared" si="29"/>
        <v/>
      </c>
      <c r="K310" s="132">
        <f t="shared" si="30"/>
        <v>0</v>
      </c>
      <c r="L310" s="246"/>
      <c r="M310" s="247"/>
      <c r="N310" s="246"/>
      <c r="O310" s="248"/>
      <c r="P310" s="249" t="str">
        <f t="shared" si="31"/>
        <v/>
      </c>
      <c r="Q310" s="250" t="str">
        <f t="shared" si="28"/>
        <v/>
      </c>
      <c r="R310" s="248"/>
      <c r="S310" s="246"/>
      <c r="T310" s="248"/>
      <c r="U310" s="249" t="str">
        <f>+IF(AND(S310&gt;0,R310&lt;&gt;'Data Validation (ROP used only)'!$A$22),SUM(S310:T310),"")</f>
        <v/>
      </c>
      <c r="V310" s="250" t="str">
        <f>IF(OR(R310='Data Validation (ROP used only)'!$A$22,ISBLANK(S310),ISERROR(S310/$I310)),"",S310/$I310)</f>
        <v/>
      </c>
      <c r="W310" s="251"/>
      <c r="X310" s="252" t="str" cm="1">
        <f t="array" ref="X310">_xlfn.IFS(W310="","",W310/I310&gt;=2,2*I310,W310/I310 &lt; 2, W310)</f>
        <v/>
      </c>
      <c r="Y310" s="253" t="str">
        <f t="shared" si="32"/>
        <v/>
      </c>
      <c r="Z310" s="248"/>
      <c r="AA310" s="249" t="str">
        <f t="shared" si="33"/>
        <v/>
      </c>
      <c r="AB310" s="254" t="str">
        <f t="shared" si="34"/>
        <v/>
      </c>
      <c r="AC310" s="159" t="str">
        <f>IF(L310&gt;0,L310+S310+X310+Y310+N310+#REF!+#REF!,"")</f>
        <v/>
      </c>
      <c r="AD310" s="160" t="str">
        <f>IF(L310&gt;0,+T310+Z310+O310+#REF!+#REF!,"")</f>
        <v/>
      </c>
    </row>
    <row r="311" spans="2:30" ht="13.8" hidden="1" outlineLevel="1" x14ac:dyDescent="0.25">
      <c r="B311" s="1"/>
      <c r="C311" s="1"/>
      <c r="D311" s="1"/>
      <c r="E311" s="2"/>
      <c r="F311" s="1"/>
      <c r="G311" s="2"/>
      <c r="H311" s="108"/>
      <c r="I311" s="109"/>
      <c r="J311" s="132" t="str">
        <f t="shared" si="29"/>
        <v/>
      </c>
      <c r="K311" s="132">
        <f t="shared" si="30"/>
        <v>0</v>
      </c>
      <c r="L311" s="246"/>
      <c r="M311" s="247"/>
      <c r="N311" s="246"/>
      <c r="O311" s="248"/>
      <c r="P311" s="249" t="str">
        <f t="shared" si="31"/>
        <v/>
      </c>
      <c r="Q311" s="250" t="str">
        <f t="shared" si="28"/>
        <v/>
      </c>
      <c r="R311" s="248"/>
      <c r="S311" s="246"/>
      <c r="T311" s="248"/>
      <c r="U311" s="249" t="str">
        <f>+IF(AND(S311&gt;0,R311&lt;&gt;'Data Validation (ROP used only)'!$A$22),SUM(S311:T311),"")</f>
        <v/>
      </c>
      <c r="V311" s="250" t="str">
        <f>IF(OR(R311='Data Validation (ROP used only)'!$A$22,ISBLANK(S311),ISERROR(S311/$I311)),"",S311/$I311)</f>
        <v/>
      </c>
      <c r="W311" s="251"/>
      <c r="X311" s="252" t="str" cm="1">
        <f t="array" ref="X311">_xlfn.IFS(W311="","",W311/I311&gt;=2,2*I311,W311/I311 &lt; 2, W311)</f>
        <v/>
      </c>
      <c r="Y311" s="253" t="str">
        <f t="shared" si="32"/>
        <v/>
      </c>
      <c r="Z311" s="248"/>
      <c r="AA311" s="249" t="str">
        <f t="shared" si="33"/>
        <v/>
      </c>
      <c r="AB311" s="254" t="str">
        <f t="shared" si="34"/>
        <v/>
      </c>
      <c r="AC311" s="159" t="str">
        <f>IF(L311&gt;0,L311+S311+X311+Y311+N311+#REF!+#REF!,"")</f>
        <v/>
      </c>
      <c r="AD311" s="160" t="str">
        <f>IF(L311&gt;0,+T311+Z311+O311+#REF!+#REF!,"")</f>
        <v/>
      </c>
    </row>
    <row r="312" spans="2:30" ht="13.8" hidden="1" outlineLevel="1" x14ac:dyDescent="0.25">
      <c r="B312" s="1"/>
      <c r="C312" s="1"/>
      <c r="D312" s="1"/>
      <c r="E312" s="2"/>
      <c r="F312" s="1"/>
      <c r="G312" s="2"/>
      <c r="H312" s="108"/>
      <c r="I312" s="109"/>
      <c r="J312" s="132" t="str">
        <f t="shared" si="29"/>
        <v/>
      </c>
      <c r="K312" s="132">
        <f t="shared" si="30"/>
        <v>0</v>
      </c>
      <c r="L312" s="246"/>
      <c r="M312" s="247"/>
      <c r="N312" s="246"/>
      <c r="O312" s="248"/>
      <c r="P312" s="249" t="str">
        <f t="shared" si="31"/>
        <v/>
      </c>
      <c r="Q312" s="250" t="str">
        <f t="shared" si="28"/>
        <v/>
      </c>
      <c r="R312" s="248"/>
      <c r="S312" s="246"/>
      <c r="T312" s="248"/>
      <c r="U312" s="249" t="str">
        <f>+IF(AND(S312&gt;0,R312&lt;&gt;'Data Validation (ROP used only)'!$A$22),SUM(S312:T312),"")</f>
        <v/>
      </c>
      <c r="V312" s="250" t="str">
        <f>IF(OR(R312='Data Validation (ROP used only)'!$A$22,ISBLANK(S312),ISERROR(S312/$I312)),"",S312/$I312)</f>
        <v/>
      </c>
      <c r="W312" s="251"/>
      <c r="X312" s="252" t="str" cm="1">
        <f t="array" ref="X312">_xlfn.IFS(W312="","",W312/I312&gt;=2,2*I312,W312/I312 &lt; 2, W312)</f>
        <v/>
      </c>
      <c r="Y312" s="253" t="str">
        <f t="shared" si="32"/>
        <v/>
      </c>
      <c r="Z312" s="248"/>
      <c r="AA312" s="249" t="str">
        <f t="shared" si="33"/>
        <v/>
      </c>
      <c r="AB312" s="254" t="str">
        <f t="shared" si="34"/>
        <v/>
      </c>
      <c r="AC312" s="159" t="str">
        <f>IF(L312&gt;0,L312+S312+X312+Y312+N312+#REF!+#REF!,"")</f>
        <v/>
      </c>
      <c r="AD312" s="160" t="str">
        <f>IF(L312&gt;0,+T312+Z312+O312+#REF!+#REF!,"")</f>
        <v/>
      </c>
    </row>
    <row r="313" spans="2:30" ht="13.8" hidden="1" outlineLevel="1" x14ac:dyDescent="0.25">
      <c r="B313" s="1"/>
      <c r="C313" s="1"/>
      <c r="D313" s="1"/>
      <c r="E313" s="2"/>
      <c r="F313" s="1"/>
      <c r="G313" s="2"/>
      <c r="H313" s="108"/>
      <c r="I313" s="109"/>
      <c r="J313" s="132" t="str">
        <f t="shared" si="29"/>
        <v/>
      </c>
      <c r="K313" s="132">
        <f t="shared" si="30"/>
        <v>0</v>
      </c>
      <c r="L313" s="246"/>
      <c r="M313" s="247"/>
      <c r="N313" s="246"/>
      <c r="O313" s="248"/>
      <c r="P313" s="249" t="str">
        <f t="shared" si="31"/>
        <v/>
      </c>
      <c r="Q313" s="250" t="str">
        <f t="shared" si="28"/>
        <v/>
      </c>
      <c r="R313" s="248"/>
      <c r="S313" s="246"/>
      <c r="T313" s="248"/>
      <c r="U313" s="249" t="str">
        <f>+IF(AND(S313&gt;0,R313&lt;&gt;'Data Validation (ROP used only)'!$A$22),SUM(S313:T313),"")</f>
        <v/>
      </c>
      <c r="V313" s="250" t="str">
        <f>IF(OR(R313='Data Validation (ROP used only)'!$A$22,ISBLANK(S313),ISERROR(S313/$I313)),"",S313/$I313)</f>
        <v/>
      </c>
      <c r="W313" s="251"/>
      <c r="X313" s="252" t="str" cm="1">
        <f t="array" ref="X313">_xlfn.IFS(W313="","",W313/I313&gt;=2,2*I313,W313/I313 &lt; 2, W313)</f>
        <v/>
      </c>
      <c r="Y313" s="253" t="str">
        <f t="shared" si="32"/>
        <v/>
      </c>
      <c r="Z313" s="248"/>
      <c r="AA313" s="249" t="str">
        <f t="shared" si="33"/>
        <v/>
      </c>
      <c r="AB313" s="254" t="str">
        <f t="shared" si="34"/>
        <v/>
      </c>
      <c r="AC313" s="159" t="str">
        <f>IF(L313&gt;0,L313+S313+X313+Y313+N313+#REF!+#REF!,"")</f>
        <v/>
      </c>
      <c r="AD313" s="160" t="str">
        <f>IF(L313&gt;0,+T313+Z313+O313+#REF!+#REF!,"")</f>
        <v/>
      </c>
    </row>
    <row r="314" spans="2:30" ht="13.8" hidden="1" outlineLevel="1" x14ac:dyDescent="0.25">
      <c r="B314" s="1"/>
      <c r="C314" s="1"/>
      <c r="D314" s="1"/>
      <c r="E314" s="2"/>
      <c r="F314" s="1"/>
      <c r="G314" s="2"/>
      <c r="H314" s="108"/>
      <c r="I314" s="109"/>
      <c r="J314" s="132" t="str">
        <f t="shared" si="29"/>
        <v/>
      </c>
      <c r="K314" s="132">
        <f t="shared" si="30"/>
        <v>0</v>
      </c>
      <c r="L314" s="246"/>
      <c r="M314" s="247"/>
      <c r="N314" s="246"/>
      <c r="O314" s="248"/>
      <c r="P314" s="249" t="str">
        <f t="shared" si="31"/>
        <v/>
      </c>
      <c r="Q314" s="250" t="str">
        <f t="shared" si="28"/>
        <v/>
      </c>
      <c r="R314" s="248"/>
      <c r="S314" s="246"/>
      <c r="T314" s="248"/>
      <c r="U314" s="249" t="str">
        <f>+IF(AND(S314&gt;0,R314&lt;&gt;'Data Validation (ROP used only)'!$A$22),SUM(S314:T314),"")</f>
        <v/>
      </c>
      <c r="V314" s="250" t="str">
        <f>IF(OR(R314='Data Validation (ROP used only)'!$A$22,ISBLANK(S314),ISERROR(S314/$I314)),"",S314/$I314)</f>
        <v/>
      </c>
      <c r="W314" s="251"/>
      <c r="X314" s="252" t="str" cm="1">
        <f t="array" ref="X314">_xlfn.IFS(W314="","",W314/I314&gt;=2,2*I314,W314/I314 &lt; 2, W314)</f>
        <v/>
      </c>
      <c r="Y314" s="253" t="str">
        <f t="shared" si="32"/>
        <v/>
      </c>
      <c r="Z314" s="248"/>
      <c r="AA314" s="249" t="str">
        <f t="shared" si="33"/>
        <v/>
      </c>
      <c r="AB314" s="254" t="str">
        <f t="shared" si="34"/>
        <v/>
      </c>
      <c r="AC314" s="159" t="str">
        <f>IF(L314&gt;0,L314+S314+X314+Y314+N314+#REF!+#REF!,"")</f>
        <v/>
      </c>
      <c r="AD314" s="160" t="str">
        <f>IF(L314&gt;0,+T314+Z314+O314+#REF!+#REF!,"")</f>
        <v/>
      </c>
    </row>
    <row r="315" spans="2:30" ht="13.8" hidden="1" outlineLevel="1" x14ac:dyDescent="0.25">
      <c r="B315" s="1"/>
      <c r="C315" s="1"/>
      <c r="D315" s="1"/>
      <c r="E315" s="2"/>
      <c r="F315" s="1"/>
      <c r="G315" s="2"/>
      <c r="H315" s="108"/>
      <c r="I315" s="109"/>
      <c r="J315" s="132" t="str">
        <f t="shared" si="29"/>
        <v/>
      </c>
      <c r="K315" s="132">
        <f t="shared" si="30"/>
        <v>0</v>
      </c>
      <c r="L315" s="246"/>
      <c r="M315" s="247"/>
      <c r="N315" s="246"/>
      <c r="O315" s="248"/>
      <c r="P315" s="249" t="str">
        <f t="shared" si="31"/>
        <v/>
      </c>
      <c r="Q315" s="250" t="str">
        <f t="shared" si="28"/>
        <v/>
      </c>
      <c r="R315" s="248"/>
      <c r="S315" s="246"/>
      <c r="T315" s="248"/>
      <c r="U315" s="249" t="str">
        <f>+IF(AND(S315&gt;0,R315&lt;&gt;'Data Validation (ROP used only)'!$A$22),SUM(S315:T315),"")</f>
        <v/>
      </c>
      <c r="V315" s="250" t="str">
        <f>IF(OR(R315='Data Validation (ROP used only)'!$A$22,ISBLANK(S315),ISERROR(S315/$I315)),"",S315/$I315)</f>
        <v/>
      </c>
      <c r="W315" s="251"/>
      <c r="X315" s="252" t="str" cm="1">
        <f t="array" ref="X315">_xlfn.IFS(W315="","",W315/I315&gt;=2,2*I315,W315/I315 &lt; 2, W315)</f>
        <v/>
      </c>
      <c r="Y315" s="253" t="str">
        <f t="shared" si="32"/>
        <v/>
      </c>
      <c r="Z315" s="248"/>
      <c r="AA315" s="249" t="str">
        <f t="shared" si="33"/>
        <v/>
      </c>
      <c r="AB315" s="254" t="str">
        <f t="shared" si="34"/>
        <v/>
      </c>
      <c r="AC315" s="159" t="str">
        <f>IF(L315&gt;0,L315+S315+X315+Y315+N315+#REF!+#REF!,"")</f>
        <v/>
      </c>
      <c r="AD315" s="160" t="str">
        <f>IF(L315&gt;0,+T315+Z315+O315+#REF!+#REF!,"")</f>
        <v/>
      </c>
    </row>
    <row r="316" spans="2:30" ht="13.8" hidden="1" outlineLevel="1" x14ac:dyDescent="0.25">
      <c r="B316" s="1"/>
      <c r="C316" s="1"/>
      <c r="D316" s="1"/>
      <c r="E316" s="2"/>
      <c r="F316" s="1"/>
      <c r="G316" s="2"/>
      <c r="H316" s="108"/>
      <c r="I316" s="109"/>
      <c r="J316" s="132" t="str">
        <f t="shared" si="29"/>
        <v/>
      </c>
      <c r="K316" s="132">
        <f t="shared" si="30"/>
        <v>0</v>
      </c>
      <c r="L316" s="246"/>
      <c r="M316" s="247"/>
      <c r="N316" s="246"/>
      <c r="O316" s="248"/>
      <c r="P316" s="249" t="str">
        <f t="shared" si="31"/>
        <v/>
      </c>
      <c r="Q316" s="250" t="str">
        <f t="shared" si="28"/>
        <v/>
      </c>
      <c r="R316" s="248"/>
      <c r="S316" s="246"/>
      <c r="T316" s="248"/>
      <c r="U316" s="249" t="str">
        <f>+IF(AND(S316&gt;0,R316&lt;&gt;'Data Validation (ROP used only)'!$A$22),SUM(S316:T316),"")</f>
        <v/>
      </c>
      <c r="V316" s="250" t="str">
        <f>IF(OR(R316='Data Validation (ROP used only)'!$A$22,ISBLANK(S316),ISERROR(S316/$I316)),"",S316/$I316)</f>
        <v/>
      </c>
      <c r="W316" s="251"/>
      <c r="X316" s="252" t="str" cm="1">
        <f t="array" ref="X316">_xlfn.IFS(W316="","",W316/I316&gt;=2,2*I316,W316/I316 &lt; 2, W316)</f>
        <v/>
      </c>
      <c r="Y316" s="253" t="str">
        <f t="shared" si="32"/>
        <v/>
      </c>
      <c r="Z316" s="248"/>
      <c r="AA316" s="249" t="str">
        <f t="shared" si="33"/>
        <v/>
      </c>
      <c r="AB316" s="254" t="str">
        <f t="shared" si="34"/>
        <v/>
      </c>
      <c r="AC316" s="159" t="str">
        <f>IF(L316&gt;0,L316+S316+X316+Y316+N316+#REF!+#REF!,"")</f>
        <v/>
      </c>
      <c r="AD316" s="160" t="str">
        <f>IF(L316&gt;0,+T316+Z316+O316+#REF!+#REF!,"")</f>
        <v/>
      </c>
    </row>
    <row r="317" spans="2:30" ht="13.8" hidden="1" outlineLevel="1" x14ac:dyDescent="0.25">
      <c r="B317" s="1"/>
      <c r="C317" s="1"/>
      <c r="D317" s="1"/>
      <c r="E317" s="2"/>
      <c r="F317" s="1"/>
      <c r="G317" s="2"/>
      <c r="H317" s="108"/>
      <c r="I317" s="109"/>
      <c r="J317" s="132" t="str">
        <f t="shared" si="29"/>
        <v/>
      </c>
      <c r="K317" s="132">
        <f t="shared" si="30"/>
        <v>0</v>
      </c>
      <c r="L317" s="246"/>
      <c r="M317" s="247"/>
      <c r="N317" s="246"/>
      <c r="O317" s="248"/>
      <c r="P317" s="249" t="str">
        <f t="shared" si="31"/>
        <v/>
      </c>
      <c r="Q317" s="250" t="str">
        <f t="shared" si="28"/>
        <v/>
      </c>
      <c r="R317" s="248"/>
      <c r="S317" s="246"/>
      <c r="T317" s="248"/>
      <c r="U317" s="249" t="str">
        <f>+IF(AND(S317&gt;0,R317&lt;&gt;'Data Validation (ROP used only)'!$A$22),SUM(S317:T317),"")</f>
        <v/>
      </c>
      <c r="V317" s="250" t="str">
        <f>IF(OR(R317='Data Validation (ROP used only)'!$A$22,ISBLANK(S317),ISERROR(S317/$I317)),"",S317/$I317)</f>
        <v/>
      </c>
      <c r="W317" s="251"/>
      <c r="X317" s="252" t="str" cm="1">
        <f t="array" ref="X317">_xlfn.IFS(W317="","",W317/I317&gt;=2,2*I317,W317/I317 &lt; 2, W317)</f>
        <v/>
      </c>
      <c r="Y317" s="253" t="str">
        <f t="shared" si="32"/>
        <v/>
      </c>
      <c r="Z317" s="248"/>
      <c r="AA317" s="249" t="str">
        <f t="shared" si="33"/>
        <v/>
      </c>
      <c r="AB317" s="254" t="str">
        <f t="shared" si="34"/>
        <v/>
      </c>
      <c r="AC317" s="159" t="str">
        <f>IF(L317&gt;0,L317+S317+X317+Y317+N317+#REF!+#REF!,"")</f>
        <v/>
      </c>
      <c r="AD317" s="160" t="str">
        <f>IF(L317&gt;0,+T317+Z317+O317+#REF!+#REF!,"")</f>
        <v/>
      </c>
    </row>
    <row r="318" spans="2:30" ht="13.8" hidden="1" outlineLevel="1" x14ac:dyDescent="0.25">
      <c r="B318" s="1"/>
      <c r="C318" s="1"/>
      <c r="D318" s="1"/>
      <c r="E318" s="2"/>
      <c r="F318" s="1"/>
      <c r="G318" s="2"/>
      <c r="H318" s="108"/>
      <c r="I318" s="109"/>
      <c r="J318" s="132" t="str">
        <f t="shared" si="29"/>
        <v/>
      </c>
      <c r="K318" s="132">
        <f t="shared" si="30"/>
        <v>0</v>
      </c>
      <c r="L318" s="246"/>
      <c r="M318" s="247"/>
      <c r="N318" s="246"/>
      <c r="O318" s="248"/>
      <c r="P318" s="249" t="str">
        <f t="shared" si="31"/>
        <v/>
      </c>
      <c r="Q318" s="250" t="str">
        <f t="shared" si="28"/>
        <v/>
      </c>
      <c r="R318" s="248"/>
      <c r="S318" s="246"/>
      <c r="T318" s="248"/>
      <c r="U318" s="249" t="str">
        <f>+IF(AND(S318&gt;0,R318&lt;&gt;'Data Validation (ROP used only)'!$A$22),SUM(S318:T318),"")</f>
        <v/>
      </c>
      <c r="V318" s="250" t="str">
        <f>IF(OR(R318='Data Validation (ROP used only)'!$A$22,ISBLANK(S318),ISERROR(S318/$I318)),"",S318/$I318)</f>
        <v/>
      </c>
      <c r="W318" s="251"/>
      <c r="X318" s="252" t="str" cm="1">
        <f t="array" ref="X318">_xlfn.IFS(W318="","",W318/I318&gt;=2,2*I318,W318/I318 &lt; 2, W318)</f>
        <v/>
      </c>
      <c r="Y318" s="253" t="str">
        <f t="shared" si="32"/>
        <v/>
      </c>
      <c r="Z318" s="248"/>
      <c r="AA318" s="249" t="str">
        <f t="shared" si="33"/>
        <v/>
      </c>
      <c r="AB318" s="254" t="str">
        <f t="shared" si="34"/>
        <v/>
      </c>
      <c r="AC318" s="159" t="str">
        <f>IF(L318&gt;0,L318+S318+X318+Y318+N318+#REF!+#REF!,"")</f>
        <v/>
      </c>
      <c r="AD318" s="160" t="str">
        <f>IF(L318&gt;0,+T318+Z318+O318+#REF!+#REF!,"")</f>
        <v/>
      </c>
    </row>
    <row r="319" spans="2:30" ht="13.8" hidden="1" outlineLevel="1" x14ac:dyDescent="0.25">
      <c r="B319" s="1"/>
      <c r="C319" s="1"/>
      <c r="D319" s="1"/>
      <c r="E319" s="2"/>
      <c r="F319" s="1"/>
      <c r="G319" s="2"/>
      <c r="H319" s="108"/>
      <c r="I319" s="109"/>
      <c r="J319" s="132" t="str">
        <f t="shared" si="29"/>
        <v/>
      </c>
      <c r="K319" s="132">
        <f t="shared" si="30"/>
        <v>0</v>
      </c>
      <c r="L319" s="246"/>
      <c r="M319" s="247"/>
      <c r="N319" s="246"/>
      <c r="O319" s="248"/>
      <c r="P319" s="249" t="str">
        <f t="shared" si="31"/>
        <v/>
      </c>
      <c r="Q319" s="250" t="str">
        <f t="shared" si="28"/>
        <v/>
      </c>
      <c r="R319" s="248"/>
      <c r="S319" s="246"/>
      <c r="T319" s="248"/>
      <c r="U319" s="249" t="str">
        <f>+IF(AND(S319&gt;0,R319&lt;&gt;'Data Validation (ROP used only)'!$A$22),SUM(S319:T319),"")</f>
        <v/>
      </c>
      <c r="V319" s="250" t="str">
        <f>IF(OR(R319='Data Validation (ROP used only)'!$A$22,ISBLANK(S319),ISERROR(S319/$I319)),"",S319/$I319)</f>
        <v/>
      </c>
      <c r="W319" s="251"/>
      <c r="X319" s="252" t="str" cm="1">
        <f t="array" ref="X319">_xlfn.IFS(W319="","",W319/I319&gt;=2,2*I319,W319/I319 &lt; 2, W319)</f>
        <v/>
      </c>
      <c r="Y319" s="253" t="str">
        <f t="shared" si="32"/>
        <v/>
      </c>
      <c r="Z319" s="248"/>
      <c r="AA319" s="249" t="str">
        <f t="shared" si="33"/>
        <v/>
      </c>
      <c r="AB319" s="254" t="str">
        <f t="shared" si="34"/>
        <v/>
      </c>
      <c r="AC319" s="159" t="str">
        <f>IF(L319&gt;0,L319+S319+X319+Y319+N319+#REF!+#REF!,"")</f>
        <v/>
      </c>
      <c r="AD319" s="160" t="str">
        <f>IF(L319&gt;0,+T319+Z319+O319+#REF!+#REF!,"")</f>
        <v/>
      </c>
    </row>
    <row r="320" spans="2:30" ht="13.8" hidden="1" outlineLevel="1" x14ac:dyDescent="0.25">
      <c r="B320" s="1"/>
      <c r="C320" s="1"/>
      <c r="D320" s="1"/>
      <c r="E320" s="2"/>
      <c r="F320" s="1"/>
      <c r="G320" s="2"/>
      <c r="H320" s="108"/>
      <c r="I320" s="109"/>
      <c r="J320" s="132" t="str">
        <f t="shared" si="29"/>
        <v/>
      </c>
      <c r="K320" s="132">
        <f t="shared" si="30"/>
        <v>0</v>
      </c>
      <c r="L320" s="246"/>
      <c r="M320" s="247"/>
      <c r="N320" s="246"/>
      <c r="O320" s="248"/>
      <c r="P320" s="249" t="str">
        <f t="shared" si="31"/>
        <v/>
      </c>
      <c r="Q320" s="250" t="str">
        <f t="shared" si="28"/>
        <v/>
      </c>
      <c r="R320" s="248"/>
      <c r="S320" s="246"/>
      <c r="T320" s="248"/>
      <c r="U320" s="249" t="str">
        <f>+IF(AND(S320&gt;0,R320&lt;&gt;'Data Validation (ROP used only)'!$A$22),SUM(S320:T320),"")</f>
        <v/>
      </c>
      <c r="V320" s="250" t="str">
        <f>IF(OR(R320='Data Validation (ROP used only)'!$A$22,ISBLANK(S320),ISERROR(S320/$I320)),"",S320/$I320)</f>
        <v/>
      </c>
      <c r="W320" s="251"/>
      <c r="X320" s="252" t="str" cm="1">
        <f t="array" ref="X320">_xlfn.IFS(W320="","",W320/I320&gt;=2,2*I320,W320/I320 &lt; 2, W320)</f>
        <v/>
      </c>
      <c r="Y320" s="253" t="str">
        <f t="shared" si="32"/>
        <v/>
      </c>
      <c r="Z320" s="248"/>
      <c r="AA320" s="249" t="str">
        <f t="shared" si="33"/>
        <v/>
      </c>
      <c r="AB320" s="254" t="str">
        <f t="shared" si="34"/>
        <v/>
      </c>
      <c r="AC320" s="159" t="str">
        <f>IF(L320&gt;0,L320+S320+X320+Y320+N320+#REF!+#REF!,"")</f>
        <v/>
      </c>
      <c r="AD320" s="160" t="str">
        <f>IF(L320&gt;0,+T320+Z320+O320+#REF!+#REF!,"")</f>
        <v/>
      </c>
    </row>
    <row r="321" spans="2:30" ht="13.8" hidden="1" outlineLevel="1" x14ac:dyDescent="0.25">
      <c r="B321" s="1"/>
      <c r="C321" s="1"/>
      <c r="D321" s="1"/>
      <c r="E321" s="2"/>
      <c r="F321" s="1"/>
      <c r="G321" s="2"/>
      <c r="H321" s="108"/>
      <c r="I321" s="109"/>
      <c r="J321" s="132" t="str">
        <f t="shared" si="29"/>
        <v/>
      </c>
      <c r="K321" s="132">
        <f t="shared" si="30"/>
        <v>0</v>
      </c>
      <c r="L321" s="246"/>
      <c r="M321" s="247"/>
      <c r="N321" s="246"/>
      <c r="O321" s="248"/>
      <c r="P321" s="249" t="str">
        <f t="shared" si="31"/>
        <v/>
      </c>
      <c r="Q321" s="250" t="str">
        <f t="shared" si="28"/>
        <v/>
      </c>
      <c r="R321" s="248"/>
      <c r="S321" s="246"/>
      <c r="T321" s="248"/>
      <c r="U321" s="249" t="str">
        <f>+IF(AND(S321&gt;0,R321&lt;&gt;'Data Validation (ROP used only)'!$A$22),SUM(S321:T321),"")</f>
        <v/>
      </c>
      <c r="V321" s="250" t="str">
        <f>IF(OR(R321='Data Validation (ROP used only)'!$A$22,ISBLANK(S321),ISERROR(S321/$I321)),"",S321/$I321)</f>
        <v/>
      </c>
      <c r="W321" s="251"/>
      <c r="X321" s="252" t="str" cm="1">
        <f t="array" ref="X321">_xlfn.IFS(W321="","",W321/I321&gt;=2,2*I321,W321/I321 &lt; 2, W321)</f>
        <v/>
      </c>
      <c r="Y321" s="253" t="str">
        <f t="shared" si="32"/>
        <v/>
      </c>
      <c r="Z321" s="248"/>
      <c r="AA321" s="249" t="str">
        <f t="shared" si="33"/>
        <v/>
      </c>
      <c r="AB321" s="254" t="str">
        <f t="shared" si="34"/>
        <v/>
      </c>
      <c r="AC321" s="159" t="str">
        <f>IF(L321&gt;0,L321+S321+X321+Y321+N321+#REF!+#REF!,"")</f>
        <v/>
      </c>
      <c r="AD321" s="160" t="str">
        <f>IF(L321&gt;0,+T321+Z321+O321+#REF!+#REF!,"")</f>
        <v/>
      </c>
    </row>
    <row r="322" spans="2:30" ht="13.8" hidden="1" outlineLevel="1" x14ac:dyDescent="0.25">
      <c r="B322" s="1"/>
      <c r="C322" s="1"/>
      <c r="D322" s="1"/>
      <c r="E322" s="2"/>
      <c r="F322" s="1"/>
      <c r="G322" s="2"/>
      <c r="H322" s="108"/>
      <c r="I322" s="109"/>
      <c r="J322" s="132" t="str">
        <f t="shared" si="29"/>
        <v/>
      </c>
      <c r="K322" s="132">
        <f t="shared" si="30"/>
        <v>0</v>
      </c>
      <c r="L322" s="246"/>
      <c r="M322" s="247"/>
      <c r="N322" s="246"/>
      <c r="O322" s="248"/>
      <c r="P322" s="249" t="str">
        <f t="shared" si="31"/>
        <v/>
      </c>
      <c r="Q322" s="250" t="str">
        <f t="shared" si="28"/>
        <v/>
      </c>
      <c r="R322" s="248"/>
      <c r="S322" s="246"/>
      <c r="T322" s="248"/>
      <c r="U322" s="249" t="str">
        <f>+IF(AND(S322&gt;0,R322&lt;&gt;'Data Validation (ROP used only)'!$A$22),SUM(S322:T322),"")</f>
        <v/>
      </c>
      <c r="V322" s="250" t="str">
        <f>IF(OR(R322='Data Validation (ROP used only)'!$A$22,ISBLANK(S322),ISERROR(S322/$I322)),"",S322/$I322)</f>
        <v/>
      </c>
      <c r="W322" s="251"/>
      <c r="X322" s="252" t="str" cm="1">
        <f t="array" ref="X322">_xlfn.IFS(W322="","",W322/I322&gt;=2,2*I322,W322/I322 &lt; 2, W322)</f>
        <v/>
      </c>
      <c r="Y322" s="253" t="str">
        <f t="shared" si="32"/>
        <v/>
      </c>
      <c r="Z322" s="248"/>
      <c r="AA322" s="249" t="str">
        <f t="shared" si="33"/>
        <v/>
      </c>
      <c r="AB322" s="254" t="str">
        <f t="shared" si="34"/>
        <v/>
      </c>
      <c r="AC322" s="159" t="str">
        <f>IF(L322&gt;0,L322+S322+X322+Y322+N322+#REF!+#REF!,"")</f>
        <v/>
      </c>
      <c r="AD322" s="160" t="str">
        <f>IF(L322&gt;0,+T322+Z322+O322+#REF!+#REF!,"")</f>
        <v/>
      </c>
    </row>
    <row r="323" spans="2:30" ht="13.8" hidden="1" outlineLevel="1" x14ac:dyDescent="0.25">
      <c r="B323" s="1"/>
      <c r="C323" s="1"/>
      <c r="D323" s="1"/>
      <c r="E323" s="2"/>
      <c r="F323" s="1"/>
      <c r="G323" s="2"/>
      <c r="H323" s="108"/>
      <c r="I323" s="109"/>
      <c r="J323" s="132" t="str">
        <f t="shared" si="29"/>
        <v/>
      </c>
      <c r="K323" s="132">
        <f t="shared" si="30"/>
        <v>0</v>
      </c>
      <c r="L323" s="246"/>
      <c r="M323" s="247"/>
      <c r="N323" s="246"/>
      <c r="O323" s="248"/>
      <c r="P323" s="249" t="str">
        <f t="shared" si="31"/>
        <v/>
      </c>
      <c r="Q323" s="250" t="str">
        <f t="shared" si="28"/>
        <v/>
      </c>
      <c r="R323" s="248"/>
      <c r="S323" s="246"/>
      <c r="T323" s="248"/>
      <c r="U323" s="249" t="str">
        <f>+IF(AND(S323&gt;0,R323&lt;&gt;'Data Validation (ROP used only)'!$A$22),SUM(S323:T323),"")</f>
        <v/>
      </c>
      <c r="V323" s="250" t="str">
        <f>IF(OR(R323='Data Validation (ROP used only)'!$A$22,ISBLANK(S323),ISERROR(S323/$I323)),"",S323/$I323)</f>
        <v/>
      </c>
      <c r="W323" s="251"/>
      <c r="X323" s="252" t="str" cm="1">
        <f t="array" ref="X323">_xlfn.IFS(W323="","",W323/I323&gt;=2,2*I323,W323/I323 &lt; 2, W323)</f>
        <v/>
      </c>
      <c r="Y323" s="253" t="str">
        <f t="shared" si="32"/>
        <v/>
      </c>
      <c r="Z323" s="248"/>
      <c r="AA323" s="249" t="str">
        <f t="shared" si="33"/>
        <v/>
      </c>
      <c r="AB323" s="254" t="str">
        <f t="shared" si="34"/>
        <v/>
      </c>
      <c r="AC323" s="159" t="str">
        <f>IF(L323&gt;0,L323+S323+X323+Y323+N323+#REF!+#REF!,"")</f>
        <v/>
      </c>
      <c r="AD323" s="160" t="str">
        <f>IF(L323&gt;0,+T323+Z323+O323+#REF!+#REF!,"")</f>
        <v/>
      </c>
    </row>
    <row r="324" spans="2:30" ht="13.8" hidden="1" outlineLevel="1" x14ac:dyDescent="0.25">
      <c r="B324" s="1"/>
      <c r="C324" s="1"/>
      <c r="D324" s="1"/>
      <c r="E324" s="2"/>
      <c r="F324" s="1"/>
      <c r="G324" s="2"/>
      <c r="H324" s="108"/>
      <c r="I324" s="109"/>
      <c r="J324" s="132" t="str">
        <f t="shared" si="29"/>
        <v/>
      </c>
      <c r="K324" s="132">
        <f t="shared" si="30"/>
        <v>0</v>
      </c>
      <c r="L324" s="246"/>
      <c r="M324" s="247"/>
      <c r="N324" s="246"/>
      <c r="O324" s="248"/>
      <c r="P324" s="249" t="str">
        <f t="shared" si="31"/>
        <v/>
      </c>
      <c r="Q324" s="250" t="str">
        <f t="shared" si="28"/>
        <v/>
      </c>
      <c r="R324" s="248"/>
      <c r="S324" s="246"/>
      <c r="T324" s="248"/>
      <c r="U324" s="249" t="str">
        <f>+IF(AND(S324&gt;0,R324&lt;&gt;'Data Validation (ROP used only)'!$A$22),SUM(S324:T324),"")</f>
        <v/>
      </c>
      <c r="V324" s="250" t="str">
        <f>IF(OR(R324='Data Validation (ROP used only)'!$A$22,ISBLANK(S324),ISERROR(S324/$I324)),"",S324/$I324)</f>
        <v/>
      </c>
      <c r="W324" s="251"/>
      <c r="X324" s="252" t="str" cm="1">
        <f t="array" ref="X324">_xlfn.IFS(W324="","",W324/I324&gt;=2,2*I324,W324/I324 &lt; 2, W324)</f>
        <v/>
      </c>
      <c r="Y324" s="253" t="str">
        <f t="shared" si="32"/>
        <v/>
      </c>
      <c r="Z324" s="248"/>
      <c r="AA324" s="249" t="str">
        <f t="shared" si="33"/>
        <v/>
      </c>
      <c r="AB324" s="254" t="str">
        <f t="shared" si="34"/>
        <v/>
      </c>
      <c r="AC324" s="159" t="str">
        <f>IF(L324&gt;0,L324+S324+X324+Y324+N324+#REF!+#REF!,"")</f>
        <v/>
      </c>
      <c r="AD324" s="160" t="str">
        <f>IF(L324&gt;0,+T324+Z324+O324+#REF!+#REF!,"")</f>
        <v/>
      </c>
    </row>
    <row r="325" spans="2:30" ht="13.8" hidden="1" outlineLevel="1" x14ac:dyDescent="0.25">
      <c r="B325" s="1"/>
      <c r="C325" s="1"/>
      <c r="D325" s="1"/>
      <c r="E325" s="2"/>
      <c r="F325" s="1"/>
      <c r="G325" s="2"/>
      <c r="H325" s="108"/>
      <c r="I325" s="109"/>
      <c r="J325" s="132" t="str">
        <f t="shared" si="29"/>
        <v/>
      </c>
      <c r="K325" s="132">
        <f t="shared" si="30"/>
        <v>0</v>
      </c>
      <c r="L325" s="246"/>
      <c r="M325" s="247"/>
      <c r="N325" s="246"/>
      <c r="O325" s="248"/>
      <c r="P325" s="249" t="str">
        <f t="shared" si="31"/>
        <v/>
      </c>
      <c r="Q325" s="250" t="str">
        <f t="shared" si="28"/>
        <v/>
      </c>
      <c r="R325" s="248"/>
      <c r="S325" s="246"/>
      <c r="T325" s="248"/>
      <c r="U325" s="249" t="str">
        <f>+IF(AND(S325&gt;0,R325&lt;&gt;'Data Validation (ROP used only)'!$A$22),SUM(S325:T325),"")</f>
        <v/>
      </c>
      <c r="V325" s="250" t="str">
        <f>IF(OR(R325='Data Validation (ROP used only)'!$A$22,ISBLANK(S325),ISERROR(S325/$I325)),"",S325/$I325)</f>
        <v/>
      </c>
      <c r="W325" s="251"/>
      <c r="X325" s="252" t="str" cm="1">
        <f t="array" ref="X325">_xlfn.IFS(W325="","",W325/I325&gt;=2,2*I325,W325/I325 &lt; 2, W325)</f>
        <v/>
      </c>
      <c r="Y325" s="253" t="str">
        <f t="shared" si="32"/>
        <v/>
      </c>
      <c r="Z325" s="248"/>
      <c r="AA325" s="249" t="str">
        <f t="shared" si="33"/>
        <v/>
      </c>
      <c r="AB325" s="254" t="str">
        <f t="shared" si="34"/>
        <v/>
      </c>
      <c r="AC325" s="159" t="str">
        <f>IF(L325&gt;0,L325+S325+X325+Y325+N325+#REF!+#REF!,"")</f>
        <v/>
      </c>
      <c r="AD325" s="160" t="str">
        <f>IF(L325&gt;0,+T325+Z325+O325+#REF!+#REF!,"")</f>
        <v/>
      </c>
    </row>
    <row r="326" spans="2:30" ht="13.8" hidden="1" outlineLevel="1" x14ac:dyDescent="0.25">
      <c r="B326" s="1"/>
      <c r="C326" s="1"/>
      <c r="D326" s="1"/>
      <c r="E326" s="2"/>
      <c r="F326" s="1"/>
      <c r="G326" s="2"/>
      <c r="H326" s="108"/>
      <c r="I326" s="109"/>
      <c r="J326" s="132" t="str">
        <f t="shared" si="29"/>
        <v/>
      </c>
      <c r="K326" s="132">
        <f t="shared" si="30"/>
        <v>0</v>
      </c>
      <c r="L326" s="246"/>
      <c r="M326" s="247"/>
      <c r="N326" s="246"/>
      <c r="O326" s="248"/>
      <c r="P326" s="249" t="str">
        <f t="shared" si="31"/>
        <v/>
      </c>
      <c r="Q326" s="250" t="str">
        <f t="shared" si="28"/>
        <v/>
      </c>
      <c r="R326" s="248"/>
      <c r="S326" s="246"/>
      <c r="T326" s="248"/>
      <c r="U326" s="249" t="str">
        <f>+IF(AND(S326&gt;0,R326&lt;&gt;'Data Validation (ROP used only)'!$A$22),SUM(S326:T326),"")</f>
        <v/>
      </c>
      <c r="V326" s="250" t="str">
        <f>IF(OR(R326='Data Validation (ROP used only)'!$A$22,ISBLANK(S326),ISERROR(S326/$I326)),"",S326/$I326)</f>
        <v/>
      </c>
      <c r="W326" s="251"/>
      <c r="X326" s="252" t="str" cm="1">
        <f t="array" ref="X326">_xlfn.IFS(W326="","",W326/I326&gt;=2,2*I326,W326/I326 &lt; 2, W326)</f>
        <v/>
      </c>
      <c r="Y326" s="253" t="str">
        <f t="shared" si="32"/>
        <v/>
      </c>
      <c r="Z326" s="248"/>
      <c r="AA326" s="249" t="str">
        <f t="shared" si="33"/>
        <v/>
      </c>
      <c r="AB326" s="254" t="str">
        <f t="shared" si="34"/>
        <v/>
      </c>
      <c r="AC326" s="159" t="str">
        <f>IF(L326&gt;0,L326+S326+X326+Y326+N326+#REF!+#REF!,"")</f>
        <v/>
      </c>
      <c r="AD326" s="160" t="str">
        <f>IF(L326&gt;0,+T326+Z326+O326+#REF!+#REF!,"")</f>
        <v/>
      </c>
    </row>
    <row r="327" spans="2:30" ht="13.8" hidden="1" outlineLevel="1" x14ac:dyDescent="0.25">
      <c r="B327" s="1"/>
      <c r="C327" s="1"/>
      <c r="D327" s="1"/>
      <c r="E327" s="2"/>
      <c r="F327" s="1"/>
      <c r="G327" s="2"/>
      <c r="H327" s="108"/>
      <c r="I327" s="109"/>
      <c r="J327" s="132" t="str">
        <f t="shared" si="29"/>
        <v/>
      </c>
      <c r="K327" s="132">
        <f t="shared" si="30"/>
        <v>0</v>
      </c>
      <c r="L327" s="246"/>
      <c r="M327" s="247"/>
      <c r="N327" s="246"/>
      <c r="O327" s="248"/>
      <c r="P327" s="249" t="str">
        <f t="shared" si="31"/>
        <v/>
      </c>
      <c r="Q327" s="250" t="str">
        <f t="shared" si="28"/>
        <v/>
      </c>
      <c r="R327" s="248"/>
      <c r="S327" s="246"/>
      <c r="T327" s="248"/>
      <c r="U327" s="249" t="str">
        <f>+IF(AND(S327&gt;0,R327&lt;&gt;'Data Validation (ROP used only)'!$A$22),SUM(S327:T327),"")</f>
        <v/>
      </c>
      <c r="V327" s="250" t="str">
        <f>IF(OR(R327='Data Validation (ROP used only)'!$A$22,ISBLANK(S327),ISERROR(S327/$I327)),"",S327/$I327)</f>
        <v/>
      </c>
      <c r="W327" s="251"/>
      <c r="X327" s="252" t="str" cm="1">
        <f t="array" ref="X327">_xlfn.IFS(W327="","",W327/I327&gt;=2,2*I327,W327/I327 &lt; 2, W327)</f>
        <v/>
      </c>
      <c r="Y327" s="253" t="str">
        <f t="shared" si="32"/>
        <v/>
      </c>
      <c r="Z327" s="248"/>
      <c r="AA327" s="249" t="str">
        <f t="shared" si="33"/>
        <v/>
      </c>
      <c r="AB327" s="254" t="str">
        <f t="shared" si="34"/>
        <v/>
      </c>
      <c r="AC327" s="159" t="str">
        <f>IF(L327&gt;0,L327+S327+X327+Y327+N327+#REF!+#REF!,"")</f>
        <v/>
      </c>
      <c r="AD327" s="160" t="str">
        <f>IF(L327&gt;0,+T327+Z327+O327+#REF!+#REF!,"")</f>
        <v/>
      </c>
    </row>
    <row r="328" spans="2:30" ht="13.8" hidden="1" outlineLevel="1" x14ac:dyDescent="0.25">
      <c r="B328" s="1"/>
      <c r="C328" s="1"/>
      <c r="D328" s="1"/>
      <c r="E328" s="2"/>
      <c r="F328" s="1"/>
      <c r="G328" s="2"/>
      <c r="H328" s="108"/>
      <c r="I328" s="109"/>
      <c r="J328" s="132" t="str">
        <f t="shared" si="29"/>
        <v/>
      </c>
      <c r="K328" s="132">
        <f t="shared" si="30"/>
        <v>0</v>
      </c>
      <c r="L328" s="246"/>
      <c r="M328" s="247"/>
      <c r="N328" s="246"/>
      <c r="O328" s="248"/>
      <c r="P328" s="249" t="str">
        <f t="shared" si="31"/>
        <v/>
      </c>
      <c r="Q328" s="250" t="str">
        <f t="shared" si="28"/>
        <v/>
      </c>
      <c r="R328" s="248"/>
      <c r="S328" s="246"/>
      <c r="T328" s="248"/>
      <c r="U328" s="249" t="str">
        <f>+IF(AND(S328&gt;0,R328&lt;&gt;'Data Validation (ROP used only)'!$A$22),SUM(S328:T328),"")</f>
        <v/>
      </c>
      <c r="V328" s="250" t="str">
        <f>IF(OR(R328='Data Validation (ROP used only)'!$A$22,ISBLANK(S328),ISERROR(S328/$I328)),"",S328/$I328)</f>
        <v/>
      </c>
      <c r="W328" s="251"/>
      <c r="X328" s="252" t="str" cm="1">
        <f t="array" ref="X328">_xlfn.IFS(W328="","",W328/I328&gt;=2,2*I328,W328/I328 &lt; 2, W328)</f>
        <v/>
      </c>
      <c r="Y328" s="253" t="str">
        <f t="shared" si="32"/>
        <v/>
      </c>
      <c r="Z328" s="248"/>
      <c r="AA328" s="249" t="str">
        <f t="shared" si="33"/>
        <v/>
      </c>
      <c r="AB328" s="254" t="str">
        <f t="shared" si="34"/>
        <v/>
      </c>
      <c r="AC328" s="159" t="str">
        <f>IF(L328&gt;0,L328+S328+X328+Y328+N328+#REF!+#REF!,"")</f>
        <v/>
      </c>
      <c r="AD328" s="160" t="str">
        <f>IF(L328&gt;0,+T328+Z328+O328+#REF!+#REF!,"")</f>
        <v/>
      </c>
    </row>
    <row r="329" spans="2:30" ht="13.8" hidden="1" outlineLevel="1" x14ac:dyDescent="0.25">
      <c r="B329" s="1"/>
      <c r="C329" s="1"/>
      <c r="D329" s="1"/>
      <c r="E329" s="2"/>
      <c r="F329" s="1"/>
      <c r="G329" s="2"/>
      <c r="H329" s="108"/>
      <c r="I329" s="109"/>
      <c r="J329" s="132" t="str">
        <f t="shared" si="29"/>
        <v/>
      </c>
      <c r="K329" s="132">
        <f t="shared" si="30"/>
        <v>0</v>
      </c>
      <c r="L329" s="246"/>
      <c r="M329" s="247"/>
      <c r="N329" s="246"/>
      <c r="O329" s="248"/>
      <c r="P329" s="249" t="str">
        <f t="shared" si="31"/>
        <v/>
      </c>
      <c r="Q329" s="250" t="str">
        <f t="shared" si="28"/>
        <v/>
      </c>
      <c r="R329" s="248"/>
      <c r="S329" s="246"/>
      <c r="T329" s="248"/>
      <c r="U329" s="249" t="str">
        <f>+IF(AND(S329&gt;0,R329&lt;&gt;'Data Validation (ROP used only)'!$A$22),SUM(S329:T329),"")</f>
        <v/>
      </c>
      <c r="V329" s="250" t="str">
        <f>IF(OR(R329='Data Validation (ROP used only)'!$A$22,ISBLANK(S329),ISERROR(S329/$I329)),"",S329/$I329)</f>
        <v/>
      </c>
      <c r="W329" s="251"/>
      <c r="X329" s="252" t="str" cm="1">
        <f t="array" ref="X329">_xlfn.IFS(W329="","",W329/I329&gt;=2,2*I329,W329/I329 &lt; 2, W329)</f>
        <v/>
      </c>
      <c r="Y329" s="253" t="str">
        <f t="shared" si="32"/>
        <v/>
      </c>
      <c r="Z329" s="248"/>
      <c r="AA329" s="249" t="str">
        <f t="shared" si="33"/>
        <v/>
      </c>
      <c r="AB329" s="254" t="str">
        <f t="shared" si="34"/>
        <v/>
      </c>
      <c r="AC329" s="159" t="str">
        <f>IF(L329&gt;0,L329+S329+X329+Y329+N329+#REF!+#REF!,"")</f>
        <v/>
      </c>
      <c r="AD329" s="160" t="str">
        <f>IF(L329&gt;0,+T329+Z329+O329+#REF!+#REF!,"")</f>
        <v/>
      </c>
    </row>
    <row r="330" spans="2:30" ht="13.8" hidden="1" outlineLevel="1" x14ac:dyDescent="0.25">
      <c r="B330" s="1"/>
      <c r="C330" s="1"/>
      <c r="D330" s="1"/>
      <c r="E330" s="2"/>
      <c r="F330" s="1"/>
      <c r="G330" s="2"/>
      <c r="H330" s="108"/>
      <c r="I330" s="109"/>
      <c r="J330" s="132" t="str">
        <f t="shared" si="29"/>
        <v/>
      </c>
      <c r="K330" s="132">
        <f t="shared" si="30"/>
        <v>0</v>
      </c>
      <c r="L330" s="246"/>
      <c r="M330" s="247"/>
      <c r="N330" s="246"/>
      <c r="O330" s="248"/>
      <c r="P330" s="249" t="str">
        <f t="shared" si="31"/>
        <v/>
      </c>
      <c r="Q330" s="250" t="str">
        <f t="shared" ref="Q330:Q393" si="35">IF(ISERROR(N330/$I330),"",N330/$I330)</f>
        <v/>
      </c>
      <c r="R330" s="248"/>
      <c r="S330" s="246"/>
      <c r="T330" s="248"/>
      <c r="U330" s="249" t="str">
        <f>+IF(AND(S330&gt;0,R330&lt;&gt;'Data Validation (ROP used only)'!$A$22),SUM(S330:T330),"")</f>
        <v/>
      </c>
      <c r="V330" s="250" t="str">
        <f>IF(OR(R330='Data Validation (ROP used only)'!$A$22,ISBLANK(S330),ISERROR(S330/$I330)),"",S330/$I330)</f>
        <v/>
      </c>
      <c r="W330" s="251"/>
      <c r="X330" s="252" t="str" cm="1">
        <f t="array" ref="X330">_xlfn.IFS(W330="","",W330/I330&gt;=2,2*I330,W330/I330 &lt; 2, W330)</f>
        <v/>
      </c>
      <c r="Y330" s="253" t="str">
        <f t="shared" si="32"/>
        <v/>
      </c>
      <c r="Z330" s="248"/>
      <c r="AA330" s="249" t="str">
        <f t="shared" si="33"/>
        <v/>
      </c>
      <c r="AB330" s="254" t="str">
        <f t="shared" si="34"/>
        <v/>
      </c>
      <c r="AC330" s="159" t="str">
        <f>IF(L330&gt;0,L330+S330+X330+Y330+N330+#REF!+#REF!,"")</f>
        <v/>
      </c>
      <c r="AD330" s="160" t="str">
        <f>IF(L330&gt;0,+T330+Z330+O330+#REF!+#REF!,"")</f>
        <v/>
      </c>
    </row>
    <row r="331" spans="2:30" ht="13.8" hidden="1" outlineLevel="1" x14ac:dyDescent="0.25">
      <c r="B331" s="1"/>
      <c r="C331" s="1"/>
      <c r="D331" s="1"/>
      <c r="E331" s="2"/>
      <c r="F331" s="1"/>
      <c r="G331" s="2"/>
      <c r="H331" s="108"/>
      <c r="I331" s="109"/>
      <c r="J331" s="132" t="str">
        <f t="shared" ref="J331:J394" si="36">IF(ISERROR(H331/C331),"",H331/C331)</f>
        <v/>
      </c>
      <c r="K331" s="132">
        <f t="shared" ref="K331:K394" si="37">IF(ISERROR(I331/1754.5),"",I331/1754.5)</f>
        <v>0</v>
      </c>
      <c r="L331" s="246"/>
      <c r="M331" s="247"/>
      <c r="N331" s="246"/>
      <c r="O331" s="248"/>
      <c r="P331" s="249" t="str">
        <f t="shared" ref="P331:P394" si="38">+IF((N331+O331)&gt;0,+N331+O331,"")</f>
        <v/>
      </c>
      <c r="Q331" s="250" t="str">
        <f t="shared" si="35"/>
        <v/>
      </c>
      <c r="R331" s="248"/>
      <c r="S331" s="246"/>
      <c r="T331" s="248"/>
      <c r="U331" s="249" t="str">
        <f>+IF(AND(S331&gt;0,R331&lt;&gt;'Data Validation (ROP used only)'!$A$22),SUM(S331:T331),"")</f>
        <v/>
      </c>
      <c r="V331" s="250" t="str">
        <f>IF(OR(R331='Data Validation (ROP used only)'!$A$22,ISBLANK(S331),ISERROR(S331/$I331)),"",S331/$I331)</f>
        <v/>
      </c>
      <c r="W331" s="251"/>
      <c r="X331" s="252" t="str" cm="1">
        <f t="array" ref="X331">_xlfn.IFS(W331="","",W331/I331&gt;=2,2*I331,W331/I331 &lt; 2, W331)</f>
        <v/>
      </c>
      <c r="Y331" s="253" t="str">
        <f t="shared" ref="Y331:Y394" si="39">IF(ISBLANK(W331),"",W331-X331)</f>
        <v/>
      </c>
      <c r="Z331" s="248"/>
      <c r="AA331" s="249" t="str">
        <f t="shared" ref="AA331:AA394" si="40">IF(W331=0,"",W331+Z331)</f>
        <v/>
      </c>
      <c r="AB331" s="254" t="str">
        <f t="shared" ref="AB331:AB394" si="41">IF(ISERROR(W331/$I331),"",W331/$I331)</f>
        <v/>
      </c>
      <c r="AC331" s="159" t="str">
        <f>IF(L331&gt;0,L331+S331+X331+Y331+N331+#REF!+#REF!,"")</f>
        <v/>
      </c>
      <c r="AD331" s="160" t="str">
        <f>IF(L331&gt;0,+T331+Z331+O331+#REF!+#REF!,"")</f>
        <v/>
      </c>
    </row>
    <row r="332" spans="2:30" ht="13.8" hidden="1" outlineLevel="1" x14ac:dyDescent="0.25">
      <c r="B332" s="1"/>
      <c r="C332" s="1"/>
      <c r="D332" s="1"/>
      <c r="E332" s="2"/>
      <c r="F332" s="1"/>
      <c r="G332" s="2"/>
      <c r="H332" s="108"/>
      <c r="I332" s="109"/>
      <c r="J332" s="132" t="str">
        <f t="shared" si="36"/>
        <v/>
      </c>
      <c r="K332" s="132">
        <f t="shared" si="37"/>
        <v>0</v>
      </c>
      <c r="L332" s="246"/>
      <c r="M332" s="247"/>
      <c r="N332" s="246"/>
      <c r="O332" s="248"/>
      <c r="P332" s="249" t="str">
        <f t="shared" si="38"/>
        <v/>
      </c>
      <c r="Q332" s="250" t="str">
        <f t="shared" si="35"/>
        <v/>
      </c>
      <c r="R332" s="248"/>
      <c r="S332" s="246"/>
      <c r="T332" s="248"/>
      <c r="U332" s="249" t="str">
        <f>+IF(AND(S332&gt;0,R332&lt;&gt;'Data Validation (ROP used only)'!$A$22),SUM(S332:T332),"")</f>
        <v/>
      </c>
      <c r="V332" s="250" t="str">
        <f>IF(OR(R332='Data Validation (ROP used only)'!$A$22,ISBLANK(S332),ISERROR(S332/$I332)),"",S332/$I332)</f>
        <v/>
      </c>
      <c r="W332" s="251"/>
      <c r="X332" s="252" t="str" cm="1">
        <f t="array" ref="X332">_xlfn.IFS(W332="","",W332/I332&gt;=2,2*I332,W332/I332 &lt; 2, W332)</f>
        <v/>
      </c>
      <c r="Y332" s="253" t="str">
        <f t="shared" si="39"/>
        <v/>
      </c>
      <c r="Z332" s="248"/>
      <c r="AA332" s="249" t="str">
        <f t="shared" si="40"/>
        <v/>
      </c>
      <c r="AB332" s="254" t="str">
        <f t="shared" si="41"/>
        <v/>
      </c>
      <c r="AC332" s="159" t="str">
        <f>IF(L332&gt;0,L332+S332+X332+Y332+N332+#REF!+#REF!,"")</f>
        <v/>
      </c>
      <c r="AD332" s="160" t="str">
        <f>IF(L332&gt;0,+T332+Z332+O332+#REF!+#REF!,"")</f>
        <v/>
      </c>
    </row>
    <row r="333" spans="2:30" ht="13.8" hidden="1" outlineLevel="1" x14ac:dyDescent="0.25">
      <c r="B333" s="1"/>
      <c r="C333" s="1"/>
      <c r="D333" s="1"/>
      <c r="E333" s="2"/>
      <c r="F333" s="1"/>
      <c r="G333" s="2"/>
      <c r="H333" s="108"/>
      <c r="I333" s="109"/>
      <c r="J333" s="132" t="str">
        <f t="shared" si="36"/>
        <v/>
      </c>
      <c r="K333" s="132">
        <f t="shared" si="37"/>
        <v>0</v>
      </c>
      <c r="L333" s="246"/>
      <c r="M333" s="247"/>
      <c r="N333" s="246"/>
      <c r="O333" s="248"/>
      <c r="P333" s="249" t="str">
        <f t="shared" si="38"/>
        <v/>
      </c>
      <c r="Q333" s="250" t="str">
        <f t="shared" si="35"/>
        <v/>
      </c>
      <c r="R333" s="248"/>
      <c r="S333" s="246"/>
      <c r="T333" s="248"/>
      <c r="U333" s="249" t="str">
        <f>+IF(AND(S333&gt;0,R333&lt;&gt;'Data Validation (ROP used only)'!$A$22),SUM(S333:T333),"")</f>
        <v/>
      </c>
      <c r="V333" s="250" t="str">
        <f>IF(OR(R333='Data Validation (ROP used only)'!$A$22,ISBLANK(S333),ISERROR(S333/$I333)),"",S333/$I333)</f>
        <v/>
      </c>
      <c r="W333" s="251"/>
      <c r="X333" s="252" t="str" cm="1">
        <f t="array" ref="X333">_xlfn.IFS(W333="","",W333/I333&gt;=2,2*I333,W333/I333 &lt; 2, W333)</f>
        <v/>
      </c>
      <c r="Y333" s="253" t="str">
        <f t="shared" si="39"/>
        <v/>
      </c>
      <c r="Z333" s="248"/>
      <c r="AA333" s="249" t="str">
        <f t="shared" si="40"/>
        <v/>
      </c>
      <c r="AB333" s="254" t="str">
        <f t="shared" si="41"/>
        <v/>
      </c>
      <c r="AC333" s="159" t="str">
        <f>IF(L333&gt;0,L333+S333+X333+Y333+N333+#REF!+#REF!,"")</f>
        <v/>
      </c>
      <c r="AD333" s="160" t="str">
        <f>IF(L333&gt;0,+T333+Z333+O333+#REF!+#REF!,"")</f>
        <v/>
      </c>
    </row>
    <row r="334" spans="2:30" ht="13.8" hidden="1" outlineLevel="1" x14ac:dyDescent="0.25">
      <c r="B334" s="1"/>
      <c r="C334" s="1"/>
      <c r="D334" s="1"/>
      <c r="E334" s="2"/>
      <c r="F334" s="1"/>
      <c r="G334" s="2"/>
      <c r="H334" s="108"/>
      <c r="I334" s="109"/>
      <c r="J334" s="132" t="str">
        <f t="shared" si="36"/>
        <v/>
      </c>
      <c r="K334" s="132">
        <f t="shared" si="37"/>
        <v>0</v>
      </c>
      <c r="L334" s="246"/>
      <c r="M334" s="247"/>
      <c r="N334" s="246"/>
      <c r="O334" s="248"/>
      <c r="P334" s="249" t="str">
        <f t="shared" si="38"/>
        <v/>
      </c>
      <c r="Q334" s="250" t="str">
        <f t="shared" si="35"/>
        <v/>
      </c>
      <c r="R334" s="248"/>
      <c r="S334" s="246"/>
      <c r="T334" s="248"/>
      <c r="U334" s="249" t="str">
        <f>+IF(AND(S334&gt;0,R334&lt;&gt;'Data Validation (ROP used only)'!$A$22),SUM(S334:T334),"")</f>
        <v/>
      </c>
      <c r="V334" s="250" t="str">
        <f>IF(OR(R334='Data Validation (ROP used only)'!$A$22,ISBLANK(S334),ISERROR(S334/$I334)),"",S334/$I334)</f>
        <v/>
      </c>
      <c r="W334" s="251"/>
      <c r="X334" s="252" t="str" cm="1">
        <f t="array" ref="X334">_xlfn.IFS(W334="","",W334/I334&gt;=2,2*I334,W334/I334 &lt; 2, W334)</f>
        <v/>
      </c>
      <c r="Y334" s="253" t="str">
        <f t="shared" si="39"/>
        <v/>
      </c>
      <c r="Z334" s="248"/>
      <c r="AA334" s="249" t="str">
        <f t="shared" si="40"/>
        <v/>
      </c>
      <c r="AB334" s="254" t="str">
        <f t="shared" si="41"/>
        <v/>
      </c>
      <c r="AC334" s="159" t="str">
        <f>IF(L334&gt;0,L334+S334+X334+Y334+N334+#REF!+#REF!,"")</f>
        <v/>
      </c>
      <c r="AD334" s="160" t="str">
        <f>IF(L334&gt;0,+T334+Z334+O334+#REF!+#REF!,"")</f>
        <v/>
      </c>
    </row>
    <row r="335" spans="2:30" ht="13.8" hidden="1" outlineLevel="1" x14ac:dyDescent="0.25">
      <c r="B335" s="1"/>
      <c r="C335" s="1"/>
      <c r="D335" s="1"/>
      <c r="E335" s="2"/>
      <c r="F335" s="1"/>
      <c r="G335" s="2"/>
      <c r="H335" s="108"/>
      <c r="I335" s="109"/>
      <c r="J335" s="132" t="str">
        <f t="shared" si="36"/>
        <v/>
      </c>
      <c r="K335" s="132">
        <f t="shared" si="37"/>
        <v>0</v>
      </c>
      <c r="L335" s="246"/>
      <c r="M335" s="247"/>
      <c r="N335" s="246"/>
      <c r="O335" s="248"/>
      <c r="P335" s="249" t="str">
        <f t="shared" si="38"/>
        <v/>
      </c>
      <c r="Q335" s="250" t="str">
        <f t="shared" si="35"/>
        <v/>
      </c>
      <c r="R335" s="248"/>
      <c r="S335" s="246"/>
      <c r="T335" s="248"/>
      <c r="U335" s="249" t="str">
        <f>+IF(AND(S335&gt;0,R335&lt;&gt;'Data Validation (ROP used only)'!$A$22),SUM(S335:T335),"")</f>
        <v/>
      </c>
      <c r="V335" s="250" t="str">
        <f>IF(OR(R335='Data Validation (ROP used only)'!$A$22,ISBLANK(S335),ISERROR(S335/$I335)),"",S335/$I335)</f>
        <v/>
      </c>
      <c r="W335" s="251"/>
      <c r="X335" s="252" t="str" cm="1">
        <f t="array" ref="X335">_xlfn.IFS(W335="","",W335/I335&gt;=2,2*I335,W335/I335 &lt; 2, W335)</f>
        <v/>
      </c>
      <c r="Y335" s="253" t="str">
        <f t="shared" si="39"/>
        <v/>
      </c>
      <c r="Z335" s="248"/>
      <c r="AA335" s="249" t="str">
        <f t="shared" si="40"/>
        <v/>
      </c>
      <c r="AB335" s="254" t="str">
        <f t="shared" si="41"/>
        <v/>
      </c>
      <c r="AC335" s="159" t="str">
        <f>IF(L335&gt;0,L335+S335+X335+Y335+N335+#REF!+#REF!,"")</f>
        <v/>
      </c>
      <c r="AD335" s="160" t="str">
        <f>IF(L335&gt;0,+T335+Z335+O335+#REF!+#REF!,"")</f>
        <v/>
      </c>
    </row>
    <row r="336" spans="2:30" ht="13.8" hidden="1" outlineLevel="1" x14ac:dyDescent="0.25">
      <c r="B336" s="1"/>
      <c r="C336" s="1"/>
      <c r="D336" s="1"/>
      <c r="E336" s="2"/>
      <c r="F336" s="1"/>
      <c r="G336" s="2"/>
      <c r="H336" s="108"/>
      <c r="I336" s="109"/>
      <c r="J336" s="132" t="str">
        <f t="shared" si="36"/>
        <v/>
      </c>
      <c r="K336" s="132">
        <f t="shared" si="37"/>
        <v>0</v>
      </c>
      <c r="L336" s="246"/>
      <c r="M336" s="247"/>
      <c r="N336" s="246"/>
      <c r="O336" s="248"/>
      <c r="P336" s="249" t="str">
        <f t="shared" si="38"/>
        <v/>
      </c>
      <c r="Q336" s="250" t="str">
        <f t="shared" si="35"/>
        <v/>
      </c>
      <c r="R336" s="248"/>
      <c r="S336" s="246"/>
      <c r="T336" s="248"/>
      <c r="U336" s="249" t="str">
        <f>+IF(AND(S336&gt;0,R336&lt;&gt;'Data Validation (ROP used only)'!$A$22),SUM(S336:T336),"")</f>
        <v/>
      </c>
      <c r="V336" s="250" t="str">
        <f>IF(OR(R336='Data Validation (ROP used only)'!$A$22,ISBLANK(S336),ISERROR(S336/$I336)),"",S336/$I336)</f>
        <v/>
      </c>
      <c r="W336" s="251"/>
      <c r="X336" s="252" t="str" cm="1">
        <f t="array" ref="X336">_xlfn.IFS(W336="","",W336/I336&gt;=2,2*I336,W336/I336 &lt; 2, W336)</f>
        <v/>
      </c>
      <c r="Y336" s="253" t="str">
        <f t="shared" si="39"/>
        <v/>
      </c>
      <c r="Z336" s="248"/>
      <c r="AA336" s="249" t="str">
        <f t="shared" si="40"/>
        <v/>
      </c>
      <c r="AB336" s="254" t="str">
        <f t="shared" si="41"/>
        <v/>
      </c>
      <c r="AC336" s="159" t="str">
        <f>IF(L336&gt;0,L336+S336+X336+Y336+N336+#REF!+#REF!,"")</f>
        <v/>
      </c>
      <c r="AD336" s="160" t="str">
        <f>IF(L336&gt;0,+T336+Z336+O336+#REF!+#REF!,"")</f>
        <v/>
      </c>
    </row>
    <row r="337" spans="2:30" ht="13.8" hidden="1" outlineLevel="1" x14ac:dyDescent="0.25">
      <c r="B337" s="1"/>
      <c r="C337" s="1"/>
      <c r="D337" s="1"/>
      <c r="E337" s="2"/>
      <c r="F337" s="1"/>
      <c r="G337" s="2"/>
      <c r="H337" s="108"/>
      <c r="I337" s="109"/>
      <c r="J337" s="132" t="str">
        <f t="shared" si="36"/>
        <v/>
      </c>
      <c r="K337" s="132">
        <f t="shared" si="37"/>
        <v>0</v>
      </c>
      <c r="L337" s="246"/>
      <c r="M337" s="247"/>
      <c r="N337" s="246"/>
      <c r="O337" s="248"/>
      <c r="P337" s="249" t="str">
        <f t="shared" si="38"/>
        <v/>
      </c>
      <c r="Q337" s="250" t="str">
        <f t="shared" si="35"/>
        <v/>
      </c>
      <c r="R337" s="248"/>
      <c r="S337" s="246"/>
      <c r="T337" s="248"/>
      <c r="U337" s="249" t="str">
        <f>+IF(AND(S337&gt;0,R337&lt;&gt;'Data Validation (ROP used only)'!$A$22),SUM(S337:T337),"")</f>
        <v/>
      </c>
      <c r="V337" s="250" t="str">
        <f>IF(OR(R337='Data Validation (ROP used only)'!$A$22,ISBLANK(S337),ISERROR(S337/$I337)),"",S337/$I337)</f>
        <v/>
      </c>
      <c r="W337" s="251"/>
      <c r="X337" s="252" t="str" cm="1">
        <f t="array" ref="X337">_xlfn.IFS(W337="","",W337/I337&gt;=2,2*I337,W337/I337 &lt; 2, W337)</f>
        <v/>
      </c>
      <c r="Y337" s="253" t="str">
        <f t="shared" si="39"/>
        <v/>
      </c>
      <c r="Z337" s="248"/>
      <c r="AA337" s="249" t="str">
        <f t="shared" si="40"/>
        <v/>
      </c>
      <c r="AB337" s="254" t="str">
        <f t="shared" si="41"/>
        <v/>
      </c>
      <c r="AC337" s="159" t="str">
        <f>IF(L337&gt;0,L337+S337+X337+Y337+N337+#REF!+#REF!,"")</f>
        <v/>
      </c>
      <c r="AD337" s="160" t="str">
        <f>IF(L337&gt;0,+T337+Z337+O337+#REF!+#REF!,"")</f>
        <v/>
      </c>
    </row>
    <row r="338" spans="2:30" ht="13.8" hidden="1" outlineLevel="1" x14ac:dyDescent="0.25">
      <c r="B338" s="1"/>
      <c r="C338" s="1"/>
      <c r="D338" s="1"/>
      <c r="E338" s="2"/>
      <c r="F338" s="1"/>
      <c r="G338" s="2"/>
      <c r="H338" s="108"/>
      <c r="I338" s="109"/>
      <c r="J338" s="132" t="str">
        <f t="shared" si="36"/>
        <v/>
      </c>
      <c r="K338" s="132">
        <f t="shared" si="37"/>
        <v>0</v>
      </c>
      <c r="L338" s="246"/>
      <c r="M338" s="247"/>
      <c r="N338" s="246"/>
      <c r="O338" s="248"/>
      <c r="P338" s="249" t="str">
        <f t="shared" si="38"/>
        <v/>
      </c>
      <c r="Q338" s="250" t="str">
        <f t="shared" si="35"/>
        <v/>
      </c>
      <c r="R338" s="248"/>
      <c r="S338" s="246"/>
      <c r="T338" s="248"/>
      <c r="U338" s="249" t="str">
        <f>+IF(AND(S338&gt;0,R338&lt;&gt;'Data Validation (ROP used only)'!$A$22),SUM(S338:T338),"")</f>
        <v/>
      </c>
      <c r="V338" s="250" t="str">
        <f>IF(OR(R338='Data Validation (ROP used only)'!$A$22,ISBLANK(S338),ISERROR(S338/$I338)),"",S338/$I338)</f>
        <v/>
      </c>
      <c r="W338" s="251"/>
      <c r="X338" s="252" t="str" cm="1">
        <f t="array" ref="X338">_xlfn.IFS(W338="","",W338/I338&gt;=2,2*I338,W338/I338 &lt; 2, W338)</f>
        <v/>
      </c>
      <c r="Y338" s="253" t="str">
        <f t="shared" si="39"/>
        <v/>
      </c>
      <c r="Z338" s="248"/>
      <c r="AA338" s="249" t="str">
        <f t="shared" si="40"/>
        <v/>
      </c>
      <c r="AB338" s="254" t="str">
        <f t="shared" si="41"/>
        <v/>
      </c>
      <c r="AC338" s="159" t="str">
        <f>IF(L338&gt;0,L338+S338+X338+Y338+N338+#REF!+#REF!,"")</f>
        <v/>
      </c>
      <c r="AD338" s="160" t="str">
        <f>IF(L338&gt;0,+T338+Z338+O338+#REF!+#REF!,"")</f>
        <v/>
      </c>
    </row>
    <row r="339" spans="2:30" ht="13.8" hidden="1" outlineLevel="1" x14ac:dyDescent="0.25">
      <c r="B339" s="1"/>
      <c r="C339" s="1"/>
      <c r="D339" s="1"/>
      <c r="E339" s="2"/>
      <c r="F339" s="1"/>
      <c r="G339" s="2"/>
      <c r="H339" s="108"/>
      <c r="I339" s="109"/>
      <c r="J339" s="132" t="str">
        <f t="shared" si="36"/>
        <v/>
      </c>
      <c r="K339" s="132">
        <f t="shared" si="37"/>
        <v>0</v>
      </c>
      <c r="L339" s="246"/>
      <c r="M339" s="247"/>
      <c r="N339" s="246"/>
      <c r="O339" s="248"/>
      <c r="P339" s="249" t="str">
        <f t="shared" si="38"/>
        <v/>
      </c>
      <c r="Q339" s="250" t="str">
        <f t="shared" si="35"/>
        <v/>
      </c>
      <c r="R339" s="248"/>
      <c r="S339" s="246"/>
      <c r="T339" s="248"/>
      <c r="U339" s="249" t="str">
        <f>+IF(AND(S339&gt;0,R339&lt;&gt;'Data Validation (ROP used only)'!$A$22),SUM(S339:T339),"")</f>
        <v/>
      </c>
      <c r="V339" s="250" t="str">
        <f>IF(OR(R339='Data Validation (ROP used only)'!$A$22,ISBLANK(S339),ISERROR(S339/$I339)),"",S339/$I339)</f>
        <v/>
      </c>
      <c r="W339" s="251"/>
      <c r="X339" s="252" t="str" cm="1">
        <f t="array" ref="X339">_xlfn.IFS(W339="","",W339/I339&gt;=2,2*I339,W339/I339 &lt; 2, W339)</f>
        <v/>
      </c>
      <c r="Y339" s="253" t="str">
        <f t="shared" si="39"/>
        <v/>
      </c>
      <c r="Z339" s="248"/>
      <c r="AA339" s="249" t="str">
        <f t="shared" si="40"/>
        <v/>
      </c>
      <c r="AB339" s="254" t="str">
        <f t="shared" si="41"/>
        <v/>
      </c>
      <c r="AC339" s="159" t="str">
        <f>IF(L339&gt;0,L339+S339+X339+Y339+N339+#REF!+#REF!,"")</f>
        <v/>
      </c>
      <c r="AD339" s="160" t="str">
        <f>IF(L339&gt;0,+T339+Z339+O339+#REF!+#REF!,"")</f>
        <v/>
      </c>
    </row>
    <row r="340" spans="2:30" ht="13.8" hidden="1" outlineLevel="1" x14ac:dyDescent="0.25">
      <c r="B340" s="1"/>
      <c r="C340" s="1"/>
      <c r="D340" s="1"/>
      <c r="E340" s="2"/>
      <c r="F340" s="1"/>
      <c r="G340" s="2"/>
      <c r="H340" s="108"/>
      <c r="I340" s="109"/>
      <c r="J340" s="132" t="str">
        <f t="shared" si="36"/>
        <v/>
      </c>
      <c r="K340" s="132">
        <f t="shared" si="37"/>
        <v>0</v>
      </c>
      <c r="L340" s="246"/>
      <c r="M340" s="247"/>
      <c r="N340" s="246"/>
      <c r="O340" s="248"/>
      <c r="P340" s="249" t="str">
        <f t="shared" si="38"/>
        <v/>
      </c>
      <c r="Q340" s="250" t="str">
        <f t="shared" si="35"/>
        <v/>
      </c>
      <c r="R340" s="248"/>
      <c r="S340" s="246"/>
      <c r="T340" s="248"/>
      <c r="U340" s="249" t="str">
        <f>+IF(AND(S340&gt;0,R340&lt;&gt;'Data Validation (ROP used only)'!$A$22),SUM(S340:T340),"")</f>
        <v/>
      </c>
      <c r="V340" s="250" t="str">
        <f>IF(OR(R340='Data Validation (ROP used only)'!$A$22,ISBLANK(S340),ISERROR(S340/$I340)),"",S340/$I340)</f>
        <v/>
      </c>
      <c r="W340" s="251"/>
      <c r="X340" s="252" t="str" cm="1">
        <f t="array" ref="X340">_xlfn.IFS(W340="","",W340/I340&gt;=2,2*I340,W340/I340 &lt; 2, W340)</f>
        <v/>
      </c>
      <c r="Y340" s="253" t="str">
        <f t="shared" si="39"/>
        <v/>
      </c>
      <c r="Z340" s="248"/>
      <c r="AA340" s="249" t="str">
        <f t="shared" si="40"/>
        <v/>
      </c>
      <c r="AB340" s="254" t="str">
        <f t="shared" si="41"/>
        <v/>
      </c>
      <c r="AC340" s="159" t="str">
        <f>IF(L340&gt;0,L340+S340+X340+Y340+N340+#REF!+#REF!,"")</f>
        <v/>
      </c>
      <c r="AD340" s="160" t="str">
        <f>IF(L340&gt;0,+T340+Z340+O340+#REF!+#REF!,"")</f>
        <v/>
      </c>
    </row>
    <row r="341" spans="2:30" ht="13.8" hidden="1" outlineLevel="1" x14ac:dyDescent="0.25">
      <c r="B341" s="1"/>
      <c r="C341" s="1"/>
      <c r="D341" s="1"/>
      <c r="E341" s="2"/>
      <c r="F341" s="1"/>
      <c r="G341" s="2"/>
      <c r="H341" s="108"/>
      <c r="I341" s="109"/>
      <c r="J341" s="132" t="str">
        <f t="shared" si="36"/>
        <v/>
      </c>
      <c r="K341" s="132">
        <f t="shared" si="37"/>
        <v>0</v>
      </c>
      <c r="L341" s="246"/>
      <c r="M341" s="247"/>
      <c r="N341" s="246"/>
      <c r="O341" s="248"/>
      <c r="P341" s="249" t="str">
        <f t="shared" si="38"/>
        <v/>
      </c>
      <c r="Q341" s="250" t="str">
        <f t="shared" si="35"/>
        <v/>
      </c>
      <c r="R341" s="248"/>
      <c r="S341" s="246"/>
      <c r="T341" s="248"/>
      <c r="U341" s="249" t="str">
        <f>+IF(AND(S341&gt;0,R341&lt;&gt;'Data Validation (ROP used only)'!$A$22),SUM(S341:T341),"")</f>
        <v/>
      </c>
      <c r="V341" s="250" t="str">
        <f>IF(OR(R341='Data Validation (ROP used only)'!$A$22,ISBLANK(S341),ISERROR(S341/$I341)),"",S341/$I341)</f>
        <v/>
      </c>
      <c r="W341" s="251"/>
      <c r="X341" s="252" t="str" cm="1">
        <f t="array" ref="X341">_xlfn.IFS(W341="","",W341/I341&gt;=2,2*I341,W341/I341 &lt; 2, W341)</f>
        <v/>
      </c>
      <c r="Y341" s="253" t="str">
        <f t="shared" si="39"/>
        <v/>
      </c>
      <c r="Z341" s="248"/>
      <c r="AA341" s="249" t="str">
        <f t="shared" si="40"/>
        <v/>
      </c>
      <c r="AB341" s="254" t="str">
        <f t="shared" si="41"/>
        <v/>
      </c>
      <c r="AC341" s="159" t="str">
        <f>IF(L341&gt;0,L341+S341+X341+Y341+N341+#REF!+#REF!,"")</f>
        <v/>
      </c>
      <c r="AD341" s="160" t="str">
        <f>IF(L341&gt;0,+T341+Z341+O341+#REF!+#REF!,"")</f>
        <v/>
      </c>
    </row>
    <row r="342" spans="2:30" ht="13.8" hidden="1" outlineLevel="1" x14ac:dyDescent="0.25">
      <c r="B342" s="1"/>
      <c r="C342" s="1"/>
      <c r="D342" s="1"/>
      <c r="E342" s="2"/>
      <c r="F342" s="1"/>
      <c r="G342" s="2"/>
      <c r="H342" s="108"/>
      <c r="I342" s="109"/>
      <c r="J342" s="132" t="str">
        <f t="shared" si="36"/>
        <v/>
      </c>
      <c r="K342" s="132">
        <f t="shared" si="37"/>
        <v>0</v>
      </c>
      <c r="L342" s="246"/>
      <c r="M342" s="247"/>
      <c r="N342" s="246"/>
      <c r="O342" s="248"/>
      <c r="P342" s="249" t="str">
        <f t="shared" si="38"/>
        <v/>
      </c>
      <c r="Q342" s="250" t="str">
        <f t="shared" si="35"/>
        <v/>
      </c>
      <c r="R342" s="248"/>
      <c r="S342" s="246"/>
      <c r="T342" s="248"/>
      <c r="U342" s="249" t="str">
        <f>+IF(AND(S342&gt;0,R342&lt;&gt;'Data Validation (ROP used only)'!$A$22),SUM(S342:T342),"")</f>
        <v/>
      </c>
      <c r="V342" s="250" t="str">
        <f>IF(OR(R342='Data Validation (ROP used only)'!$A$22,ISBLANK(S342),ISERROR(S342/$I342)),"",S342/$I342)</f>
        <v/>
      </c>
      <c r="W342" s="251"/>
      <c r="X342" s="252" t="str" cm="1">
        <f t="array" ref="X342">_xlfn.IFS(W342="","",W342/I342&gt;=2,2*I342,W342/I342 &lt; 2, W342)</f>
        <v/>
      </c>
      <c r="Y342" s="253" t="str">
        <f t="shared" si="39"/>
        <v/>
      </c>
      <c r="Z342" s="248"/>
      <c r="AA342" s="249" t="str">
        <f t="shared" si="40"/>
        <v/>
      </c>
      <c r="AB342" s="254" t="str">
        <f t="shared" si="41"/>
        <v/>
      </c>
      <c r="AC342" s="159" t="str">
        <f>IF(L342&gt;0,L342+S342+X342+Y342+N342+#REF!+#REF!,"")</f>
        <v/>
      </c>
      <c r="AD342" s="160" t="str">
        <f>IF(L342&gt;0,+T342+Z342+O342+#REF!+#REF!,"")</f>
        <v/>
      </c>
    </row>
    <row r="343" spans="2:30" ht="13.8" hidden="1" outlineLevel="1" x14ac:dyDescent="0.25">
      <c r="B343" s="1"/>
      <c r="C343" s="1"/>
      <c r="D343" s="1"/>
      <c r="E343" s="2"/>
      <c r="F343" s="1"/>
      <c r="G343" s="2"/>
      <c r="H343" s="108"/>
      <c r="I343" s="109"/>
      <c r="J343" s="132" t="str">
        <f t="shared" si="36"/>
        <v/>
      </c>
      <c r="K343" s="132">
        <f t="shared" si="37"/>
        <v>0</v>
      </c>
      <c r="L343" s="246"/>
      <c r="M343" s="247"/>
      <c r="N343" s="246"/>
      <c r="O343" s="248"/>
      <c r="P343" s="249" t="str">
        <f t="shared" si="38"/>
        <v/>
      </c>
      <c r="Q343" s="250" t="str">
        <f t="shared" si="35"/>
        <v/>
      </c>
      <c r="R343" s="248"/>
      <c r="S343" s="246"/>
      <c r="T343" s="248"/>
      <c r="U343" s="249" t="str">
        <f>+IF(AND(S343&gt;0,R343&lt;&gt;'Data Validation (ROP used only)'!$A$22),SUM(S343:T343),"")</f>
        <v/>
      </c>
      <c r="V343" s="250" t="str">
        <f>IF(OR(R343='Data Validation (ROP used only)'!$A$22,ISBLANK(S343),ISERROR(S343/$I343)),"",S343/$I343)</f>
        <v/>
      </c>
      <c r="W343" s="251"/>
      <c r="X343" s="252" t="str" cm="1">
        <f t="array" ref="X343">_xlfn.IFS(W343="","",W343/I343&gt;=2,2*I343,W343/I343 &lt; 2, W343)</f>
        <v/>
      </c>
      <c r="Y343" s="253" t="str">
        <f t="shared" si="39"/>
        <v/>
      </c>
      <c r="Z343" s="248"/>
      <c r="AA343" s="249" t="str">
        <f t="shared" si="40"/>
        <v/>
      </c>
      <c r="AB343" s="254" t="str">
        <f t="shared" si="41"/>
        <v/>
      </c>
      <c r="AC343" s="159" t="str">
        <f>IF(L343&gt;0,L343+S343+X343+Y343+N343+#REF!+#REF!,"")</f>
        <v/>
      </c>
      <c r="AD343" s="160" t="str">
        <f>IF(L343&gt;0,+T343+Z343+O343+#REF!+#REF!,"")</f>
        <v/>
      </c>
    </row>
    <row r="344" spans="2:30" ht="13.8" hidden="1" outlineLevel="1" x14ac:dyDescent="0.25">
      <c r="B344" s="1"/>
      <c r="C344" s="1"/>
      <c r="D344" s="1"/>
      <c r="E344" s="2"/>
      <c r="F344" s="1"/>
      <c r="G344" s="2"/>
      <c r="H344" s="108"/>
      <c r="I344" s="109"/>
      <c r="J344" s="132" t="str">
        <f t="shared" si="36"/>
        <v/>
      </c>
      <c r="K344" s="132">
        <f t="shared" si="37"/>
        <v>0</v>
      </c>
      <c r="L344" s="246"/>
      <c r="M344" s="247"/>
      <c r="N344" s="246"/>
      <c r="O344" s="248"/>
      <c r="P344" s="249" t="str">
        <f t="shared" si="38"/>
        <v/>
      </c>
      <c r="Q344" s="250" t="str">
        <f t="shared" si="35"/>
        <v/>
      </c>
      <c r="R344" s="248"/>
      <c r="S344" s="246"/>
      <c r="T344" s="248"/>
      <c r="U344" s="249" t="str">
        <f>+IF(AND(S344&gt;0,R344&lt;&gt;'Data Validation (ROP used only)'!$A$22),SUM(S344:T344),"")</f>
        <v/>
      </c>
      <c r="V344" s="250" t="str">
        <f>IF(OR(R344='Data Validation (ROP used only)'!$A$22,ISBLANK(S344),ISERROR(S344/$I344)),"",S344/$I344)</f>
        <v/>
      </c>
      <c r="W344" s="251"/>
      <c r="X344" s="252" t="str" cm="1">
        <f t="array" ref="X344">_xlfn.IFS(W344="","",W344/I344&gt;=2,2*I344,W344/I344 &lt; 2, W344)</f>
        <v/>
      </c>
      <c r="Y344" s="253" t="str">
        <f t="shared" si="39"/>
        <v/>
      </c>
      <c r="Z344" s="248"/>
      <c r="AA344" s="249" t="str">
        <f t="shared" si="40"/>
        <v/>
      </c>
      <c r="AB344" s="254" t="str">
        <f t="shared" si="41"/>
        <v/>
      </c>
      <c r="AC344" s="159" t="str">
        <f>IF(L344&gt;0,L344+S344+X344+Y344+N344+#REF!+#REF!,"")</f>
        <v/>
      </c>
      <c r="AD344" s="160" t="str">
        <f>IF(L344&gt;0,+T344+Z344+O344+#REF!+#REF!,"")</f>
        <v/>
      </c>
    </row>
    <row r="345" spans="2:30" ht="13.8" hidden="1" outlineLevel="1" x14ac:dyDescent="0.25">
      <c r="B345" s="1"/>
      <c r="C345" s="1"/>
      <c r="D345" s="1"/>
      <c r="E345" s="2"/>
      <c r="F345" s="1"/>
      <c r="G345" s="2"/>
      <c r="H345" s="108"/>
      <c r="I345" s="109"/>
      <c r="J345" s="132" t="str">
        <f t="shared" si="36"/>
        <v/>
      </c>
      <c r="K345" s="132">
        <f t="shared" si="37"/>
        <v>0</v>
      </c>
      <c r="L345" s="246"/>
      <c r="M345" s="247"/>
      <c r="N345" s="246"/>
      <c r="O345" s="248"/>
      <c r="P345" s="249" t="str">
        <f t="shared" si="38"/>
        <v/>
      </c>
      <c r="Q345" s="250" t="str">
        <f t="shared" si="35"/>
        <v/>
      </c>
      <c r="R345" s="248"/>
      <c r="S345" s="246"/>
      <c r="T345" s="248"/>
      <c r="U345" s="249" t="str">
        <f>+IF(AND(S345&gt;0,R345&lt;&gt;'Data Validation (ROP used only)'!$A$22),SUM(S345:T345),"")</f>
        <v/>
      </c>
      <c r="V345" s="250" t="str">
        <f>IF(OR(R345='Data Validation (ROP used only)'!$A$22,ISBLANK(S345),ISERROR(S345/$I345)),"",S345/$I345)</f>
        <v/>
      </c>
      <c r="W345" s="251"/>
      <c r="X345" s="252" t="str" cm="1">
        <f t="array" ref="X345">_xlfn.IFS(W345="","",W345/I345&gt;=2,2*I345,W345/I345 &lt; 2, W345)</f>
        <v/>
      </c>
      <c r="Y345" s="253" t="str">
        <f t="shared" si="39"/>
        <v/>
      </c>
      <c r="Z345" s="248"/>
      <c r="AA345" s="249" t="str">
        <f t="shared" si="40"/>
        <v/>
      </c>
      <c r="AB345" s="254" t="str">
        <f t="shared" si="41"/>
        <v/>
      </c>
      <c r="AC345" s="159" t="str">
        <f>IF(L345&gt;0,L345+S345+X345+Y345+N345+#REF!+#REF!,"")</f>
        <v/>
      </c>
      <c r="AD345" s="160" t="str">
        <f>IF(L345&gt;0,+T345+Z345+O345+#REF!+#REF!,"")</f>
        <v/>
      </c>
    </row>
    <row r="346" spans="2:30" ht="13.8" hidden="1" outlineLevel="1" x14ac:dyDescent="0.25">
      <c r="B346" s="1"/>
      <c r="C346" s="1"/>
      <c r="D346" s="1"/>
      <c r="E346" s="2"/>
      <c r="F346" s="1"/>
      <c r="G346" s="2"/>
      <c r="H346" s="108"/>
      <c r="I346" s="109"/>
      <c r="J346" s="132" t="str">
        <f t="shared" si="36"/>
        <v/>
      </c>
      <c r="K346" s="132">
        <f t="shared" si="37"/>
        <v>0</v>
      </c>
      <c r="L346" s="246"/>
      <c r="M346" s="247"/>
      <c r="N346" s="246"/>
      <c r="O346" s="248"/>
      <c r="P346" s="249" t="str">
        <f t="shared" si="38"/>
        <v/>
      </c>
      <c r="Q346" s="250" t="str">
        <f t="shared" si="35"/>
        <v/>
      </c>
      <c r="R346" s="248"/>
      <c r="S346" s="246"/>
      <c r="T346" s="248"/>
      <c r="U346" s="249" t="str">
        <f>+IF(AND(S346&gt;0,R346&lt;&gt;'Data Validation (ROP used only)'!$A$22),SUM(S346:T346),"")</f>
        <v/>
      </c>
      <c r="V346" s="250" t="str">
        <f>IF(OR(R346='Data Validation (ROP used only)'!$A$22,ISBLANK(S346),ISERROR(S346/$I346)),"",S346/$I346)</f>
        <v/>
      </c>
      <c r="W346" s="251"/>
      <c r="X346" s="252" t="str" cm="1">
        <f t="array" ref="X346">_xlfn.IFS(W346="","",W346/I346&gt;=2,2*I346,W346/I346 &lt; 2, W346)</f>
        <v/>
      </c>
      <c r="Y346" s="253" t="str">
        <f t="shared" si="39"/>
        <v/>
      </c>
      <c r="Z346" s="248"/>
      <c r="AA346" s="249" t="str">
        <f t="shared" si="40"/>
        <v/>
      </c>
      <c r="AB346" s="254" t="str">
        <f t="shared" si="41"/>
        <v/>
      </c>
      <c r="AC346" s="159" t="str">
        <f>IF(L346&gt;0,L346+S346+X346+Y346+N346+#REF!+#REF!,"")</f>
        <v/>
      </c>
      <c r="AD346" s="160" t="str">
        <f>IF(L346&gt;0,+T346+Z346+O346+#REF!+#REF!,"")</f>
        <v/>
      </c>
    </row>
    <row r="347" spans="2:30" ht="13.8" hidden="1" outlineLevel="1" x14ac:dyDescent="0.25">
      <c r="B347" s="1"/>
      <c r="C347" s="1"/>
      <c r="D347" s="1"/>
      <c r="E347" s="2"/>
      <c r="F347" s="1"/>
      <c r="G347" s="2"/>
      <c r="H347" s="108"/>
      <c r="I347" s="109"/>
      <c r="J347" s="132" t="str">
        <f t="shared" si="36"/>
        <v/>
      </c>
      <c r="K347" s="132">
        <f t="shared" si="37"/>
        <v>0</v>
      </c>
      <c r="L347" s="246"/>
      <c r="M347" s="247"/>
      <c r="N347" s="246"/>
      <c r="O347" s="248"/>
      <c r="P347" s="249" t="str">
        <f t="shared" si="38"/>
        <v/>
      </c>
      <c r="Q347" s="250" t="str">
        <f t="shared" si="35"/>
        <v/>
      </c>
      <c r="R347" s="248"/>
      <c r="S347" s="246"/>
      <c r="T347" s="248"/>
      <c r="U347" s="249" t="str">
        <f>+IF(AND(S347&gt;0,R347&lt;&gt;'Data Validation (ROP used only)'!$A$22),SUM(S347:T347),"")</f>
        <v/>
      </c>
      <c r="V347" s="250" t="str">
        <f>IF(OR(R347='Data Validation (ROP used only)'!$A$22,ISBLANK(S347),ISERROR(S347/$I347)),"",S347/$I347)</f>
        <v/>
      </c>
      <c r="W347" s="251"/>
      <c r="X347" s="252" t="str" cm="1">
        <f t="array" ref="X347">_xlfn.IFS(W347="","",W347/I347&gt;=2,2*I347,W347/I347 &lt; 2, W347)</f>
        <v/>
      </c>
      <c r="Y347" s="253" t="str">
        <f t="shared" si="39"/>
        <v/>
      </c>
      <c r="Z347" s="248"/>
      <c r="AA347" s="249" t="str">
        <f t="shared" si="40"/>
        <v/>
      </c>
      <c r="AB347" s="254" t="str">
        <f t="shared" si="41"/>
        <v/>
      </c>
      <c r="AC347" s="159" t="str">
        <f>IF(L347&gt;0,L347+S347+X347+Y347+N347+#REF!+#REF!,"")</f>
        <v/>
      </c>
      <c r="AD347" s="160" t="str">
        <f>IF(L347&gt;0,+T347+Z347+O347+#REF!+#REF!,"")</f>
        <v/>
      </c>
    </row>
    <row r="348" spans="2:30" ht="13.8" hidden="1" outlineLevel="1" x14ac:dyDescent="0.25">
      <c r="B348" s="1"/>
      <c r="C348" s="1"/>
      <c r="D348" s="1"/>
      <c r="E348" s="2"/>
      <c r="F348" s="1"/>
      <c r="G348" s="2"/>
      <c r="H348" s="108"/>
      <c r="I348" s="109"/>
      <c r="J348" s="132" t="str">
        <f t="shared" si="36"/>
        <v/>
      </c>
      <c r="K348" s="132">
        <f t="shared" si="37"/>
        <v>0</v>
      </c>
      <c r="L348" s="246"/>
      <c r="M348" s="247"/>
      <c r="N348" s="246"/>
      <c r="O348" s="248"/>
      <c r="P348" s="249" t="str">
        <f t="shared" si="38"/>
        <v/>
      </c>
      <c r="Q348" s="250" t="str">
        <f t="shared" si="35"/>
        <v/>
      </c>
      <c r="R348" s="248"/>
      <c r="S348" s="246"/>
      <c r="T348" s="248"/>
      <c r="U348" s="249" t="str">
        <f>+IF(AND(S348&gt;0,R348&lt;&gt;'Data Validation (ROP used only)'!$A$22),SUM(S348:T348),"")</f>
        <v/>
      </c>
      <c r="V348" s="250" t="str">
        <f>IF(OR(R348='Data Validation (ROP used only)'!$A$22,ISBLANK(S348),ISERROR(S348/$I348)),"",S348/$I348)</f>
        <v/>
      </c>
      <c r="W348" s="251"/>
      <c r="X348" s="252" t="str" cm="1">
        <f t="array" ref="X348">_xlfn.IFS(W348="","",W348/I348&gt;=2,2*I348,W348/I348 &lt; 2, W348)</f>
        <v/>
      </c>
      <c r="Y348" s="253" t="str">
        <f t="shared" si="39"/>
        <v/>
      </c>
      <c r="Z348" s="248"/>
      <c r="AA348" s="249" t="str">
        <f t="shared" si="40"/>
        <v/>
      </c>
      <c r="AB348" s="254" t="str">
        <f t="shared" si="41"/>
        <v/>
      </c>
      <c r="AC348" s="159" t="str">
        <f>IF(L348&gt;0,L348+S348+X348+Y348+N348+#REF!+#REF!,"")</f>
        <v/>
      </c>
      <c r="AD348" s="160" t="str">
        <f>IF(L348&gt;0,+T348+Z348+O348+#REF!+#REF!,"")</f>
        <v/>
      </c>
    </row>
    <row r="349" spans="2:30" ht="13.8" hidden="1" outlineLevel="1" x14ac:dyDescent="0.25">
      <c r="B349" s="1"/>
      <c r="C349" s="1"/>
      <c r="D349" s="1"/>
      <c r="E349" s="2"/>
      <c r="F349" s="1"/>
      <c r="G349" s="2"/>
      <c r="H349" s="108"/>
      <c r="I349" s="109"/>
      <c r="J349" s="132" t="str">
        <f t="shared" si="36"/>
        <v/>
      </c>
      <c r="K349" s="132">
        <f t="shared" si="37"/>
        <v>0</v>
      </c>
      <c r="L349" s="246"/>
      <c r="M349" s="247"/>
      <c r="N349" s="246"/>
      <c r="O349" s="248"/>
      <c r="P349" s="249" t="str">
        <f t="shared" si="38"/>
        <v/>
      </c>
      <c r="Q349" s="250" t="str">
        <f t="shared" si="35"/>
        <v/>
      </c>
      <c r="R349" s="248"/>
      <c r="S349" s="246"/>
      <c r="T349" s="248"/>
      <c r="U349" s="249" t="str">
        <f>+IF(AND(S349&gt;0,R349&lt;&gt;'Data Validation (ROP used only)'!$A$22),SUM(S349:T349),"")</f>
        <v/>
      </c>
      <c r="V349" s="250" t="str">
        <f>IF(OR(R349='Data Validation (ROP used only)'!$A$22,ISBLANK(S349),ISERROR(S349/$I349)),"",S349/$I349)</f>
        <v/>
      </c>
      <c r="W349" s="251"/>
      <c r="X349" s="252" t="str" cm="1">
        <f t="array" ref="X349">_xlfn.IFS(W349="","",W349/I349&gt;=2,2*I349,W349/I349 &lt; 2, W349)</f>
        <v/>
      </c>
      <c r="Y349" s="253" t="str">
        <f t="shared" si="39"/>
        <v/>
      </c>
      <c r="Z349" s="248"/>
      <c r="AA349" s="249" t="str">
        <f t="shared" si="40"/>
        <v/>
      </c>
      <c r="AB349" s="254" t="str">
        <f t="shared" si="41"/>
        <v/>
      </c>
      <c r="AC349" s="159" t="str">
        <f>IF(L349&gt;0,L349+S349+X349+Y349+N349+#REF!+#REF!,"")</f>
        <v/>
      </c>
      <c r="AD349" s="160" t="str">
        <f>IF(L349&gt;0,+T349+Z349+O349+#REF!+#REF!,"")</f>
        <v/>
      </c>
    </row>
    <row r="350" spans="2:30" ht="13.8" hidden="1" outlineLevel="1" x14ac:dyDescent="0.25">
      <c r="B350" s="1"/>
      <c r="C350" s="1"/>
      <c r="D350" s="1"/>
      <c r="E350" s="2"/>
      <c r="F350" s="1"/>
      <c r="G350" s="2"/>
      <c r="H350" s="108"/>
      <c r="I350" s="109"/>
      <c r="J350" s="132" t="str">
        <f t="shared" si="36"/>
        <v/>
      </c>
      <c r="K350" s="132">
        <f t="shared" si="37"/>
        <v>0</v>
      </c>
      <c r="L350" s="246"/>
      <c r="M350" s="247"/>
      <c r="N350" s="246"/>
      <c r="O350" s="248"/>
      <c r="P350" s="249" t="str">
        <f t="shared" si="38"/>
        <v/>
      </c>
      <c r="Q350" s="250" t="str">
        <f t="shared" si="35"/>
        <v/>
      </c>
      <c r="R350" s="248"/>
      <c r="S350" s="246"/>
      <c r="T350" s="248"/>
      <c r="U350" s="249" t="str">
        <f>+IF(AND(S350&gt;0,R350&lt;&gt;'Data Validation (ROP used only)'!$A$22),SUM(S350:T350),"")</f>
        <v/>
      </c>
      <c r="V350" s="250" t="str">
        <f>IF(OR(R350='Data Validation (ROP used only)'!$A$22,ISBLANK(S350),ISERROR(S350/$I350)),"",S350/$I350)</f>
        <v/>
      </c>
      <c r="W350" s="251"/>
      <c r="X350" s="252" t="str" cm="1">
        <f t="array" ref="X350">_xlfn.IFS(W350="","",W350/I350&gt;=2,2*I350,W350/I350 &lt; 2, W350)</f>
        <v/>
      </c>
      <c r="Y350" s="253" t="str">
        <f t="shared" si="39"/>
        <v/>
      </c>
      <c r="Z350" s="248"/>
      <c r="AA350" s="249" t="str">
        <f t="shared" si="40"/>
        <v/>
      </c>
      <c r="AB350" s="254" t="str">
        <f t="shared" si="41"/>
        <v/>
      </c>
      <c r="AC350" s="159" t="str">
        <f>IF(L350&gt;0,L350+S350+X350+Y350+N350+#REF!+#REF!,"")</f>
        <v/>
      </c>
      <c r="AD350" s="160" t="str">
        <f>IF(L350&gt;0,+T350+Z350+O350+#REF!+#REF!,"")</f>
        <v/>
      </c>
    </row>
    <row r="351" spans="2:30" ht="13.8" hidden="1" outlineLevel="1" x14ac:dyDescent="0.25">
      <c r="B351" s="1"/>
      <c r="C351" s="1"/>
      <c r="D351" s="1"/>
      <c r="E351" s="2"/>
      <c r="F351" s="1"/>
      <c r="G351" s="2"/>
      <c r="H351" s="108"/>
      <c r="I351" s="109"/>
      <c r="J351" s="132" t="str">
        <f t="shared" si="36"/>
        <v/>
      </c>
      <c r="K351" s="132">
        <f t="shared" si="37"/>
        <v>0</v>
      </c>
      <c r="L351" s="246"/>
      <c r="M351" s="247"/>
      <c r="N351" s="246"/>
      <c r="O351" s="248"/>
      <c r="P351" s="249" t="str">
        <f t="shared" si="38"/>
        <v/>
      </c>
      <c r="Q351" s="250" t="str">
        <f t="shared" si="35"/>
        <v/>
      </c>
      <c r="R351" s="248"/>
      <c r="S351" s="246"/>
      <c r="T351" s="248"/>
      <c r="U351" s="249" t="str">
        <f>+IF(AND(S351&gt;0,R351&lt;&gt;'Data Validation (ROP used only)'!$A$22),SUM(S351:T351),"")</f>
        <v/>
      </c>
      <c r="V351" s="250" t="str">
        <f>IF(OR(R351='Data Validation (ROP used only)'!$A$22,ISBLANK(S351),ISERROR(S351/$I351)),"",S351/$I351)</f>
        <v/>
      </c>
      <c r="W351" s="251"/>
      <c r="X351" s="252" t="str" cm="1">
        <f t="array" ref="X351">_xlfn.IFS(W351="","",W351/I351&gt;=2,2*I351,W351/I351 &lt; 2, W351)</f>
        <v/>
      </c>
      <c r="Y351" s="253" t="str">
        <f t="shared" si="39"/>
        <v/>
      </c>
      <c r="Z351" s="248"/>
      <c r="AA351" s="249" t="str">
        <f t="shared" si="40"/>
        <v/>
      </c>
      <c r="AB351" s="254" t="str">
        <f t="shared" si="41"/>
        <v/>
      </c>
      <c r="AC351" s="159" t="str">
        <f>IF(L351&gt;0,L351+S351+X351+Y351+N351+#REF!+#REF!,"")</f>
        <v/>
      </c>
      <c r="AD351" s="160" t="str">
        <f>IF(L351&gt;0,+T351+Z351+O351+#REF!+#REF!,"")</f>
        <v/>
      </c>
    </row>
    <row r="352" spans="2:30" ht="13.8" hidden="1" outlineLevel="1" x14ac:dyDescent="0.25">
      <c r="B352" s="1"/>
      <c r="C352" s="1"/>
      <c r="D352" s="1"/>
      <c r="E352" s="2"/>
      <c r="F352" s="1"/>
      <c r="G352" s="2"/>
      <c r="H352" s="108"/>
      <c r="I352" s="109"/>
      <c r="J352" s="132" t="str">
        <f t="shared" si="36"/>
        <v/>
      </c>
      <c r="K352" s="132">
        <f t="shared" si="37"/>
        <v>0</v>
      </c>
      <c r="L352" s="246"/>
      <c r="M352" s="247"/>
      <c r="N352" s="246"/>
      <c r="O352" s="248"/>
      <c r="P352" s="249" t="str">
        <f t="shared" si="38"/>
        <v/>
      </c>
      <c r="Q352" s="250" t="str">
        <f t="shared" si="35"/>
        <v/>
      </c>
      <c r="R352" s="248"/>
      <c r="S352" s="246"/>
      <c r="T352" s="248"/>
      <c r="U352" s="249" t="str">
        <f>+IF(AND(S352&gt;0,R352&lt;&gt;'Data Validation (ROP used only)'!$A$22),SUM(S352:T352),"")</f>
        <v/>
      </c>
      <c r="V352" s="250" t="str">
        <f>IF(OR(R352='Data Validation (ROP used only)'!$A$22,ISBLANK(S352),ISERROR(S352/$I352)),"",S352/$I352)</f>
        <v/>
      </c>
      <c r="W352" s="251"/>
      <c r="X352" s="252" t="str" cm="1">
        <f t="array" ref="X352">_xlfn.IFS(W352="","",W352/I352&gt;=2,2*I352,W352/I352 &lt; 2, W352)</f>
        <v/>
      </c>
      <c r="Y352" s="253" t="str">
        <f t="shared" si="39"/>
        <v/>
      </c>
      <c r="Z352" s="248"/>
      <c r="AA352" s="249" t="str">
        <f t="shared" si="40"/>
        <v/>
      </c>
      <c r="AB352" s="254" t="str">
        <f t="shared" si="41"/>
        <v/>
      </c>
      <c r="AC352" s="159" t="str">
        <f>IF(L352&gt;0,L352+S352+X352+Y352+N352+#REF!+#REF!,"")</f>
        <v/>
      </c>
      <c r="AD352" s="160" t="str">
        <f>IF(L352&gt;0,+T352+Z352+O352+#REF!+#REF!,"")</f>
        <v/>
      </c>
    </row>
    <row r="353" spans="2:30" ht="13.8" hidden="1" outlineLevel="1" x14ac:dyDescent="0.25">
      <c r="B353" s="1"/>
      <c r="C353" s="1"/>
      <c r="D353" s="1"/>
      <c r="E353" s="2"/>
      <c r="F353" s="1"/>
      <c r="G353" s="2"/>
      <c r="H353" s="108"/>
      <c r="I353" s="109"/>
      <c r="J353" s="132" t="str">
        <f t="shared" si="36"/>
        <v/>
      </c>
      <c r="K353" s="132">
        <f t="shared" si="37"/>
        <v>0</v>
      </c>
      <c r="L353" s="246"/>
      <c r="M353" s="247"/>
      <c r="N353" s="246"/>
      <c r="O353" s="248"/>
      <c r="P353" s="249" t="str">
        <f t="shared" si="38"/>
        <v/>
      </c>
      <c r="Q353" s="250" t="str">
        <f t="shared" si="35"/>
        <v/>
      </c>
      <c r="R353" s="248"/>
      <c r="S353" s="246"/>
      <c r="T353" s="248"/>
      <c r="U353" s="249" t="str">
        <f>+IF(AND(S353&gt;0,R353&lt;&gt;'Data Validation (ROP used only)'!$A$22),SUM(S353:T353),"")</f>
        <v/>
      </c>
      <c r="V353" s="250" t="str">
        <f>IF(OR(R353='Data Validation (ROP used only)'!$A$22,ISBLANK(S353),ISERROR(S353/$I353)),"",S353/$I353)</f>
        <v/>
      </c>
      <c r="W353" s="251"/>
      <c r="X353" s="252" t="str" cm="1">
        <f t="array" ref="X353">_xlfn.IFS(W353="","",W353/I353&gt;=2,2*I353,W353/I353 &lt; 2, W353)</f>
        <v/>
      </c>
      <c r="Y353" s="253" t="str">
        <f t="shared" si="39"/>
        <v/>
      </c>
      <c r="Z353" s="248"/>
      <c r="AA353" s="249" t="str">
        <f t="shared" si="40"/>
        <v/>
      </c>
      <c r="AB353" s="254" t="str">
        <f t="shared" si="41"/>
        <v/>
      </c>
      <c r="AC353" s="159" t="str">
        <f>IF(L353&gt;0,L353+S353+X353+Y353+N353+#REF!+#REF!,"")</f>
        <v/>
      </c>
      <c r="AD353" s="160" t="str">
        <f>IF(L353&gt;0,+T353+Z353+O353+#REF!+#REF!,"")</f>
        <v/>
      </c>
    </row>
    <row r="354" spans="2:30" ht="13.8" hidden="1" outlineLevel="1" x14ac:dyDescent="0.25">
      <c r="B354" s="1"/>
      <c r="C354" s="1"/>
      <c r="D354" s="1"/>
      <c r="E354" s="2"/>
      <c r="F354" s="1"/>
      <c r="G354" s="2"/>
      <c r="H354" s="108"/>
      <c r="I354" s="109"/>
      <c r="J354" s="132" t="str">
        <f t="shared" si="36"/>
        <v/>
      </c>
      <c r="K354" s="132">
        <f t="shared" si="37"/>
        <v>0</v>
      </c>
      <c r="L354" s="246"/>
      <c r="M354" s="247"/>
      <c r="N354" s="246"/>
      <c r="O354" s="248"/>
      <c r="P354" s="249" t="str">
        <f t="shared" si="38"/>
        <v/>
      </c>
      <c r="Q354" s="250" t="str">
        <f t="shared" si="35"/>
        <v/>
      </c>
      <c r="R354" s="248"/>
      <c r="S354" s="246"/>
      <c r="T354" s="248"/>
      <c r="U354" s="249" t="str">
        <f>+IF(AND(S354&gt;0,R354&lt;&gt;'Data Validation (ROP used only)'!$A$22),SUM(S354:T354),"")</f>
        <v/>
      </c>
      <c r="V354" s="250" t="str">
        <f>IF(OR(R354='Data Validation (ROP used only)'!$A$22,ISBLANK(S354),ISERROR(S354/$I354)),"",S354/$I354)</f>
        <v/>
      </c>
      <c r="W354" s="251"/>
      <c r="X354" s="252" t="str" cm="1">
        <f t="array" ref="X354">_xlfn.IFS(W354="","",W354/I354&gt;=2,2*I354,W354/I354 &lt; 2, W354)</f>
        <v/>
      </c>
      <c r="Y354" s="253" t="str">
        <f t="shared" si="39"/>
        <v/>
      </c>
      <c r="Z354" s="248"/>
      <c r="AA354" s="249" t="str">
        <f t="shared" si="40"/>
        <v/>
      </c>
      <c r="AB354" s="254" t="str">
        <f t="shared" si="41"/>
        <v/>
      </c>
      <c r="AC354" s="159" t="str">
        <f>IF(L354&gt;0,L354+S354+X354+Y354+N354+#REF!+#REF!,"")</f>
        <v/>
      </c>
      <c r="AD354" s="160" t="str">
        <f>IF(L354&gt;0,+T354+Z354+O354+#REF!+#REF!,"")</f>
        <v/>
      </c>
    </row>
    <row r="355" spans="2:30" ht="13.8" hidden="1" outlineLevel="1" x14ac:dyDescent="0.25">
      <c r="B355" s="1"/>
      <c r="C355" s="1"/>
      <c r="D355" s="1"/>
      <c r="E355" s="2"/>
      <c r="F355" s="1"/>
      <c r="G355" s="2"/>
      <c r="H355" s="108"/>
      <c r="I355" s="109"/>
      <c r="J355" s="132" t="str">
        <f t="shared" si="36"/>
        <v/>
      </c>
      <c r="K355" s="132">
        <f t="shared" si="37"/>
        <v>0</v>
      </c>
      <c r="L355" s="246"/>
      <c r="M355" s="247"/>
      <c r="N355" s="246"/>
      <c r="O355" s="248"/>
      <c r="P355" s="249" t="str">
        <f t="shared" si="38"/>
        <v/>
      </c>
      <c r="Q355" s="250" t="str">
        <f t="shared" si="35"/>
        <v/>
      </c>
      <c r="R355" s="248"/>
      <c r="S355" s="246"/>
      <c r="T355" s="248"/>
      <c r="U355" s="249" t="str">
        <f>+IF(AND(S355&gt;0,R355&lt;&gt;'Data Validation (ROP used only)'!$A$22),SUM(S355:T355),"")</f>
        <v/>
      </c>
      <c r="V355" s="250" t="str">
        <f>IF(OR(R355='Data Validation (ROP used only)'!$A$22,ISBLANK(S355),ISERROR(S355/$I355)),"",S355/$I355)</f>
        <v/>
      </c>
      <c r="W355" s="251"/>
      <c r="X355" s="252" t="str" cm="1">
        <f t="array" ref="X355">_xlfn.IFS(W355="","",W355/I355&gt;=2,2*I355,W355/I355 &lt; 2, W355)</f>
        <v/>
      </c>
      <c r="Y355" s="253" t="str">
        <f t="shared" si="39"/>
        <v/>
      </c>
      <c r="Z355" s="248"/>
      <c r="AA355" s="249" t="str">
        <f t="shared" si="40"/>
        <v/>
      </c>
      <c r="AB355" s="254" t="str">
        <f t="shared" si="41"/>
        <v/>
      </c>
      <c r="AC355" s="159" t="str">
        <f>IF(L355&gt;0,L355+S355+X355+Y355+N355+#REF!+#REF!,"")</f>
        <v/>
      </c>
      <c r="AD355" s="160" t="str">
        <f>IF(L355&gt;0,+T355+Z355+O355+#REF!+#REF!,"")</f>
        <v/>
      </c>
    </row>
    <row r="356" spans="2:30" ht="13.8" hidden="1" outlineLevel="1" x14ac:dyDescent="0.25">
      <c r="B356" s="1"/>
      <c r="C356" s="1"/>
      <c r="D356" s="1"/>
      <c r="E356" s="2"/>
      <c r="F356" s="1"/>
      <c r="G356" s="2"/>
      <c r="H356" s="108"/>
      <c r="I356" s="109"/>
      <c r="J356" s="132" t="str">
        <f t="shared" si="36"/>
        <v/>
      </c>
      <c r="K356" s="132">
        <f t="shared" si="37"/>
        <v>0</v>
      </c>
      <c r="L356" s="246"/>
      <c r="M356" s="247"/>
      <c r="N356" s="246"/>
      <c r="O356" s="248"/>
      <c r="P356" s="249" t="str">
        <f t="shared" si="38"/>
        <v/>
      </c>
      <c r="Q356" s="250" t="str">
        <f t="shared" si="35"/>
        <v/>
      </c>
      <c r="R356" s="248"/>
      <c r="S356" s="246"/>
      <c r="T356" s="248"/>
      <c r="U356" s="249" t="str">
        <f>+IF(AND(S356&gt;0,R356&lt;&gt;'Data Validation (ROP used only)'!$A$22),SUM(S356:T356),"")</f>
        <v/>
      </c>
      <c r="V356" s="250" t="str">
        <f>IF(OR(R356='Data Validation (ROP used only)'!$A$22,ISBLANK(S356),ISERROR(S356/$I356)),"",S356/$I356)</f>
        <v/>
      </c>
      <c r="W356" s="251"/>
      <c r="X356" s="252" t="str" cm="1">
        <f t="array" ref="X356">_xlfn.IFS(W356="","",W356/I356&gt;=2,2*I356,W356/I356 &lt; 2, W356)</f>
        <v/>
      </c>
      <c r="Y356" s="253" t="str">
        <f t="shared" si="39"/>
        <v/>
      </c>
      <c r="Z356" s="248"/>
      <c r="AA356" s="249" t="str">
        <f t="shared" si="40"/>
        <v/>
      </c>
      <c r="AB356" s="254" t="str">
        <f t="shared" si="41"/>
        <v/>
      </c>
      <c r="AC356" s="159" t="str">
        <f>IF(L356&gt;0,L356+S356+X356+Y356+N356+#REF!+#REF!,"")</f>
        <v/>
      </c>
      <c r="AD356" s="160" t="str">
        <f>IF(L356&gt;0,+T356+Z356+O356+#REF!+#REF!,"")</f>
        <v/>
      </c>
    </row>
    <row r="357" spans="2:30" ht="13.8" hidden="1" outlineLevel="1" x14ac:dyDescent="0.25">
      <c r="B357" s="1"/>
      <c r="C357" s="1"/>
      <c r="D357" s="1"/>
      <c r="E357" s="2"/>
      <c r="F357" s="1"/>
      <c r="G357" s="2"/>
      <c r="H357" s="108"/>
      <c r="I357" s="109"/>
      <c r="J357" s="132" t="str">
        <f t="shared" si="36"/>
        <v/>
      </c>
      <c r="K357" s="132">
        <f t="shared" si="37"/>
        <v>0</v>
      </c>
      <c r="L357" s="246"/>
      <c r="M357" s="247"/>
      <c r="N357" s="246"/>
      <c r="O357" s="248"/>
      <c r="P357" s="249" t="str">
        <f t="shared" si="38"/>
        <v/>
      </c>
      <c r="Q357" s="250" t="str">
        <f t="shared" si="35"/>
        <v/>
      </c>
      <c r="R357" s="248"/>
      <c r="S357" s="246"/>
      <c r="T357" s="248"/>
      <c r="U357" s="249" t="str">
        <f>+IF(AND(S357&gt;0,R357&lt;&gt;'Data Validation (ROP used only)'!$A$22),SUM(S357:T357),"")</f>
        <v/>
      </c>
      <c r="V357" s="250" t="str">
        <f>IF(OR(R357='Data Validation (ROP used only)'!$A$22,ISBLANK(S357),ISERROR(S357/$I357)),"",S357/$I357)</f>
        <v/>
      </c>
      <c r="W357" s="251"/>
      <c r="X357" s="252" t="str" cm="1">
        <f t="array" ref="X357">_xlfn.IFS(W357="","",W357/I357&gt;=2,2*I357,W357/I357 &lt; 2, W357)</f>
        <v/>
      </c>
      <c r="Y357" s="253" t="str">
        <f t="shared" si="39"/>
        <v/>
      </c>
      <c r="Z357" s="248"/>
      <c r="AA357" s="249" t="str">
        <f t="shared" si="40"/>
        <v/>
      </c>
      <c r="AB357" s="254" t="str">
        <f t="shared" si="41"/>
        <v/>
      </c>
      <c r="AC357" s="159" t="str">
        <f>IF(L357&gt;0,L357+S357+X357+Y357+N357+#REF!+#REF!,"")</f>
        <v/>
      </c>
      <c r="AD357" s="160" t="str">
        <f>IF(L357&gt;0,+T357+Z357+O357+#REF!+#REF!,"")</f>
        <v/>
      </c>
    </row>
    <row r="358" spans="2:30" ht="13.8" hidden="1" outlineLevel="1" x14ac:dyDescent="0.25">
      <c r="B358" s="1"/>
      <c r="C358" s="1"/>
      <c r="D358" s="1"/>
      <c r="E358" s="2"/>
      <c r="F358" s="1"/>
      <c r="G358" s="2"/>
      <c r="H358" s="108"/>
      <c r="I358" s="109"/>
      <c r="J358" s="132" t="str">
        <f t="shared" si="36"/>
        <v/>
      </c>
      <c r="K358" s="132">
        <f t="shared" si="37"/>
        <v>0</v>
      </c>
      <c r="L358" s="246"/>
      <c r="M358" s="247"/>
      <c r="N358" s="246"/>
      <c r="O358" s="248"/>
      <c r="P358" s="249" t="str">
        <f t="shared" si="38"/>
        <v/>
      </c>
      <c r="Q358" s="250" t="str">
        <f t="shared" si="35"/>
        <v/>
      </c>
      <c r="R358" s="248"/>
      <c r="S358" s="246"/>
      <c r="T358" s="248"/>
      <c r="U358" s="249" t="str">
        <f>+IF(AND(S358&gt;0,R358&lt;&gt;'Data Validation (ROP used only)'!$A$22),SUM(S358:T358),"")</f>
        <v/>
      </c>
      <c r="V358" s="250" t="str">
        <f>IF(OR(R358='Data Validation (ROP used only)'!$A$22,ISBLANK(S358),ISERROR(S358/$I358)),"",S358/$I358)</f>
        <v/>
      </c>
      <c r="W358" s="251"/>
      <c r="X358" s="252" t="str" cm="1">
        <f t="array" ref="X358">_xlfn.IFS(W358="","",W358/I358&gt;=2,2*I358,W358/I358 &lt; 2, W358)</f>
        <v/>
      </c>
      <c r="Y358" s="253" t="str">
        <f t="shared" si="39"/>
        <v/>
      </c>
      <c r="Z358" s="248"/>
      <c r="AA358" s="249" t="str">
        <f t="shared" si="40"/>
        <v/>
      </c>
      <c r="AB358" s="254" t="str">
        <f t="shared" si="41"/>
        <v/>
      </c>
      <c r="AC358" s="159" t="str">
        <f>IF(L358&gt;0,L358+S358+X358+Y358+N358+#REF!+#REF!,"")</f>
        <v/>
      </c>
      <c r="AD358" s="160" t="str">
        <f>IF(L358&gt;0,+T358+Z358+O358+#REF!+#REF!,"")</f>
        <v/>
      </c>
    </row>
    <row r="359" spans="2:30" ht="13.8" hidden="1" outlineLevel="1" x14ac:dyDescent="0.25">
      <c r="B359" s="1"/>
      <c r="C359" s="1"/>
      <c r="D359" s="1"/>
      <c r="E359" s="2"/>
      <c r="F359" s="1"/>
      <c r="G359" s="2"/>
      <c r="H359" s="108"/>
      <c r="I359" s="109"/>
      <c r="J359" s="132" t="str">
        <f t="shared" si="36"/>
        <v/>
      </c>
      <c r="K359" s="132">
        <f t="shared" si="37"/>
        <v>0</v>
      </c>
      <c r="L359" s="246"/>
      <c r="M359" s="247"/>
      <c r="N359" s="246"/>
      <c r="O359" s="248"/>
      <c r="P359" s="249" t="str">
        <f t="shared" si="38"/>
        <v/>
      </c>
      <c r="Q359" s="250" t="str">
        <f t="shared" si="35"/>
        <v/>
      </c>
      <c r="R359" s="248"/>
      <c r="S359" s="246"/>
      <c r="T359" s="248"/>
      <c r="U359" s="249" t="str">
        <f>+IF(AND(S359&gt;0,R359&lt;&gt;'Data Validation (ROP used only)'!$A$22),SUM(S359:T359),"")</f>
        <v/>
      </c>
      <c r="V359" s="250" t="str">
        <f>IF(OR(R359='Data Validation (ROP used only)'!$A$22,ISBLANK(S359),ISERROR(S359/$I359)),"",S359/$I359)</f>
        <v/>
      </c>
      <c r="W359" s="251"/>
      <c r="X359" s="252" t="str" cm="1">
        <f t="array" ref="X359">_xlfn.IFS(W359="","",W359/I359&gt;=2,2*I359,W359/I359 &lt; 2, W359)</f>
        <v/>
      </c>
      <c r="Y359" s="253" t="str">
        <f t="shared" si="39"/>
        <v/>
      </c>
      <c r="Z359" s="248"/>
      <c r="AA359" s="249" t="str">
        <f t="shared" si="40"/>
        <v/>
      </c>
      <c r="AB359" s="254" t="str">
        <f t="shared" si="41"/>
        <v/>
      </c>
      <c r="AC359" s="159" t="str">
        <f>IF(L359&gt;0,L359+S359+X359+Y359+N359+#REF!+#REF!,"")</f>
        <v/>
      </c>
      <c r="AD359" s="160" t="str">
        <f>IF(L359&gt;0,+T359+Z359+O359+#REF!+#REF!,"")</f>
        <v/>
      </c>
    </row>
    <row r="360" spans="2:30" ht="13.8" hidden="1" outlineLevel="1" x14ac:dyDescent="0.25">
      <c r="B360" s="1"/>
      <c r="C360" s="1"/>
      <c r="D360" s="1"/>
      <c r="E360" s="2"/>
      <c r="F360" s="1"/>
      <c r="G360" s="2"/>
      <c r="H360" s="108"/>
      <c r="I360" s="109"/>
      <c r="J360" s="132" t="str">
        <f t="shared" si="36"/>
        <v/>
      </c>
      <c r="K360" s="132">
        <f t="shared" si="37"/>
        <v>0</v>
      </c>
      <c r="L360" s="246"/>
      <c r="M360" s="247"/>
      <c r="N360" s="246"/>
      <c r="O360" s="248"/>
      <c r="P360" s="249" t="str">
        <f t="shared" si="38"/>
        <v/>
      </c>
      <c r="Q360" s="250" t="str">
        <f t="shared" si="35"/>
        <v/>
      </c>
      <c r="R360" s="248"/>
      <c r="S360" s="246"/>
      <c r="T360" s="248"/>
      <c r="U360" s="249" t="str">
        <f>+IF(AND(S360&gt;0,R360&lt;&gt;'Data Validation (ROP used only)'!$A$22),SUM(S360:T360),"")</f>
        <v/>
      </c>
      <c r="V360" s="250" t="str">
        <f>IF(OR(R360='Data Validation (ROP used only)'!$A$22,ISBLANK(S360),ISERROR(S360/$I360)),"",S360/$I360)</f>
        <v/>
      </c>
      <c r="W360" s="251"/>
      <c r="X360" s="252" t="str" cm="1">
        <f t="array" ref="X360">_xlfn.IFS(W360="","",W360/I360&gt;=2,2*I360,W360/I360 &lt; 2, W360)</f>
        <v/>
      </c>
      <c r="Y360" s="253" t="str">
        <f t="shared" si="39"/>
        <v/>
      </c>
      <c r="Z360" s="248"/>
      <c r="AA360" s="249" t="str">
        <f t="shared" si="40"/>
        <v/>
      </c>
      <c r="AB360" s="254" t="str">
        <f t="shared" si="41"/>
        <v/>
      </c>
      <c r="AC360" s="159" t="str">
        <f>IF(L360&gt;0,L360+S360+X360+Y360+N360+#REF!+#REF!,"")</f>
        <v/>
      </c>
      <c r="AD360" s="160" t="str">
        <f>IF(L360&gt;0,+T360+Z360+O360+#REF!+#REF!,"")</f>
        <v/>
      </c>
    </row>
    <row r="361" spans="2:30" ht="13.8" hidden="1" outlineLevel="1" x14ac:dyDescent="0.25">
      <c r="B361" s="1"/>
      <c r="C361" s="1"/>
      <c r="D361" s="1"/>
      <c r="E361" s="2"/>
      <c r="F361" s="1"/>
      <c r="G361" s="2"/>
      <c r="H361" s="108"/>
      <c r="I361" s="109"/>
      <c r="J361" s="132" t="str">
        <f t="shared" si="36"/>
        <v/>
      </c>
      <c r="K361" s="132">
        <f t="shared" si="37"/>
        <v>0</v>
      </c>
      <c r="L361" s="246"/>
      <c r="M361" s="247"/>
      <c r="N361" s="246"/>
      <c r="O361" s="248"/>
      <c r="P361" s="249" t="str">
        <f t="shared" si="38"/>
        <v/>
      </c>
      <c r="Q361" s="250" t="str">
        <f t="shared" si="35"/>
        <v/>
      </c>
      <c r="R361" s="248"/>
      <c r="S361" s="246"/>
      <c r="T361" s="248"/>
      <c r="U361" s="249" t="str">
        <f>+IF(AND(S361&gt;0,R361&lt;&gt;'Data Validation (ROP used only)'!$A$22),SUM(S361:T361),"")</f>
        <v/>
      </c>
      <c r="V361" s="250" t="str">
        <f>IF(OR(R361='Data Validation (ROP used only)'!$A$22,ISBLANK(S361),ISERROR(S361/$I361)),"",S361/$I361)</f>
        <v/>
      </c>
      <c r="W361" s="251"/>
      <c r="X361" s="252" t="str" cm="1">
        <f t="array" ref="X361">_xlfn.IFS(W361="","",W361/I361&gt;=2,2*I361,W361/I361 &lt; 2, W361)</f>
        <v/>
      </c>
      <c r="Y361" s="253" t="str">
        <f t="shared" si="39"/>
        <v/>
      </c>
      <c r="Z361" s="248"/>
      <c r="AA361" s="249" t="str">
        <f t="shared" si="40"/>
        <v/>
      </c>
      <c r="AB361" s="254" t="str">
        <f t="shared" si="41"/>
        <v/>
      </c>
      <c r="AC361" s="159" t="str">
        <f>IF(L361&gt;0,L361+S361+X361+Y361+N361+#REF!+#REF!,"")</f>
        <v/>
      </c>
      <c r="AD361" s="160" t="str">
        <f>IF(L361&gt;0,+T361+Z361+O361+#REF!+#REF!,"")</f>
        <v/>
      </c>
    </row>
    <row r="362" spans="2:30" ht="13.8" hidden="1" outlineLevel="1" x14ac:dyDescent="0.25">
      <c r="B362" s="1"/>
      <c r="C362" s="1"/>
      <c r="D362" s="1"/>
      <c r="E362" s="2"/>
      <c r="F362" s="1"/>
      <c r="G362" s="2"/>
      <c r="H362" s="108"/>
      <c r="I362" s="109"/>
      <c r="J362" s="132" t="str">
        <f t="shared" si="36"/>
        <v/>
      </c>
      <c r="K362" s="132">
        <f t="shared" si="37"/>
        <v>0</v>
      </c>
      <c r="L362" s="246"/>
      <c r="M362" s="247"/>
      <c r="N362" s="246"/>
      <c r="O362" s="248"/>
      <c r="P362" s="249" t="str">
        <f t="shared" si="38"/>
        <v/>
      </c>
      <c r="Q362" s="250" t="str">
        <f t="shared" si="35"/>
        <v/>
      </c>
      <c r="R362" s="248"/>
      <c r="S362" s="246"/>
      <c r="T362" s="248"/>
      <c r="U362" s="249" t="str">
        <f>+IF(AND(S362&gt;0,R362&lt;&gt;'Data Validation (ROP used only)'!$A$22),SUM(S362:T362),"")</f>
        <v/>
      </c>
      <c r="V362" s="250" t="str">
        <f>IF(OR(R362='Data Validation (ROP used only)'!$A$22,ISBLANK(S362),ISERROR(S362/$I362)),"",S362/$I362)</f>
        <v/>
      </c>
      <c r="W362" s="251"/>
      <c r="X362" s="252" t="str" cm="1">
        <f t="array" ref="X362">_xlfn.IFS(W362="","",W362/I362&gt;=2,2*I362,W362/I362 &lt; 2, W362)</f>
        <v/>
      </c>
      <c r="Y362" s="253" t="str">
        <f t="shared" si="39"/>
        <v/>
      </c>
      <c r="Z362" s="248"/>
      <c r="AA362" s="249" t="str">
        <f t="shared" si="40"/>
        <v/>
      </c>
      <c r="AB362" s="254" t="str">
        <f t="shared" si="41"/>
        <v/>
      </c>
      <c r="AC362" s="159" t="str">
        <f>IF(L362&gt;0,L362+S362+X362+Y362+N362+#REF!+#REF!,"")</f>
        <v/>
      </c>
      <c r="AD362" s="160" t="str">
        <f>IF(L362&gt;0,+T362+Z362+O362+#REF!+#REF!,"")</f>
        <v/>
      </c>
    </row>
    <row r="363" spans="2:30" ht="13.8" hidden="1" outlineLevel="1" x14ac:dyDescent="0.25">
      <c r="B363" s="1"/>
      <c r="C363" s="1"/>
      <c r="D363" s="1"/>
      <c r="E363" s="2"/>
      <c r="F363" s="1"/>
      <c r="G363" s="2"/>
      <c r="H363" s="108"/>
      <c r="I363" s="109"/>
      <c r="J363" s="132" t="str">
        <f t="shared" si="36"/>
        <v/>
      </c>
      <c r="K363" s="132">
        <f t="shared" si="37"/>
        <v>0</v>
      </c>
      <c r="L363" s="246"/>
      <c r="M363" s="247"/>
      <c r="N363" s="246"/>
      <c r="O363" s="248"/>
      <c r="P363" s="249" t="str">
        <f t="shared" si="38"/>
        <v/>
      </c>
      <c r="Q363" s="250" t="str">
        <f t="shared" si="35"/>
        <v/>
      </c>
      <c r="R363" s="248"/>
      <c r="S363" s="246"/>
      <c r="T363" s="248"/>
      <c r="U363" s="249" t="str">
        <f>+IF(AND(S363&gt;0,R363&lt;&gt;'Data Validation (ROP used only)'!$A$22),SUM(S363:T363),"")</f>
        <v/>
      </c>
      <c r="V363" s="250" t="str">
        <f>IF(OR(R363='Data Validation (ROP used only)'!$A$22,ISBLANK(S363),ISERROR(S363/$I363)),"",S363/$I363)</f>
        <v/>
      </c>
      <c r="W363" s="251"/>
      <c r="X363" s="252" t="str" cm="1">
        <f t="array" ref="X363">_xlfn.IFS(W363="","",W363/I363&gt;=2,2*I363,W363/I363 &lt; 2, W363)</f>
        <v/>
      </c>
      <c r="Y363" s="253" t="str">
        <f t="shared" si="39"/>
        <v/>
      </c>
      <c r="Z363" s="248"/>
      <c r="AA363" s="249" t="str">
        <f t="shared" si="40"/>
        <v/>
      </c>
      <c r="AB363" s="254" t="str">
        <f t="shared" si="41"/>
        <v/>
      </c>
      <c r="AC363" s="159" t="str">
        <f>IF(L363&gt;0,L363+S363+X363+Y363+N363+#REF!+#REF!,"")</f>
        <v/>
      </c>
      <c r="AD363" s="160" t="str">
        <f>IF(L363&gt;0,+T363+Z363+O363+#REF!+#REF!,"")</f>
        <v/>
      </c>
    </row>
    <row r="364" spans="2:30" ht="13.8" hidden="1" outlineLevel="1" x14ac:dyDescent="0.25">
      <c r="B364" s="1"/>
      <c r="C364" s="1"/>
      <c r="D364" s="1"/>
      <c r="E364" s="2"/>
      <c r="F364" s="1"/>
      <c r="G364" s="2"/>
      <c r="H364" s="108"/>
      <c r="I364" s="109"/>
      <c r="J364" s="132" t="str">
        <f t="shared" si="36"/>
        <v/>
      </c>
      <c r="K364" s="132">
        <f t="shared" si="37"/>
        <v>0</v>
      </c>
      <c r="L364" s="246"/>
      <c r="M364" s="247"/>
      <c r="N364" s="246"/>
      <c r="O364" s="248"/>
      <c r="P364" s="249" t="str">
        <f t="shared" si="38"/>
        <v/>
      </c>
      <c r="Q364" s="250" t="str">
        <f t="shared" si="35"/>
        <v/>
      </c>
      <c r="R364" s="248"/>
      <c r="S364" s="246"/>
      <c r="T364" s="248"/>
      <c r="U364" s="249" t="str">
        <f>+IF(AND(S364&gt;0,R364&lt;&gt;'Data Validation (ROP used only)'!$A$22),SUM(S364:T364),"")</f>
        <v/>
      </c>
      <c r="V364" s="250" t="str">
        <f>IF(OR(R364='Data Validation (ROP used only)'!$A$22,ISBLANK(S364),ISERROR(S364/$I364)),"",S364/$I364)</f>
        <v/>
      </c>
      <c r="W364" s="251"/>
      <c r="X364" s="252" t="str" cm="1">
        <f t="array" ref="X364">_xlfn.IFS(W364="","",W364/I364&gt;=2,2*I364,W364/I364 &lt; 2, W364)</f>
        <v/>
      </c>
      <c r="Y364" s="253" t="str">
        <f t="shared" si="39"/>
        <v/>
      </c>
      <c r="Z364" s="248"/>
      <c r="AA364" s="249" t="str">
        <f t="shared" si="40"/>
        <v/>
      </c>
      <c r="AB364" s="254" t="str">
        <f t="shared" si="41"/>
        <v/>
      </c>
      <c r="AC364" s="159" t="str">
        <f>IF(L364&gt;0,L364+S364+X364+Y364+N364+#REF!+#REF!,"")</f>
        <v/>
      </c>
      <c r="AD364" s="160" t="str">
        <f>IF(L364&gt;0,+T364+Z364+O364+#REF!+#REF!,"")</f>
        <v/>
      </c>
    </row>
    <row r="365" spans="2:30" ht="13.8" hidden="1" outlineLevel="1" x14ac:dyDescent="0.25">
      <c r="B365" s="1"/>
      <c r="C365" s="1"/>
      <c r="D365" s="1"/>
      <c r="E365" s="2"/>
      <c r="F365" s="1"/>
      <c r="G365" s="2"/>
      <c r="H365" s="108"/>
      <c r="I365" s="109"/>
      <c r="J365" s="132" t="str">
        <f t="shared" si="36"/>
        <v/>
      </c>
      <c r="K365" s="132">
        <f t="shared" si="37"/>
        <v>0</v>
      </c>
      <c r="L365" s="246"/>
      <c r="M365" s="247"/>
      <c r="N365" s="246"/>
      <c r="O365" s="248"/>
      <c r="P365" s="249" t="str">
        <f t="shared" si="38"/>
        <v/>
      </c>
      <c r="Q365" s="250" t="str">
        <f t="shared" si="35"/>
        <v/>
      </c>
      <c r="R365" s="248"/>
      <c r="S365" s="246"/>
      <c r="T365" s="248"/>
      <c r="U365" s="249" t="str">
        <f>+IF(AND(S365&gt;0,R365&lt;&gt;'Data Validation (ROP used only)'!$A$22),SUM(S365:T365),"")</f>
        <v/>
      </c>
      <c r="V365" s="250" t="str">
        <f>IF(OR(R365='Data Validation (ROP used only)'!$A$22,ISBLANK(S365),ISERROR(S365/$I365)),"",S365/$I365)</f>
        <v/>
      </c>
      <c r="W365" s="251"/>
      <c r="X365" s="252" t="str" cm="1">
        <f t="array" ref="X365">_xlfn.IFS(W365="","",W365/I365&gt;=2,2*I365,W365/I365 &lt; 2, W365)</f>
        <v/>
      </c>
      <c r="Y365" s="253" t="str">
        <f t="shared" si="39"/>
        <v/>
      </c>
      <c r="Z365" s="248"/>
      <c r="AA365" s="249" t="str">
        <f t="shared" si="40"/>
        <v/>
      </c>
      <c r="AB365" s="254" t="str">
        <f t="shared" si="41"/>
        <v/>
      </c>
      <c r="AC365" s="159" t="str">
        <f>IF(L365&gt;0,L365+S365+X365+Y365+N365+#REF!+#REF!,"")</f>
        <v/>
      </c>
      <c r="AD365" s="160" t="str">
        <f>IF(L365&gt;0,+T365+Z365+O365+#REF!+#REF!,"")</f>
        <v/>
      </c>
    </row>
    <row r="366" spans="2:30" ht="13.8" hidden="1" outlineLevel="1" x14ac:dyDescent="0.25">
      <c r="B366" s="1"/>
      <c r="C366" s="1"/>
      <c r="D366" s="1"/>
      <c r="E366" s="2"/>
      <c r="F366" s="1"/>
      <c r="G366" s="2"/>
      <c r="H366" s="108"/>
      <c r="I366" s="109"/>
      <c r="J366" s="132" t="str">
        <f t="shared" si="36"/>
        <v/>
      </c>
      <c r="K366" s="132">
        <f t="shared" si="37"/>
        <v>0</v>
      </c>
      <c r="L366" s="246"/>
      <c r="M366" s="247"/>
      <c r="N366" s="246"/>
      <c r="O366" s="248"/>
      <c r="P366" s="249" t="str">
        <f t="shared" si="38"/>
        <v/>
      </c>
      <c r="Q366" s="250" t="str">
        <f t="shared" si="35"/>
        <v/>
      </c>
      <c r="R366" s="248"/>
      <c r="S366" s="246"/>
      <c r="T366" s="248"/>
      <c r="U366" s="249" t="str">
        <f>+IF(AND(S366&gt;0,R366&lt;&gt;'Data Validation (ROP used only)'!$A$22),SUM(S366:T366),"")</f>
        <v/>
      </c>
      <c r="V366" s="250" t="str">
        <f>IF(OR(R366='Data Validation (ROP used only)'!$A$22,ISBLANK(S366),ISERROR(S366/$I366)),"",S366/$I366)</f>
        <v/>
      </c>
      <c r="W366" s="251"/>
      <c r="X366" s="252" t="str" cm="1">
        <f t="array" ref="X366">_xlfn.IFS(W366="","",W366/I366&gt;=2,2*I366,W366/I366 &lt; 2, W366)</f>
        <v/>
      </c>
      <c r="Y366" s="253" t="str">
        <f t="shared" si="39"/>
        <v/>
      </c>
      <c r="Z366" s="248"/>
      <c r="AA366" s="249" t="str">
        <f t="shared" si="40"/>
        <v/>
      </c>
      <c r="AB366" s="254" t="str">
        <f t="shared" si="41"/>
        <v/>
      </c>
      <c r="AC366" s="159" t="str">
        <f>IF(L366&gt;0,L366+S366+X366+Y366+N366+#REF!+#REF!,"")</f>
        <v/>
      </c>
      <c r="AD366" s="160" t="str">
        <f>IF(L366&gt;0,+T366+Z366+O366+#REF!+#REF!,"")</f>
        <v/>
      </c>
    </row>
    <row r="367" spans="2:30" ht="13.8" hidden="1" outlineLevel="1" x14ac:dyDescent="0.25">
      <c r="B367" s="1"/>
      <c r="C367" s="1"/>
      <c r="D367" s="1"/>
      <c r="E367" s="2"/>
      <c r="F367" s="1"/>
      <c r="G367" s="2"/>
      <c r="H367" s="108"/>
      <c r="I367" s="109"/>
      <c r="J367" s="132" t="str">
        <f t="shared" si="36"/>
        <v/>
      </c>
      <c r="K367" s="132">
        <f t="shared" si="37"/>
        <v>0</v>
      </c>
      <c r="L367" s="246"/>
      <c r="M367" s="247"/>
      <c r="N367" s="246"/>
      <c r="O367" s="248"/>
      <c r="P367" s="249" t="str">
        <f t="shared" si="38"/>
        <v/>
      </c>
      <c r="Q367" s="250" t="str">
        <f t="shared" si="35"/>
        <v/>
      </c>
      <c r="R367" s="248"/>
      <c r="S367" s="246"/>
      <c r="T367" s="248"/>
      <c r="U367" s="249" t="str">
        <f>+IF(AND(S367&gt;0,R367&lt;&gt;'Data Validation (ROP used only)'!$A$22),SUM(S367:T367),"")</f>
        <v/>
      </c>
      <c r="V367" s="250" t="str">
        <f>IF(OR(R367='Data Validation (ROP used only)'!$A$22,ISBLANK(S367),ISERROR(S367/$I367)),"",S367/$I367)</f>
        <v/>
      </c>
      <c r="W367" s="251"/>
      <c r="X367" s="252" t="str" cm="1">
        <f t="array" ref="X367">_xlfn.IFS(W367="","",W367/I367&gt;=2,2*I367,W367/I367 &lt; 2, W367)</f>
        <v/>
      </c>
      <c r="Y367" s="253" t="str">
        <f t="shared" si="39"/>
        <v/>
      </c>
      <c r="Z367" s="248"/>
      <c r="AA367" s="249" t="str">
        <f t="shared" si="40"/>
        <v/>
      </c>
      <c r="AB367" s="254" t="str">
        <f t="shared" si="41"/>
        <v/>
      </c>
      <c r="AC367" s="159" t="str">
        <f>IF(L367&gt;0,L367+S367+X367+Y367+N367+#REF!+#REF!,"")</f>
        <v/>
      </c>
      <c r="AD367" s="160" t="str">
        <f>IF(L367&gt;0,+T367+Z367+O367+#REF!+#REF!,"")</f>
        <v/>
      </c>
    </row>
    <row r="368" spans="2:30" ht="13.8" hidden="1" outlineLevel="1" x14ac:dyDescent="0.25">
      <c r="B368" s="1"/>
      <c r="C368" s="1"/>
      <c r="D368" s="1"/>
      <c r="E368" s="2"/>
      <c r="F368" s="1"/>
      <c r="G368" s="2"/>
      <c r="H368" s="108"/>
      <c r="I368" s="109"/>
      <c r="J368" s="132" t="str">
        <f t="shared" si="36"/>
        <v/>
      </c>
      <c r="K368" s="132">
        <f t="shared" si="37"/>
        <v>0</v>
      </c>
      <c r="L368" s="246"/>
      <c r="M368" s="247"/>
      <c r="N368" s="246"/>
      <c r="O368" s="248"/>
      <c r="P368" s="249" t="str">
        <f t="shared" si="38"/>
        <v/>
      </c>
      <c r="Q368" s="250" t="str">
        <f t="shared" si="35"/>
        <v/>
      </c>
      <c r="R368" s="248"/>
      <c r="S368" s="246"/>
      <c r="T368" s="248"/>
      <c r="U368" s="249" t="str">
        <f>+IF(AND(S368&gt;0,R368&lt;&gt;'Data Validation (ROP used only)'!$A$22),SUM(S368:T368),"")</f>
        <v/>
      </c>
      <c r="V368" s="250" t="str">
        <f>IF(OR(R368='Data Validation (ROP used only)'!$A$22,ISBLANK(S368),ISERROR(S368/$I368)),"",S368/$I368)</f>
        <v/>
      </c>
      <c r="W368" s="251"/>
      <c r="X368" s="252" t="str" cm="1">
        <f t="array" ref="X368">_xlfn.IFS(W368="","",W368/I368&gt;=2,2*I368,W368/I368 &lt; 2, W368)</f>
        <v/>
      </c>
      <c r="Y368" s="253" t="str">
        <f t="shared" si="39"/>
        <v/>
      </c>
      <c r="Z368" s="248"/>
      <c r="AA368" s="249" t="str">
        <f t="shared" si="40"/>
        <v/>
      </c>
      <c r="AB368" s="254" t="str">
        <f t="shared" si="41"/>
        <v/>
      </c>
      <c r="AC368" s="159" t="str">
        <f>IF(L368&gt;0,L368+S368+X368+Y368+N368+#REF!+#REF!,"")</f>
        <v/>
      </c>
      <c r="AD368" s="160" t="str">
        <f>IF(L368&gt;0,+T368+Z368+O368+#REF!+#REF!,"")</f>
        <v/>
      </c>
    </row>
    <row r="369" spans="2:30" ht="13.8" hidden="1" outlineLevel="1" x14ac:dyDescent="0.25">
      <c r="B369" s="1"/>
      <c r="C369" s="1"/>
      <c r="D369" s="1"/>
      <c r="E369" s="2"/>
      <c r="F369" s="1"/>
      <c r="G369" s="2"/>
      <c r="H369" s="108"/>
      <c r="I369" s="109"/>
      <c r="J369" s="132" t="str">
        <f t="shared" si="36"/>
        <v/>
      </c>
      <c r="K369" s="132">
        <f t="shared" si="37"/>
        <v>0</v>
      </c>
      <c r="L369" s="246"/>
      <c r="M369" s="247"/>
      <c r="N369" s="246"/>
      <c r="O369" s="248"/>
      <c r="P369" s="249" t="str">
        <f t="shared" si="38"/>
        <v/>
      </c>
      <c r="Q369" s="250" t="str">
        <f t="shared" si="35"/>
        <v/>
      </c>
      <c r="R369" s="248"/>
      <c r="S369" s="246"/>
      <c r="T369" s="248"/>
      <c r="U369" s="249" t="str">
        <f>+IF(AND(S369&gt;0,R369&lt;&gt;'Data Validation (ROP used only)'!$A$22),SUM(S369:T369),"")</f>
        <v/>
      </c>
      <c r="V369" s="250" t="str">
        <f>IF(OR(R369='Data Validation (ROP used only)'!$A$22,ISBLANK(S369),ISERROR(S369/$I369)),"",S369/$I369)</f>
        <v/>
      </c>
      <c r="W369" s="251"/>
      <c r="X369" s="252" t="str" cm="1">
        <f t="array" ref="X369">_xlfn.IFS(W369="","",W369/I369&gt;=2,2*I369,W369/I369 &lt; 2, W369)</f>
        <v/>
      </c>
      <c r="Y369" s="253" t="str">
        <f t="shared" si="39"/>
        <v/>
      </c>
      <c r="Z369" s="248"/>
      <c r="AA369" s="249" t="str">
        <f t="shared" si="40"/>
        <v/>
      </c>
      <c r="AB369" s="254" t="str">
        <f t="shared" si="41"/>
        <v/>
      </c>
      <c r="AC369" s="159" t="str">
        <f>IF(L369&gt;0,L369+S369+X369+Y369+N369+#REF!+#REF!,"")</f>
        <v/>
      </c>
      <c r="AD369" s="160" t="str">
        <f>IF(L369&gt;0,+T369+Z369+O369+#REF!+#REF!,"")</f>
        <v/>
      </c>
    </row>
    <row r="370" spans="2:30" ht="13.8" hidden="1" outlineLevel="1" x14ac:dyDescent="0.25">
      <c r="B370" s="1"/>
      <c r="C370" s="1"/>
      <c r="D370" s="1"/>
      <c r="E370" s="2"/>
      <c r="F370" s="1"/>
      <c r="G370" s="2"/>
      <c r="H370" s="108"/>
      <c r="I370" s="109"/>
      <c r="J370" s="132" t="str">
        <f t="shared" si="36"/>
        <v/>
      </c>
      <c r="K370" s="132">
        <f t="shared" si="37"/>
        <v>0</v>
      </c>
      <c r="L370" s="246"/>
      <c r="M370" s="247"/>
      <c r="N370" s="246"/>
      <c r="O370" s="248"/>
      <c r="P370" s="249" t="str">
        <f t="shared" si="38"/>
        <v/>
      </c>
      <c r="Q370" s="250" t="str">
        <f t="shared" si="35"/>
        <v/>
      </c>
      <c r="R370" s="248"/>
      <c r="S370" s="246"/>
      <c r="T370" s="248"/>
      <c r="U370" s="249" t="str">
        <f>+IF(AND(S370&gt;0,R370&lt;&gt;'Data Validation (ROP used only)'!$A$22),SUM(S370:T370),"")</f>
        <v/>
      </c>
      <c r="V370" s="250" t="str">
        <f>IF(OR(R370='Data Validation (ROP used only)'!$A$22,ISBLANK(S370),ISERROR(S370/$I370)),"",S370/$I370)</f>
        <v/>
      </c>
      <c r="W370" s="251"/>
      <c r="X370" s="252" t="str" cm="1">
        <f t="array" ref="X370">_xlfn.IFS(W370="","",W370/I370&gt;=2,2*I370,W370/I370 &lt; 2, W370)</f>
        <v/>
      </c>
      <c r="Y370" s="253" t="str">
        <f t="shared" si="39"/>
        <v/>
      </c>
      <c r="Z370" s="248"/>
      <c r="AA370" s="249" t="str">
        <f t="shared" si="40"/>
        <v/>
      </c>
      <c r="AB370" s="254" t="str">
        <f t="shared" si="41"/>
        <v/>
      </c>
      <c r="AC370" s="159" t="str">
        <f>IF(L370&gt;0,L370+S370+X370+Y370+N370+#REF!+#REF!,"")</f>
        <v/>
      </c>
      <c r="AD370" s="160" t="str">
        <f>IF(L370&gt;0,+T370+Z370+O370+#REF!+#REF!,"")</f>
        <v/>
      </c>
    </row>
    <row r="371" spans="2:30" ht="13.8" hidden="1" outlineLevel="1" x14ac:dyDescent="0.25">
      <c r="B371" s="1"/>
      <c r="C371" s="1"/>
      <c r="D371" s="1"/>
      <c r="E371" s="2"/>
      <c r="F371" s="1"/>
      <c r="G371" s="2"/>
      <c r="H371" s="108"/>
      <c r="I371" s="109"/>
      <c r="J371" s="132" t="str">
        <f t="shared" si="36"/>
        <v/>
      </c>
      <c r="K371" s="132">
        <f t="shared" si="37"/>
        <v>0</v>
      </c>
      <c r="L371" s="246"/>
      <c r="M371" s="247"/>
      <c r="N371" s="246"/>
      <c r="O371" s="248"/>
      <c r="P371" s="249" t="str">
        <f t="shared" si="38"/>
        <v/>
      </c>
      <c r="Q371" s="250" t="str">
        <f t="shared" si="35"/>
        <v/>
      </c>
      <c r="R371" s="248"/>
      <c r="S371" s="246"/>
      <c r="T371" s="248"/>
      <c r="U371" s="249" t="str">
        <f>+IF(AND(S371&gt;0,R371&lt;&gt;'Data Validation (ROP used only)'!$A$22),SUM(S371:T371),"")</f>
        <v/>
      </c>
      <c r="V371" s="250" t="str">
        <f>IF(OR(R371='Data Validation (ROP used only)'!$A$22,ISBLANK(S371),ISERROR(S371/$I371)),"",S371/$I371)</f>
        <v/>
      </c>
      <c r="W371" s="251"/>
      <c r="X371" s="252" t="str" cm="1">
        <f t="array" ref="X371">_xlfn.IFS(W371="","",W371/I371&gt;=2,2*I371,W371/I371 &lt; 2, W371)</f>
        <v/>
      </c>
      <c r="Y371" s="253" t="str">
        <f t="shared" si="39"/>
        <v/>
      </c>
      <c r="Z371" s="248"/>
      <c r="AA371" s="249" t="str">
        <f t="shared" si="40"/>
        <v/>
      </c>
      <c r="AB371" s="254" t="str">
        <f t="shared" si="41"/>
        <v/>
      </c>
      <c r="AC371" s="159" t="str">
        <f>IF(L371&gt;0,L371+S371+X371+Y371+N371+#REF!+#REF!,"")</f>
        <v/>
      </c>
      <c r="AD371" s="160" t="str">
        <f>IF(L371&gt;0,+T371+Z371+O371+#REF!+#REF!,"")</f>
        <v/>
      </c>
    </row>
    <row r="372" spans="2:30" ht="13.8" hidden="1" outlineLevel="1" x14ac:dyDescent="0.25">
      <c r="B372" s="1"/>
      <c r="C372" s="1"/>
      <c r="D372" s="1"/>
      <c r="E372" s="2"/>
      <c r="F372" s="1"/>
      <c r="G372" s="2"/>
      <c r="H372" s="108"/>
      <c r="I372" s="109"/>
      <c r="J372" s="132" t="str">
        <f t="shared" si="36"/>
        <v/>
      </c>
      <c r="K372" s="132">
        <f t="shared" si="37"/>
        <v>0</v>
      </c>
      <c r="L372" s="246"/>
      <c r="M372" s="247"/>
      <c r="N372" s="246"/>
      <c r="O372" s="248"/>
      <c r="P372" s="249" t="str">
        <f t="shared" si="38"/>
        <v/>
      </c>
      <c r="Q372" s="250" t="str">
        <f t="shared" si="35"/>
        <v/>
      </c>
      <c r="R372" s="248"/>
      <c r="S372" s="246"/>
      <c r="T372" s="248"/>
      <c r="U372" s="249" t="str">
        <f>+IF(AND(S372&gt;0,R372&lt;&gt;'Data Validation (ROP used only)'!$A$22),SUM(S372:T372),"")</f>
        <v/>
      </c>
      <c r="V372" s="250" t="str">
        <f>IF(OR(R372='Data Validation (ROP used only)'!$A$22,ISBLANK(S372),ISERROR(S372/$I372)),"",S372/$I372)</f>
        <v/>
      </c>
      <c r="W372" s="251"/>
      <c r="X372" s="252" t="str" cm="1">
        <f t="array" ref="X372">_xlfn.IFS(W372="","",W372/I372&gt;=2,2*I372,W372/I372 &lt; 2, W372)</f>
        <v/>
      </c>
      <c r="Y372" s="253" t="str">
        <f t="shared" si="39"/>
        <v/>
      </c>
      <c r="Z372" s="248"/>
      <c r="AA372" s="249" t="str">
        <f t="shared" si="40"/>
        <v/>
      </c>
      <c r="AB372" s="254" t="str">
        <f t="shared" si="41"/>
        <v/>
      </c>
      <c r="AC372" s="159" t="str">
        <f>IF(L372&gt;0,L372+S372+X372+Y372+N372+#REF!+#REF!,"")</f>
        <v/>
      </c>
      <c r="AD372" s="160" t="str">
        <f>IF(L372&gt;0,+T372+Z372+O372+#REF!+#REF!,"")</f>
        <v/>
      </c>
    </row>
    <row r="373" spans="2:30" ht="13.8" hidden="1" outlineLevel="1" x14ac:dyDescent="0.25">
      <c r="B373" s="1"/>
      <c r="C373" s="1"/>
      <c r="D373" s="1"/>
      <c r="E373" s="2"/>
      <c r="F373" s="1"/>
      <c r="G373" s="2"/>
      <c r="H373" s="108"/>
      <c r="I373" s="109"/>
      <c r="J373" s="132" t="str">
        <f t="shared" si="36"/>
        <v/>
      </c>
      <c r="K373" s="132">
        <f t="shared" si="37"/>
        <v>0</v>
      </c>
      <c r="L373" s="246"/>
      <c r="M373" s="247"/>
      <c r="N373" s="246"/>
      <c r="O373" s="248"/>
      <c r="P373" s="249" t="str">
        <f t="shared" si="38"/>
        <v/>
      </c>
      <c r="Q373" s="250" t="str">
        <f t="shared" si="35"/>
        <v/>
      </c>
      <c r="R373" s="248"/>
      <c r="S373" s="246"/>
      <c r="T373" s="248"/>
      <c r="U373" s="249" t="str">
        <f>+IF(AND(S373&gt;0,R373&lt;&gt;'Data Validation (ROP used only)'!$A$22),SUM(S373:T373),"")</f>
        <v/>
      </c>
      <c r="V373" s="250" t="str">
        <f>IF(OR(R373='Data Validation (ROP used only)'!$A$22,ISBLANK(S373),ISERROR(S373/$I373)),"",S373/$I373)</f>
        <v/>
      </c>
      <c r="W373" s="251"/>
      <c r="X373" s="252" t="str" cm="1">
        <f t="array" ref="X373">_xlfn.IFS(W373="","",W373/I373&gt;=2,2*I373,W373/I373 &lt; 2, W373)</f>
        <v/>
      </c>
      <c r="Y373" s="253" t="str">
        <f t="shared" si="39"/>
        <v/>
      </c>
      <c r="Z373" s="248"/>
      <c r="AA373" s="249" t="str">
        <f t="shared" si="40"/>
        <v/>
      </c>
      <c r="AB373" s="254" t="str">
        <f t="shared" si="41"/>
        <v/>
      </c>
      <c r="AC373" s="159" t="str">
        <f>IF(L373&gt;0,L373+S373+X373+Y373+N373+#REF!+#REF!,"")</f>
        <v/>
      </c>
      <c r="AD373" s="160" t="str">
        <f>IF(L373&gt;0,+T373+Z373+O373+#REF!+#REF!,"")</f>
        <v/>
      </c>
    </row>
    <row r="374" spans="2:30" ht="13.8" hidden="1" outlineLevel="1" x14ac:dyDescent="0.25">
      <c r="B374" s="1"/>
      <c r="C374" s="1"/>
      <c r="D374" s="1"/>
      <c r="E374" s="2"/>
      <c r="F374" s="1"/>
      <c r="G374" s="2"/>
      <c r="H374" s="108"/>
      <c r="I374" s="109"/>
      <c r="J374" s="132" t="str">
        <f t="shared" si="36"/>
        <v/>
      </c>
      <c r="K374" s="132">
        <f t="shared" si="37"/>
        <v>0</v>
      </c>
      <c r="L374" s="246"/>
      <c r="M374" s="247"/>
      <c r="N374" s="246"/>
      <c r="O374" s="248"/>
      <c r="P374" s="249" t="str">
        <f t="shared" si="38"/>
        <v/>
      </c>
      <c r="Q374" s="250" t="str">
        <f t="shared" si="35"/>
        <v/>
      </c>
      <c r="R374" s="248"/>
      <c r="S374" s="246"/>
      <c r="T374" s="248"/>
      <c r="U374" s="249" t="str">
        <f>+IF(AND(S374&gt;0,R374&lt;&gt;'Data Validation (ROP used only)'!$A$22),SUM(S374:T374),"")</f>
        <v/>
      </c>
      <c r="V374" s="250" t="str">
        <f>IF(OR(R374='Data Validation (ROP used only)'!$A$22,ISBLANK(S374),ISERROR(S374/$I374)),"",S374/$I374)</f>
        <v/>
      </c>
      <c r="W374" s="251"/>
      <c r="X374" s="252" t="str" cm="1">
        <f t="array" ref="X374">_xlfn.IFS(W374="","",W374/I374&gt;=2,2*I374,W374/I374 &lt; 2, W374)</f>
        <v/>
      </c>
      <c r="Y374" s="253" t="str">
        <f t="shared" si="39"/>
        <v/>
      </c>
      <c r="Z374" s="248"/>
      <c r="AA374" s="249" t="str">
        <f t="shared" si="40"/>
        <v/>
      </c>
      <c r="AB374" s="254" t="str">
        <f t="shared" si="41"/>
        <v/>
      </c>
      <c r="AC374" s="159" t="str">
        <f>IF(L374&gt;0,L374+S374+X374+Y374+N374+#REF!+#REF!,"")</f>
        <v/>
      </c>
      <c r="AD374" s="160" t="str">
        <f>IF(L374&gt;0,+T374+Z374+O374+#REF!+#REF!,"")</f>
        <v/>
      </c>
    </row>
    <row r="375" spans="2:30" ht="13.8" hidden="1" outlineLevel="1" x14ac:dyDescent="0.25">
      <c r="B375" s="1"/>
      <c r="C375" s="1"/>
      <c r="D375" s="1"/>
      <c r="E375" s="2"/>
      <c r="F375" s="1"/>
      <c r="G375" s="2"/>
      <c r="H375" s="108"/>
      <c r="I375" s="109"/>
      <c r="J375" s="132" t="str">
        <f t="shared" si="36"/>
        <v/>
      </c>
      <c r="K375" s="132">
        <f t="shared" si="37"/>
        <v>0</v>
      </c>
      <c r="L375" s="246"/>
      <c r="M375" s="247"/>
      <c r="N375" s="246"/>
      <c r="O375" s="248"/>
      <c r="P375" s="249" t="str">
        <f t="shared" si="38"/>
        <v/>
      </c>
      <c r="Q375" s="250" t="str">
        <f t="shared" si="35"/>
        <v/>
      </c>
      <c r="R375" s="248"/>
      <c r="S375" s="246"/>
      <c r="T375" s="248"/>
      <c r="U375" s="249" t="str">
        <f>+IF(AND(S375&gt;0,R375&lt;&gt;'Data Validation (ROP used only)'!$A$22),SUM(S375:T375),"")</f>
        <v/>
      </c>
      <c r="V375" s="250" t="str">
        <f>IF(OR(R375='Data Validation (ROP used only)'!$A$22,ISBLANK(S375),ISERROR(S375/$I375)),"",S375/$I375)</f>
        <v/>
      </c>
      <c r="W375" s="251"/>
      <c r="X375" s="252" t="str" cm="1">
        <f t="array" ref="X375">_xlfn.IFS(W375="","",W375/I375&gt;=2,2*I375,W375/I375 &lt; 2, W375)</f>
        <v/>
      </c>
      <c r="Y375" s="253" t="str">
        <f t="shared" si="39"/>
        <v/>
      </c>
      <c r="Z375" s="248"/>
      <c r="AA375" s="249" t="str">
        <f t="shared" si="40"/>
        <v/>
      </c>
      <c r="AB375" s="254" t="str">
        <f t="shared" si="41"/>
        <v/>
      </c>
      <c r="AC375" s="159" t="str">
        <f>IF(L375&gt;0,L375+S375+X375+Y375+N375+#REF!+#REF!,"")</f>
        <v/>
      </c>
      <c r="AD375" s="160" t="str">
        <f>IF(L375&gt;0,+T375+Z375+O375+#REF!+#REF!,"")</f>
        <v/>
      </c>
    </row>
    <row r="376" spans="2:30" ht="13.8" hidden="1" outlineLevel="1" x14ac:dyDescent="0.25">
      <c r="B376" s="1"/>
      <c r="C376" s="1"/>
      <c r="D376" s="1"/>
      <c r="E376" s="2"/>
      <c r="F376" s="1"/>
      <c r="G376" s="2"/>
      <c r="H376" s="108"/>
      <c r="I376" s="109"/>
      <c r="J376" s="132" t="str">
        <f t="shared" si="36"/>
        <v/>
      </c>
      <c r="K376" s="132">
        <f t="shared" si="37"/>
        <v>0</v>
      </c>
      <c r="L376" s="246"/>
      <c r="M376" s="247"/>
      <c r="N376" s="246"/>
      <c r="O376" s="248"/>
      <c r="P376" s="249" t="str">
        <f t="shared" si="38"/>
        <v/>
      </c>
      <c r="Q376" s="250" t="str">
        <f t="shared" si="35"/>
        <v/>
      </c>
      <c r="R376" s="248"/>
      <c r="S376" s="246"/>
      <c r="T376" s="248"/>
      <c r="U376" s="249" t="str">
        <f>+IF(AND(S376&gt;0,R376&lt;&gt;'Data Validation (ROP used only)'!$A$22),SUM(S376:T376),"")</f>
        <v/>
      </c>
      <c r="V376" s="250" t="str">
        <f>IF(OR(R376='Data Validation (ROP used only)'!$A$22,ISBLANK(S376),ISERROR(S376/$I376)),"",S376/$I376)</f>
        <v/>
      </c>
      <c r="W376" s="251"/>
      <c r="X376" s="252" t="str" cm="1">
        <f t="array" ref="X376">_xlfn.IFS(W376="","",W376/I376&gt;=2,2*I376,W376/I376 &lt; 2, W376)</f>
        <v/>
      </c>
      <c r="Y376" s="253" t="str">
        <f t="shared" si="39"/>
        <v/>
      </c>
      <c r="Z376" s="248"/>
      <c r="AA376" s="249" t="str">
        <f t="shared" si="40"/>
        <v/>
      </c>
      <c r="AB376" s="254" t="str">
        <f t="shared" si="41"/>
        <v/>
      </c>
      <c r="AC376" s="159" t="str">
        <f>IF(L376&gt;0,L376+S376+X376+Y376+N376+#REF!+#REF!,"")</f>
        <v/>
      </c>
      <c r="AD376" s="160" t="str">
        <f>IF(L376&gt;0,+T376+Z376+O376+#REF!+#REF!,"")</f>
        <v/>
      </c>
    </row>
    <row r="377" spans="2:30" ht="13.8" hidden="1" outlineLevel="1" x14ac:dyDescent="0.25">
      <c r="B377" s="1"/>
      <c r="C377" s="1"/>
      <c r="D377" s="1"/>
      <c r="E377" s="2"/>
      <c r="F377" s="1"/>
      <c r="G377" s="2"/>
      <c r="H377" s="108"/>
      <c r="I377" s="109"/>
      <c r="J377" s="132" t="str">
        <f t="shared" si="36"/>
        <v/>
      </c>
      <c r="K377" s="132">
        <f t="shared" si="37"/>
        <v>0</v>
      </c>
      <c r="L377" s="246"/>
      <c r="M377" s="247"/>
      <c r="N377" s="246"/>
      <c r="O377" s="248"/>
      <c r="P377" s="249" t="str">
        <f t="shared" si="38"/>
        <v/>
      </c>
      <c r="Q377" s="250" t="str">
        <f t="shared" si="35"/>
        <v/>
      </c>
      <c r="R377" s="248"/>
      <c r="S377" s="246"/>
      <c r="T377" s="248"/>
      <c r="U377" s="249" t="str">
        <f>+IF(AND(S377&gt;0,R377&lt;&gt;'Data Validation (ROP used only)'!$A$22),SUM(S377:T377),"")</f>
        <v/>
      </c>
      <c r="V377" s="250" t="str">
        <f>IF(OR(R377='Data Validation (ROP used only)'!$A$22,ISBLANK(S377),ISERROR(S377/$I377)),"",S377/$I377)</f>
        <v/>
      </c>
      <c r="W377" s="251"/>
      <c r="X377" s="252" t="str" cm="1">
        <f t="array" ref="X377">_xlfn.IFS(W377="","",W377/I377&gt;=2,2*I377,W377/I377 &lt; 2, W377)</f>
        <v/>
      </c>
      <c r="Y377" s="253" t="str">
        <f t="shared" si="39"/>
        <v/>
      </c>
      <c r="Z377" s="248"/>
      <c r="AA377" s="249" t="str">
        <f t="shared" si="40"/>
        <v/>
      </c>
      <c r="AB377" s="254" t="str">
        <f t="shared" si="41"/>
        <v/>
      </c>
      <c r="AC377" s="159" t="str">
        <f>IF(L377&gt;0,L377+S377+X377+Y377+N377+#REF!+#REF!,"")</f>
        <v/>
      </c>
      <c r="AD377" s="160" t="str">
        <f>IF(L377&gt;0,+T377+Z377+O377+#REF!+#REF!,"")</f>
        <v/>
      </c>
    </row>
    <row r="378" spans="2:30" ht="13.8" hidden="1" outlineLevel="1" x14ac:dyDescent="0.25">
      <c r="B378" s="1"/>
      <c r="C378" s="1"/>
      <c r="D378" s="1"/>
      <c r="E378" s="2"/>
      <c r="F378" s="1"/>
      <c r="G378" s="2"/>
      <c r="H378" s="108"/>
      <c r="I378" s="109"/>
      <c r="J378" s="132" t="str">
        <f t="shared" si="36"/>
        <v/>
      </c>
      <c r="K378" s="132">
        <f t="shared" si="37"/>
        <v>0</v>
      </c>
      <c r="L378" s="246"/>
      <c r="M378" s="247"/>
      <c r="N378" s="246"/>
      <c r="O378" s="248"/>
      <c r="P378" s="249" t="str">
        <f t="shared" si="38"/>
        <v/>
      </c>
      <c r="Q378" s="250" t="str">
        <f t="shared" si="35"/>
        <v/>
      </c>
      <c r="R378" s="248"/>
      <c r="S378" s="246"/>
      <c r="T378" s="248"/>
      <c r="U378" s="249" t="str">
        <f>+IF(AND(S378&gt;0,R378&lt;&gt;'Data Validation (ROP used only)'!$A$22),SUM(S378:T378),"")</f>
        <v/>
      </c>
      <c r="V378" s="250" t="str">
        <f>IF(OR(R378='Data Validation (ROP used only)'!$A$22,ISBLANK(S378),ISERROR(S378/$I378)),"",S378/$I378)</f>
        <v/>
      </c>
      <c r="W378" s="251"/>
      <c r="X378" s="252" t="str" cm="1">
        <f t="array" ref="X378">_xlfn.IFS(W378="","",W378/I378&gt;=2,2*I378,W378/I378 &lt; 2, W378)</f>
        <v/>
      </c>
      <c r="Y378" s="253" t="str">
        <f t="shared" si="39"/>
        <v/>
      </c>
      <c r="Z378" s="248"/>
      <c r="AA378" s="249" t="str">
        <f t="shared" si="40"/>
        <v/>
      </c>
      <c r="AB378" s="254" t="str">
        <f t="shared" si="41"/>
        <v/>
      </c>
      <c r="AC378" s="159" t="str">
        <f>IF(L378&gt;0,L378+S378+X378+Y378+N378+#REF!+#REF!,"")</f>
        <v/>
      </c>
      <c r="AD378" s="160" t="str">
        <f>IF(L378&gt;0,+T378+Z378+O378+#REF!+#REF!,"")</f>
        <v/>
      </c>
    </row>
    <row r="379" spans="2:30" ht="13.8" hidden="1" outlineLevel="1" x14ac:dyDescent="0.25">
      <c r="B379" s="1"/>
      <c r="C379" s="1"/>
      <c r="D379" s="1"/>
      <c r="E379" s="2"/>
      <c r="F379" s="1"/>
      <c r="G379" s="2"/>
      <c r="H379" s="108"/>
      <c r="I379" s="109"/>
      <c r="J379" s="132" t="str">
        <f t="shared" si="36"/>
        <v/>
      </c>
      <c r="K379" s="132">
        <f t="shared" si="37"/>
        <v>0</v>
      </c>
      <c r="L379" s="246"/>
      <c r="M379" s="247"/>
      <c r="N379" s="246"/>
      <c r="O379" s="248"/>
      <c r="P379" s="249" t="str">
        <f t="shared" si="38"/>
        <v/>
      </c>
      <c r="Q379" s="250" t="str">
        <f t="shared" si="35"/>
        <v/>
      </c>
      <c r="R379" s="248"/>
      <c r="S379" s="246"/>
      <c r="T379" s="248"/>
      <c r="U379" s="249" t="str">
        <f>+IF(AND(S379&gt;0,R379&lt;&gt;'Data Validation (ROP used only)'!$A$22),SUM(S379:T379),"")</f>
        <v/>
      </c>
      <c r="V379" s="250" t="str">
        <f>IF(OR(R379='Data Validation (ROP used only)'!$A$22,ISBLANK(S379),ISERROR(S379/$I379)),"",S379/$I379)</f>
        <v/>
      </c>
      <c r="W379" s="251"/>
      <c r="X379" s="252" t="str" cm="1">
        <f t="array" ref="X379">_xlfn.IFS(W379="","",W379/I379&gt;=2,2*I379,W379/I379 &lt; 2, W379)</f>
        <v/>
      </c>
      <c r="Y379" s="253" t="str">
        <f t="shared" si="39"/>
        <v/>
      </c>
      <c r="Z379" s="248"/>
      <c r="AA379" s="249" t="str">
        <f t="shared" si="40"/>
        <v/>
      </c>
      <c r="AB379" s="254" t="str">
        <f t="shared" si="41"/>
        <v/>
      </c>
      <c r="AC379" s="159" t="str">
        <f>IF(L379&gt;0,L379+S379+X379+Y379+N379+#REF!+#REF!,"")</f>
        <v/>
      </c>
      <c r="AD379" s="160" t="str">
        <f>IF(L379&gt;0,+T379+Z379+O379+#REF!+#REF!,"")</f>
        <v/>
      </c>
    </row>
    <row r="380" spans="2:30" ht="13.8" hidden="1" outlineLevel="1" x14ac:dyDescent="0.25">
      <c r="B380" s="1"/>
      <c r="C380" s="1"/>
      <c r="D380" s="1"/>
      <c r="E380" s="2"/>
      <c r="F380" s="1"/>
      <c r="G380" s="2"/>
      <c r="H380" s="108"/>
      <c r="I380" s="109"/>
      <c r="J380" s="132" t="str">
        <f t="shared" si="36"/>
        <v/>
      </c>
      <c r="K380" s="132">
        <f t="shared" si="37"/>
        <v>0</v>
      </c>
      <c r="L380" s="246"/>
      <c r="M380" s="247"/>
      <c r="N380" s="246"/>
      <c r="O380" s="248"/>
      <c r="P380" s="249" t="str">
        <f t="shared" si="38"/>
        <v/>
      </c>
      <c r="Q380" s="250" t="str">
        <f t="shared" si="35"/>
        <v/>
      </c>
      <c r="R380" s="248"/>
      <c r="S380" s="246"/>
      <c r="T380" s="248"/>
      <c r="U380" s="249" t="str">
        <f>+IF(AND(S380&gt;0,R380&lt;&gt;'Data Validation (ROP used only)'!$A$22),SUM(S380:T380),"")</f>
        <v/>
      </c>
      <c r="V380" s="250" t="str">
        <f>IF(OR(R380='Data Validation (ROP used only)'!$A$22,ISBLANK(S380),ISERROR(S380/$I380)),"",S380/$I380)</f>
        <v/>
      </c>
      <c r="W380" s="251"/>
      <c r="X380" s="252" t="str" cm="1">
        <f t="array" ref="X380">_xlfn.IFS(W380="","",W380/I380&gt;=2,2*I380,W380/I380 &lt; 2, W380)</f>
        <v/>
      </c>
      <c r="Y380" s="253" t="str">
        <f t="shared" si="39"/>
        <v/>
      </c>
      <c r="Z380" s="248"/>
      <c r="AA380" s="249" t="str">
        <f t="shared" si="40"/>
        <v/>
      </c>
      <c r="AB380" s="254" t="str">
        <f t="shared" si="41"/>
        <v/>
      </c>
      <c r="AC380" s="159" t="str">
        <f>IF(L380&gt;0,L380+S380+X380+Y380+N380+#REF!+#REF!,"")</f>
        <v/>
      </c>
      <c r="AD380" s="160" t="str">
        <f>IF(L380&gt;0,+T380+Z380+O380+#REF!+#REF!,"")</f>
        <v/>
      </c>
    </row>
    <row r="381" spans="2:30" ht="13.8" hidden="1" outlineLevel="1" x14ac:dyDescent="0.25">
      <c r="B381" s="1"/>
      <c r="C381" s="1"/>
      <c r="D381" s="1"/>
      <c r="E381" s="2"/>
      <c r="F381" s="1"/>
      <c r="G381" s="2"/>
      <c r="H381" s="108"/>
      <c r="I381" s="109"/>
      <c r="J381" s="132" t="str">
        <f t="shared" si="36"/>
        <v/>
      </c>
      <c r="K381" s="132">
        <f t="shared" si="37"/>
        <v>0</v>
      </c>
      <c r="L381" s="246"/>
      <c r="M381" s="247"/>
      <c r="N381" s="246"/>
      <c r="O381" s="248"/>
      <c r="P381" s="249" t="str">
        <f t="shared" si="38"/>
        <v/>
      </c>
      <c r="Q381" s="250" t="str">
        <f t="shared" si="35"/>
        <v/>
      </c>
      <c r="R381" s="248"/>
      <c r="S381" s="246"/>
      <c r="T381" s="248"/>
      <c r="U381" s="249" t="str">
        <f>+IF(AND(S381&gt;0,R381&lt;&gt;'Data Validation (ROP used only)'!$A$22),SUM(S381:T381),"")</f>
        <v/>
      </c>
      <c r="V381" s="250" t="str">
        <f>IF(OR(R381='Data Validation (ROP used only)'!$A$22,ISBLANK(S381),ISERROR(S381/$I381)),"",S381/$I381)</f>
        <v/>
      </c>
      <c r="W381" s="251"/>
      <c r="X381" s="252" t="str" cm="1">
        <f t="array" ref="X381">_xlfn.IFS(W381="","",W381/I381&gt;=2,2*I381,W381/I381 &lt; 2, W381)</f>
        <v/>
      </c>
      <c r="Y381" s="253" t="str">
        <f t="shared" si="39"/>
        <v/>
      </c>
      <c r="Z381" s="248"/>
      <c r="AA381" s="249" t="str">
        <f t="shared" si="40"/>
        <v/>
      </c>
      <c r="AB381" s="254" t="str">
        <f t="shared" si="41"/>
        <v/>
      </c>
      <c r="AC381" s="159" t="str">
        <f>IF(L381&gt;0,L381+S381+X381+Y381+N381+#REF!+#REF!,"")</f>
        <v/>
      </c>
      <c r="AD381" s="160" t="str">
        <f>IF(L381&gt;0,+T381+Z381+O381+#REF!+#REF!,"")</f>
        <v/>
      </c>
    </row>
    <row r="382" spans="2:30" ht="13.8" hidden="1" outlineLevel="1" x14ac:dyDescent="0.25">
      <c r="B382" s="1"/>
      <c r="C382" s="1"/>
      <c r="D382" s="1"/>
      <c r="E382" s="2"/>
      <c r="F382" s="1"/>
      <c r="G382" s="2"/>
      <c r="H382" s="108"/>
      <c r="I382" s="109"/>
      <c r="J382" s="132" t="str">
        <f t="shared" si="36"/>
        <v/>
      </c>
      <c r="K382" s="132">
        <f t="shared" si="37"/>
        <v>0</v>
      </c>
      <c r="L382" s="246"/>
      <c r="M382" s="247"/>
      <c r="N382" s="246"/>
      <c r="O382" s="248"/>
      <c r="P382" s="249" t="str">
        <f t="shared" si="38"/>
        <v/>
      </c>
      <c r="Q382" s="250" t="str">
        <f t="shared" si="35"/>
        <v/>
      </c>
      <c r="R382" s="248"/>
      <c r="S382" s="246"/>
      <c r="T382" s="248"/>
      <c r="U382" s="249" t="str">
        <f>+IF(AND(S382&gt;0,R382&lt;&gt;'Data Validation (ROP used only)'!$A$22),SUM(S382:T382),"")</f>
        <v/>
      </c>
      <c r="V382" s="250" t="str">
        <f>IF(OR(R382='Data Validation (ROP used only)'!$A$22,ISBLANK(S382),ISERROR(S382/$I382)),"",S382/$I382)</f>
        <v/>
      </c>
      <c r="W382" s="251"/>
      <c r="X382" s="252" t="str" cm="1">
        <f t="array" ref="X382">_xlfn.IFS(W382="","",W382/I382&gt;=2,2*I382,W382/I382 &lt; 2, W382)</f>
        <v/>
      </c>
      <c r="Y382" s="253" t="str">
        <f t="shared" si="39"/>
        <v/>
      </c>
      <c r="Z382" s="248"/>
      <c r="AA382" s="249" t="str">
        <f t="shared" si="40"/>
        <v/>
      </c>
      <c r="AB382" s="254" t="str">
        <f t="shared" si="41"/>
        <v/>
      </c>
      <c r="AC382" s="159" t="str">
        <f>IF(L382&gt;0,L382+S382+X382+Y382+N382+#REF!+#REF!,"")</f>
        <v/>
      </c>
      <c r="AD382" s="160" t="str">
        <f>IF(L382&gt;0,+T382+Z382+O382+#REF!+#REF!,"")</f>
        <v/>
      </c>
    </row>
    <row r="383" spans="2:30" ht="13.8" hidden="1" outlineLevel="1" x14ac:dyDescent="0.25">
      <c r="B383" s="1"/>
      <c r="C383" s="1"/>
      <c r="D383" s="1"/>
      <c r="E383" s="2"/>
      <c r="F383" s="1"/>
      <c r="G383" s="2"/>
      <c r="H383" s="108"/>
      <c r="I383" s="109"/>
      <c r="J383" s="132" t="str">
        <f t="shared" si="36"/>
        <v/>
      </c>
      <c r="K383" s="132">
        <f t="shared" si="37"/>
        <v>0</v>
      </c>
      <c r="L383" s="246"/>
      <c r="M383" s="247"/>
      <c r="N383" s="246"/>
      <c r="O383" s="248"/>
      <c r="P383" s="249" t="str">
        <f t="shared" si="38"/>
        <v/>
      </c>
      <c r="Q383" s="250" t="str">
        <f t="shared" si="35"/>
        <v/>
      </c>
      <c r="R383" s="248"/>
      <c r="S383" s="246"/>
      <c r="T383" s="248"/>
      <c r="U383" s="249" t="str">
        <f>+IF(AND(S383&gt;0,R383&lt;&gt;'Data Validation (ROP used only)'!$A$22),SUM(S383:T383),"")</f>
        <v/>
      </c>
      <c r="V383" s="250" t="str">
        <f>IF(OR(R383='Data Validation (ROP used only)'!$A$22,ISBLANK(S383),ISERROR(S383/$I383)),"",S383/$I383)</f>
        <v/>
      </c>
      <c r="W383" s="251"/>
      <c r="X383" s="252" t="str" cm="1">
        <f t="array" ref="X383">_xlfn.IFS(W383="","",W383/I383&gt;=2,2*I383,W383/I383 &lt; 2, W383)</f>
        <v/>
      </c>
      <c r="Y383" s="253" t="str">
        <f t="shared" si="39"/>
        <v/>
      </c>
      <c r="Z383" s="248"/>
      <c r="AA383" s="249" t="str">
        <f t="shared" si="40"/>
        <v/>
      </c>
      <c r="AB383" s="254" t="str">
        <f t="shared" si="41"/>
        <v/>
      </c>
      <c r="AC383" s="159" t="str">
        <f>IF(L383&gt;0,L383+S383+X383+Y383+N383+#REF!+#REF!,"")</f>
        <v/>
      </c>
      <c r="AD383" s="160" t="str">
        <f>IF(L383&gt;0,+T383+Z383+O383+#REF!+#REF!,"")</f>
        <v/>
      </c>
    </row>
    <row r="384" spans="2:30" ht="13.8" hidden="1" outlineLevel="1" x14ac:dyDescent="0.25">
      <c r="B384" s="1"/>
      <c r="C384" s="1"/>
      <c r="D384" s="1"/>
      <c r="E384" s="2"/>
      <c r="F384" s="1"/>
      <c r="G384" s="2"/>
      <c r="H384" s="108"/>
      <c r="I384" s="109"/>
      <c r="J384" s="132" t="str">
        <f t="shared" si="36"/>
        <v/>
      </c>
      <c r="K384" s="132">
        <f t="shared" si="37"/>
        <v>0</v>
      </c>
      <c r="L384" s="246"/>
      <c r="M384" s="247"/>
      <c r="N384" s="246"/>
      <c r="O384" s="248"/>
      <c r="P384" s="249" t="str">
        <f t="shared" si="38"/>
        <v/>
      </c>
      <c r="Q384" s="250" t="str">
        <f t="shared" si="35"/>
        <v/>
      </c>
      <c r="R384" s="248"/>
      <c r="S384" s="246"/>
      <c r="T384" s="248"/>
      <c r="U384" s="249" t="str">
        <f>+IF(AND(S384&gt;0,R384&lt;&gt;'Data Validation (ROP used only)'!$A$22),SUM(S384:T384),"")</f>
        <v/>
      </c>
      <c r="V384" s="250" t="str">
        <f>IF(OR(R384='Data Validation (ROP used only)'!$A$22,ISBLANK(S384),ISERROR(S384/$I384)),"",S384/$I384)</f>
        <v/>
      </c>
      <c r="W384" s="251"/>
      <c r="X384" s="252" t="str" cm="1">
        <f t="array" ref="X384">_xlfn.IFS(W384="","",W384/I384&gt;=2,2*I384,W384/I384 &lt; 2, W384)</f>
        <v/>
      </c>
      <c r="Y384" s="253" t="str">
        <f t="shared" si="39"/>
        <v/>
      </c>
      <c r="Z384" s="248"/>
      <c r="AA384" s="249" t="str">
        <f t="shared" si="40"/>
        <v/>
      </c>
      <c r="AB384" s="254" t="str">
        <f t="shared" si="41"/>
        <v/>
      </c>
      <c r="AC384" s="159" t="str">
        <f>IF(L384&gt;0,L384+S384+X384+Y384+N384+#REF!+#REF!,"")</f>
        <v/>
      </c>
      <c r="AD384" s="160" t="str">
        <f>IF(L384&gt;0,+T384+Z384+O384+#REF!+#REF!,"")</f>
        <v/>
      </c>
    </row>
    <row r="385" spans="2:30" ht="13.8" hidden="1" outlineLevel="1" x14ac:dyDescent="0.25">
      <c r="B385" s="1"/>
      <c r="C385" s="1"/>
      <c r="D385" s="1"/>
      <c r="E385" s="2"/>
      <c r="F385" s="1"/>
      <c r="G385" s="2"/>
      <c r="H385" s="108"/>
      <c r="I385" s="109"/>
      <c r="J385" s="132" t="str">
        <f t="shared" si="36"/>
        <v/>
      </c>
      <c r="K385" s="132">
        <f t="shared" si="37"/>
        <v>0</v>
      </c>
      <c r="L385" s="246"/>
      <c r="M385" s="247"/>
      <c r="N385" s="246"/>
      <c r="O385" s="248"/>
      <c r="P385" s="249" t="str">
        <f t="shared" si="38"/>
        <v/>
      </c>
      <c r="Q385" s="250" t="str">
        <f t="shared" si="35"/>
        <v/>
      </c>
      <c r="R385" s="248"/>
      <c r="S385" s="246"/>
      <c r="T385" s="248"/>
      <c r="U385" s="249" t="str">
        <f>+IF(AND(S385&gt;0,R385&lt;&gt;'Data Validation (ROP used only)'!$A$22),SUM(S385:T385),"")</f>
        <v/>
      </c>
      <c r="V385" s="250" t="str">
        <f>IF(OR(R385='Data Validation (ROP used only)'!$A$22,ISBLANK(S385),ISERROR(S385/$I385)),"",S385/$I385)</f>
        <v/>
      </c>
      <c r="W385" s="251"/>
      <c r="X385" s="252" t="str" cm="1">
        <f t="array" ref="X385">_xlfn.IFS(W385="","",W385/I385&gt;=2,2*I385,W385/I385 &lt; 2, W385)</f>
        <v/>
      </c>
      <c r="Y385" s="253" t="str">
        <f t="shared" si="39"/>
        <v/>
      </c>
      <c r="Z385" s="248"/>
      <c r="AA385" s="249" t="str">
        <f t="shared" si="40"/>
        <v/>
      </c>
      <c r="AB385" s="254" t="str">
        <f t="shared" si="41"/>
        <v/>
      </c>
      <c r="AC385" s="159" t="str">
        <f>IF(L385&gt;0,L385+S385+X385+Y385+N385+#REF!+#REF!,"")</f>
        <v/>
      </c>
      <c r="AD385" s="160" t="str">
        <f>IF(L385&gt;0,+T385+Z385+O385+#REF!+#REF!,"")</f>
        <v/>
      </c>
    </row>
    <row r="386" spans="2:30" ht="13.8" hidden="1" outlineLevel="1" x14ac:dyDescent="0.25">
      <c r="B386" s="1"/>
      <c r="C386" s="1"/>
      <c r="D386" s="1"/>
      <c r="E386" s="2"/>
      <c r="F386" s="1"/>
      <c r="G386" s="2"/>
      <c r="H386" s="108"/>
      <c r="I386" s="109"/>
      <c r="J386" s="132" t="str">
        <f t="shared" si="36"/>
        <v/>
      </c>
      <c r="K386" s="132">
        <f t="shared" si="37"/>
        <v>0</v>
      </c>
      <c r="L386" s="246"/>
      <c r="M386" s="247"/>
      <c r="N386" s="246"/>
      <c r="O386" s="248"/>
      <c r="P386" s="249" t="str">
        <f t="shared" si="38"/>
        <v/>
      </c>
      <c r="Q386" s="250" t="str">
        <f t="shared" si="35"/>
        <v/>
      </c>
      <c r="R386" s="248"/>
      <c r="S386" s="246"/>
      <c r="T386" s="248"/>
      <c r="U386" s="249" t="str">
        <f>+IF(AND(S386&gt;0,R386&lt;&gt;'Data Validation (ROP used only)'!$A$22),SUM(S386:T386),"")</f>
        <v/>
      </c>
      <c r="V386" s="250" t="str">
        <f>IF(OR(R386='Data Validation (ROP used only)'!$A$22,ISBLANK(S386),ISERROR(S386/$I386)),"",S386/$I386)</f>
        <v/>
      </c>
      <c r="W386" s="251"/>
      <c r="X386" s="252" t="str" cm="1">
        <f t="array" ref="X386">_xlfn.IFS(W386="","",W386/I386&gt;=2,2*I386,W386/I386 &lt; 2, W386)</f>
        <v/>
      </c>
      <c r="Y386" s="253" t="str">
        <f t="shared" si="39"/>
        <v/>
      </c>
      <c r="Z386" s="248"/>
      <c r="AA386" s="249" t="str">
        <f t="shared" si="40"/>
        <v/>
      </c>
      <c r="AB386" s="254" t="str">
        <f t="shared" si="41"/>
        <v/>
      </c>
      <c r="AC386" s="159" t="str">
        <f>IF(L386&gt;0,L386+S386+X386+Y386+N386+#REF!+#REF!,"")</f>
        <v/>
      </c>
      <c r="AD386" s="160" t="str">
        <f>IF(L386&gt;0,+T386+Z386+O386+#REF!+#REF!,"")</f>
        <v/>
      </c>
    </row>
    <row r="387" spans="2:30" ht="13.8" hidden="1" outlineLevel="1" x14ac:dyDescent="0.25">
      <c r="B387" s="1"/>
      <c r="C387" s="1"/>
      <c r="D387" s="1"/>
      <c r="E387" s="2"/>
      <c r="F387" s="1"/>
      <c r="G387" s="2"/>
      <c r="H387" s="108"/>
      <c r="I387" s="109"/>
      <c r="J387" s="132" t="str">
        <f t="shared" si="36"/>
        <v/>
      </c>
      <c r="K387" s="132">
        <f t="shared" si="37"/>
        <v>0</v>
      </c>
      <c r="L387" s="246"/>
      <c r="M387" s="247"/>
      <c r="N387" s="246"/>
      <c r="O387" s="248"/>
      <c r="P387" s="249" t="str">
        <f t="shared" si="38"/>
        <v/>
      </c>
      <c r="Q387" s="250" t="str">
        <f t="shared" si="35"/>
        <v/>
      </c>
      <c r="R387" s="248"/>
      <c r="S387" s="246"/>
      <c r="T387" s="248"/>
      <c r="U387" s="249" t="str">
        <f>+IF(AND(S387&gt;0,R387&lt;&gt;'Data Validation (ROP used only)'!$A$22),SUM(S387:T387),"")</f>
        <v/>
      </c>
      <c r="V387" s="250" t="str">
        <f>IF(OR(R387='Data Validation (ROP used only)'!$A$22,ISBLANK(S387),ISERROR(S387/$I387)),"",S387/$I387)</f>
        <v/>
      </c>
      <c r="W387" s="251"/>
      <c r="X387" s="252" t="str" cm="1">
        <f t="array" ref="X387">_xlfn.IFS(W387="","",W387/I387&gt;=2,2*I387,W387/I387 &lt; 2, W387)</f>
        <v/>
      </c>
      <c r="Y387" s="253" t="str">
        <f t="shared" si="39"/>
        <v/>
      </c>
      <c r="Z387" s="248"/>
      <c r="AA387" s="249" t="str">
        <f t="shared" si="40"/>
        <v/>
      </c>
      <c r="AB387" s="254" t="str">
        <f t="shared" si="41"/>
        <v/>
      </c>
      <c r="AC387" s="159" t="str">
        <f>IF(L387&gt;0,L387+S387+X387+Y387+N387+#REF!+#REF!,"")</f>
        <v/>
      </c>
      <c r="AD387" s="160" t="str">
        <f>IF(L387&gt;0,+T387+Z387+O387+#REF!+#REF!,"")</f>
        <v/>
      </c>
    </row>
    <row r="388" spans="2:30" ht="13.8" hidden="1" outlineLevel="1" x14ac:dyDescent="0.25">
      <c r="B388" s="1"/>
      <c r="C388" s="1"/>
      <c r="D388" s="1"/>
      <c r="E388" s="2"/>
      <c r="F388" s="1"/>
      <c r="G388" s="2"/>
      <c r="H388" s="108"/>
      <c r="I388" s="109"/>
      <c r="J388" s="132" t="str">
        <f t="shared" si="36"/>
        <v/>
      </c>
      <c r="K388" s="132">
        <f t="shared" si="37"/>
        <v>0</v>
      </c>
      <c r="L388" s="246"/>
      <c r="M388" s="247"/>
      <c r="N388" s="246"/>
      <c r="O388" s="248"/>
      <c r="P388" s="249" t="str">
        <f t="shared" si="38"/>
        <v/>
      </c>
      <c r="Q388" s="250" t="str">
        <f t="shared" si="35"/>
        <v/>
      </c>
      <c r="R388" s="248"/>
      <c r="S388" s="246"/>
      <c r="T388" s="248"/>
      <c r="U388" s="249" t="str">
        <f>+IF(AND(S388&gt;0,R388&lt;&gt;'Data Validation (ROP used only)'!$A$22),SUM(S388:T388),"")</f>
        <v/>
      </c>
      <c r="V388" s="250" t="str">
        <f>IF(OR(R388='Data Validation (ROP used only)'!$A$22,ISBLANK(S388),ISERROR(S388/$I388)),"",S388/$I388)</f>
        <v/>
      </c>
      <c r="W388" s="251"/>
      <c r="X388" s="252" t="str" cm="1">
        <f t="array" ref="X388">_xlfn.IFS(W388="","",W388/I388&gt;=2,2*I388,W388/I388 &lt; 2, W388)</f>
        <v/>
      </c>
      <c r="Y388" s="253" t="str">
        <f t="shared" si="39"/>
        <v/>
      </c>
      <c r="Z388" s="248"/>
      <c r="AA388" s="249" t="str">
        <f t="shared" si="40"/>
        <v/>
      </c>
      <c r="AB388" s="254" t="str">
        <f t="shared" si="41"/>
        <v/>
      </c>
      <c r="AC388" s="159" t="str">
        <f>IF(L388&gt;0,L388+S388+X388+Y388+N388+#REF!+#REF!,"")</f>
        <v/>
      </c>
      <c r="AD388" s="160" t="str">
        <f>IF(L388&gt;0,+T388+Z388+O388+#REF!+#REF!,"")</f>
        <v/>
      </c>
    </row>
    <row r="389" spans="2:30" ht="13.8" hidden="1" outlineLevel="1" x14ac:dyDescent="0.25">
      <c r="B389" s="1"/>
      <c r="C389" s="1"/>
      <c r="D389" s="1"/>
      <c r="E389" s="2"/>
      <c r="F389" s="1"/>
      <c r="G389" s="2"/>
      <c r="H389" s="108"/>
      <c r="I389" s="109"/>
      <c r="J389" s="132" t="str">
        <f t="shared" si="36"/>
        <v/>
      </c>
      <c r="K389" s="132">
        <f t="shared" si="37"/>
        <v>0</v>
      </c>
      <c r="L389" s="246"/>
      <c r="M389" s="247"/>
      <c r="N389" s="246"/>
      <c r="O389" s="248"/>
      <c r="P389" s="249" t="str">
        <f t="shared" si="38"/>
        <v/>
      </c>
      <c r="Q389" s="250" t="str">
        <f t="shared" si="35"/>
        <v/>
      </c>
      <c r="R389" s="248"/>
      <c r="S389" s="246"/>
      <c r="T389" s="248"/>
      <c r="U389" s="249" t="str">
        <f>+IF(AND(S389&gt;0,R389&lt;&gt;'Data Validation (ROP used only)'!$A$22),SUM(S389:T389),"")</f>
        <v/>
      </c>
      <c r="V389" s="250" t="str">
        <f>IF(OR(R389='Data Validation (ROP used only)'!$A$22,ISBLANK(S389),ISERROR(S389/$I389)),"",S389/$I389)</f>
        <v/>
      </c>
      <c r="W389" s="251"/>
      <c r="X389" s="252" t="str" cm="1">
        <f t="array" ref="X389">_xlfn.IFS(W389="","",W389/I389&gt;=2,2*I389,W389/I389 &lt; 2, W389)</f>
        <v/>
      </c>
      <c r="Y389" s="253" t="str">
        <f t="shared" si="39"/>
        <v/>
      </c>
      <c r="Z389" s="248"/>
      <c r="AA389" s="249" t="str">
        <f t="shared" si="40"/>
        <v/>
      </c>
      <c r="AB389" s="254" t="str">
        <f t="shared" si="41"/>
        <v/>
      </c>
      <c r="AC389" s="159" t="str">
        <f>IF(L389&gt;0,L389+S389+X389+Y389+N389+#REF!+#REF!,"")</f>
        <v/>
      </c>
      <c r="AD389" s="160" t="str">
        <f>IF(L389&gt;0,+T389+Z389+O389+#REF!+#REF!,"")</f>
        <v/>
      </c>
    </row>
    <row r="390" spans="2:30" ht="13.8" hidden="1" outlineLevel="1" x14ac:dyDescent="0.25">
      <c r="B390" s="1"/>
      <c r="C390" s="1"/>
      <c r="D390" s="1"/>
      <c r="E390" s="2"/>
      <c r="F390" s="1"/>
      <c r="G390" s="2"/>
      <c r="H390" s="108"/>
      <c r="I390" s="109"/>
      <c r="J390" s="132" t="str">
        <f t="shared" si="36"/>
        <v/>
      </c>
      <c r="K390" s="132">
        <f t="shared" si="37"/>
        <v>0</v>
      </c>
      <c r="L390" s="246"/>
      <c r="M390" s="247"/>
      <c r="N390" s="246"/>
      <c r="O390" s="248"/>
      <c r="P390" s="249" t="str">
        <f t="shared" si="38"/>
        <v/>
      </c>
      <c r="Q390" s="250" t="str">
        <f t="shared" si="35"/>
        <v/>
      </c>
      <c r="R390" s="248"/>
      <c r="S390" s="246"/>
      <c r="T390" s="248"/>
      <c r="U390" s="249" t="str">
        <f>+IF(AND(S390&gt;0,R390&lt;&gt;'Data Validation (ROP used only)'!$A$22),SUM(S390:T390),"")</f>
        <v/>
      </c>
      <c r="V390" s="250" t="str">
        <f>IF(OR(R390='Data Validation (ROP used only)'!$A$22,ISBLANK(S390),ISERROR(S390/$I390)),"",S390/$I390)</f>
        <v/>
      </c>
      <c r="W390" s="251"/>
      <c r="X390" s="252" t="str" cm="1">
        <f t="array" ref="X390">_xlfn.IFS(W390="","",W390/I390&gt;=2,2*I390,W390/I390 &lt; 2, W390)</f>
        <v/>
      </c>
      <c r="Y390" s="253" t="str">
        <f t="shared" si="39"/>
        <v/>
      </c>
      <c r="Z390" s="248"/>
      <c r="AA390" s="249" t="str">
        <f t="shared" si="40"/>
        <v/>
      </c>
      <c r="AB390" s="254" t="str">
        <f t="shared" si="41"/>
        <v/>
      </c>
      <c r="AC390" s="159" t="str">
        <f>IF(L390&gt;0,L390+S390+X390+Y390+N390+#REF!+#REF!,"")</f>
        <v/>
      </c>
      <c r="AD390" s="160" t="str">
        <f>IF(L390&gt;0,+T390+Z390+O390+#REF!+#REF!,"")</f>
        <v/>
      </c>
    </row>
    <row r="391" spans="2:30" ht="13.8" hidden="1" outlineLevel="1" x14ac:dyDescent="0.25">
      <c r="B391" s="1"/>
      <c r="C391" s="1"/>
      <c r="D391" s="1"/>
      <c r="E391" s="2"/>
      <c r="F391" s="1"/>
      <c r="G391" s="2"/>
      <c r="H391" s="108"/>
      <c r="I391" s="109"/>
      <c r="J391" s="132" t="str">
        <f t="shared" si="36"/>
        <v/>
      </c>
      <c r="K391" s="132">
        <f t="shared" si="37"/>
        <v>0</v>
      </c>
      <c r="L391" s="246"/>
      <c r="M391" s="247"/>
      <c r="N391" s="246"/>
      <c r="O391" s="248"/>
      <c r="P391" s="249" t="str">
        <f t="shared" si="38"/>
        <v/>
      </c>
      <c r="Q391" s="250" t="str">
        <f t="shared" si="35"/>
        <v/>
      </c>
      <c r="R391" s="248"/>
      <c r="S391" s="246"/>
      <c r="T391" s="248"/>
      <c r="U391" s="249" t="str">
        <f>+IF(AND(S391&gt;0,R391&lt;&gt;'Data Validation (ROP used only)'!$A$22),SUM(S391:T391),"")</f>
        <v/>
      </c>
      <c r="V391" s="250" t="str">
        <f>IF(OR(R391='Data Validation (ROP used only)'!$A$22,ISBLANK(S391),ISERROR(S391/$I391)),"",S391/$I391)</f>
        <v/>
      </c>
      <c r="W391" s="251"/>
      <c r="X391" s="252" t="str" cm="1">
        <f t="array" ref="X391">_xlfn.IFS(W391="","",W391/I391&gt;=2,2*I391,W391/I391 &lt; 2, W391)</f>
        <v/>
      </c>
      <c r="Y391" s="253" t="str">
        <f t="shared" si="39"/>
        <v/>
      </c>
      <c r="Z391" s="248"/>
      <c r="AA391" s="249" t="str">
        <f t="shared" si="40"/>
        <v/>
      </c>
      <c r="AB391" s="254" t="str">
        <f t="shared" si="41"/>
        <v/>
      </c>
      <c r="AC391" s="159" t="str">
        <f>IF(L391&gt;0,L391+S391+X391+Y391+N391+#REF!+#REF!,"")</f>
        <v/>
      </c>
      <c r="AD391" s="160" t="str">
        <f>IF(L391&gt;0,+T391+Z391+O391+#REF!+#REF!,"")</f>
        <v/>
      </c>
    </row>
    <row r="392" spans="2:30" ht="13.8" hidden="1" outlineLevel="1" x14ac:dyDescent="0.25">
      <c r="B392" s="1"/>
      <c r="C392" s="1"/>
      <c r="D392" s="1"/>
      <c r="E392" s="2"/>
      <c r="F392" s="1"/>
      <c r="G392" s="2"/>
      <c r="H392" s="108"/>
      <c r="I392" s="109"/>
      <c r="J392" s="132" t="str">
        <f t="shared" si="36"/>
        <v/>
      </c>
      <c r="K392" s="132">
        <f t="shared" si="37"/>
        <v>0</v>
      </c>
      <c r="L392" s="246"/>
      <c r="M392" s="247"/>
      <c r="N392" s="246"/>
      <c r="O392" s="248"/>
      <c r="P392" s="249" t="str">
        <f t="shared" si="38"/>
        <v/>
      </c>
      <c r="Q392" s="250" t="str">
        <f t="shared" si="35"/>
        <v/>
      </c>
      <c r="R392" s="248"/>
      <c r="S392" s="246"/>
      <c r="T392" s="248"/>
      <c r="U392" s="249" t="str">
        <f>+IF(AND(S392&gt;0,R392&lt;&gt;'Data Validation (ROP used only)'!$A$22),SUM(S392:T392),"")</f>
        <v/>
      </c>
      <c r="V392" s="250" t="str">
        <f>IF(OR(R392='Data Validation (ROP used only)'!$A$22,ISBLANK(S392),ISERROR(S392/$I392)),"",S392/$I392)</f>
        <v/>
      </c>
      <c r="W392" s="251"/>
      <c r="X392" s="252" t="str" cm="1">
        <f t="array" ref="X392">_xlfn.IFS(W392="","",W392/I392&gt;=2,2*I392,W392/I392 &lt; 2, W392)</f>
        <v/>
      </c>
      <c r="Y392" s="253" t="str">
        <f t="shared" si="39"/>
        <v/>
      </c>
      <c r="Z392" s="248"/>
      <c r="AA392" s="249" t="str">
        <f t="shared" si="40"/>
        <v/>
      </c>
      <c r="AB392" s="254" t="str">
        <f t="shared" si="41"/>
        <v/>
      </c>
      <c r="AC392" s="159" t="str">
        <f>IF(L392&gt;0,L392+S392+X392+Y392+N392+#REF!+#REF!,"")</f>
        <v/>
      </c>
      <c r="AD392" s="160" t="str">
        <f>IF(L392&gt;0,+T392+Z392+O392+#REF!+#REF!,"")</f>
        <v/>
      </c>
    </row>
    <row r="393" spans="2:30" ht="13.8" hidden="1" outlineLevel="1" x14ac:dyDescent="0.25">
      <c r="B393" s="1"/>
      <c r="C393" s="1"/>
      <c r="D393" s="1"/>
      <c r="E393" s="2"/>
      <c r="F393" s="1"/>
      <c r="G393" s="2"/>
      <c r="H393" s="108"/>
      <c r="I393" s="109"/>
      <c r="J393" s="132" t="str">
        <f t="shared" si="36"/>
        <v/>
      </c>
      <c r="K393" s="132">
        <f t="shared" si="37"/>
        <v>0</v>
      </c>
      <c r="L393" s="246"/>
      <c r="M393" s="247"/>
      <c r="N393" s="246"/>
      <c r="O393" s="248"/>
      <c r="P393" s="249" t="str">
        <f t="shared" si="38"/>
        <v/>
      </c>
      <c r="Q393" s="250" t="str">
        <f t="shared" si="35"/>
        <v/>
      </c>
      <c r="R393" s="248"/>
      <c r="S393" s="246"/>
      <c r="T393" s="248"/>
      <c r="U393" s="249" t="str">
        <f>+IF(AND(S393&gt;0,R393&lt;&gt;'Data Validation (ROP used only)'!$A$22),SUM(S393:T393),"")</f>
        <v/>
      </c>
      <c r="V393" s="250" t="str">
        <f>IF(OR(R393='Data Validation (ROP used only)'!$A$22,ISBLANK(S393),ISERROR(S393/$I393)),"",S393/$I393)</f>
        <v/>
      </c>
      <c r="W393" s="251"/>
      <c r="X393" s="252" t="str" cm="1">
        <f t="array" ref="X393">_xlfn.IFS(W393="","",W393/I393&gt;=2,2*I393,W393/I393 &lt; 2, W393)</f>
        <v/>
      </c>
      <c r="Y393" s="253" t="str">
        <f t="shared" si="39"/>
        <v/>
      </c>
      <c r="Z393" s="248"/>
      <c r="AA393" s="249" t="str">
        <f t="shared" si="40"/>
        <v/>
      </c>
      <c r="AB393" s="254" t="str">
        <f t="shared" si="41"/>
        <v/>
      </c>
      <c r="AC393" s="159" t="str">
        <f>IF(L393&gt;0,L393+S393+X393+Y393+N393+#REF!+#REF!,"")</f>
        <v/>
      </c>
      <c r="AD393" s="160" t="str">
        <f>IF(L393&gt;0,+T393+Z393+O393+#REF!+#REF!,"")</f>
        <v/>
      </c>
    </row>
    <row r="394" spans="2:30" ht="13.8" hidden="1" outlineLevel="1" x14ac:dyDescent="0.25">
      <c r="B394" s="1"/>
      <c r="C394" s="1"/>
      <c r="D394" s="1"/>
      <c r="E394" s="2"/>
      <c r="F394" s="1"/>
      <c r="G394" s="2"/>
      <c r="H394" s="108"/>
      <c r="I394" s="109"/>
      <c r="J394" s="132" t="str">
        <f t="shared" si="36"/>
        <v/>
      </c>
      <c r="K394" s="132">
        <f t="shared" si="37"/>
        <v>0</v>
      </c>
      <c r="L394" s="246"/>
      <c r="M394" s="247"/>
      <c r="N394" s="246"/>
      <c r="O394" s="248"/>
      <c r="P394" s="249" t="str">
        <f t="shared" si="38"/>
        <v/>
      </c>
      <c r="Q394" s="250" t="str">
        <f t="shared" ref="Q394:Q457" si="42">IF(ISERROR(N394/$I394),"",N394/$I394)</f>
        <v/>
      </c>
      <c r="R394" s="248"/>
      <c r="S394" s="246"/>
      <c r="T394" s="248"/>
      <c r="U394" s="249" t="str">
        <f>+IF(AND(S394&gt;0,R394&lt;&gt;'Data Validation (ROP used only)'!$A$22),SUM(S394:T394),"")</f>
        <v/>
      </c>
      <c r="V394" s="250" t="str">
        <f>IF(OR(R394='Data Validation (ROP used only)'!$A$22,ISBLANK(S394),ISERROR(S394/$I394)),"",S394/$I394)</f>
        <v/>
      </c>
      <c r="W394" s="251"/>
      <c r="X394" s="252" t="str" cm="1">
        <f t="array" ref="X394">_xlfn.IFS(W394="","",W394/I394&gt;=2,2*I394,W394/I394 &lt; 2, W394)</f>
        <v/>
      </c>
      <c r="Y394" s="253" t="str">
        <f t="shared" si="39"/>
        <v/>
      </c>
      <c r="Z394" s="248"/>
      <c r="AA394" s="249" t="str">
        <f t="shared" si="40"/>
        <v/>
      </c>
      <c r="AB394" s="254" t="str">
        <f t="shared" si="41"/>
        <v/>
      </c>
      <c r="AC394" s="159" t="str">
        <f>IF(L394&gt;0,L394+S394+X394+Y394+N394+#REF!+#REF!,"")</f>
        <v/>
      </c>
      <c r="AD394" s="160" t="str">
        <f>IF(L394&gt;0,+T394+Z394+O394+#REF!+#REF!,"")</f>
        <v/>
      </c>
    </row>
    <row r="395" spans="2:30" ht="13.8" hidden="1" outlineLevel="1" x14ac:dyDescent="0.25">
      <c r="B395" s="1"/>
      <c r="C395" s="1"/>
      <c r="D395" s="1"/>
      <c r="E395" s="2"/>
      <c r="F395" s="1"/>
      <c r="G395" s="2"/>
      <c r="H395" s="108"/>
      <c r="I395" s="109"/>
      <c r="J395" s="132" t="str">
        <f t="shared" ref="J395:J458" si="43">IF(ISERROR(H395/C395),"",H395/C395)</f>
        <v/>
      </c>
      <c r="K395" s="132">
        <f t="shared" ref="K395:K458" si="44">IF(ISERROR(I395/1754.5),"",I395/1754.5)</f>
        <v>0</v>
      </c>
      <c r="L395" s="246"/>
      <c r="M395" s="247"/>
      <c r="N395" s="246"/>
      <c r="O395" s="248"/>
      <c r="P395" s="249" t="str">
        <f t="shared" ref="P395:P458" si="45">+IF((N395+O395)&gt;0,+N395+O395,"")</f>
        <v/>
      </c>
      <c r="Q395" s="250" t="str">
        <f t="shared" si="42"/>
        <v/>
      </c>
      <c r="R395" s="248"/>
      <c r="S395" s="246"/>
      <c r="T395" s="248"/>
      <c r="U395" s="249" t="str">
        <f>+IF(AND(S395&gt;0,R395&lt;&gt;'Data Validation (ROP used only)'!$A$22),SUM(S395:T395),"")</f>
        <v/>
      </c>
      <c r="V395" s="250" t="str">
        <f>IF(OR(R395='Data Validation (ROP used only)'!$A$22,ISBLANK(S395),ISERROR(S395/$I395)),"",S395/$I395)</f>
        <v/>
      </c>
      <c r="W395" s="251"/>
      <c r="X395" s="252" t="str" cm="1">
        <f t="array" ref="X395">_xlfn.IFS(W395="","",W395/I395&gt;=2,2*I395,W395/I395 &lt; 2, W395)</f>
        <v/>
      </c>
      <c r="Y395" s="253" t="str">
        <f t="shared" ref="Y395:Y458" si="46">IF(ISBLANK(W395),"",W395-X395)</f>
        <v/>
      </c>
      <c r="Z395" s="248"/>
      <c r="AA395" s="249" t="str">
        <f t="shared" ref="AA395:AA458" si="47">IF(W395=0,"",W395+Z395)</f>
        <v/>
      </c>
      <c r="AB395" s="254" t="str">
        <f t="shared" ref="AB395:AB458" si="48">IF(ISERROR(W395/$I395),"",W395/$I395)</f>
        <v/>
      </c>
      <c r="AC395" s="159" t="str">
        <f>IF(L395&gt;0,L395+S395+X395+Y395+N395+#REF!+#REF!,"")</f>
        <v/>
      </c>
      <c r="AD395" s="160" t="str">
        <f>IF(L395&gt;0,+T395+Z395+O395+#REF!+#REF!,"")</f>
        <v/>
      </c>
    </row>
    <row r="396" spans="2:30" ht="13.8" hidden="1" outlineLevel="1" x14ac:dyDescent="0.25">
      <c r="B396" s="1"/>
      <c r="C396" s="1"/>
      <c r="D396" s="1"/>
      <c r="E396" s="2"/>
      <c r="F396" s="1"/>
      <c r="G396" s="2"/>
      <c r="H396" s="108"/>
      <c r="I396" s="109"/>
      <c r="J396" s="132" t="str">
        <f t="shared" si="43"/>
        <v/>
      </c>
      <c r="K396" s="132">
        <f t="shared" si="44"/>
        <v>0</v>
      </c>
      <c r="L396" s="246"/>
      <c r="M396" s="247"/>
      <c r="N396" s="246"/>
      <c r="O396" s="248"/>
      <c r="P396" s="249" t="str">
        <f t="shared" si="45"/>
        <v/>
      </c>
      <c r="Q396" s="250" t="str">
        <f t="shared" si="42"/>
        <v/>
      </c>
      <c r="R396" s="248"/>
      <c r="S396" s="246"/>
      <c r="T396" s="248"/>
      <c r="U396" s="249" t="str">
        <f>+IF(AND(S396&gt;0,R396&lt;&gt;'Data Validation (ROP used only)'!$A$22),SUM(S396:T396),"")</f>
        <v/>
      </c>
      <c r="V396" s="250" t="str">
        <f>IF(OR(R396='Data Validation (ROP used only)'!$A$22,ISBLANK(S396),ISERROR(S396/$I396)),"",S396/$I396)</f>
        <v/>
      </c>
      <c r="W396" s="251"/>
      <c r="X396" s="252" t="str" cm="1">
        <f t="array" ref="X396">_xlfn.IFS(W396="","",W396/I396&gt;=2,2*I396,W396/I396 &lt; 2, W396)</f>
        <v/>
      </c>
      <c r="Y396" s="253" t="str">
        <f t="shared" si="46"/>
        <v/>
      </c>
      <c r="Z396" s="248"/>
      <c r="AA396" s="249" t="str">
        <f t="shared" si="47"/>
        <v/>
      </c>
      <c r="AB396" s="254" t="str">
        <f t="shared" si="48"/>
        <v/>
      </c>
      <c r="AC396" s="159" t="str">
        <f>IF(L396&gt;0,L396+S396+X396+Y396+N396+#REF!+#REF!,"")</f>
        <v/>
      </c>
      <c r="AD396" s="160" t="str">
        <f>IF(L396&gt;0,+T396+Z396+O396+#REF!+#REF!,"")</f>
        <v/>
      </c>
    </row>
    <row r="397" spans="2:30" ht="13.8" hidden="1" outlineLevel="1" x14ac:dyDescent="0.25">
      <c r="B397" s="1"/>
      <c r="C397" s="1"/>
      <c r="D397" s="1"/>
      <c r="E397" s="2"/>
      <c r="F397" s="1"/>
      <c r="G397" s="2"/>
      <c r="H397" s="108"/>
      <c r="I397" s="109"/>
      <c r="J397" s="132" t="str">
        <f t="shared" si="43"/>
        <v/>
      </c>
      <c r="K397" s="132">
        <f t="shared" si="44"/>
        <v>0</v>
      </c>
      <c r="L397" s="246"/>
      <c r="M397" s="247"/>
      <c r="N397" s="246"/>
      <c r="O397" s="248"/>
      <c r="P397" s="249" t="str">
        <f t="shared" si="45"/>
        <v/>
      </c>
      <c r="Q397" s="250" t="str">
        <f t="shared" si="42"/>
        <v/>
      </c>
      <c r="R397" s="248"/>
      <c r="S397" s="246"/>
      <c r="T397" s="248"/>
      <c r="U397" s="249" t="str">
        <f>+IF(AND(S397&gt;0,R397&lt;&gt;'Data Validation (ROP used only)'!$A$22),SUM(S397:T397),"")</f>
        <v/>
      </c>
      <c r="V397" s="250" t="str">
        <f>IF(OR(R397='Data Validation (ROP used only)'!$A$22,ISBLANK(S397),ISERROR(S397/$I397)),"",S397/$I397)</f>
        <v/>
      </c>
      <c r="W397" s="251"/>
      <c r="X397" s="252" t="str" cm="1">
        <f t="array" ref="X397">_xlfn.IFS(W397="","",W397/I397&gt;=2,2*I397,W397/I397 &lt; 2, W397)</f>
        <v/>
      </c>
      <c r="Y397" s="253" t="str">
        <f t="shared" si="46"/>
        <v/>
      </c>
      <c r="Z397" s="248"/>
      <c r="AA397" s="249" t="str">
        <f t="shared" si="47"/>
        <v/>
      </c>
      <c r="AB397" s="254" t="str">
        <f t="shared" si="48"/>
        <v/>
      </c>
      <c r="AC397" s="159" t="str">
        <f>IF(L397&gt;0,L397+S397+X397+Y397+N397+#REF!+#REF!,"")</f>
        <v/>
      </c>
      <c r="AD397" s="160" t="str">
        <f>IF(L397&gt;0,+T397+Z397+O397+#REF!+#REF!,"")</f>
        <v/>
      </c>
    </row>
    <row r="398" spans="2:30" ht="13.8" hidden="1" outlineLevel="1" x14ac:dyDescent="0.25">
      <c r="B398" s="1"/>
      <c r="C398" s="1"/>
      <c r="D398" s="1"/>
      <c r="E398" s="2"/>
      <c r="F398" s="1"/>
      <c r="G398" s="2"/>
      <c r="H398" s="108"/>
      <c r="I398" s="109"/>
      <c r="J398" s="132" t="str">
        <f t="shared" si="43"/>
        <v/>
      </c>
      <c r="K398" s="132">
        <f t="shared" si="44"/>
        <v>0</v>
      </c>
      <c r="L398" s="246"/>
      <c r="M398" s="247"/>
      <c r="N398" s="246"/>
      <c r="O398" s="248"/>
      <c r="P398" s="249" t="str">
        <f t="shared" si="45"/>
        <v/>
      </c>
      <c r="Q398" s="250" t="str">
        <f t="shared" si="42"/>
        <v/>
      </c>
      <c r="R398" s="248"/>
      <c r="S398" s="246"/>
      <c r="T398" s="248"/>
      <c r="U398" s="249" t="str">
        <f>+IF(AND(S398&gt;0,R398&lt;&gt;'Data Validation (ROP used only)'!$A$22),SUM(S398:T398),"")</f>
        <v/>
      </c>
      <c r="V398" s="250" t="str">
        <f>IF(OR(R398='Data Validation (ROP used only)'!$A$22,ISBLANK(S398),ISERROR(S398/$I398)),"",S398/$I398)</f>
        <v/>
      </c>
      <c r="W398" s="251"/>
      <c r="X398" s="252" t="str" cm="1">
        <f t="array" ref="X398">_xlfn.IFS(W398="","",W398/I398&gt;=2,2*I398,W398/I398 &lt; 2, W398)</f>
        <v/>
      </c>
      <c r="Y398" s="253" t="str">
        <f t="shared" si="46"/>
        <v/>
      </c>
      <c r="Z398" s="248"/>
      <c r="AA398" s="249" t="str">
        <f t="shared" si="47"/>
        <v/>
      </c>
      <c r="AB398" s="254" t="str">
        <f t="shared" si="48"/>
        <v/>
      </c>
      <c r="AC398" s="159" t="str">
        <f>IF(L398&gt;0,L398+S398+X398+Y398+N398+#REF!+#REF!,"")</f>
        <v/>
      </c>
      <c r="AD398" s="160" t="str">
        <f>IF(L398&gt;0,+T398+Z398+O398+#REF!+#REF!,"")</f>
        <v/>
      </c>
    </row>
    <row r="399" spans="2:30" ht="13.8" hidden="1" outlineLevel="1" x14ac:dyDescent="0.25">
      <c r="B399" s="1"/>
      <c r="C399" s="1"/>
      <c r="D399" s="1"/>
      <c r="E399" s="2"/>
      <c r="F399" s="1"/>
      <c r="G399" s="2"/>
      <c r="H399" s="108"/>
      <c r="I399" s="109"/>
      <c r="J399" s="132" t="str">
        <f t="shared" si="43"/>
        <v/>
      </c>
      <c r="K399" s="132">
        <f t="shared" si="44"/>
        <v>0</v>
      </c>
      <c r="L399" s="246"/>
      <c r="M399" s="247"/>
      <c r="N399" s="246"/>
      <c r="O399" s="248"/>
      <c r="P399" s="249" t="str">
        <f t="shared" si="45"/>
        <v/>
      </c>
      <c r="Q399" s="250" t="str">
        <f t="shared" si="42"/>
        <v/>
      </c>
      <c r="R399" s="248"/>
      <c r="S399" s="246"/>
      <c r="T399" s="248"/>
      <c r="U399" s="249" t="str">
        <f>+IF(AND(S399&gt;0,R399&lt;&gt;'Data Validation (ROP used only)'!$A$22),SUM(S399:T399),"")</f>
        <v/>
      </c>
      <c r="V399" s="250" t="str">
        <f>IF(OR(R399='Data Validation (ROP used only)'!$A$22,ISBLANK(S399),ISERROR(S399/$I399)),"",S399/$I399)</f>
        <v/>
      </c>
      <c r="W399" s="251"/>
      <c r="X399" s="252" t="str" cm="1">
        <f t="array" ref="X399">_xlfn.IFS(W399="","",W399/I399&gt;=2,2*I399,W399/I399 &lt; 2, W399)</f>
        <v/>
      </c>
      <c r="Y399" s="253" t="str">
        <f t="shared" si="46"/>
        <v/>
      </c>
      <c r="Z399" s="248"/>
      <c r="AA399" s="249" t="str">
        <f t="shared" si="47"/>
        <v/>
      </c>
      <c r="AB399" s="254" t="str">
        <f t="shared" si="48"/>
        <v/>
      </c>
      <c r="AC399" s="159" t="str">
        <f>IF(L399&gt;0,L399+S399+X399+Y399+N399+#REF!+#REF!,"")</f>
        <v/>
      </c>
      <c r="AD399" s="160" t="str">
        <f>IF(L399&gt;0,+T399+Z399+O399+#REF!+#REF!,"")</f>
        <v/>
      </c>
    </row>
    <row r="400" spans="2:30" ht="13.8" hidden="1" outlineLevel="1" x14ac:dyDescent="0.25">
      <c r="B400" s="1"/>
      <c r="C400" s="1"/>
      <c r="D400" s="1"/>
      <c r="E400" s="2"/>
      <c r="F400" s="1"/>
      <c r="G400" s="2"/>
      <c r="H400" s="108"/>
      <c r="I400" s="109"/>
      <c r="J400" s="132" t="str">
        <f t="shared" si="43"/>
        <v/>
      </c>
      <c r="K400" s="132">
        <f t="shared" si="44"/>
        <v>0</v>
      </c>
      <c r="L400" s="246"/>
      <c r="M400" s="247"/>
      <c r="N400" s="246"/>
      <c r="O400" s="248"/>
      <c r="P400" s="249" t="str">
        <f t="shared" si="45"/>
        <v/>
      </c>
      <c r="Q400" s="250" t="str">
        <f t="shared" si="42"/>
        <v/>
      </c>
      <c r="R400" s="248"/>
      <c r="S400" s="246"/>
      <c r="T400" s="248"/>
      <c r="U400" s="249" t="str">
        <f>+IF(AND(S400&gt;0,R400&lt;&gt;'Data Validation (ROP used only)'!$A$22),SUM(S400:T400),"")</f>
        <v/>
      </c>
      <c r="V400" s="250" t="str">
        <f>IF(OR(R400='Data Validation (ROP used only)'!$A$22,ISBLANK(S400),ISERROR(S400/$I400)),"",S400/$I400)</f>
        <v/>
      </c>
      <c r="W400" s="251"/>
      <c r="X400" s="252" t="str" cm="1">
        <f t="array" ref="X400">_xlfn.IFS(W400="","",W400/I400&gt;=2,2*I400,W400/I400 &lt; 2, W400)</f>
        <v/>
      </c>
      <c r="Y400" s="253" t="str">
        <f t="shared" si="46"/>
        <v/>
      </c>
      <c r="Z400" s="248"/>
      <c r="AA400" s="249" t="str">
        <f t="shared" si="47"/>
        <v/>
      </c>
      <c r="AB400" s="254" t="str">
        <f t="shared" si="48"/>
        <v/>
      </c>
      <c r="AC400" s="159" t="str">
        <f>IF(L400&gt;0,L400+S400+X400+Y400+N400+#REF!+#REF!,"")</f>
        <v/>
      </c>
      <c r="AD400" s="160" t="str">
        <f>IF(L400&gt;0,+T400+Z400+O400+#REF!+#REF!,"")</f>
        <v/>
      </c>
    </row>
    <row r="401" spans="2:30" ht="13.8" hidden="1" outlineLevel="1" x14ac:dyDescent="0.25">
      <c r="B401" s="1"/>
      <c r="C401" s="1"/>
      <c r="D401" s="1"/>
      <c r="E401" s="2"/>
      <c r="F401" s="1"/>
      <c r="G401" s="2"/>
      <c r="H401" s="108"/>
      <c r="I401" s="109"/>
      <c r="J401" s="132" t="str">
        <f t="shared" si="43"/>
        <v/>
      </c>
      <c r="K401" s="132">
        <f t="shared" si="44"/>
        <v>0</v>
      </c>
      <c r="L401" s="246"/>
      <c r="M401" s="247"/>
      <c r="N401" s="246"/>
      <c r="O401" s="248"/>
      <c r="P401" s="249" t="str">
        <f t="shared" si="45"/>
        <v/>
      </c>
      <c r="Q401" s="250" t="str">
        <f t="shared" si="42"/>
        <v/>
      </c>
      <c r="R401" s="248"/>
      <c r="S401" s="246"/>
      <c r="T401" s="248"/>
      <c r="U401" s="249" t="str">
        <f>+IF(AND(S401&gt;0,R401&lt;&gt;'Data Validation (ROP used only)'!$A$22),SUM(S401:T401),"")</f>
        <v/>
      </c>
      <c r="V401" s="250" t="str">
        <f>IF(OR(R401='Data Validation (ROP used only)'!$A$22,ISBLANK(S401),ISERROR(S401/$I401)),"",S401/$I401)</f>
        <v/>
      </c>
      <c r="W401" s="251"/>
      <c r="X401" s="252" t="str" cm="1">
        <f t="array" ref="X401">_xlfn.IFS(W401="","",W401/I401&gt;=2,2*I401,W401/I401 &lt; 2, W401)</f>
        <v/>
      </c>
      <c r="Y401" s="253" t="str">
        <f t="shared" si="46"/>
        <v/>
      </c>
      <c r="Z401" s="248"/>
      <c r="AA401" s="249" t="str">
        <f t="shared" si="47"/>
        <v/>
      </c>
      <c r="AB401" s="254" t="str">
        <f t="shared" si="48"/>
        <v/>
      </c>
      <c r="AC401" s="159" t="str">
        <f>IF(L401&gt;0,L401+S401+X401+Y401+N401+#REF!+#REF!,"")</f>
        <v/>
      </c>
      <c r="AD401" s="160" t="str">
        <f>IF(L401&gt;0,+T401+Z401+O401+#REF!+#REF!,"")</f>
        <v/>
      </c>
    </row>
    <row r="402" spans="2:30" ht="13.8" hidden="1" outlineLevel="1" x14ac:dyDescent="0.25">
      <c r="B402" s="1"/>
      <c r="C402" s="1"/>
      <c r="D402" s="1"/>
      <c r="E402" s="2"/>
      <c r="F402" s="1"/>
      <c r="G402" s="2"/>
      <c r="H402" s="108"/>
      <c r="I402" s="109"/>
      <c r="J402" s="132" t="str">
        <f t="shared" si="43"/>
        <v/>
      </c>
      <c r="K402" s="132">
        <f t="shared" si="44"/>
        <v>0</v>
      </c>
      <c r="L402" s="246"/>
      <c r="M402" s="247"/>
      <c r="N402" s="246"/>
      <c r="O402" s="248"/>
      <c r="P402" s="249" t="str">
        <f t="shared" si="45"/>
        <v/>
      </c>
      <c r="Q402" s="250" t="str">
        <f t="shared" si="42"/>
        <v/>
      </c>
      <c r="R402" s="248"/>
      <c r="S402" s="246"/>
      <c r="T402" s="248"/>
      <c r="U402" s="249" t="str">
        <f>+IF(AND(S402&gt;0,R402&lt;&gt;'Data Validation (ROP used only)'!$A$22),SUM(S402:T402),"")</f>
        <v/>
      </c>
      <c r="V402" s="250" t="str">
        <f>IF(OR(R402='Data Validation (ROP used only)'!$A$22,ISBLANK(S402),ISERROR(S402/$I402)),"",S402/$I402)</f>
        <v/>
      </c>
      <c r="W402" s="251"/>
      <c r="X402" s="252" t="str" cm="1">
        <f t="array" ref="X402">_xlfn.IFS(W402="","",W402/I402&gt;=2,2*I402,W402/I402 &lt; 2, W402)</f>
        <v/>
      </c>
      <c r="Y402" s="253" t="str">
        <f t="shared" si="46"/>
        <v/>
      </c>
      <c r="Z402" s="248"/>
      <c r="AA402" s="249" t="str">
        <f t="shared" si="47"/>
        <v/>
      </c>
      <c r="AB402" s="254" t="str">
        <f t="shared" si="48"/>
        <v/>
      </c>
      <c r="AC402" s="159" t="str">
        <f>IF(L402&gt;0,L402+S402+X402+Y402+N402+#REF!+#REF!,"")</f>
        <v/>
      </c>
      <c r="AD402" s="160" t="str">
        <f>IF(L402&gt;0,+T402+Z402+O402+#REF!+#REF!,"")</f>
        <v/>
      </c>
    </row>
    <row r="403" spans="2:30" ht="13.8" hidden="1" outlineLevel="1" x14ac:dyDescent="0.25">
      <c r="B403" s="1"/>
      <c r="C403" s="1"/>
      <c r="D403" s="1"/>
      <c r="E403" s="2"/>
      <c r="F403" s="1"/>
      <c r="G403" s="2"/>
      <c r="H403" s="108"/>
      <c r="I403" s="109"/>
      <c r="J403" s="132" t="str">
        <f t="shared" si="43"/>
        <v/>
      </c>
      <c r="K403" s="132">
        <f t="shared" si="44"/>
        <v>0</v>
      </c>
      <c r="L403" s="246"/>
      <c r="M403" s="247"/>
      <c r="N403" s="246"/>
      <c r="O403" s="248"/>
      <c r="P403" s="249" t="str">
        <f t="shared" si="45"/>
        <v/>
      </c>
      <c r="Q403" s="250" t="str">
        <f t="shared" si="42"/>
        <v/>
      </c>
      <c r="R403" s="248"/>
      <c r="S403" s="246"/>
      <c r="T403" s="248"/>
      <c r="U403" s="249" t="str">
        <f>+IF(AND(S403&gt;0,R403&lt;&gt;'Data Validation (ROP used only)'!$A$22),SUM(S403:T403),"")</f>
        <v/>
      </c>
      <c r="V403" s="250" t="str">
        <f>IF(OR(R403='Data Validation (ROP used only)'!$A$22,ISBLANK(S403),ISERROR(S403/$I403)),"",S403/$I403)</f>
        <v/>
      </c>
      <c r="W403" s="251"/>
      <c r="X403" s="252" t="str" cm="1">
        <f t="array" ref="X403">_xlfn.IFS(W403="","",W403/I403&gt;=2,2*I403,W403/I403 &lt; 2, W403)</f>
        <v/>
      </c>
      <c r="Y403" s="253" t="str">
        <f t="shared" si="46"/>
        <v/>
      </c>
      <c r="Z403" s="248"/>
      <c r="AA403" s="249" t="str">
        <f t="shared" si="47"/>
        <v/>
      </c>
      <c r="AB403" s="254" t="str">
        <f t="shared" si="48"/>
        <v/>
      </c>
      <c r="AC403" s="159" t="str">
        <f>IF(L403&gt;0,L403+S403+X403+Y403+N403+#REF!+#REF!,"")</f>
        <v/>
      </c>
      <c r="AD403" s="160" t="str">
        <f>IF(L403&gt;0,+T403+Z403+O403+#REF!+#REF!,"")</f>
        <v/>
      </c>
    </row>
    <row r="404" spans="2:30" ht="13.8" hidden="1" outlineLevel="1" x14ac:dyDescent="0.25">
      <c r="B404" s="1"/>
      <c r="C404" s="1"/>
      <c r="D404" s="1"/>
      <c r="E404" s="2"/>
      <c r="F404" s="1"/>
      <c r="G404" s="2"/>
      <c r="H404" s="108"/>
      <c r="I404" s="109"/>
      <c r="J404" s="132" t="str">
        <f t="shared" si="43"/>
        <v/>
      </c>
      <c r="K404" s="132">
        <f t="shared" si="44"/>
        <v>0</v>
      </c>
      <c r="L404" s="246"/>
      <c r="M404" s="247"/>
      <c r="N404" s="246"/>
      <c r="O404" s="248"/>
      <c r="P404" s="249" t="str">
        <f t="shared" si="45"/>
        <v/>
      </c>
      <c r="Q404" s="250" t="str">
        <f t="shared" si="42"/>
        <v/>
      </c>
      <c r="R404" s="248"/>
      <c r="S404" s="246"/>
      <c r="T404" s="248"/>
      <c r="U404" s="249" t="str">
        <f>+IF(AND(S404&gt;0,R404&lt;&gt;'Data Validation (ROP used only)'!$A$22),SUM(S404:T404),"")</f>
        <v/>
      </c>
      <c r="V404" s="250" t="str">
        <f>IF(OR(R404='Data Validation (ROP used only)'!$A$22,ISBLANK(S404),ISERROR(S404/$I404)),"",S404/$I404)</f>
        <v/>
      </c>
      <c r="W404" s="251"/>
      <c r="X404" s="252" t="str" cm="1">
        <f t="array" ref="X404">_xlfn.IFS(W404="","",W404/I404&gt;=2,2*I404,W404/I404 &lt; 2, W404)</f>
        <v/>
      </c>
      <c r="Y404" s="253" t="str">
        <f t="shared" si="46"/>
        <v/>
      </c>
      <c r="Z404" s="248"/>
      <c r="AA404" s="249" t="str">
        <f t="shared" si="47"/>
        <v/>
      </c>
      <c r="AB404" s="254" t="str">
        <f t="shared" si="48"/>
        <v/>
      </c>
      <c r="AC404" s="159" t="str">
        <f>IF(L404&gt;0,L404+S404+X404+Y404+N404+#REF!+#REF!,"")</f>
        <v/>
      </c>
      <c r="AD404" s="160" t="str">
        <f>IF(L404&gt;0,+T404+Z404+O404+#REF!+#REF!,"")</f>
        <v/>
      </c>
    </row>
    <row r="405" spans="2:30" ht="13.8" hidden="1" outlineLevel="1" x14ac:dyDescent="0.25">
      <c r="B405" s="1"/>
      <c r="C405" s="1"/>
      <c r="D405" s="1"/>
      <c r="E405" s="2"/>
      <c r="F405" s="1"/>
      <c r="G405" s="2"/>
      <c r="H405" s="108"/>
      <c r="I405" s="109"/>
      <c r="J405" s="132" t="str">
        <f t="shared" si="43"/>
        <v/>
      </c>
      <c r="K405" s="132">
        <f t="shared" si="44"/>
        <v>0</v>
      </c>
      <c r="L405" s="246"/>
      <c r="M405" s="247"/>
      <c r="N405" s="246"/>
      <c r="O405" s="248"/>
      <c r="P405" s="249" t="str">
        <f t="shared" si="45"/>
        <v/>
      </c>
      <c r="Q405" s="250" t="str">
        <f t="shared" si="42"/>
        <v/>
      </c>
      <c r="R405" s="248"/>
      <c r="S405" s="246"/>
      <c r="T405" s="248"/>
      <c r="U405" s="249" t="str">
        <f>+IF(AND(S405&gt;0,R405&lt;&gt;'Data Validation (ROP used only)'!$A$22),SUM(S405:T405),"")</f>
        <v/>
      </c>
      <c r="V405" s="250" t="str">
        <f>IF(OR(R405='Data Validation (ROP used only)'!$A$22,ISBLANK(S405),ISERROR(S405/$I405)),"",S405/$I405)</f>
        <v/>
      </c>
      <c r="W405" s="251"/>
      <c r="X405" s="252" t="str" cm="1">
        <f t="array" ref="X405">_xlfn.IFS(W405="","",W405/I405&gt;=2,2*I405,W405/I405 &lt; 2, W405)</f>
        <v/>
      </c>
      <c r="Y405" s="253" t="str">
        <f t="shared" si="46"/>
        <v/>
      </c>
      <c r="Z405" s="248"/>
      <c r="AA405" s="249" t="str">
        <f t="shared" si="47"/>
        <v/>
      </c>
      <c r="AB405" s="254" t="str">
        <f t="shared" si="48"/>
        <v/>
      </c>
      <c r="AC405" s="159" t="str">
        <f>IF(L405&gt;0,L405+S405+X405+Y405+N405+#REF!+#REF!,"")</f>
        <v/>
      </c>
      <c r="AD405" s="160" t="str">
        <f>IF(L405&gt;0,+T405+Z405+O405+#REF!+#REF!,"")</f>
        <v/>
      </c>
    </row>
    <row r="406" spans="2:30" ht="13.8" hidden="1" outlineLevel="1" x14ac:dyDescent="0.25">
      <c r="B406" s="1"/>
      <c r="C406" s="1"/>
      <c r="D406" s="1"/>
      <c r="E406" s="2"/>
      <c r="F406" s="1"/>
      <c r="G406" s="2"/>
      <c r="H406" s="108"/>
      <c r="I406" s="109"/>
      <c r="J406" s="132" t="str">
        <f t="shared" si="43"/>
        <v/>
      </c>
      <c r="K406" s="132">
        <f t="shared" si="44"/>
        <v>0</v>
      </c>
      <c r="L406" s="246"/>
      <c r="M406" s="247"/>
      <c r="N406" s="246"/>
      <c r="O406" s="248"/>
      <c r="P406" s="249" t="str">
        <f t="shared" si="45"/>
        <v/>
      </c>
      <c r="Q406" s="250" t="str">
        <f t="shared" si="42"/>
        <v/>
      </c>
      <c r="R406" s="248"/>
      <c r="S406" s="246"/>
      <c r="T406" s="248"/>
      <c r="U406" s="249" t="str">
        <f>+IF(AND(S406&gt;0,R406&lt;&gt;'Data Validation (ROP used only)'!$A$22),SUM(S406:T406),"")</f>
        <v/>
      </c>
      <c r="V406" s="250" t="str">
        <f>IF(OR(R406='Data Validation (ROP used only)'!$A$22,ISBLANK(S406),ISERROR(S406/$I406)),"",S406/$I406)</f>
        <v/>
      </c>
      <c r="W406" s="251"/>
      <c r="X406" s="252" t="str" cm="1">
        <f t="array" ref="X406">_xlfn.IFS(W406="","",W406/I406&gt;=2,2*I406,W406/I406 &lt; 2, W406)</f>
        <v/>
      </c>
      <c r="Y406" s="253" t="str">
        <f t="shared" si="46"/>
        <v/>
      </c>
      <c r="Z406" s="248"/>
      <c r="AA406" s="249" t="str">
        <f t="shared" si="47"/>
        <v/>
      </c>
      <c r="AB406" s="254" t="str">
        <f t="shared" si="48"/>
        <v/>
      </c>
      <c r="AC406" s="159" t="str">
        <f>IF(L406&gt;0,L406+S406+X406+Y406+N406+#REF!+#REF!,"")</f>
        <v/>
      </c>
      <c r="AD406" s="160" t="str">
        <f>IF(L406&gt;0,+T406+Z406+O406+#REF!+#REF!,"")</f>
        <v/>
      </c>
    </row>
    <row r="407" spans="2:30" ht="13.8" hidden="1" outlineLevel="1" x14ac:dyDescent="0.25">
      <c r="B407" s="1"/>
      <c r="C407" s="1"/>
      <c r="D407" s="1"/>
      <c r="E407" s="2"/>
      <c r="F407" s="1"/>
      <c r="G407" s="2"/>
      <c r="H407" s="108"/>
      <c r="I407" s="109"/>
      <c r="J407" s="132" t="str">
        <f t="shared" si="43"/>
        <v/>
      </c>
      <c r="K407" s="132">
        <f t="shared" si="44"/>
        <v>0</v>
      </c>
      <c r="L407" s="246"/>
      <c r="M407" s="247"/>
      <c r="N407" s="246"/>
      <c r="O407" s="248"/>
      <c r="P407" s="249" t="str">
        <f t="shared" si="45"/>
        <v/>
      </c>
      <c r="Q407" s="250" t="str">
        <f t="shared" si="42"/>
        <v/>
      </c>
      <c r="R407" s="248"/>
      <c r="S407" s="246"/>
      <c r="T407" s="248"/>
      <c r="U407" s="249" t="str">
        <f>+IF(AND(S407&gt;0,R407&lt;&gt;'Data Validation (ROP used only)'!$A$22),SUM(S407:T407),"")</f>
        <v/>
      </c>
      <c r="V407" s="250" t="str">
        <f>IF(OR(R407='Data Validation (ROP used only)'!$A$22,ISBLANK(S407),ISERROR(S407/$I407)),"",S407/$I407)</f>
        <v/>
      </c>
      <c r="W407" s="251"/>
      <c r="X407" s="252" t="str" cm="1">
        <f t="array" ref="X407">_xlfn.IFS(W407="","",W407/I407&gt;=2,2*I407,W407/I407 &lt; 2, W407)</f>
        <v/>
      </c>
      <c r="Y407" s="253" t="str">
        <f t="shared" si="46"/>
        <v/>
      </c>
      <c r="Z407" s="248"/>
      <c r="AA407" s="249" t="str">
        <f t="shared" si="47"/>
        <v/>
      </c>
      <c r="AB407" s="254" t="str">
        <f t="shared" si="48"/>
        <v/>
      </c>
      <c r="AC407" s="159" t="str">
        <f>IF(L407&gt;0,L407+S407+X407+Y407+N407+#REF!+#REF!,"")</f>
        <v/>
      </c>
      <c r="AD407" s="160" t="str">
        <f>IF(L407&gt;0,+T407+Z407+O407+#REF!+#REF!,"")</f>
        <v/>
      </c>
    </row>
    <row r="408" spans="2:30" ht="13.8" hidden="1" outlineLevel="1" x14ac:dyDescent="0.25">
      <c r="B408" s="1"/>
      <c r="C408" s="1"/>
      <c r="D408" s="1"/>
      <c r="E408" s="2"/>
      <c r="F408" s="1"/>
      <c r="G408" s="2"/>
      <c r="H408" s="108"/>
      <c r="I408" s="109"/>
      <c r="J408" s="132" t="str">
        <f t="shared" si="43"/>
        <v/>
      </c>
      <c r="K408" s="132">
        <f t="shared" si="44"/>
        <v>0</v>
      </c>
      <c r="L408" s="246"/>
      <c r="M408" s="247"/>
      <c r="N408" s="246"/>
      <c r="O408" s="248"/>
      <c r="P408" s="249" t="str">
        <f t="shared" si="45"/>
        <v/>
      </c>
      <c r="Q408" s="250" t="str">
        <f t="shared" si="42"/>
        <v/>
      </c>
      <c r="R408" s="248"/>
      <c r="S408" s="246"/>
      <c r="T408" s="248"/>
      <c r="U408" s="249" t="str">
        <f>+IF(AND(S408&gt;0,R408&lt;&gt;'Data Validation (ROP used only)'!$A$22),SUM(S408:T408),"")</f>
        <v/>
      </c>
      <c r="V408" s="250" t="str">
        <f>IF(OR(R408='Data Validation (ROP used only)'!$A$22,ISBLANK(S408),ISERROR(S408/$I408)),"",S408/$I408)</f>
        <v/>
      </c>
      <c r="W408" s="251"/>
      <c r="X408" s="252" t="str" cm="1">
        <f t="array" ref="X408">_xlfn.IFS(W408="","",W408/I408&gt;=2,2*I408,W408/I408 &lt; 2, W408)</f>
        <v/>
      </c>
      <c r="Y408" s="253" t="str">
        <f t="shared" si="46"/>
        <v/>
      </c>
      <c r="Z408" s="248"/>
      <c r="AA408" s="249" t="str">
        <f t="shared" si="47"/>
        <v/>
      </c>
      <c r="AB408" s="254" t="str">
        <f t="shared" si="48"/>
        <v/>
      </c>
      <c r="AC408" s="159" t="str">
        <f>IF(L408&gt;0,L408+S408+X408+Y408+N408+#REF!+#REF!,"")</f>
        <v/>
      </c>
      <c r="AD408" s="160" t="str">
        <f>IF(L408&gt;0,+T408+Z408+O408+#REF!+#REF!,"")</f>
        <v/>
      </c>
    </row>
    <row r="409" spans="2:30" ht="13.8" hidden="1" outlineLevel="1" x14ac:dyDescent="0.25">
      <c r="B409" s="1"/>
      <c r="C409" s="1"/>
      <c r="D409" s="1"/>
      <c r="E409" s="2"/>
      <c r="F409" s="1"/>
      <c r="G409" s="2"/>
      <c r="H409" s="108"/>
      <c r="I409" s="109"/>
      <c r="J409" s="132" t="str">
        <f t="shared" si="43"/>
        <v/>
      </c>
      <c r="K409" s="132">
        <f t="shared" si="44"/>
        <v>0</v>
      </c>
      <c r="L409" s="246"/>
      <c r="M409" s="247"/>
      <c r="N409" s="246"/>
      <c r="O409" s="248"/>
      <c r="P409" s="249" t="str">
        <f t="shared" si="45"/>
        <v/>
      </c>
      <c r="Q409" s="250" t="str">
        <f t="shared" si="42"/>
        <v/>
      </c>
      <c r="R409" s="248"/>
      <c r="S409" s="246"/>
      <c r="T409" s="248"/>
      <c r="U409" s="249" t="str">
        <f>+IF(AND(S409&gt;0,R409&lt;&gt;'Data Validation (ROP used only)'!$A$22),SUM(S409:T409),"")</f>
        <v/>
      </c>
      <c r="V409" s="250" t="str">
        <f>IF(OR(R409='Data Validation (ROP used only)'!$A$22,ISBLANK(S409),ISERROR(S409/$I409)),"",S409/$I409)</f>
        <v/>
      </c>
      <c r="W409" s="251"/>
      <c r="X409" s="252" t="str" cm="1">
        <f t="array" ref="X409">_xlfn.IFS(W409="","",W409/I409&gt;=2,2*I409,W409/I409 &lt; 2, W409)</f>
        <v/>
      </c>
      <c r="Y409" s="253" t="str">
        <f t="shared" si="46"/>
        <v/>
      </c>
      <c r="Z409" s="248"/>
      <c r="AA409" s="249" t="str">
        <f t="shared" si="47"/>
        <v/>
      </c>
      <c r="AB409" s="254" t="str">
        <f t="shared" si="48"/>
        <v/>
      </c>
      <c r="AC409" s="159" t="str">
        <f>IF(L409&gt;0,L409+S409+X409+Y409+N409+#REF!+#REF!,"")</f>
        <v/>
      </c>
      <c r="AD409" s="160" t="str">
        <f>IF(L409&gt;0,+T409+Z409+O409+#REF!+#REF!,"")</f>
        <v/>
      </c>
    </row>
    <row r="410" spans="2:30" ht="13.8" hidden="1" outlineLevel="1" x14ac:dyDescent="0.25">
      <c r="B410" s="1"/>
      <c r="C410" s="1"/>
      <c r="D410" s="1"/>
      <c r="E410" s="2"/>
      <c r="F410" s="1"/>
      <c r="G410" s="2"/>
      <c r="H410" s="108"/>
      <c r="I410" s="109"/>
      <c r="J410" s="132" t="str">
        <f t="shared" si="43"/>
        <v/>
      </c>
      <c r="K410" s="132">
        <f t="shared" si="44"/>
        <v>0</v>
      </c>
      <c r="L410" s="246"/>
      <c r="M410" s="247"/>
      <c r="N410" s="246"/>
      <c r="O410" s="248"/>
      <c r="P410" s="249" t="str">
        <f t="shared" si="45"/>
        <v/>
      </c>
      <c r="Q410" s="250" t="str">
        <f t="shared" si="42"/>
        <v/>
      </c>
      <c r="R410" s="248"/>
      <c r="S410" s="246"/>
      <c r="T410" s="248"/>
      <c r="U410" s="249" t="str">
        <f>+IF(AND(S410&gt;0,R410&lt;&gt;'Data Validation (ROP used only)'!$A$22),SUM(S410:T410),"")</f>
        <v/>
      </c>
      <c r="V410" s="250" t="str">
        <f>IF(OR(R410='Data Validation (ROP used only)'!$A$22,ISBLANK(S410),ISERROR(S410/$I410)),"",S410/$I410)</f>
        <v/>
      </c>
      <c r="W410" s="251"/>
      <c r="X410" s="252" t="str" cm="1">
        <f t="array" ref="X410">_xlfn.IFS(W410="","",W410/I410&gt;=2,2*I410,W410/I410 &lt; 2, W410)</f>
        <v/>
      </c>
      <c r="Y410" s="253" t="str">
        <f t="shared" si="46"/>
        <v/>
      </c>
      <c r="Z410" s="248"/>
      <c r="AA410" s="249" t="str">
        <f t="shared" si="47"/>
        <v/>
      </c>
      <c r="AB410" s="254" t="str">
        <f t="shared" si="48"/>
        <v/>
      </c>
      <c r="AC410" s="159" t="str">
        <f>IF(L410&gt;0,L410+S410+X410+Y410+N410+#REF!+#REF!,"")</f>
        <v/>
      </c>
      <c r="AD410" s="160" t="str">
        <f>IF(L410&gt;0,+T410+Z410+O410+#REF!+#REF!,"")</f>
        <v/>
      </c>
    </row>
    <row r="411" spans="2:30" ht="13.8" hidden="1" outlineLevel="1" x14ac:dyDescent="0.25">
      <c r="B411" s="1"/>
      <c r="C411" s="1"/>
      <c r="D411" s="1"/>
      <c r="E411" s="2"/>
      <c r="F411" s="1"/>
      <c r="G411" s="2"/>
      <c r="H411" s="108"/>
      <c r="I411" s="109"/>
      <c r="J411" s="132" t="str">
        <f t="shared" si="43"/>
        <v/>
      </c>
      <c r="K411" s="132">
        <f t="shared" si="44"/>
        <v>0</v>
      </c>
      <c r="L411" s="246"/>
      <c r="M411" s="247"/>
      <c r="N411" s="246"/>
      <c r="O411" s="248"/>
      <c r="P411" s="249" t="str">
        <f t="shared" si="45"/>
        <v/>
      </c>
      <c r="Q411" s="250" t="str">
        <f t="shared" si="42"/>
        <v/>
      </c>
      <c r="R411" s="248"/>
      <c r="S411" s="246"/>
      <c r="T411" s="248"/>
      <c r="U411" s="249" t="str">
        <f>+IF(AND(S411&gt;0,R411&lt;&gt;'Data Validation (ROP used only)'!$A$22),SUM(S411:T411),"")</f>
        <v/>
      </c>
      <c r="V411" s="250" t="str">
        <f>IF(OR(R411='Data Validation (ROP used only)'!$A$22,ISBLANK(S411),ISERROR(S411/$I411)),"",S411/$I411)</f>
        <v/>
      </c>
      <c r="W411" s="251"/>
      <c r="X411" s="252" t="str" cm="1">
        <f t="array" ref="X411">_xlfn.IFS(W411="","",W411/I411&gt;=2,2*I411,W411/I411 &lt; 2, W411)</f>
        <v/>
      </c>
      <c r="Y411" s="253" t="str">
        <f t="shared" si="46"/>
        <v/>
      </c>
      <c r="Z411" s="248"/>
      <c r="AA411" s="249" t="str">
        <f t="shared" si="47"/>
        <v/>
      </c>
      <c r="AB411" s="254" t="str">
        <f t="shared" si="48"/>
        <v/>
      </c>
      <c r="AC411" s="159" t="str">
        <f>IF(L411&gt;0,L411+S411+X411+Y411+N411+#REF!+#REF!,"")</f>
        <v/>
      </c>
      <c r="AD411" s="160" t="str">
        <f>IF(L411&gt;0,+T411+Z411+O411+#REF!+#REF!,"")</f>
        <v/>
      </c>
    </row>
    <row r="412" spans="2:30" ht="13.8" hidden="1" outlineLevel="1" x14ac:dyDescent="0.25">
      <c r="B412" s="1"/>
      <c r="C412" s="1"/>
      <c r="D412" s="1"/>
      <c r="E412" s="2"/>
      <c r="F412" s="1"/>
      <c r="G412" s="2"/>
      <c r="H412" s="108"/>
      <c r="I412" s="109"/>
      <c r="J412" s="132" t="str">
        <f t="shared" si="43"/>
        <v/>
      </c>
      <c r="K412" s="132">
        <f t="shared" si="44"/>
        <v>0</v>
      </c>
      <c r="L412" s="246"/>
      <c r="M412" s="247"/>
      <c r="N412" s="246"/>
      <c r="O412" s="248"/>
      <c r="P412" s="249" t="str">
        <f t="shared" si="45"/>
        <v/>
      </c>
      <c r="Q412" s="250" t="str">
        <f t="shared" si="42"/>
        <v/>
      </c>
      <c r="R412" s="248"/>
      <c r="S412" s="246"/>
      <c r="T412" s="248"/>
      <c r="U412" s="249" t="str">
        <f>+IF(AND(S412&gt;0,R412&lt;&gt;'Data Validation (ROP used only)'!$A$22),SUM(S412:T412),"")</f>
        <v/>
      </c>
      <c r="V412" s="250" t="str">
        <f>IF(OR(R412='Data Validation (ROP used only)'!$A$22,ISBLANK(S412),ISERROR(S412/$I412)),"",S412/$I412)</f>
        <v/>
      </c>
      <c r="W412" s="251"/>
      <c r="X412" s="252" t="str" cm="1">
        <f t="array" ref="X412">_xlfn.IFS(W412="","",W412/I412&gt;=2,2*I412,W412/I412 &lt; 2, W412)</f>
        <v/>
      </c>
      <c r="Y412" s="253" t="str">
        <f t="shared" si="46"/>
        <v/>
      </c>
      <c r="Z412" s="248"/>
      <c r="AA412" s="249" t="str">
        <f t="shared" si="47"/>
        <v/>
      </c>
      <c r="AB412" s="254" t="str">
        <f t="shared" si="48"/>
        <v/>
      </c>
      <c r="AC412" s="159" t="str">
        <f>IF(L412&gt;0,L412+S412+X412+Y412+N412+#REF!+#REF!,"")</f>
        <v/>
      </c>
      <c r="AD412" s="160" t="str">
        <f>IF(L412&gt;0,+T412+Z412+O412+#REF!+#REF!,"")</f>
        <v/>
      </c>
    </row>
    <row r="413" spans="2:30" ht="13.8" hidden="1" outlineLevel="1" x14ac:dyDescent="0.25">
      <c r="B413" s="1"/>
      <c r="C413" s="1"/>
      <c r="D413" s="1"/>
      <c r="E413" s="2"/>
      <c r="F413" s="1"/>
      <c r="G413" s="2"/>
      <c r="H413" s="108"/>
      <c r="I413" s="109"/>
      <c r="J413" s="132" t="str">
        <f t="shared" si="43"/>
        <v/>
      </c>
      <c r="K413" s="132">
        <f t="shared" si="44"/>
        <v>0</v>
      </c>
      <c r="L413" s="246"/>
      <c r="M413" s="247"/>
      <c r="N413" s="246"/>
      <c r="O413" s="248"/>
      <c r="P413" s="249" t="str">
        <f t="shared" si="45"/>
        <v/>
      </c>
      <c r="Q413" s="250" t="str">
        <f t="shared" si="42"/>
        <v/>
      </c>
      <c r="R413" s="248"/>
      <c r="S413" s="246"/>
      <c r="T413" s="248"/>
      <c r="U413" s="249" t="str">
        <f>+IF(AND(S413&gt;0,R413&lt;&gt;'Data Validation (ROP used only)'!$A$22),SUM(S413:T413),"")</f>
        <v/>
      </c>
      <c r="V413" s="250" t="str">
        <f>IF(OR(R413='Data Validation (ROP used only)'!$A$22,ISBLANK(S413),ISERROR(S413/$I413)),"",S413/$I413)</f>
        <v/>
      </c>
      <c r="W413" s="251"/>
      <c r="X413" s="252" t="str" cm="1">
        <f t="array" ref="X413">_xlfn.IFS(W413="","",W413/I413&gt;=2,2*I413,W413/I413 &lt; 2, W413)</f>
        <v/>
      </c>
      <c r="Y413" s="253" t="str">
        <f t="shared" si="46"/>
        <v/>
      </c>
      <c r="Z413" s="248"/>
      <c r="AA413" s="249" t="str">
        <f t="shared" si="47"/>
        <v/>
      </c>
      <c r="AB413" s="254" t="str">
        <f t="shared" si="48"/>
        <v/>
      </c>
      <c r="AC413" s="159" t="str">
        <f>IF(L413&gt;0,L413+S413+X413+Y413+N413+#REF!+#REF!,"")</f>
        <v/>
      </c>
      <c r="AD413" s="160" t="str">
        <f>IF(L413&gt;0,+T413+Z413+O413+#REF!+#REF!,"")</f>
        <v/>
      </c>
    </row>
    <row r="414" spans="2:30" ht="13.8" hidden="1" outlineLevel="1" x14ac:dyDescent="0.25">
      <c r="B414" s="1"/>
      <c r="C414" s="1"/>
      <c r="D414" s="1"/>
      <c r="E414" s="2"/>
      <c r="F414" s="1"/>
      <c r="G414" s="2"/>
      <c r="H414" s="108"/>
      <c r="I414" s="109"/>
      <c r="J414" s="132" t="str">
        <f t="shared" si="43"/>
        <v/>
      </c>
      <c r="K414" s="132">
        <f t="shared" si="44"/>
        <v>0</v>
      </c>
      <c r="L414" s="246"/>
      <c r="M414" s="247"/>
      <c r="N414" s="246"/>
      <c r="O414" s="248"/>
      <c r="P414" s="249" t="str">
        <f t="shared" si="45"/>
        <v/>
      </c>
      <c r="Q414" s="250" t="str">
        <f t="shared" si="42"/>
        <v/>
      </c>
      <c r="R414" s="248"/>
      <c r="S414" s="246"/>
      <c r="T414" s="248"/>
      <c r="U414" s="249" t="str">
        <f>+IF(AND(S414&gt;0,R414&lt;&gt;'Data Validation (ROP used only)'!$A$22),SUM(S414:T414),"")</f>
        <v/>
      </c>
      <c r="V414" s="250" t="str">
        <f>IF(OR(R414='Data Validation (ROP used only)'!$A$22,ISBLANK(S414),ISERROR(S414/$I414)),"",S414/$I414)</f>
        <v/>
      </c>
      <c r="W414" s="251"/>
      <c r="X414" s="252" t="str" cm="1">
        <f t="array" ref="X414">_xlfn.IFS(W414="","",W414/I414&gt;=2,2*I414,W414/I414 &lt; 2, W414)</f>
        <v/>
      </c>
      <c r="Y414" s="253" t="str">
        <f t="shared" si="46"/>
        <v/>
      </c>
      <c r="Z414" s="248"/>
      <c r="AA414" s="249" t="str">
        <f t="shared" si="47"/>
        <v/>
      </c>
      <c r="AB414" s="254" t="str">
        <f t="shared" si="48"/>
        <v/>
      </c>
      <c r="AC414" s="159" t="str">
        <f>IF(L414&gt;0,L414+S414+X414+Y414+N414+#REF!+#REF!,"")</f>
        <v/>
      </c>
      <c r="AD414" s="160" t="str">
        <f>IF(L414&gt;0,+T414+Z414+O414+#REF!+#REF!,"")</f>
        <v/>
      </c>
    </row>
    <row r="415" spans="2:30" ht="13.8" hidden="1" outlineLevel="1" x14ac:dyDescent="0.25">
      <c r="B415" s="1"/>
      <c r="C415" s="1"/>
      <c r="D415" s="1"/>
      <c r="E415" s="2"/>
      <c r="F415" s="1"/>
      <c r="G415" s="2"/>
      <c r="H415" s="108"/>
      <c r="I415" s="109"/>
      <c r="J415" s="132" t="str">
        <f t="shared" si="43"/>
        <v/>
      </c>
      <c r="K415" s="132">
        <f t="shared" si="44"/>
        <v>0</v>
      </c>
      <c r="L415" s="246"/>
      <c r="M415" s="247"/>
      <c r="N415" s="246"/>
      <c r="O415" s="248"/>
      <c r="P415" s="249" t="str">
        <f t="shared" si="45"/>
        <v/>
      </c>
      <c r="Q415" s="250" t="str">
        <f t="shared" si="42"/>
        <v/>
      </c>
      <c r="R415" s="248"/>
      <c r="S415" s="246"/>
      <c r="T415" s="248"/>
      <c r="U415" s="249" t="str">
        <f>+IF(AND(S415&gt;0,R415&lt;&gt;'Data Validation (ROP used only)'!$A$22),SUM(S415:T415),"")</f>
        <v/>
      </c>
      <c r="V415" s="250" t="str">
        <f>IF(OR(R415='Data Validation (ROP used only)'!$A$22,ISBLANK(S415),ISERROR(S415/$I415)),"",S415/$I415)</f>
        <v/>
      </c>
      <c r="W415" s="251"/>
      <c r="X415" s="252" t="str" cm="1">
        <f t="array" ref="X415">_xlfn.IFS(W415="","",W415/I415&gt;=2,2*I415,W415/I415 &lt; 2, W415)</f>
        <v/>
      </c>
      <c r="Y415" s="253" t="str">
        <f t="shared" si="46"/>
        <v/>
      </c>
      <c r="Z415" s="248"/>
      <c r="AA415" s="249" t="str">
        <f t="shared" si="47"/>
        <v/>
      </c>
      <c r="AB415" s="254" t="str">
        <f t="shared" si="48"/>
        <v/>
      </c>
      <c r="AC415" s="159" t="str">
        <f>IF(L415&gt;0,L415+S415+X415+Y415+N415+#REF!+#REF!,"")</f>
        <v/>
      </c>
      <c r="AD415" s="160" t="str">
        <f>IF(L415&gt;0,+T415+Z415+O415+#REF!+#REF!,"")</f>
        <v/>
      </c>
    </row>
    <row r="416" spans="2:30" ht="13.8" hidden="1" outlineLevel="1" x14ac:dyDescent="0.25">
      <c r="B416" s="1"/>
      <c r="C416" s="1"/>
      <c r="D416" s="1"/>
      <c r="E416" s="2"/>
      <c r="F416" s="1"/>
      <c r="G416" s="2"/>
      <c r="H416" s="108"/>
      <c r="I416" s="109"/>
      <c r="J416" s="132" t="str">
        <f t="shared" si="43"/>
        <v/>
      </c>
      <c r="K416" s="132">
        <f t="shared" si="44"/>
        <v>0</v>
      </c>
      <c r="L416" s="246"/>
      <c r="M416" s="247"/>
      <c r="N416" s="246"/>
      <c r="O416" s="248"/>
      <c r="P416" s="249" t="str">
        <f t="shared" si="45"/>
        <v/>
      </c>
      <c r="Q416" s="250" t="str">
        <f t="shared" si="42"/>
        <v/>
      </c>
      <c r="R416" s="248"/>
      <c r="S416" s="246"/>
      <c r="T416" s="248"/>
      <c r="U416" s="249" t="str">
        <f>+IF(AND(S416&gt;0,R416&lt;&gt;'Data Validation (ROP used only)'!$A$22),SUM(S416:T416),"")</f>
        <v/>
      </c>
      <c r="V416" s="250" t="str">
        <f>IF(OR(R416='Data Validation (ROP used only)'!$A$22,ISBLANK(S416),ISERROR(S416/$I416)),"",S416/$I416)</f>
        <v/>
      </c>
      <c r="W416" s="251"/>
      <c r="X416" s="252" t="str" cm="1">
        <f t="array" ref="X416">_xlfn.IFS(W416="","",W416/I416&gt;=2,2*I416,W416/I416 &lt; 2, W416)</f>
        <v/>
      </c>
      <c r="Y416" s="253" t="str">
        <f t="shared" si="46"/>
        <v/>
      </c>
      <c r="Z416" s="248"/>
      <c r="AA416" s="249" t="str">
        <f t="shared" si="47"/>
        <v/>
      </c>
      <c r="AB416" s="254" t="str">
        <f t="shared" si="48"/>
        <v/>
      </c>
      <c r="AC416" s="159" t="str">
        <f>IF(L416&gt;0,L416+S416+X416+Y416+N416+#REF!+#REF!,"")</f>
        <v/>
      </c>
      <c r="AD416" s="160" t="str">
        <f>IF(L416&gt;0,+T416+Z416+O416+#REF!+#REF!,"")</f>
        <v/>
      </c>
    </row>
    <row r="417" spans="2:30" ht="13.8" hidden="1" outlineLevel="1" x14ac:dyDescent="0.25">
      <c r="B417" s="1"/>
      <c r="C417" s="1"/>
      <c r="D417" s="1"/>
      <c r="E417" s="2"/>
      <c r="F417" s="1"/>
      <c r="G417" s="2"/>
      <c r="H417" s="108"/>
      <c r="I417" s="109"/>
      <c r="J417" s="132" t="str">
        <f t="shared" si="43"/>
        <v/>
      </c>
      <c r="K417" s="132">
        <f t="shared" si="44"/>
        <v>0</v>
      </c>
      <c r="L417" s="246"/>
      <c r="M417" s="247"/>
      <c r="N417" s="246"/>
      <c r="O417" s="248"/>
      <c r="P417" s="249" t="str">
        <f t="shared" si="45"/>
        <v/>
      </c>
      <c r="Q417" s="250" t="str">
        <f t="shared" si="42"/>
        <v/>
      </c>
      <c r="R417" s="248"/>
      <c r="S417" s="246"/>
      <c r="T417" s="248"/>
      <c r="U417" s="249" t="str">
        <f>+IF(AND(S417&gt;0,R417&lt;&gt;'Data Validation (ROP used only)'!$A$22),SUM(S417:T417),"")</f>
        <v/>
      </c>
      <c r="V417" s="250" t="str">
        <f>IF(OR(R417='Data Validation (ROP used only)'!$A$22,ISBLANK(S417),ISERROR(S417/$I417)),"",S417/$I417)</f>
        <v/>
      </c>
      <c r="W417" s="251"/>
      <c r="X417" s="252" t="str" cm="1">
        <f t="array" ref="X417">_xlfn.IFS(W417="","",W417/I417&gt;=2,2*I417,W417/I417 &lt; 2, W417)</f>
        <v/>
      </c>
      <c r="Y417" s="253" t="str">
        <f t="shared" si="46"/>
        <v/>
      </c>
      <c r="Z417" s="248"/>
      <c r="AA417" s="249" t="str">
        <f t="shared" si="47"/>
        <v/>
      </c>
      <c r="AB417" s="254" t="str">
        <f t="shared" si="48"/>
        <v/>
      </c>
      <c r="AC417" s="159" t="str">
        <f>IF(L417&gt;0,L417+S417+X417+Y417+N417+#REF!+#REF!,"")</f>
        <v/>
      </c>
      <c r="AD417" s="160" t="str">
        <f>IF(L417&gt;0,+T417+Z417+O417+#REF!+#REF!,"")</f>
        <v/>
      </c>
    </row>
    <row r="418" spans="2:30" ht="13.8" hidden="1" outlineLevel="1" x14ac:dyDescent="0.25">
      <c r="B418" s="1"/>
      <c r="C418" s="1"/>
      <c r="D418" s="1"/>
      <c r="E418" s="2"/>
      <c r="F418" s="1"/>
      <c r="G418" s="2"/>
      <c r="H418" s="108"/>
      <c r="I418" s="109"/>
      <c r="J418" s="132" t="str">
        <f t="shared" si="43"/>
        <v/>
      </c>
      <c r="K418" s="132">
        <f t="shared" si="44"/>
        <v>0</v>
      </c>
      <c r="L418" s="246"/>
      <c r="M418" s="247"/>
      <c r="N418" s="246"/>
      <c r="O418" s="248"/>
      <c r="P418" s="249" t="str">
        <f t="shared" si="45"/>
        <v/>
      </c>
      <c r="Q418" s="250" t="str">
        <f t="shared" si="42"/>
        <v/>
      </c>
      <c r="R418" s="248"/>
      <c r="S418" s="246"/>
      <c r="T418" s="248"/>
      <c r="U418" s="249" t="str">
        <f>+IF(AND(S418&gt;0,R418&lt;&gt;'Data Validation (ROP used only)'!$A$22),SUM(S418:T418),"")</f>
        <v/>
      </c>
      <c r="V418" s="250" t="str">
        <f>IF(OR(R418='Data Validation (ROP used only)'!$A$22,ISBLANK(S418),ISERROR(S418/$I418)),"",S418/$I418)</f>
        <v/>
      </c>
      <c r="W418" s="251"/>
      <c r="X418" s="252" t="str" cm="1">
        <f t="array" ref="X418">_xlfn.IFS(W418="","",W418/I418&gt;=2,2*I418,W418/I418 &lt; 2, W418)</f>
        <v/>
      </c>
      <c r="Y418" s="253" t="str">
        <f t="shared" si="46"/>
        <v/>
      </c>
      <c r="Z418" s="248"/>
      <c r="AA418" s="249" t="str">
        <f t="shared" si="47"/>
        <v/>
      </c>
      <c r="AB418" s="254" t="str">
        <f t="shared" si="48"/>
        <v/>
      </c>
      <c r="AC418" s="159" t="str">
        <f>IF(L418&gt;0,L418+S418+X418+Y418+N418+#REF!+#REF!,"")</f>
        <v/>
      </c>
      <c r="AD418" s="160" t="str">
        <f>IF(L418&gt;0,+T418+Z418+O418+#REF!+#REF!,"")</f>
        <v/>
      </c>
    </row>
    <row r="419" spans="2:30" ht="13.8" hidden="1" outlineLevel="1" x14ac:dyDescent="0.25">
      <c r="B419" s="1"/>
      <c r="C419" s="1"/>
      <c r="D419" s="1"/>
      <c r="E419" s="2"/>
      <c r="F419" s="1"/>
      <c r="G419" s="2"/>
      <c r="H419" s="108"/>
      <c r="I419" s="109"/>
      <c r="J419" s="132" t="str">
        <f t="shared" si="43"/>
        <v/>
      </c>
      <c r="K419" s="132">
        <f t="shared" si="44"/>
        <v>0</v>
      </c>
      <c r="L419" s="246"/>
      <c r="M419" s="247"/>
      <c r="N419" s="246"/>
      <c r="O419" s="248"/>
      <c r="P419" s="249" t="str">
        <f t="shared" si="45"/>
        <v/>
      </c>
      <c r="Q419" s="250" t="str">
        <f t="shared" si="42"/>
        <v/>
      </c>
      <c r="R419" s="248"/>
      <c r="S419" s="246"/>
      <c r="T419" s="248"/>
      <c r="U419" s="249" t="str">
        <f>+IF(AND(S419&gt;0,R419&lt;&gt;'Data Validation (ROP used only)'!$A$22),SUM(S419:T419),"")</f>
        <v/>
      </c>
      <c r="V419" s="250" t="str">
        <f>IF(OR(R419='Data Validation (ROP used only)'!$A$22,ISBLANK(S419),ISERROR(S419/$I419)),"",S419/$I419)</f>
        <v/>
      </c>
      <c r="W419" s="251"/>
      <c r="X419" s="252" t="str" cm="1">
        <f t="array" ref="X419">_xlfn.IFS(W419="","",W419/I419&gt;=2,2*I419,W419/I419 &lt; 2, W419)</f>
        <v/>
      </c>
      <c r="Y419" s="253" t="str">
        <f t="shared" si="46"/>
        <v/>
      </c>
      <c r="Z419" s="248"/>
      <c r="AA419" s="249" t="str">
        <f t="shared" si="47"/>
        <v/>
      </c>
      <c r="AB419" s="254" t="str">
        <f t="shared" si="48"/>
        <v/>
      </c>
      <c r="AC419" s="159" t="str">
        <f>IF(L419&gt;0,L419+S419+X419+Y419+N419+#REF!+#REF!,"")</f>
        <v/>
      </c>
      <c r="AD419" s="160" t="str">
        <f>IF(L419&gt;0,+T419+Z419+O419+#REF!+#REF!,"")</f>
        <v/>
      </c>
    </row>
    <row r="420" spans="2:30" ht="13.8" hidden="1" outlineLevel="1" x14ac:dyDescent="0.25">
      <c r="B420" s="1"/>
      <c r="C420" s="1"/>
      <c r="D420" s="1"/>
      <c r="E420" s="2"/>
      <c r="F420" s="1"/>
      <c r="G420" s="2"/>
      <c r="H420" s="108"/>
      <c r="I420" s="109"/>
      <c r="J420" s="132" t="str">
        <f t="shared" si="43"/>
        <v/>
      </c>
      <c r="K420" s="132">
        <f t="shared" si="44"/>
        <v>0</v>
      </c>
      <c r="L420" s="246"/>
      <c r="M420" s="247"/>
      <c r="N420" s="246"/>
      <c r="O420" s="248"/>
      <c r="P420" s="249" t="str">
        <f t="shared" si="45"/>
        <v/>
      </c>
      <c r="Q420" s="250" t="str">
        <f t="shared" si="42"/>
        <v/>
      </c>
      <c r="R420" s="248"/>
      <c r="S420" s="246"/>
      <c r="T420" s="248"/>
      <c r="U420" s="249" t="str">
        <f>+IF(AND(S420&gt;0,R420&lt;&gt;'Data Validation (ROP used only)'!$A$22),SUM(S420:T420),"")</f>
        <v/>
      </c>
      <c r="V420" s="250" t="str">
        <f>IF(OR(R420='Data Validation (ROP used only)'!$A$22,ISBLANK(S420),ISERROR(S420/$I420)),"",S420/$I420)</f>
        <v/>
      </c>
      <c r="W420" s="251"/>
      <c r="X420" s="252" t="str" cm="1">
        <f t="array" ref="X420">_xlfn.IFS(W420="","",W420/I420&gt;=2,2*I420,W420/I420 &lt; 2, W420)</f>
        <v/>
      </c>
      <c r="Y420" s="253" t="str">
        <f t="shared" si="46"/>
        <v/>
      </c>
      <c r="Z420" s="248"/>
      <c r="AA420" s="249" t="str">
        <f t="shared" si="47"/>
        <v/>
      </c>
      <c r="AB420" s="254" t="str">
        <f t="shared" si="48"/>
        <v/>
      </c>
      <c r="AC420" s="159" t="str">
        <f>IF(L420&gt;0,L420+S420+X420+Y420+N420+#REF!+#REF!,"")</f>
        <v/>
      </c>
      <c r="AD420" s="160" t="str">
        <f>IF(L420&gt;0,+T420+Z420+O420+#REF!+#REF!,"")</f>
        <v/>
      </c>
    </row>
    <row r="421" spans="2:30" ht="13.8" hidden="1" outlineLevel="1" x14ac:dyDescent="0.25">
      <c r="B421" s="1"/>
      <c r="C421" s="1"/>
      <c r="D421" s="1"/>
      <c r="E421" s="2"/>
      <c r="F421" s="1"/>
      <c r="G421" s="2"/>
      <c r="H421" s="108"/>
      <c r="I421" s="109"/>
      <c r="J421" s="132" t="str">
        <f t="shared" si="43"/>
        <v/>
      </c>
      <c r="K421" s="132">
        <f t="shared" si="44"/>
        <v>0</v>
      </c>
      <c r="L421" s="246"/>
      <c r="M421" s="247"/>
      <c r="N421" s="246"/>
      <c r="O421" s="248"/>
      <c r="P421" s="249" t="str">
        <f t="shared" si="45"/>
        <v/>
      </c>
      <c r="Q421" s="250" t="str">
        <f t="shared" si="42"/>
        <v/>
      </c>
      <c r="R421" s="248"/>
      <c r="S421" s="246"/>
      <c r="T421" s="248"/>
      <c r="U421" s="249" t="str">
        <f>+IF(AND(S421&gt;0,R421&lt;&gt;'Data Validation (ROP used only)'!$A$22),SUM(S421:T421),"")</f>
        <v/>
      </c>
      <c r="V421" s="250" t="str">
        <f>IF(OR(R421='Data Validation (ROP used only)'!$A$22,ISBLANK(S421),ISERROR(S421/$I421)),"",S421/$I421)</f>
        <v/>
      </c>
      <c r="W421" s="251"/>
      <c r="X421" s="252" t="str" cm="1">
        <f t="array" ref="X421">_xlfn.IFS(W421="","",W421/I421&gt;=2,2*I421,W421/I421 &lt; 2, W421)</f>
        <v/>
      </c>
      <c r="Y421" s="253" t="str">
        <f t="shared" si="46"/>
        <v/>
      </c>
      <c r="Z421" s="248"/>
      <c r="AA421" s="249" t="str">
        <f t="shared" si="47"/>
        <v/>
      </c>
      <c r="AB421" s="254" t="str">
        <f t="shared" si="48"/>
        <v/>
      </c>
      <c r="AC421" s="159" t="str">
        <f>IF(L421&gt;0,L421+S421+X421+Y421+N421+#REF!+#REF!,"")</f>
        <v/>
      </c>
      <c r="AD421" s="160" t="str">
        <f>IF(L421&gt;0,+T421+Z421+O421+#REF!+#REF!,"")</f>
        <v/>
      </c>
    </row>
    <row r="422" spans="2:30" ht="13.8" hidden="1" outlineLevel="1" x14ac:dyDescent="0.25">
      <c r="B422" s="1"/>
      <c r="C422" s="1"/>
      <c r="D422" s="1"/>
      <c r="E422" s="2"/>
      <c r="F422" s="1"/>
      <c r="G422" s="2"/>
      <c r="H422" s="108"/>
      <c r="I422" s="109"/>
      <c r="J422" s="132" t="str">
        <f t="shared" si="43"/>
        <v/>
      </c>
      <c r="K422" s="132">
        <f t="shared" si="44"/>
        <v>0</v>
      </c>
      <c r="L422" s="246"/>
      <c r="M422" s="247"/>
      <c r="N422" s="246"/>
      <c r="O422" s="248"/>
      <c r="P422" s="249" t="str">
        <f t="shared" si="45"/>
        <v/>
      </c>
      <c r="Q422" s="250" t="str">
        <f t="shared" si="42"/>
        <v/>
      </c>
      <c r="R422" s="248"/>
      <c r="S422" s="246"/>
      <c r="T422" s="248"/>
      <c r="U422" s="249" t="str">
        <f>+IF(AND(S422&gt;0,R422&lt;&gt;'Data Validation (ROP used only)'!$A$22),SUM(S422:T422),"")</f>
        <v/>
      </c>
      <c r="V422" s="250" t="str">
        <f>IF(OR(R422='Data Validation (ROP used only)'!$A$22,ISBLANK(S422),ISERROR(S422/$I422)),"",S422/$I422)</f>
        <v/>
      </c>
      <c r="W422" s="251"/>
      <c r="X422" s="252" t="str" cm="1">
        <f t="array" ref="X422">_xlfn.IFS(W422="","",W422/I422&gt;=2,2*I422,W422/I422 &lt; 2, W422)</f>
        <v/>
      </c>
      <c r="Y422" s="253" t="str">
        <f t="shared" si="46"/>
        <v/>
      </c>
      <c r="Z422" s="248"/>
      <c r="AA422" s="249" t="str">
        <f t="shared" si="47"/>
        <v/>
      </c>
      <c r="AB422" s="254" t="str">
        <f t="shared" si="48"/>
        <v/>
      </c>
      <c r="AC422" s="159" t="str">
        <f>IF(L422&gt;0,L422+S422+X422+Y422+N422+#REF!+#REF!,"")</f>
        <v/>
      </c>
      <c r="AD422" s="160" t="str">
        <f>IF(L422&gt;0,+T422+Z422+O422+#REF!+#REF!,"")</f>
        <v/>
      </c>
    </row>
    <row r="423" spans="2:30" ht="13.8" hidden="1" outlineLevel="1" x14ac:dyDescent="0.25">
      <c r="B423" s="1"/>
      <c r="C423" s="1"/>
      <c r="D423" s="1"/>
      <c r="E423" s="2"/>
      <c r="F423" s="1"/>
      <c r="G423" s="2"/>
      <c r="H423" s="108"/>
      <c r="I423" s="109"/>
      <c r="J423" s="132" t="str">
        <f t="shared" si="43"/>
        <v/>
      </c>
      <c r="K423" s="132">
        <f t="shared" si="44"/>
        <v>0</v>
      </c>
      <c r="L423" s="246"/>
      <c r="M423" s="247"/>
      <c r="N423" s="246"/>
      <c r="O423" s="248"/>
      <c r="P423" s="249" t="str">
        <f t="shared" si="45"/>
        <v/>
      </c>
      <c r="Q423" s="250" t="str">
        <f t="shared" si="42"/>
        <v/>
      </c>
      <c r="R423" s="248"/>
      <c r="S423" s="246"/>
      <c r="T423" s="248"/>
      <c r="U423" s="249" t="str">
        <f>+IF(AND(S423&gt;0,R423&lt;&gt;'Data Validation (ROP used only)'!$A$22),SUM(S423:T423),"")</f>
        <v/>
      </c>
      <c r="V423" s="250" t="str">
        <f>IF(OR(R423='Data Validation (ROP used only)'!$A$22,ISBLANK(S423),ISERROR(S423/$I423)),"",S423/$I423)</f>
        <v/>
      </c>
      <c r="W423" s="251"/>
      <c r="X423" s="252" t="str" cm="1">
        <f t="array" ref="X423">_xlfn.IFS(W423="","",W423/I423&gt;=2,2*I423,W423/I423 &lt; 2, W423)</f>
        <v/>
      </c>
      <c r="Y423" s="253" t="str">
        <f t="shared" si="46"/>
        <v/>
      </c>
      <c r="Z423" s="248"/>
      <c r="AA423" s="249" t="str">
        <f t="shared" si="47"/>
        <v/>
      </c>
      <c r="AB423" s="254" t="str">
        <f t="shared" si="48"/>
        <v/>
      </c>
      <c r="AC423" s="159" t="str">
        <f>IF(L423&gt;0,L423+S423+X423+Y423+N423+#REF!+#REF!,"")</f>
        <v/>
      </c>
      <c r="AD423" s="160" t="str">
        <f>IF(L423&gt;0,+T423+Z423+O423+#REF!+#REF!,"")</f>
        <v/>
      </c>
    </row>
    <row r="424" spans="2:30" ht="13.8" hidden="1" outlineLevel="1" x14ac:dyDescent="0.25">
      <c r="B424" s="1"/>
      <c r="C424" s="1"/>
      <c r="D424" s="1"/>
      <c r="E424" s="2"/>
      <c r="F424" s="1"/>
      <c r="G424" s="2"/>
      <c r="H424" s="108"/>
      <c r="I424" s="109"/>
      <c r="J424" s="132" t="str">
        <f t="shared" si="43"/>
        <v/>
      </c>
      <c r="K424" s="132">
        <f t="shared" si="44"/>
        <v>0</v>
      </c>
      <c r="L424" s="246"/>
      <c r="M424" s="247"/>
      <c r="N424" s="246"/>
      <c r="O424" s="248"/>
      <c r="P424" s="249" t="str">
        <f t="shared" si="45"/>
        <v/>
      </c>
      <c r="Q424" s="250" t="str">
        <f t="shared" si="42"/>
        <v/>
      </c>
      <c r="R424" s="248"/>
      <c r="S424" s="246"/>
      <c r="T424" s="248"/>
      <c r="U424" s="249" t="str">
        <f>+IF(AND(S424&gt;0,R424&lt;&gt;'Data Validation (ROP used only)'!$A$22),SUM(S424:T424),"")</f>
        <v/>
      </c>
      <c r="V424" s="250" t="str">
        <f>IF(OR(R424='Data Validation (ROP used only)'!$A$22,ISBLANK(S424),ISERROR(S424/$I424)),"",S424/$I424)</f>
        <v/>
      </c>
      <c r="W424" s="251"/>
      <c r="X424" s="252" t="str" cm="1">
        <f t="array" ref="X424">_xlfn.IFS(W424="","",W424/I424&gt;=2,2*I424,W424/I424 &lt; 2, W424)</f>
        <v/>
      </c>
      <c r="Y424" s="253" t="str">
        <f t="shared" si="46"/>
        <v/>
      </c>
      <c r="Z424" s="248"/>
      <c r="AA424" s="249" t="str">
        <f t="shared" si="47"/>
        <v/>
      </c>
      <c r="AB424" s="254" t="str">
        <f t="shared" si="48"/>
        <v/>
      </c>
      <c r="AC424" s="159" t="str">
        <f>IF(L424&gt;0,L424+S424+X424+Y424+N424+#REF!+#REF!,"")</f>
        <v/>
      </c>
      <c r="AD424" s="160" t="str">
        <f>IF(L424&gt;0,+T424+Z424+O424+#REF!+#REF!,"")</f>
        <v/>
      </c>
    </row>
    <row r="425" spans="2:30" ht="13.8" hidden="1" outlineLevel="1" x14ac:dyDescent="0.25">
      <c r="B425" s="1"/>
      <c r="C425" s="1"/>
      <c r="D425" s="1"/>
      <c r="E425" s="2"/>
      <c r="F425" s="1"/>
      <c r="G425" s="2"/>
      <c r="H425" s="108"/>
      <c r="I425" s="109"/>
      <c r="J425" s="132" t="str">
        <f t="shared" si="43"/>
        <v/>
      </c>
      <c r="K425" s="132">
        <f t="shared" si="44"/>
        <v>0</v>
      </c>
      <c r="L425" s="246"/>
      <c r="M425" s="247"/>
      <c r="N425" s="246"/>
      <c r="O425" s="248"/>
      <c r="P425" s="249" t="str">
        <f t="shared" si="45"/>
        <v/>
      </c>
      <c r="Q425" s="250" t="str">
        <f t="shared" si="42"/>
        <v/>
      </c>
      <c r="R425" s="248"/>
      <c r="S425" s="246"/>
      <c r="T425" s="248"/>
      <c r="U425" s="249" t="str">
        <f>+IF(AND(S425&gt;0,R425&lt;&gt;'Data Validation (ROP used only)'!$A$22),SUM(S425:T425),"")</f>
        <v/>
      </c>
      <c r="V425" s="250" t="str">
        <f>IF(OR(R425='Data Validation (ROP used only)'!$A$22,ISBLANK(S425),ISERROR(S425/$I425)),"",S425/$I425)</f>
        <v/>
      </c>
      <c r="W425" s="251"/>
      <c r="X425" s="252" t="str" cm="1">
        <f t="array" ref="X425">_xlfn.IFS(W425="","",W425/I425&gt;=2,2*I425,W425/I425 &lt; 2, W425)</f>
        <v/>
      </c>
      <c r="Y425" s="253" t="str">
        <f t="shared" si="46"/>
        <v/>
      </c>
      <c r="Z425" s="248"/>
      <c r="AA425" s="249" t="str">
        <f t="shared" si="47"/>
        <v/>
      </c>
      <c r="AB425" s="254" t="str">
        <f t="shared" si="48"/>
        <v/>
      </c>
      <c r="AC425" s="159" t="str">
        <f>IF(L425&gt;0,L425+S425+X425+Y425+N425+#REF!+#REF!,"")</f>
        <v/>
      </c>
      <c r="AD425" s="160" t="str">
        <f>IF(L425&gt;0,+T425+Z425+O425+#REF!+#REF!,"")</f>
        <v/>
      </c>
    </row>
    <row r="426" spans="2:30" ht="13.8" hidden="1" outlineLevel="1" x14ac:dyDescent="0.25">
      <c r="B426" s="1"/>
      <c r="C426" s="1"/>
      <c r="D426" s="1"/>
      <c r="E426" s="2"/>
      <c r="F426" s="1"/>
      <c r="G426" s="2"/>
      <c r="H426" s="108"/>
      <c r="I426" s="109"/>
      <c r="J426" s="132" t="str">
        <f t="shared" si="43"/>
        <v/>
      </c>
      <c r="K426" s="132">
        <f t="shared" si="44"/>
        <v>0</v>
      </c>
      <c r="L426" s="246"/>
      <c r="M426" s="247"/>
      <c r="N426" s="246"/>
      <c r="O426" s="248"/>
      <c r="P426" s="249" t="str">
        <f t="shared" si="45"/>
        <v/>
      </c>
      <c r="Q426" s="250" t="str">
        <f t="shared" si="42"/>
        <v/>
      </c>
      <c r="R426" s="248"/>
      <c r="S426" s="246"/>
      <c r="T426" s="248"/>
      <c r="U426" s="249" t="str">
        <f>+IF(AND(S426&gt;0,R426&lt;&gt;'Data Validation (ROP used only)'!$A$22),SUM(S426:T426),"")</f>
        <v/>
      </c>
      <c r="V426" s="250" t="str">
        <f>IF(OR(R426='Data Validation (ROP used only)'!$A$22,ISBLANK(S426),ISERROR(S426/$I426)),"",S426/$I426)</f>
        <v/>
      </c>
      <c r="W426" s="251"/>
      <c r="X426" s="252" t="str" cm="1">
        <f t="array" ref="X426">_xlfn.IFS(W426="","",W426/I426&gt;=2,2*I426,W426/I426 &lt; 2, W426)</f>
        <v/>
      </c>
      <c r="Y426" s="253" t="str">
        <f t="shared" si="46"/>
        <v/>
      </c>
      <c r="Z426" s="248"/>
      <c r="AA426" s="249" t="str">
        <f t="shared" si="47"/>
        <v/>
      </c>
      <c r="AB426" s="254" t="str">
        <f t="shared" si="48"/>
        <v/>
      </c>
      <c r="AC426" s="159" t="str">
        <f>IF(L426&gt;0,L426+S426+X426+Y426+N426+#REF!+#REF!,"")</f>
        <v/>
      </c>
      <c r="AD426" s="160" t="str">
        <f>IF(L426&gt;0,+T426+Z426+O426+#REF!+#REF!,"")</f>
        <v/>
      </c>
    </row>
    <row r="427" spans="2:30" ht="13.8" hidden="1" outlineLevel="1" x14ac:dyDescent="0.25">
      <c r="B427" s="1"/>
      <c r="C427" s="1"/>
      <c r="D427" s="1"/>
      <c r="E427" s="2"/>
      <c r="F427" s="1"/>
      <c r="G427" s="2"/>
      <c r="H427" s="108"/>
      <c r="I427" s="109"/>
      <c r="J427" s="132" t="str">
        <f t="shared" si="43"/>
        <v/>
      </c>
      <c r="K427" s="132">
        <f t="shared" si="44"/>
        <v>0</v>
      </c>
      <c r="L427" s="246"/>
      <c r="M427" s="247"/>
      <c r="N427" s="246"/>
      <c r="O427" s="248"/>
      <c r="P427" s="249" t="str">
        <f t="shared" si="45"/>
        <v/>
      </c>
      <c r="Q427" s="250" t="str">
        <f t="shared" si="42"/>
        <v/>
      </c>
      <c r="R427" s="248"/>
      <c r="S427" s="246"/>
      <c r="T427" s="248"/>
      <c r="U427" s="249" t="str">
        <f>+IF(AND(S427&gt;0,R427&lt;&gt;'Data Validation (ROP used only)'!$A$22),SUM(S427:T427),"")</f>
        <v/>
      </c>
      <c r="V427" s="250" t="str">
        <f>IF(OR(R427='Data Validation (ROP used only)'!$A$22,ISBLANK(S427),ISERROR(S427/$I427)),"",S427/$I427)</f>
        <v/>
      </c>
      <c r="W427" s="251"/>
      <c r="X427" s="252" t="str" cm="1">
        <f t="array" ref="X427">_xlfn.IFS(W427="","",W427/I427&gt;=2,2*I427,W427/I427 &lt; 2, W427)</f>
        <v/>
      </c>
      <c r="Y427" s="253" t="str">
        <f t="shared" si="46"/>
        <v/>
      </c>
      <c r="Z427" s="248"/>
      <c r="AA427" s="249" t="str">
        <f t="shared" si="47"/>
        <v/>
      </c>
      <c r="AB427" s="254" t="str">
        <f t="shared" si="48"/>
        <v/>
      </c>
      <c r="AC427" s="159" t="str">
        <f>IF(L427&gt;0,L427+S427+X427+Y427+N427+#REF!+#REF!,"")</f>
        <v/>
      </c>
      <c r="AD427" s="160" t="str">
        <f>IF(L427&gt;0,+T427+Z427+O427+#REF!+#REF!,"")</f>
        <v/>
      </c>
    </row>
    <row r="428" spans="2:30" ht="13.8" hidden="1" outlineLevel="1" x14ac:dyDescent="0.25">
      <c r="B428" s="1"/>
      <c r="C428" s="1"/>
      <c r="D428" s="1"/>
      <c r="E428" s="2"/>
      <c r="F428" s="1"/>
      <c r="G428" s="2"/>
      <c r="H428" s="108"/>
      <c r="I428" s="109"/>
      <c r="J428" s="132" t="str">
        <f t="shared" si="43"/>
        <v/>
      </c>
      <c r="K428" s="132">
        <f t="shared" si="44"/>
        <v>0</v>
      </c>
      <c r="L428" s="246"/>
      <c r="M428" s="247"/>
      <c r="N428" s="246"/>
      <c r="O428" s="248"/>
      <c r="P428" s="249" t="str">
        <f t="shared" si="45"/>
        <v/>
      </c>
      <c r="Q428" s="250" t="str">
        <f t="shared" si="42"/>
        <v/>
      </c>
      <c r="R428" s="248"/>
      <c r="S428" s="246"/>
      <c r="T428" s="248"/>
      <c r="U428" s="249" t="str">
        <f>+IF(AND(S428&gt;0,R428&lt;&gt;'Data Validation (ROP used only)'!$A$22),SUM(S428:T428),"")</f>
        <v/>
      </c>
      <c r="V428" s="250" t="str">
        <f>IF(OR(R428='Data Validation (ROP used only)'!$A$22,ISBLANK(S428),ISERROR(S428/$I428)),"",S428/$I428)</f>
        <v/>
      </c>
      <c r="W428" s="251"/>
      <c r="X428" s="252" t="str" cm="1">
        <f t="array" ref="X428">_xlfn.IFS(W428="","",W428/I428&gt;=2,2*I428,W428/I428 &lt; 2, W428)</f>
        <v/>
      </c>
      <c r="Y428" s="253" t="str">
        <f t="shared" si="46"/>
        <v/>
      </c>
      <c r="Z428" s="248"/>
      <c r="AA428" s="249" t="str">
        <f t="shared" si="47"/>
        <v/>
      </c>
      <c r="AB428" s="254" t="str">
        <f t="shared" si="48"/>
        <v/>
      </c>
      <c r="AC428" s="159" t="str">
        <f>IF(L428&gt;0,L428+S428+X428+Y428+N428+#REF!+#REF!,"")</f>
        <v/>
      </c>
      <c r="AD428" s="160" t="str">
        <f>IF(L428&gt;0,+T428+Z428+O428+#REF!+#REF!,"")</f>
        <v/>
      </c>
    </row>
    <row r="429" spans="2:30" ht="13.8" hidden="1" outlineLevel="1" x14ac:dyDescent="0.25">
      <c r="B429" s="1"/>
      <c r="C429" s="1"/>
      <c r="D429" s="1"/>
      <c r="E429" s="2"/>
      <c r="F429" s="1"/>
      <c r="G429" s="2"/>
      <c r="H429" s="108"/>
      <c r="I429" s="109"/>
      <c r="J429" s="132" t="str">
        <f t="shared" si="43"/>
        <v/>
      </c>
      <c r="K429" s="132">
        <f t="shared" si="44"/>
        <v>0</v>
      </c>
      <c r="L429" s="246"/>
      <c r="M429" s="247"/>
      <c r="N429" s="246"/>
      <c r="O429" s="248"/>
      <c r="P429" s="249" t="str">
        <f t="shared" si="45"/>
        <v/>
      </c>
      <c r="Q429" s="250" t="str">
        <f t="shared" si="42"/>
        <v/>
      </c>
      <c r="R429" s="248"/>
      <c r="S429" s="246"/>
      <c r="T429" s="248"/>
      <c r="U429" s="249" t="str">
        <f>+IF(AND(S429&gt;0,R429&lt;&gt;'Data Validation (ROP used only)'!$A$22),SUM(S429:T429),"")</f>
        <v/>
      </c>
      <c r="V429" s="250" t="str">
        <f>IF(OR(R429='Data Validation (ROP used only)'!$A$22,ISBLANK(S429),ISERROR(S429/$I429)),"",S429/$I429)</f>
        <v/>
      </c>
      <c r="W429" s="251"/>
      <c r="X429" s="252" t="str" cm="1">
        <f t="array" ref="X429">_xlfn.IFS(W429="","",W429/I429&gt;=2,2*I429,W429/I429 &lt; 2, W429)</f>
        <v/>
      </c>
      <c r="Y429" s="253" t="str">
        <f t="shared" si="46"/>
        <v/>
      </c>
      <c r="Z429" s="248"/>
      <c r="AA429" s="249" t="str">
        <f t="shared" si="47"/>
        <v/>
      </c>
      <c r="AB429" s="254" t="str">
        <f t="shared" si="48"/>
        <v/>
      </c>
      <c r="AC429" s="159" t="str">
        <f>IF(L429&gt;0,L429+S429+X429+Y429+N429+#REF!+#REF!,"")</f>
        <v/>
      </c>
      <c r="AD429" s="160" t="str">
        <f>IF(L429&gt;0,+T429+Z429+O429+#REF!+#REF!,"")</f>
        <v/>
      </c>
    </row>
    <row r="430" spans="2:30" ht="13.8" hidden="1" outlineLevel="1" x14ac:dyDescent="0.25">
      <c r="B430" s="1"/>
      <c r="C430" s="1"/>
      <c r="D430" s="1"/>
      <c r="E430" s="2"/>
      <c r="F430" s="1"/>
      <c r="G430" s="2"/>
      <c r="H430" s="108"/>
      <c r="I430" s="109"/>
      <c r="J430" s="132" t="str">
        <f t="shared" si="43"/>
        <v/>
      </c>
      <c r="K430" s="132">
        <f t="shared" si="44"/>
        <v>0</v>
      </c>
      <c r="L430" s="246"/>
      <c r="M430" s="247"/>
      <c r="N430" s="246"/>
      <c r="O430" s="248"/>
      <c r="P430" s="249" t="str">
        <f t="shared" si="45"/>
        <v/>
      </c>
      <c r="Q430" s="250" t="str">
        <f t="shared" si="42"/>
        <v/>
      </c>
      <c r="R430" s="248"/>
      <c r="S430" s="246"/>
      <c r="T430" s="248"/>
      <c r="U430" s="249" t="str">
        <f>+IF(AND(S430&gt;0,R430&lt;&gt;'Data Validation (ROP used only)'!$A$22),SUM(S430:T430),"")</f>
        <v/>
      </c>
      <c r="V430" s="250" t="str">
        <f>IF(OR(R430='Data Validation (ROP used only)'!$A$22,ISBLANK(S430),ISERROR(S430/$I430)),"",S430/$I430)</f>
        <v/>
      </c>
      <c r="W430" s="251"/>
      <c r="X430" s="252" t="str" cm="1">
        <f t="array" ref="X430">_xlfn.IFS(W430="","",W430/I430&gt;=2,2*I430,W430/I430 &lt; 2, W430)</f>
        <v/>
      </c>
      <c r="Y430" s="253" t="str">
        <f t="shared" si="46"/>
        <v/>
      </c>
      <c r="Z430" s="248"/>
      <c r="AA430" s="249" t="str">
        <f t="shared" si="47"/>
        <v/>
      </c>
      <c r="AB430" s="254" t="str">
        <f t="shared" si="48"/>
        <v/>
      </c>
      <c r="AC430" s="159" t="str">
        <f>IF(L430&gt;0,L430+S430+X430+Y430+N430+#REF!+#REF!,"")</f>
        <v/>
      </c>
      <c r="AD430" s="160" t="str">
        <f>IF(L430&gt;0,+T430+Z430+O430+#REF!+#REF!,"")</f>
        <v/>
      </c>
    </row>
    <row r="431" spans="2:30" ht="13.8" hidden="1" outlineLevel="1" x14ac:dyDescent="0.25">
      <c r="B431" s="1"/>
      <c r="C431" s="1"/>
      <c r="D431" s="1"/>
      <c r="E431" s="2"/>
      <c r="F431" s="1"/>
      <c r="G431" s="2"/>
      <c r="H431" s="108"/>
      <c r="I431" s="109"/>
      <c r="J431" s="132" t="str">
        <f t="shared" si="43"/>
        <v/>
      </c>
      <c r="K431" s="132">
        <f t="shared" si="44"/>
        <v>0</v>
      </c>
      <c r="L431" s="246"/>
      <c r="M431" s="247"/>
      <c r="N431" s="246"/>
      <c r="O431" s="248"/>
      <c r="P431" s="249" t="str">
        <f t="shared" si="45"/>
        <v/>
      </c>
      <c r="Q431" s="250" t="str">
        <f t="shared" si="42"/>
        <v/>
      </c>
      <c r="R431" s="248"/>
      <c r="S431" s="246"/>
      <c r="T431" s="248"/>
      <c r="U431" s="249" t="str">
        <f>+IF(AND(S431&gt;0,R431&lt;&gt;'Data Validation (ROP used only)'!$A$22),SUM(S431:T431),"")</f>
        <v/>
      </c>
      <c r="V431" s="250" t="str">
        <f>IF(OR(R431='Data Validation (ROP used only)'!$A$22,ISBLANK(S431),ISERROR(S431/$I431)),"",S431/$I431)</f>
        <v/>
      </c>
      <c r="W431" s="251"/>
      <c r="X431" s="252" t="str" cm="1">
        <f t="array" ref="X431">_xlfn.IFS(W431="","",W431/I431&gt;=2,2*I431,W431/I431 &lt; 2, W431)</f>
        <v/>
      </c>
      <c r="Y431" s="253" t="str">
        <f t="shared" si="46"/>
        <v/>
      </c>
      <c r="Z431" s="248"/>
      <c r="AA431" s="249" t="str">
        <f t="shared" si="47"/>
        <v/>
      </c>
      <c r="AB431" s="254" t="str">
        <f t="shared" si="48"/>
        <v/>
      </c>
      <c r="AC431" s="159" t="str">
        <f>IF(L431&gt;0,L431+S431+X431+Y431+N431+#REF!+#REF!,"")</f>
        <v/>
      </c>
      <c r="AD431" s="160" t="str">
        <f>IF(L431&gt;0,+T431+Z431+O431+#REF!+#REF!,"")</f>
        <v/>
      </c>
    </row>
    <row r="432" spans="2:30" ht="13.8" hidden="1" outlineLevel="1" x14ac:dyDescent="0.25">
      <c r="B432" s="1"/>
      <c r="C432" s="1"/>
      <c r="D432" s="1"/>
      <c r="E432" s="2"/>
      <c r="F432" s="1"/>
      <c r="G432" s="2"/>
      <c r="H432" s="108"/>
      <c r="I432" s="109"/>
      <c r="J432" s="132" t="str">
        <f t="shared" si="43"/>
        <v/>
      </c>
      <c r="K432" s="132">
        <f t="shared" si="44"/>
        <v>0</v>
      </c>
      <c r="L432" s="246"/>
      <c r="M432" s="247"/>
      <c r="N432" s="246"/>
      <c r="O432" s="248"/>
      <c r="P432" s="249" t="str">
        <f t="shared" si="45"/>
        <v/>
      </c>
      <c r="Q432" s="250" t="str">
        <f t="shared" si="42"/>
        <v/>
      </c>
      <c r="R432" s="248"/>
      <c r="S432" s="246"/>
      <c r="T432" s="248"/>
      <c r="U432" s="249" t="str">
        <f>+IF(AND(S432&gt;0,R432&lt;&gt;'Data Validation (ROP used only)'!$A$22),SUM(S432:T432),"")</f>
        <v/>
      </c>
      <c r="V432" s="250" t="str">
        <f>IF(OR(R432='Data Validation (ROP used only)'!$A$22,ISBLANK(S432),ISERROR(S432/$I432)),"",S432/$I432)</f>
        <v/>
      </c>
      <c r="W432" s="251"/>
      <c r="X432" s="252" t="str" cm="1">
        <f t="array" ref="X432">_xlfn.IFS(W432="","",W432/I432&gt;=2,2*I432,W432/I432 &lt; 2, W432)</f>
        <v/>
      </c>
      <c r="Y432" s="253" t="str">
        <f t="shared" si="46"/>
        <v/>
      </c>
      <c r="Z432" s="248"/>
      <c r="AA432" s="249" t="str">
        <f t="shared" si="47"/>
        <v/>
      </c>
      <c r="AB432" s="254" t="str">
        <f t="shared" si="48"/>
        <v/>
      </c>
      <c r="AC432" s="159" t="str">
        <f>IF(L432&gt;0,L432+S432+X432+Y432+N432+#REF!+#REF!,"")</f>
        <v/>
      </c>
      <c r="AD432" s="160" t="str">
        <f>IF(L432&gt;0,+T432+Z432+O432+#REF!+#REF!,"")</f>
        <v/>
      </c>
    </row>
    <row r="433" spans="2:30" ht="13.8" hidden="1" outlineLevel="1" x14ac:dyDescent="0.25">
      <c r="B433" s="1"/>
      <c r="C433" s="1"/>
      <c r="D433" s="1"/>
      <c r="E433" s="2"/>
      <c r="F433" s="1"/>
      <c r="G433" s="2"/>
      <c r="H433" s="108"/>
      <c r="I433" s="109"/>
      <c r="J433" s="132" t="str">
        <f t="shared" si="43"/>
        <v/>
      </c>
      <c r="K433" s="132">
        <f t="shared" si="44"/>
        <v>0</v>
      </c>
      <c r="L433" s="246"/>
      <c r="M433" s="247"/>
      <c r="N433" s="246"/>
      <c r="O433" s="248"/>
      <c r="P433" s="249" t="str">
        <f t="shared" si="45"/>
        <v/>
      </c>
      <c r="Q433" s="250" t="str">
        <f t="shared" si="42"/>
        <v/>
      </c>
      <c r="R433" s="248"/>
      <c r="S433" s="246"/>
      <c r="T433" s="248"/>
      <c r="U433" s="249" t="str">
        <f>+IF(AND(S433&gt;0,R433&lt;&gt;'Data Validation (ROP used only)'!$A$22),SUM(S433:T433),"")</f>
        <v/>
      </c>
      <c r="V433" s="250" t="str">
        <f>IF(OR(R433='Data Validation (ROP used only)'!$A$22,ISBLANK(S433),ISERROR(S433/$I433)),"",S433/$I433)</f>
        <v/>
      </c>
      <c r="W433" s="251"/>
      <c r="X433" s="252" t="str" cm="1">
        <f t="array" ref="X433">_xlfn.IFS(W433="","",W433/I433&gt;=2,2*I433,W433/I433 &lt; 2, W433)</f>
        <v/>
      </c>
      <c r="Y433" s="253" t="str">
        <f t="shared" si="46"/>
        <v/>
      </c>
      <c r="Z433" s="248"/>
      <c r="AA433" s="249" t="str">
        <f t="shared" si="47"/>
        <v/>
      </c>
      <c r="AB433" s="254" t="str">
        <f t="shared" si="48"/>
        <v/>
      </c>
      <c r="AC433" s="159" t="str">
        <f>IF(L433&gt;0,L433+S433+X433+Y433+N433+#REF!+#REF!,"")</f>
        <v/>
      </c>
      <c r="AD433" s="160" t="str">
        <f>IF(L433&gt;0,+T433+Z433+O433+#REF!+#REF!,"")</f>
        <v/>
      </c>
    </row>
    <row r="434" spans="2:30" ht="13.8" hidden="1" outlineLevel="1" x14ac:dyDescent="0.25">
      <c r="B434" s="1"/>
      <c r="C434" s="1"/>
      <c r="D434" s="1"/>
      <c r="E434" s="2"/>
      <c r="F434" s="1"/>
      <c r="G434" s="2"/>
      <c r="H434" s="108"/>
      <c r="I434" s="109"/>
      <c r="J434" s="132" t="str">
        <f t="shared" si="43"/>
        <v/>
      </c>
      <c r="K434" s="132">
        <f t="shared" si="44"/>
        <v>0</v>
      </c>
      <c r="L434" s="246"/>
      <c r="M434" s="247"/>
      <c r="N434" s="246"/>
      <c r="O434" s="248"/>
      <c r="P434" s="249" t="str">
        <f t="shared" si="45"/>
        <v/>
      </c>
      <c r="Q434" s="250" t="str">
        <f t="shared" si="42"/>
        <v/>
      </c>
      <c r="R434" s="248"/>
      <c r="S434" s="246"/>
      <c r="T434" s="248"/>
      <c r="U434" s="249" t="str">
        <f>+IF(AND(S434&gt;0,R434&lt;&gt;'Data Validation (ROP used only)'!$A$22),SUM(S434:T434),"")</f>
        <v/>
      </c>
      <c r="V434" s="250" t="str">
        <f>IF(OR(R434='Data Validation (ROP used only)'!$A$22,ISBLANK(S434),ISERROR(S434/$I434)),"",S434/$I434)</f>
        <v/>
      </c>
      <c r="W434" s="251"/>
      <c r="X434" s="252" t="str" cm="1">
        <f t="array" ref="X434">_xlfn.IFS(W434="","",W434/I434&gt;=2,2*I434,W434/I434 &lt; 2, W434)</f>
        <v/>
      </c>
      <c r="Y434" s="253" t="str">
        <f t="shared" si="46"/>
        <v/>
      </c>
      <c r="Z434" s="248"/>
      <c r="AA434" s="249" t="str">
        <f t="shared" si="47"/>
        <v/>
      </c>
      <c r="AB434" s="254" t="str">
        <f t="shared" si="48"/>
        <v/>
      </c>
      <c r="AC434" s="159" t="str">
        <f>IF(L434&gt;0,L434+S434+X434+Y434+N434+#REF!+#REF!,"")</f>
        <v/>
      </c>
      <c r="AD434" s="160" t="str">
        <f>IF(L434&gt;0,+T434+Z434+O434+#REF!+#REF!,"")</f>
        <v/>
      </c>
    </row>
    <row r="435" spans="2:30" ht="13.8" hidden="1" outlineLevel="1" x14ac:dyDescent="0.25">
      <c r="B435" s="1"/>
      <c r="C435" s="1"/>
      <c r="D435" s="1"/>
      <c r="E435" s="2"/>
      <c r="F435" s="1"/>
      <c r="G435" s="2"/>
      <c r="H435" s="108"/>
      <c r="I435" s="109"/>
      <c r="J435" s="132" t="str">
        <f t="shared" si="43"/>
        <v/>
      </c>
      <c r="K435" s="132">
        <f t="shared" si="44"/>
        <v>0</v>
      </c>
      <c r="L435" s="246"/>
      <c r="M435" s="247"/>
      <c r="N435" s="246"/>
      <c r="O435" s="248"/>
      <c r="P435" s="249" t="str">
        <f t="shared" si="45"/>
        <v/>
      </c>
      <c r="Q435" s="250" t="str">
        <f t="shared" si="42"/>
        <v/>
      </c>
      <c r="R435" s="248"/>
      <c r="S435" s="246"/>
      <c r="T435" s="248"/>
      <c r="U435" s="249" t="str">
        <f>+IF(AND(S435&gt;0,R435&lt;&gt;'Data Validation (ROP used only)'!$A$22),SUM(S435:T435),"")</f>
        <v/>
      </c>
      <c r="V435" s="250" t="str">
        <f>IF(OR(R435='Data Validation (ROP used only)'!$A$22,ISBLANK(S435),ISERROR(S435/$I435)),"",S435/$I435)</f>
        <v/>
      </c>
      <c r="W435" s="251"/>
      <c r="X435" s="252" t="str" cm="1">
        <f t="array" ref="X435">_xlfn.IFS(W435="","",W435/I435&gt;=2,2*I435,W435/I435 &lt; 2, W435)</f>
        <v/>
      </c>
      <c r="Y435" s="253" t="str">
        <f t="shared" si="46"/>
        <v/>
      </c>
      <c r="Z435" s="248"/>
      <c r="AA435" s="249" t="str">
        <f t="shared" si="47"/>
        <v/>
      </c>
      <c r="AB435" s="254" t="str">
        <f t="shared" si="48"/>
        <v/>
      </c>
      <c r="AC435" s="159" t="str">
        <f>IF(L435&gt;0,L435+S435+X435+Y435+N435+#REF!+#REF!,"")</f>
        <v/>
      </c>
      <c r="AD435" s="160" t="str">
        <f>IF(L435&gt;0,+T435+Z435+O435+#REF!+#REF!,"")</f>
        <v/>
      </c>
    </row>
    <row r="436" spans="2:30" ht="13.8" hidden="1" outlineLevel="1" x14ac:dyDescent="0.25">
      <c r="B436" s="1"/>
      <c r="C436" s="1"/>
      <c r="D436" s="1"/>
      <c r="E436" s="2"/>
      <c r="F436" s="1"/>
      <c r="G436" s="2"/>
      <c r="H436" s="108"/>
      <c r="I436" s="109"/>
      <c r="J436" s="132" t="str">
        <f t="shared" si="43"/>
        <v/>
      </c>
      <c r="K436" s="132">
        <f t="shared" si="44"/>
        <v>0</v>
      </c>
      <c r="L436" s="246"/>
      <c r="M436" s="247"/>
      <c r="N436" s="246"/>
      <c r="O436" s="248"/>
      <c r="P436" s="249" t="str">
        <f t="shared" si="45"/>
        <v/>
      </c>
      <c r="Q436" s="250" t="str">
        <f t="shared" si="42"/>
        <v/>
      </c>
      <c r="R436" s="248"/>
      <c r="S436" s="246"/>
      <c r="T436" s="248"/>
      <c r="U436" s="249" t="str">
        <f>+IF(AND(S436&gt;0,R436&lt;&gt;'Data Validation (ROP used only)'!$A$22),SUM(S436:T436),"")</f>
        <v/>
      </c>
      <c r="V436" s="250" t="str">
        <f>IF(OR(R436='Data Validation (ROP used only)'!$A$22,ISBLANK(S436),ISERROR(S436/$I436)),"",S436/$I436)</f>
        <v/>
      </c>
      <c r="W436" s="251"/>
      <c r="X436" s="252" t="str" cm="1">
        <f t="array" ref="X436">_xlfn.IFS(W436="","",W436/I436&gt;=2,2*I436,W436/I436 &lt; 2, W436)</f>
        <v/>
      </c>
      <c r="Y436" s="253" t="str">
        <f t="shared" si="46"/>
        <v/>
      </c>
      <c r="Z436" s="248"/>
      <c r="AA436" s="249" t="str">
        <f t="shared" si="47"/>
        <v/>
      </c>
      <c r="AB436" s="254" t="str">
        <f t="shared" si="48"/>
        <v/>
      </c>
      <c r="AC436" s="159" t="str">
        <f>IF(L436&gt;0,L436+S436+X436+Y436+N436+#REF!+#REF!,"")</f>
        <v/>
      </c>
      <c r="AD436" s="160" t="str">
        <f>IF(L436&gt;0,+T436+Z436+O436+#REF!+#REF!,"")</f>
        <v/>
      </c>
    </row>
    <row r="437" spans="2:30" ht="13.8" hidden="1" outlineLevel="1" x14ac:dyDescent="0.25">
      <c r="B437" s="1"/>
      <c r="C437" s="1"/>
      <c r="D437" s="1"/>
      <c r="E437" s="2"/>
      <c r="F437" s="1"/>
      <c r="G437" s="2"/>
      <c r="H437" s="108"/>
      <c r="I437" s="109"/>
      <c r="J437" s="132" t="str">
        <f t="shared" si="43"/>
        <v/>
      </c>
      <c r="K437" s="132">
        <f t="shared" si="44"/>
        <v>0</v>
      </c>
      <c r="L437" s="246"/>
      <c r="M437" s="247"/>
      <c r="N437" s="246"/>
      <c r="O437" s="248"/>
      <c r="P437" s="249" t="str">
        <f t="shared" si="45"/>
        <v/>
      </c>
      <c r="Q437" s="250" t="str">
        <f t="shared" si="42"/>
        <v/>
      </c>
      <c r="R437" s="248"/>
      <c r="S437" s="246"/>
      <c r="T437" s="248"/>
      <c r="U437" s="249" t="str">
        <f>+IF(AND(S437&gt;0,R437&lt;&gt;'Data Validation (ROP used only)'!$A$22),SUM(S437:T437),"")</f>
        <v/>
      </c>
      <c r="V437" s="250" t="str">
        <f>IF(OR(R437='Data Validation (ROP used only)'!$A$22,ISBLANK(S437),ISERROR(S437/$I437)),"",S437/$I437)</f>
        <v/>
      </c>
      <c r="W437" s="251"/>
      <c r="X437" s="252" t="str" cm="1">
        <f t="array" ref="X437">_xlfn.IFS(W437="","",W437/I437&gt;=2,2*I437,W437/I437 &lt; 2, W437)</f>
        <v/>
      </c>
      <c r="Y437" s="253" t="str">
        <f t="shared" si="46"/>
        <v/>
      </c>
      <c r="Z437" s="248"/>
      <c r="AA437" s="249" t="str">
        <f t="shared" si="47"/>
        <v/>
      </c>
      <c r="AB437" s="254" t="str">
        <f t="shared" si="48"/>
        <v/>
      </c>
      <c r="AC437" s="159" t="str">
        <f>IF(L437&gt;0,L437+S437+X437+Y437+N437+#REF!+#REF!,"")</f>
        <v/>
      </c>
      <c r="AD437" s="160" t="str">
        <f>IF(L437&gt;0,+T437+Z437+O437+#REF!+#REF!,"")</f>
        <v/>
      </c>
    </row>
    <row r="438" spans="2:30" ht="13.8" hidden="1" outlineLevel="1" x14ac:dyDescent="0.25">
      <c r="B438" s="1"/>
      <c r="C438" s="1"/>
      <c r="D438" s="1"/>
      <c r="E438" s="2"/>
      <c r="F438" s="1"/>
      <c r="G438" s="2"/>
      <c r="H438" s="108"/>
      <c r="I438" s="109"/>
      <c r="J438" s="132" t="str">
        <f t="shared" si="43"/>
        <v/>
      </c>
      <c r="K438" s="132">
        <f t="shared" si="44"/>
        <v>0</v>
      </c>
      <c r="L438" s="246"/>
      <c r="M438" s="247"/>
      <c r="N438" s="246"/>
      <c r="O438" s="248"/>
      <c r="P438" s="249" t="str">
        <f t="shared" si="45"/>
        <v/>
      </c>
      <c r="Q438" s="250" t="str">
        <f t="shared" si="42"/>
        <v/>
      </c>
      <c r="R438" s="248"/>
      <c r="S438" s="246"/>
      <c r="T438" s="248"/>
      <c r="U438" s="249" t="str">
        <f>+IF(AND(S438&gt;0,R438&lt;&gt;'Data Validation (ROP used only)'!$A$22),SUM(S438:T438),"")</f>
        <v/>
      </c>
      <c r="V438" s="250" t="str">
        <f>IF(OR(R438='Data Validation (ROP used only)'!$A$22,ISBLANK(S438),ISERROR(S438/$I438)),"",S438/$I438)</f>
        <v/>
      </c>
      <c r="W438" s="251"/>
      <c r="X438" s="252" t="str" cm="1">
        <f t="array" ref="X438">_xlfn.IFS(W438="","",W438/I438&gt;=2,2*I438,W438/I438 &lt; 2, W438)</f>
        <v/>
      </c>
      <c r="Y438" s="253" t="str">
        <f t="shared" si="46"/>
        <v/>
      </c>
      <c r="Z438" s="248"/>
      <c r="AA438" s="249" t="str">
        <f t="shared" si="47"/>
        <v/>
      </c>
      <c r="AB438" s="254" t="str">
        <f t="shared" si="48"/>
        <v/>
      </c>
      <c r="AC438" s="159" t="str">
        <f>IF(L438&gt;0,L438+S438+X438+Y438+N438+#REF!+#REF!,"")</f>
        <v/>
      </c>
      <c r="AD438" s="160" t="str">
        <f>IF(L438&gt;0,+T438+Z438+O438+#REF!+#REF!,"")</f>
        <v/>
      </c>
    </row>
    <row r="439" spans="2:30" ht="13.8" hidden="1" outlineLevel="1" x14ac:dyDescent="0.25">
      <c r="B439" s="1"/>
      <c r="C439" s="1"/>
      <c r="D439" s="1"/>
      <c r="E439" s="2"/>
      <c r="F439" s="1"/>
      <c r="G439" s="2"/>
      <c r="H439" s="108"/>
      <c r="I439" s="109"/>
      <c r="J439" s="132" t="str">
        <f t="shared" si="43"/>
        <v/>
      </c>
      <c r="K439" s="132">
        <f t="shared" si="44"/>
        <v>0</v>
      </c>
      <c r="L439" s="246"/>
      <c r="M439" s="247"/>
      <c r="N439" s="246"/>
      <c r="O439" s="248"/>
      <c r="P439" s="249" t="str">
        <f t="shared" si="45"/>
        <v/>
      </c>
      <c r="Q439" s="250" t="str">
        <f t="shared" si="42"/>
        <v/>
      </c>
      <c r="R439" s="248"/>
      <c r="S439" s="246"/>
      <c r="T439" s="248"/>
      <c r="U439" s="249" t="str">
        <f>+IF(AND(S439&gt;0,R439&lt;&gt;'Data Validation (ROP used only)'!$A$22),SUM(S439:T439),"")</f>
        <v/>
      </c>
      <c r="V439" s="250" t="str">
        <f>IF(OR(R439='Data Validation (ROP used only)'!$A$22,ISBLANK(S439),ISERROR(S439/$I439)),"",S439/$I439)</f>
        <v/>
      </c>
      <c r="W439" s="251"/>
      <c r="X439" s="252" t="str" cm="1">
        <f t="array" ref="X439">_xlfn.IFS(W439="","",W439/I439&gt;=2,2*I439,W439/I439 &lt; 2, W439)</f>
        <v/>
      </c>
      <c r="Y439" s="253" t="str">
        <f t="shared" si="46"/>
        <v/>
      </c>
      <c r="Z439" s="248"/>
      <c r="AA439" s="249" t="str">
        <f t="shared" si="47"/>
        <v/>
      </c>
      <c r="AB439" s="254" t="str">
        <f t="shared" si="48"/>
        <v/>
      </c>
      <c r="AC439" s="159" t="str">
        <f>IF(L439&gt;0,L439+S439+X439+Y439+N439+#REF!+#REF!,"")</f>
        <v/>
      </c>
      <c r="AD439" s="160" t="str">
        <f>IF(L439&gt;0,+T439+Z439+O439+#REF!+#REF!,"")</f>
        <v/>
      </c>
    </row>
    <row r="440" spans="2:30" ht="13.8" hidden="1" outlineLevel="1" x14ac:dyDescent="0.25">
      <c r="B440" s="1"/>
      <c r="C440" s="1"/>
      <c r="D440" s="1"/>
      <c r="E440" s="2"/>
      <c r="F440" s="1"/>
      <c r="G440" s="2"/>
      <c r="H440" s="108"/>
      <c r="I440" s="109"/>
      <c r="J440" s="132" t="str">
        <f t="shared" si="43"/>
        <v/>
      </c>
      <c r="K440" s="132">
        <f t="shared" si="44"/>
        <v>0</v>
      </c>
      <c r="L440" s="246"/>
      <c r="M440" s="247"/>
      <c r="N440" s="246"/>
      <c r="O440" s="248"/>
      <c r="P440" s="249" t="str">
        <f t="shared" si="45"/>
        <v/>
      </c>
      <c r="Q440" s="250" t="str">
        <f t="shared" si="42"/>
        <v/>
      </c>
      <c r="R440" s="248"/>
      <c r="S440" s="246"/>
      <c r="T440" s="248"/>
      <c r="U440" s="249" t="str">
        <f>+IF(AND(S440&gt;0,R440&lt;&gt;'Data Validation (ROP used only)'!$A$22),SUM(S440:T440),"")</f>
        <v/>
      </c>
      <c r="V440" s="250" t="str">
        <f>IF(OR(R440='Data Validation (ROP used only)'!$A$22,ISBLANK(S440),ISERROR(S440/$I440)),"",S440/$I440)</f>
        <v/>
      </c>
      <c r="W440" s="251"/>
      <c r="X440" s="252" t="str" cm="1">
        <f t="array" ref="X440">_xlfn.IFS(W440="","",W440/I440&gt;=2,2*I440,W440/I440 &lt; 2, W440)</f>
        <v/>
      </c>
      <c r="Y440" s="253" t="str">
        <f t="shared" si="46"/>
        <v/>
      </c>
      <c r="Z440" s="248"/>
      <c r="AA440" s="249" t="str">
        <f t="shared" si="47"/>
        <v/>
      </c>
      <c r="AB440" s="254" t="str">
        <f t="shared" si="48"/>
        <v/>
      </c>
      <c r="AC440" s="159" t="str">
        <f>IF(L440&gt;0,L440+S440+X440+Y440+N440+#REF!+#REF!,"")</f>
        <v/>
      </c>
      <c r="AD440" s="160" t="str">
        <f>IF(L440&gt;0,+T440+Z440+O440+#REF!+#REF!,"")</f>
        <v/>
      </c>
    </row>
    <row r="441" spans="2:30" ht="13.8" hidden="1" outlineLevel="1" x14ac:dyDescent="0.25">
      <c r="B441" s="1"/>
      <c r="C441" s="1"/>
      <c r="D441" s="1"/>
      <c r="E441" s="2"/>
      <c r="F441" s="1"/>
      <c r="G441" s="2"/>
      <c r="H441" s="108"/>
      <c r="I441" s="109"/>
      <c r="J441" s="132" t="str">
        <f t="shared" si="43"/>
        <v/>
      </c>
      <c r="K441" s="132">
        <f t="shared" si="44"/>
        <v>0</v>
      </c>
      <c r="L441" s="246"/>
      <c r="M441" s="247"/>
      <c r="N441" s="246"/>
      <c r="O441" s="248"/>
      <c r="P441" s="249" t="str">
        <f t="shared" si="45"/>
        <v/>
      </c>
      <c r="Q441" s="250" t="str">
        <f t="shared" si="42"/>
        <v/>
      </c>
      <c r="R441" s="248"/>
      <c r="S441" s="246"/>
      <c r="T441" s="248"/>
      <c r="U441" s="249" t="str">
        <f>+IF(AND(S441&gt;0,R441&lt;&gt;'Data Validation (ROP used only)'!$A$22),SUM(S441:T441),"")</f>
        <v/>
      </c>
      <c r="V441" s="250" t="str">
        <f>IF(OR(R441='Data Validation (ROP used only)'!$A$22,ISBLANK(S441),ISERROR(S441/$I441)),"",S441/$I441)</f>
        <v/>
      </c>
      <c r="W441" s="251"/>
      <c r="X441" s="252" t="str" cm="1">
        <f t="array" ref="X441">_xlfn.IFS(W441="","",W441/I441&gt;=2,2*I441,W441/I441 &lt; 2, W441)</f>
        <v/>
      </c>
      <c r="Y441" s="253" t="str">
        <f t="shared" si="46"/>
        <v/>
      </c>
      <c r="Z441" s="248"/>
      <c r="AA441" s="249" t="str">
        <f t="shared" si="47"/>
        <v/>
      </c>
      <c r="AB441" s="254" t="str">
        <f t="shared" si="48"/>
        <v/>
      </c>
      <c r="AC441" s="159" t="str">
        <f>IF(L441&gt;0,L441+S441+X441+Y441+N441+#REF!+#REF!,"")</f>
        <v/>
      </c>
      <c r="AD441" s="160" t="str">
        <f>IF(L441&gt;0,+T441+Z441+O441+#REF!+#REF!,"")</f>
        <v/>
      </c>
    </row>
    <row r="442" spans="2:30" ht="13.8" hidden="1" outlineLevel="1" x14ac:dyDescent="0.25">
      <c r="B442" s="1"/>
      <c r="C442" s="1"/>
      <c r="D442" s="1"/>
      <c r="E442" s="2"/>
      <c r="F442" s="1"/>
      <c r="G442" s="2"/>
      <c r="H442" s="108"/>
      <c r="I442" s="109"/>
      <c r="J442" s="132" t="str">
        <f t="shared" si="43"/>
        <v/>
      </c>
      <c r="K442" s="132">
        <f t="shared" si="44"/>
        <v>0</v>
      </c>
      <c r="L442" s="246"/>
      <c r="M442" s="247"/>
      <c r="N442" s="246"/>
      <c r="O442" s="248"/>
      <c r="P442" s="249" t="str">
        <f t="shared" si="45"/>
        <v/>
      </c>
      <c r="Q442" s="250" t="str">
        <f t="shared" si="42"/>
        <v/>
      </c>
      <c r="R442" s="248"/>
      <c r="S442" s="246"/>
      <c r="T442" s="248"/>
      <c r="U442" s="249" t="str">
        <f>+IF(AND(S442&gt;0,R442&lt;&gt;'Data Validation (ROP used only)'!$A$22),SUM(S442:T442),"")</f>
        <v/>
      </c>
      <c r="V442" s="250" t="str">
        <f>IF(OR(R442='Data Validation (ROP used only)'!$A$22,ISBLANK(S442),ISERROR(S442/$I442)),"",S442/$I442)</f>
        <v/>
      </c>
      <c r="W442" s="251"/>
      <c r="X442" s="252" t="str" cm="1">
        <f t="array" ref="X442">_xlfn.IFS(W442="","",W442/I442&gt;=2,2*I442,W442/I442 &lt; 2, W442)</f>
        <v/>
      </c>
      <c r="Y442" s="253" t="str">
        <f t="shared" si="46"/>
        <v/>
      </c>
      <c r="Z442" s="248"/>
      <c r="AA442" s="249" t="str">
        <f t="shared" si="47"/>
        <v/>
      </c>
      <c r="AB442" s="254" t="str">
        <f t="shared" si="48"/>
        <v/>
      </c>
      <c r="AC442" s="159" t="str">
        <f>IF(L442&gt;0,L442+S442+X442+Y442+N442+#REF!+#REF!,"")</f>
        <v/>
      </c>
      <c r="AD442" s="160" t="str">
        <f>IF(L442&gt;0,+T442+Z442+O442+#REF!+#REF!,"")</f>
        <v/>
      </c>
    </row>
    <row r="443" spans="2:30" ht="13.8" hidden="1" outlineLevel="1" x14ac:dyDescent="0.25">
      <c r="B443" s="1"/>
      <c r="C443" s="1"/>
      <c r="D443" s="1"/>
      <c r="E443" s="2"/>
      <c r="F443" s="1"/>
      <c r="G443" s="2"/>
      <c r="H443" s="108"/>
      <c r="I443" s="109"/>
      <c r="J443" s="132" t="str">
        <f t="shared" si="43"/>
        <v/>
      </c>
      <c r="K443" s="132">
        <f t="shared" si="44"/>
        <v>0</v>
      </c>
      <c r="L443" s="246"/>
      <c r="M443" s="247"/>
      <c r="N443" s="246"/>
      <c r="O443" s="248"/>
      <c r="P443" s="249" t="str">
        <f t="shared" si="45"/>
        <v/>
      </c>
      <c r="Q443" s="250" t="str">
        <f t="shared" si="42"/>
        <v/>
      </c>
      <c r="R443" s="248"/>
      <c r="S443" s="246"/>
      <c r="T443" s="248"/>
      <c r="U443" s="249" t="str">
        <f>+IF(AND(S443&gt;0,R443&lt;&gt;'Data Validation (ROP used only)'!$A$22),SUM(S443:T443),"")</f>
        <v/>
      </c>
      <c r="V443" s="250" t="str">
        <f>IF(OR(R443='Data Validation (ROP used only)'!$A$22,ISBLANK(S443),ISERROR(S443/$I443)),"",S443/$I443)</f>
        <v/>
      </c>
      <c r="W443" s="251"/>
      <c r="X443" s="252" t="str" cm="1">
        <f t="array" ref="X443">_xlfn.IFS(W443="","",W443/I443&gt;=2,2*I443,W443/I443 &lt; 2, W443)</f>
        <v/>
      </c>
      <c r="Y443" s="253" t="str">
        <f t="shared" si="46"/>
        <v/>
      </c>
      <c r="Z443" s="248"/>
      <c r="AA443" s="249" t="str">
        <f t="shared" si="47"/>
        <v/>
      </c>
      <c r="AB443" s="254" t="str">
        <f t="shared" si="48"/>
        <v/>
      </c>
      <c r="AC443" s="159" t="str">
        <f>IF(L443&gt;0,L443+S443+X443+Y443+N443+#REF!+#REF!,"")</f>
        <v/>
      </c>
      <c r="AD443" s="160" t="str">
        <f>IF(L443&gt;0,+T443+Z443+O443+#REF!+#REF!,"")</f>
        <v/>
      </c>
    </row>
    <row r="444" spans="2:30" ht="13.8" hidden="1" outlineLevel="1" x14ac:dyDescent="0.25">
      <c r="B444" s="1"/>
      <c r="C444" s="1"/>
      <c r="D444" s="1"/>
      <c r="E444" s="2"/>
      <c r="F444" s="1"/>
      <c r="G444" s="2"/>
      <c r="H444" s="108"/>
      <c r="I444" s="109"/>
      <c r="J444" s="132" t="str">
        <f t="shared" si="43"/>
        <v/>
      </c>
      <c r="K444" s="132">
        <f t="shared" si="44"/>
        <v>0</v>
      </c>
      <c r="L444" s="246"/>
      <c r="M444" s="247"/>
      <c r="N444" s="246"/>
      <c r="O444" s="248"/>
      <c r="P444" s="249" t="str">
        <f t="shared" si="45"/>
        <v/>
      </c>
      <c r="Q444" s="250" t="str">
        <f t="shared" si="42"/>
        <v/>
      </c>
      <c r="R444" s="248"/>
      <c r="S444" s="246"/>
      <c r="T444" s="248"/>
      <c r="U444" s="249" t="str">
        <f>+IF(AND(S444&gt;0,R444&lt;&gt;'Data Validation (ROP used only)'!$A$22),SUM(S444:T444),"")</f>
        <v/>
      </c>
      <c r="V444" s="250" t="str">
        <f>IF(OR(R444='Data Validation (ROP used only)'!$A$22,ISBLANK(S444),ISERROR(S444/$I444)),"",S444/$I444)</f>
        <v/>
      </c>
      <c r="W444" s="251"/>
      <c r="X444" s="252" t="str" cm="1">
        <f t="array" ref="X444">_xlfn.IFS(W444="","",W444/I444&gt;=2,2*I444,W444/I444 &lt; 2, W444)</f>
        <v/>
      </c>
      <c r="Y444" s="253" t="str">
        <f t="shared" si="46"/>
        <v/>
      </c>
      <c r="Z444" s="248"/>
      <c r="AA444" s="249" t="str">
        <f t="shared" si="47"/>
        <v/>
      </c>
      <c r="AB444" s="254" t="str">
        <f t="shared" si="48"/>
        <v/>
      </c>
      <c r="AC444" s="159" t="str">
        <f>IF(L444&gt;0,L444+S444+X444+Y444+N444+#REF!+#REF!,"")</f>
        <v/>
      </c>
      <c r="AD444" s="160" t="str">
        <f>IF(L444&gt;0,+T444+Z444+O444+#REF!+#REF!,"")</f>
        <v/>
      </c>
    </row>
    <row r="445" spans="2:30" ht="13.8" hidden="1" outlineLevel="1" x14ac:dyDescent="0.25">
      <c r="B445" s="1"/>
      <c r="C445" s="1"/>
      <c r="D445" s="1"/>
      <c r="E445" s="2"/>
      <c r="F445" s="1"/>
      <c r="G445" s="2"/>
      <c r="H445" s="108"/>
      <c r="I445" s="109"/>
      <c r="J445" s="132" t="str">
        <f t="shared" si="43"/>
        <v/>
      </c>
      <c r="K445" s="132">
        <f t="shared" si="44"/>
        <v>0</v>
      </c>
      <c r="L445" s="246"/>
      <c r="M445" s="247"/>
      <c r="N445" s="246"/>
      <c r="O445" s="248"/>
      <c r="P445" s="249" t="str">
        <f t="shared" si="45"/>
        <v/>
      </c>
      <c r="Q445" s="250" t="str">
        <f t="shared" si="42"/>
        <v/>
      </c>
      <c r="R445" s="248"/>
      <c r="S445" s="246"/>
      <c r="T445" s="248"/>
      <c r="U445" s="249" t="str">
        <f>+IF(AND(S445&gt;0,R445&lt;&gt;'Data Validation (ROP used only)'!$A$22),SUM(S445:T445),"")</f>
        <v/>
      </c>
      <c r="V445" s="250" t="str">
        <f>IF(OR(R445='Data Validation (ROP used only)'!$A$22,ISBLANK(S445),ISERROR(S445/$I445)),"",S445/$I445)</f>
        <v/>
      </c>
      <c r="W445" s="251"/>
      <c r="X445" s="252" t="str" cm="1">
        <f t="array" ref="X445">_xlfn.IFS(W445="","",W445/I445&gt;=2,2*I445,W445/I445 &lt; 2, W445)</f>
        <v/>
      </c>
      <c r="Y445" s="253" t="str">
        <f t="shared" si="46"/>
        <v/>
      </c>
      <c r="Z445" s="248"/>
      <c r="AA445" s="249" t="str">
        <f t="shared" si="47"/>
        <v/>
      </c>
      <c r="AB445" s="254" t="str">
        <f t="shared" si="48"/>
        <v/>
      </c>
      <c r="AC445" s="159" t="str">
        <f>IF(L445&gt;0,L445+S445+X445+Y445+N445+#REF!+#REF!,"")</f>
        <v/>
      </c>
      <c r="AD445" s="160" t="str">
        <f>IF(L445&gt;0,+T445+Z445+O445+#REF!+#REF!,"")</f>
        <v/>
      </c>
    </row>
    <row r="446" spans="2:30" ht="13.8" hidden="1" outlineLevel="1" x14ac:dyDescent="0.25">
      <c r="B446" s="1"/>
      <c r="C446" s="1"/>
      <c r="D446" s="1"/>
      <c r="E446" s="2"/>
      <c r="F446" s="1"/>
      <c r="G446" s="2"/>
      <c r="H446" s="108"/>
      <c r="I446" s="109"/>
      <c r="J446" s="132" t="str">
        <f t="shared" si="43"/>
        <v/>
      </c>
      <c r="K446" s="132">
        <f t="shared" si="44"/>
        <v>0</v>
      </c>
      <c r="L446" s="246"/>
      <c r="M446" s="247"/>
      <c r="N446" s="246"/>
      <c r="O446" s="248"/>
      <c r="P446" s="249" t="str">
        <f t="shared" si="45"/>
        <v/>
      </c>
      <c r="Q446" s="250" t="str">
        <f t="shared" si="42"/>
        <v/>
      </c>
      <c r="R446" s="248"/>
      <c r="S446" s="246"/>
      <c r="T446" s="248"/>
      <c r="U446" s="249" t="str">
        <f>+IF(AND(S446&gt;0,R446&lt;&gt;'Data Validation (ROP used only)'!$A$22),SUM(S446:T446),"")</f>
        <v/>
      </c>
      <c r="V446" s="250" t="str">
        <f>IF(OR(R446='Data Validation (ROP used only)'!$A$22,ISBLANK(S446),ISERROR(S446/$I446)),"",S446/$I446)</f>
        <v/>
      </c>
      <c r="W446" s="251"/>
      <c r="X446" s="252" t="str" cm="1">
        <f t="array" ref="X446">_xlfn.IFS(W446="","",W446/I446&gt;=2,2*I446,W446/I446 &lt; 2, W446)</f>
        <v/>
      </c>
      <c r="Y446" s="253" t="str">
        <f t="shared" si="46"/>
        <v/>
      </c>
      <c r="Z446" s="248"/>
      <c r="AA446" s="249" t="str">
        <f t="shared" si="47"/>
        <v/>
      </c>
      <c r="AB446" s="254" t="str">
        <f t="shared" si="48"/>
        <v/>
      </c>
      <c r="AC446" s="159" t="str">
        <f>IF(L446&gt;0,L446+S446+X446+Y446+N446+#REF!+#REF!,"")</f>
        <v/>
      </c>
      <c r="AD446" s="160" t="str">
        <f>IF(L446&gt;0,+T446+Z446+O446+#REF!+#REF!,"")</f>
        <v/>
      </c>
    </row>
    <row r="447" spans="2:30" ht="13.8" hidden="1" outlineLevel="1" x14ac:dyDescent="0.25">
      <c r="B447" s="1"/>
      <c r="C447" s="1"/>
      <c r="D447" s="1"/>
      <c r="E447" s="2"/>
      <c r="F447" s="1"/>
      <c r="G447" s="2"/>
      <c r="H447" s="108"/>
      <c r="I447" s="109"/>
      <c r="J447" s="132" t="str">
        <f t="shared" si="43"/>
        <v/>
      </c>
      <c r="K447" s="132">
        <f t="shared" si="44"/>
        <v>0</v>
      </c>
      <c r="L447" s="246"/>
      <c r="M447" s="247"/>
      <c r="N447" s="246"/>
      <c r="O447" s="248"/>
      <c r="P447" s="249" t="str">
        <f t="shared" si="45"/>
        <v/>
      </c>
      <c r="Q447" s="250" t="str">
        <f t="shared" si="42"/>
        <v/>
      </c>
      <c r="R447" s="248"/>
      <c r="S447" s="246"/>
      <c r="T447" s="248"/>
      <c r="U447" s="249" t="str">
        <f>+IF(AND(S447&gt;0,R447&lt;&gt;'Data Validation (ROP used only)'!$A$22),SUM(S447:T447),"")</f>
        <v/>
      </c>
      <c r="V447" s="250" t="str">
        <f>IF(OR(R447='Data Validation (ROP used only)'!$A$22,ISBLANK(S447),ISERROR(S447/$I447)),"",S447/$I447)</f>
        <v/>
      </c>
      <c r="W447" s="251"/>
      <c r="X447" s="252" t="str" cm="1">
        <f t="array" ref="X447">_xlfn.IFS(W447="","",W447/I447&gt;=2,2*I447,W447/I447 &lt; 2, W447)</f>
        <v/>
      </c>
      <c r="Y447" s="253" t="str">
        <f t="shared" si="46"/>
        <v/>
      </c>
      <c r="Z447" s="248"/>
      <c r="AA447" s="249" t="str">
        <f t="shared" si="47"/>
        <v/>
      </c>
      <c r="AB447" s="254" t="str">
        <f t="shared" si="48"/>
        <v/>
      </c>
      <c r="AC447" s="159" t="str">
        <f>IF(L447&gt;0,L447+S447+X447+Y447+N447+#REF!+#REF!,"")</f>
        <v/>
      </c>
      <c r="AD447" s="160" t="str">
        <f>IF(L447&gt;0,+T447+Z447+O447+#REF!+#REF!,"")</f>
        <v/>
      </c>
    </row>
    <row r="448" spans="2:30" ht="13.8" hidden="1" outlineLevel="1" x14ac:dyDescent="0.25">
      <c r="B448" s="1"/>
      <c r="C448" s="1"/>
      <c r="D448" s="1"/>
      <c r="E448" s="2"/>
      <c r="F448" s="1"/>
      <c r="G448" s="2"/>
      <c r="H448" s="108"/>
      <c r="I448" s="109"/>
      <c r="J448" s="132" t="str">
        <f t="shared" si="43"/>
        <v/>
      </c>
      <c r="K448" s="132">
        <f t="shared" si="44"/>
        <v>0</v>
      </c>
      <c r="L448" s="246"/>
      <c r="M448" s="247"/>
      <c r="N448" s="246"/>
      <c r="O448" s="248"/>
      <c r="P448" s="249" t="str">
        <f t="shared" si="45"/>
        <v/>
      </c>
      <c r="Q448" s="250" t="str">
        <f t="shared" si="42"/>
        <v/>
      </c>
      <c r="R448" s="248"/>
      <c r="S448" s="246"/>
      <c r="T448" s="248"/>
      <c r="U448" s="249" t="str">
        <f>+IF(AND(S448&gt;0,R448&lt;&gt;'Data Validation (ROP used only)'!$A$22),SUM(S448:T448),"")</f>
        <v/>
      </c>
      <c r="V448" s="250" t="str">
        <f>IF(OR(R448='Data Validation (ROP used only)'!$A$22,ISBLANK(S448),ISERROR(S448/$I448)),"",S448/$I448)</f>
        <v/>
      </c>
      <c r="W448" s="251"/>
      <c r="X448" s="252" t="str" cm="1">
        <f t="array" ref="X448">_xlfn.IFS(W448="","",W448/I448&gt;=2,2*I448,W448/I448 &lt; 2, W448)</f>
        <v/>
      </c>
      <c r="Y448" s="253" t="str">
        <f t="shared" si="46"/>
        <v/>
      </c>
      <c r="Z448" s="248"/>
      <c r="AA448" s="249" t="str">
        <f t="shared" si="47"/>
        <v/>
      </c>
      <c r="AB448" s="254" t="str">
        <f t="shared" si="48"/>
        <v/>
      </c>
      <c r="AC448" s="159" t="str">
        <f>IF(L448&gt;0,L448+S448+X448+Y448+N448+#REF!+#REF!,"")</f>
        <v/>
      </c>
      <c r="AD448" s="160" t="str">
        <f>IF(L448&gt;0,+T448+Z448+O448+#REF!+#REF!,"")</f>
        <v/>
      </c>
    </row>
    <row r="449" spans="2:30" ht="13.8" hidden="1" outlineLevel="1" x14ac:dyDescent="0.25">
      <c r="B449" s="1"/>
      <c r="C449" s="1"/>
      <c r="D449" s="1"/>
      <c r="E449" s="2"/>
      <c r="F449" s="1"/>
      <c r="G449" s="2"/>
      <c r="H449" s="108"/>
      <c r="I449" s="109"/>
      <c r="J449" s="132" t="str">
        <f t="shared" si="43"/>
        <v/>
      </c>
      <c r="K449" s="132">
        <f t="shared" si="44"/>
        <v>0</v>
      </c>
      <c r="L449" s="246"/>
      <c r="M449" s="247"/>
      <c r="N449" s="246"/>
      <c r="O449" s="248"/>
      <c r="P449" s="249" t="str">
        <f t="shared" si="45"/>
        <v/>
      </c>
      <c r="Q449" s="250" t="str">
        <f t="shared" si="42"/>
        <v/>
      </c>
      <c r="R449" s="248"/>
      <c r="S449" s="246"/>
      <c r="T449" s="248"/>
      <c r="U449" s="249" t="str">
        <f>+IF(AND(S449&gt;0,R449&lt;&gt;'Data Validation (ROP used only)'!$A$22),SUM(S449:T449),"")</f>
        <v/>
      </c>
      <c r="V449" s="250" t="str">
        <f>IF(OR(R449='Data Validation (ROP used only)'!$A$22,ISBLANK(S449),ISERROR(S449/$I449)),"",S449/$I449)</f>
        <v/>
      </c>
      <c r="W449" s="251"/>
      <c r="X449" s="252" t="str" cm="1">
        <f t="array" ref="X449">_xlfn.IFS(W449="","",W449/I449&gt;=2,2*I449,W449/I449 &lt; 2, W449)</f>
        <v/>
      </c>
      <c r="Y449" s="253" t="str">
        <f t="shared" si="46"/>
        <v/>
      </c>
      <c r="Z449" s="248"/>
      <c r="AA449" s="249" t="str">
        <f t="shared" si="47"/>
        <v/>
      </c>
      <c r="AB449" s="254" t="str">
        <f t="shared" si="48"/>
        <v/>
      </c>
      <c r="AC449" s="159" t="str">
        <f>IF(L449&gt;0,L449+S449+X449+Y449+N449+#REF!+#REF!,"")</f>
        <v/>
      </c>
      <c r="AD449" s="160" t="str">
        <f>IF(L449&gt;0,+T449+Z449+O449+#REF!+#REF!,"")</f>
        <v/>
      </c>
    </row>
    <row r="450" spans="2:30" ht="13.8" hidden="1" outlineLevel="1" x14ac:dyDescent="0.25">
      <c r="B450" s="1"/>
      <c r="C450" s="1"/>
      <c r="D450" s="1"/>
      <c r="E450" s="2"/>
      <c r="F450" s="1"/>
      <c r="G450" s="2"/>
      <c r="H450" s="108"/>
      <c r="I450" s="109"/>
      <c r="J450" s="132" t="str">
        <f t="shared" si="43"/>
        <v/>
      </c>
      <c r="K450" s="132">
        <f t="shared" si="44"/>
        <v>0</v>
      </c>
      <c r="L450" s="246"/>
      <c r="M450" s="247"/>
      <c r="N450" s="246"/>
      <c r="O450" s="248"/>
      <c r="P450" s="249" t="str">
        <f t="shared" si="45"/>
        <v/>
      </c>
      <c r="Q450" s="250" t="str">
        <f t="shared" si="42"/>
        <v/>
      </c>
      <c r="R450" s="248"/>
      <c r="S450" s="246"/>
      <c r="T450" s="248"/>
      <c r="U450" s="249" t="str">
        <f>+IF(AND(S450&gt;0,R450&lt;&gt;'Data Validation (ROP used only)'!$A$22),SUM(S450:T450),"")</f>
        <v/>
      </c>
      <c r="V450" s="250" t="str">
        <f>IF(OR(R450='Data Validation (ROP used only)'!$A$22,ISBLANK(S450),ISERROR(S450/$I450)),"",S450/$I450)</f>
        <v/>
      </c>
      <c r="W450" s="251"/>
      <c r="X450" s="252" t="str" cm="1">
        <f t="array" ref="X450">_xlfn.IFS(W450="","",W450/I450&gt;=2,2*I450,W450/I450 &lt; 2, W450)</f>
        <v/>
      </c>
      <c r="Y450" s="253" t="str">
        <f t="shared" si="46"/>
        <v/>
      </c>
      <c r="Z450" s="248"/>
      <c r="AA450" s="249" t="str">
        <f t="shared" si="47"/>
        <v/>
      </c>
      <c r="AB450" s="254" t="str">
        <f t="shared" si="48"/>
        <v/>
      </c>
      <c r="AC450" s="159" t="str">
        <f>IF(L450&gt;0,L450+S450+X450+Y450+N450+#REF!+#REF!,"")</f>
        <v/>
      </c>
      <c r="AD450" s="160" t="str">
        <f>IF(L450&gt;0,+T450+Z450+O450+#REF!+#REF!,"")</f>
        <v/>
      </c>
    </row>
    <row r="451" spans="2:30" ht="13.8" hidden="1" outlineLevel="1" x14ac:dyDescent="0.25">
      <c r="B451" s="1"/>
      <c r="C451" s="1"/>
      <c r="D451" s="1"/>
      <c r="E451" s="2"/>
      <c r="F451" s="1"/>
      <c r="G451" s="2"/>
      <c r="H451" s="108"/>
      <c r="I451" s="109"/>
      <c r="J451" s="132" t="str">
        <f t="shared" si="43"/>
        <v/>
      </c>
      <c r="K451" s="132">
        <f t="shared" si="44"/>
        <v>0</v>
      </c>
      <c r="L451" s="246"/>
      <c r="M451" s="247"/>
      <c r="N451" s="246"/>
      <c r="O451" s="248"/>
      <c r="P451" s="249" t="str">
        <f t="shared" si="45"/>
        <v/>
      </c>
      <c r="Q451" s="250" t="str">
        <f t="shared" si="42"/>
        <v/>
      </c>
      <c r="R451" s="248"/>
      <c r="S451" s="246"/>
      <c r="T451" s="248"/>
      <c r="U451" s="249" t="str">
        <f>+IF(AND(S451&gt;0,R451&lt;&gt;'Data Validation (ROP used only)'!$A$22),SUM(S451:T451),"")</f>
        <v/>
      </c>
      <c r="V451" s="250" t="str">
        <f>IF(OR(R451='Data Validation (ROP used only)'!$A$22,ISBLANK(S451),ISERROR(S451/$I451)),"",S451/$I451)</f>
        <v/>
      </c>
      <c r="W451" s="251"/>
      <c r="X451" s="252" t="str" cm="1">
        <f t="array" ref="X451">_xlfn.IFS(W451="","",W451/I451&gt;=2,2*I451,W451/I451 &lt; 2, W451)</f>
        <v/>
      </c>
      <c r="Y451" s="253" t="str">
        <f t="shared" si="46"/>
        <v/>
      </c>
      <c r="Z451" s="248"/>
      <c r="AA451" s="249" t="str">
        <f t="shared" si="47"/>
        <v/>
      </c>
      <c r="AB451" s="254" t="str">
        <f t="shared" si="48"/>
        <v/>
      </c>
      <c r="AC451" s="159" t="str">
        <f>IF(L451&gt;0,L451+S451+X451+Y451+N451+#REF!+#REF!,"")</f>
        <v/>
      </c>
      <c r="AD451" s="160" t="str">
        <f>IF(L451&gt;0,+T451+Z451+O451+#REF!+#REF!,"")</f>
        <v/>
      </c>
    </row>
    <row r="452" spans="2:30" ht="13.8" hidden="1" outlineLevel="1" x14ac:dyDescent="0.25">
      <c r="B452" s="1"/>
      <c r="C452" s="1"/>
      <c r="D452" s="1"/>
      <c r="E452" s="2"/>
      <c r="F452" s="1"/>
      <c r="G452" s="2"/>
      <c r="H452" s="108"/>
      <c r="I452" s="109"/>
      <c r="J452" s="132" t="str">
        <f t="shared" si="43"/>
        <v/>
      </c>
      <c r="K452" s="132">
        <f t="shared" si="44"/>
        <v>0</v>
      </c>
      <c r="L452" s="246"/>
      <c r="M452" s="247"/>
      <c r="N452" s="246"/>
      <c r="O452" s="248"/>
      <c r="P452" s="249" t="str">
        <f t="shared" si="45"/>
        <v/>
      </c>
      <c r="Q452" s="250" t="str">
        <f t="shared" si="42"/>
        <v/>
      </c>
      <c r="R452" s="248"/>
      <c r="S452" s="246"/>
      <c r="T452" s="248"/>
      <c r="U452" s="249" t="str">
        <f>+IF(AND(S452&gt;0,R452&lt;&gt;'Data Validation (ROP used only)'!$A$22),SUM(S452:T452),"")</f>
        <v/>
      </c>
      <c r="V452" s="250" t="str">
        <f>IF(OR(R452='Data Validation (ROP used only)'!$A$22,ISBLANK(S452),ISERROR(S452/$I452)),"",S452/$I452)</f>
        <v/>
      </c>
      <c r="W452" s="251"/>
      <c r="X452" s="252" t="str" cm="1">
        <f t="array" ref="X452">_xlfn.IFS(W452="","",W452/I452&gt;=2,2*I452,W452/I452 &lt; 2, W452)</f>
        <v/>
      </c>
      <c r="Y452" s="253" t="str">
        <f t="shared" si="46"/>
        <v/>
      </c>
      <c r="Z452" s="248"/>
      <c r="AA452" s="249" t="str">
        <f t="shared" si="47"/>
        <v/>
      </c>
      <c r="AB452" s="254" t="str">
        <f t="shared" si="48"/>
        <v/>
      </c>
      <c r="AC452" s="159" t="str">
        <f>IF(L452&gt;0,L452+S452+X452+Y452+N452+#REF!+#REF!,"")</f>
        <v/>
      </c>
      <c r="AD452" s="160" t="str">
        <f>IF(L452&gt;0,+T452+Z452+O452+#REF!+#REF!,"")</f>
        <v/>
      </c>
    </row>
    <row r="453" spans="2:30" ht="13.8" hidden="1" outlineLevel="1" x14ac:dyDescent="0.25">
      <c r="B453" s="1"/>
      <c r="C453" s="1"/>
      <c r="D453" s="1"/>
      <c r="E453" s="2"/>
      <c r="F453" s="1"/>
      <c r="G453" s="2"/>
      <c r="H453" s="108"/>
      <c r="I453" s="109"/>
      <c r="J453" s="132" t="str">
        <f t="shared" si="43"/>
        <v/>
      </c>
      <c r="K453" s="132">
        <f t="shared" si="44"/>
        <v>0</v>
      </c>
      <c r="L453" s="246"/>
      <c r="M453" s="247"/>
      <c r="N453" s="246"/>
      <c r="O453" s="248"/>
      <c r="P453" s="249" t="str">
        <f t="shared" si="45"/>
        <v/>
      </c>
      <c r="Q453" s="250" t="str">
        <f t="shared" si="42"/>
        <v/>
      </c>
      <c r="R453" s="248"/>
      <c r="S453" s="246"/>
      <c r="T453" s="248"/>
      <c r="U453" s="249" t="str">
        <f>+IF(AND(S453&gt;0,R453&lt;&gt;'Data Validation (ROP used only)'!$A$22),SUM(S453:T453),"")</f>
        <v/>
      </c>
      <c r="V453" s="250" t="str">
        <f>IF(OR(R453='Data Validation (ROP used only)'!$A$22,ISBLANK(S453),ISERROR(S453/$I453)),"",S453/$I453)</f>
        <v/>
      </c>
      <c r="W453" s="251"/>
      <c r="X453" s="252" t="str" cm="1">
        <f t="array" ref="X453">_xlfn.IFS(W453="","",W453/I453&gt;=2,2*I453,W453/I453 &lt; 2, W453)</f>
        <v/>
      </c>
      <c r="Y453" s="253" t="str">
        <f t="shared" si="46"/>
        <v/>
      </c>
      <c r="Z453" s="248"/>
      <c r="AA453" s="249" t="str">
        <f t="shared" si="47"/>
        <v/>
      </c>
      <c r="AB453" s="254" t="str">
        <f t="shared" si="48"/>
        <v/>
      </c>
      <c r="AC453" s="159" t="str">
        <f>IF(L453&gt;0,L453+S453+X453+Y453+N453+#REF!+#REF!,"")</f>
        <v/>
      </c>
      <c r="AD453" s="160" t="str">
        <f>IF(L453&gt;0,+T453+Z453+O453+#REF!+#REF!,"")</f>
        <v/>
      </c>
    </row>
    <row r="454" spans="2:30" ht="13.8" hidden="1" outlineLevel="1" x14ac:dyDescent="0.25">
      <c r="B454" s="1"/>
      <c r="C454" s="1"/>
      <c r="D454" s="1"/>
      <c r="E454" s="2"/>
      <c r="F454" s="1"/>
      <c r="G454" s="2"/>
      <c r="H454" s="108"/>
      <c r="I454" s="109"/>
      <c r="J454" s="132" t="str">
        <f t="shared" si="43"/>
        <v/>
      </c>
      <c r="K454" s="132">
        <f t="shared" si="44"/>
        <v>0</v>
      </c>
      <c r="L454" s="246"/>
      <c r="M454" s="247"/>
      <c r="N454" s="246"/>
      <c r="O454" s="248"/>
      <c r="P454" s="249" t="str">
        <f t="shared" si="45"/>
        <v/>
      </c>
      <c r="Q454" s="250" t="str">
        <f t="shared" si="42"/>
        <v/>
      </c>
      <c r="R454" s="248"/>
      <c r="S454" s="246"/>
      <c r="T454" s="248"/>
      <c r="U454" s="249" t="str">
        <f>+IF(AND(S454&gt;0,R454&lt;&gt;'Data Validation (ROP used only)'!$A$22),SUM(S454:T454),"")</f>
        <v/>
      </c>
      <c r="V454" s="250" t="str">
        <f>IF(OR(R454='Data Validation (ROP used only)'!$A$22,ISBLANK(S454),ISERROR(S454/$I454)),"",S454/$I454)</f>
        <v/>
      </c>
      <c r="W454" s="251"/>
      <c r="X454" s="252" t="str" cm="1">
        <f t="array" ref="X454">_xlfn.IFS(W454="","",W454/I454&gt;=2,2*I454,W454/I454 &lt; 2, W454)</f>
        <v/>
      </c>
      <c r="Y454" s="253" t="str">
        <f t="shared" si="46"/>
        <v/>
      </c>
      <c r="Z454" s="248"/>
      <c r="AA454" s="249" t="str">
        <f t="shared" si="47"/>
        <v/>
      </c>
      <c r="AB454" s="254" t="str">
        <f t="shared" si="48"/>
        <v/>
      </c>
      <c r="AC454" s="159" t="str">
        <f>IF(L454&gt;0,L454+S454+X454+Y454+N454+#REF!+#REF!,"")</f>
        <v/>
      </c>
      <c r="AD454" s="160" t="str">
        <f>IF(L454&gt;0,+T454+Z454+O454+#REF!+#REF!,"")</f>
        <v/>
      </c>
    </row>
    <row r="455" spans="2:30" ht="13.8" hidden="1" outlineLevel="1" x14ac:dyDescent="0.25">
      <c r="B455" s="1"/>
      <c r="C455" s="1"/>
      <c r="D455" s="1"/>
      <c r="E455" s="2"/>
      <c r="F455" s="1"/>
      <c r="G455" s="2"/>
      <c r="H455" s="108"/>
      <c r="I455" s="109"/>
      <c r="J455" s="132" t="str">
        <f t="shared" si="43"/>
        <v/>
      </c>
      <c r="K455" s="132">
        <f t="shared" si="44"/>
        <v>0</v>
      </c>
      <c r="L455" s="246"/>
      <c r="M455" s="247"/>
      <c r="N455" s="246"/>
      <c r="O455" s="248"/>
      <c r="P455" s="249" t="str">
        <f t="shared" si="45"/>
        <v/>
      </c>
      <c r="Q455" s="250" t="str">
        <f t="shared" si="42"/>
        <v/>
      </c>
      <c r="R455" s="248"/>
      <c r="S455" s="246"/>
      <c r="T455" s="248"/>
      <c r="U455" s="249" t="str">
        <f>+IF(AND(S455&gt;0,R455&lt;&gt;'Data Validation (ROP used only)'!$A$22),SUM(S455:T455),"")</f>
        <v/>
      </c>
      <c r="V455" s="250" t="str">
        <f>IF(OR(R455='Data Validation (ROP used only)'!$A$22,ISBLANK(S455),ISERROR(S455/$I455)),"",S455/$I455)</f>
        <v/>
      </c>
      <c r="W455" s="251"/>
      <c r="X455" s="252" t="str" cm="1">
        <f t="array" ref="X455">_xlfn.IFS(W455="","",W455/I455&gt;=2,2*I455,W455/I455 &lt; 2, W455)</f>
        <v/>
      </c>
      <c r="Y455" s="253" t="str">
        <f t="shared" si="46"/>
        <v/>
      </c>
      <c r="Z455" s="248"/>
      <c r="AA455" s="249" t="str">
        <f t="shared" si="47"/>
        <v/>
      </c>
      <c r="AB455" s="254" t="str">
        <f t="shared" si="48"/>
        <v/>
      </c>
      <c r="AC455" s="159" t="str">
        <f>IF(L455&gt;0,L455+S455+X455+Y455+N455+#REF!+#REF!,"")</f>
        <v/>
      </c>
      <c r="AD455" s="160" t="str">
        <f>IF(L455&gt;0,+T455+Z455+O455+#REF!+#REF!,"")</f>
        <v/>
      </c>
    </row>
    <row r="456" spans="2:30" ht="13.8" hidden="1" outlineLevel="1" x14ac:dyDescent="0.25">
      <c r="B456" s="1"/>
      <c r="C456" s="1"/>
      <c r="D456" s="1"/>
      <c r="E456" s="2"/>
      <c r="F456" s="1"/>
      <c r="G456" s="2"/>
      <c r="H456" s="108"/>
      <c r="I456" s="109"/>
      <c r="J456" s="132" t="str">
        <f t="shared" si="43"/>
        <v/>
      </c>
      <c r="K456" s="132">
        <f t="shared" si="44"/>
        <v>0</v>
      </c>
      <c r="L456" s="246"/>
      <c r="M456" s="247"/>
      <c r="N456" s="246"/>
      <c r="O456" s="248"/>
      <c r="P456" s="249" t="str">
        <f t="shared" si="45"/>
        <v/>
      </c>
      <c r="Q456" s="250" t="str">
        <f t="shared" si="42"/>
        <v/>
      </c>
      <c r="R456" s="248"/>
      <c r="S456" s="246"/>
      <c r="T456" s="248"/>
      <c r="U456" s="249" t="str">
        <f>+IF(AND(S456&gt;0,R456&lt;&gt;'Data Validation (ROP used only)'!$A$22),SUM(S456:T456),"")</f>
        <v/>
      </c>
      <c r="V456" s="250" t="str">
        <f>IF(OR(R456='Data Validation (ROP used only)'!$A$22,ISBLANK(S456),ISERROR(S456/$I456)),"",S456/$I456)</f>
        <v/>
      </c>
      <c r="W456" s="251"/>
      <c r="X456" s="252" t="str" cm="1">
        <f t="array" ref="X456">_xlfn.IFS(W456="","",W456/I456&gt;=2,2*I456,W456/I456 &lt; 2, W456)</f>
        <v/>
      </c>
      <c r="Y456" s="253" t="str">
        <f t="shared" si="46"/>
        <v/>
      </c>
      <c r="Z456" s="248"/>
      <c r="AA456" s="249" t="str">
        <f t="shared" si="47"/>
        <v/>
      </c>
      <c r="AB456" s="254" t="str">
        <f t="shared" si="48"/>
        <v/>
      </c>
      <c r="AC456" s="159" t="str">
        <f>IF(L456&gt;0,L456+S456+X456+Y456+N456+#REF!+#REF!,"")</f>
        <v/>
      </c>
      <c r="AD456" s="160" t="str">
        <f>IF(L456&gt;0,+T456+Z456+O456+#REF!+#REF!,"")</f>
        <v/>
      </c>
    </row>
    <row r="457" spans="2:30" ht="13.8" hidden="1" outlineLevel="1" x14ac:dyDescent="0.25">
      <c r="B457" s="1"/>
      <c r="C457" s="1"/>
      <c r="D457" s="1"/>
      <c r="E457" s="2"/>
      <c r="F457" s="1"/>
      <c r="G457" s="2"/>
      <c r="H457" s="108"/>
      <c r="I457" s="109"/>
      <c r="J457" s="132" t="str">
        <f t="shared" si="43"/>
        <v/>
      </c>
      <c r="K457" s="132">
        <f t="shared" si="44"/>
        <v>0</v>
      </c>
      <c r="L457" s="246"/>
      <c r="M457" s="247"/>
      <c r="N457" s="246"/>
      <c r="O457" s="248"/>
      <c r="P457" s="249" t="str">
        <f t="shared" si="45"/>
        <v/>
      </c>
      <c r="Q457" s="250" t="str">
        <f t="shared" si="42"/>
        <v/>
      </c>
      <c r="R457" s="248"/>
      <c r="S457" s="246"/>
      <c r="T457" s="248"/>
      <c r="U457" s="249" t="str">
        <f>+IF(AND(S457&gt;0,R457&lt;&gt;'Data Validation (ROP used only)'!$A$22),SUM(S457:T457),"")</f>
        <v/>
      </c>
      <c r="V457" s="250" t="str">
        <f>IF(OR(R457='Data Validation (ROP used only)'!$A$22,ISBLANK(S457),ISERROR(S457/$I457)),"",S457/$I457)</f>
        <v/>
      </c>
      <c r="W457" s="251"/>
      <c r="X457" s="252" t="str" cm="1">
        <f t="array" ref="X457">_xlfn.IFS(W457="","",W457/I457&gt;=2,2*I457,W457/I457 &lt; 2, W457)</f>
        <v/>
      </c>
      <c r="Y457" s="253" t="str">
        <f t="shared" si="46"/>
        <v/>
      </c>
      <c r="Z457" s="248"/>
      <c r="AA457" s="249" t="str">
        <f t="shared" si="47"/>
        <v/>
      </c>
      <c r="AB457" s="254" t="str">
        <f t="shared" si="48"/>
        <v/>
      </c>
      <c r="AC457" s="159" t="str">
        <f>IF(L457&gt;0,L457+S457+X457+Y457+N457+#REF!+#REF!,"")</f>
        <v/>
      </c>
      <c r="AD457" s="160" t="str">
        <f>IF(L457&gt;0,+T457+Z457+O457+#REF!+#REF!,"")</f>
        <v/>
      </c>
    </row>
    <row r="458" spans="2:30" ht="13.8" hidden="1" outlineLevel="1" x14ac:dyDescent="0.25">
      <c r="B458" s="1"/>
      <c r="C458" s="1"/>
      <c r="D458" s="1"/>
      <c r="E458" s="2"/>
      <c r="F458" s="1"/>
      <c r="G458" s="2"/>
      <c r="H458" s="108"/>
      <c r="I458" s="109"/>
      <c r="J458" s="132" t="str">
        <f t="shared" si="43"/>
        <v/>
      </c>
      <c r="K458" s="132">
        <f t="shared" si="44"/>
        <v>0</v>
      </c>
      <c r="L458" s="246"/>
      <c r="M458" s="247"/>
      <c r="N458" s="246"/>
      <c r="O458" s="248"/>
      <c r="P458" s="249" t="str">
        <f t="shared" si="45"/>
        <v/>
      </c>
      <c r="Q458" s="250" t="str">
        <f t="shared" ref="Q458:Q521" si="49">IF(ISERROR(N458/$I458),"",N458/$I458)</f>
        <v/>
      </c>
      <c r="R458" s="248"/>
      <c r="S458" s="246"/>
      <c r="T458" s="248"/>
      <c r="U458" s="249" t="str">
        <f>+IF(AND(S458&gt;0,R458&lt;&gt;'Data Validation (ROP used only)'!$A$22),SUM(S458:T458),"")</f>
        <v/>
      </c>
      <c r="V458" s="250" t="str">
        <f>IF(OR(R458='Data Validation (ROP used only)'!$A$22,ISBLANK(S458),ISERROR(S458/$I458)),"",S458/$I458)</f>
        <v/>
      </c>
      <c r="W458" s="251"/>
      <c r="X458" s="252" t="str" cm="1">
        <f t="array" ref="X458">_xlfn.IFS(W458="","",W458/I458&gt;=2,2*I458,W458/I458 &lt; 2, W458)</f>
        <v/>
      </c>
      <c r="Y458" s="253" t="str">
        <f t="shared" si="46"/>
        <v/>
      </c>
      <c r="Z458" s="248"/>
      <c r="AA458" s="249" t="str">
        <f t="shared" si="47"/>
        <v/>
      </c>
      <c r="AB458" s="254" t="str">
        <f t="shared" si="48"/>
        <v/>
      </c>
      <c r="AC458" s="159" t="str">
        <f>IF(L458&gt;0,L458+S458+X458+Y458+N458+#REF!+#REF!,"")</f>
        <v/>
      </c>
      <c r="AD458" s="160" t="str">
        <f>IF(L458&gt;0,+T458+Z458+O458+#REF!+#REF!,"")</f>
        <v/>
      </c>
    </row>
    <row r="459" spans="2:30" ht="13.8" hidden="1" outlineLevel="1" x14ac:dyDescent="0.25">
      <c r="B459" s="1"/>
      <c r="C459" s="1"/>
      <c r="D459" s="1"/>
      <c r="E459" s="2"/>
      <c r="F459" s="1"/>
      <c r="G459" s="2"/>
      <c r="H459" s="108"/>
      <c r="I459" s="109"/>
      <c r="J459" s="132" t="str">
        <f t="shared" ref="J459:J522" si="50">IF(ISERROR(H459/C459),"",H459/C459)</f>
        <v/>
      </c>
      <c r="K459" s="132">
        <f t="shared" ref="K459:K522" si="51">IF(ISERROR(I459/1754.5),"",I459/1754.5)</f>
        <v>0</v>
      </c>
      <c r="L459" s="246"/>
      <c r="M459" s="247"/>
      <c r="N459" s="246"/>
      <c r="O459" s="248"/>
      <c r="P459" s="249" t="str">
        <f t="shared" ref="P459:P522" si="52">+IF((N459+O459)&gt;0,+N459+O459,"")</f>
        <v/>
      </c>
      <c r="Q459" s="250" t="str">
        <f t="shared" si="49"/>
        <v/>
      </c>
      <c r="R459" s="248"/>
      <c r="S459" s="246"/>
      <c r="T459" s="248"/>
      <c r="U459" s="249" t="str">
        <f>+IF(AND(S459&gt;0,R459&lt;&gt;'Data Validation (ROP used only)'!$A$22),SUM(S459:T459),"")</f>
        <v/>
      </c>
      <c r="V459" s="250" t="str">
        <f>IF(OR(R459='Data Validation (ROP used only)'!$A$22,ISBLANK(S459),ISERROR(S459/$I459)),"",S459/$I459)</f>
        <v/>
      </c>
      <c r="W459" s="251"/>
      <c r="X459" s="252" t="str" cm="1">
        <f t="array" ref="X459">_xlfn.IFS(W459="","",W459/I459&gt;=2,2*I459,W459/I459 &lt; 2, W459)</f>
        <v/>
      </c>
      <c r="Y459" s="253" t="str">
        <f t="shared" ref="Y459:Y522" si="53">IF(ISBLANK(W459),"",W459-X459)</f>
        <v/>
      </c>
      <c r="Z459" s="248"/>
      <c r="AA459" s="249" t="str">
        <f t="shared" ref="AA459:AA522" si="54">IF(W459=0,"",W459+Z459)</f>
        <v/>
      </c>
      <c r="AB459" s="254" t="str">
        <f t="shared" ref="AB459:AB522" si="55">IF(ISERROR(W459/$I459),"",W459/$I459)</f>
        <v/>
      </c>
      <c r="AC459" s="159" t="str">
        <f>IF(L459&gt;0,L459+S459+X459+Y459+N459+#REF!+#REF!,"")</f>
        <v/>
      </c>
      <c r="AD459" s="160" t="str">
        <f>IF(L459&gt;0,+T459+Z459+O459+#REF!+#REF!,"")</f>
        <v/>
      </c>
    </row>
    <row r="460" spans="2:30" ht="13.8" hidden="1" outlineLevel="1" x14ac:dyDescent="0.25">
      <c r="B460" s="1"/>
      <c r="C460" s="1"/>
      <c r="D460" s="1"/>
      <c r="E460" s="2"/>
      <c r="F460" s="1"/>
      <c r="G460" s="2"/>
      <c r="H460" s="108"/>
      <c r="I460" s="109"/>
      <c r="J460" s="132" t="str">
        <f t="shared" si="50"/>
        <v/>
      </c>
      <c r="K460" s="132">
        <f t="shared" si="51"/>
        <v>0</v>
      </c>
      <c r="L460" s="246"/>
      <c r="M460" s="247"/>
      <c r="N460" s="246"/>
      <c r="O460" s="248"/>
      <c r="P460" s="249" t="str">
        <f t="shared" si="52"/>
        <v/>
      </c>
      <c r="Q460" s="250" t="str">
        <f t="shared" si="49"/>
        <v/>
      </c>
      <c r="R460" s="248"/>
      <c r="S460" s="246"/>
      <c r="T460" s="248"/>
      <c r="U460" s="249" t="str">
        <f>+IF(AND(S460&gt;0,R460&lt;&gt;'Data Validation (ROP used only)'!$A$22),SUM(S460:T460),"")</f>
        <v/>
      </c>
      <c r="V460" s="250" t="str">
        <f>IF(OR(R460='Data Validation (ROP used only)'!$A$22,ISBLANK(S460),ISERROR(S460/$I460)),"",S460/$I460)</f>
        <v/>
      </c>
      <c r="W460" s="251"/>
      <c r="X460" s="252" t="str" cm="1">
        <f t="array" ref="X460">_xlfn.IFS(W460="","",W460/I460&gt;=2,2*I460,W460/I460 &lt; 2, W460)</f>
        <v/>
      </c>
      <c r="Y460" s="253" t="str">
        <f t="shared" si="53"/>
        <v/>
      </c>
      <c r="Z460" s="248"/>
      <c r="AA460" s="249" t="str">
        <f t="shared" si="54"/>
        <v/>
      </c>
      <c r="AB460" s="254" t="str">
        <f t="shared" si="55"/>
        <v/>
      </c>
      <c r="AC460" s="159" t="str">
        <f>IF(L460&gt;0,L460+S460+X460+Y460+N460+#REF!+#REF!,"")</f>
        <v/>
      </c>
      <c r="AD460" s="160" t="str">
        <f>IF(L460&gt;0,+T460+Z460+O460+#REF!+#REF!,"")</f>
        <v/>
      </c>
    </row>
    <row r="461" spans="2:30" ht="13.8" hidden="1" outlineLevel="1" x14ac:dyDescent="0.25">
      <c r="B461" s="1"/>
      <c r="C461" s="1"/>
      <c r="D461" s="1"/>
      <c r="E461" s="2"/>
      <c r="F461" s="1"/>
      <c r="G461" s="2"/>
      <c r="H461" s="108"/>
      <c r="I461" s="109"/>
      <c r="J461" s="132" t="str">
        <f t="shared" si="50"/>
        <v/>
      </c>
      <c r="K461" s="132">
        <f t="shared" si="51"/>
        <v>0</v>
      </c>
      <c r="L461" s="246"/>
      <c r="M461" s="247"/>
      <c r="N461" s="246"/>
      <c r="O461" s="248"/>
      <c r="P461" s="249" t="str">
        <f t="shared" si="52"/>
        <v/>
      </c>
      <c r="Q461" s="250" t="str">
        <f t="shared" si="49"/>
        <v/>
      </c>
      <c r="R461" s="248"/>
      <c r="S461" s="246"/>
      <c r="T461" s="248"/>
      <c r="U461" s="249" t="str">
        <f>+IF(AND(S461&gt;0,R461&lt;&gt;'Data Validation (ROP used only)'!$A$22),SUM(S461:T461),"")</f>
        <v/>
      </c>
      <c r="V461" s="250" t="str">
        <f>IF(OR(R461='Data Validation (ROP used only)'!$A$22,ISBLANK(S461),ISERROR(S461/$I461)),"",S461/$I461)</f>
        <v/>
      </c>
      <c r="W461" s="251"/>
      <c r="X461" s="252" t="str" cm="1">
        <f t="array" ref="X461">_xlfn.IFS(W461="","",W461/I461&gt;=2,2*I461,W461/I461 &lt; 2, W461)</f>
        <v/>
      </c>
      <c r="Y461" s="253" t="str">
        <f t="shared" si="53"/>
        <v/>
      </c>
      <c r="Z461" s="248"/>
      <c r="AA461" s="249" t="str">
        <f t="shared" si="54"/>
        <v/>
      </c>
      <c r="AB461" s="254" t="str">
        <f t="shared" si="55"/>
        <v/>
      </c>
      <c r="AC461" s="159" t="str">
        <f>IF(L461&gt;0,L461+S461+X461+Y461+N461+#REF!+#REF!,"")</f>
        <v/>
      </c>
      <c r="AD461" s="160" t="str">
        <f>IF(L461&gt;0,+T461+Z461+O461+#REF!+#REF!,"")</f>
        <v/>
      </c>
    </row>
    <row r="462" spans="2:30" ht="13.8" hidden="1" outlineLevel="1" x14ac:dyDescent="0.25">
      <c r="B462" s="1"/>
      <c r="C462" s="1"/>
      <c r="D462" s="1"/>
      <c r="E462" s="2"/>
      <c r="F462" s="1"/>
      <c r="G462" s="2"/>
      <c r="H462" s="108"/>
      <c r="I462" s="109"/>
      <c r="J462" s="132" t="str">
        <f t="shared" si="50"/>
        <v/>
      </c>
      <c r="K462" s="132">
        <f t="shared" si="51"/>
        <v>0</v>
      </c>
      <c r="L462" s="246"/>
      <c r="M462" s="247"/>
      <c r="N462" s="246"/>
      <c r="O462" s="248"/>
      <c r="P462" s="249" t="str">
        <f t="shared" si="52"/>
        <v/>
      </c>
      <c r="Q462" s="250" t="str">
        <f t="shared" si="49"/>
        <v/>
      </c>
      <c r="R462" s="248"/>
      <c r="S462" s="246"/>
      <c r="T462" s="248"/>
      <c r="U462" s="249" t="str">
        <f>+IF(AND(S462&gt;0,R462&lt;&gt;'Data Validation (ROP used only)'!$A$22),SUM(S462:T462),"")</f>
        <v/>
      </c>
      <c r="V462" s="250" t="str">
        <f>IF(OR(R462='Data Validation (ROP used only)'!$A$22,ISBLANK(S462),ISERROR(S462/$I462)),"",S462/$I462)</f>
        <v/>
      </c>
      <c r="W462" s="251"/>
      <c r="X462" s="252" t="str" cm="1">
        <f t="array" ref="X462">_xlfn.IFS(W462="","",W462/I462&gt;=2,2*I462,W462/I462 &lt; 2, W462)</f>
        <v/>
      </c>
      <c r="Y462" s="253" t="str">
        <f t="shared" si="53"/>
        <v/>
      </c>
      <c r="Z462" s="248"/>
      <c r="AA462" s="249" t="str">
        <f t="shared" si="54"/>
        <v/>
      </c>
      <c r="AB462" s="254" t="str">
        <f t="shared" si="55"/>
        <v/>
      </c>
      <c r="AC462" s="159" t="str">
        <f>IF(L462&gt;0,L462+S462+X462+Y462+N462+#REF!+#REF!,"")</f>
        <v/>
      </c>
      <c r="AD462" s="160" t="str">
        <f>IF(L462&gt;0,+T462+Z462+O462+#REF!+#REF!,"")</f>
        <v/>
      </c>
    </row>
    <row r="463" spans="2:30" ht="13.8" hidden="1" outlineLevel="1" x14ac:dyDescent="0.25">
      <c r="B463" s="1"/>
      <c r="C463" s="1"/>
      <c r="D463" s="1"/>
      <c r="E463" s="2"/>
      <c r="F463" s="1"/>
      <c r="G463" s="2"/>
      <c r="H463" s="108"/>
      <c r="I463" s="109"/>
      <c r="J463" s="132" t="str">
        <f t="shared" si="50"/>
        <v/>
      </c>
      <c r="K463" s="132">
        <f t="shared" si="51"/>
        <v>0</v>
      </c>
      <c r="L463" s="246"/>
      <c r="M463" s="247"/>
      <c r="N463" s="246"/>
      <c r="O463" s="248"/>
      <c r="P463" s="249" t="str">
        <f t="shared" si="52"/>
        <v/>
      </c>
      <c r="Q463" s="250" t="str">
        <f t="shared" si="49"/>
        <v/>
      </c>
      <c r="R463" s="248"/>
      <c r="S463" s="246"/>
      <c r="T463" s="248"/>
      <c r="U463" s="249" t="str">
        <f>+IF(AND(S463&gt;0,R463&lt;&gt;'Data Validation (ROP used only)'!$A$22),SUM(S463:T463),"")</f>
        <v/>
      </c>
      <c r="V463" s="250" t="str">
        <f>IF(OR(R463='Data Validation (ROP used only)'!$A$22,ISBLANK(S463),ISERROR(S463/$I463)),"",S463/$I463)</f>
        <v/>
      </c>
      <c r="W463" s="251"/>
      <c r="X463" s="252" t="str" cm="1">
        <f t="array" ref="X463">_xlfn.IFS(W463="","",W463/I463&gt;=2,2*I463,W463/I463 &lt; 2, W463)</f>
        <v/>
      </c>
      <c r="Y463" s="253" t="str">
        <f t="shared" si="53"/>
        <v/>
      </c>
      <c r="Z463" s="248"/>
      <c r="AA463" s="249" t="str">
        <f t="shared" si="54"/>
        <v/>
      </c>
      <c r="AB463" s="254" t="str">
        <f t="shared" si="55"/>
        <v/>
      </c>
      <c r="AC463" s="159" t="str">
        <f>IF(L463&gt;0,L463+S463+X463+Y463+N463+#REF!+#REF!,"")</f>
        <v/>
      </c>
      <c r="AD463" s="160" t="str">
        <f>IF(L463&gt;0,+T463+Z463+O463+#REF!+#REF!,"")</f>
        <v/>
      </c>
    </row>
    <row r="464" spans="2:30" ht="13.8" hidden="1" outlineLevel="1" x14ac:dyDescent="0.25">
      <c r="B464" s="1"/>
      <c r="C464" s="1"/>
      <c r="D464" s="1"/>
      <c r="E464" s="2"/>
      <c r="F464" s="1"/>
      <c r="G464" s="2"/>
      <c r="H464" s="108"/>
      <c r="I464" s="109"/>
      <c r="J464" s="132" t="str">
        <f t="shared" si="50"/>
        <v/>
      </c>
      <c r="K464" s="132">
        <f t="shared" si="51"/>
        <v>0</v>
      </c>
      <c r="L464" s="246"/>
      <c r="M464" s="247"/>
      <c r="N464" s="246"/>
      <c r="O464" s="248"/>
      <c r="P464" s="249" t="str">
        <f t="shared" si="52"/>
        <v/>
      </c>
      <c r="Q464" s="250" t="str">
        <f t="shared" si="49"/>
        <v/>
      </c>
      <c r="R464" s="248"/>
      <c r="S464" s="246"/>
      <c r="T464" s="248"/>
      <c r="U464" s="249" t="str">
        <f>+IF(AND(S464&gt;0,R464&lt;&gt;'Data Validation (ROP used only)'!$A$22),SUM(S464:T464),"")</f>
        <v/>
      </c>
      <c r="V464" s="250" t="str">
        <f>IF(OR(R464='Data Validation (ROP used only)'!$A$22,ISBLANK(S464),ISERROR(S464/$I464)),"",S464/$I464)</f>
        <v/>
      </c>
      <c r="W464" s="251"/>
      <c r="X464" s="252" t="str" cm="1">
        <f t="array" ref="X464">_xlfn.IFS(W464="","",W464/I464&gt;=2,2*I464,W464/I464 &lt; 2, W464)</f>
        <v/>
      </c>
      <c r="Y464" s="253" t="str">
        <f t="shared" si="53"/>
        <v/>
      </c>
      <c r="Z464" s="248"/>
      <c r="AA464" s="249" t="str">
        <f t="shared" si="54"/>
        <v/>
      </c>
      <c r="AB464" s="254" t="str">
        <f t="shared" si="55"/>
        <v/>
      </c>
      <c r="AC464" s="159" t="str">
        <f>IF(L464&gt;0,L464+S464+X464+Y464+N464+#REF!+#REF!,"")</f>
        <v/>
      </c>
      <c r="AD464" s="160" t="str">
        <f>IF(L464&gt;0,+T464+Z464+O464+#REF!+#REF!,"")</f>
        <v/>
      </c>
    </row>
    <row r="465" spans="2:30" ht="13.8" hidden="1" outlineLevel="1" x14ac:dyDescent="0.25">
      <c r="B465" s="1"/>
      <c r="C465" s="1"/>
      <c r="D465" s="1"/>
      <c r="E465" s="2"/>
      <c r="F465" s="1"/>
      <c r="G465" s="2"/>
      <c r="H465" s="108"/>
      <c r="I465" s="109"/>
      <c r="J465" s="132" t="str">
        <f t="shared" si="50"/>
        <v/>
      </c>
      <c r="K465" s="132">
        <f t="shared" si="51"/>
        <v>0</v>
      </c>
      <c r="L465" s="246"/>
      <c r="M465" s="247"/>
      <c r="N465" s="246"/>
      <c r="O465" s="248"/>
      <c r="P465" s="249" t="str">
        <f t="shared" si="52"/>
        <v/>
      </c>
      <c r="Q465" s="250" t="str">
        <f t="shared" si="49"/>
        <v/>
      </c>
      <c r="R465" s="248"/>
      <c r="S465" s="246"/>
      <c r="T465" s="248"/>
      <c r="U465" s="249" t="str">
        <f>+IF(AND(S465&gt;0,R465&lt;&gt;'Data Validation (ROP used only)'!$A$22),SUM(S465:T465),"")</f>
        <v/>
      </c>
      <c r="V465" s="250" t="str">
        <f>IF(OR(R465='Data Validation (ROP used only)'!$A$22,ISBLANK(S465),ISERROR(S465/$I465)),"",S465/$I465)</f>
        <v/>
      </c>
      <c r="W465" s="251"/>
      <c r="X465" s="252" t="str" cm="1">
        <f t="array" ref="X465">_xlfn.IFS(W465="","",W465/I465&gt;=2,2*I465,W465/I465 &lt; 2, W465)</f>
        <v/>
      </c>
      <c r="Y465" s="253" t="str">
        <f t="shared" si="53"/>
        <v/>
      </c>
      <c r="Z465" s="248"/>
      <c r="AA465" s="249" t="str">
        <f t="shared" si="54"/>
        <v/>
      </c>
      <c r="AB465" s="254" t="str">
        <f t="shared" si="55"/>
        <v/>
      </c>
      <c r="AC465" s="159" t="str">
        <f>IF(L465&gt;0,L465+S465+X465+Y465+N465+#REF!+#REF!,"")</f>
        <v/>
      </c>
      <c r="AD465" s="160" t="str">
        <f>IF(L465&gt;0,+T465+Z465+O465+#REF!+#REF!,"")</f>
        <v/>
      </c>
    </row>
    <row r="466" spans="2:30" ht="13.8" hidden="1" outlineLevel="1" x14ac:dyDescent="0.25">
      <c r="B466" s="1"/>
      <c r="C466" s="1"/>
      <c r="D466" s="1"/>
      <c r="E466" s="2"/>
      <c r="F466" s="1"/>
      <c r="G466" s="2"/>
      <c r="H466" s="108"/>
      <c r="I466" s="109"/>
      <c r="J466" s="132" t="str">
        <f t="shared" si="50"/>
        <v/>
      </c>
      <c r="K466" s="132">
        <f t="shared" si="51"/>
        <v>0</v>
      </c>
      <c r="L466" s="246"/>
      <c r="M466" s="247"/>
      <c r="N466" s="246"/>
      <c r="O466" s="248"/>
      <c r="P466" s="249" t="str">
        <f t="shared" si="52"/>
        <v/>
      </c>
      <c r="Q466" s="250" t="str">
        <f t="shared" si="49"/>
        <v/>
      </c>
      <c r="R466" s="248"/>
      <c r="S466" s="246"/>
      <c r="T466" s="248"/>
      <c r="U466" s="249" t="str">
        <f>+IF(AND(S466&gt;0,R466&lt;&gt;'Data Validation (ROP used only)'!$A$22),SUM(S466:T466),"")</f>
        <v/>
      </c>
      <c r="V466" s="250" t="str">
        <f>IF(OR(R466='Data Validation (ROP used only)'!$A$22,ISBLANK(S466),ISERROR(S466/$I466)),"",S466/$I466)</f>
        <v/>
      </c>
      <c r="W466" s="251"/>
      <c r="X466" s="252" t="str" cm="1">
        <f t="array" ref="X466">_xlfn.IFS(W466="","",W466/I466&gt;=2,2*I466,W466/I466 &lt; 2, W466)</f>
        <v/>
      </c>
      <c r="Y466" s="253" t="str">
        <f t="shared" si="53"/>
        <v/>
      </c>
      <c r="Z466" s="248"/>
      <c r="AA466" s="249" t="str">
        <f t="shared" si="54"/>
        <v/>
      </c>
      <c r="AB466" s="254" t="str">
        <f t="shared" si="55"/>
        <v/>
      </c>
      <c r="AC466" s="159" t="str">
        <f>IF(L466&gt;0,L466+S466+X466+Y466+N466+#REF!+#REF!,"")</f>
        <v/>
      </c>
      <c r="AD466" s="160" t="str">
        <f>IF(L466&gt;0,+T466+Z466+O466+#REF!+#REF!,"")</f>
        <v/>
      </c>
    </row>
    <row r="467" spans="2:30" ht="13.8" hidden="1" outlineLevel="1" x14ac:dyDescent="0.25">
      <c r="B467" s="1"/>
      <c r="C467" s="1"/>
      <c r="D467" s="1"/>
      <c r="E467" s="2"/>
      <c r="F467" s="1"/>
      <c r="G467" s="2"/>
      <c r="H467" s="108"/>
      <c r="I467" s="109"/>
      <c r="J467" s="132" t="str">
        <f t="shared" si="50"/>
        <v/>
      </c>
      <c r="K467" s="132">
        <f t="shared" si="51"/>
        <v>0</v>
      </c>
      <c r="L467" s="246"/>
      <c r="M467" s="247"/>
      <c r="N467" s="246"/>
      <c r="O467" s="248"/>
      <c r="P467" s="249" t="str">
        <f t="shared" si="52"/>
        <v/>
      </c>
      <c r="Q467" s="250" t="str">
        <f t="shared" si="49"/>
        <v/>
      </c>
      <c r="R467" s="248"/>
      <c r="S467" s="246"/>
      <c r="T467" s="248"/>
      <c r="U467" s="249" t="str">
        <f>+IF(AND(S467&gt;0,R467&lt;&gt;'Data Validation (ROP used only)'!$A$22),SUM(S467:T467),"")</f>
        <v/>
      </c>
      <c r="V467" s="250" t="str">
        <f>IF(OR(R467='Data Validation (ROP used only)'!$A$22,ISBLANK(S467),ISERROR(S467/$I467)),"",S467/$I467)</f>
        <v/>
      </c>
      <c r="W467" s="251"/>
      <c r="X467" s="252" t="str" cm="1">
        <f t="array" ref="X467">_xlfn.IFS(W467="","",W467/I467&gt;=2,2*I467,W467/I467 &lt; 2, W467)</f>
        <v/>
      </c>
      <c r="Y467" s="253" t="str">
        <f t="shared" si="53"/>
        <v/>
      </c>
      <c r="Z467" s="248"/>
      <c r="AA467" s="249" t="str">
        <f t="shared" si="54"/>
        <v/>
      </c>
      <c r="AB467" s="254" t="str">
        <f t="shared" si="55"/>
        <v/>
      </c>
      <c r="AC467" s="159" t="str">
        <f>IF(L467&gt;0,L467+S467+X467+Y467+N467+#REF!+#REF!,"")</f>
        <v/>
      </c>
      <c r="AD467" s="160" t="str">
        <f>IF(L467&gt;0,+T467+Z467+O467+#REF!+#REF!,"")</f>
        <v/>
      </c>
    </row>
    <row r="468" spans="2:30" ht="13.8" hidden="1" outlineLevel="1" x14ac:dyDescent="0.25">
      <c r="B468" s="1"/>
      <c r="C468" s="1"/>
      <c r="D468" s="1"/>
      <c r="E468" s="2"/>
      <c r="F468" s="1"/>
      <c r="G468" s="2"/>
      <c r="H468" s="108"/>
      <c r="I468" s="109"/>
      <c r="J468" s="132" t="str">
        <f t="shared" si="50"/>
        <v/>
      </c>
      <c r="K468" s="132">
        <f t="shared" si="51"/>
        <v>0</v>
      </c>
      <c r="L468" s="246"/>
      <c r="M468" s="247"/>
      <c r="N468" s="246"/>
      <c r="O468" s="248"/>
      <c r="P468" s="249" t="str">
        <f t="shared" si="52"/>
        <v/>
      </c>
      <c r="Q468" s="250" t="str">
        <f t="shared" si="49"/>
        <v/>
      </c>
      <c r="R468" s="248"/>
      <c r="S468" s="246"/>
      <c r="T468" s="248"/>
      <c r="U468" s="249" t="str">
        <f>+IF(AND(S468&gt;0,R468&lt;&gt;'Data Validation (ROP used only)'!$A$22),SUM(S468:T468),"")</f>
        <v/>
      </c>
      <c r="V468" s="250" t="str">
        <f>IF(OR(R468='Data Validation (ROP used only)'!$A$22,ISBLANK(S468),ISERROR(S468/$I468)),"",S468/$I468)</f>
        <v/>
      </c>
      <c r="W468" s="251"/>
      <c r="X468" s="252" t="str" cm="1">
        <f t="array" ref="X468">_xlfn.IFS(W468="","",W468/I468&gt;=2,2*I468,W468/I468 &lt; 2, W468)</f>
        <v/>
      </c>
      <c r="Y468" s="253" t="str">
        <f t="shared" si="53"/>
        <v/>
      </c>
      <c r="Z468" s="248"/>
      <c r="AA468" s="249" t="str">
        <f t="shared" si="54"/>
        <v/>
      </c>
      <c r="AB468" s="254" t="str">
        <f t="shared" si="55"/>
        <v/>
      </c>
      <c r="AC468" s="159" t="str">
        <f>IF(L468&gt;0,L468+S468+X468+Y468+N468+#REF!+#REF!,"")</f>
        <v/>
      </c>
      <c r="AD468" s="160" t="str">
        <f>IF(L468&gt;0,+T468+Z468+O468+#REF!+#REF!,"")</f>
        <v/>
      </c>
    </row>
    <row r="469" spans="2:30" ht="13.8" hidden="1" outlineLevel="1" x14ac:dyDescent="0.25">
      <c r="B469" s="1"/>
      <c r="C469" s="1"/>
      <c r="D469" s="1"/>
      <c r="E469" s="2"/>
      <c r="F469" s="1"/>
      <c r="G469" s="2"/>
      <c r="H469" s="108"/>
      <c r="I469" s="109"/>
      <c r="J469" s="132" t="str">
        <f t="shared" si="50"/>
        <v/>
      </c>
      <c r="K469" s="132">
        <f t="shared" si="51"/>
        <v>0</v>
      </c>
      <c r="L469" s="246"/>
      <c r="M469" s="247"/>
      <c r="N469" s="246"/>
      <c r="O469" s="248"/>
      <c r="P469" s="249" t="str">
        <f t="shared" si="52"/>
        <v/>
      </c>
      <c r="Q469" s="250" t="str">
        <f t="shared" si="49"/>
        <v/>
      </c>
      <c r="R469" s="248"/>
      <c r="S469" s="246"/>
      <c r="T469" s="248"/>
      <c r="U469" s="249" t="str">
        <f>+IF(AND(S469&gt;0,R469&lt;&gt;'Data Validation (ROP used only)'!$A$22),SUM(S469:T469),"")</f>
        <v/>
      </c>
      <c r="V469" s="250" t="str">
        <f>IF(OR(R469='Data Validation (ROP used only)'!$A$22,ISBLANK(S469),ISERROR(S469/$I469)),"",S469/$I469)</f>
        <v/>
      </c>
      <c r="W469" s="251"/>
      <c r="X469" s="252" t="str" cm="1">
        <f t="array" ref="X469">_xlfn.IFS(W469="","",W469/I469&gt;=2,2*I469,W469/I469 &lt; 2, W469)</f>
        <v/>
      </c>
      <c r="Y469" s="253" t="str">
        <f t="shared" si="53"/>
        <v/>
      </c>
      <c r="Z469" s="248"/>
      <c r="AA469" s="249" t="str">
        <f t="shared" si="54"/>
        <v/>
      </c>
      <c r="AB469" s="254" t="str">
        <f t="shared" si="55"/>
        <v/>
      </c>
      <c r="AC469" s="159" t="str">
        <f>IF(L469&gt;0,L469+S469+X469+Y469+N469+#REF!+#REF!,"")</f>
        <v/>
      </c>
      <c r="AD469" s="160" t="str">
        <f>IF(L469&gt;0,+T469+Z469+O469+#REF!+#REF!,"")</f>
        <v/>
      </c>
    </row>
    <row r="470" spans="2:30" ht="13.8" hidden="1" outlineLevel="1" x14ac:dyDescent="0.25">
      <c r="B470" s="1"/>
      <c r="C470" s="1"/>
      <c r="D470" s="1"/>
      <c r="E470" s="2"/>
      <c r="F470" s="1"/>
      <c r="G470" s="2"/>
      <c r="H470" s="108"/>
      <c r="I470" s="109"/>
      <c r="J470" s="132" t="str">
        <f t="shared" si="50"/>
        <v/>
      </c>
      <c r="K470" s="132">
        <f t="shared" si="51"/>
        <v>0</v>
      </c>
      <c r="L470" s="246"/>
      <c r="M470" s="247"/>
      <c r="N470" s="246"/>
      <c r="O470" s="248"/>
      <c r="P470" s="249" t="str">
        <f t="shared" si="52"/>
        <v/>
      </c>
      <c r="Q470" s="250" t="str">
        <f t="shared" si="49"/>
        <v/>
      </c>
      <c r="R470" s="248"/>
      <c r="S470" s="246"/>
      <c r="T470" s="248"/>
      <c r="U470" s="249" t="str">
        <f>+IF(AND(S470&gt;0,R470&lt;&gt;'Data Validation (ROP used only)'!$A$22),SUM(S470:T470),"")</f>
        <v/>
      </c>
      <c r="V470" s="250" t="str">
        <f>IF(OR(R470='Data Validation (ROP used only)'!$A$22,ISBLANK(S470),ISERROR(S470/$I470)),"",S470/$I470)</f>
        <v/>
      </c>
      <c r="W470" s="251"/>
      <c r="X470" s="252" t="str" cm="1">
        <f t="array" ref="X470">_xlfn.IFS(W470="","",W470/I470&gt;=2,2*I470,W470/I470 &lt; 2, W470)</f>
        <v/>
      </c>
      <c r="Y470" s="253" t="str">
        <f t="shared" si="53"/>
        <v/>
      </c>
      <c r="Z470" s="248"/>
      <c r="AA470" s="249" t="str">
        <f t="shared" si="54"/>
        <v/>
      </c>
      <c r="AB470" s="254" t="str">
        <f t="shared" si="55"/>
        <v/>
      </c>
      <c r="AC470" s="159" t="str">
        <f>IF(L470&gt;0,L470+S470+X470+Y470+N470+#REF!+#REF!,"")</f>
        <v/>
      </c>
      <c r="AD470" s="160" t="str">
        <f>IF(L470&gt;0,+T470+Z470+O470+#REF!+#REF!,"")</f>
        <v/>
      </c>
    </row>
    <row r="471" spans="2:30" ht="13.8" hidden="1" outlineLevel="1" x14ac:dyDescent="0.25">
      <c r="B471" s="1"/>
      <c r="C471" s="1"/>
      <c r="D471" s="1"/>
      <c r="E471" s="2"/>
      <c r="F471" s="1"/>
      <c r="G471" s="2"/>
      <c r="H471" s="108"/>
      <c r="I471" s="109"/>
      <c r="J471" s="132" t="str">
        <f t="shared" si="50"/>
        <v/>
      </c>
      <c r="K471" s="132">
        <f t="shared" si="51"/>
        <v>0</v>
      </c>
      <c r="L471" s="246"/>
      <c r="M471" s="247"/>
      <c r="N471" s="246"/>
      <c r="O471" s="248"/>
      <c r="P471" s="249" t="str">
        <f t="shared" si="52"/>
        <v/>
      </c>
      <c r="Q471" s="250" t="str">
        <f t="shared" si="49"/>
        <v/>
      </c>
      <c r="R471" s="248"/>
      <c r="S471" s="246"/>
      <c r="T471" s="248"/>
      <c r="U471" s="249" t="str">
        <f>+IF(AND(S471&gt;0,R471&lt;&gt;'Data Validation (ROP used only)'!$A$22),SUM(S471:T471),"")</f>
        <v/>
      </c>
      <c r="V471" s="250" t="str">
        <f>IF(OR(R471='Data Validation (ROP used only)'!$A$22,ISBLANK(S471),ISERROR(S471/$I471)),"",S471/$I471)</f>
        <v/>
      </c>
      <c r="W471" s="251"/>
      <c r="X471" s="252" t="str" cm="1">
        <f t="array" ref="X471">_xlfn.IFS(W471="","",W471/I471&gt;=2,2*I471,W471/I471 &lt; 2, W471)</f>
        <v/>
      </c>
      <c r="Y471" s="253" t="str">
        <f t="shared" si="53"/>
        <v/>
      </c>
      <c r="Z471" s="248"/>
      <c r="AA471" s="249" t="str">
        <f t="shared" si="54"/>
        <v/>
      </c>
      <c r="AB471" s="254" t="str">
        <f t="shared" si="55"/>
        <v/>
      </c>
      <c r="AC471" s="159" t="str">
        <f>IF(L471&gt;0,L471+S471+X471+Y471+N471+#REF!+#REF!,"")</f>
        <v/>
      </c>
      <c r="AD471" s="160" t="str">
        <f>IF(L471&gt;0,+T471+Z471+O471+#REF!+#REF!,"")</f>
        <v/>
      </c>
    </row>
    <row r="472" spans="2:30" ht="13.8" hidden="1" outlineLevel="1" x14ac:dyDescent="0.25">
      <c r="B472" s="1"/>
      <c r="C472" s="1"/>
      <c r="D472" s="1"/>
      <c r="E472" s="2"/>
      <c r="F472" s="1"/>
      <c r="G472" s="2"/>
      <c r="H472" s="108"/>
      <c r="I472" s="109"/>
      <c r="J472" s="132" t="str">
        <f t="shared" si="50"/>
        <v/>
      </c>
      <c r="K472" s="132">
        <f t="shared" si="51"/>
        <v>0</v>
      </c>
      <c r="L472" s="246"/>
      <c r="M472" s="247"/>
      <c r="N472" s="246"/>
      <c r="O472" s="248"/>
      <c r="P472" s="249" t="str">
        <f t="shared" si="52"/>
        <v/>
      </c>
      <c r="Q472" s="250" t="str">
        <f t="shared" si="49"/>
        <v/>
      </c>
      <c r="R472" s="248"/>
      <c r="S472" s="246"/>
      <c r="T472" s="248"/>
      <c r="U472" s="249" t="str">
        <f>+IF(AND(S472&gt;0,R472&lt;&gt;'Data Validation (ROP used only)'!$A$22),SUM(S472:T472),"")</f>
        <v/>
      </c>
      <c r="V472" s="250" t="str">
        <f>IF(OR(R472='Data Validation (ROP used only)'!$A$22,ISBLANK(S472),ISERROR(S472/$I472)),"",S472/$I472)</f>
        <v/>
      </c>
      <c r="W472" s="251"/>
      <c r="X472" s="252" t="str" cm="1">
        <f t="array" ref="X472">_xlfn.IFS(W472="","",W472/I472&gt;=2,2*I472,W472/I472 &lt; 2, W472)</f>
        <v/>
      </c>
      <c r="Y472" s="253" t="str">
        <f t="shared" si="53"/>
        <v/>
      </c>
      <c r="Z472" s="248"/>
      <c r="AA472" s="249" t="str">
        <f t="shared" si="54"/>
        <v/>
      </c>
      <c r="AB472" s="254" t="str">
        <f t="shared" si="55"/>
        <v/>
      </c>
      <c r="AC472" s="159" t="str">
        <f>IF(L472&gt;0,L472+S472+X472+Y472+N472+#REF!+#REF!,"")</f>
        <v/>
      </c>
      <c r="AD472" s="160" t="str">
        <f>IF(L472&gt;0,+T472+Z472+O472+#REF!+#REF!,"")</f>
        <v/>
      </c>
    </row>
    <row r="473" spans="2:30" ht="13.8" hidden="1" outlineLevel="1" x14ac:dyDescent="0.25">
      <c r="B473" s="1"/>
      <c r="C473" s="1"/>
      <c r="D473" s="1"/>
      <c r="E473" s="2"/>
      <c r="F473" s="1"/>
      <c r="G473" s="2"/>
      <c r="H473" s="108"/>
      <c r="I473" s="109"/>
      <c r="J473" s="132" t="str">
        <f t="shared" si="50"/>
        <v/>
      </c>
      <c r="K473" s="132">
        <f t="shared" si="51"/>
        <v>0</v>
      </c>
      <c r="L473" s="246"/>
      <c r="M473" s="247"/>
      <c r="N473" s="246"/>
      <c r="O473" s="248"/>
      <c r="P473" s="249" t="str">
        <f t="shared" si="52"/>
        <v/>
      </c>
      <c r="Q473" s="250" t="str">
        <f t="shared" si="49"/>
        <v/>
      </c>
      <c r="R473" s="248"/>
      <c r="S473" s="246"/>
      <c r="T473" s="248"/>
      <c r="U473" s="249" t="str">
        <f>+IF(AND(S473&gt;0,R473&lt;&gt;'Data Validation (ROP used only)'!$A$22),SUM(S473:T473),"")</f>
        <v/>
      </c>
      <c r="V473" s="250" t="str">
        <f>IF(OR(R473='Data Validation (ROP used only)'!$A$22,ISBLANK(S473),ISERROR(S473/$I473)),"",S473/$I473)</f>
        <v/>
      </c>
      <c r="W473" s="251"/>
      <c r="X473" s="252" t="str" cm="1">
        <f t="array" ref="X473">_xlfn.IFS(W473="","",W473/I473&gt;=2,2*I473,W473/I473 &lt; 2, W473)</f>
        <v/>
      </c>
      <c r="Y473" s="253" t="str">
        <f t="shared" si="53"/>
        <v/>
      </c>
      <c r="Z473" s="248"/>
      <c r="AA473" s="249" t="str">
        <f t="shared" si="54"/>
        <v/>
      </c>
      <c r="AB473" s="254" t="str">
        <f t="shared" si="55"/>
        <v/>
      </c>
      <c r="AC473" s="159" t="str">
        <f>IF(L473&gt;0,L473+S473+X473+Y473+N473+#REF!+#REF!,"")</f>
        <v/>
      </c>
      <c r="AD473" s="160" t="str">
        <f>IF(L473&gt;0,+T473+Z473+O473+#REF!+#REF!,"")</f>
        <v/>
      </c>
    </row>
    <row r="474" spans="2:30" ht="13.8" hidden="1" outlineLevel="1" x14ac:dyDescent="0.25">
      <c r="B474" s="1"/>
      <c r="C474" s="1"/>
      <c r="D474" s="1"/>
      <c r="E474" s="2"/>
      <c r="F474" s="1"/>
      <c r="G474" s="2"/>
      <c r="H474" s="108"/>
      <c r="I474" s="109"/>
      <c r="J474" s="132" t="str">
        <f t="shared" si="50"/>
        <v/>
      </c>
      <c r="K474" s="132">
        <f t="shared" si="51"/>
        <v>0</v>
      </c>
      <c r="L474" s="246"/>
      <c r="M474" s="247"/>
      <c r="N474" s="246"/>
      <c r="O474" s="248"/>
      <c r="P474" s="249" t="str">
        <f t="shared" si="52"/>
        <v/>
      </c>
      <c r="Q474" s="250" t="str">
        <f t="shared" si="49"/>
        <v/>
      </c>
      <c r="R474" s="248"/>
      <c r="S474" s="246"/>
      <c r="T474" s="248"/>
      <c r="U474" s="249" t="str">
        <f>+IF(AND(S474&gt;0,R474&lt;&gt;'Data Validation (ROP used only)'!$A$22),SUM(S474:T474),"")</f>
        <v/>
      </c>
      <c r="V474" s="250" t="str">
        <f>IF(OR(R474='Data Validation (ROP used only)'!$A$22,ISBLANK(S474),ISERROR(S474/$I474)),"",S474/$I474)</f>
        <v/>
      </c>
      <c r="W474" s="251"/>
      <c r="X474" s="252" t="str" cm="1">
        <f t="array" ref="X474">_xlfn.IFS(W474="","",W474/I474&gt;=2,2*I474,W474/I474 &lt; 2, W474)</f>
        <v/>
      </c>
      <c r="Y474" s="253" t="str">
        <f t="shared" si="53"/>
        <v/>
      </c>
      <c r="Z474" s="248"/>
      <c r="AA474" s="249" t="str">
        <f t="shared" si="54"/>
        <v/>
      </c>
      <c r="AB474" s="254" t="str">
        <f t="shared" si="55"/>
        <v/>
      </c>
      <c r="AC474" s="159" t="str">
        <f>IF(L474&gt;0,L474+S474+X474+Y474+N474+#REF!+#REF!,"")</f>
        <v/>
      </c>
      <c r="AD474" s="160" t="str">
        <f>IF(L474&gt;0,+T474+Z474+O474+#REF!+#REF!,"")</f>
        <v/>
      </c>
    </row>
    <row r="475" spans="2:30" ht="13.8" hidden="1" outlineLevel="1" x14ac:dyDescent="0.25">
      <c r="B475" s="1"/>
      <c r="C475" s="1"/>
      <c r="D475" s="1"/>
      <c r="E475" s="2"/>
      <c r="F475" s="1"/>
      <c r="G475" s="2"/>
      <c r="H475" s="108"/>
      <c r="I475" s="109"/>
      <c r="J475" s="132" t="str">
        <f t="shared" si="50"/>
        <v/>
      </c>
      <c r="K475" s="132">
        <f t="shared" si="51"/>
        <v>0</v>
      </c>
      <c r="L475" s="246"/>
      <c r="M475" s="247"/>
      <c r="N475" s="246"/>
      <c r="O475" s="248"/>
      <c r="P475" s="249" t="str">
        <f t="shared" si="52"/>
        <v/>
      </c>
      <c r="Q475" s="250" t="str">
        <f t="shared" si="49"/>
        <v/>
      </c>
      <c r="R475" s="248"/>
      <c r="S475" s="246"/>
      <c r="T475" s="248"/>
      <c r="U475" s="249" t="str">
        <f>+IF(AND(S475&gt;0,R475&lt;&gt;'Data Validation (ROP used only)'!$A$22),SUM(S475:T475),"")</f>
        <v/>
      </c>
      <c r="V475" s="250" t="str">
        <f>IF(OR(R475='Data Validation (ROP used only)'!$A$22,ISBLANK(S475),ISERROR(S475/$I475)),"",S475/$I475)</f>
        <v/>
      </c>
      <c r="W475" s="251"/>
      <c r="X475" s="252" t="str" cm="1">
        <f t="array" ref="X475">_xlfn.IFS(W475="","",W475/I475&gt;=2,2*I475,W475/I475 &lt; 2, W475)</f>
        <v/>
      </c>
      <c r="Y475" s="253" t="str">
        <f t="shared" si="53"/>
        <v/>
      </c>
      <c r="Z475" s="248"/>
      <c r="AA475" s="249" t="str">
        <f t="shared" si="54"/>
        <v/>
      </c>
      <c r="AB475" s="254" t="str">
        <f t="shared" si="55"/>
        <v/>
      </c>
      <c r="AC475" s="159" t="str">
        <f>IF(L475&gt;0,L475+S475+X475+Y475+N475+#REF!+#REF!,"")</f>
        <v/>
      </c>
      <c r="AD475" s="160" t="str">
        <f>IF(L475&gt;0,+T475+Z475+O475+#REF!+#REF!,"")</f>
        <v/>
      </c>
    </row>
    <row r="476" spans="2:30" ht="13.8" hidden="1" outlineLevel="1" x14ac:dyDescent="0.25">
      <c r="B476" s="1"/>
      <c r="C476" s="1"/>
      <c r="D476" s="1"/>
      <c r="E476" s="2"/>
      <c r="F476" s="1"/>
      <c r="G476" s="2"/>
      <c r="H476" s="108"/>
      <c r="I476" s="109"/>
      <c r="J476" s="132" t="str">
        <f t="shared" si="50"/>
        <v/>
      </c>
      <c r="K476" s="132">
        <f t="shared" si="51"/>
        <v>0</v>
      </c>
      <c r="L476" s="246"/>
      <c r="M476" s="247"/>
      <c r="N476" s="246"/>
      <c r="O476" s="248"/>
      <c r="P476" s="249" t="str">
        <f t="shared" si="52"/>
        <v/>
      </c>
      <c r="Q476" s="250" t="str">
        <f t="shared" si="49"/>
        <v/>
      </c>
      <c r="R476" s="248"/>
      <c r="S476" s="246"/>
      <c r="T476" s="248"/>
      <c r="U476" s="249" t="str">
        <f>+IF(AND(S476&gt;0,R476&lt;&gt;'Data Validation (ROP used only)'!$A$22),SUM(S476:T476),"")</f>
        <v/>
      </c>
      <c r="V476" s="250" t="str">
        <f>IF(OR(R476='Data Validation (ROP used only)'!$A$22,ISBLANK(S476),ISERROR(S476/$I476)),"",S476/$I476)</f>
        <v/>
      </c>
      <c r="W476" s="251"/>
      <c r="X476" s="252" t="str" cm="1">
        <f t="array" ref="X476">_xlfn.IFS(W476="","",W476/I476&gt;=2,2*I476,W476/I476 &lt; 2, W476)</f>
        <v/>
      </c>
      <c r="Y476" s="253" t="str">
        <f t="shared" si="53"/>
        <v/>
      </c>
      <c r="Z476" s="248"/>
      <c r="AA476" s="249" t="str">
        <f t="shared" si="54"/>
        <v/>
      </c>
      <c r="AB476" s="254" t="str">
        <f t="shared" si="55"/>
        <v/>
      </c>
      <c r="AC476" s="159" t="str">
        <f>IF(L476&gt;0,L476+S476+X476+Y476+N476+#REF!+#REF!,"")</f>
        <v/>
      </c>
      <c r="AD476" s="160" t="str">
        <f>IF(L476&gt;0,+T476+Z476+O476+#REF!+#REF!,"")</f>
        <v/>
      </c>
    </row>
    <row r="477" spans="2:30" ht="13.8" hidden="1" outlineLevel="1" x14ac:dyDescent="0.25">
      <c r="B477" s="1"/>
      <c r="C477" s="1"/>
      <c r="D477" s="1"/>
      <c r="E477" s="2"/>
      <c r="F477" s="1"/>
      <c r="G477" s="2"/>
      <c r="H477" s="108"/>
      <c r="I477" s="109"/>
      <c r="J477" s="132" t="str">
        <f t="shared" si="50"/>
        <v/>
      </c>
      <c r="K477" s="132">
        <f t="shared" si="51"/>
        <v>0</v>
      </c>
      <c r="L477" s="246"/>
      <c r="M477" s="247"/>
      <c r="N477" s="246"/>
      <c r="O477" s="248"/>
      <c r="P477" s="249" t="str">
        <f t="shared" si="52"/>
        <v/>
      </c>
      <c r="Q477" s="250" t="str">
        <f t="shared" si="49"/>
        <v/>
      </c>
      <c r="R477" s="248"/>
      <c r="S477" s="246"/>
      <c r="T477" s="248"/>
      <c r="U477" s="249" t="str">
        <f>+IF(AND(S477&gt;0,R477&lt;&gt;'Data Validation (ROP used only)'!$A$22),SUM(S477:T477),"")</f>
        <v/>
      </c>
      <c r="V477" s="250" t="str">
        <f>IF(OR(R477='Data Validation (ROP used only)'!$A$22,ISBLANK(S477),ISERROR(S477/$I477)),"",S477/$I477)</f>
        <v/>
      </c>
      <c r="W477" s="251"/>
      <c r="X477" s="252" t="str" cm="1">
        <f t="array" ref="X477">_xlfn.IFS(W477="","",W477/I477&gt;=2,2*I477,W477/I477 &lt; 2, W477)</f>
        <v/>
      </c>
      <c r="Y477" s="253" t="str">
        <f t="shared" si="53"/>
        <v/>
      </c>
      <c r="Z477" s="248"/>
      <c r="AA477" s="249" t="str">
        <f t="shared" si="54"/>
        <v/>
      </c>
      <c r="AB477" s="254" t="str">
        <f t="shared" si="55"/>
        <v/>
      </c>
      <c r="AC477" s="159" t="str">
        <f>IF(L477&gt;0,L477+S477+X477+Y477+N477+#REF!+#REF!,"")</f>
        <v/>
      </c>
      <c r="AD477" s="160" t="str">
        <f>IF(L477&gt;0,+T477+Z477+O477+#REF!+#REF!,"")</f>
        <v/>
      </c>
    </row>
    <row r="478" spans="2:30" ht="13.8" hidden="1" outlineLevel="1" x14ac:dyDescent="0.25">
      <c r="B478" s="1"/>
      <c r="C478" s="1"/>
      <c r="D478" s="1"/>
      <c r="E478" s="2"/>
      <c r="F478" s="1"/>
      <c r="G478" s="2"/>
      <c r="H478" s="108"/>
      <c r="I478" s="109"/>
      <c r="J478" s="132" t="str">
        <f t="shared" si="50"/>
        <v/>
      </c>
      <c r="K478" s="132">
        <f t="shared" si="51"/>
        <v>0</v>
      </c>
      <c r="L478" s="246"/>
      <c r="M478" s="247"/>
      <c r="N478" s="246"/>
      <c r="O478" s="248"/>
      <c r="P478" s="249" t="str">
        <f t="shared" si="52"/>
        <v/>
      </c>
      <c r="Q478" s="250" t="str">
        <f t="shared" si="49"/>
        <v/>
      </c>
      <c r="R478" s="248"/>
      <c r="S478" s="246"/>
      <c r="T478" s="248"/>
      <c r="U478" s="249" t="str">
        <f>+IF(AND(S478&gt;0,R478&lt;&gt;'Data Validation (ROP used only)'!$A$22),SUM(S478:T478),"")</f>
        <v/>
      </c>
      <c r="V478" s="250" t="str">
        <f>IF(OR(R478='Data Validation (ROP used only)'!$A$22,ISBLANK(S478),ISERROR(S478/$I478)),"",S478/$I478)</f>
        <v/>
      </c>
      <c r="W478" s="251"/>
      <c r="X478" s="252" t="str" cm="1">
        <f t="array" ref="X478">_xlfn.IFS(W478="","",W478/I478&gt;=2,2*I478,W478/I478 &lt; 2, W478)</f>
        <v/>
      </c>
      <c r="Y478" s="253" t="str">
        <f t="shared" si="53"/>
        <v/>
      </c>
      <c r="Z478" s="248"/>
      <c r="AA478" s="249" t="str">
        <f t="shared" si="54"/>
        <v/>
      </c>
      <c r="AB478" s="254" t="str">
        <f t="shared" si="55"/>
        <v/>
      </c>
      <c r="AC478" s="159" t="str">
        <f>IF(L478&gt;0,L478+S478+X478+Y478+N478+#REF!+#REF!,"")</f>
        <v/>
      </c>
      <c r="AD478" s="160" t="str">
        <f>IF(L478&gt;0,+T478+Z478+O478+#REF!+#REF!,"")</f>
        <v/>
      </c>
    </row>
    <row r="479" spans="2:30" ht="13.8" hidden="1" outlineLevel="1" x14ac:dyDescent="0.25">
      <c r="B479" s="1"/>
      <c r="C479" s="1"/>
      <c r="D479" s="1"/>
      <c r="E479" s="2"/>
      <c r="F479" s="1"/>
      <c r="G479" s="2"/>
      <c r="H479" s="108"/>
      <c r="I479" s="109"/>
      <c r="J479" s="132" t="str">
        <f t="shared" si="50"/>
        <v/>
      </c>
      <c r="K479" s="132">
        <f t="shared" si="51"/>
        <v>0</v>
      </c>
      <c r="L479" s="246"/>
      <c r="M479" s="247"/>
      <c r="N479" s="246"/>
      <c r="O479" s="248"/>
      <c r="P479" s="249" t="str">
        <f t="shared" si="52"/>
        <v/>
      </c>
      <c r="Q479" s="250" t="str">
        <f t="shared" si="49"/>
        <v/>
      </c>
      <c r="R479" s="248"/>
      <c r="S479" s="246"/>
      <c r="T479" s="248"/>
      <c r="U479" s="249" t="str">
        <f>+IF(AND(S479&gt;0,R479&lt;&gt;'Data Validation (ROP used only)'!$A$22),SUM(S479:T479),"")</f>
        <v/>
      </c>
      <c r="V479" s="250" t="str">
        <f>IF(OR(R479='Data Validation (ROP used only)'!$A$22,ISBLANK(S479),ISERROR(S479/$I479)),"",S479/$I479)</f>
        <v/>
      </c>
      <c r="W479" s="251"/>
      <c r="X479" s="252" t="str" cm="1">
        <f t="array" ref="X479">_xlfn.IFS(W479="","",W479/I479&gt;=2,2*I479,W479/I479 &lt; 2, W479)</f>
        <v/>
      </c>
      <c r="Y479" s="253" t="str">
        <f t="shared" si="53"/>
        <v/>
      </c>
      <c r="Z479" s="248"/>
      <c r="AA479" s="249" t="str">
        <f t="shared" si="54"/>
        <v/>
      </c>
      <c r="AB479" s="254" t="str">
        <f t="shared" si="55"/>
        <v/>
      </c>
      <c r="AC479" s="159" t="str">
        <f>IF(L479&gt;0,L479+S479+X479+Y479+N479+#REF!+#REF!,"")</f>
        <v/>
      </c>
      <c r="AD479" s="160" t="str">
        <f>IF(L479&gt;0,+T479+Z479+O479+#REF!+#REF!,"")</f>
        <v/>
      </c>
    </row>
    <row r="480" spans="2:30" ht="13.8" hidden="1" outlineLevel="1" x14ac:dyDescent="0.25">
      <c r="B480" s="1"/>
      <c r="C480" s="1"/>
      <c r="D480" s="1"/>
      <c r="E480" s="2"/>
      <c r="F480" s="1"/>
      <c r="G480" s="2"/>
      <c r="H480" s="108"/>
      <c r="I480" s="109"/>
      <c r="J480" s="132" t="str">
        <f t="shared" si="50"/>
        <v/>
      </c>
      <c r="K480" s="132">
        <f t="shared" si="51"/>
        <v>0</v>
      </c>
      <c r="L480" s="246"/>
      <c r="M480" s="247"/>
      <c r="N480" s="246"/>
      <c r="O480" s="248"/>
      <c r="P480" s="249" t="str">
        <f t="shared" si="52"/>
        <v/>
      </c>
      <c r="Q480" s="250" t="str">
        <f t="shared" si="49"/>
        <v/>
      </c>
      <c r="R480" s="248"/>
      <c r="S480" s="246"/>
      <c r="T480" s="248"/>
      <c r="U480" s="249" t="str">
        <f>+IF(AND(S480&gt;0,R480&lt;&gt;'Data Validation (ROP used only)'!$A$22),SUM(S480:T480),"")</f>
        <v/>
      </c>
      <c r="V480" s="250" t="str">
        <f>IF(OR(R480='Data Validation (ROP used only)'!$A$22,ISBLANK(S480),ISERROR(S480/$I480)),"",S480/$I480)</f>
        <v/>
      </c>
      <c r="W480" s="251"/>
      <c r="X480" s="252" t="str" cm="1">
        <f t="array" ref="X480">_xlfn.IFS(W480="","",W480/I480&gt;=2,2*I480,W480/I480 &lt; 2, W480)</f>
        <v/>
      </c>
      <c r="Y480" s="253" t="str">
        <f t="shared" si="53"/>
        <v/>
      </c>
      <c r="Z480" s="248"/>
      <c r="AA480" s="249" t="str">
        <f t="shared" si="54"/>
        <v/>
      </c>
      <c r="AB480" s="254" t="str">
        <f t="shared" si="55"/>
        <v/>
      </c>
      <c r="AC480" s="159" t="str">
        <f>IF(L480&gt;0,L480+S480+X480+Y480+N480+#REF!+#REF!,"")</f>
        <v/>
      </c>
      <c r="AD480" s="160" t="str">
        <f>IF(L480&gt;0,+T480+Z480+O480+#REF!+#REF!,"")</f>
        <v/>
      </c>
    </row>
    <row r="481" spans="2:30" ht="13.8" hidden="1" outlineLevel="1" x14ac:dyDescent="0.25">
      <c r="B481" s="1"/>
      <c r="C481" s="1"/>
      <c r="D481" s="1"/>
      <c r="E481" s="2"/>
      <c r="F481" s="1"/>
      <c r="G481" s="2"/>
      <c r="H481" s="108"/>
      <c r="I481" s="109"/>
      <c r="J481" s="132" t="str">
        <f t="shared" si="50"/>
        <v/>
      </c>
      <c r="K481" s="132">
        <f t="shared" si="51"/>
        <v>0</v>
      </c>
      <c r="L481" s="246"/>
      <c r="M481" s="247"/>
      <c r="N481" s="246"/>
      <c r="O481" s="248"/>
      <c r="P481" s="249" t="str">
        <f t="shared" si="52"/>
        <v/>
      </c>
      <c r="Q481" s="250" t="str">
        <f t="shared" si="49"/>
        <v/>
      </c>
      <c r="R481" s="248"/>
      <c r="S481" s="246"/>
      <c r="T481" s="248"/>
      <c r="U481" s="249" t="str">
        <f>+IF(AND(S481&gt;0,R481&lt;&gt;'Data Validation (ROP used only)'!$A$22),SUM(S481:T481),"")</f>
        <v/>
      </c>
      <c r="V481" s="250" t="str">
        <f>IF(OR(R481='Data Validation (ROP used only)'!$A$22,ISBLANK(S481),ISERROR(S481/$I481)),"",S481/$I481)</f>
        <v/>
      </c>
      <c r="W481" s="251"/>
      <c r="X481" s="252" t="str" cm="1">
        <f t="array" ref="X481">_xlfn.IFS(W481="","",W481/I481&gt;=2,2*I481,W481/I481 &lt; 2, W481)</f>
        <v/>
      </c>
      <c r="Y481" s="253" t="str">
        <f t="shared" si="53"/>
        <v/>
      </c>
      <c r="Z481" s="248"/>
      <c r="AA481" s="249" t="str">
        <f t="shared" si="54"/>
        <v/>
      </c>
      <c r="AB481" s="254" t="str">
        <f t="shared" si="55"/>
        <v/>
      </c>
      <c r="AC481" s="159" t="str">
        <f>IF(L481&gt;0,L481+S481+X481+Y481+N481+#REF!+#REF!,"")</f>
        <v/>
      </c>
      <c r="AD481" s="160" t="str">
        <f>IF(L481&gt;0,+T481+Z481+O481+#REF!+#REF!,"")</f>
        <v/>
      </c>
    </row>
    <row r="482" spans="2:30" ht="13.8" hidden="1" outlineLevel="1" x14ac:dyDescent="0.25">
      <c r="B482" s="1"/>
      <c r="C482" s="1"/>
      <c r="D482" s="1"/>
      <c r="E482" s="2"/>
      <c r="F482" s="1"/>
      <c r="G482" s="2"/>
      <c r="H482" s="108"/>
      <c r="I482" s="109"/>
      <c r="J482" s="132" t="str">
        <f t="shared" si="50"/>
        <v/>
      </c>
      <c r="K482" s="132">
        <f t="shared" si="51"/>
        <v>0</v>
      </c>
      <c r="L482" s="246"/>
      <c r="M482" s="247"/>
      <c r="N482" s="246"/>
      <c r="O482" s="248"/>
      <c r="P482" s="249" t="str">
        <f t="shared" si="52"/>
        <v/>
      </c>
      <c r="Q482" s="250" t="str">
        <f t="shared" si="49"/>
        <v/>
      </c>
      <c r="R482" s="248"/>
      <c r="S482" s="246"/>
      <c r="T482" s="248"/>
      <c r="U482" s="249" t="str">
        <f>+IF(AND(S482&gt;0,R482&lt;&gt;'Data Validation (ROP used only)'!$A$22),SUM(S482:T482),"")</f>
        <v/>
      </c>
      <c r="V482" s="250" t="str">
        <f>IF(OR(R482='Data Validation (ROP used only)'!$A$22,ISBLANK(S482),ISERROR(S482/$I482)),"",S482/$I482)</f>
        <v/>
      </c>
      <c r="W482" s="251"/>
      <c r="X482" s="252" t="str" cm="1">
        <f t="array" ref="X482">_xlfn.IFS(W482="","",W482/I482&gt;=2,2*I482,W482/I482 &lt; 2, W482)</f>
        <v/>
      </c>
      <c r="Y482" s="253" t="str">
        <f t="shared" si="53"/>
        <v/>
      </c>
      <c r="Z482" s="248"/>
      <c r="AA482" s="249" t="str">
        <f t="shared" si="54"/>
        <v/>
      </c>
      <c r="AB482" s="254" t="str">
        <f t="shared" si="55"/>
        <v/>
      </c>
      <c r="AC482" s="159" t="str">
        <f>IF(L482&gt;0,L482+S482+X482+Y482+N482+#REF!+#REF!,"")</f>
        <v/>
      </c>
      <c r="AD482" s="160" t="str">
        <f>IF(L482&gt;0,+T482+Z482+O482+#REF!+#REF!,"")</f>
        <v/>
      </c>
    </row>
    <row r="483" spans="2:30" ht="13.8" hidden="1" outlineLevel="1" x14ac:dyDescent="0.25">
      <c r="B483" s="1"/>
      <c r="C483" s="1"/>
      <c r="D483" s="1"/>
      <c r="E483" s="2"/>
      <c r="F483" s="1"/>
      <c r="G483" s="2"/>
      <c r="H483" s="108"/>
      <c r="I483" s="109"/>
      <c r="J483" s="132" t="str">
        <f t="shared" si="50"/>
        <v/>
      </c>
      <c r="K483" s="132">
        <f t="shared" si="51"/>
        <v>0</v>
      </c>
      <c r="L483" s="246"/>
      <c r="M483" s="247"/>
      <c r="N483" s="246"/>
      <c r="O483" s="248"/>
      <c r="P483" s="249" t="str">
        <f t="shared" si="52"/>
        <v/>
      </c>
      <c r="Q483" s="250" t="str">
        <f t="shared" si="49"/>
        <v/>
      </c>
      <c r="R483" s="248"/>
      <c r="S483" s="246"/>
      <c r="T483" s="248"/>
      <c r="U483" s="249" t="str">
        <f>+IF(AND(S483&gt;0,R483&lt;&gt;'Data Validation (ROP used only)'!$A$22),SUM(S483:T483),"")</f>
        <v/>
      </c>
      <c r="V483" s="250" t="str">
        <f>IF(OR(R483='Data Validation (ROP used only)'!$A$22,ISBLANK(S483),ISERROR(S483/$I483)),"",S483/$I483)</f>
        <v/>
      </c>
      <c r="W483" s="251"/>
      <c r="X483" s="252" t="str" cm="1">
        <f t="array" ref="X483">_xlfn.IFS(W483="","",W483/I483&gt;=2,2*I483,W483/I483 &lt; 2, W483)</f>
        <v/>
      </c>
      <c r="Y483" s="253" t="str">
        <f t="shared" si="53"/>
        <v/>
      </c>
      <c r="Z483" s="248"/>
      <c r="AA483" s="249" t="str">
        <f t="shared" si="54"/>
        <v/>
      </c>
      <c r="AB483" s="254" t="str">
        <f t="shared" si="55"/>
        <v/>
      </c>
      <c r="AC483" s="159" t="str">
        <f>IF(L483&gt;0,L483+S483+X483+Y483+N483+#REF!+#REF!,"")</f>
        <v/>
      </c>
      <c r="AD483" s="160" t="str">
        <f>IF(L483&gt;0,+T483+Z483+O483+#REF!+#REF!,"")</f>
        <v/>
      </c>
    </row>
    <row r="484" spans="2:30" ht="13.8" hidden="1" outlineLevel="1" x14ac:dyDescent="0.25">
      <c r="B484" s="1"/>
      <c r="C484" s="1"/>
      <c r="D484" s="1"/>
      <c r="E484" s="2"/>
      <c r="F484" s="1"/>
      <c r="G484" s="2"/>
      <c r="H484" s="108"/>
      <c r="I484" s="109"/>
      <c r="J484" s="132" t="str">
        <f t="shared" si="50"/>
        <v/>
      </c>
      <c r="K484" s="132">
        <f t="shared" si="51"/>
        <v>0</v>
      </c>
      <c r="L484" s="246"/>
      <c r="M484" s="247"/>
      <c r="N484" s="246"/>
      <c r="O484" s="248"/>
      <c r="P484" s="249" t="str">
        <f t="shared" si="52"/>
        <v/>
      </c>
      <c r="Q484" s="250" t="str">
        <f t="shared" si="49"/>
        <v/>
      </c>
      <c r="R484" s="248"/>
      <c r="S484" s="246"/>
      <c r="T484" s="248"/>
      <c r="U484" s="249" t="str">
        <f>+IF(AND(S484&gt;0,R484&lt;&gt;'Data Validation (ROP used only)'!$A$22),SUM(S484:T484),"")</f>
        <v/>
      </c>
      <c r="V484" s="250" t="str">
        <f>IF(OR(R484='Data Validation (ROP used only)'!$A$22,ISBLANK(S484),ISERROR(S484/$I484)),"",S484/$I484)</f>
        <v/>
      </c>
      <c r="W484" s="251"/>
      <c r="X484" s="252" t="str" cm="1">
        <f t="array" ref="X484">_xlfn.IFS(W484="","",W484/I484&gt;=2,2*I484,W484/I484 &lt; 2, W484)</f>
        <v/>
      </c>
      <c r="Y484" s="253" t="str">
        <f t="shared" si="53"/>
        <v/>
      </c>
      <c r="Z484" s="248"/>
      <c r="AA484" s="249" t="str">
        <f t="shared" si="54"/>
        <v/>
      </c>
      <c r="AB484" s="254" t="str">
        <f t="shared" si="55"/>
        <v/>
      </c>
      <c r="AC484" s="159" t="str">
        <f>IF(L484&gt;0,L484+S484+X484+Y484+N484+#REF!+#REF!,"")</f>
        <v/>
      </c>
      <c r="AD484" s="160" t="str">
        <f>IF(L484&gt;0,+T484+Z484+O484+#REF!+#REF!,"")</f>
        <v/>
      </c>
    </row>
    <row r="485" spans="2:30" ht="13.8" hidden="1" outlineLevel="1" x14ac:dyDescent="0.25">
      <c r="B485" s="1"/>
      <c r="C485" s="1"/>
      <c r="D485" s="1"/>
      <c r="E485" s="2"/>
      <c r="F485" s="1"/>
      <c r="G485" s="2"/>
      <c r="H485" s="108"/>
      <c r="I485" s="109"/>
      <c r="J485" s="132" t="str">
        <f t="shared" si="50"/>
        <v/>
      </c>
      <c r="K485" s="132">
        <f t="shared" si="51"/>
        <v>0</v>
      </c>
      <c r="L485" s="246"/>
      <c r="M485" s="247"/>
      <c r="N485" s="246"/>
      <c r="O485" s="248"/>
      <c r="P485" s="249" t="str">
        <f t="shared" si="52"/>
        <v/>
      </c>
      <c r="Q485" s="250" t="str">
        <f t="shared" si="49"/>
        <v/>
      </c>
      <c r="R485" s="248"/>
      <c r="S485" s="246"/>
      <c r="T485" s="248"/>
      <c r="U485" s="249" t="str">
        <f>+IF(AND(S485&gt;0,R485&lt;&gt;'Data Validation (ROP used only)'!$A$22),SUM(S485:T485),"")</f>
        <v/>
      </c>
      <c r="V485" s="250" t="str">
        <f>IF(OR(R485='Data Validation (ROP used only)'!$A$22,ISBLANK(S485),ISERROR(S485/$I485)),"",S485/$I485)</f>
        <v/>
      </c>
      <c r="W485" s="251"/>
      <c r="X485" s="252" t="str" cm="1">
        <f t="array" ref="X485">_xlfn.IFS(W485="","",W485/I485&gt;=2,2*I485,W485/I485 &lt; 2, W485)</f>
        <v/>
      </c>
      <c r="Y485" s="253" t="str">
        <f t="shared" si="53"/>
        <v/>
      </c>
      <c r="Z485" s="248"/>
      <c r="AA485" s="249" t="str">
        <f t="shared" si="54"/>
        <v/>
      </c>
      <c r="AB485" s="254" t="str">
        <f t="shared" si="55"/>
        <v/>
      </c>
      <c r="AC485" s="159" t="str">
        <f>IF(L485&gt;0,L485+S485+X485+Y485+N485+#REF!+#REF!,"")</f>
        <v/>
      </c>
      <c r="AD485" s="160" t="str">
        <f>IF(L485&gt;0,+T485+Z485+O485+#REF!+#REF!,"")</f>
        <v/>
      </c>
    </row>
    <row r="486" spans="2:30" ht="13.8" hidden="1" outlineLevel="1" x14ac:dyDescent="0.25">
      <c r="B486" s="1"/>
      <c r="C486" s="1"/>
      <c r="D486" s="1"/>
      <c r="E486" s="2"/>
      <c r="F486" s="1"/>
      <c r="G486" s="2"/>
      <c r="H486" s="108"/>
      <c r="I486" s="109"/>
      <c r="J486" s="132" t="str">
        <f t="shared" si="50"/>
        <v/>
      </c>
      <c r="K486" s="132">
        <f t="shared" si="51"/>
        <v>0</v>
      </c>
      <c r="L486" s="246"/>
      <c r="M486" s="247"/>
      <c r="N486" s="246"/>
      <c r="O486" s="248"/>
      <c r="P486" s="249" t="str">
        <f t="shared" si="52"/>
        <v/>
      </c>
      <c r="Q486" s="250" t="str">
        <f t="shared" si="49"/>
        <v/>
      </c>
      <c r="R486" s="248"/>
      <c r="S486" s="246"/>
      <c r="T486" s="248"/>
      <c r="U486" s="249" t="str">
        <f>+IF(AND(S486&gt;0,R486&lt;&gt;'Data Validation (ROP used only)'!$A$22),SUM(S486:T486),"")</f>
        <v/>
      </c>
      <c r="V486" s="250" t="str">
        <f>IF(OR(R486='Data Validation (ROP used only)'!$A$22,ISBLANK(S486),ISERROR(S486/$I486)),"",S486/$I486)</f>
        <v/>
      </c>
      <c r="W486" s="251"/>
      <c r="X486" s="252" t="str" cm="1">
        <f t="array" ref="X486">_xlfn.IFS(W486="","",W486/I486&gt;=2,2*I486,W486/I486 &lt; 2, W486)</f>
        <v/>
      </c>
      <c r="Y486" s="253" t="str">
        <f t="shared" si="53"/>
        <v/>
      </c>
      <c r="Z486" s="248"/>
      <c r="AA486" s="249" t="str">
        <f t="shared" si="54"/>
        <v/>
      </c>
      <c r="AB486" s="254" t="str">
        <f t="shared" si="55"/>
        <v/>
      </c>
      <c r="AC486" s="159" t="str">
        <f>IF(L486&gt;0,L486+S486+X486+Y486+N486+#REF!+#REF!,"")</f>
        <v/>
      </c>
      <c r="AD486" s="160" t="str">
        <f>IF(L486&gt;0,+T486+Z486+O486+#REF!+#REF!,"")</f>
        <v/>
      </c>
    </row>
    <row r="487" spans="2:30" ht="13.8" hidden="1" outlineLevel="1" x14ac:dyDescent="0.25">
      <c r="B487" s="1"/>
      <c r="C487" s="1"/>
      <c r="D487" s="1"/>
      <c r="E487" s="2"/>
      <c r="F487" s="1"/>
      <c r="G487" s="2"/>
      <c r="H487" s="108"/>
      <c r="I487" s="109"/>
      <c r="J487" s="132" t="str">
        <f t="shared" si="50"/>
        <v/>
      </c>
      <c r="K487" s="132">
        <f t="shared" si="51"/>
        <v>0</v>
      </c>
      <c r="L487" s="246"/>
      <c r="M487" s="247"/>
      <c r="N487" s="246"/>
      <c r="O487" s="248"/>
      <c r="P487" s="249" t="str">
        <f t="shared" si="52"/>
        <v/>
      </c>
      <c r="Q487" s="250" t="str">
        <f t="shared" si="49"/>
        <v/>
      </c>
      <c r="R487" s="248"/>
      <c r="S487" s="246"/>
      <c r="T487" s="248"/>
      <c r="U487" s="249" t="str">
        <f>+IF(AND(S487&gt;0,R487&lt;&gt;'Data Validation (ROP used only)'!$A$22),SUM(S487:T487),"")</f>
        <v/>
      </c>
      <c r="V487" s="250" t="str">
        <f>IF(OR(R487='Data Validation (ROP used only)'!$A$22,ISBLANK(S487),ISERROR(S487/$I487)),"",S487/$I487)</f>
        <v/>
      </c>
      <c r="W487" s="251"/>
      <c r="X487" s="252" t="str" cm="1">
        <f t="array" ref="X487">_xlfn.IFS(W487="","",W487/I487&gt;=2,2*I487,W487/I487 &lt; 2, W487)</f>
        <v/>
      </c>
      <c r="Y487" s="253" t="str">
        <f t="shared" si="53"/>
        <v/>
      </c>
      <c r="Z487" s="248"/>
      <c r="AA487" s="249" t="str">
        <f t="shared" si="54"/>
        <v/>
      </c>
      <c r="AB487" s="254" t="str">
        <f t="shared" si="55"/>
        <v/>
      </c>
      <c r="AC487" s="159" t="str">
        <f>IF(L487&gt;0,L487+S487+X487+Y487+N487+#REF!+#REF!,"")</f>
        <v/>
      </c>
      <c r="AD487" s="160" t="str">
        <f>IF(L487&gt;0,+T487+Z487+O487+#REF!+#REF!,"")</f>
        <v/>
      </c>
    </row>
    <row r="488" spans="2:30" ht="13.8" hidden="1" outlineLevel="1" x14ac:dyDescent="0.25">
      <c r="B488" s="1"/>
      <c r="C488" s="1"/>
      <c r="D488" s="1"/>
      <c r="E488" s="2"/>
      <c r="F488" s="1"/>
      <c r="G488" s="2"/>
      <c r="H488" s="108"/>
      <c r="I488" s="109"/>
      <c r="J488" s="132" t="str">
        <f t="shared" si="50"/>
        <v/>
      </c>
      <c r="K488" s="132">
        <f t="shared" si="51"/>
        <v>0</v>
      </c>
      <c r="L488" s="246"/>
      <c r="M488" s="247"/>
      <c r="N488" s="246"/>
      <c r="O488" s="248"/>
      <c r="P488" s="249" t="str">
        <f t="shared" si="52"/>
        <v/>
      </c>
      <c r="Q488" s="250" t="str">
        <f t="shared" si="49"/>
        <v/>
      </c>
      <c r="R488" s="248"/>
      <c r="S488" s="246"/>
      <c r="T488" s="248"/>
      <c r="U488" s="249" t="str">
        <f>+IF(AND(S488&gt;0,R488&lt;&gt;'Data Validation (ROP used only)'!$A$22),SUM(S488:T488),"")</f>
        <v/>
      </c>
      <c r="V488" s="250" t="str">
        <f>IF(OR(R488='Data Validation (ROP used only)'!$A$22,ISBLANK(S488),ISERROR(S488/$I488)),"",S488/$I488)</f>
        <v/>
      </c>
      <c r="W488" s="251"/>
      <c r="X488" s="252" t="str" cm="1">
        <f t="array" ref="X488">_xlfn.IFS(W488="","",W488/I488&gt;=2,2*I488,W488/I488 &lt; 2, W488)</f>
        <v/>
      </c>
      <c r="Y488" s="253" t="str">
        <f t="shared" si="53"/>
        <v/>
      </c>
      <c r="Z488" s="248"/>
      <c r="AA488" s="249" t="str">
        <f t="shared" si="54"/>
        <v/>
      </c>
      <c r="AB488" s="254" t="str">
        <f t="shared" si="55"/>
        <v/>
      </c>
      <c r="AC488" s="159" t="str">
        <f>IF(L488&gt;0,L488+S488+X488+Y488+N488+#REF!+#REF!,"")</f>
        <v/>
      </c>
      <c r="AD488" s="160" t="str">
        <f>IF(L488&gt;0,+T488+Z488+O488+#REF!+#REF!,"")</f>
        <v/>
      </c>
    </row>
    <row r="489" spans="2:30" ht="13.8" hidden="1" outlineLevel="1" x14ac:dyDescent="0.25">
      <c r="B489" s="1"/>
      <c r="C489" s="1"/>
      <c r="D489" s="1"/>
      <c r="E489" s="2"/>
      <c r="F489" s="1"/>
      <c r="G489" s="2"/>
      <c r="H489" s="108"/>
      <c r="I489" s="109"/>
      <c r="J489" s="132" t="str">
        <f t="shared" si="50"/>
        <v/>
      </c>
      <c r="K489" s="132">
        <f t="shared" si="51"/>
        <v>0</v>
      </c>
      <c r="L489" s="246"/>
      <c r="M489" s="247"/>
      <c r="N489" s="246"/>
      <c r="O489" s="248"/>
      <c r="P489" s="249" t="str">
        <f t="shared" si="52"/>
        <v/>
      </c>
      <c r="Q489" s="250" t="str">
        <f t="shared" si="49"/>
        <v/>
      </c>
      <c r="R489" s="248"/>
      <c r="S489" s="246"/>
      <c r="T489" s="248"/>
      <c r="U489" s="249" t="str">
        <f>+IF(AND(S489&gt;0,R489&lt;&gt;'Data Validation (ROP used only)'!$A$22),SUM(S489:T489),"")</f>
        <v/>
      </c>
      <c r="V489" s="250" t="str">
        <f>IF(OR(R489='Data Validation (ROP used only)'!$A$22,ISBLANK(S489),ISERROR(S489/$I489)),"",S489/$I489)</f>
        <v/>
      </c>
      <c r="W489" s="251"/>
      <c r="X489" s="252" t="str" cm="1">
        <f t="array" ref="X489">_xlfn.IFS(W489="","",W489/I489&gt;=2,2*I489,W489/I489 &lt; 2, W489)</f>
        <v/>
      </c>
      <c r="Y489" s="253" t="str">
        <f t="shared" si="53"/>
        <v/>
      </c>
      <c r="Z489" s="248"/>
      <c r="AA489" s="249" t="str">
        <f t="shared" si="54"/>
        <v/>
      </c>
      <c r="AB489" s="254" t="str">
        <f t="shared" si="55"/>
        <v/>
      </c>
      <c r="AC489" s="159" t="str">
        <f>IF(L489&gt;0,L489+S489+X489+Y489+N489+#REF!+#REF!,"")</f>
        <v/>
      </c>
      <c r="AD489" s="160" t="str">
        <f>IF(L489&gt;0,+T489+Z489+O489+#REF!+#REF!,"")</f>
        <v/>
      </c>
    </row>
    <row r="490" spans="2:30" ht="13.8" hidden="1" outlineLevel="1" x14ac:dyDescent="0.25">
      <c r="B490" s="1"/>
      <c r="C490" s="1"/>
      <c r="D490" s="1"/>
      <c r="E490" s="2"/>
      <c r="F490" s="1"/>
      <c r="G490" s="2"/>
      <c r="H490" s="108"/>
      <c r="I490" s="109"/>
      <c r="J490" s="132" t="str">
        <f t="shared" si="50"/>
        <v/>
      </c>
      <c r="K490" s="132">
        <f t="shared" si="51"/>
        <v>0</v>
      </c>
      <c r="L490" s="246"/>
      <c r="M490" s="247"/>
      <c r="N490" s="246"/>
      <c r="O490" s="248"/>
      <c r="P490" s="249" t="str">
        <f t="shared" si="52"/>
        <v/>
      </c>
      <c r="Q490" s="250" t="str">
        <f t="shared" si="49"/>
        <v/>
      </c>
      <c r="R490" s="248"/>
      <c r="S490" s="246"/>
      <c r="T490" s="248"/>
      <c r="U490" s="249" t="str">
        <f>+IF(AND(S490&gt;0,R490&lt;&gt;'Data Validation (ROP used only)'!$A$22),SUM(S490:T490),"")</f>
        <v/>
      </c>
      <c r="V490" s="250" t="str">
        <f>IF(OR(R490='Data Validation (ROP used only)'!$A$22,ISBLANK(S490),ISERROR(S490/$I490)),"",S490/$I490)</f>
        <v/>
      </c>
      <c r="W490" s="251"/>
      <c r="X490" s="252" t="str" cm="1">
        <f t="array" ref="X490">_xlfn.IFS(W490="","",W490/I490&gt;=2,2*I490,W490/I490 &lt; 2, W490)</f>
        <v/>
      </c>
      <c r="Y490" s="253" t="str">
        <f t="shared" si="53"/>
        <v/>
      </c>
      <c r="Z490" s="248"/>
      <c r="AA490" s="249" t="str">
        <f t="shared" si="54"/>
        <v/>
      </c>
      <c r="AB490" s="254" t="str">
        <f t="shared" si="55"/>
        <v/>
      </c>
      <c r="AC490" s="159" t="str">
        <f>IF(L490&gt;0,L490+S490+X490+Y490+N490+#REF!+#REF!,"")</f>
        <v/>
      </c>
      <c r="AD490" s="160" t="str">
        <f>IF(L490&gt;0,+T490+Z490+O490+#REF!+#REF!,"")</f>
        <v/>
      </c>
    </row>
    <row r="491" spans="2:30" ht="13.8" hidden="1" outlineLevel="1" x14ac:dyDescent="0.25">
      <c r="B491" s="1"/>
      <c r="C491" s="1"/>
      <c r="D491" s="1"/>
      <c r="E491" s="2"/>
      <c r="F491" s="1"/>
      <c r="G491" s="2"/>
      <c r="H491" s="108"/>
      <c r="I491" s="109"/>
      <c r="J491" s="132" t="str">
        <f t="shared" si="50"/>
        <v/>
      </c>
      <c r="K491" s="132">
        <f t="shared" si="51"/>
        <v>0</v>
      </c>
      <c r="L491" s="246"/>
      <c r="M491" s="247"/>
      <c r="N491" s="246"/>
      <c r="O491" s="248"/>
      <c r="P491" s="249" t="str">
        <f t="shared" si="52"/>
        <v/>
      </c>
      <c r="Q491" s="250" t="str">
        <f t="shared" si="49"/>
        <v/>
      </c>
      <c r="R491" s="248"/>
      <c r="S491" s="246"/>
      <c r="T491" s="248"/>
      <c r="U491" s="249" t="str">
        <f>+IF(AND(S491&gt;0,R491&lt;&gt;'Data Validation (ROP used only)'!$A$22),SUM(S491:T491),"")</f>
        <v/>
      </c>
      <c r="V491" s="250" t="str">
        <f>IF(OR(R491='Data Validation (ROP used only)'!$A$22,ISBLANK(S491),ISERROR(S491/$I491)),"",S491/$I491)</f>
        <v/>
      </c>
      <c r="W491" s="251"/>
      <c r="X491" s="252" t="str" cm="1">
        <f t="array" ref="X491">_xlfn.IFS(W491="","",W491/I491&gt;=2,2*I491,W491/I491 &lt; 2, W491)</f>
        <v/>
      </c>
      <c r="Y491" s="253" t="str">
        <f t="shared" si="53"/>
        <v/>
      </c>
      <c r="Z491" s="248"/>
      <c r="AA491" s="249" t="str">
        <f t="shared" si="54"/>
        <v/>
      </c>
      <c r="AB491" s="254" t="str">
        <f t="shared" si="55"/>
        <v/>
      </c>
      <c r="AC491" s="159" t="str">
        <f>IF(L491&gt;0,L491+S491+X491+Y491+N491+#REF!+#REF!,"")</f>
        <v/>
      </c>
      <c r="AD491" s="160" t="str">
        <f>IF(L491&gt;0,+T491+Z491+O491+#REF!+#REF!,"")</f>
        <v/>
      </c>
    </row>
    <row r="492" spans="2:30" ht="13.8" hidden="1" outlineLevel="1" x14ac:dyDescent="0.25">
      <c r="B492" s="1"/>
      <c r="C492" s="1"/>
      <c r="D492" s="1"/>
      <c r="E492" s="2"/>
      <c r="F492" s="1"/>
      <c r="G492" s="2"/>
      <c r="H492" s="108"/>
      <c r="I492" s="109"/>
      <c r="J492" s="132" t="str">
        <f t="shared" si="50"/>
        <v/>
      </c>
      <c r="K492" s="132">
        <f t="shared" si="51"/>
        <v>0</v>
      </c>
      <c r="L492" s="246"/>
      <c r="M492" s="247"/>
      <c r="N492" s="246"/>
      <c r="O492" s="248"/>
      <c r="P492" s="249" t="str">
        <f t="shared" si="52"/>
        <v/>
      </c>
      <c r="Q492" s="250" t="str">
        <f t="shared" si="49"/>
        <v/>
      </c>
      <c r="R492" s="248"/>
      <c r="S492" s="246"/>
      <c r="T492" s="248"/>
      <c r="U492" s="249" t="str">
        <f>+IF(AND(S492&gt;0,R492&lt;&gt;'Data Validation (ROP used only)'!$A$22),SUM(S492:T492),"")</f>
        <v/>
      </c>
      <c r="V492" s="250" t="str">
        <f>IF(OR(R492='Data Validation (ROP used only)'!$A$22,ISBLANK(S492),ISERROR(S492/$I492)),"",S492/$I492)</f>
        <v/>
      </c>
      <c r="W492" s="251"/>
      <c r="X492" s="252" t="str" cm="1">
        <f t="array" ref="X492">_xlfn.IFS(W492="","",W492/I492&gt;=2,2*I492,W492/I492 &lt; 2, W492)</f>
        <v/>
      </c>
      <c r="Y492" s="253" t="str">
        <f t="shared" si="53"/>
        <v/>
      </c>
      <c r="Z492" s="248"/>
      <c r="AA492" s="249" t="str">
        <f t="shared" si="54"/>
        <v/>
      </c>
      <c r="AB492" s="254" t="str">
        <f t="shared" si="55"/>
        <v/>
      </c>
      <c r="AC492" s="159" t="str">
        <f>IF(L492&gt;0,L492+S492+X492+Y492+N492+#REF!+#REF!,"")</f>
        <v/>
      </c>
      <c r="AD492" s="160" t="str">
        <f>IF(L492&gt;0,+T492+Z492+O492+#REF!+#REF!,"")</f>
        <v/>
      </c>
    </row>
    <row r="493" spans="2:30" ht="13.8" hidden="1" outlineLevel="1" x14ac:dyDescent="0.25">
      <c r="B493" s="1"/>
      <c r="C493" s="1"/>
      <c r="D493" s="1"/>
      <c r="E493" s="2"/>
      <c r="F493" s="1"/>
      <c r="G493" s="2"/>
      <c r="H493" s="108"/>
      <c r="I493" s="109"/>
      <c r="J493" s="132" t="str">
        <f t="shared" si="50"/>
        <v/>
      </c>
      <c r="K493" s="132">
        <f t="shared" si="51"/>
        <v>0</v>
      </c>
      <c r="L493" s="246"/>
      <c r="M493" s="247"/>
      <c r="N493" s="246"/>
      <c r="O493" s="248"/>
      <c r="P493" s="249" t="str">
        <f t="shared" si="52"/>
        <v/>
      </c>
      <c r="Q493" s="250" t="str">
        <f t="shared" si="49"/>
        <v/>
      </c>
      <c r="R493" s="248"/>
      <c r="S493" s="246"/>
      <c r="T493" s="248"/>
      <c r="U493" s="249" t="str">
        <f>+IF(AND(S493&gt;0,R493&lt;&gt;'Data Validation (ROP used only)'!$A$22),SUM(S493:T493),"")</f>
        <v/>
      </c>
      <c r="V493" s="250" t="str">
        <f>IF(OR(R493='Data Validation (ROP used only)'!$A$22,ISBLANK(S493),ISERROR(S493/$I493)),"",S493/$I493)</f>
        <v/>
      </c>
      <c r="W493" s="251"/>
      <c r="X493" s="252" t="str" cm="1">
        <f t="array" ref="X493">_xlfn.IFS(W493="","",W493/I493&gt;=2,2*I493,W493/I493 &lt; 2, W493)</f>
        <v/>
      </c>
      <c r="Y493" s="253" t="str">
        <f t="shared" si="53"/>
        <v/>
      </c>
      <c r="Z493" s="248"/>
      <c r="AA493" s="249" t="str">
        <f t="shared" si="54"/>
        <v/>
      </c>
      <c r="AB493" s="254" t="str">
        <f t="shared" si="55"/>
        <v/>
      </c>
      <c r="AC493" s="159" t="str">
        <f>IF(L493&gt;0,L493+S493+X493+Y493+N493+#REF!+#REF!,"")</f>
        <v/>
      </c>
      <c r="AD493" s="160" t="str">
        <f>IF(L493&gt;0,+T493+Z493+O493+#REF!+#REF!,"")</f>
        <v/>
      </c>
    </row>
    <row r="494" spans="2:30" ht="13.8" hidden="1" outlineLevel="1" x14ac:dyDescent="0.25">
      <c r="B494" s="1"/>
      <c r="C494" s="1"/>
      <c r="D494" s="1"/>
      <c r="E494" s="2"/>
      <c r="F494" s="1"/>
      <c r="G494" s="2"/>
      <c r="H494" s="108"/>
      <c r="I494" s="109"/>
      <c r="J494" s="132" t="str">
        <f t="shared" si="50"/>
        <v/>
      </c>
      <c r="K494" s="132">
        <f t="shared" si="51"/>
        <v>0</v>
      </c>
      <c r="L494" s="246"/>
      <c r="M494" s="247"/>
      <c r="N494" s="246"/>
      <c r="O494" s="248"/>
      <c r="P494" s="249" t="str">
        <f t="shared" si="52"/>
        <v/>
      </c>
      <c r="Q494" s="250" t="str">
        <f t="shared" si="49"/>
        <v/>
      </c>
      <c r="R494" s="248"/>
      <c r="S494" s="246"/>
      <c r="T494" s="248"/>
      <c r="U494" s="249" t="str">
        <f>+IF(AND(S494&gt;0,R494&lt;&gt;'Data Validation (ROP used only)'!$A$22),SUM(S494:T494),"")</f>
        <v/>
      </c>
      <c r="V494" s="250" t="str">
        <f>IF(OR(R494='Data Validation (ROP used only)'!$A$22,ISBLANK(S494),ISERROR(S494/$I494)),"",S494/$I494)</f>
        <v/>
      </c>
      <c r="W494" s="251"/>
      <c r="X494" s="252" t="str" cm="1">
        <f t="array" ref="X494">_xlfn.IFS(W494="","",W494/I494&gt;=2,2*I494,W494/I494 &lt; 2, W494)</f>
        <v/>
      </c>
      <c r="Y494" s="253" t="str">
        <f t="shared" si="53"/>
        <v/>
      </c>
      <c r="Z494" s="248"/>
      <c r="AA494" s="249" t="str">
        <f t="shared" si="54"/>
        <v/>
      </c>
      <c r="AB494" s="254" t="str">
        <f t="shared" si="55"/>
        <v/>
      </c>
      <c r="AC494" s="159" t="str">
        <f>IF(L494&gt;0,L494+S494+X494+Y494+N494+#REF!+#REF!,"")</f>
        <v/>
      </c>
      <c r="AD494" s="160" t="str">
        <f>IF(L494&gt;0,+T494+Z494+O494+#REF!+#REF!,"")</f>
        <v/>
      </c>
    </row>
    <row r="495" spans="2:30" ht="13.8" hidden="1" outlineLevel="1" x14ac:dyDescent="0.25">
      <c r="B495" s="1"/>
      <c r="C495" s="1"/>
      <c r="D495" s="1"/>
      <c r="E495" s="2"/>
      <c r="F495" s="1"/>
      <c r="G495" s="2"/>
      <c r="H495" s="108"/>
      <c r="I495" s="109"/>
      <c r="J495" s="132" t="str">
        <f t="shared" si="50"/>
        <v/>
      </c>
      <c r="K495" s="132">
        <f t="shared" si="51"/>
        <v>0</v>
      </c>
      <c r="L495" s="246"/>
      <c r="M495" s="247"/>
      <c r="N495" s="246"/>
      <c r="O495" s="248"/>
      <c r="P495" s="249" t="str">
        <f t="shared" si="52"/>
        <v/>
      </c>
      <c r="Q495" s="250" t="str">
        <f t="shared" si="49"/>
        <v/>
      </c>
      <c r="R495" s="248"/>
      <c r="S495" s="246"/>
      <c r="T495" s="248"/>
      <c r="U495" s="249" t="str">
        <f>+IF(AND(S495&gt;0,R495&lt;&gt;'Data Validation (ROP used only)'!$A$22),SUM(S495:T495),"")</f>
        <v/>
      </c>
      <c r="V495" s="250" t="str">
        <f>IF(OR(R495='Data Validation (ROP used only)'!$A$22,ISBLANK(S495),ISERROR(S495/$I495)),"",S495/$I495)</f>
        <v/>
      </c>
      <c r="W495" s="251"/>
      <c r="X495" s="252" t="str" cm="1">
        <f t="array" ref="X495">_xlfn.IFS(W495="","",W495/I495&gt;=2,2*I495,W495/I495 &lt; 2, W495)</f>
        <v/>
      </c>
      <c r="Y495" s="253" t="str">
        <f t="shared" si="53"/>
        <v/>
      </c>
      <c r="Z495" s="248"/>
      <c r="AA495" s="249" t="str">
        <f t="shared" si="54"/>
        <v/>
      </c>
      <c r="AB495" s="254" t="str">
        <f t="shared" si="55"/>
        <v/>
      </c>
      <c r="AC495" s="159" t="str">
        <f>IF(L495&gt;0,L495+S495+X495+Y495+N495+#REF!+#REF!,"")</f>
        <v/>
      </c>
      <c r="AD495" s="160" t="str">
        <f>IF(L495&gt;0,+T495+Z495+O495+#REF!+#REF!,"")</f>
        <v/>
      </c>
    </row>
    <row r="496" spans="2:30" ht="13.8" hidden="1" outlineLevel="1" x14ac:dyDescent="0.25">
      <c r="B496" s="1"/>
      <c r="C496" s="1"/>
      <c r="D496" s="1"/>
      <c r="E496" s="2"/>
      <c r="F496" s="1"/>
      <c r="G496" s="2"/>
      <c r="H496" s="108"/>
      <c r="I496" s="109"/>
      <c r="J496" s="132" t="str">
        <f t="shared" si="50"/>
        <v/>
      </c>
      <c r="K496" s="132">
        <f t="shared" si="51"/>
        <v>0</v>
      </c>
      <c r="L496" s="246"/>
      <c r="M496" s="247"/>
      <c r="N496" s="246"/>
      <c r="O496" s="248"/>
      <c r="P496" s="249" t="str">
        <f t="shared" si="52"/>
        <v/>
      </c>
      <c r="Q496" s="250" t="str">
        <f t="shared" si="49"/>
        <v/>
      </c>
      <c r="R496" s="248"/>
      <c r="S496" s="246"/>
      <c r="T496" s="248"/>
      <c r="U496" s="249" t="str">
        <f>+IF(AND(S496&gt;0,R496&lt;&gt;'Data Validation (ROP used only)'!$A$22),SUM(S496:T496),"")</f>
        <v/>
      </c>
      <c r="V496" s="250" t="str">
        <f>IF(OR(R496='Data Validation (ROP used only)'!$A$22,ISBLANK(S496),ISERROR(S496/$I496)),"",S496/$I496)</f>
        <v/>
      </c>
      <c r="W496" s="251"/>
      <c r="X496" s="252" t="str" cm="1">
        <f t="array" ref="X496">_xlfn.IFS(W496="","",W496/I496&gt;=2,2*I496,W496/I496 &lt; 2, W496)</f>
        <v/>
      </c>
      <c r="Y496" s="253" t="str">
        <f t="shared" si="53"/>
        <v/>
      </c>
      <c r="Z496" s="248"/>
      <c r="AA496" s="249" t="str">
        <f t="shared" si="54"/>
        <v/>
      </c>
      <c r="AB496" s="254" t="str">
        <f t="shared" si="55"/>
        <v/>
      </c>
      <c r="AC496" s="159" t="str">
        <f>IF(L496&gt;0,L496+S496+X496+Y496+N496+#REF!+#REF!,"")</f>
        <v/>
      </c>
      <c r="AD496" s="160" t="str">
        <f>IF(L496&gt;0,+T496+Z496+O496+#REF!+#REF!,"")</f>
        <v/>
      </c>
    </row>
    <row r="497" spans="2:30" ht="13.8" hidden="1" outlineLevel="1" x14ac:dyDescent="0.25">
      <c r="B497" s="1"/>
      <c r="C497" s="1"/>
      <c r="D497" s="1"/>
      <c r="E497" s="2"/>
      <c r="F497" s="1"/>
      <c r="G497" s="2"/>
      <c r="H497" s="108"/>
      <c r="I497" s="109"/>
      <c r="J497" s="132" t="str">
        <f t="shared" si="50"/>
        <v/>
      </c>
      <c r="K497" s="132">
        <f t="shared" si="51"/>
        <v>0</v>
      </c>
      <c r="L497" s="246"/>
      <c r="M497" s="247"/>
      <c r="N497" s="246"/>
      <c r="O497" s="248"/>
      <c r="P497" s="249" t="str">
        <f t="shared" si="52"/>
        <v/>
      </c>
      <c r="Q497" s="250" t="str">
        <f t="shared" si="49"/>
        <v/>
      </c>
      <c r="R497" s="248"/>
      <c r="S497" s="246"/>
      <c r="T497" s="248"/>
      <c r="U497" s="249" t="str">
        <f>+IF(AND(S497&gt;0,R497&lt;&gt;'Data Validation (ROP used only)'!$A$22),SUM(S497:T497),"")</f>
        <v/>
      </c>
      <c r="V497" s="250" t="str">
        <f>IF(OR(R497='Data Validation (ROP used only)'!$A$22,ISBLANK(S497),ISERROR(S497/$I497)),"",S497/$I497)</f>
        <v/>
      </c>
      <c r="W497" s="251"/>
      <c r="X497" s="252" t="str" cm="1">
        <f t="array" ref="X497">_xlfn.IFS(W497="","",W497/I497&gt;=2,2*I497,W497/I497 &lt; 2, W497)</f>
        <v/>
      </c>
      <c r="Y497" s="253" t="str">
        <f t="shared" si="53"/>
        <v/>
      </c>
      <c r="Z497" s="248"/>
      <c r="AA497" s="249" t="str">
        <f t="shared" si="54"/>
        <v/>
      </c>
      <c r="AB497" s="254" t="str">
        <f t="shared" si="55"/>
        <v/>
      </c>
      <c r="AC497" s="159" t="str">
        <f>IF(L497&gt;0,L497+S497+X497+Y497+N497+#REF!+#REF!,"")</f>
        <v/>
      </c>
      <c r="AD497" s="160" t="str">
        <f>IF(L497&gt;0,+T497+Z497+O497+#REF!+#REF!,"")</f>
        <v/>
      </c>
    </row>
    <row r="498" spans="2:30" ht="13.8" hidden="1" outlineLevel="1" x14ac:dyDescent="0.25">
      <c r="B498" s="1"/>
      <c r="C498" s="1"/>
      <c r="D498" s="1"/>
      <c r="E498" s="2"/>
      <c r="F498" s="1"/>
      <c r="G498" s="2"/>
      <c r="H498" s="108"/>
      <c r="I498" s="109"/>
      <c r="J498" s="132" t="str">
        <f t="shared" si="50"/>
        <v/>
      </c>
      <c r="K498" s="132">
        <f t="shared" si="51"/>
        <v>0</v>
      </c>
      <c r="L498" s="246"/>
      <c r="M498" s="247"/>
      <c r="N498" s="246"/>
      <c r="O498" s="248"/>
      <c r="P498" s="249" t="str">
        <f t="shared" si="52"/>
        <v/>
      </c>
      <c r="Q498" s="250" t="str">
        <f t="shared" si="49"/>
        <v/>
      </c>
      <c r="R498" s="248"/>
      <c r="S498" s="246"/>
      <c r="T498" s="248"/>
      <c r="U498" s="249" t="str">
        <f>+IF(AND(S498&gt;0,R498&lt;&gt;'Data Validation (ROP used only)'!$A$22),SUM(S498:T498),"")</f>
        <v/>
      </c>
      <c r="V498" s="250" t="str">
        <f>IF(OR(R498='Data Validation (ROP used only)'!$A$22,ISBLANK(S498),ISERROR(S498/$I498)),"",S498/$I498)</f>
        <v/>
      </c>
      <c r="W498" s="251"/>
      <c r="X498" s="252" t="str" cm="1">
        <f t="array" ref="X498">_xlfn.IFS(W498="","",W498/I498&gt;=2,2*I498,W498/I498 &lt; 2, W498)</f>
        <v/>
      </c>
      <c r="Y498" s="253" t="str">
        <f t="shared" si="53"/>
        <v/>
      </c>
      <c r="Z498" s="248"/>
      <c r="AA498" s="249" t="str">
        <f t="shared" si="54"/>
        <v/>
      </c>
      <c r="AB498" s="254" t="str">
        <f t="shared" si="55"/>
        <v/>
      </c>
      <c r="AC498" s="159" t="str">
        <f>IF(L498&gt;0,L498+S498+X498+Y498+N498+#REF!+#REF!,"")</f>
        <v/>
      </c>
      <c r="AD498" s="160" t="str">
        <f>IF(L498&gt;0,+T498+Z498+O498+#REF!+#REF!,"")</f>
        <v/>
      </c>
    </row>
    <row r="499" spans="2:30" ht="13.8" collapsed="1" x14ac:dyDescent="0.25">
      <c r="B499" s="1"/>
      <c r="C499" s="1"/>
      <c r="D499" s="1"/>
      <c r="E499" s="2"/>
      <c r="F499" s="1"/>
      <c r="G499" s="2"/>
      <c r="H499" s="108"/>
      <c r="I499" s="109"/>
      <c r="J499" s="132" t="str">
        <f t="shared" si="50"/>
        <v/>
      </c>
      <c r="K499" s="132">
        <f t="shared" si="51"/>
        <v>0</v>
      </c>
      <c r="L499" s="246"/>
      <c r="M499" s="247"/>
      <c r="N499" s="246"/>
      <c r="O499" s="248"/>
      <c r="P499" s="249" t="str">
        <f t="shared" si="52"/>
        <v/>
      </c>
      <c r="Q499" s="250" t="str">
        <f t="shared" si="49"/>
        <v/>
      </c>
      <c r="R499" s="248"/>
      <c r="S499" s="246"/>
      <c r="T499" s="248"/>
      <c r="U499" s="249" t="str">
        <f>+IF(AND(S499&gt;0,R499&lt;&gt;'Data Validation (ROP used only)'!$A$22),SUM(S499:T499),"")</f>
        <v/>
      </c>
      <c r="V499" s="250" t="str">
        <f>IF(OR(R499='Data Validation (ROP used only)'!$A$22,ISBLANK(S499),ISERROR(S499/$I499)),"",S499/$I499)</f>
        <v/>
      </c>
      <c r="W499" s="251"/>
      <c r="X499" s="252" t="str" cm="1">
        <f t="array" ref="X499">_xlfn.IFS(W499="","",W499/I499&gt;=2,2*I499,W499/I499 &lt; 2, W499)</f>
        <v/>
      </c>
      <c r="Y499" s="253" t="str">
        <f t="shared" si="53"/>
        <v/>
      </c>
      <c r="Z499" s="248"/>
      <c r="AA499" s="249" t="str">
        <f t="shared" si="54"/>
        <v/>
      </c>
      <c r="AB499" s="254" t="str">
        <f t="shared" si="55"/>
        <v/>
      </c>
      <c r="AC499" s="159" t="str">
        <f>IF(L499&gt;0,L499+S499+X499+Y499+N499+#REF!+#REF!,"")</f>
        <v/>
      </c>
      <c r="AD499" s="160" t="str">
        <f>IF(L499&gt;0,+T499+Z499+O499+#REF!+#REF!,"")</f>
        <v/>
      </c>
    </row>
    <row r="500" spans="2:30" ht="13.8" hidden="1" outlineLevel="1" collapsed="1" x14ac:dyDescent="0.25">
      <c r="B500" s="1"/>
      <c r="C500" s="1"/>
      <c r="D500" s="1"/>
      <c r="E500" s="2"/>
      <c r="F500" s="1"/>
      <c r="G500" s="2"/>
      <c r="H500" s="108"/>
      <c r="I500" s="109"/>
      <c r="J500" s="132" t="str">
        <f t="shared" si="50"/>
        <v/>
      </c>
      <c r="K500" s="132">
        <f t="shared" si="51"/>
        <v>0</v>
      </c>
      <c r="L500" s="246"/>
      <c r="M500" s="247"/>
      <c r="N500" s="246"/>
      <c r="O500" s="248"/>
      <c r="P500" s="249" t="str">
        <f t="shared" si="52"/>
        <v/>
      </c>
      <c r="Q500" s="250" t="str">
        <f t="shared" si="49"/>
        <v/>
      </c>
      <c r="R500" s="248"/>
      <c r="S500" s="246"/>
      <c r="T500" s="248"/>
      <c r="U500" s="249" t="str">
        <f>+IF(AND(S500&gt;0,R500&lt;&gt;'Data Validation (ROP used only)'!$A$22),SUM(S500:T500),"")</f>
        <v/>
      </c>
      <c r="V500" s="250" t="str">
        <f>IF(OR(R500='Data Validation (ROP used only)'!$A$22,ISBLANK(S500),ISERROR(S500/$I500)),"",S500/$I500)</f>
        <v/>
      </c>
      <c r="W500" s="251"/>
      <c r="X500" s="252" t="str" cm="1">
        <f t="array" ref="X500">_xlfn.IFS(W500="","",W500/I500&gt;=2,2*I500,W500/I500 &lt; 2, W500)</f>
        <v/>
      </c>
      <c r="Y500" s="253" t="str">
        <f t="shared" si="53"/>
        <v/>
      </c>
      <c r="Z500" s="248"/>
      <c r="AA500" s="249" t="str">
        <f t="shared" si="54"/>
        <v/>
      </c>
      <c r="AB500" s="254" t="str">
        <f t="shared" si="55"/>
        <v/>
      </c>
      <c r="AC500" s="159" t="str">
        <f>IF(L500&gt;0,L500+S500+X500+Y500+N500+#REF!+#REF!,"")</f>
        <v/>
      </c>
      <c r="AD500" s="160" t="str">
        <f>IF(L500&gt;0,+T500+Z500+O500+#REF!+#REF!,"")</f>
        <v/>
      </c>
    </row>
    <row r="501" spans="2:30" ht="13.8" hidden="1" outlineLevel="1" x14ac:dyDescent="0.25">
      <c r="B501" s="1"/>
      <c r="C501" s="1"/>
      <c r="D501" s="1"/>
      <c r="E501" s="2"/>
      <c r="F501" s="1"/>
      <c r="G501" s="2"/>
      <c r="H501" s="108"/>
      <c r="I501" s="109"/>
      <c r="J501" s="132" t="str">
        <f t="shared" si="50"/>
        <v/>
      </c>
      <c r="K501" s="132">
        <f t="shared" si="51"/>
        <v>0</v>
      </c>
      <c r="L501" s="246"/>
      <c r="M501" s="247"/>
      <c r="N501" s="246"/>
      <c r="O501" s="248"/>
      <c r="P501" s="249" t="str">
        <f t="shared" si="52"/>
        <v/>
      </c>
      <c r="Q501" s="250" t="str">
        <f t="shared" si="49"/>
        <v/>
      </c>
      <c r="R501" s="248"/>
      <c r="S501" s="246"/>
      <c r="T501" s="248"/>
      <c r="U501" s="249" t="str">
        <f>+IF(AND(S501&gt;0,R501&lt;&gt;'Data Validation (ROP used only)'!$A$22),SUM(S501:T501),"")</f>
        <v/>
      </c>
      <c r="V501" s="250" t="str">
        <f>IF(OR(R501='Data Validation (ROP used only)'!$A$22,ISBLANK(S501),ISERROR(S501/$I501)),"",S501/$I501)</f>
        <v/>
      </c>
      <c r="W501" s="251"/>
      <c r="X501" s="252" t="str" cm="1">
        <f t="array" ref="X501">_xlfn.IFS(W501="","",W501/I501&gt;=2,2*I501,W501/I501 &lt; 2, W501)</f>
        <v/>
      </c>
      <c r="Y501" s="253" t="str">
        <f t="shared" si="53"/>
        <v/>
      </c>
      <c r="Z501" s="248"/>
      <c r="AA501" s="249" t="str">
        <f t="shared" si="54"/>
        <v/>
      </c>
      <c r="AB501" s="254" t="str">
        <f t="shared" si="55"/>
        <v/>
      </c>
      <c r="AC501" s="159" t="str">
        <f>IF(L501&gt;0,L501+S501+X501+Y501+N501+#REF!+#REF!,"")</f>
        <v/>
      </c>
      <c r="AD501" s="160" t="str">
        <f>IF(L501&gt;0,+T501+Z501+O501+#REF!+#REF!,"")</f>
        <v/>
      </c>
    </row>
    <row r="502" spans="2:30" ht="13.8" hidden="1" outlineLevel="1" x14ac:dyDescent="0.25">
      <c r="B502" s="1"/>
      <c r="C502" s="1"/>
      <c r="D502" s="1"/>
      <c r="E502" s="2"/>
      <c r="F502" s="1"/>
      <c r="G502" s="2"/>
      <c r="H502" s="108"/>
      <c r="I502" s="109"/>
      <c r="J502" s="132" t="str">
        <f t="shared" si="50"/>
        <v/>
      </c>
      <c r="K502" s="132">
        <f t="shared" si="51"/>
        <v>0</v>
      </c>
      <c r="L502" s="246"/>
      <c r="M502" s="247"/>
      <c r="N502" s="246"/>
      <c r="O502" s="248"/>
      <c r="P502" s="249" t="str">
        <f t="shared" si="52"/>
        <v/>
      </c>
      <c r="Q502" s="250" t="str">
        <f t="shared" si="49"/>
        <v/>
      </c>
      <c r="R502" s="248"/>
      <c r="S502" s="246"/>
      <c r="T502" s="248"/>
      <c r="U502" s="249" t="str">
        <f>+IF(AND(S502&gt;0,R502&lt;&gt;'Data Validation (ROP used only)'!$A$22),SUM(S502:T502),"")</f>
        <v/>
      </c>
      <c r="V502" s="250" t="str">
        <f>IF(OR(R502='Data Validation (ROP used only)'!$A$22,ISBLANK(S502),ISERROR(S502/$I502)),"",S502/$I502)</f>
        <v/>
      </c>
      <c r="W502" s="251"/>
      <c r="X502" s="252" t="str" cm="1">
        <f t="array" ref="X502">_xlfn.IFS(W502="","",W502/I502&gt;=2,2*I502,W502/I502 &lt; 2, W502)</f>
        <v/>
      </c>
      <c r="Y502" s="253" t="str">
        <f t="shared" si="53"/>
        <v/>
      </c>
      <c r="Z502" s="248"/>
      <c r="AA502" s="249" t="str">
        <f t="shared" si="54"/>
        <v/>
      </c>
      <c r="AB502" s="254" t="str">
        <f t="shared" si="55"/>
        <v/>
      </c>
      <c r="AC502" s="159" t="str">
        <f>IF(L502&gt;0,L502+S502+X502+Y502+N502+#REF!+#REF!,"")</f>
        <v/>
      </c>
      <c r="AD502" s="160" t="str">
        <f>IF(L502&gt;0,+T502+Z502+O502+#REF!+#REF!,"")</f>
        <v/>
      </c>
    </row>
    <row r="503" spans="2:30" ht="13.8" hidden="1" outlineLevel="1" x14ac:dyDescent="0.25">
      <c r="B503" s="1"/>
      <c r="C503" s="1"/>
      <c r="D503" s="1"/>
      <c r="E503" s="2"/>
      <c r="F503" s="1"/>
      <c r="G503" s="2"/>
      <c r="H503" s="108"/>
      <c r="I503" s="109"/>
      <c r="J503" s="132" t="str">
        <f t="shared" si="50"/>
        <v/>
      </c>
      <c r="K503" s="132">
        <f t="shared" si="51"/>
        <v>0</v>
      </c>
      <c r="L503" s="246"/>
      <c r="M503" s="247"/>
      <c r="N503" s="246"/>
      <c r="O503" s="248"/>
      <c r="P503" s="249" t="str">
        <f t="shared" si="52"/>
        <v/>
      </c>
      <c r="Q503" s="250" t="str">
        <f t="shared" si="49"/>
        <v/>
      </c>
      <c r="R503" s="248"/>
      <c r="S503" s="246"/>
      <c r="T503" s="248"/>
      <c r="U503" s="249" t="str">
        <f>+IF(AND(S503&gt;0,R503&lt;&gt;'Data Validation (ROP used only)'!$A$22),SUM(S503:T503),"")</f>
        <v/>
      </c>
      <c r="V503" s="250" t="str">
        <f>IF(OR(R503='Data Validation (ROP used only)'!$A$22,ISBLANK(S503),ISERROR(S503/$I503)),"",S503/$I503)</f>
        <v/>
      </c>
      <c r="W503" s="251"/>
      <c r="X503" s="252" t="str" cm="1">
        <f t="array" ref="X503">_xlfn.IFS(W503="","",W503/I503&gt;=2,2*I503,W503/I503 &lt; 2, W503)</f>
        <v/>
      </c>
      <c r="Y503" s="253" t="str">
        <f t="shared" si="53"/>
        <v/>
      </c>
      <c r="Z503" s="248"/>
      <c r="AA503" s="249" t="str">
        <f t="shared" si="54"/>
        <v/>
      </c>
      <c r="AB503" s="254" t="str">
        <f t="shared" si="55"/>
        <v/>
      </c>
      <c r="AC503" s="159" t="str">
        <f>IF(L503&gt;0,L503+S503+X503+Y503+N503+#REF!+#REF!,"")</f>
        <v/>
      </c>
      <c r="AD503" s="160" t="str">
        <f>IF(L503&gt;0,+T503+Z503+O503+#REF!+#REF!,"")</f>
        <v/>
      </c>
    </row>
    <row r="504" spans="2:30" ht="13.8" hidden="1" outlineLevel="1" x14ac:dyDescent="0.25">
      <c r="B504" s="1"/>
      <c r="C504" s="1"/>
      <c r="D504" s="1"/>
      <c r="E504" s="2"/>
      <c r="F504" s="1"/>
      <c r="G504" s="2"/>
      <c r="H504" s="108"/>
      <c r="I504" s="109"/>
      <c r="J504" s="132" t="str">
        <f t="shared" si="50"/>
        <v/>
      </c>
      <c r="K504" s="132">
        <f t="shared" si="51"/>
        <v>0</v>
      </c>
      <c r="L504" s="246"/>
      <c r="M504" s="247"/>
      <c r="N504" s="246"/>
      <c r="O504" s="248"/>
      <c r="P504" s="249" t="str">
        <f t="shared" si="52"/>
        <v/>
      </c>
      <c r="Q504" s="250" t="str">
        <f t="shared" si="49"/>
        <v/>
      </c>
      <c r="R504" s="248"/>
      <c r="S504" s="246"/>
      <c r="T504" s="248"/>
      <c r="U504" s="249" t="str">
        <f>+IF(AND(S504&gt;0,R504&lt;&gt;'Data Validation (ROP used only)'!$A$22),SUM(S504:T504),"")</f>
        <v/>
      </c>
      <c r="V504" s="250" t="str">
        <f>IF(OR(R504='Data Validation (ROP used only)'!$A$22,ISBLANK(S504),ISERROR(S504/$I504)),"",S504/$I504)</f>
        <v/>
      </c>
      <c r="W504" s="251"/>
      <c r="X504" s="252" t="str" cm="1">
        <f t="array" ref="X504">_xlfn.IFS(W504="","",W504/I504&gt;=2,2*I504,W504/I504 &lt; 2, W504)</f>
        <v/>
      </c>
      <c r="Y504" s="253" t="str">
        <f t="shared" si="53"/>
        <v/>
      </c>
      <c r="Z504" s="248"/>
      <c r="AA504" s="249" t="str">
        <f t="shared" si="54"/>
        <v/>
      </c>
      <c r="AB504" s="254" t="str">
        <f t="shared" si="55"/>
        <v/>
      </c>
      <c r="AC504" s="159" t="str">
        <f>IF(L504&gt;0,L504+S504+X504+Y504+N504+#REF!+#REF!,"")</f>
        <v/>
      </c>
      <c r="AD504" s="160" t="str">
        <f>IF(L504&gt;0,+T504+Z504+O504+#REF!+#REF!,"")</f>
        <v/>
      </c>
    </row>
    <row r="505" spans="2:30" ht="13.8" hidden="1" outlineLevel="1" x14ac:dyDescent="0.25">
      <c r="B505" s="1"/>
      <c r="C505" s="1"/>
      <c r="D505" s="1"/>
      <c r="E505" s="2"/>
      <c r="F505" s="1"/>
      <c r="G505" s="2"/>
      <c r="H505" s="108"/>
      <c r="I505" s="109"/>
      <c r="J505" s="132" t="str">
        <f t="shared" si="50"/>
        <v/>
      </c>
      <c r="K505" s="132">
        <f t="shared" si="51"/>
        <v>0</v>
      </c>
      <c r="L505" s="246"/>
      <c r="M505" s="247"/>
      <c r="N505" s="246"/>
      <c r="O505" s="248"/>
      <c r="P505" s="249" t="str">
        <f t="shared" si="52"/>
        <v/>
      </c>
      <c r="Q505" s="250" t="str">
        <f t="shared" si="49"/>
        <v/>
      </c>
      <c r="R505" s="248"/>
      <c r="S505" s="246"/>
      <c r="T505" s="248"/>
      <c r="U505" s="249" t="str">
        <f>+IF(AND(S505&gt;0,R505&lt;&gt;'Data Validation (ROP used only)'!$A$22),SUM(S505:T505),"")</f>
        <v/>
      </c>
      <c r="V505" s="250" t="str">
        <f>IF(OR(R505='Data Validation (ROP used only)'!$A$22,ISBLANK(S505),ISERROR(S505/$I505)),"",S505/$I505)</f>
        <v/>
      </c>
      <c r="W505" s="251"/>
      <c r="X505" s="252" t="str" cm="1">
        <f t="array" ref="X505">_xlfn.IFS(W505="","",W505/I505&gt;=2,2*I505,W505/I505 &lt; 2, W505)</f>
        <v/>
      </c>
      <c r="Y505" s="253" t="str">
        <f t="shared" si="53"/>
        <v/>
      </c>
      <c r="Z505" s="248"/>
      <c r="AA505" s="249" t="str">
        <f t="shared" si="54"/>
        <v/>
      </c>
      <c r="AB505" s="254" t="str">
        <f t="shared" si="55"/>
        <v/>
      </c>
      <c r="AC505" s="159" t="str">
        <f>IF(L505&gt;0,L505+S505+X505+Y505+N505+#REF!+#REF!,"")</f>
        <v/>
      </c>
      <c r="AD505" s="160" t="str">
        <f>IF(L505&gt;0,+T505+Z505+O505+#REF!+#REF!,"")</f>
        <v/>
      </c>
    </row>
    <row r="506" spans="2:30" ht="13.8" hidden="1" outlineLevel="1" x14ac:dyDescent="0.25">
      <c r="B506" s="1"/>
      <c r="C506" s="1"/>
      <c r="D506" s="1"/>
      <c r="E506" s="2"/>
      <c r="F506" s="1"/>
      <c r="G506" s="2"/>
      <c r="H506" s="108"/>
      <c r="I506" s="109"/>
      <c r="J506" s="132" t="str">
        <f t="shared" si="50"/>
        <v/>
      </c>
      <c r="K506" s="132">
        <f t="shared" si="51"/>
        <v>0</v>
      </c>
      <c r="L506" s="246"/>
      <c r="M506" s="247"/>
      <c r="N506" s="246"/>
      <c r="O506" s="248"/>
      <c r="P506" s="249" t="str">
        <f t="shared" si="52"/>
        <v/>
      </c>
      <c r="Q506" s="250" t="str">
        <f t="shared" si="49"/>
        <v/>
      </c>
      <c r="R506" s="248"/>
      <c r="S506" s="246"/>
      <c r="T506" s="248"/>
      <c r="U506" s="249" t="str">
        <f>+IF(AND(S506&gt;0,R506&lt;&gt;'Data Validation (ROP used only)'!$A$22),SUM(S506:T506),"")</f>
        <v/>
      </c>
      <c r="V506" s="250" t="str">
        <f>IF(OR(R506='Data Validation (ROP used only)'!$A$22,ISBLANK(S506),ISERROR(S506/$I506)),"",S506/$I506)</f>
        <v/>
      </c>
      <c r="W506" s="251"/>
      <c r="X506" s="252" t="str" cm="1">
        <f t="array" ref="X506">_xlfn.IFS(W506="","",W506/I506&gt;=2,2*I506,W506/I506 &lt; 2, W506)</f>
        <v/>
      </c>
      <c r="Y506" s="253" t="str">
        <f t="shared" si="53"/>
        <v/>
      </c>
      <c r="Z506" s="248"/>
      <c r="AA506" s="249" t="str">
        <f t="shared" si="54"/>
        <v/>
      </c>
      <c r="AB506" s="254" t="str">
        <f t="shared" si="55"/>
        <v/>
      </c>
      <c r="AC506" s="159" t="str">
        <f>IF(L506&gt;0,L506+S506+X506+Y506+N506+#REF!+#REF!,"")</f>
        <v/>
      </c>
      <c r="AD506" s="160" t="str">
        <f>IF(L506&gt;0,+T506+Z506+O506+#REF!+#REF!,"")</f>
        <v/>
      </c>
    </row>
    <row r="507" spans="2:30" ht="13.8" hidden="1" outlineLevel="1" x14ac:dyDescent="0.25">
      <c r="B507" s="1"/>
      <c r="C507" s="1"/>
      <c r="D507" s="1"/>
      <c r="E507" s="2"/>
      <c r="F507" s="1"/>
      <c r="G507" s="2"/>
      <c r="H507" s="108"/>
      <c r="I507" s="109"/>
      <c r="J507" s="132" t="str">
        <f t="shared" si="50"/>
        <v/>
      </c>
      <c r="K507" s="132">
        <f t="shared" si="51"/>
        <v>0</v>
      </c>
      <c r="L507" s="246"/>
      <c r="M507" s="247"/>
      <c r="N507" s="246"/>
      <c r="O507" s="248"/>
      <c r="P507" s="249" t="str">
        <f t="shared" si="52"/>
        <v/>
      </c>
      <c r="Q507" s="250" t="str">
        <f t="shared" si="49"/>
        <v/>
      </c>
      <c r="R507" s="248"/>
      <c r="S507" s="246"/>
      <c r="T507" s="248"/>
      <c r="U507" s="249" t="str">
        <f>+IF(AND(S507&gt;0,R507&lt;&gt;'Data Validation (ROP used only)'!$A$22),SUM(S507:T507),"")</f>
        <v/>
      </c>
      <c r="V507" s="250" t="str">
        <f>IF(OR(R507='Data Validation (ROP used only)'!$A$22,ISBLANK(S507),ISERROR(S507/$I507)),"",S507/$I507)</f>
        <v/>
      </c>
      <c r="W507" s="251"/>
      <c r="X507" s="252" t="str" cm="1">
        <f t="array" ref="X507">_xlfn.IFS(W507="","",W507/I507&gt;=2,2*I507,W507/I507 &lt; 2, W507)</f>
        <v/>
      </c>
      <c r="Y507" s="253" t="str">
        <f t="shared" si="53"/>
        <v/>
      </c>
      <c r="Z507" s="248"/>
      <c r="AA507" s="249" t="str">
        <f t="shared" si="54"/>
        <v/>
      </c>
      <c r="AB507" s="254" t="str">
        <f t="shared" si="55"/>
        <v/>
      </c>
      <c r="AC507" s="159" t="str">
        <f>IF(L507&gt;0,L507+S507+X507+Y507+N507+#REF!+#REF!,"")</f>
        <v/>
      </c>
      <c r="AD507" s="160" t="str">
        <f>IF(L507&gt;0,+T507+Z507+O507+#REF!+#REF!,"")</f>
        <v/>
      </c>
    </row>
    <row r="508" spans="2:30" ht="13.8" hidden="1" outlineLevel="1" x14ac:dyDescent="0.25">
      <c r="B508" s="1"/>
      <c r="C508" s="1"/>
      <c r="D508" s="1"/>
      <c r="E508" s="2"/>
      <c r="F508" s="1"/>
      <c r="G508" s="2"/>
      <c r="H508" s="108"/>
      <c r="I508" s="109"/>
      <c r="J508" s="132" t="str">
        <f t="shared" si="50"/>
        <v/>
      </c>
      <c r="K508" s="132">
        <f t="shared" si="51"/>
        <v>0</v>
      </c>
      <c r="L508" s="246"/>
      <c r="M508" s="247"/>
      <c r="N508" s="246"/>
      <c r="O508" s="248"/>
      <c r="P508" s="249" t="str">
        <f t="shared" si="52"/>
        <v/>
      </c>
      <c r="Q508" s="250" t="str">
        <f t="shared" si="49"/>
        <v/>
      </c>
      <c r="R508" s="248"/>
      <c r="S508" s="246"/>
      <c r="T508" s="248"/>
      <c r="U508" s="249" t="str">
        <f>+IF(AND(S508&gt;0,R508&lt;&gt;'Data Validation (ROP used only)'!$A$22),SUM(S508:T508),"")</f>
        <v/>
      </c>
      <c r="V508" s="250" t="str">
        <f>IF(OR(R508='Data Validation (ROP used only)'!$A$22,ISBLANK(S508),ISERROR(S508/$I508)),"",S508/$I508)</f>
        <v/>
      </c>
      <c r="W508" s="251"/>
      <c r="X508" s="252" t="str" cm="1">
        <f t="array" ref="X508">_xlfn.IFS(W508="","",W508/I508&gt;=2,2*I508,W508/I508 &lt; 2, W508)</f>
        <v/>
      </c>
      <c r="Y508" s="253" t="str">
        <f t="shared" si="53"/>
        <v/>
      </c>
      <c r="Z508" s="248"/>
      <c r="AA508" s="249" t="str">
        <f t="shared" si="54"/>
        <v/>
      </c>
      <c r="AB508" s="254" t="str">
        <f t="shared" si="55"/>
        <v/>
      </c>
      <c r="AC508" s="159" t="str">
        <f>IF(L508&gt;0,L508+S508+X508+Y508+N508+#REF!+#REF!,"")</f>
        <v/>
      </c>
      <c r="AD508" s="160" t="str">
        <f>IF(L508&gt;0,+T508+Z508+O508+#REF!+#REF!,"")</f>
        <v/>
      </c>
    </row>
    <row r="509" spans="2:30" ht="13.8" hidden="1" outlineLevel="1" x14ac:dyDescent="0.25">
      <c r="B509" s="1"/>
      <c r="C509" s="1"/>
      <c r="D509" s="1"/>
      <c r="E509" s="2"/>
      <c r="F509" s="1"/>
      <c r="G509" s="2"/>
      <c r="H509" s="108"/>
      <c r="I509" s="109"/>
      <c r="J509" s="132" t="str">
        <f t="shared" si="50"/>
        <v/>
      </c>
      <c r="K509" s="132">
        <f t="shared" si="51"/>
        <v>0</v>
      </c>
      <c r="L509" s="246"/>
      <c r="M509" s="247"/>
      <c r="N509" s="246"/>
      <c r="O509" s="248"/>
      <c r="P509" s="249" t="str">
        <f t="shared" si="52"/>
        <v/>
      </c>
      <c r="Q509" s="250" t="str">
        <f t="shared" si="49"/>
        <v/>
      </c>
      <c r="R509" s="248"/>
      <c r="S509" s="246"/>
      <c r="T509" s="248"/>
      <c r="U509" s="249" t="str">
        <f>+IF(AND(S509&gt;0,R509&lt;&gt;'Data Validation (ROP used only)'!$A$22),SUM(S509:T509),"")</f>
        <v/>
      </c>
      <c r="V509" s="250" t="str">
        <f>IF(OR(R509='Data Validation (ROP used only)'!$A$22,ISBLANK(S509),ISERROR(S509/$I509)),"",S509/$I509)</f>
        <v/>
      </c>
      <c r="W509" s="251"/>
      <c r="X509" s="252" t="str" cm="1">
        <f t="array" ref="X509">_xlfn.IFS(W509="","",W509/I509&gt;=2,2*I509,W509/I509 &lt; 2, W509)</f>
        <v/>
      </c>
      <c r="Y509" s="253" t="str">
        <f t="shared" si="53"/>
        <v/>
      </c>
      <c r="Z509" s="248"/>
      <c r="AA509" s="249" t="str">
        <f t="shared" si="54"/>
        <v/>
      </c>
      <c r="AB509" s="254" t="str">
        <f t="shared" si="55"/>
        <v/>
      </c>
      <c r="AC509" s="159" t="str">
        <f>IF(L509&gt;0,L509+S509+X509+Y509+N509+#REF!+#REF!,"")</f>
        <v/>
      </c>
      <c r="AD509" s="160" t="str">
        <f>IF(L509&gt;0,+T509+Z509+O509+#REF!+#REF!,"")</f>
        <v/>
      </c>
    </row>
    <row r="510" spans="2:30" ht="13.8" hidden="1" outlineLevel="1" x14ac:dyDescent="0.25">
      <c r="B510" s="1"/>
      <c r="C510" s="1"/>
      <c r="D510" s="1"/>
      <c r="E510" s="2"/>
      <c r="F510" s="1"/>
      <c r="G510" s="2"/>
      <c r="H510" s="108"/>
      <c r="I510" s="109"/>
      <c r="J510" s="132" t="str">
        <f t="shared" si="50"/>
        <v/>
      </c>
      <c r="K510" s="132">
        <f t="shared" si="51"/>
        <v>0</v>
      </c>
      <c r="L510" s="246"/>
      <c r="M510" s="247"/>
      <c r="N510" s="246"/>
      <c r="O510" s="248"/>
      <c r="P510" s="249" t="str">
        <f t="shared" si="52"/>
        <v/>
      </c>
      <c r="Q510" s="250" t="str">
        <f t="shared" si="49"/>
        <v/>
      </c>
      <c r="R510" s="248"/>
      <c r="S510" s="246"/>
      <c r="T510" s="248"/>
      <c r="U510" s="249" t="str">
        <f>+IF(AND(S510&gt;0,R510&lt;&gt;'Data Validation (ROP used only)'!$A$22),SUM(S510:T510),"")</f>
        <v/>
      </c>
      <c r="V510" s="250" t="str">
        <f>IF(OR(R510='Data Validation (ROP used only)'!$A$22,ISBLANK(S510),ISERROR(S510/$I510)),"",S510/$I510)</f>
        <v/>
      </c>
      <c r="W510" s="251"/>
      <c r="X510" s="252" t="str" cm="1">
        <f t="array" ref="X510">_xlfn.IFS(W510="","",W510/I510&gt;=2,2*I510,W510/I510 &lt; 2, W510)</f>
        <v/>
      </c>
      <c r="Y510" s="253" t="str">
        <f t="shared" si="53"/>
        <v/>
      </c>
      <c r="Z510" s="248"/>
      <c r="AA510" s="249" t="str">
        <f t="shared" si="54"/>
        <v/>
      </c>
      <c r="AB510" s="254" t="str">
        <f t="shared" si="55"/>
        <v/>
      </c>
      <c r="AC510" s="159" t="str">
        <f>IF(L510&gt;0,L510+S510+X510+Y510+N510+#REF!+#REF!,"")</f>
        <v/>
      </c>
      <c r="AD510" s="160" t="str">
        <f>IF(L510&gt;0,+T510+Z510+O510+#REF!+#REF!,"")</f>
        <v/>
      </c>
    </row>
    <row r="511" spans="2:30" ht="13.8" hidden="1" outlineLevel="1" x14ac:dyDescent="0.25">
      <c r="B511" s="1"/>
      <c r="C511" s="1"/>
      <c r="D511" s="1"/>
      <c r="E511" s="2"/>
      <c r="F511" s="1"/>
      <c r="G511" s="2"/>
      <c r="H511" s="108"/>
      <c r="I511" s="109"/>
      <c r="J511" s="132" t="str">
        <f t="shared" si="50"/>
        <v/>
      </c>
      <c r="K511" s="132">
        <f t="shared" si="51"/>
        <v>0</v>
      </c>
      <c r="L511" s="246"/>
      <c r="M511" s="247"/>
      <c r="N511" s="246"/>
      <c r="O511" s="248"/>
      <c r="P511" s="249" t="str">
        <f t="shared" si="52"/>
        <v/>
      </c>
      <c r="Q511" s="250" t="str">
        <f t="shared" si="49"/>
        <v/>
      </c>
      <c r="R511" s="248"/>
      <c r="S511" s="246"/>
      <c r="T511" s="248"/>
      <c r="U511" s="249" t="str">
        <f>+IF(AND(S511&gt;0,R511&lt;&gt;'Data Validation (ROP used only)'!$A$22),SUM(S511:T511),"")</f>
        <v/>
      </c>
      <c r="V511" s="250" t="str">
        <f>IF(OR(R511='Data Validation (ROP used only)'!$A$22,ISBLANK(S511),ISERROR(S511/$I511)),"",S511/$I511)</f>
        <v/>
      </c>
      <c r="W511" s="251"/>
      <c r="X511" s="252" t="str" cm="1">
        <f t="array" ref="X511">_xlfn.IFS(W511="","",W511/I511&gt;=2,2*I511,W511/I511 &lt; 2, W511)</f>
        <v/>
      </c>
      <c r="Y511" s="253" t="str">
        <f t="shared" si="53"/>
        <v/>
      </c>
      <c r="Z511" s="248"/>
      <c r="AA511" s="249" t="str">
        <f t="shared" si="54"/>
        <v/>
      </c>
      <c r="AB511" s="254" t="str">
        <f t="shared" si="55"/>
        <v/>
      </c>
      <c r="AC511" s="159" t="str">
        <f>IF(L511&gt;0,L511+S511+X511+Y511+N511+#REF!+#REF!,"")</f>
        <v/>
      </c>
      <c r="AD511" s="160" t="str">
        <f>IF(L511&gt;0,+T511+Z511+O511+#REF!+#REF!,"")</f>
        <v/>
      </c>
    </row>
    <row r="512" spans="2:30" ht="13.8" hidden="1" outlineLevel="1" x14ac:dyDescent="0.25">
      <c r="B512" s="1"/>
      <c r="C512" s="1"/>
      <c r="D512" s="1"/>
      <c r="E512" s="2"/>
      <c r="F512" s="1"/>
      <c r="G512" s="2"/>
      <c r="H512" s="108"/>
      <c r="I512" s="109"/>
      <c r="J512" s="132" t="str">
        <f t="shared" si="50"/>
        <v/>
      </c>
      <c r="K512" s="132">
        <f t="shared" si="51"/>
        <v>0</v>
      </c>
      <c r="L512" s="246"/>
      <c r="M512" s="247"/>
      <c r="N512" s="246"/>
      <c r="O512" s="248"/>
      <c r="P512" s="249" t="str">
        <f t="shared" si="52"/>
        <v/>
      </c>
      <c r="Q512" s="250" t="str">
        <f t="shared" si="49"/>
        <v/>
      </c>
      <c r="R512" s="248"/>
      <c r="S512" s="246"/>
      <c r="T512" s="248"/>
      <c r="U512" s="249" t="str">
        <f>+IF(AND(S512&gt;0,R512&lt;&gt;'Data Validation (ROP used only)'!$A$22),SUM(S512:T512),"")</f>
        <v/>
      </c>
      <c r="V512" s="250" t="str">
        <f>IF(OR(R512='Data Validation (ROP used only)'!$A$22,ISBLANK(S512),ISERROR(S512/$I512)),"",S512/$I512)</f>
        <v/>
      </c>
      <c r="W512" s="251"/>
      <c r="X512" s="252" t="str" cm="1">
        <f t="array" ref="X512">_xlfn.IFS(W512="","",W512/I512&gt;=2,2*I512,W512/I512 &lt; 2, W512)</f>
        <v/>
      </c>
      <c r="Y512" s="253" t="str">
        <f t="shared" si="53"/>
        <v/>
      </c>
      <c r="Z512" s="248"/>
      <c r="AA512" s="249" t="str">
        <f t="shared" si="54"/>
        <v/>
      </c>
      <c r="AB512" s="254" t="str">
        <f t="shared" si="55"/>
        <v/>
      </c>
      <c r="AC512" s="159" t="str">
        <f>IF(L512&gt;0,L512+S512+X512+Y512+N512+#REF!+#REF!,"")</f>
        <v/>
      </c>
      <c r="AD512" s="160" t="str">
        <f>IF(L512&gt;0,+T512+Z512+O512+#REF!+#REF!,"")</f>
        <v/>
      </c>
    </row>
    <row r="513" spans="2:30" ht="13.8" hidden="1" outlineLevel="1" x14ac:dyDescent="0.25">
      <c r="B513" s="1"/>
      <c r="C513" s="1"/>
      <c r="D513" s="1"/>
      <c r="E513" s="2"/>
      <c r="F513" s="1"/>
      <c r="G513" s="2"/>
      <c r="H513" s="108"/>
      <c r="I513" s="109"/>
      <c r="J513" s="132" t="str">
        <f t="shared" si="50"/>
        <v/>
      </c>
      <c r="K513" s="132">
        <f t="shared" si="51"/>
        <v>0</v>
      </c>
      <c r="L513" s="246"/>
      <c r="M513" s="247"/>
      <c r="N513" s="246"/>
      <c r="O513" s="248"/>
      <c r="P513" s="249" t="str">
        <f t="shared" si="52"/>
        <v/>
      </c>
      <c r="Q513" s="250" t="str">
        <f t="shared" si="49"/>
        <v/>
      </c>
      <c r="R513" s="248"/>
      <c r="S513" s="246"/>
      <c r="T513" s="248"/>
      <c r="U513" s="249" t="str">
        <f>+IF(AND(S513&gt;0,R513&lt;&gt;'Data Validation (ROP used only)'!$A$22),SUM(S513:T513),"")</f>
        <v/>
      </c>
      <c r="V513" s="250" t="str">
        <f>IF(OR(R513='Data Validation (ROP used only)'!$A$22,ISBLANK(S513),ISERROR(S513/$I513)),"",S513/$I513)</f>
        <v/>
      </c>
      <c r="W513" s="251"/>
      <c r="X513" s="252" t="str" cm="1">
        <f t="array" ref="X513">_xlfn.IFS(W513="","",W513/I513&gt;=2,2*I513,W513/I513 &lt; 2, W513)</f>
        <v/>
      </c>
      <c r="Y513" s="253" t="str">
        <f t="shared" si="53"/>
        <v/>
      </c>
      <c r="Z513" s="248"/>
      <c r="AA513" s="249" t="str">
        <f t="shared" si="54"/>
        <v/>
      </c>
      <c r="AB513" s="254" t="str">
        <f t="shared" si="55"/>
        <v/>
      </c>
      <c r="AC513" s="159" t="str">
        <f>IF(L513&gt;0,L513+S513+X513+Y513+N513+#REF!+#REF!,"")</f>
        <v/>
      </c>
      <c r="AD513" s="160" t="str">
        <f>IF(L513&gt;0,+T513+Z513+O513+#REF!+#REF!,"")</f>
        <v/>
      </c>
    </row>
    <row r="514" spans="2:30" ht="13.8" hidden="1" outlineLevel="1" x14ac:dyDescent="0.25">
      <c r="B514" s="1"/>
      <c r="C514" s="1"/>
      <c r="D514" s="1"/>
      <c r="E514" s="2"/>
      <c r="F514" s="1"/>
      <c r="G514" s="2"/>
      <c r="H514" s="108"/>
      <c r="I514" s="109"/>
      <c r="J514" s="132" t="str">
        <f t="shared" si="50"/>
        <v/>
      </c>
      <c r="K514" s="132">
        <f t="shared" si="51"/>
        <v>0</v>
      </c>
      <c r="L514" s="246"/>
      <c r="M514" s="247"/>
      <c r="N514" s="246"/>
      <c r="O514" s="248"/>
      <c r="P514" s="249" t="str">
        <f t="shared" si="52"/>
        <v/>
      </c>
      <c r="Q514" s="250" t="str">
        <f t="shared" si="49"/>
        <v/>
      </c>
      <c r="R514" s="248"/>
      <c r="S514" s="246"/>
      <c r="T514" s="248"/>
      <c r="U514" s="249" t="str">
        <f>+IF(AND(S514&gt;0,R514&lt;&gt;'Data Validation (ROP used only)'!$A$22),SUM(S514:T514),"")</f>
        <v/>
      </c>
      <c r="V514" s="250" t="str">
        <f>IF(OR(R514='Data Validation (ROP used only)'!$A$22,ISBLANK(S514),ISERROR(S514/$I514)),"",S514/$I514)</f>
        <v/>
      </c>
      <c r="W514" s="251"/>
      <c r="X514" s="252" t="str" cm="1">
        <f t="array" ref="X514">_xlfn.IFS(W514="","",W514/I514&gt;=2,2*I514,W514/I514 &lt; 2, W514)</f>
        <v/>
      </c>
      <c r="Y514" s="253" t="str">
        <f t="shared" si="53"/>
        <v/>
      </c>
      <c r="Z514" s="248"/>
      <c r="AA514" s="249" t="str">
        <f t="shared" si="54"/>
        <v/>
      </c>
      <c r="AB514" s="254" t="str">
        <f t="shared" si="55"/>
        <v/>
      </c>
      <c r="AC514" s="159" t="str">
        <f>IF(L514&gt;0,L514+S514+X514+Y514+N514+#REF!+#REF!,"")</f>
        <v/>
      </c>
      <c r="AD514" s="160" t="str">
        <f>IF(L514&gt;0,+T514+Z514+O514+#REF!+#REF!,"")</f>
        <v/>
      </c>
    </row>
    <row r="515" spans="2:30" ht="13.8" hidden="1" outlineLevel="1" x14ac:dyDescent="0.25">
      <c r="B515" s="1"/>
      <c r="C515" s="1"/>
      <c r="D515" s="1"/>
      <c r="E515" s="2"/>
      <c r="F515" s="1"/>
      <c r="G515" s="2"/>
      <c r="H515" s="108"/>
      <c r="I515" s="109"/>
      <c r="J515" s="132" t="str">
        <f t="shared" si="50"/>
        <v/>
      </c>
      <c r="K515" s="132">
        <f t="shared" si="51"/>
        <v>0</v>
      </c>
      <c r="L515" s="246"/>
      <c r="M515" s="247"/>
      <c r="N515" s="246"/>
      <c r="O515" s="248"/>
      <c r="P515" s="249" t="str">
        <f t="shared" si="52"/>
        <v/>
      </c>
      <c r="Q515" s="250" t="str">
        <f t="shared" si="49"/>
        <v/>
      </c>
      <c r="R515" s="248"/>
      <c r="S515" s="246"/>
      <c r="T515" s="248"/>
      <c r="U515" s="249" t="str">
        <f>+IF(AND(S515&gt;0,R515&lt;&gt;'Data Validation (ROP used only)'!$A$22),SUM(S515:T515),"")</f>
        <v/>
      </c>
      <c r="V515" s="250" t="str">
        <f>IF(OR(R515='Data Validation (ROP used only)'!$A$22,ISBLANK(S515),ISERROR(S515/$I515)),"",S515/$I515)</f>
        <v/>
      </c>
      <c r="W515" s="251"/>
      <c r="X515" s="252" t="str" cm="1">
        <f t="array" ref="X515">_xlfn.IFS(W515="","",W515/I515&gt;=2,2*I515,W515/I515 &lt; 2, W515)</f>
        <v/>
      </c>
      <c r="Y515" s="253" t="str">
        <f t="shared" si="53"/>
        <v/>
      </c>
      <c r="Z515" s="248"/>
      <c r="AA515" s="249" t="str">
        <f t="shared" si="54"/>
        <v/>
      </c>
      <c r="AB515" s="254" t="str">
        <f t="shared" si="55"/>
        <v/>
      </c>
      <c r="AC515" s="159" t="str">
        <f>IF(L515&gt;0,L515+S515+X515+Y515+N515+#REF!+#REF!,"")</f>
        <v/>
      </c>
      <c r="AD515" s="160" t="str">
        <f>IF(L515&gt;0,+T515+Z515+O515+#REF!+#REF!,"")</f>
        <v/>
      </c>
    </row>
    <row r="516" spans="2:30" ht="13.8" hidden="1" outlineLevel="1" x14ac:dyDescent="0.25">
      <c r="B516" s="1"/>
      <c r="C516" s="1"/>
      <c r="D516" s="1"/>
      <c r="E516" s="2"/>
      <c r="F516" s="1"/>
      <c r="G516" s="2"/>
      <c r="H516" s="108"/>
      <c r="I516" s="109"/>
      <c r="J516" s="132" t="str">
        <f t="shared" si="50"/>
        <v/>
      </c>
      <c r="K516" s="132">
        <f t="shared" si="51"/>
        <v>0</v>
      </c>
      <c r="L516" s="246"/>
      <c r="M516" s="247"/>
      <c r="N516" s="246"/>
      <c r="O516" s="248"/>
      <c r="P516" s="249" t="str">
        <f t="shared" si="52"/>
        <v/>
      </c>
      <c r="Q516" s="250" t="str">
        <f t="shared" si="49"/>
        <v/>
      </c>
      <c r="R516" s="248"/>
      <c r="S516" s="246"/>
      <c r="T516" s="248"/>
      <c r="U516" s="249" t="str">
        <f>+IF(AND(S516&gt;0,R516&lt;&gt;'Data Validation (ROP used only)'!$A$22),SUM(S516:T516),"")</f>
        <v/>
      </c>
      <c r="V516" s="250" t="str">
        <f>IF(OR(R516='Data Validation (ROP used only)'!$A$22,ISBLANK(S516),ISERROR(S516/$I516)),"",S516/$I516)</f>
        <v/>
      </c>
      <c r="W516" s="251"/>
      <c r="X516" s="252" t="str" cm="1">
        <f t="array" ref="X516">_xlfn.IFS(W516="","",W516/I516&gt;=2,2*I516,W516/I516 &lt; 2, W516)</f>
        <v/>
      </c>
      <c r="Y516" s="253" t="str">
        <f t="shared" si="53"/>
        <v/>
      </c>
      <c r="Z516" s="248"/>
      <c r="AA516" s="249" t="str">
        <f t="shared" si="54"/>
        <v/>
      </c>
      <c r="AB516" s="254" t="str">
        <f t="shared" si="55"/>
        <v/>
      </c>
      <c r="AC516" s="159" t="str">
        <f>IF(L516&gt;0,L516+S516+X516+Y516+N516+#REF!+#REF!,"")</f>
        <v/>
      </c>
      <c r="AD516" s="160" t="str">
        <f>IF(L516&gt;0,+T516+Z516+O516+#REF!+#REF!,"")</f>
        <v/>
      </c>
    </row>
    <row r="517" spans="2:30" ht="13.8" hidden="1" outlineLevel="1" x14ac:dyDescent="0.25">
      <c r="B517" s="1"/>
      <c r="C517" s="1"/>
      <c r="D517" s="1"/>
      <c r="E517" s="2"/>
      <c r="F517" s="1"/>
      <c r="G517" s="2"/>
      <c r="H517" s="108"/>
      <c r="I517" s="109"/>
      <c r="J517" s="132" t="str">
        <f t="shared" si="50"/>
        <v/>
      </c>
      <c r="K517" s="132">
        <f t="shared" si="51"/>
        <v>0</v>
      </c>
      <c r="L517" s="246"/>
      <c r="M517" s="247"/>
      <c r="N517" s="246"/>
      <c r="O517" s="248"/>
      <c r="P517" s="249" t="str">
        <f t="shared" si="52"/>
        <v/>
      </c>
      <c r="Q517" s="250" t="str">
        <f t="shared" si="49"/>
        <v/>
      </c>
      <c r="R517" s="248"/>
      <c r="S517" s="246"/>
      <c r="T517" s="248"/>
      <c r="U517" s="249" t="str">
        <f>+IF(AND(S517&gt;0,R517&lt;&gt;'Data Validation (ROP used only)'!$A$22),SUM(S517:T517),"")</f>
        <v/>
      </c>
      <c r="V517" s="250" t="str">
        <f>IF(OR(R517='Data Validation (ROP used only)'!$A$22,ISBLANK(S517),ISERROR(S517/$I517)),"",S517/$I517)</f>
        <v/>
      </c>
      <c r="W517" s="251"/>
      <c r="X517" s="252" t="str" cm="1">
        <f t="array" ref="X517">_xlfn.IFS(W517="","",W517/I517&gt;=2,2*I517,W517/I517 &lt; 2, W517)</f>
        <v/>
      </c>
      <c r="Y517" s="253" t="str">
        <f t="shared" si="53"/>
        <v/>
      </c>
      <c r="Z517" s="248"/>
      <c r="AA517" s="249" t="str">
        <f t="shared" si="54"/>
        <v/>
      </c>
      <c r="AB517" s="254" t="str">
        <f t="shared" si="55"/>
        <v/>
      </c>
      <c r="AC517" s="159" t="str">
        <f>IF(L517&gt;0,L517+S517+X517+Y517+N517+#REF!+#REF!,"")</f>
        <v/>
      </c>
      <c r="AD517" s="160" t="str">
        <f>IF(L517&gt;0,+T517+Z517+O517+#REF!+#REF!,"")</f>
        <v/>
      </c>
    </row>
    <row r="518" spans="2:30" ht="13.8" hidden="1" outlineLevel="1" x14ac:dyDescent="0.25">
      <c r="B518" s="1"/>
      <c r="C518" s="1"/>
      <c r="D518" s="1"/>
      <c r="E518" s="2"/>
      <c r="F518" s="1"/>
      <c r="G518" s="2"/>
      <c r="H518" s="108"/>
      <c r="I518" s="109"/>
      <c r="J518" s="132" t="str">
        <f t="shared" si="50"/>
        <v/>
      </c>
      <c r="K518" s="132">
        <f t="shared" si="51"/>
        <v>0</v>
      </c>
      <c r="L518" s="246"/>
      <c r="M518" s="247"/>
      <c r="N518" s="246"/>
      <c r="O518" s="248"/>
      <c r="P518" s="249" t="str">
        <f t="shared" si="52"/>
        <v/>
      </c>
      <c r="Q518" s="250" t="str">
        <f t="shared" si="49"/>
        <v/>
      </c>
      <c r="R518" s="248"/>
      <c r="S518" s="246"/>
      <c r="T518" s="248"/>
      <c r="U518" s="249" t="str">
        <f>+IF(AND(S518&gt;0,R518&lt;&gt;'Data Validation (ROP used only)'!$A$22),SUM(S518:T518),"")</f>
        <v/>
      </c>
      <c r="V518" s="250" t="str">
        <f>IF(OR(R518='Data Validation (ROP used only)'!$A$22,ISBLANK(S518),ISERROR(S518/$I518)),"",S518/$I518)</f>
        <v/>
      </c>
      <c r="W518" s="251"/>
      <c r="X518" s="252" t="str" cm="1">
        <f t="array" ref="X518">_xlfn.IFS(W518="","",W518/I518&gt;=2,2*I518,W518/I518 &lt; 2, W518)</f>
        <v/>
      </c>
      <c r="Y518" s="253" t="str">
        <f t="shared" si="53"/>
        <v/>
      </c>
      <c r="Z518" s="248"/>
      <c r="AA518" s="249" t="str">
        <f t="shared" si="54"/>
        <v/>
      </c>
      <c r="AB518" s="254" t="str">
        <f t="shared" si="55"/>
        <v/>
      </c>
      <c r="AC518" s="159" t="str">
        <f>IF(L518&gt;0,L518+S518+X518+Y518+N518+#REF!+#REF!,"")</f>
        <v/>
      </c>
      <c r="AD518" s="160" t="str">
        <f>IF(L518&gt;0,+T518+Z518+O518+#REF!+#REF!,"")</f>
        <v/>
      </c>
    </row>
    <row r="519" spans="2:30" ht="13.8" hidden="1" outlineLevel="1" x14ac:dyDescent="0.25">
      <c r="B519" s="1"/>
      <c r="C519" s="1"/>
      <c r="D519" s="1"/>
      <c r="E519" s="2"/>
      <c r="F519" s="1"/>
      <c r="G519" s="2"/>
      <c r="H519" s="108"/>
      <c r="I519" s="109"/>
      <c r="J519" s="132" t="str">
        <f t="shared" si="50"/>
        <v/>
      </c>
      <c r="K519" s="132">
        <f t="shared" si="51"/>
        <v>0</v>
      </c>
      <c r="L519" s="246"/>
      <c r="M519" s="247"/>
      <c r="N519" s="246"/>
      <c r="O519" s="248"/>
      <c r="P519" s="249" t="str">
        <f t="shared" si="52"/>
        <v/>
      </c>
      <c r="Q519" s="250" t="str">
        <f t="shared" si="49"/>
        <v/>
      </c>
      <c r="R519" s="248"/>
      <c r="S519" s="246"/>
      <c r="T519" s="248"/>
      <c r="U519" s="249" t="str">
        <f>+IF(AND(S519&gt;0,R519&lt;&gt;'Data Validation (ROP used only)'!$A$22),SUM(S519:T519),"")</f>
        <v/>
      </c>
      <c r="V519" s="250" t="str">
        <f>IF(OR(R519='Data Validation (ROP used only)'!$A$22,ISBLANK(S519),ISERROR(S519/$I519)),"",S519/$I519)</f>
        <v/>
      </c>
      <c r="W519" s="251"/>
      <c r="X519" s="252" t="str" cm="1">
        <f t="array" ref="X519">_xlfn.IFS(W519="","",W519/I519&gt;=2,2*I519,W519/I519 &lt; 2, W519)</f>
        <v/>
      </c>
      <c r="Y519" s="253" t="str">
        <f t="shared" si="53"/>
        <v/>
      </c>
      <c r="Z519" s="248"/>
      <c r="AA519" s="249" t="str">
        <f t="shared" si="54"/>
        <v/>
      </c>
      <c r="AB519" s="254" t="str">
        <f t="shared" si="55"/>
        <v/>
      </c>
      <c r="AC519" s="159" t="str">
        <f>IF(L519&gt;0,L519+S519+X519+Y519+N519+#REF!+#REF!,"")</f>
        <v/>
      </c>
      <c r="AD519" s="160" t="str">
        <f>IF(L519&gt;0,+T519+Z519+O519+#REF!+#REF!,"")</f>
        <v/>
      </c>
    </row>
    <row r="520" spans="2:30" ht="13.8" hidden="1" outlineLevel="1" x14ac:dyDescent="0.25">
      <c r="B520" s="1"/>
      <c r="C520" s="1"/>
      <c r="D520" s="1"/>
      <c r="E520" s="2"/>
      <c r="F520" s="1"/>
      <c r="G520" s="2"/>
      <c r="H520" s="108"/>
      <c r="I520" s="109"/>
      <c r="J520" s="132" t="str">
        <f t="shared" si="50"/>
        <v/>
      </c>
      <c r="K520" s="132">
        <f t="shared" si="51"/>
        <v>0</v>
      </c>
      <c r="L520" s="246"/>
      <c r="M520" s="247"/>
      <c r="N520" s="246"/>
      <c r="O520" s="248"/>
      <c r="P520" s="249" t="str">
        <f t="shared" si="52"/>
        <v/>
      </c>
      <c r="Q520" s="250" t="str">
        <f t="shared" si="49"/>
        <v/>
      </c>
      <c r="R520" s="248"/>
      <c r="S520" s="246"/>
      <c r="T520" s="248"/>
      <c r="U520" s="249" t="str">
        <f>+IF(AND(S520&gt;0,R520&lt;&gt;'Data Validation (ROP used only)'!$A$22),SUM(S520:T520),"")</f>
        <v/>
      </c>
      <c r="V520" s="250" t="str">
        <f>IF(OR(R520='Data Validation (ROP used only)'!$A$22,ISBLANK(S520),ISERROR(S520/$I520)),"",S520/$I520)</f>
        <v/>
      </c>
      <c r="W520" s="251"/>
      <c r="X520" s="252" t="str" cm="1">
        <f t="array" ref="X520">_xlfn.IFS(W520="","",W520/I520&gt;=2,2*I520,W520/I520 &lt; 2, W520)</f>
        <v/>
      </c>
      <c r="Y520" s="253" t="str">
        <f t="shared" si="53"/>
        <v/>
      </c>
      <c r="Z520" s="248"/>
      <c r="AA520" s="249" t="str">
        <f t="shared" si="54"/>
        <v/>
      </c>
      <c r="AB520" s="254" t="str">
        <f t="shared" si="55"/>
        <v/>
      </c>
      <c r="AC520" s="159" t="str">
        <f>IF(L520&gt;0,L520+S520+X520+Y520+N520+#REF!+#REF!,"")</f>
        <v/>
      </c>
      <c r="AD520" s="160" t="str">
        <f>IF(L520&gt;0,+T520+Z520+O520+#REF!+#REF!,"")</f>
        <v/>
      </c>
    </row>
    <row r="521" spans="2:30" ht="13.8" hidden="1" outlineLevel="1" x14ac:dyDescent="0.25">
      <c r="B521" s="1"/>
      <c r="C521" s="1"/>
      <c r="D521" s="1"/>
      <c r="E521" s="2"/>
      <c r="F521" s="1"/>
      <c r="G521" s="2"/>
      <c r="H521" s="108"/>
      <c r="I521" s="109"/>
      <c r="J521" s="132" t="str">
        <f t="shared" si="50"/>
        <v/>
      </c>
      <c r="K521" s="132">
        <f t="shared" si="51"/>
        <v>0</v>
      </c>
      <c r="L521" s="246"/>
      <c r="M521" s="247"/>
      <c r="N521" s="246"/>
      <c r="O521" s="248"/>
      <c r="P521" s="249" t="str">
        <f t="shared" si="52"/>
        <v/>
      </c>
      <c r="Q521" s="250" t="str">
        <f t="shared" si="49"/>
        <v/>
      </c>
      <c r="R521" s="248"/>
      <c r="S521" s="246"/>
      <c r="T521" s="248"/>
      <c r="U521" s="249" t="str">
        <f>+IF(AND(S521&gt;0,R521&lt;&gt;'Data Validation (ROP used only)'!$A$22),SUM(S521:T521),"")</f>
        <v/>
      </c>
      <c r="V521" s="250" t="str">
        <f>IF(OR(R521='Data Validation (ROP used only)'!$A$22,ISBLANK(S521),ISERROR(S521/$I521)),"",S521/$I521)</f>
        <v/>
      </c>
      <c r="W521" s="251"/>
      <c r="X521" s="252" t="str" cm="1">
        <f t="array" ref="X521">_xlfn.IFS(W521="","",W521/I521&gt;=2,2*I521,W521/I521 &lt; 2, W521)</f>
        <v/>
      </c>
      <c r="Y521" s="253" t="str">
        <f t="shared" si="53"/>
        <v/>
      </c>
      <c r="Z521" s="248"/>
      <c r="AA521" s="249" t="str">
        <f t="shared" si="54"/>
        <v/>
      </c>
      <c r="AB521" s="254" t="str">
        <f t="shared" si="55"/>
        <v/>
      </c>
      <c r="AC521" s="159" t="str">
        <f>IF(L521&gt;0,L521+S521+X521+Y521+N521+#REF!+#REF!,"")</f>
        <v/>
      </c>
      <c r="AD521" s="160" t="str">
        <f>IF(L521&gt;0,+T521+Z521+O521+#REF!+#REF!,"")</f>
        <v/>
      </c>
    </row>
    <row r="522" spans="2:30" ht="13.8" hidden="1" outlineLevel="1" x14ac:dyDescent="0.25">
      <c r="B522" s="1"/>
      <c r="C522" s="1"/>
      <c r="D522" s="1"/>
      <c r="E522" s="2"/>
      <c r="F522" s="1"/>
      <c r="G522" s="2"/>
      <c r="H522" s="108"/>
      <c r="I522" s="109"/>
      <c r="J522" s="132" t="str">
        <f t="shared" si="50"/>
        <v/>
      </c>
      <c r="K522" s="132">
        <f t="shared" si="51"/>
        <v>0</v>
      </c>
      <c r="L522" s="246"/>
      <c r="M522" s="247"/>
      <c r="N522" s="246"/>
      <c r="O522" s="248"/>
      <c r="P522" s="249" t="str">
        <f t="shared" si="52"/>
        <v/>
      </c>
      <c r="Q522" s="250" t="str">
        <f t="shared" ref="Q522:Q585" si="56">IF(ISERROR(N522/$I522),"",N522/$I522)</f>
        <v/>
      </c>
      <c r="R522" s="248"/>
      <c r="S522" s="246"/>
      <c r="T522" s="248"/>
      <c r="U522" s="249" t="str">
        <f>+IF(AND(S522&gt;0,R522&lt;&gt;'Data Validation (ROP used only)'!$A$22),SUM(S522:T522),"")</f>
        <v/>
      </c>
      <c r="V522" s="250" t="str">
        <f>IF(OR(R522='Data Validation (ROP used only)'!$A$22,ISBLANK(S522),ISERROR(S522/$I522)),"",S522/$I522)</f>
        <v/>
      </c>
      <c r="W522" s="251"/>
      <c r="X522" s="252" t="str" cm="1">
        <f t="array" ref="X522">_xlfn.IFS(W522="","",W522/I522&gt;=2,2*I522,W522/I522 &lt; 2, W522)</f>
        <v/>
      </c>
      <c r="Y522" s="253" t="str">
        <f t="shared" si="53"/>
        <v/>
      </c>
      <c r="Z522" s="248"/>
      <c r="AA522" s="249" t="str">
        <f t="shared" si="54"/>
        <v/>
      </c>
      <c r="AB522" s="254" t="str">
        <f t="shared" si="55"/>
        <v/>
      </c>
      <c r="AC522" s="159" t="str">
        <f>IF(L522&gt;0,L522+S522+X522+Y522+N522+#REF!+#REF!,"")</f>
        <v/>
      </c>
      <c r="AD522" s="160" t="str">
        <f>IF(L522&gt;0,+T522+Z522+O522+#REF!+#REF!,"")</f>
        <v/>
      </c>
    </row>
    <row r="523" spans="2:30" ht="13.8" hidden="1" outlineLevel="1" x14ac:dyDescent="0.25">
      <c r="B523" s="1"/>
      <c r="C523" s="1"/>
      <c r="D523" s="1"/>
      <c r="E523" s="2"/>
      <c r="F523" s="1"/>
      <c r="G523" s="2"/>
      <c r="H523" s="108"/>
      <c r="I523" s="109"/>
      <c r="J523" s="132" t="str">
        <f t="shared" ref="J523:J586" si="57">IF(ISERROR(H523/C523),"",H523/C523)</f>
        <v/>
      </c>
      <c r="K523" s="132">
        <f t="shared" ref="K523:K586" si="58">IF(ISERROR(I523/1754.5),"",I523/1754.5)</f>
        <v>0</v>
      </c>
      <c r="L523" s="246"/>
      <c r="M523" s="247"/>
      <c r="N523" s="246"/>
      <c r="O523" s="248"/>
      <c r="P523" s="249" t="str">
        <f t="shared" ref="P523:P586" si="59">+IF((N523+O523)&gt;0,+N523+O523,"")</f>
        <v/>
      </c>
      <c r="Q523" s="250" t="str">
        <f t="shared" si="56"/>
        <v/>
      </c>
      <c r="R523" s="248"/>
      <c r="S523" s="246"/>
      <c r="T523" s="248"/>
      <c r="U523" s="249" t="str">
        <f>+IF(AND(S523&gt;0,R523&lt;&gt;'Data Validation (ROP used only)'!$A$22),SUM(S523:T523),"")</f>
        <v/>
      </c>
      <c r="V523" s="250" t="str">
        <f>IF(OR(R523='Data Validation (ROP used only)'!$A$22,ISBLANK(S523),ISERROR(S523/$I523)),"",S523/$I523)</f>
        <v/>
      </c>
      <c r="W523" s="251"/>
      <c r="X523" s="252" t="str" cm="1">
        <f t="array" ref="X523">_xlfn.IFS(W523="","",W523/I523&gt;=2,2*I523,W523/I523 &lt; 2, W523)</f>
        <v/>
      </c>
      <c r="Y523" s="253" t="str">
        <f t="shared" ref="Y523:Y586" si="60">IF(ISBLANK(W523),"",W523-X523)</f>
        <v/>
      </c>
      <c r="Z523" s="248"/>
      <c r="AA523" s="249" t="str">
        <f t="shared" ref="AA523:AA586" si="61">IF(W523=0,"",W523+Z523)</f>
        <v/>
      </c>
      <c r="AB523" s="254" t="str">
        <f t="shared" ref="AB523:AB586" si="62">IF(ISERROR(W523/$I523),"",W523/$I523)</f>
        <v/>
      </c>
      <c r="AC523" s="159" t="str">
        <f>IF(L523&gt;0,L523+S523+X523+Y523+N523+#REF!+#REF!,"")</f>
        <v/>
      </c>
      <c r="AD523" s="160" t="str">
        <f>IF(L523&gt;0,+T523+Z523+O523+#REF!+#REF!,"")</f>
        <v/>
      </c>
    </row>
    <row r="524" spans="2:30" ht="13.8" hidden="1" outlineLevel="1" x14ac:dyDescent="0.25">
      <c r="B524" s="1"/>
      <c r="C524" s="1"/>
      <c r="D524" s="1"/>
      <c r="E524" s="2"/>
      <c r="F524" s="1"/>
      <c r="G524" s="2"/>
      <c r="H524" s="108"/>
      <c r="I524" s="109"/>
      <c r="J524" s="132" t="str">
        <f t="shared" si="57"/>
        <v/>
      </c>
      <c r="K524" s="132">
        <f t="shared" si="58"/>
        <v>0</v>
      </c>
      <c r="L524" s="246"/>
      <c r="M524" s="247"/>
      <c r="N524" s="246"/>
      <c r="O524" s="248"/>
      <c r="P524" s="249" t="str">
        <f t="shared" si="59"/>
        <v/>
      </c>
      <c r="Q524" s="250" t="str">
        <f t="shared" si="56"/>
        <v/>
      </c>
      <c r="R524" s="248"/>
      <c r="S524" s="246"/>
      <c r="T524" s="248"/>
      <c r="U524" s="249" t="str">
        <f>+IF(AND(S524&gt;0,R524&lt;&gt;'Data Validation (ROP used only)'!$A$22),SUM(S524:T524),"")</f>
        <v/>
      </c>
      <c r="V524" s="250" t="str">
        <f>IF(OR(R524='Data Validation (ROP used only)'!$A$22,ISBLANK(S524),ISERROR(S524/$I524)),"",S524/$I524)</f>
        <v/>
      </c>
      <c r="W524" s="251"/>
      <c r="X524" s="252" t="str" cm="1">
        <f t="array" ref="X524">_xlfn.IFS(W524="","",W524/I524&gt;=2,2*I524,W524/I524 &lt; 2, W524)</f>
        <v/>
      </c>
      <c r="Y524" s="253" t="str">
        <f t="shared" si="60"/>
        <v/>
      </c>
      <c r="Z524" s="248"/>
      <c r="AA524" s="249" t="str">
        <f t="shared" si="61"/>
        <v/>
      </c>
      <c r="AB524" s="254" t="str">
        <f t="shared" si="62"/>
        <v/>
      </c>
      <c r="AC524" s="159" t="str">
        <f>IF(L524&gt;0,L524+S524+X524+Y524+N524+#REF!+#REF!,"")</f>
        <v/>
      </c>
      <c r="AD524" s="160" t="str">
        <f>IF(L524&gt;0,+T524+Z524+O524+#REF!+#REF!,"")</f>
        <v/>
      </c>
    </row>
    <row r="525" spans="2:30" ht="13.8" hidden="1" outlineLevel="1" x14ac:dyDescent="0.25">
      <c r="B525" s="1"/>
      <c r="C525" s="1"/>
      <c r="D525" s="1"/>
      <c r="E525" s="2"/>
      <c r="F525" s="1"/>
      <c r="G525" s="2"/>
      <c r="H525" s="108"/>
      <c r="I525" s="109"/>
      <c r="J525" s="132" t="str">
        <f t="shared" si="57"/>
        <v/>
      </c>
      <c r="K525" s="132">
        <f t="shared" si="58"/>
        <v>0</v>
      </c>
      <c r="L525" s="246"/>
      <c r="M525" s="247"/>
      <c r="N525" s="246"/>
      <c r="O525" s="248"/>
      <c r="P525" s="249" t="str">
        <f t="shared" si="59"/>
        <v/>
      </c>
      <c r="Q525" s="250" t="str">
        <f t="shared" si="56"/>
        <v/>
      </c>
      <c r="R525" s="248"/>
      <c r="S525" s="246"/>
      <c r="T525" s="248"/>
      <c r="U525" s="249" t="str">
        <f>+IF(AND(S525&gt;0,R525&lt;&gt;'Data Validation (ROP used only)'!$A$22),SUM(S525:T525),"")</f>
        <v/>
      </c>
      <c r="V525" s="250" t="str">
        <f>IF(OR(R525='Data Validation (ROP used only)'!$A$22,ISBLANK(S525),ISERROR(S525/$I525)),"",S525/$I525)</f>
        <v/>
      </c>
      <c r="W525" s="251"/>
      <c r="X525" s="252" t="str" cm="1">
        <f t="array" ref="X525">_xlfn.IFS(W525="","",W525/I525&gt;=2,2*I525,W525/I525 &lt; 2, W525)</f>
        <v/>
      </c>
      <c r="Y525" s="253" t="str">
        <f t="shared" si="60"/>
        <v/>
      </c>
      <c r="Z525" s="248"/>
      <c r="AA525" s="249" t="str">
        <f t="shared" si="61"/>
        <v/>
      </c>
      <c r="AB525" s="254" t="str">
        <f t="shared" si="62"/>
        <v/>
      </c>
      <c r="AC525" s="159" t="str">
        <f>IF(L525&gt;0,L525+S525+X525+Y525+N525+#REF!+#REF!,"")</f>
        <v/>
      </c>
      <c r="AD525" s="160" t="str">
        <f>IF(L525&gt;0,+T525+Z525+O525+#REF!+#REF!,"")</f>
        <v/>
      </c>
    </row>
    <row r="526" spans="2:30" ht="13.8" hidden="1" outlineLevel="1" x14ac:dyDescent="0.25">
      <c r="B526" s="1"/>
      <c r="C526" s="1"/>
      <c r="D526" s="1"/>
      <c r="E526" s="2"/>
      <c r="F526" s="1"/>
      <c r="G526" s="2"/>
      <c r="H526" s="108"/>
      <c r="I526" s="109"/>
      <c r="J526" s="132" t="str">
        <f t="shared" si="57"/>
        <v/>
      </c>
      <c r="K526" s="132">
        <f t="shared" si="58"/>
        <v>0</v>
      </c>
      <c r="L526" s="246"/>
      <c r="M526" s="247"/>
      <c r="N526" s="246"/>
      <c r="O526" s="248"/>
      <c r="P526" s="249" t="str">
        <f t="shared" si="59"/>
        <v/>
      </c>
      <c r="Q526" s="250" t="str">
        <f t="shared" si="56"/>
        <v/>
      </c>
      <c r="R526" s="248"/>
      <c r="S526" s="246"/>
      <c r="T526" s="248"/>
      <c r="U526" s="249" t="str">
        <f>+IF(AND(S526&gt;0,R526&lt;&gt;'Data Validation (ROP used only)'!$A$22),SUM(S526:T526),"")</f>
        <v/>
      </c>
      <c r="V526" s="250" t="str">
        <f>IF(OR(R526='Data Validation (ROP used only)'!$A$22,ISBLANK(S526),ISERROR(S526/$I526)),"",S526/$I526)</f>
        <v/>
      </c>
      <c r="W526" s="251"/>
      <c r="X526" s="252" t="str" cm="1">
        <f t="array" ref="X526">_xlfn.IFS(W526="","",W526/I526&gt;=2,2*I526,W526/I526 &lt; 2, W526)</f>
        <v/>
      </c>
      <c r="Y526" s="253" t="str">
        <f t="shared" si="60"/>
        <v/>
      </c>
      <c r="Z526" s="248"/>
      <c r="AA526" s="249" t="str">
        <f t="shared" si="61"/>
        <v/>
      </c>
      <c r="AB526" s="254" t="str">
        <f t="shared" si="62"/>
        <v/>
      </c>
      <c r="AC526" s="159" t="str">
        <f>IF(L526&gt;0,L526+S526+X526+Y526+N526+#REF!+#REF!,"")</f>
        <v/>
      </c>
      <c r="AD526" s="160" t="str">
        <f>IF(L526&gt;0,+T526+Z526+O526+#REF!+#REF!,"")</f>
        <v/>
      </c>
    </row>
    <row r="527" spans="2:30" ht="13.8" hidden="1" outlineLevel="1" x14ac:dyDescent="0.25">
      <c r="B527" s="1"/>
      <c r="C527" s="1"/>
      <c r="D527" s="1"/>
      <c r="E527" s="2"/>
      <c r="F527" s="1"/>
      <c r="G527" s="2"/>
      <c r="H527" s="108"/>
      <c r="I527" s="109"/>
      <c r="J527" s="132" t="str">
        <f t="shared" si="57"/>
        <v/>
      </c>
      <c r="K527" s="132">
        <f t="shared" si="58"/>
        <v>0</v>
      </c>
      <c r="L527" s="246"/>
      <c r="M527" s="247"/>
      <c r="N527" s="246"/>
      <c r="O527" s="248"/>
      <c r="P527" s="249" t="str">
        <f t="shared" si="59"/>
        <v/>
      </c>
      <c r="Q527" s="250" t="str">
        <f t="shared" si="56"/>
        <v/>
      </c>
      <c r="R527" s="248"/>
      <c r="S527" s="246"/>
      <c r="T527" s="248"/>
      <c r="U527" s="249" t="str">
        <f>+IF(AND(S527&gt;0,R527&lt;&gt;'Data Validation (ROP used only)'!$A$22),SUM(S527:T527),"")</f>
        <v/>
      </c>
      <c r="V527" s="250" t="str">
        <f>IF(OR(R527='Data Validation (ROP used only)'!$A$22,ISBLANK(S527),ISERROR(S527/$I527)),"",S527/$I527)</f>
        <v/>
      </c>
      <c r="W527" s="251"/>
      <c r="X527" s="252" t="str" cm="1">
        <f t="array" ref="X527">_xlfn.IFS(W527="","",W527/I527&gt;=2,2*I527,W527/I527 &lt; 2, W527)</f>
        <v/>
      </c>
      <c r="Y527" s="253" t="str">
        <f t="shared" si="60"/>
        <v/>
      </c>
      <c r="Z527" s="248"/>
      <c r="AA527" s="249" t="str">
        <f t="shared" si="61"/>
        <v/>
      </c>
      <c r="AB527" s="254" t="str">
        <f t="shared" si="62"/>
        <v/>
      </c>
      <c r="AC527" s="159" t="str">
        <f>IF(L527&gt;0,L527+S527+X527+Y527+N527+#REF!+#REF!,"")</f>
        <v/>
      </c>
      <c r="AD527" s="160" t="str">
        <f>IF(L527&gt;0,+T527+Z527+O527+#REF!+#REF!,"")</f>
        <v/>
      </c>
    </row>
    <row r="528" spans="2:30" ht="13.8" hidden="1" outlineLevel="1" x14ac:dyDescent="0.25">
      <c r="B528" s="1"/>
      <c r="C528" s="1"/>
      <c r="D528" s="1"/>
      <c r="E528" s="2"/>
      <c r="F528" s="1"/>
      <c r="G528" s="2"/>
      <c r="H528" s="108"/>
      <c r="I528" s="109"/>
      <c r="J528" s="132" t="str">
        <f t="shared" si="57"/>
        <v/>
      </c>
      <c r="K528" s="132">
        <f t="shared" si="58"/>
        <v>0</v>
      </c>
      <c r="L528" s="246"/>
      <c r="M528" s="247"/>
      <c r="N528" s="246"/>
      <c r="O528" s="248"/>
      <c r="P528" s="249" t="str">
        <f t="shared" si="59"/>
        <v/>
      </c>
      <c r="Q528" s="250" t="str">
        <f t="shared" si="56"/>
        <v/>
      </c>
      <c r="R528" s="248"/>
      <c r="S528" s="246"/>
      <c r="T528" s="248"/>
      <c r="U528" s="249" t="str">
        <f>+IF(AND(S528&gt;0,R528&lt;&gt;'Data Validation (ROP used only)'!$A$22),SUM(S528:T528),"")</f>
        <v/>
      </c>
      <c r="V528" s="250" t="str">
        <f>IF(OR(R528='Data Validation (ROP used only)'!$A$22,ISBLANK(S528),ISERROR(S528/$I528)),"",S528/$I528)</f>
        <v/>
      </c>
      <c r="W528" s="251"/>
      <c r="X528" s="252" t="str" cm="1">
        <f t="array" ref="X528">_xlfn.IFS(W528="","",W528/I528&gt;=2,2*I528,W528/I528 &lt; 2, W528)</f>
        <v/>
      </c>
      <c r="Y528" s="253" t="str">
        <f t="shared" si="60"/>
        <v/>
      </c>
      <c r="Z528" s="248"/>
      <c r="AA528" s="249" t="str">
        <f t="shared" si="61"/>
        <v/>
      </c>
      <c r="AB528" s="254" t="str">
        <f t="shared" si="62"/>
        <v/>
      </c>
      <c r="AC528" s="159" t="str">
        <f>IF(L528&gt;0,L528+S528+X528+Y528+N528+#REF!+#REF!,"")</f>
        <v/>
      </c>
      <c r="AD528" s="160" t="str">
        <f>IF(L528&gt;0,+T528+Z528+O528+#REF!+#REF!,"")</f>
        <v/>
      </c>
    </row>
    <row r="529" spans="2:30" ht="13.8" hidden="1" outlineLevel="1" x14ac:dyDescent="0.25">
      <c r="B529" s="1"/>
      <c r="C529" s="1"/>
      <c r="D529" s="1"/>
      <c r="E529" s="2"/>
      <c r="F529" s="1"/>
      <c r="G529" s="2"/>
      <c r="H529" s="108"/>
      <c r="I529" s="109"/>
      <c r="J529" s="132" t="str">
        <f t="shared" si="57"/>
        <v/>
      </c>
      <c r="K529" s="132">
        <f t="shared" si="58"/>
        <v>0</v>
      </c>
      <c r="L529" s="246"/>
      <c r="M529" s="247"/>
      <c r="N529" s="246"/>
      <c r="O529" s="248"/>
      <c r="P529" s="249" t="str">
        <f t="shared" si="59"/>
        <v/>
      </c>
      <c r="Q529" s="250" t="str">
        <f t="shared" si="56"/>
        <v/>
      </c>
      <c r="R529" s="248"/>
      <c r="S529" s="246"/>
      <c r="T529" s="248"/>
      <c r="U529" s="249" t="str">
        <f>+IF(AND(S529&gt;0,R529&lt;&gt;'Data Validation (ROP used only)'!$A$22),SUM(S529:T529),"")</f>
        <v/>
      </c>
      <c r="V529" s="250" t="str">
        <f>IF(OR(R529='Data Validation (ROP used only)'!$A$22,ISBLANK(S529),ISERROR(S529/$I529)),"",S529/$I529)</f>
        <v/>
      </c>
      <c r="W529" s="251"/>
      <c r="X529" s="252" t="str" cm="1">
        <f t="array" ref="X529">_xlfn.IFS(W529="","",W529/I529&gt;=2,2*I529,W529/I529 &lt; 2, W529)</f>
        <v/>
      </c>
      <c r="Y529" s="253" t="str">
        <f t="shared" si="60"/>
        <v/>
      </c>
      <c r="Z529" s="248"/>
      <c r="AA529" s="249" t="str">
        <f t="shared" si="61"/>
        <v/>
      </c>
      <c r="AB529" s="254" t="str">
        <f t="shared" si="62"/>
        <v/>
      </c>
      <c r="AC529" s="159" t="str">
        <f>IF(L529&gt;0,L529+S529+X529+Y529+N529+#REF!+#REF!,"")</f>
        <v/>
      </c>
      <c r="AD529" s="160" t="str">
        <f>IF(L529&gt;0,+T529+Z529+O529+#REF!+#REF!,"")</f>
        <v/>
      </c>
    </row>
    <row r="530" spans="2:30" ht="13.8" hidden="1" outlineLevel="1" x14ac:dyDescent="0.25">
      <c r="B530" s="1"/>
      <c r="C530" s="1"/>
      <c r="D530" s="1"/>
      <c r="E530" s="2"/>
      <c r="F530" s="1"/>
      <c r="G530" s="2"/>
      <c r="H530" s="108"/>
      <c r="I530" s="109"/>
      <c r="J530" s="132" t="str">
        <f t="shared" si="57"/>
        <v/>
      </c>
      <c r="K530" s="132">
        <f t="shared" si="58"/>
        <v>0</v>
      </c>
      <c r="L530" s="246"/>
      <c r="M530" s="247"/>
      <c r="N530" s="246"/>
      <c r="O530" s="248"/>
      <c r="P530" s="249" t="str">
        <f t="shared" si="59"/>
        <v/>
      </c>
      <c r="Q530" s="250" t="str">
        <f t="shared" si="56"/>
        <v/>
      </c>
      <c r="R530" s="248"/>
      <c r="S530" s="246"/>
      <c r="T530" s="248"/>
      <c r="U530" s="249" t="str">
        <f>+IF(AND(S530&gt;0,R530&lt;&gt;'Data Validation (ROP used only)'!$A$22),SUM(S530:T530),"")</f>
        <v/>
      </c>
      <c r="V530" s="250" t="str">
        <f>IF(OR(R530='Data Validation (ROP used only)'!$A$22,ISBLANK(S530),ISERROR(S530/$I530)),"",S530/$I530)</f>
        <v/>
      </c>
      <c r="W530" s="251"/>
      <c r="X530" s="252" t="str" cm="1">
        <f t="array" ref="X530">_xlfn.IFS(W530="","",W530/I530&gt;=2,2*I530,W530/I530 &lt; 2, W530)</f>
        <v/>
      </c>
      <c r="Y530" s="253" t="str">
        <f t="shared" si="60"/>
        <v/>
      </c>
      <c r="Z530" s="248"/>
      <c r="AA530" s="249" t="str">
        <f t="shared" si="61"/>
        <v/>
      </c>
      <c r="AB530" s="254" t="str">
        <f t="shared" si="62"/>
        <v/>
      </c>
      <c r="AC530" s="159" t="str">
        <f>IF(L530&gt;0,L530+S530+X530+Y530+N530+#REF!+#REF!,"")</f>
        <v/>
      </c>
      <c r="AD530" s="160" t="str">
        <f>IF(L530&gt;0,+T530+Z530+O530+#REF!+#REF!,"")</f>
        <v/>
      </c>
    </row>
    <row r="531" spans="2:30" ht="13.8" hidden="1" outlineLevel="1" x14ac:dyDescent="0.25">
      <c r="B531" s="1"/>
      <c r="C531" s="1"/>
      <c r="D531" s="1"/>
      <c r="E531" s="2"/>
      <c r="F531" s="1"/>
      <c r="G531" s="2"/>
      <c r="H531" s="108"/>
      <c r="I531" s="109"/>
      <c r="J531" s="132" t="str">
        <f t="shared" si="57"/>
        <v/>
      </c>
      <c r="K531" s="132">
        <f t="shared" si="58"/>
        <v>0</v>
      </c>
      <c r="L531" s="246"/>
      <c r="M531" s="247"/>
      <c r="N531" s="246"/>
      <c r="O531" s="248"/>
      <c r="P531" s="249" t="str">
        <f t="shared" si="59"/>
        <v/>
      </c>
      <c r="Q531" s="250" t="str">
        <f t="shared" si="56"/>
        <v/>
      </c>
      <c r="R531" s="248"/>
      <c r="S531" s="246"/>
      <c r="T531" s="248"/>
      <c r="U531" s="249" t="str">
        <f>+IF(AND(S531&gt;0,R531&lt;&gt;'Data Validation (ROP used only)'!$A$22),SUM(S531:T531),"")</f>
        <v/>
      </c>
      <c r="V531" s="250" t="str">
        <f>IF(OR(R531='Data Validation (ROP used only)'!$A$22,ISBLANK(S531),ISERROR(S531/$I531)),"",S531/$I531)</f>
        <v/>
      </c>
      <c r="W531" s="251"/>
      <c r="X531" s="252" t="str" cm="1">
        <f t="array" ref="X531">_xlfn.IFS(W531="","",W531/I531&gt;=2,2*I531,W531/I531 &lt; 2, W531)</f>
        <v/>
      </c>
      <c r="Y531" s="253" t="str">
        <f t="shared" si="60"/>
        <v/>
      </c>
      <c r="Z531" s="248"/>
      <c r="AA531" s="249" t="str">
        <f t="shared" si="61"/>
        <v/>
      </c>
      <c r="AB531" s="254" t="str">
        <f t="shared" si="62"/>
        <v/>
      </c>
      <c r="AC531" s="159" t="str">
        <f>IF(L531&gt;0,L531+S531+X531+Y531+N531+#REF!+#REF!,"")</f>
        <v/>
      </c>
      <c r="AD531" s="160" t="str">
        <f>IF(L531&gt;0,+T531+Z531+O531+#REF!+#REF!,"")</f>
        <v/>
      </c>
    </row>
    <row r="532" spans="2:30" ht="13.8" hidden="1" outlineLevel="1" x14ac:dyDescent="0.25">
      <c r="B532" s="1"/>
      <c r="C532" s="1"/>
      <c r="D532" s="1"/>
      <c r="E532" s="2"/>
      <c r="F532" s="1"/>
      <c r="G532" s="2"/>
      <c r="H532" s="108"/>
      <c r="I532" s="109"/>
      <c r="J532" s="132" t="str">
        <f t="shared" si="57"/>
        <v/>
      </c>
      <c r="K532" s="132">
        <f t="shared" si="58"/>
        <v>0</v>
      </c>
      <c r="L532" s="246"/>
      <c r="M532" s="247"/>
      <c r="N532" s="246"/>
      <c r="O532" s="248"/>
      <c r="P532" s="249" t="str">
        <f t="shared" si="59"/>
        <v/>
      </c>
      <c r="Q532" s="250" t="str">
        <f t="shared" si="56"/>
        <v/>
      </c>
      <c r="R532" s="248"/>
      <c r="S532" s="246"/>
      <c r="T532" s="248"/>
      <c r="U532" s="249" t="str">
        <f>+IF(AND(S532&gt;0,R532&lt;&gt;'Data Validation (ROP used only)'!$A$22),SUM(S532:T532),"")</f>
        <v/>
      </c>
      <c r="V532" s="250" t="str">
        <f>IF(OR(R532='Data Validation (ROP used only)'!$A$22,ISBLANK(S532),ISERROR(S532/$I532)),"",S532/$I532)</f>
        <v/>
      </c>
      <c r="W532" s="251"/>
      <c r="X532" s="252" t="str" cm="1">
        <f t="array" ref="X532">_xlfn.IFS(W532="","",W532/I532&gt;=2,2*I532,W532/I532 &lt; 2, W532)</f>
        <v/>
      </c>
      <c r="Y532" s="253" t="str">
        <f t="shared" si="60"/>
        <v/>
      </c>
      <c r="Z532" s="248"/>
      <c r="AA532" s="249" t="str">
        <f t="shared" si="61"/>
        <v/>
      </c>
      <c r="AB532" s="254" t="str">
        <f t="shared" si="62"/>
        <v/>
      </c>
      <c r="AC532" s="159" t="str">
        <f>IF(L532&gt;0,L532+S532+X532+Y532+N532+#REF!+#REF!,"")</f>
        <v/>
      </c>
      <c r="AD532" s="160" t="str">
        <f>IF(L532&gt;0,+T532+Z532+O532+#REF!+#REF!,"")</f>
        <v/>
      </c>
    </row>
    <row r="533" spans="2:30" ht="13.8" hidden="1" outlineLevel="1" x14ac:dyDescent="0.25">
      <c r="B533" s="1"/>
      <c r="C533" s="1"/>
      <c r="D533" s="1"/>
      <c r="E533" s="2"/>
      <c r="F533" s="1"/>
      <c r="G533" s="2"/>
      <c r="H533" s="108"/>
      <c r="I533" s="109"/>
      <c r="J533" s="132" t="str">
        <f t="shared" si="57"/>
        <v/>
      </c>
      <c r="K533" s="132">
        <f t="shared" si="58"/>
        <v>0</v>
      </c>
      <c r="L533" s="246"/>
      <c r="M533" s="247"/>
      <c r="N533" s="246"/>
      <c r="O533" s="248"/>
      <c r="P533" s="249" t="str">
        <f t="shared" si="59"/>
        <v/>
      </c>
      <c r="Q533" s="250" t="str">
        <f t="shared" si="56"/>
        <v/>
      </c>
      <c r="R533" s="248"/>
      <c r="S533" s="246"/>
      <c r="T533" s="248"/>
      <c r="U533" s="249" t="str">
        <f>+IF(AND(S533&gt;0,R533&lt;&gt;'Data Validation (ROP used only)'!$A$22),SUM(S533:T533),"")</f>
        <v/>
      </c>
      <c r="V533" s="250" t="str">
        <f>IF(OR(R533='Data Validation (ROP used only)'!$A$22,ISBLANK(S533),ISERROR(S533/$I533)),"",S533/$I533)</f>
        <v/>
      </c>
      <c r="W533" s="251"/>
      <c r="X533" s="252" t="str" cm="1">
        <f t="array" ref="X533">_xlfn.IFS(W533="","",W533/I533&gt;=2,2*I533,W533/I533 &lt; 2, W533)</f>
        <v/>
      </c>
      <c r="Y533" s="253" t="str">
        <f t="shared" si="60"/>
        <v/>
      </c>
      <c r="Z533" s="248"/>
      <c r="AA533" s="249" t="str">
        <f t="shared" si="61"/>
        <v/>
      </c>
      <c r="AB533" s="254" t="str">
        <f t="shared" si="62"/>
        <v/>
      </c>
      <c r="AC533" s="159" t="str">
        <f>IF(L533&gt;0,L533+S533+X533+Y533+N533+#REF!+#REF!,"")</f>
        <v/>
      </c>
      <c r="AD533" s="160" t="str">
        <f>IF(L533&gt;0,+T533+Z533+O533+#REF!+#REF!,"")</f>
        <v/>
      </c>
    </row>
    <row r="534" spans="2:30" ht="13.8" hidden="1" outlineLevel="1" x14ac:dyDescent="0.25">
      <c r="B534" s="1"/>
      <c r="C534" s="1"/>
      <c r="D534" s="1"/>
      <c r="E534" s="2"/>
      <c r="F534" s="1"/>
      <c r="G534" s="2"/>
      <c r="H534" s="108"/>
      <c r="I534" s="109"/>
      <c r="J534" s="132" t="str">
        <f t="shared" si="57"/>
        <v/>
      </c>
      <c r="K534" s="132">
        <f t="shared" si="58"/>
        <v>0</v>
      </c>
      <c r="L534" s="246"/>
      <c r="M534" s="247"/>
      <c r="N534" s="246"/>
      <c r="O534" s="248"/>
      <c r="P534" s="249" t="str">
        <f t="shared" si="59"/>
        <v/>
      </c>
      <c r="Q534" s="250" t="str">
        <f t="shared" si="56"/>
        <v/>
      </c>
      <c r="R534" s="248"/>
      <c r="S534" s="246"/>
      <c r="T534" s="248"/>
      <c r="U534" s="249" t="str">
        <f>+IF(AND(S534&gt;0,R534&lt;&gt;'Data Validation (ROP used only)'!$A$22),SUM(S534:T534),"")</f>
        <v/>
      </c>
      <c r="V534" s="250" t="str">
        <f>IF(OR(R534='Data Validation (ROP used only)'!$A$22,ISBLANK(S534),ISERROR(S534/$I534)),"",S534/$I534)</f>
        <v/>
      </c>
      <c r="W534" s="251"/>
      <c r="X534" s="252" t="str" cm="1">
        <f t="array" ref="X534">_xlfn.IFS(W534="","",W534/I534&gt;=2,2*I534,W534/I534 &lt; 2, W534)</f>
        <v/>
      </c>
      <c r="Y534" s="253" t="str">
        <f t="shared" si="60"/>
        <v/>
      </c>
      <c r="Z534" s="248"/>
      <c r="AA534" s="249" t="str">
        <f t="shared" si="61"/>
        <v/>
      </c>
      <c r="AB534" s="254" t="str">
        <f t="shared" si="62"/>
        <v/>
      </c>
      <c r="AC534" s="159" t="str">
        <f>IF(L534&gt;0,L534+S534+X534+Y534+N534+#REF!+#REF!,"")</f>
        <v/>
      </c>
      <c r="AD534" s="160" t="str">
        <f>IF(L534&gt;0,+T534+Z534+O534+#REF!+#REF!,"")</f>
        <v/>
      </c>
    </row>
    <row r="535" spans="2:30" ht="13.8" hidden="1" outlineLevel="1" x14ac:dyDescent="0.25">
      <c r="B535" s="1"/>
      <c r="C535" s="1"/>
      <c r="D535" s="1"/>
      <c r="E535" s="2"/>
      <c r="F535" s="1"/>
      <c r="G535" s="2"/>
      <c r="H535" s="108"/>
      <c r="I535" s="109"/>
      <c r="J535" s="132" t="str">
        <f t="shared" si="57"/>
        <v/>
      </c>
      <c r="K535" s="132">
        <f t="shared" si="58"/>
        <v>0</v>
      </c>
      <c r="L535" s="246"/>
      <c r="M535" s="247"/>
      <c r="N535" s="246"/>
      <c r="O535" s="248"/>
      <c r="P535" s="249" t="str">
        <f t="shared" si="59"/>
        <v/>
      </c>
      <c r="Q535" s="250" t="str">
        <f t="shared" si="56"/>
        <v/>
      </c>
      <c r="R535" s="248"/>
      <c r="S535" s="246"/>
      <c r="T535" s="248"/>
      <c r="U535" s="249" t="str">
        <f>+IF(AND(S535&gt;0,R535&lt;&gt;'Data Validation (ROP used only)'!$A$22),SUM(S535:T535),"")</f>
        <v/>
      </c>
      <c r="V535" s="250" t="str">
        <f>IF(OR(R535='Data Validation (ROP used only)'!$A$22,ISBLANK(S535),ISERROR(S535/$I535)),"",S535/$I535)</f>
        <v/>
      </c>
      <c r="W535" s="251"/>
      <c r="X535" s="252" t="str" cm="1">
        <f t="array" ref="X535">_xlfn.IFS(W535="","",W535/I535&gt;=2,2*I535,W535/I535 &lt; 2, W535)</f>
        <v/>
      </c>
      <c r="Y535" s="253" t="str">
        <f t="shared" si="60"/>
        <v/>
      </c>
      <c r="Z535" s="248"/>
      <c r="AA535" s="249" t="str">
        <f t="shared" si="61"/>
        <v/>
      </c>
      <c r="AB535" s="254" t="str">
        <f t="shared" si="62"/>
        <v/>
      </c>
      <c r="AC535" s="159" t="str">
        <f>IF(L535&gt;0,L535+S535+X535+Y535+N535+#REF!+#REF!,"")</f>
        <v/>
      </c>
      <c r="AD535" s="160" t="str">
        <f>IF(L535&gt;0,+T535+Z535+O535+#REF!+#REF!,"")</f>
        <v/>
      </c>
    </row>
    <row r="536" spans="2:30" ht="13.8" hidden="1" outlineLevel="1" x14ac:dyDescent="0.25">
      <c r="B536" s="1"/>
      <c r="C536" s="1"/>
      <c r="D536" s="1"/>
      <c r="E536" s="2"/>
      <c r="F536" s="1"/>
      <c r="G536" s="2"/>
      <c r="H536" s="108"/>
      <c r="I536" s="109"/>
      <c r="J536" s="132" t="str">
        <f t="shared" si="57"/>
        <v/>
      </c>
      <c r="K536" s="132">
        <f t="shared" si="58"/>
        <v>0</v>
      </c>
      <c r="L536" s="246"/>
      <c r="M536" s="247"/>
      <c r="N536" s="246"/>
      <c r="O536" s="248"/>
      <c r="P536" s="249" t="str">
        <f t="shared" si="59"/>
        <v/>
      </c>
      <c r="Q536" s="250" t="str">
        <f t="shared" si="56"/>
        <v/>
      </c>
      <c r="R536" s="248"/>
      <c r="S536" s="246"/>
      <c r="T536" s="248"/>
      <c r="U536" s="249" t="str">
        <f>+IF(AND(S536&gt;0,R536&lt;&gt;'Data Validation (ROP used only)'!$A$22),SUM(S536:T536),"")</f>
        <v/>
      </c>
      <c r="V536" s="250" t="str">
        <f>IF(OR(R536='Data Validation (ROP used only)'!$A$22,ISBLANK(S536),ISERROR(S536/$I536)),"",S536/$I536)</f>
        <v/>
      </c>
      <c r="W536" s="251"/>
      <c r="X536" s="252" t="str" cm="1">
        <f t="array" ref="X536">_xlfn.IFS(W536="","",W536/I536&gt;=2,2*I536,W536/I536 &lt; 2, W536)</f>
        <v/>
      </c>
      <c r="Y536" s="253" t="str">
        <f t="shared" si="60"/>
        <v/>
      </c>
      <c r="Z536" s="248"/>
      <c r="AA536" s="249" t="str">
        <f t="shared" si="61"/>
        <v/>
      </c>
      <c r="AB536" s="254" t="str">
        <f t="shared" si="62"/>
        <v/>
      </c>
      <c r="AC536" s="159" t="str">
        <f>IF(L536&gt;0,L536+S536+X536+Y536+N536+#REF!+#REF!,"")</f>
        <v/>
      </c>
      <c r="AD536" s="160" t="str">
        <f>IF(L536&gt;0,+T536+Z536+O536+#REF!+#REF!,"")</f>
        <v/>
      </c>
    </row>
    <row r="537" spans="2:30" ht="13.8" hidden="1" outlineLevel="1" x14ac:dyDescent="0.25">
      <c r="B537" s="1"/>
      <c r="C537" s="1"/>
      <c r="D537" s="1"/>
      <c r="E537" s="2"/>
      <c r="F537" s="1"/>
      <c r="G537" s="2"/>
      <c r="H537" s="108"/>
      <c r="I537" s="109"/>
      <c r="J537" s="132" t="str">
        <f t="shared" si="57"/>
        <v/>
      </c>
      <c r="K537" s="132">
        <f t="shared" si="58"/>
        <v>0</v>
      </c>
      <c r="L537" s="246"/>
      <c r="M537" s="247"/>
      <c r="N537" s="246"/>
      <c r="O537" s="248"/>
      <c r="P537" s="249" t="str">
        <f t="shared" si="59"/>
        <v/>
      </c>
      <c r="Q537" s="250" t="str">
        <f t="shared" si="56"/>
        <v/>
      </c>
      <c r="R537" s="248"/>
      <c r="S537" s="246"/>
      <c r="T537" s="248"/>
      <c r="U537" s="249" t="str">
        <f>+IF(AND(S537&gt;0,R537&lt;&gt;'Data Validation (ROP used only)'!$A$22),SUM(S537:T537),"")</f>
        <v/>
      </c>
      <c r="V537" s="250" t="str">
        <f>IF(OR(R537='Data Validation (ROP used only)'!$A$22,ISBLANK(S537),ISERROR(S537/$I537)),"",S537/$I537)</f>
        <v/>
      </c>
      <c r="W537" s="251"/>
      <c r="X537" s="252" t="str" cm="1">
        <f t="array" ref="X537">_xlfn.IFS(W537="","",W537/I537&gt;=2,2*I537,W537/I537 &lt; 2, W537)</f>
        <v/>
      </c>
      <c r="Y537" s="253" t="str">
        <f t="shared" si="60"/>
        <v/>
      </c>
      <c r="Z537" s="248"/>
      <c r="AA537" s="249" t="str">
        <f t="shared" si="61"/>
        <v/>
      </c>
      <c r="AB537" s="254" t="str">
        <f t="shared" si="62"/>
        <v/>
      </c>
      <c r="AC537" s="159" t="str">
        <f>IF(L537&gt;0,L537+S537+X537+Y537+N537+#REF!+#REF!,"")</f>
        <v/>
      </c>
      <c r="AD537" s="160" t="str">
        <f>IF(L537&gt;0,+T537+Z537+O537+#REF!+#REF!,"")</f>
        <v/>
      </c>
    </row>
    <row r="538" spans="2:30" ht="13.8" hidden="1" outlineLevel="1" x14ac:dyDescent="0.25">
      <c r="B538" s="1"/>
      <c r="C538" s="1"/>
      <c r="D538" s="1"/>
      <c r="E538" s="2"/>
      <c r="F538" s="1"/>
      <c r="G538" s="2"/>
      <c r="H538" s="108"/>
      <c r="I538" s="109"/>
      <c r="J538" s="132" t="str">
        <f t="shared" si="57"/>
        <v/>
      </c>
      <c r="K538" s="132">
        <f t="shared" si="58"/>
        <v>0</v>
      </c>
      <c r="L538" s="246"/>
      <c r="M538" s="247"/>
      <c r="N538" s="246"/>
      <c r="O538" s="248"/>
      <c r="P538" s="249" t="str">
        <f t="shared" si="59"/>
        <v/>
      </c>
      <c r="Q538" s="250" t="str">
        <f t="shared" si="56"/>
        <v/>
      </c>
      <c r="R538" s="248"/>
      <c r="S538" s="246"/>
      <c r="T538" s="248"/>
      <c r="U538" s="249" t="str">
        <f>+IF(AND(S538&gt;0,R538&lt;&gt;'Data Validation (ROP used only)'!$A$22),SUM(S538:T538),"")</f>
        <v/>
      </c>
      <c r="V538" s="250" t="str">
        <f>IF(OR(R538='Data Validation (ROP used only)'!$A$22,ISBLANK(S538),ISERROR(S538/$I538)),"",S538/$I538)</f>
        <v/>
      </c>
      <c r="W538" s="251"/>
      <c r="X538" s="252" t="str" cm="1">
        <f t="array" ref="X538">_xlfn.IFS(W538="","",W538/I538&gt;=2,2*I538,W538/I538 &lt; 2, W538)</f>
        <v/>
      </c>
      <c r="Y538" s="253" t="str">
        <f t="shared" si="60"/>
        <v/>
      </c>
      <c r="Z538" s="248"/>
      <c r="AA538" s="249" t="str">
        <f t="shared" si="61"/>
        <v/>
      </c>
      <c r="AB538" s="254" t="str">
        <f t="shared" si="62"/>
        <v/>
      </c>
      <c r="AC538" s="159" t="str">
        <f>IF(L538&gt;0,L538+S538+X538+Y538+N538+#REF!+#REF!,"")</f>
        <v/>
      </c>
      <c r="AD538" s="160" t="str">
        <f>IF(L538&gt;0,+T538+Z538+O538+#REF!+#REF!,"")</f>
        <v/>
      </c>
    </row>
    <row r="539" spans="2:30" ht="13.8" hidden="1" outlineLevel="1" x14ac:dyDescent="0.25">
      <c r="B539" s="1"/>
      <c r="C539" s="1"/>
      <c r="D539" s="1"/>
      <c r="E539" s="2"/>
      <c r="F539" s="1"/>
      <c r="G539" s="2"/>
      <c r="H539" s="108"/>
      <c r="I539" s="109"/>
      <c r="J539" s="132" t="str">
        <f t="shared" si="57"/>
        <v/>
      </c>
      <c r="K539" s="132">
        <f t="shared" si="58"/>
        <v>0</v>
      </c>
      <c r="L539" s="246"/>
      <c r="M539" s="247"/>
      <c r="N539" s="246"/>
      <c r="O539" s="248"/>
      <c r="P539" s="249" t="str">
        <f t="shared" si="59"/>
        <v/>
      </c>
      <c r="Q539" s="250" t="str">
        <f t="shared" si="56"/>
        <v/>
      </c>
      <c r="R539" s="248"/>
      <c r="S539" s="246"/>
      <c r="T539" s="248"/>
      <c r="U539" s="249" t="str">
        <f>+IF(AND(S539&gt;0,R539&lt;&gt;'Data Validation (ROP used only)'!$A$22),SUM(S539:T539),"")</f>
        <v/>
      </c>
      <c r="V539" s="250" t="str">
        <f>IF(OR(R539='Data Validation (ROP used only)'!$A$22,ISBLANK(S539),ISERROR(S539/$I539)),"",S539/$I539)</f>
        <v/>
      </c>
      <c r="W539" s="251"/>
      <c r="X539" s="252" t="str" cm="1">
        <f t="array" ref="X539">_xlfn.IFS(W539="","",W539/I539&gt;=2,2*I539,W539/I539 &lt; 2, W539)</f>
        <v/>
      </c>
      <c r="Y539" s="253" t="str">
        <f t="shared" si="60"/>
        <v/>
      </c>
      <c r="Z539" s="248"/>
      <c r="AA539" s="249" t="str">
        <f t="shared" si="61"/>
        <v/>
      </c>
      <c r="AB539" s="254" t="str">
        <f t="shared" si="62"/>
        <v/>
      </c>
      <c r="AC539" s="159" t="str">
        <f>IF(L539&gt;0,L539+S539+X539+Y539+N539+#REF!+#REF!,"")</f>
        <v/>
      </c>
      <c r="AD539" s="160" t="str">
        <f>IF(L539&gt;0,+T539+Z539+O539+#REF!+#REF!,"")</f>
        <v/>
      </c>
    </row>
    <row r="540" spans="2:30" ht="13.8" hidden="1" outlineLevel="1" x14ac:dyDescent="0.25">
      <c r="B540" s="1"/>
      <c r="C540" s="1"/>
      <c r="D540" s="1"/>
      <c r="E540" s="2"/>
      <c r="F540" s="1"/>
      <c r="G540" s="2"/>
      <c r="H540" s="108"/>
      <c r="I540" s="109"/>
      <c r="J540" s="132" t="str">
        <f t="shared" si="57"/>
        <v/>
      </c>
      <c r="K540" s="132">
        <f t="shared" si="58"/>
        <v>0</v>
      </c>
      <c r="L540" s="246"/>
      <c r="M540" s="247"/>
      <c r="N540" s="246"/>
      <c r="O540" s="248"/>
      <c r="P540" s="249" t="str">
        <f t="shared" si="59"/>
        <v/>
      </c>
      <c r="Q540" s="250" t="str">
        <f t="shared" si="56"/>
        <v/>
      </c>
      <c r="R540" s="248"/>
      <c r="S540" s="246"/>
      <c r="T540" s="248"/>
      <c r="U540" s="249" t="str">
        <f>+IF(AND(S540&gt;0,R540&lt;&gt;'Data Validation (ROP used only)'!$A$22),SUM(S540:T540),"")</f>
        <v/>
      </c>
      <c r="V540" s="250" t="str">
        <f>IF(OR(R540='Data Validation (ROP used only)'!$A$22,ISBLANK(S540),ISERROR(S540/$I540)),"",S540/$I540)</f>
        <v/>
      </c>
      <c r="W540" s="251"/>
      <c r="X540" s="252" t="str" cm="1">
        <f t="array" ref="X540">_xlfn.IFS(W540="","",W540/I540&gt;=2,2*I540,W540/I540 &lt; 2, W540)</f>
        <v/>
      </c>
      <c r="Y540" s="253" t="str">
        <f t="shared" si="60"/>
        <v/>
      </c>
      <c r="Z540" s="248"/>
      <c r="AA540" s="249" t="str">
        <f t="shared" si="61"/>
        <v/>
      </c>
      <c r="AB540" s="254" t="str">
        <f t="shared" si="62"/>
        <v/>
      </c>
      <c r="AC540" s="159" t="str">
        <f>IF(L540&gt;0,L540+S540+X540+Y540+N540+#REF!+#REF!,"")</f>
        <v/>
      </c>
      <c r="AD540" s="160" t="str">
        <f>IF(L540&gt;0,+T540+Z540+O540+#REF!+#REF!,"")</f>
        <v/>
      </c>
    </row>
    <row r="541" spans="2:30" ht="13.8" hidden="1" outlineLevel="1" x14ac:dyDescent="0.25">
      <c r="B541" s="1"/>
      <c r="C541" s="1"/>
      <c r="D541" s="1"/>
      <c r="E541" s="2"/>
      <c r="F541" s="1"/>
      <c r="G541" s="2"/>
      <c r="H541" s="108"/>
      <c r="I541" s="109"/>
      <c r="J541" s="132" t="str">
        <f t="shared" si="57"/>
        <v/>
      </c>
      <c r="K541" s="132">
        <f t="shared" si="58"/>
        <v>0</v>
      </c>
      <c r="L541" s="246"/>
      <c r="M541" s="247"/>
      <c r="N541" s="246"/>
      <c r="O541" s="248"/>
      <c r="P541" s="249" t="str">
        <f t="shared" si="59"/>
        <v/>
      </c>
      <c r="Q541" s="250" t="str">
        <f t="shared" si="56"/>
        <v/>
      </c>
      <c r="R541" s="248"/>
      <c r="S541" s="246"/>
      <c r="T541" s="248"/>
      <c r="U541" s="249" t="str">
        <f>+IF(AND(S541&gt;0,R541&lt;&gt;'Data Validation (ROP used only)'!$A$22),SUM(S541:T541),"")</f>
        <v/>
      </c>
      <c r="V541" s="250" t="str">
        <f>IF(OR(R541='Data Validation (ROP used only)'!$A$22,ISBLANK(S541),ISERROR(S541/$I541)),"",S541/$I541)</f>
        <v/>
      </c>
      <c r="W541" s="251"/>
      <c r="X541" s="252" t="str" cm="1">
        <f t="array" ref="X541">_xlfn.IFS(W541="","",W541/I541&gt;=2,2*I541,W541/I541 &lt; 2, W541)</f>
        <v/>
      </c>
      <c r="Y541" s="253" t="str">
        <f t="shared" si="60"/>
        <v/>
      </c>
      <c r="Z541" s="248"/>
      <c r="AA541" s="249" t="str">
        <f t="shared" si="61"/>
        <v/>
      </c>
      <c r="AB541" s="254" t="str">
        <f t="shared" si="62"/>
        <v/>
      </c>
      <c r="AC541" s="159" t="str">
        <f>IF(L541&gt;0,L541+S541+X541+Y541+N541+#REF!+#REF!,"")</f>
        <v/>
      </c>
      <c r="AD541" s="160" t="str">
        <f>IF(L541&gt;0,+T541+Z541+O541+#REF!+#REF!,"")</f>
        <v/>
      </c>
    </row>
    <row r="542" spans="2:30" ht="13.8" hidden="1" outlineLevel="1" x14ac:dyDescent="0.25">
      <c r="B542" s="1"/>
      <c r="C542" s="1"/>
      <c r="D542" s="1"/>
      <c r="E542" s="2"/>
      <c r="F542" s="1"/>
      <c r="G542" s="2"/>
      <c r="H542" s="108"/>
      <c r="I542" s="109"/>
      <c r="J542" s="132" t="str">
        <f t="shared" si="57"/>
        <v/>
      </c>
      <c r="K542" s="132">
        <f t="shared" si="58"/>
        <v>0</v>
      </c>
      <c r="L542" s="246"/>
      <c r="M542" s="247"/>
      <c r="N542" s="246"/>
      <c r="O542" s="248"/>
      <c r="P542" s="249" t="str">
        <f t="shared" si="59"/>
        <v/>
      </c>
      <c r="Q542" s="250" t="str">
        <f t="shared" si="56"/>
        <v/>
      </c>
      <c r="R542" s="248"/>
      <c r="S542" s="246"/>
      <c r="T542" s="248"/>
      <c r="U542" s="249" t="str">
        <f>+IF(AND(S542&gt;0,R542&lt;&gt;'Data Validation (ROP used only)'!$A$22),SUM(S542:T542),"")</f>
        <v/>
      </c>
      <c r="V542" s="250" t="str">
        <f>IF(OR(R542='Data Validation (ROP used only)'!$A$22,ISBLANK(S542),ISERROR(S542/$I542)),"",S542/$I542)</f>
        <v/>
      </c>
      <c r="W542" s="251"/>
      <c r="X542" s="252" t="str" cm="1">
        <f t="array" ref="X542">_xlfn.IFS(W542="","",W542/I542&gt;=2,2*I542,W542/I542 &lt; 2, W542)</f>
        <v/>
      </c>
      <c r="Y542" s="253" t="str">
        <f t="shared" si="60"/>
        <v/>
      </c>
      <c r="Z542" s="248"/>
      <c r="AA542" s="249" t="str">
        <f t="shared" si="61"/>
        <v/>
      </c>
      <c r="AB542" s="254" t="str">
        <f t="shared" si="62"/>
        <v/>
      </c>
      <c r="AC542" s="159" t="str">
        <f>IF(L542&gt;0,L542+S542+X542+Y542+N542+#REF!+#REF!,"")</f>
        <v/>
      </c>
      <c r="AD542" s="160" t="str">
        <f>IF(L542&gt;0,+T542+Z542+O542+#REF!+#REF!,"")</f>
        <v/>
      </c>
    </row>
    <row r="543" spans="2:30" ht="13.8" hidden="1" outlineLevel="1" x14ac:dyDescent="0.25">
      <c r="B543" s="1"/>
      <c r="C543" s="1"/>
      <c r="D543" s="1"/>
      <c r="E543" s="2"/>
      <c r="F543" s="1"/>
      <c r="G543" s="2"/>
      <c r="H543" s="108"/>
      <c r="I543" s="109"/>
      <c r="J543" s="132" t="str">
        <f t="shared" si="57"/>
        <v/>
      </c>
      <c r="K543" s="132">
        <f t="shared" si="58"/>
        <v>0</v>
      </c>
      <c r="L543" s="246"/>
      <c r="M543" s="247"/>
      <c r="N543" s="246"/>
      <c r="O543" s="248"/>
      <c r="P543" s="249" t="str">
        <f t="shared" si="59"/>
        <v/>
      </c>
      <c r="Q543" s="250" t="str">
        <f t="shared" si="56"/>
        <v/>
      </c>
      <c r="R543" s="248"/>
      <c r="S543" s="246"/>
      <c r="T543" s="248"/>
      <c r="U543" s="249" t="str">
        <f>+IF(AND(S543&gt;0,R543&lt;&gt;'Data Validation (ROP used only)'!$A$22),SUM(S543:T543),"")</f>
        <v/>
      </c>
      <c r="V543" s="250" t="str">
        <f>IF(OR(R543='Data Validation (ROP used only)'!$A$22,ISBLANK(S543),ISERROR(S543/$I543)),"",S543/$I543)</f>
        <v/>
      </c>
      <c r="W543" s="251"/>
      <c r="X543" s="252" t="str" cm="1">
        <f t="array" ref="X543">_xlfn.IFS(W543="","",W543/I543&gt;=2,2*I543,W543/I543 &lt; 2, W543)</f>
        <v/>
      </c>
      <c r="Y543" s="253" t="str">
        <f t="shared" si="60"/>
        <v/>
      </c>
      <c r="Z543" s="248"/>
      <c r="AA543" s="249" t="str">
        <f t="shared" si="61"/>
        <v/>
      </c>
      <c r="AB543" s="254" t="str">
        <f t="shared" si="62"/>
        <v/>
      </c>
      <c r="AC543" s="159" t="str">
        <f>IF(L543&gt;0,L543+S543+X543+Y543+N543+#REF!+#REF!,"")</f>
        <v/>
      </c>
      <c r="AD543" s="160" t="str">
        <f>IF(L543&gt;0,+T543+Z543+O543+#REF!+#REF!,"")</f>
        <v/>
      </c>
    </row>
    <row r="544" spans="2:30" ht="13.8" hidden="1" outlineLevel="1" x14ac:dyDescent="0.25">
      <c r="B544" s="1"/>
      <c r="C544" s="1"/>
      <c r="D544" s="1"/>
      <c r="E544" s="2"/>
      <c r="F544" s="1"/>
      <c r="G544" s="2"/>
      <c r="H544" s="108"/>
      <c r="I544" s="109"/>
      <c r="J544" s="132" t="str">
        <f t="shared" si="57"/>
        <v/>
      </c>
      <c r="K544" s="132">
        <f t="shared" si="58"/>
        <v>0</v>
      </c>
      <c r="L544" s="246"/>
      <c r="M544" s="247"/>
      <c r="N544" s="246"/>
      <c r="O544" s="248"/>
      <c r="P544" s="249" t="str">
        <f t="shared" si="59"/>
        <v/>
      </c>
      <c r="Q544" s="250" t="str">
        <f t="shared" si="56"/>
        <v/>
      </c>
      <c r="R544" s="248"/>
      <c r="S544" s="246"/>
      <c r="T544" s="248"/>
      <c r="U544" s="249" t="str">
        <f>+IF(AND(S544&gt;0,R544&lt;&gt;'Data Validation (ROP used only)'!$A$22),SUM(S544:T544),"")</f>
        <v/>
      </c>
      <c r="V544" s="250" t="str">
        <f>IF(OR(R544='Data Validation (ROP used only)'!$A$22,ISBLANK(S544),ISERROR(S544/$I544)),"",S544/$I544)</f>
        <v/>
      </c>
      <c r="W544" s="251"/>
      <c r="X544" s="252" t="str" cm="1">
        <f t="array" ref="X544">_xlfn.IFS(W544="","",W544/I544&gt;=2,2*I544,W544/I544 &lt; 2, W544)</f>
        <v/>
      </c>
      <c r="Y544" s="253" t="str">
        <f t="shared" si="60"/>
        <v/>
      </c>
      <c r="Z544" s="248"/>
      <c r="AA544" s="249" t="str">
        <f t="shared" si="61"/>
        <v/>
      </c>
      <c r="AB544" s="254" t="str">
        <f t="shared" si="62"/>
        <v/>
      </c>
      <c r="AC544" s="159" t="str">
        <f>IF(L544&gt;0,L544+S544+X544+Y544+N544+#REF!+#REF!,"")</f>
        <v/>
      </c>
      <c r="AD544" s="160" t="str">
        <f>IF(L544&gt;0,+T544+Z544+O544+#REF!+#REF!,"")</f>
        <v/>
      </c>
    </row>
    <row r="545" spans="2:30" ht="13.8" hidden="1" outlineLevel="1" x14ac:dyDescent="0.25">
      <c r="B545" s="1"/>
      <c r="C545" s="1"/>
      <c r="D545" s="1"/>
      <c r="E545" s="2"/>
      <c r="F545" s="1"/>
      <c r="G545" s="2"/>
      <c r="H545" s="108"/>
      <c r="I545" s="109"/>
      <c r="J545" s="132" t="str">
        <f t="shared" si="57"/>
        <v/>
      </c>
      <c r="K545" s="132">
        <f t="shared" si="58"/>
        <v>0</v>
      </c>
      <c r="L545" s="246"/>
      <c r="M545" s="247"/>
      <c r="N545" s="246"/>
      <c r="O545" s="248"/>
      <c r="P545" s="249" t="str">
        <f t="shared" si="59"/>
        <v/>
      </c>
      <c r="Q545" s="250" t="str">
        <f t="shared" si="56"/>
        <v/>
      </c>
      <c r="R545" s="248"/>
      <c r="S545" s="246"/>
      <c r="T545" s="248"/>
      <c r="U545" s="249" t="str">
        <f>+IF(AND(S545&gt;0,R545&lt;&gt;'Data Validation (ROP used only)'!$A$22),SUM(S545:T545),"")</f>
        <v/>
      </c>
      <c r="V545" s="250" t="str">
        <f>IF(OR(R545='Data Validation (ROP used only)'!$A$22,ISBLANK(S545),ISERROR(S545/$I545)),"",S545/$I545)</f>
        <v/>
      </c>
      <c r="W545" s="251"/>
      <c r="X545" s="252" t="str" cm="1">
        <f t="array" ref="X545">_xlfn.IFS(W545="","",W545/I545&gt;=2,2*I545,W545/I545 &lt; 2, W545)</f>
        <v/>
      </c>
      <c r="Y545" s="253" t="str">
        <f t="shared" si="60"/>
        <v/>
      </c>
      <c r="Z545" s="248"/>
      <c r="AA545" s="249" t="str">
        <f t="shared" si="61"/>
        <v/>
      </c>
      <c r="AB545" s="254" t="str">
        <f t="shared" si="62"/>
        <v/>
      </c>
      <c r="AC545" s="159" t="str">
        <f>IF(L545&gt;0,L545+S545+X545+Y545+N545+#REF!+#REF!,"")</f>
        <v/>
      </c>
      <c r="AD545" s="160" t="str">
        <f>IF(L545&gt;0,+T545+Z545+O545+#REF!+#REF!,"")</f>
        <v/>
      </c>
    </row>
    <row r="546" spans="2:30" ht="13.8" hidden="1" outlineLevel="1" x14ac:dyDescent="0.25">
      <c r="B546" s="1"/>
      <c r="C546" s="1"/>
      <c r="D546" s="1"/>
      <c r="E546" s="2"/>
      <c r="F546" s="1"/>
      <c r="G546" s="2"/>
      <c r="H546" s="108"/>
      <c r="I546" s="109"/>
      <c r="J546" s="132" t="str">
        <f t="shared" si="57"/>
        <v/>
      </c>
      <c r="K546" s="132">
        <f t="shared" si="58"/>
        <v>0</v>
      </c>
      <c r="L546" s="246"/>
      <c r="M546" s="247"/>
      <c r="N546" s="246"/>
      <c r="O546" s="248"/>
      <c r="P546" s="249" t="str">
        <f t="shared" si="59"/>
        <v/>
      </c>
      <c r="Q546" s="250" t="str">
        <f t="shared" si="56"/>
        <v/>
      </c>
      <c r="R546" s="248"/>
      <c r="S546" s="246"/>
      <c r="T546" s="248"/>
      <c r="U546" s="249" t="str">
        <f>+IF(AND(S546&gt;0,R546&lt;&gt;'Data Validation (ROP used only)'!$A$22),SUM(S546:T546),"")</f>
        <v/>
      </c>
      <c r="V546" s="250" t="str">
        <f>IF(OR(R546='Data Validation (ROP used only)'!$A$22,ISBLANK(S546),ISERROR(S546/$I546)),"",S546/$I546)</f>
        <v/>
      </c>
      <c r="W546" s="251"/>
      <c r="X546" s="252" t="str" cm="1">
        <f t="array" ref="X546">_xlfn.IFS(W546="","",W546/I546&gt;=2,2*I546,W546/I546 &lt; 2, W546)</f>
        <v/>
      </c>
      <c r="Y546" s="253" t="str">
        <f t="shared" si="60"/>
        <v/>
      </c>
      <c r="Z546" s="248"/>
      <c r="AA546" s="249" t="str">
        <f t="shared" si="61"/>
        <v/>
      </c>
      <c r="AB546" s="254" t="str">
        <f t="shared" si="62"/>
        <v/>
      </c>
      <c r="AC546" s="159" t="str">
        <f>IF(L546&gt;0,L546+S546+X546+Y546+N546+#REF!+#REF!,"")</f>
        <v/>
      </c>
      <c r="AD546" s="160" t="str">
        <f>IF(L546&gt;0,+T546+Z546+O546+#REF!+#REF!,"")</f>
        <v/>
      </c>
    </row>
    <row r="547" spans="2:30" ht="13.8" hidden="1" outlineLevel="1" x14ac:dyDescent="0.25">
      <c r="B547" s="1"/>
      <c r="C547" s="1"/>
      <c r="D547" s="1"/>
      <c r="E547" s="2"/>
      <c r="F547" s="1"/>
      <c r="G547" s="2"/>
      <c r="H547" s="108"/>
      <c r="I547" s="109"/>
      <c r="J547" s="132" t="str">
        <f t="shared" si="57"/>
        <v/>
      </c>
      <c r="K547" s="132">
        <f t="shared" si="58"/>
        <v>0</v>
      </c>
      <c r="L547" s="246"/>
      <c r="M547" s="247"/>
      <c r="N547" s="246"/>
      <c r="O547" s="248"/>
      <c r="P547" s="249" t="str">
        <f t="shared" si="59"/>
        <v/>
      </c>
      <c r="Q547" s="250" t="str">
        <f t="shared" si="56"/>
        <v/>
      </c>
      <c r="R547" s="248"/>
      <c r="S547" s="246"/>
      <c r="T547" s="248"/>
      <c r="U547" s="249" t="str">
        <f>+IF(AND(S547&gt;0,R547&lt;&gt;'Data Validation (ROP used only)'!$A$22),SUM(S547:T547),"")</f>
        <v/>
      </c>
      <c r="V547" s="250" t="str">
        <f>IF(OR(R547='Data Validation (ROP used only)'!$A$22,ISBLANK(S547),ISERROR(S547/$I547)),"",S547/$I547)</f>
        <v/>
      </c>
      <c r="W547" s="251"/>
      <c r="X547" s="252" t="str" cm="1">
        <f t="array" ref="X547">_xlfn.IFS(W547="","",W547/I547&gt;=2,2*I547,W547/I547 &lt; 2, W547)</f>
        <v/>
      </c>
      <c r="Y547" s="253" t="str">
        <f t="shared" si="60"/>
        <v/>
      </c>
      <c r="Z547" s="248"/>
      <c r="AA547" s="249" t="str">
        <f t="shared" si="61"/>
        <v/>
      </c>
      <c r="AB547" s="254" t="str">
        <f t="shared" si="62"/>
        <v/>
      </c>
      <c r="AC547" s="159" t="str">
        <f>IF(L547&gt;0,L547+S547+X547+Y547+N547+#REF!+#REF!,"")</f>
        <v/>
      </c>
      <c r="AD547" s="160" t="str">
        <f>IF(L547&gt;0,+T547+Z547+O547+#REF!+#REF!,"")</f>
        <v/>
      </c>
    </row>
    <row r="548" spans="2:30" ht="13.8" hidden="1" outlineLevel="1" x14ac:dyDescent="0.25">
      <c r="B548" s="1"/>
      <c r="C548" s="1"/>
      <c r="D548" s="1"/>
      <c r="E548" s="2"/>
      <c r="F548" s="1"/>
      <c r="G548" s="2"/>
      <c r="H548" s="108"/>
      <c r="I548" s="109"/>
      <c r="J548" s="132" t="str">
        <f t="shared" si="57"/>
        <v/>
      </c>
      <c r="K548" s="132">
        <f t="shared" si="58"/>
        <v>0</v>
      </c>
      <c r="L548" s="246"/>
      <c r="M548" s="247"/>
      <c r="N548" s="246"/>
      <c r="O548" s="248"/>
      <c r="P548" s="249" t="str">
        <f t="shared" si="59"/>
        <v/>
      </c>
      <c r="Q548" s="250" t="str">
        <f t="shared" si="56"/>
        <v/>
      </c>
      <c r="R548" s="248"/>
      <c r="S548" s="246"/>
      <c r="T548" s="248"/>
      <c r="U548" s="249" t="str">
        <f>+IF(AND(S548&gt;0,R548&lt;&gt;'Data Validation (ROP used only)'!$A$22),SUM(S548:T548),"")</f>
        <v/>
      </c>
      <c r="V548" s="250" t="str">
        <f>IF(OR(R548='Data Validation (ROP used only)'!$A$22,ISBLANK(S548),ISERROR(S548/$I548)),"",S548/$I548)</f>
        <v/>
      </c>
      <c r="W548" s="251"/>
      <c r="X548" s="252" t="str" cm="1">
        <f t="array" ref="X548">_xlfn.IFS(W548="","",W548/I548&gt;=2,2*I548,W548/I548 &lt; 2, W548)</f>
        <v/>
      </c>
      <c r="Y548" s="253" t="str">
        <f t="shared" si="60"/>
        <v/>
      </c>
      <c r="Z548" s="248"/>
      <c r="AA548" s="249" t="str">
        <f t="shared" si="61"/>
        <v/>
      </c>
      <c r="AB548" s="254" t="str">
        <f t="shared" si="62"/>
        <v/>
      </c>
      <c r="AC548" s="159" t="str">
        <f>IF(L548&gt;0,L548+S548+X548+Y548+N548+#REF!+#REF!,"")</f>
        <v/>
      </c>
      <c r="AD548" s="160" t="str">
        <f>IF(L548&gt;0,+T548+Z548+O548+#REF!+#REF!,"")</f>
        <v/>
      </c>
    </row>
    <row r="549" spans="2:30" ht="13.8" hidden="1" outlineLevel="1" x14ac:dyDescent="0.25">
      <c r="B549" s="1"/>
      <c r="C549" s="1"/>
      <c r="D549" s="1"/>
      <c r="E549" s="2"/>
      <c r="F549" s="1"/>
      <c r="G549" s="2"/>
      <c r="H549" s="108"/>
      <c r="I549" s="109"/>
      <c r="J549" s="132" t="str">
        <f t="shared" si="57"/>
        <v/>
      </c>
      <c r="K549" s="132">
        <f t="shared" si="58"/>
        <v>0</v>
      </c>
      <c r="L549" s="246"/>
      <c r="M549" s="247"/>
      <c r="N549" s="246"/>
      <c r="O549" s="248"/>
      <c r="P549" s="249" t="str">
        <f t="shared" si="59"/>
        <v/>
      </c>
      <c r="Q549" s="250" t="str">
        <f t="shared" si="56"/>
        <v/>
      </c>
      <c r="R549" s="248"/>
      <c r="S549" s="246"/>
      <c r="T549" s="248"/>
      <c r="U549" s="249" t="str">
        <f>+IF(AND(S549&gt;0,R549&lt;&gt;'Data Validation (ROP used only)'!$A$22),SUM(S549:T549),"")</f>
        <v/>
      </c>
      <c r="V549" s="250" t="str">
        <f>IF(OR(R549='Data Validation (ROP used only)'!$A$22,ISBLANK(S549),ISERROR(S549/$I549)),"",S549/$I549)</f>
        <v/>
      </c>
      <c r="W549" s="251"/>
      <c r="X549" s="252" t="str" cm="1">
        <f t="array" ref="X549">_xlfn.IFS(W549="","",W549/I549&gt;=2,2*I549,W549/I549 &lt; 2, W549)</f>
        <v/>
      </c>
      <c r="Y549" s="253" t="str">
        <f t="shared" si="60"/>
        <v/>
      </c>
      <c r="Z549" s="248"/>
      <c r="AA549" s="249" t="str">
        <f t="shared" si="61"/>
        <v/>
      </c>
      <c r="AB549" s="254" t="str">
        <f t="shared" si="62"/>
        <v/>
      </c>
      <c r="AC549" s="159" t="str">
        <f>IF(L549&gt;0,L549+S549+X549+Y549+N549+#REF!+#REF!,"")</f>
        <v/>
      </c>
      <c r="AD549" s="160" t="str">
        <f>IF(L549&gt;0,+T549+Z549+O549+#REF!+#REF!,"")</f>
        <v/>
      </c>
    </row>
    <row r="550" spans="2:30" ht="13.8" hidden="1" outlineLevel="1" x14ac:dyDescent="0.25">
      <c r="B550" s="1"/>
      <c r="C550" s="1"/>
      <c r="D550" s="1"/>
      <c r="E550" s="2"/>
      <c r="F550" s="1"/>
      <c r="G550" s="2"/>
      <c r="H550" s="108"/>
      <c r="I550" s="109"/>
      <c r="J550" s="132" t="str">
        <f t="shared" si="57"/>
        <v/>
      </c>
      <c r="K550" s="132">
        <f t="shared" si="58"/>
        <v>0</v>
      </c>
      <c r="L550" s="246"/>
      <c r="M550" s="247"/>
      <c r="N550" s="246"/>
      <c r="O550" s="248"/>
      <c r="P550" s="249" t="str">
        <f t="shared" si="59"/>
        <v/>
      </c>
      <c r="Q550" s="250" t="str">
        <f t="shared" si="56"/>
        <v/>
      </c>
      <c r="R550" s="248"/>
      <c r="S550" s="246"/>
      <c r="T550" s="248"/>
      <c r="U550" s="249" t="str">
        <f>+IF(AND(S550&gt;0,R550&lt;&gt;'Data Validation (ROP used only)'!$A$22),SUM(S550:T550),"")</f>
        <v/>
      </c>
      <c r="V550" s="250" t="str">
        <f>IF(OR(R550='Data Validation (ROP used only)'!$A$22,ISBLANK(S550),ISERROR(S550/$I550)),"",S550/$I550)</f>
        <v/>
      </c>
      <c r="W550" s="251"/>
      <c r="X550" s="252" t="str" cm="1">
        <f t="array" ref="X550">_xlfn.IFS(W550="","",W550/I550&gt;=2,2*I550,W550/I550 &lt; 2, W550)</f>
        <v/>
      </c>
      <c r="Y550" s="253" t="str">
        <f t="shared" si="60"/>
        <v/>
      </c>
      <c r="Z550" s="248"/>
      <c r="AA550" s="249" t="str">
        <f t="shared" si="61"/>
        <v/>
      </c>
      <c r="AB550" s="254" t="str">
        <f t="shared" si="62"/>
        <v/>
      </c>
      <c r="AC550" s="159" t="str">
        <f>IF(L550&gt;0,L550+S550+X550+Y550+N550+#REF!+#REF!,"")</f>
        <v/>
      </c>
      <c r="AD550" s="160" t="str">
        <f>IF(L550&gt;0,+T550+Z550+O550+#REF!+#REF!,"")</f>
        <v/>
      </c>
    </row>
    <row r="551" spans="2:30" ht="13.8" hidden="1" outlineLevel="1" x14ac:dyDescent="0.25">
      <c r="B551" s="1"/>
      <c r="C551" s="1"/>
      <c r="D551" s="1"/>
      <c r="E551" s="2"/>
      <c r="F551" s="1"/>
      <c r="G551" s="2"/>
      <c r="H551" s="108"/>
      <c r="I551" s="109"/>
      <c r="J551" s="132" t="str">
        <f t="shared" si="57"/>
        <v/>
      </c>
      <c r="K551" s="132">
        <f t="shared" si="58"/>
        <v>0</v>
      </c>
      <c r="L551" s="246"/>
      <c r="M551" s="247"/>
      <c r="N551" s="246"/>
      <c r="O551" s="248"/>
      <c r="P551" s="249" t="str">
        <f t="shared" si="59"/>
        <v/>
      </c>
      <c r="Q551" s="250" t="str">
        <f t="shared" si="56"/>
        <v/>
      </c>
      <c r="R551" s="248"/>
      <c r="S551" s="246"/>
      <c r="T551" s="248"/>
      <c r="U551" s="249" t="str">
        <f>+IF(AND(S551&gt;0,R551&lt;&gt;'Data Validation (ROP used only)'!$A$22),SUM(S551:T551),"")</f>
        <v/>
      </c>
      <c r="V551" s="250" t="str">
        <f>IF(OR(R551='Data Validation (ROP used only)'!$A$22,ISBLANK(S551),ISERROR(S551/$I551)),"",S551/$I551)</f>
        <v/>
      </c>
      <c r="W551" s="251"/>
      <c r="X551" s="252" t="str" cm="1">
        <f t="array" ref="X551">_xlfn.IFS(W551="","",W551/I551&gt;=2,2*I551,W551/I551 &lt; 2, W551)</f>
        <v/>
      </c>
      <c r="Y551" s="253" t="str">
        <f t="shared" si="60"/>
        <v/>
      </c>
      <c r="Z551" s="248"/>
      <c r="AA551" s="249" t="str">
        <f t="shared" si="61"/>
        <v/>
      </c>
      <c r="AB551" s="254" t="str">
        <f t="shared" si="62"/>
        <v/>
      </c>
      <c r="AC551" s="159" t="str">
        <f>IF(L551&gt;0,L551+S551+X551+Y551+N551+#REF!+#REF!,"")</f>
        <v/>
      </c>
      <c r="AD551" s="160" t="str">
        <f>IF(L551&gt;0,+T551+Z551+O551+#REF!+#REF!,"")</f>
        <v/>
      </c>
    </row>
    <row r="552" spans="2:30" ht="13.8" hidden="1" outlineLevel="1" x14ac:dyDescent="0.25">
      <c r="B552" s="1"/>
      <c r="C552" s="1"/>
      <c r="D552" s="1"/>
      <c r="E552" s="2"/>
      <c r="F552" s="1"/>
      <c r="G552" s="2"/>
      <c r="H552" s="108"/>
      <c r="I552" s="109"/>
      <c r="J552" s="132" t="str">
        <f t="shared" si="57"/>
        <v/>
      </c>
      <c r="K552" s="132">
        <f t="shared" si="58"/>
        <v>0</v>
      </c>
      <c r="L552" s="246"/>
      <c r="M552" s="247"/>
      <c r="N552" s="246"/>
      <c r="O552" s="248"/>
      <c r="P552" s="249" t="str">
        <f t="shared" si="59"/>
        <v/>
      </c>
      <c r="Q552" s="250" t="str">
        <f t="shared" si="56"/>
        <v/>
      </c>
      <c r="R552" s="248"/>
      <c r="S552" s="246"/>
      <c r="T552" s="248"/>
      <c r="U552" s="249" t="str">
        <f>+IF(AND(S552&gt;0,R552&lt;&gt;'Data Validation (ROP used only)'!$A$22),SUM(S552:T552),"")</f>
        <v/>
      </c>
      <c r="V552" s="250" t="str">
        <f>IF(OR(R552='Data Validation (ROP used only)'!$A$22,ISBLANK(S552),ISERROR(S552/$I552)),"",S552/$I552)</f>
        <v/>
      </c>
      <c r="W552" s="251"/>
      <c r="X552" s="252" t="str" cm="1">
        <f t="array" ref="X552">_xlfn.IFS(W552="","",W552/I552&gt;=2,2*I552,W552/I552 &lt; 2, W552)</f>
        <v/>
      </c>
      <c r="Y552" s="253" t="str">
        <f t="shared" si="60"/>
        <v/>
      </c>
      <c r="Z552" s="248"/>
      <c r="AA552" s="249" t="str">
        <f t="shared" si="61"/>
        <v/>
      </c>
      <c r="AB552" s="254" t="str">
        <f t="shared" si="62"/>
        <v/>
      </c>
      <c r="AC552" s="159" t="str">
        <f>IF(L552&gt;0,L552+S552+X552+Y552+N552+#REF!+#REF!,"")</f>
        <v/>
      </c>
      <c r="AD552" s="160" t="str">
        <f>IF(L552&gt;0,+T552+Z552+O552+#REF!+#REF!,"")</f>
        <v/>
      </c>
    </row>
    <row r="553" spans="2:30" ht="13.8" hidden="1" outlineLevel="1" x14ac:dyDescent="0.25">
      <c r="B553" s="1"/>
      <c r="C553" s="1"/>
      <c r="D553" s="1"/>
      <c r="E553" s="2"/>
      <c r="F553" s="1"/>
      <c r="G553" s="2"/>
      <c r="H553" s="108"/>
      <c r="I553" s="109"/>
      <c r="J553" s="132" t="str">
        <f t="shared" si="57"/>
        <v/>
      </c>
      <c r="K553" s="132">
        <f t="shared" si="58"/>
        <v>0</v>
      </c>
      <c r="L553" s="246"/>
      <c r="M553" s="247"/>
      <c r="N553" s="246"/>
      <c r="O553" s="248"/>
      <c r="P553" s="249" t="str">
        <f t="shared" si="59"/>
        <v/>
      </c>
      <c r="Q553" s="250" t="str">
        <f t="shared" si="56"/>
        <v/>
      </c>
      <c r="R553" s="248"/>
      <c r="S553" s="246"/>
      <c r="T553" s="248"/>
      <c r="U553" s="249" t="str">
        <f>+IF(AND(S553&gt;0,R553&lt;&gt;'Data Validation (ROP used only)'!$A$22),SUM(S553:T553),"")</f>
        <v/>
      </c>
      <c r="V553" s="250" t="str">
        <f>IF(OR(R553='Data Validation (ROP used only)'!$A$22,ISBLANK(S553),ISERROR(S553/$I553)),"",S553/$I553)</f>
        <v/>
      </c>
      <c r="W553" s="251"/>
      <c r="X553" s="252" t="str" cm="1">
        <f t="array" ref="X553">_xlfn.IFS(W553="","",W553/I553&gt;=2,2*I553,W553/I553 &lt; 2, W553)</f>
        <v/>
      </c>
      <c r="Y553" s="253" t="str">
        <f t="shared" si="60"/>
        <v/>
      </c>
      <c r="Z553" s="248"/>
      <c r="AA553" s="249" t="str">
        <f t="shared" si="61"/>
        <v/>
      </c>
      <c r="AB553" s="254" t="str">
        <f t="shared" si="62"/>
        <v/>
      </c>
      <c r="AC553" s="159" t="str">
        <f>IF(L553&gt;0,L553+S553+X553+Y553+N553+#REF!+#REF!,"")</f>
        <v/>
      </c>
      <c r="AD553" s="160" t="str">
        <f>IF(L553&gt;0,+T553+Z553+O553+#REF!+#REF!,"")</f>
        <v/>
      </c>
    </row>
    <row r="554" spans="2:30" ht="13.8" hidden="1" outlineLevel="1" x14ac:dyDescent="0.25">
      <c r="B554" s="1"/>
      <c r="C554" s="1"/>
      <c r="D554" s="1"/>
      <c r="E554" s="2"/>
      <c r="F554" s="1"/>
      <c r="G554" s="2"/>
      <c r="H554" s="108"/>
      <c r="I554" s="109"/>
      <c r="J554" s="132" t="str">
        <f t="shared" si="57"/>
        <v/>
      </c>
      <c r="K554" s="132">
        <f t="shared" si="58"/>
        <v>0</v>
      </c>
      <c r="L554" s="246"/>
      <c r="M554" s="247"/>
      <c r="N554" s="246"/>
      <c r="O554" s="248"/>
      <c r="P554" s="249" t="str">
        <f t="shared" si="59"/>
        <v/>
      </c>
      <c r="Q554" s="250" t="str">
        <f t="shared" si="56"/>
        <v/>
      </c>
      <c r="R554" s="248"/>
      <c r="S554" s="246"/>
      <c r="T554" s="248"/>
      <c r="U554" s="249" t="str">
        <f>+IF(AND(S554&gt;0,R554&lt;&gt;'Data Validation (ROP used only)'!$A$22),SUM(S554:T554),"")</f>
        <v/>
      </c>
      <c r="V554" s="250" t="str">
        <f>IF(OR(R554='Data Validation (ROP used only)'!$A$22,ISBLANK(S554),ISERROR(S554/$I554)),"",S554/$I554)</f>
        <v/>
      </c>
      <c r="W554" s="251"/>
      <c r="X554" s="252" t="str" cm="1">
        <f t="array" ref="X554">_xlfn.IFS(W554="","",W554/I554&gt;=2,2*I554,W554/I554 &lt; 2, W554)</f>
        <v/>
      </c>
      <c r="Y554" s="253" t="str">
        <f t="shared" si="60"/>
        <v/>
      </c>
      <c r="Z554" s="248"/>
      <c r="AA554" s="249" t="str">
        <f t="shared" si="61"/>
        <v/>
      </c>
      <c r="AB554" s="254" t="str">
        <f t="shared" si="62"/>
        <v/>
      </c>
      <c r="AC554" s="159" t="str">
        <f>IF(L554&gt;0,L554+S554+X554+Y554+N554+#REF!+#REF!,"")</f>
        <v/>
      </c>
      <c r="AD554" s="160" t="str">
        <f>IF(L554&gt;0,+T554+Z554+O554+#REF!+#REF!,"")</f>
        <v/>
      </c>
    </row>
    <row r="555" spans="2:30" ht="13.8" hidden="1" outlineLevel="1" x14ac:dyDescent="0.25">
      <c r="B555" s="1"/>
      <c r="C555" s="1"/>
      <c r="D555" s="1"/>
      <c r="E555" s="2"/>
      <c r="F555" s="1"/>
      <c r="G555" s="2"/>
      <c r="H555" s="108"/>
      <c r="I555" s="109"/>
      <c r="J555" s="132" t="str">
        <f t="shared" si="57"/>
        <v/>
      </c>
      <c r="K555" s="132">
        <f t="shared" si="58"/>
        <v>0</v>
      </c>
      <c r="L555" s="246"/>
      <c r="M555" s="247"/>
      <c r="N555" s="246"/>
      <c r="O555" s="248"/>
      <c r="P555" s="249" t="str">
        <f t="shared" si="59"/>
        <v/>
      </c>
      <c r="Q555" s="250" t="str">
        <f t="shared" si="56"/>
        <v/>
      </c>
      <c r="R555" s="248"/>
      <c r="S555" s="246"/>
      <c r="T555" s="248"/>
      <c r="U555" s="249" t="str">
        <f>+IF(AND(S555&gt;0,R555&lt;&gt;'Data Validation (ROP used only)'!$A$22),SUM(S555:T555),"")</f>
        <v/>
      </c>
      <c r="V555" s="250" t="str">
        <f>IF(OR(R555='Data Validation (ROP used only)'!$A$22,ISBLANK(S555),ISERROR(S555/$I555)),"",S555/$I555)</f>
        <v/>
      </c>
      <c r="W555" s="251"/>
      <c r="X555" s="252" t="str" cm="1">
        <f t="array" ref="X555">_xlfn.IFS(W555="","",W555/I555&gt;=2,2*I555,W555/I555 &lt; 2, W555)</f>
        <v/>
      </c>
      <c r="Y555" s="253" t="str">
        <f t="shared" si="60"/>
        <v/>
      </c>
      <c r="Z555" s="248"/>
      <c r="AA555" s="249" t="str">
        <f t="shared" si="61"/>
        <v/>
      </c>
      <c r="AB555" s="254" t="str">
        <f t="shared" si="62"/>
        <v/>
      </c>
      <c r="AC555" s="159" t="str">
        <f>IF(L555&gt;0,L555+S555+X555+Y555+N555+#REF!+#REF!,"")</f>
        <v/>
      </c>
      <c r="AD555" s="160" t="str">
        <f>IF(L555&gt;0,+T555+Z555+O555+#REF!+#REF!,"")</f>
        <v/>
      </c>
    </row>
    <row r="556" spans="2:30" ht="13.8" hidden="1" outlineLevel="1" x14ac:dyDescent="0.25">
      <c r="B556" s="1"/>
      <c r="C556" s="1"/>
      <c r="D556" s="1"/>
      <c r="E556" s="2"/>
      <c r="F556" s="1"/>
      <c r="G556" s="2"/>
      <c r="H556" s="108"/>
      <c r="I556" s="109"/>
      <c r="J556" s="132" t="str">
        <f t="shared" si="57"/>
        <v/>
      </c>
      <c r="K556" s="132">
        <f t="shared" si="58"/>
        <v>0</v>
      </c>
      <c r="L556" s="246"/>
      <c r="M556" s="247"/>
      <c r="N556" s="246"/>
      <c r="O556" s="248"/>
      <c r="P556" s="249" t="str">
        <f t="shared" si="59"/>
        <v/>
      </c>
      <c r="Q556" s="250" t="str">
        <f t="shared" si="56"/>
        <v/>
      </c>
      <c r="R556" s="248"/>
      <c r="S556" s="246"/>
      <c r="T556" s="248"/>
      <c r="U556" s="249" t="str">
        <f>+IF(AND(S556&gt;0,R556&lt;&gt;'Data Validation (ROP used only)'!$A$22),SUM(S556:T556),"")</f>
        <v/>
      </c>
      <c r="V556" s="250" t="str">
        <f>IF(OR(R556='Data Validation (ROP used only)'!$A$22,ISBLANK(S556),ISERROR(S556/$I556)),"",S556/$I556)</f>
        <v/>
      </c>
      <c r="W556" s="251"/>
      <c r="X556" s="252" t="str" cm="1">
        <f t="array" ref="X556">_xlfn.IFS(W556="","",W556/I556&gt;=2,2*I556,W556/I556 &lt; 2, W556)</f>
        <v/>
      </c>
      <c r="Y556" s="253" t="str">
        <f t="shared" si="60"/>
        <v/>
      </c>
      <c r="Z556" s="248"/>
      <c r="AA556" s="249" t="str">
        <f t="shared" si="61"/>
        <v/>
      </c>
      <c r="AB556" s="254" t="str">
        <f t="shared" si="62"/>
        <v/>
      </c>
      <c r="AC556" s="159" t="str">
        <f>IF(L556&gt;0,L556+S556+X556+Y556+N556+#REF!+#REF!,"")</f>
        <v/>
      </c>
      <c r="AD556" s="160" t="str">
        <f>IF(L556&gt;0,+T556+Z556+O556+#REF!+#REF!,"")</f>
        <v/>
      </c>
    </row>
    <row r="557" spans="2:30" ht="13.8" hidden="1" outlineLevel="1" x14ac:dyDescent="0.25">
      <c r="B557" s="1"/>
      <c r="C557" s="1"/>
      <c r="D557" s="1"/>
      <c r="E557" s="2"/>
      <c r="F557" s="1"/>
      <c r="G557" s="2"/>
      <c r="H557" s="108"/>
      <c r="I557" s="109"/>
      <c r="J557" s="132" t="str">
        <f t="shared" si="57"/>
        <v/>
      </c>
      <c r="K557" s="132">
        <f t="shared" si="58"/>
        <v>0</v>
      </c>
      <c r="L557" s="246"/>
      <c r="M557" s="247"/>
      <c r="N557" s="246"/>
      <c r="O557" s="248"/>
      <c r="P557" s="249" t="str">
        <f t="shared" si="59"/>
        <v/>
      </c>
      <c r="Q557" s="250" t="str">
        <f t="shared" si="56"/>
        <v/>
      </c>
      <c r="R557" s="248"/>
      <c r="S557" s="246"/>
      <c r="T557" s="248"/>
      <c r="U557" s="249" t="str">
        <f>+IF(AND(S557&gt;0,R557&lt;&gt;'Data Validation (ROP used only)'!$A$22),SUM(S557:T557),"")</f>
        <v/>
      </c>
      <c r="V557" s="250" t="str">
        <f>IF(OR(R557='Data Validation (ROP used only)'!$A$22,ISBLANK(S557),ISERROR(S557/$I557)),"",S557/$I557)</f>
        <v/>
      </c>
      <c r="W557" s="251"/>
      <c r="X557" s="252" t="str" cm="1">
        <f t="array" ref="X557">_xlfn.IFS(W557="","",W557/I557&gt;=2,2*I557,W557/I557 &lt; 2, W557)</f>
        <v/>
      </c>
      <c r="Y557" s="253" t="str">
        <f t="shared" si="60"/>
        <v/>
      </c>
      <c r="Z557" s="248"/>
      <c r="AA557" s="249" t="str">
        <f t="shared" si="61"/>
        <v/>
      </c>
      <c r="AB557" s="254" t="str">
        <f t="shared" si="62"/>
        <v/>
      </c>
      <c r="AC557" s="159" t="str">
        <f>IF(L557&gt;0,L557+S557+X557+Y557+N557+#REF!+#REF!,"")</f>
        <v/>
      </c>
      <c r="AD557" s="160" t="str">
        <f>IF(L557&gt;0,+T557+Z557+O557+#REF!+#REF!,"")</f>
        <v/>
      </c>
    </row>
    <row r="558" spans="2:30" ht="13.8" hidden="1" outlineLevel="1" x14ac:dyDescent="0.25">
      <c r="B558" s="1"/>
      <c r="C558" s="1"/>
      <c r="D558" s="1"/>
      <c r="E558" s="2"/>
      <c r="F558" s="1"/>
      <c r="G558" s="2"/>
      <c r="H558" s="108"/>
      <c r="I558" s="109"/>
      <c r="J558" s="132" t="str">
        <f t="shared" si="57"/>
        <v/>
      </c>
      <c r="K558" s="132">
        <f t="shared" si="58"/>
        <v>0</v>
      </c>
      <c r="L558" s="246"/>
      <c r="M558" s="247"/>
      <c r="N558" s="246"/>
      <c r="O558" s="248"/>
      <c r="P558" s="249" t="str">
        <f t="shared" si="59"/>
        <v/>
      </c>
      <c r="Q558" s="250" t="str">
        <f t="shared" si="56"/>
        <v/>
      </c>
      <c r="R558" s="248"/>
      <c r="S558" s="246"/>
      <c r="T558" s="248"/>
      <c r="U558" s="249" t="str">
        <f>+IF(AND(S558&gt;0,R558&lt;&gt;'Data Validation (ROP used only)'!$A$22),SUM(S558:T558),"")</f>
        <v/>
      </c>
      <c r="V558" s="250" t="str">
        <f>IF(OR(R558='Data Validation (ROP used only)'!$A$22,ISBLANK(S558),ISERROR(S558/$I558)),"",S558/$I558)</f>
        <v/>
      </c>
      <c r="W558" s="251"/>
      <c r="X558" s="252" t="str" cm="1">
        <f t="array" ref="X558">_xlfn.IFS(W558="","",W558/I558&gt;=2,2*I558,W558/I558 &lt; 2, W558)</f>
        <v/>
      </c>
      <c r="Y558" s="253" t="str">
        <f t="shared" si="60"/>
        <v/>
      </c>
      <c r="Z558" s="248"/>
      <c r="AA558" s="249" t="str">
        <f t="shared" si="61"/>
        <v/>
      </c>
      <c r="AB558" s="254" t="str">
        <f t="shared" si="62"/>
        <v/>
      </c>
      <c r="AC558" s="159" t="str">
        <f>IF(L558&gt;0,L558+S558+X558+Y558+N558+#REF!+#REF!,"")</f>
        <v/>
      </c>
      <c r="AD558" s="160" t="str">
        <f>IF(L558&gt;0,+T558+Z558+O558+#REF!+#REF!,"")</f>
        <v/>
      </c>
    </row>
    <row r="559" spans="2:30" ht="13.8" hidden="1" outlineLevel="1" x14ac:dyDescent="0.25">
      <c r="B559" s="1"/>
      <c r="C559" s="1"/>
      <c r="D559" s="1"/>
      <c r="E559" s="2"/>
      <c r="F559" s="1"/>
      <c r="G559" s="2"/>
      <c r="H559" s="108"/>
      <c r="I559" s="109"/>
      <c r="J559" s="132" t="str">
        <f t="shared" si="57"/>
        <v/>
      </c>
      <c r="K559" s="132">
        <f t="shared" si="58"/>
        <v>0</v>
      </c>
      <c r="L559" s="246"/>
      <c r="M559" s="247"/>
      <c r="N559" s="246"/>
      <c r="O559" s="248"/>
      <c r="P559" s="249" t="str">
        <f t="shared" si="59"/>
        <v/>
      </c>
      <c r="Q559" s="250" t="str">
        <f t="shared" si="56"/>
        <v/>
      </c>
      <c r="R559" s="248"/>
      <c r="S559" s="246"/>
      <c r="T559" s="248"/>
      <c r="U559" s="249" t="str">
        <f>+IF(AND(S559&gt;0,R559&lt;&gt;'Data Validation (ROP used only)'!$A$22),SUM(S559:T559),"")</f>
        <v/>
      </c>
      <c r="V559" s="250" t="str">
        <f>IF(OR(R559='Data Validation (ROP used only)'!$A$22,ISBLANK(S559),ISERROR(S559/$I559)),"",S559/$I559)</f>
        <v/>
      </c>
      <c r="W559" s="251"/>
      <c r="X559" s="252" t="str" cm="1">
        <f t="array" ref="X559">_xlfn.IFS(W559="","",W559/I559&gt;=2,2*I559,W559/I559 &lt; 2, W559)</f>
        <v/>
      </c>
      <c r="Y559" s="253" t="str">
        <f t="shared" si="60"/>
        <v/>
      </c>
      <c r="Z559" s="248"/>
      <c r="AA559" s="249" t="str">
        <f t="shared" si="61"/>
        <v/>
      </c>
      <c r="AB559" s="254" t="str">
        <f t="shared" si="62"/>
        <v/>
      </c>
      <c r="AC559" s="159" t="str">
        <f>IF(L559&gt;0,L559+S559+X559+Y559+N559+#REF!+#REF!,"")</f>
        <v/>
      </c>
      <c r="AD559" s="160" t="str">
        <f>IF(L559&gt;0,+T559+Z559+O559+#REF!+#REF!,"")</f>
        <v/>
      </c>
    </row>
    <row r="560" spans="2:30" ht="13.8" hidden="1" outlineLevel="1" x14ac:dyDescent="0.25">
      <c r="B560" s="1"/>
      <c r="C560" s="1"/>
      <c r="D560" s="1"/>
      <c r="E560" s="2"/>
      <c r="F560" s="1"/>
      <c r="G560" s="2"/>
      <c r="H560" s="108"/>
      <c r="I560" s="109"/>
      <c r="J560" s="132" t="str">
        <f t="shared" si="57"/>
        <v/>
      </c>
      <c r="K560" s="132">
        <f t="shared" si="58"/>
        <v>0</v>
      </c>
      <c r="L560" s="246"/>
      <c r="M560" s="247"/>
      <c r="N560" s="246"/>
      <c r="O560" s="248"/>
      <c r="P560" s="249" t="str">
        <f t="shared" si="59"/>
        <v/>
      </c>
      <c r="Q560" s="250" t="str">
        <f t="shared" si="56"/>
        <v/>
      </c>
      <c r="R560" s="248"/>
      <c r="S560" s="246"/>
      <c r="T560" s="248"/>
      <c r="U560" s="249" t="str">
        <f>+IF(AND(S560&gt;0,R560&lt;&gt;'Data Validation (ROP used only)'!$A$22),SUM(S560:T560),"")</f>
        <v/>
      </c>
      <c r="V560" s="250" t="str">
        <f>IF(OR(R560='Data Validation (ROP used only)'!$A$22,ISBLANK(S560),ISERROR(S560/$I560)),"",S560/$I560)</f>
        <v/>
      </c>
      <c r="W560" s="251"/>
      <c r="X560" s="252" t="str" cm="1">
        <f t="array" ref="X560">_xlfn.IFS(W560="","",W560/I560&gt;=2,2*I560,W560/I560 &lt; 2, W560)</f>
        <v/>
      </c>
      <c r="Y560" s="253" t="str">
        <f t="shared" si="60"/>
        <v/>
      </c>
      <c r="Z560" s="248"/>
      <c r="AA560" s="249" t="str">
        <f t="shared" si="61"/>
        <v/>
      </c>
      <c r="AB560" s="254" t="str">
        <f t="shared" si="62"/>
        <v/>
      </c>
      <c r="AC560" s="159" t="str">
        <f>IF(L560&gt;0,L560+S560+X560+Y560+N560+#REF!+#REF!,"")</f>
        <v/>
      </c>
      <c r="AD560" s="160" t="str">
        <f>IF(L560&gt;0,+T560+Z560+O560+#REF!+#REF!,"")</f>
        <v/>
      </c>
    </row>
    <row r="561" spans="2:30" ht="13.8" hidden="1" outlineLevel="1" x14ac:dyDescent="0.25">
      <c r="B561" s="1"/>
      <c r="C561" s="1"/>
      <c r="D561" s="1"/>
      <c r="E561" s="2"/>
      <c r="F561" s="1"/>
      <c r="G561" s="2"/>
      <c r="H561" s="108"/>
      <c r="I561" s="109"/>
      <c r="J561" s="132" t="str">
        <f t="shared" si="57"/>
        <v/>
      </c>
      <c r="K561" s="132">
        <f t="shared" si="58"/>
        <v>0</v>
      </c>
      <c r="L561" s="246"/>
      <c r="M561" s="247"/>
      <c r="N561" s="246"/>
      <c r="O561" s="248"/>
      <c r="P561" s="249" t="str">
        <f t="shared" si="59"/>
        <v/>
      </c>
      <c r="Q561" s="250" t="str">
        <f t="shared" si="56"/>
        <v/>
      </c>
      <c r="R561" s="248"/>
      <c r="S561" s="246"/>
      <c r="T561" s="248"/>
      <c r="U561" s="249" t="str">
        <f>+IF(AND(S561&gt;0,R561&lt;&gt;'Data Validation (ROP used only)'!$A$22),SUM(S561:T561),"")</f>
        <v/>
      </c>
      <c r="V561" s="250" t="str">
        <f>IF(OR(R561='Data Validation (ROP used only)'!$A$22,ISBLANK(S561),ISERROR(S561/$I561)),"",S561/$I561)</f>
        <v/>
      </c>
      <c r="W561" s="251"/>
      <c r="X561" s="252" t="str" cm="1">
        <f t="array" ref="X561">_xlfn.IFS(W561="","",W561/I561&gt;=2,2*I561,W561/I561 &lt; 2, W561)</f>
        <v/>
      </c>
      <c r="Y561" s="253" t="str">
        <f t="shared" si="60"/>
        <v/>
      </c>
      <c r="Z561" s="248"/>
      <c r="AA561" s="249" t="str">
        <f t="shared" si="61"/>
        <v/>
      </c>
      <c r="AB561" s="254" t="str">
        <f t="shared" si="62"/>
        <v/>
      </c>
      <c r="AC561" s="159" t="str">
        <f>IF(L561&gt;0,L561+S561+X561+Y561+N561+#REF!+#REF!,"")</f>
        <v/>
      </c>
      <c r="AD561" s="160" t="str">
        <f>IF(L561&gt;0,+T561+Z561+O561+#REF!+#REF!,"")</f>
        <v/>
      </c>
    </row>
    <row r="562" spans="2:30" ht="13.8" hidden="1" outlineLevel="1" x14ac:dyDescent="0.25">
      <c r="B562" s="1"/>
      <c r="C562" s="1"/>
      <c r="D562" s="1"/>
      <c r="E562" s="2"/>
      <c r="F562" s="1"/>
      <c r="G562" s="2"/>
      <c r="H562" s="108"/>
      <c r="I562" s="109"/>
      <c r="J562" s="132" t="str">
        <f t="shared" si="57"/>
        <v/>
      </c>
      <c r="K562" s="132">
        <f t="shared" si="58"/>
        <v>0</v>
      </c>
      <c r="L562" s="246"/>
      <c r="M562" s="247"/>
      <c r="N562" s="246"/>
      <c r="O562" s="248"/>
      <c r="P562" s="249" t="str">
        <f t="shared" si="59"/>
        <v/>
      </c>
      <c r="Q562" s="250" t="str">
        <f t="shared" si="56"/>
        <v/>
      </c>
      <c r="R562" s="248"/>
      <c r="S562" s="246"/>
      <c r="T562" s="248"/>
      <c r="U562" s="249" t="str">
        <f>+IF(AND(S562&gt;0,R562&lt;&gt;'Data Validation (ROP used only)'!$A$22),SUM(S562:T562),"")</f>
        <v/>
      </c>
      <c r="V562" s="250" t="str">
        <f>IF(OR(R562='Data Validation (ROP used only)'!$A$22,ISBLANK(S562),ISERROR(S562/$I562)),"",S562/$I562)</f>
        <v/>
      </c>
      <c r="W562" s="251"/>
      <c r="X562" s="252" t="str" cm="1">
        <f t="array" ref="X562">_xlfn.IFS(W562="","",W562/I562&gt;=2,2*I562,W562/I562 &lt; 2, W562)</f>
        <v/>
      </c>
      <c r="Y562" s="253" t="str">
        <f t="shared" si="60"/>
        <v/>
      </c>
      <c r="Z562" s="248"/>
      <c r="AA562" s="249" t="str">
        <f t="shared" si="61"/>
        <v/>
      </c>
      <c r="AB562" s="254" t="str">
        <f t="shared" si="62"/>
        <v/>
      </c>
      <c r="AC562" s="159" t="str">
        <f>IF(L562&gt;0,L562+S562+X562+Y562+N562+#REF!+#REF!,"")</f>
        <v/>
      </c>
      <c r="AD562" s="160" t="str">
        <f>IF(L562&gt;0,+T562+Z562+O562+#REF!+#REF!,"")</f>
        <v/>
      </c>
    </row>
    <row r="563" spans="2:30" ht="13.8" hidden="1" outlineLevel="1" x14ac:dyDescent="0.25">
      <c r="B563" s="1"/>
      <c r="C563" s="1"/>
      <c r="D563" s="1"/>
      <c r="E563" s="2"/>
      <c r="F563" s="1"/>
      <c r="G563" s="2"/>
      <c r="H563" s="108"/>
      <c r="I563" s="109"/>
      <c r="J563" s="132" t="str">
        <f t="shared" si="57"/>
        <v/>
      </c>
      <c r="K563" s="132">
        <f t="shared" si="58"/>
        <v>0</v>
      </c>
      <c r="L563" s="246"/>
      <c r="M563" s="247"/>
      <c r="N563" s="246"/>
      <c r="O563" s="248"/>
      <c r="P563" s="249" t="str">
        <f t="shared" si="59"/>
        <v/>
      </c>
      <c r="Q563" s="250" t="str">
        <f t="shared" si="56"/>
        <v/>
      </c>
      <c r="R563" s="248"/>
      <c r="S563" s="246"/>
      <c r="T563" s="248"/>
      <c r="U563" s="249" t="str">
        <f>+IF(AND(S563&gt;0,R563&lt;&gt;'Data Validation (ROP used only)'!$A$22),SUM(S563:T563),"")</f>
        <v/>
      </c>
      <c r="V563" s="250" t="str">
        <f>IF(OR(R563='Data Validation (ROP used only)'!$A$22,ISBLANK(S563),ISERROR(S563/$I563)),"",S563/$I563)</f>
        <v/>
      </c>
      <c r="W563" s="251"/>
      <c r="X563" s="252" t="str" cm="1">
        <f t="array" ref="X563">_xlfn.IFS(W563="","",W563/I563&gt;=2,2*I563,W563/I563 &lt; 2, W563)</f>
        <v/>
      </c>
      <c r="Y563" s="253" t="str">
        <f t="shared" si="60"/>
        <v/>
      </c>
      <c r="Z563" s="248"/>
      <c r="AA563" s="249" t="str">
        <f t="shared" si="61"/>
        <v/>
      </c>
      <c r="AB563" s="254" t="str">
        <f t="shared" si="62"/>
        <v/>
      </c>
      <c r="AC563" s="159" t="str">
        <f>IF(L563&gt;0,L563+S563+X563+Y563+N563+#REF!+#REF!,"")</f>
        <v/>
      </c>
      <c r="AD563" s="160" t="str">
        <f>IF(L563&gt;0,+T563+Z563+O563+#REF!+#REF!,"")</f>
        <v/>
      </c>
    </row>
    <row r="564" spans="2:30" ht="13.8" hidden="1" outlineLevel="1" x14ac:dyDescent="0.25">
      <c r="B564" s="1"/>
      <c r="C564" s="1"/>
      <c r="D564" s="1"/>
      <c r="E564" s="2"/>
      <c r="F564" s="1"/>
      <c r="G564" s="2"/>
      <c r="H564" s="108"/>
      <c r="I564" s="109"/>
      <c r="J564" s="132" t="str">
        <f t="shared" si="57"/>
        <v/>
      </c>
      <c r="K564" s="132">
        <f t="shared" si="58"/>
        <v>0</v>
      </c>
      <c r="L564" s="246"/>
      <c r="M564" s="247"/>
      <c r="N564" s="246"/>
      <c r="O564" s="248"/>
      <c r="P564" s="249" t="str">
        <f t="shared" si="59"/>
        <v/>
      </c>
      <c r="Q564" s="250" t="str">
        <f t="shared" si="56"/>
        <v/>
      </c>
      <c r="R564" s="248"/>
      <c r="S564" s="246"/>
      <c r="T564" s="248"/>
      <c r="U564" s="249" t="str">
        <f>+IF(AND(S564&gt;0,R564&lt;&gt;'Data Validation (ROP used only)'!$A$22),SUM(S564:T564),"")</f>
        <v/>
      </c>
      <c r="V564" s="250" t="str">
        <f>IF(OR(R564='Data Validation (ROP used only)'!$A$22,ISBLANK(S564),ISERROR(S564/$I564)),"",S564/$I564)</f>
        <v/>
      </c>
      <c r="W564" s="251"/>
      <c r="X564" s="252" t="str" cm="1">
        <f t="array" ref="X564">_xlfn.IFS(W564="","",W564/I564&gt;=2,2*I564,W564/I564 &lt; 2, W564)</f>
        <v/>
      </c>
      <c r="Y564" s="253" t="str">
        <f t="shared" si="60"/>
        <v/>
      </c>
      <c r="Z564" s="248"/>
      <c r="AA564" s="249" t="str">
        <f t="shared" si="61"/>
        <v/>
      </c>
      <c r="AB564" s="254" t="str">
        <f t="shared" si="62"/>
        <v/>
      </c>
      <c r="AC564" s="159" t="str">
        <f>IF(L564&gt;0,L564+S564+X564+Y564+N564+#REF!+#REF!,"")</f>
        <v/>
      </c>
      <c r="AD564" s="160" t="str">
        <f>IF(L564&gt;0,+T564+Z564+O564+#REF!+#REF!,"")</f>
        <v/>
      </c>
    </row>
    <row r="565" spans="2:30" ht="13.8" hidden="1" outlineLevel="1" x14ac:dyDescent="0.25">
      <c r="B565" s="1"/>
      <c r="C565" s="1"/>
      <c r="D565" s="1"/>
      <c r="E565" s="2"/>
      <c r="F565" s="1"/>
      <c r="G565" s="2"/>
      <c r="H565" s="108"/>
      <c r="I565" s="109"/>
      <c r="J565" s="132" t="str">
        <f t="shared" si="57"/>
        <v/>
      </c>
      <c r="K565" s="132">
        <f t="shared" si="58"/>
        <v>0</v>
      </c>
      <c r="L565" s="246"/>
      <c r="M565" s="247"/>
      <c r="N565" s="246"/>
      <c r="O565" s="248"/>
      <c r="P565" s="249" t="str">
        <f t="shared" si="59"/>
        <v/>
      </c>
      <c r="Q565" s="250" t="str">
        <f t="shared" si="56"/>
        <v/>
      </c>
      <c r="R565" s="248"/>
      <c r="S565" s="246"/>
      <c r="T565" s="248"/>
      <c r="U565" s="249" t="str">
        <f>+IF(AND(S565&gt;0,R565&lt;&gt;'Data Validation (ROP used only)'!$A$22),SUM(S565:T565),"")</f>
        <v/>
      </c>
      <c r="V565" s="250" t="str">
        <f>IF(OR(R565='Data Validation (ROP used only)'!$A$22,ISBLANK(S565),ISERROR(S565/$I565)),"",S565/$I565)</f>
        <v/>
      </c>
      <c r="W565" s="251"/>
      <c r="X565" s="252" t="str" cm="1">
        <f t="array" ref="X565">_xlfn.IFS(W565="","",W565/I565&gt;=2,2*I565,W565/I565 &lt; 2, W565)</f>
        <v/>
      </c>
      <c r="Y565" s="253" t="str">
        <f t="shared" si="60"/>
        <v/>
      </c>
      <c r="Z565" s="248"/>
      <c r="AA565" s="249" t="str">
        <f t="shared" si="61"/>
        <v/>
      </c>
      <c r="AB565" s="254" t="str">
        <f t="shared" si="62"/>
        <v/>
      </c>
      <c r="AC565" s="159" t="str">
        <f>IF(L565&gt;0,L565+S565+X565+Y565+N565+#REF!+#REF!,"")</f>
        <v/>
      </c>
      <c r="AD565" s="160" t="str">
        <f>IF(L565&gt;0,+T565+Z565+O565+#REF!+#REF!,"")</f>
        <v/>
      </c>
    </row>
    <row r="566" spans="2:30" ht="13.8" hidden="1" outlineLevel="1" x14ac:dyDescent="0.25">
      <c r="B566" s="1"/>
      <c r="C566" s="1"/>
      <c r="D566" s="1"/>
      <c r="E566" s="2"/>
      <c r="F566" s="1"/>
      <c r="G566" s="2"/>
      <c r="H566" s="108"/>
      <c r="I566" s="109"/>
      <c r="J566" s="132" t="str">
        <f t="shared" si="57"/>
        <v/>
      </c>
      <c r="K566" s="132">
        <f t="shared" si="58"/>
        <v>0</v>
      </c>
      <c r="L566" s="246"/>
      <c r="M566" s="247"/>
      <c r="N566" s="246"/>
      <c r="O566" s="248"/>
      <c r="P566" s="249" t="str">
        <f t="shared" si="59"/>
        <v/>
      </c>
      <c r="Q566" s="250" t="str">
        <f t="shared" si="56"/>
        <v/>
      </c>
      <c r="R566" s="248"/>
      <c r="S566" s="246"/>
      <c r="T566" s="248"/>
      <c r="U566" s="249" t="str">
        <f>+IF(AND(S566&gt;0,R566&lt;&gt;'Data Validation (ROP used only)'!$A$22),SUM(S566:T566),"")</f>
        <v/>
      </c>
      <c r="V566" s="250" t="str">
        <f>IF(OR(R566='Data Validation (ROP used only)'!$A$22,ISBLANK(S566),ISERROR(S566/$I566)),"",S566/$I566)</f>
        <v/>
      </c>
      <c r="W566" s="251"/>
      <c r="X566" s="252" t="str" cm="1">
        <f t="array" ref="X566">_xlfn.IFS(W566="","",W566/I566&gt;=2,2*I566,W566/I566 &lt; 2, W566)</f>
        <v/>
      </c>
      <c r="Y566" s="253" t="str">
        <f t="shared" si="60"/>
        <v/>
      </c>
      <c r="Z566" s="248"/>
      <c r="AA566" s="249" t="str">
        <f t="shared" si="61"/>
        <v/>
      </c>
      <c r="AB566" s="254" t="str">
        <f t="shared" si="62"/>
        <v/>
      </c>
      <c r="AC566" s="159" t="str">
        <f>IF(L566&gt;0,L566+S566+X566+Y566+N566+#REF!+#REF!,"")</f>
        <v/>
      </c>
      <c r="AD566" s="160" t="str">
        <f>IF(L566&gt;0,+T566+Z566+O566+#REF!+#REF!,"")</f>
        <v/>
      </c>
    </row>
    <row r="567" spans="2:30" ht="13.8" hidden="1" outlineLevel="1" x14ac:dyDescent="0.25">
      <c r="B567" s="1"/>
      <c r="C567" s="1"/>
      <c r="D567" s="1"/>
      <c r="E567" s="2"/>
      <c r="F567" s="1"/>
      <c r="G567" s="2"/>
      <c r="H567" s="108"/>
      <c r="I567" s="109"/>
      <c r="J567" s="132" t="str">
        <f t="shared" si="57"/>
        <v/>
      </c>
      <c r="K567" s="132">
        <f t="shared" si="58"/>
        <v>0</v>
      </c>
      <c r="L567" s="246"/>
      <c r="M567" s="247"/>
      <c r="N567" s="246"/>
      <c r="O567" s="248"/>
      <c r="P567" s="249" t="str">
        <f t="shared" si="59"/>
        <v/>
      </c>
      <c r="Q567" s="250" t="str">
        <f t="shared" si="56"/>
        <v/>
      </c>
      <c r="R567" s="248"/>
      <c r="S567" s="246"/>
      <c r="T567" s="248"/>
      <c r="U567" s="249" t="str">
        <f>+IF(AND(S567&gt;0,R567&lt;&gt;'Data Validation (ROP used only)'!$A$22),SUM(S567:T567),"")</f>
        <v/>
      </c>
      <c r="V567" s="250" t="str">
        <f>IF(OR(R567='Data Validation (ROP used only)'!$A$22,ISBLANK(S567),ISERROR(S567/$I567)),"",S567/$I567)</f>
        <v/>
      </c>
      <c r="W567" s="251"/>
      <c r="X567" s="252" t="str" cm="1">
        <f t="array" ref="X567">_xlfn.IFS(W567="","",W567/I567&gt;=2,2*I567,W567/I567 &lt; 2, W567)</f>
        <v/>
      </c>
      <c r="Y567" s="253" t="str">
        <f t="shared" si="60"/>
        <v/>
      </c>
      <c r="Z567" s="248"/>
      <c r="AA567" s="249" t="str">
        <f t="shared" si="61"/>
        <v/>
      </c>
      <c r="AB567" s="254" t="str">
        <f t="shared" si="62"/>
        <v/>
      </c>
      <c r="AC567" s="159" t="str">
        <f>IF(L567&gt;0,L567+S567+X567+Y567+N567+#REF!+#REF!,"")</f>
        <v/>
      </c>
      <c r="AD567" s="160" t="str">
        <f>IF(L567&gt;0,+T567+Z567+O567+#REF!+#REF!,"")</f>
        <v/>
      </c>
    </row>
    <row r="568" spans="2:30" ht="13.8" hidden="1" outlineLevel="1" x14ac:dyDescent="0.25">
      <c r="B568" s="1"/>
      <c r="C568" s="1"/>
      <c r="D568" s="1"/>
      <c r="E568" s="2"/>
      <c r="F568" s="1"/>
      <c r="G568" s="2"/>
      <c r="H568" s="108"/>
      <c r="I568" s="109"/>
      <c r="J568" s="132" t="str">
        <f t="shared" si="57"/>
        <v/>
      </c>
      <c r="K568" s="132">
        <f t="shared" si="58"/>
        <v>0</v>
      </c>
      <c r="L568" s="246"/>
      <c r="M568" s="247"/>
      <c r="N568" s="246"/>
      <c r="O568" s="248"/>
      <c r="P568" s="249" t="str">
        <f t="shared" si="59"/>
        <v/>
      </c>
      <c r="Q568" s="250" t="str">
        <f t="shared" si="56"/>
        <v/>
      </c>
      <c r="R568" s="248"/>
      <c r="S568" s="246"/>
      <c r="T568" s="248"/>
      <c r="U568" s="249" t="str">
        <f>+IF(AND(S568&gt;0,R568&lt;&gt;'Data Validation (ROP used only)'!$A$22),SUM(S568:T568),"")</f>
        <v/>
      </c>
      <c r="V568" s="250" t="str">
        <f>IF(OR(R568='Data Validation (ROP used only)'!$A$22,ISBLANK(S568),ISERROR(S568/$I568)),"",S568/$I568)</f>
        <v/>
      </c>
      <c r="W568" s="251"/>
      <c r="X568" s="252" t="str" cm="1">
        <f t="array" ref="X568">_xlfn.IFS(W568="","",W568/I568&gt;=2,2*I568,W568/I568 &lt; 2, W568)</f>
        <v/>
      </c>
      <c r="Y568" s="253" t="str">
        <f t="shared" si="60"/>
        <v/>
      </c>
      <c r="Z568" s="248"/>
      <c r="AA568" s="249" t="str">
        <f t="shared" si="61"/>
        <v/>
      </c>
      <c r="AB568" s="254" t="str">
        <f t="shared" si="62"/>
        <v/>
      </c>
      <c r="AC568" s="159" t="str">
        <f>IF(L568&gt;0,L568+S568+X568+Y568+N568+#REF!+#REF!,"")</f>
        <v/>
      </c>
      <c r="AD568" s="160" t="str">
        <f>IF(L568&gt;0,+T568+Z568+O568+#REF!+#REF!,"")</f>
        <v/>
      </c>
    </row>
    <row r="569" spans="2:30" ht="13.8" hidden="1" outlineLevel="1" x14ac:dyDescent="0.25">
      <c r="B569" s="1"/>
      <c r="C569" s="1"/>
      <c r="D569" s="1"/>
      <c r="E569" s="2"/>
      <c r="F569" s="1"/>
      <c r="G569" s="2"/>
      <c r="H569" s="108"/>
      <c r="I569" s="109"/>
      <c r="J569" s="132" t="str">
        <f t="shared" si="57"/>
        <v/>
      </c>
      <c r="K569" s="132">
        <f t="shared" si="58"/>
        <v>0</v>
      </c>
      <c r="L569" s="246"/>
      <c r="M569" s="247"/>
      <c r="N569" s="246"/>
      <c r="O569" s="248"/>
      <c r="P569" s="249" t="str">
        <f t="shared" si="59"/>
        <v/>
      </c>
      <c r="Q569" s="250" t="str">
        <f t="shared" si="56"/>
        <v/>
      </c>
      <c r="R569" s="248"/>
      <c r="S569" s="246"/>
      <c r="T569" s="248"/>
      <c r="U569" s="249" t="str">
        <f>+IF(AND(S569&gt;0,R569&lt;&gt;'Data Validation (ROP used only)'!$A$22),SUM(S569:T569),"")</f>
        <v/>
      </c>
      <c r="V569" s="250" t="str">
        <f>IF(OR(R569='Data Validation (ROP used only)'!$A$22,ISBLANK(S569),ISERROR(S569/$I569)),"",S569/$I569)</f>
        <v/>
      </c>
      <c r="W569" s="251"/>
      <c r="X569" s="252" t="str" cm="1">
        <f t="array" ref="X569">_xlfn.IFS(W569="","",W569/I569&gt;=2,2*I569,W569/I569 &lt; 2, W569)</f>
        <v/>
      </c>
      <c r="Y569" s="253" t="str">
        <f t="shared" si="60"/>
        <v/>
      </c>
      <c r="Z569" s="248"/>
      <c r="AA569" s="249" t="str">
        <f t="shared" si="61"/>
        <v/>
      </c>
      <c r="AB569" s="254" t="str">
        <f t="shared" si="62"/>
        <v/>
      </c>
      <c r="AC569" s="159" t="str">
        <f>IF(L569&gt;0,L569+S569+X569+Y569+N569+#REF!+#REF!,"")</f>
        <v/>
      </c>
      <c r="AD569" s="160" t="str">
        <f>IF(L569&gt;0,+T569+Z569+O569+#REF!+#REF!,"")</f>
        <v/>
      </c>
    </row>
    <row r="570" spans="2:30" ht="13.8" hidden="1" outlineLevel="1" x14ac:dyDescent="0.25">
      <c r="B570" s="1"/>
      <c r="C570" s="1"/>
      <c r="D570" s="1"/>
      <c r="E570" s="2"/>
      <c r="F570" s="1"/>
      <c r="G570" s="2"/>
      <c r="H570" s="108"/>
      <c r="I570" s="109"/>
      <c r="J570" s="132" t="str">
        <f t="shared" si="57"/>
        <v/>
      </c>
      <c r="K570" s="132">
        <f t="shared" si="58"/>
        <v>0</v>
      </c>
      <c r="L570" s="246"/>
      <c r="M570" s="247"/>
      <c r="N570" s="246"/>
      <c r="O570" s="248"/>
      <c r="P570" s="249" t="str">
        <f t="shared" si="59"/>
        <v/>
      </c>
      <c r="Q570" s="250" t="str">
        <f t="shared" si="56"/>
        <v/>
      </c>
      <c r="R570" s="248"/>
      <c r="S570" s="246"/>
      <c r="T570" s="248"/>
      <c r="U570" s="249" t="str">
        <f>+IF(AND(S570&gt;0,R570&lt;&gt;'Data Validation (ROP used only)'!$A$22),SUM(S570:T570),"")</f>
        <v/>
      </c>
      <c r="V570" s="250" t="str">
        <f>IF(OR(R570='Data Validation (ROP used only)'!$A$22,ISBLANK(S570),ISERROR(S570/$I570)),"",S570/$I570)</f>
        <v/>
      </c>
      <c r="W570" s="251"/>
      <c r="X570" s="252" t="str" cm="1">
        <f t="array" ref="X570">_xlfn.IFS(W570="","",W570/I570&gt;=2,2*I570,W570/I570 &lt; 2, W570)</f>
        <v/>
      </c>
      <c r="Y570" s="253" t="str">
        <f t="shared" si="60"/>
        <v/>
      </c>
      <c r="Z570" s="248"/>
      <c r="AA570" s="249" t="str">
        <f t="shared" si="61"/>
        <v/>
      </c>
      <c r="AB570" s="254" t="str">
        <f t="shared" si="62"/>
        <v/>
      </c>
      <c r="AC570" s="159" t="str">
        <f>IF(L570&gt;0,L570+S570+X570+Y570+N570+#REF!+#REF!,"")</f>
        <v/>
      </c>
      <c r="AD570" s="160" t="str">
        <f>IF(L570&gt;0,+T570+Z570+O570+#REF!+#REF!,"")</f>
        <v/>
      </c>
    </row>
    <row r="571" spans="2:30" ht="13.8" hidden="1" outlineLevel="1" x14ac:dyDescent="0.25">
      <c r="B571" s="1"/>
      <c r="C571" s="1"/>
      <c r="D571" s="1"/>
      <c r="E571" s="2"/>
      <c r="F571" s="1"/>
      <c r="G571" s="2"/>
      <c r="H571" s="108"/>
      <c r="I571" s="109"/>
      <c r="J571" s="132" t="str">
        <f t="shared" si="57"/>
        <v/>
      </c>
      <c r="K571" s="132">
        <f t="shared" si="58"/>
        <v>0</v>
      </c>
      <c r="L571" s="246"/>
      <c r="M571" s="247"/>
      <c r="N571" s="246"/>
      <c r="O571" s="248"/>
      <c r="P571" s="249" t="str">
        <f t="shared" si="59"/>
        <v/>
      </c>
      <c r="Q571" s="250" t="str">
        <f t="shared" si="56"/>
        <v/>
      </c>
      <c r="R571" s="248"/>
      <c r="S571" s="246"/>
      <c r="T571" s="248"/>
      <c r="U571" s="249" t="str">
        <f>+IF(AND(S571&gt;0,R571&lt;&gt;'Data Validation (ROP used only)'!$A$22),SUM(S571:T571),"")</f>
        <v/>
      </c>
      <c r="V571" s="250" t="str">
        <f>IF(OR(R571='Data Validation (ROP used only)'!$A$22,ISBLANK(S571),ISERROR(S571/$I571)),"",S571/$I571)</f>
        <v/>
      </c>
      <c r="W571" s="251"/>
      <c r="X571" s="252" t="str" cm="1">
        <f t="array" ref="X571">_xlfn.IFS(W571="","",W571/I571&gt;=2,2*I571,W571/I571 &lt; 2, W571)</f>
        <v/>
      </c>
      <c r="Y571" s="253" t="str">
        <f t="shared" si="60"/>
        <v/>
      </c>
      <c r="Z571" s="248"/>
      <c r="AA571" s="249" t="str">
        <f t="shared" si="61"/>
        <v/>
      </c>
      <c r="AB571" s="254" t="str">
        <f t="shared" si="62"/>
        <v/>
      </c>
      <c r="AC571" s="159" t="str">
        <f>IF(L571&gt;0,L571+S571+X571+Y571+N571+#REF!+#REF!,"")</f>
        <v/>
      </c>
      <c r="AD571" s="160" t="str">
        <f>IF(L571&gt;0,+T571+Z571+O571+#REF!+#REF!,"")</f>
        <v/>
      </c>
    </row>
    <row r="572" spans="2:30" ht="13.8" hidden="1" outlineLevel="1" x14ac:dyDescent="0.25">
      <c r="B572" s="1"/>
      <c r="C572" s="1"/>
      <c r="D572" s="1"/>
      <c r="E572" s="2"/>
      <c r="F572" s="1"/>
      <c r="G572" s="2"/>
      <c r="H572" s="108"/>
      <c r="I572" s="109"/>
      <c r="J572" s="132" t="str">
        <f t="shared" si="57"/>
        <v/>
      </c>
      <c r="K572" s="132">
        <f t="shared" si="58"/>
        <v>0</v>
      </c>
      <c r="L572" s="246"/>
      <c r="M572" s="247"/>
      <c r="N572" s="246"/>
      <c r="O572" s="248"/>
      <c r="P572" s="249" t="str">
        <f t="shared" si="59"/>
        <v/>
      </c>
      <c r="Q572" s="250" t="str">
        <f t="shared" si="56"/>
        <v/>
      </c>
      <c r="R572" s="248"/>
      <c r="S572" s="246"/>
      <c r="T572" s="248"/>
      <c r="U572" s="249" t="str">
        <f>+IF(AND(S572&gt;0,R572&lt;&gt;'Data Validation (ROP used only)'!$A$22),SUM(S572:T572),"")</f>
        <v/>
      </c>
      <c r="V572" s="250" t="str">
        <f>IF(OR(R572='Data Validation (ROP used only)'!$A$22,ISBLANK(S572),ISERROR(S572/$I572)),"",S572/$I572)</f>
        <v/>
      </c>
      <c r="W572" s="251"/>
      <c r="X572" s="252" t="str" cm="1">
        <f t="array" ref="X572">_xlfn.IFS(W572="","",W572/I572&gt;=2,2*I572,W572/I572 &lt; 2, W572)</f>
        <v/>
      </c>
      <c r="Y572" s="253" t="str">
        <f t="shared" si="60"/>
        <v/>
      </c>
      <c r="Z572" s="248"/>
      <c r="AA572" s="249" t="str">
        <f t="shared" si="61"/>
        <v/>
      </c>
      <c r="AB572" s="254" t="str">
        <f t="shared" si="62"/>
        <v/>
      </c>
      <c r="AC572" s="159" t="str">
        <f>IF(L572&gt;0,L572+S572+X572+Y572+N572+#REF!+#REF!,"")</f>
        <v/>
      </c>
      <c r="AD572" s="160" t="str">
        <f>IF(L572&gt;0,+T572+Z572+O572+#REF!+#REF!,"")</f>
        <v/>
      </c>
    </row>
    <row r="573" spans="2:30" ht="13.8" hidden="1" outlineLevel="1" x14ac:dyDescent="0.25">
      <c r="B573" s="1"/>
      <c r="C573" s="1"/>
      <c r="D573" s="1"/>
      <c r="E573" s="2"/>
      <c r="F573" s="1"/>
      <c r="G573" s="2"/>
      <c r="H573" s="108"/>
      <c r="I573" s="109"/>
      <c r="J573" s="132" t="str">
        <f t="shared" si="57"/>
        <v/>
      </c>
      <c r="K573" s="132">
        <f t="shared" si="58"/>
        <v>0</v>
      </c>
      <c r="L573" s="246"/>
      <c r="M573" s="247"/>
      <c r="N573" s="246"/>
      <c r="O573" s="248"/>
      <c r="P573" s="249" t="str">
        <f t="shared" si="59"/>
        <v/>
      </c>
      <c r="Q573" s="250" t="str">
        <f t="shared" si="56"/>
        <v/>
      </c>
      <c r="R573" s="248"/>
      <c r="S573" s="246"/>
      <c r="T573" s="248"/>
      <c r="U573" s="249" t="str">
        <f>+IF(AND(S573&gt;0,R573&lt;&gt;'Data Validation (ROP used only)'!$A$22),SUM(S573:T573),"")</f>
        <v/>
      </c>
      <c r="V573" s="250" t="str">
        <f>IF(OR(R573='Data Validation (ROP used only)'!$A$22,ISBLANK(S573),ISERROR(S573/$I573)),"",S573/$I573)</f>
        <v/>
      </c>
      <c r="W573" s="251"/>
      <c r="X573" s="252" t="str" cm="1">
        <f t="array" ref="X573">_xlfn.IFS(W573="","",W573/I573&gt;=2,2*I573,W573/I573 &lt; 2, W573)</f>
        <v/>
      </c>
      <c r="Y573" s="253" t="str">
        <f t="shared" si="60"/>
        <v/>
      </c>
      <c r="Z573" s="248"/>
      <c r="AA573" s="249" t="str">
        <f t="shared" si="61"/>
        <v/>
      </c>
      <c r="AB573" s="254" t="str">
        <f t="shared" si="62"/>
        <v/>
      </c>
      <c r="AC573" s="159" t="str">
        <f>IF(L573&gt;0,L573+S573+X573+Y573+N573+#REF!+#REF!,"")</f>
        <v/>
      </c>
      <c r="AD573" s="160" t="str">
        <f>IF(L573&gt;0,+T573+Z573+O573+#REF!+#REF!,"")</f>
        <v/>
      </c>
    </row>
    <row r="574" spans="2:30" ht="13.8" hidden="1" outlineLevel="1" x14ac:dyDescent="0.25">
      <c r="B574" s="1"/>
      <c r="C574" s="1"/>
      <c r="D574" s="1"/>
      <c r="E574" s="2"/>
      <c r="F574" s="1"/>
      <c r="G574" s="2"/>
      <c r="H574" s="108"/>
      <c r="I574" s="109"/>
      <c r="J574" s="132" t="str">
        <f t="shared" si="57"/>
        <v/>
      </c>
      <c r="K574" s="132">
        <f t="shared" si="58"/>
        <v>0</v>
      </c>
      <c r="L574" s="246"/>
      <c r="M574" s="247"/>
      <c r="N574" s="246"/>
      <c r="O574" s="248"/>
      <c r="P574" s="249" t="str">
        <f t="shared" si="59"/>
        <v/>
      </c>
      <c r="Q574" s="250" t="str">
        <f t="shared" si="56"/>
        <v/>
      </c>
      <c r="R574" s="248"/>
      <c r="S574" s="246"/>
      <c r="T574" s="248"/>
      <c r="U574" s="249" t="str">
        <f>+IF(AND(S574&gt;0,R574&lt;&gt;'Data Validation (ROP used only)'!$A$22),SUM(S574:T574),"")</f>
        <v/>
      </c>
      <c r="V574" s="250" t="str">
        <f>IF(OR(R574='Data Validation (ROP used only)'!$A$22,ISBLANK(S574),ISERROR(S574/$I574)),"",S574/$I574)</f>
        <v/>
      </c>
      <c r="W574" s="251"/>
      <c r="X574" s="252" t="str" cm="1">
        <f t="array" ref="X574">_xlfn.IFS(W574="","",W574/I574&gt;=2,2*I574,W574/I574 &lt; 2, W574)</f>
        <v/>
      </c>
      <c r="Y574" s="253" t="str">
        <f t="shared" si="60"/>
        <v/>
      </c>
      <c r="Z574" s="248"/>
      <c r="AA574" s="249" t="str">
        <f t="shared" si="61"/>
        <v/>
      </c>
      <c r="AB574" s="254" t="str">
        <f t="shared" si="62"/>
        <v/>
      </c>
      <c r="AC574" s="159" t="str">
        <f>IF(L574&gt;0,L574+S574+X574+Y574+N574+#REF!+#REF!,"")</f>
        <v/>
      </c>
      <c r="AD574" s="160" t="str">
        <f>IF(L574&gt;0,+T574+Z574+O574+#REF!+#REF!,"")</f>
        <v/>
      </c>
    </row>
    <row r="575" spans="2:30" ht="13.8" hidden="1" outlineLevel="1" x14ac:dyDescent="0.25">
      <c r="B575" s="1"/>
      <c r="C575" s="1"/>
      <c r="D575" s="1"/>
      <c r="E575" s="2"/>
      <c r="F575" s="1"/>
      <c r="G575" s="2"/>
      <c r="H575" s="108"/>
      <c r="I575" s="109"/>
      <c r="J575" s="132" t="str">
        <f t="shared" si="57"/>
        <v/>
      </c>
      <c r="K575" s="132">
        <f t="shared" si="58"/>
        <v>0</v>
      </c>
      <c r="L575" s="246"/>
      <c r="M575" s="247"/>
      <c r="N575" s="246"/>
      <c r="O575" s="248"/>
      <c r="P575" s="249" t="str">
        <f t="shared" si="59"/>
        <v/>
      </c>
      <c r="Q575" s="250" t="str">
        <f t="shared" si="56"/>
        <v/>
      </c>
      <c r="R575" s="248"/>
      <c r="S575" s="246"/>
      <c r="T575" s="248"/>
      <c r="U575" s="249" t="str">
        <f>+IF(AND(S575&gt;0,R575&lt;&gt;'Data Validation (ROP used only)'!$A$22),SUM(S575:T575),"")</f>
        <v/>
      </c>
      <c r="V575" s="250" t="str">
        <f>IF(OR(R575='Data Validation (ROP used only)'!$A$22,ISBLANK(S575),ISERROR(S575/$I575)),"",S575/$I575)</f>
        <v/>
      </c>
      <c r="W575" s="251"/>
      <c r="X575" s="252" t="str" cm="1">
        <f t="array" ref="X575">_xlfn.IFS(W575="","",W575/I575&gt;=2,2*I575,W575/I575 &lt; 2, W575)</f>
        <v/>
      </c>
      <c r="Y575" s="253" t="str">
        <f t="shared" si="60"/>
        <v/>
      </c>
      <c r="Z575" s="248"/>
      <c r="AA575" s="249" t="str">
        <f t="shared" si="61"/>
        <v/>
      </c>
      <c r="AB575" s="254" t="str">
        <f t="shared" si="62"/>
        <v/>
      </c>
      <c r="AC575" s="159" t="str">
        <f>IF(L575&gt;0,L575+S575+X575+Y575+N575+#REF!+#REF!,"")</f>
        <v/>
      </c>
      <c r="AD575" s="160" t="str">
        <f>IF(L575&gt;0,+T575+Z575+O575+#REF!+#REF!,"")</f>
        <v/>
      </c>
    </row>
    <row r="576" spans="2:30" ht="13.8" hidden="1" outlineLevel="1" x14ac:dyDescent="0.25">
      <c r="B576" s="1"/>
      <c r="C576" s="1"/>
      <c r="D576" s="1"/>
      <c r="E576" s="2"/>
      <c r="F576" s="1"/>
      <c r="G576" s="2"/>
      <c r="H576" s="108"/>
      <c r="I576" s="109"/>
      <c r="J576" s="132" t="str">
        <f t="shared" si="57"/>
        <v/>
      </c>
      <c r="K576" s="132">
        <f t="shared" si="58"/>
        <v>0</v>
      </c>
      <c r="L576" s="246"/>
      <c r="M576" s="247"/>
      <c r="N576" s="246"/>
      <c r="O576" s="248"/>
      <c r="P576" s="249" t="str">
        <f t="shared" si="59"/>
        <v/>
      </c>
      <c r="Q576" s="250" t="str">
        <f t="shared" si="56"/>
        <v/>
      </c>
      <c r="R576" s="248"/>
      <c r="S576" s="246"/>
      <c r="T576" s="248"/>
      <c r="U576" s="249" t="str">
        <f>+IF(AND(S576&gt;0,R576&lt;&gt;'Data Validation (ROP used only)'!$A$22),SUM(S576:T576),"")</f>
        <v/>
      </c>
      <c r="V576" s="250" t="str">
        <f>IF(OR(R576='Data Validation (ROP used only)'!$A$22,ISBLANK(S576),ISERROR(S576/$I576)),"",S576/$I576)</f>
        <v/>
      </c>
      <c r="W576" s="251"/>
      <c r="X576" s="252" t="str" cm="1">
        <f t="array" ref="X576">_xlfn.IFS(W576="","",W576/I576&gt;=2,2*I576,W576/I576 &lt; 2, W576)</f>
        <v/>
      </c>
      <c r="Y576" s="253" t="str">
        <f t="shared" si="60"/>
        <v/>
      </c>
      <c r="Z576" s="248"/>
      <c r="AA576" s="249" t="str">
        <f t="shared" si="61"/>
        <v/>
      </c>
      <c r="AB576" s="254" t="str">
        <f t="shared" si="62"/>
        <v/>
      </c>
      <c r="AC576" s="159" t="str">
        <f>IF(L576&gt;0,L576+S576+X576+Y576+N576+#REF!+#REF!,"")</f>
        <v/>
      </c>
      <c r="AD576" s="160" t="str">
        <f>IF(L576&gt;0,+T576+Z576+O576+#REF!+#REF!,"")</f>
        <v/>
      </c>
    </row>
    <row r="577" spans="2:30" ht="13.8" hidden="1" outlineLevel="1" x14ac:dyDescent="0.25">
      <c r="B577" s="1"/>
      <c r="C577" s="1"/>
      <c r="D577" s="1"/>
      <c r="E577" s="2"/>
      <c r="F577" s="1"/>
      <c r="G577" s="2"/>
      <c r="H577" s="108"/>
      <c r="I577" s="109"/>
      <c r="J577" s="132" t="str">
        <f t="shared" si="57"/>
        <v/>
      </c>
      <c r="K577" s="132">
        <f t="shared" si="58"/>
        <v>0</v>
      </c>
      <c r="L577" s="246"/>
      <c r="M577" s="247"/>
      <c r="N577" s="246"/>
      <c r="O577" s="248"/>
      <c r="P577" s="249" t="str">
        <f t="shared" si="59"/>
        <v/>
      </c>
      <c r="Q577" s="250" t="str">
        <f t="shared" si="56"/>
        <v/>
      </c>
      <c r="R577" s="248"/>
      <c r="S577" s="246"/>
      <c r="T577" s="248"/>
      <c r="U577" s="249" t="str">
        <f>+IF(AND(S577&gt;0,R577&lt;&gt;'Data Validation (ROP used only)'!$A$22),SUM(S577:T577),"")</f>
        <v/>
      </c>
      <c r="V577" s="250" t="str">
        <f>IF(OR(R577='Data Validation (ROP used only)'!$A$22,ISBLANK(S577),ISERROR(S577/$I577)),"",S577/$I577)</f>
        <v/>
      </c>
      <c r="W577" s="251"/>
      <c r="X577" s="252" t="str" cm="1">
        <f t="array" ref="X577">_xlfn.IFS(W577="","",W577/I577&gt;=2,2*I577,W577/I577 &lt; 2, W577)</f>
        <v/>
      </c>
      <c r="Y577" s="253" t="str">
        <f t="shared" si="60"/>
        <v/>
      </c>
      <c r="Z577" s="248"/>
      <c r="AA577" s="249" t="str">
        <f t="shared" si="61"/>
        <v/>
      </c>
      <c r="AB577" s="254" t="str">
        <f t="shared" si="62"/>
        <v/>
      </c>
      <c r="AC577" s="159" t="str">
        <f>IF(L577&gt;0,L577+S577+X577+Y577+N577+#REF!+#REF!,"")</f>
        <v/>
      </c>
      <c r="AD577" s="160" t="str">
        <f>IF(L577&gt;0,+T577+Z577+O577+#REF!+#REF!,"")</f>
        <v/>
      </c>
    </row>
    <row r="578" spans="2:30" ht="13.8" hidden="1" outlineLevel="1" x14ac:dyDescent="0.25">
      <c r="B578" s="1"/>
      <c r="C578" s="1"/>
      <c r="D578" s="1"/>
      <c r="E578" s="2"/>
      <c r="F578" s="1"/>
      <c r="G578" s="2"/>
      <c r="H578" s="108"/>
      <c r="I578" s="109"/>
      <c r="J578" s="132" t="str">
        <f t="shared" si="57"/>
        <v/>
      </c>
      <c r="K578" s="132">
        <f t="shared" si="58"/>
        <v>0</v>
      </c>
      <c r="L578" s="246"/>
      <c r="M578" s="247"/>
      <c r="N578" s="246"/>
      <c r="O578" s="248"/>
      <c r="P578" s="249" t="str">
        <f t="shared" si="59"/>
        <v/>
      </c>
      <c r="Q578" s="250" t="str">
        <f t="shared" si="56"/>
        <v/>
      </c>
      <c r="R578" s="248"/>
      <c r="S578" s="246"/>
      <c r="T578" s="248"/>
      <c r="U578" s="249" t="str">
        <f>+IF(AND(S578&gt;0,R578&lt;&gt;'Data Validation (ROP used only)'!$A$22),SUM(S578:T578),"")</f>
        <v/>
      </c>
      <c r="V578" s="250" t="str">
        <f>IF(OR(R578='Data Validation (ROP used only)'!$A$22,ISBLANK(S578),ISERROR(S578/$I578)),"",S578/$I578)</f>
        <v/>
      </c>
      <c r="W578" s="251"/>
      <c r="X578" s="252" t="str" cm="1">
        <f t="array" ref="X578">_xlfn.IFS(W578="","",W578/I578&gt;=2,2*I578,W578/I578 &lt; 2, W578)</f>
        <v/>
      </c>
      <c r="Y578" s="253" t="str">
        <f t="shared" si="60"/>
        <v/>
      </c>
      <c r="Z578" s="248"/>
      <c r="AA578" s="249" t="str">
        <f t="shared" si="61"/>
        <v/>
      </c>
      <c r="AB578" s="254" t="str">
        <f t="shared" si="62"/>
        <v/>
      </c>
      <c r="AC578" s="159" t="str">
        <f>IF(L578&gt;0,L578+S578+X578+Y578+N578+#REF!+#REF!,"")</f>
        <v/>
      </c>
      <c r="AD578" s="160" t="str">
        <f>IF(L578&gt;0,+T578+Z578+O578+#REF!+#REF!,"")</f>
        <v/>
      </c>
    </row>
    <row r="579" spans="2:30" ht="13.8" hidden="1" outlineLevel="1" x14ac:dyDescent="0.25">
      <c r="B579" s="1"/>
      <c r="C579" s="1"/>
      <c r="D579" s="1"/>
      <c r="E579" s="2"/>
      <c r="F579" s="1"/>
      <c r="G579" s="2"/>
      <c r="H579" s="108"/>
      <c r="I579" s="109"/>
      <c r="J579" s="132" t="str">
        <f t="shared" si="57"/>
        <v/>
      </c>
      <c r="K579" s="132">
        <f t="shared" si="58"/>
        <v>0</v>
      </c>
      <c r="L579" s="246"/>
      <c r="M579" s="247"/>
      <c r="N579" s="246"/>
      <c r="O579" s="248"/>
      <c r="P579" s="249" t="str">
        <f t="shared" si="59"/>
        <v/>
      </c>
      <c r="Q579" s="250" t="str">
        <f t="shared" si="56"/>
        <v/>
      </c>
      <c r="R579" s="248"/>
      <c r="S579" s="246"/>
      <c r="T579" s="248"/>
      <c r="U579" s="249" t="str">
        <f>+IF(AND(S579&gt;0,R579&lt;&gt;'Data Validation (ROP used only)'!$A$22),SUM(S579:T579),"")</f>
        <v/>
      </c>
      <c r="V579" s="250" t="str">
        <f>IF(OR(R579='Data Validation (ROP used only)'!$A$22,ISBLANK(S579),ISERROR(S579/$I579)),"",S579/$I579)</f>
        <v/>
      </c>
      <c r="W579" s="251"/>
      <c r="X579" s="252" t="str" cm="1">
        <f t="array" ref="X579">_xlfn.IFS(W579="","",W579/I579&gt;=2,2*I579,W579/I579 &lt; 2, W579)</f>
        <v/>
      </c>
      <c r="Y579" s="253" t="str">
        <f t="shared" si="60"/>
        <v/>
      </c>
      <c r="Z579" s="248"/>
      <c r="AA579" s="249" t="str">
        <f t="shared" si="61"/>
        <v/>
      </c>
      <c r="AB579" s="254" t="str">
        <f t="shared" si="62"/>
        <v/>
      </c>
      <c r="AC579" s="159" t="str">
        <f>IF(L579&gt;0,L579+S579+X579+Y579+N579+#REF!+#REF!,"")</f>
        <v/>
      </c>
      <c r="AD579" s="160" t="str">
        <f>IF(L579&gt;0,+T579+Z579+O579+#REF!+#REF!,"")</f>
        <v/>
      </c>
    </row>
    <row r="580" spans="2:30" ht="13.8" hidden="1" outlineLevel="1" x14ac:dyDescent="0.25">
      <c r="B580" s="1"/>
      <c r="C580" s="1"/>
      <c r="D580" s="1"/>
      <c r="E580" s="2"/>
      <c r="F580" s="1"/>
      <c r="G580" s="2"/>
      <c r="H580" s="108"/>
      <c r="I580" s="109"/>
      <c r="J580" s="132" t="str">
        <f t="shared" si="57"/>
        <v/>
      </c>
      <c r="K580" s="132">
        <f t="shared" si="58"/>
        <v>0</v>
      </c>
      <c r="L580" s="246"/>
      <c r="M580" s="247"/>
      <c r="N580" s="246"/>
      <c r="O580" s="248"/>
      <c r="P580" s="249" t="str">
        <f t="shared" si="59"/>
        <v/>
      </c>
      <c r="Q580" s="250" t="str">
        <f t="shared" si="56"/>
        <v/>
      </c>
      <c r="R580" s="248"/>
      <c r="S580" s="246"/>
      <c r="T580" s="248"/>
      <c r="U580" s="249" t="str">
        <f>+IF(AND(S580&gt;0,R580&lt;&gt;'Data Validation (ROP used only)'!$A$22),SUM(S580:T580),"")</f>
        <v/>
      </c>
      <c r="V580" s="250" t="str">
        <f>IF(OR(R580='Data Validation (ROP used only)'!$A$22,ISBLANK(S580),ISERROR(S580/$I580)),"",S580/$I580)</f>
        <v/>
      </c>
      <c r="W580" s="251"/>
      <c r="X580" s="252" t="str" cm="1">
        <f t="array" ref="X580">_xlfn.IFS(W580="","",W580/I580&gt;=2,2*I580,W580/I580 &lt; 2, W580)</f>
        <v/>
      </c>
      <c r="Y580" s="253" t="str">
        <f t="shared" si="60"/>
        <v/>
      </c>
      <c r="Z580" s="248"/>
      <c r="AA580" s="249" t="str">
        <f t="shared" si="61"/>
        <v/>
      </c>
      <c r="AB580" s="254" t="str">
        <f t="shared" si="62"/>
        <v/>
      </c>
      <c r="AC580" s="159" t="str">
        <f>IF(L580&gt;0,L580+S580+X580+Y580+N580+#REF!+#REF!,"")</f>
        <v/>
      </c>
      <c r="AD580" s="160" t="str">
        <f>IF(L580&gt;0,+T580+Z580+O580+#REF!+#REF!,"")</f>
        <v/>
      </c>
    </row>
    <row r="581" spans="2:30" ht="13.8" hidden="1" outlineLevel="1" x14ac:dyDescent="0.25">
      <c r="B581" s="1"/>
      <c r="C581" s="1"/>
      <c r="D581" s="1"/>
      <c r="E581" s="2"/>
      <c r="F581" s="1"/>
      <c r="G581" s="2"/>
      <c r="H581" s="108"/>
      <c r="I581" s="109"/>
      <c r="J581" s="132" t="str">
        <f t="shared" si="57"/>
        <v/>
      </c>
      <c r="K581" s="132">
        <f t="shared" si="58"/>
        <v>0</v>
      </c>
      <c r="L581" s="246"/>
      <c r="M581" s="247"/>
      <c r="N581" s="246"/>
      <c r="O581" s="248"/>
      <c r="P581" s="249" t="str">
        <f t="shared" si="59"/>
        <v/>
      </c>
      <c r="Q581" s="250" t="str">
        <f t="shared" si="56"/>
        <v/>
      </c>
      <c r="R581" s="248"/>
      <c r="S581" s="246"/>
      <c r="T581" s="248"/>
      <c r="U581" s="249" t="str">
        <f>+IF(AND(S581&gt;0,R581&lt;&gt;'Data Validation (ROP used only)'!$A$22),SUM(S581:T581),"")</f>
        <v/>
      </c>
      <c r="V581" s="250" t="str">
        <f>IF(OR(R581='Data Validation (ROP used only)'!$A$22,ISBLANK(S581),ISERROR(S581/$I581)),"",S581/$I581)</f>
        <v/>
      </c>
      <c r="W581" s="251"/>
      <c r="X581" s="252" t="str" cm="1">
        <f t="array" ref="X581">_xlfn.IFS(W581="","",W581/I581&gt;=2,2*I581,W581/I581 &lt; 2, W581)</f>
        <v/>
      </c>
      <c r="Y581" s="253" t="str">
        <f t="shared" si="60"/>
        <v/>
      </c>
      <c r="Z581" s="248"/>
      <c r="AA581" s="249" t="str">
        <f t="shared" si="61"/>
        <v/>
      </c>
      <c r="AB581" s="254" t="str">
        <f t="shared" si="62"/>
        <v/>
      </c>
      <c r="AC581" s="159" t="str">
        <f>IF(L581&gt;0,L581+S581+X581+Y581+N581+#REF!+#REF!,"")</f>
        <v/>
      </c>
      <c r="AD581" s="160" t="str">
        <f>IF(L581&gt;0,+T581+Z581+O581+#REF!+#REF!,"")</f>
        <v/>
      </c>
    </row>
    <row r="582" spans="2:30" ht="13.8" hidden="1" outlineLevel="1" x14ac:dyDescent="0.25">
      <c r="B582" s="1"/>
      <c r="C582" s="1"/>
      <c r="D582" s="1"/>
      <c r="E582" s="2"/>
      <c r="F582" s="1"/>
      <c r="G582" s="2"/>
      <c r="H582" s="108"/>
      <c r="I582" s="109"/>
      <c r="J582" s="132" t="str">
        <f t="shared" si="57"/>
        <v/>
      </c>
      <c r="K582" s="132">
        <f t="shared" si="58"/>
        <v>0</v>
      </c>
      <c r="L582" s="246"/>
      <c r="M582" s="247"/>
      <c r="N582" s="246"/>
      <c r="O582" s="248"/>
      <c r="P582" s="249" t="str">
        <f t="shared" si="59"/>
        <v/>
      </c>
      <c r="Q582" s="250" t="str">
        <f t="shared" si="56"/>
        <v/>
      </c>
      <c r="R582" s="248"/>
      <c r="S582" s="246"/>
      <c r="T582" s="248"/>
      <c r="U582" s="249" t="str">
        <f>+IF(AND(S582&gt;0,R582&lt;&gt;'Data Validation (ROP used only)'!$A$22),SUM(S582:T582),"")</f>
        <v/>
      </c>
      <c r="V582" s="250" t="str">
        <f>IF(OR(R582='Data Validation (ROP used only)'!$A$22,ISBLANK(S582),ISERROR(S582/$I582)),"",S582/$I582)</f>
        <v/>
      </c>
      <c r="W582" s="251"/>
      <c r="X582" s="252" t="str" cm="1">
        <f t="array" ref="X582">_xlfn.IFS(W582="","",W582/I582&gt;=2,2*I582,W582/I582 &lt; 2, W582)</f>
        <v/>
      </c>
      <c r="Y582" s="253" t="str">
        <f t="shared" si="60"/>
        <v/>
      </c>
      <c r="Z582" s="248"/>
      <c r="AA582" s="249" t="str">
        <f t="shared" si="61"/>
        <v/>
      </c>
      <c r="AB582" s="254" t="str">
        <f t="shared" si="62"/>
        <v/>
      </c>
      <c r="AC582" s="159" t="str">
        <f>IF(L582&gt;0,L582+S582+X582+Y582+N582+#REF!+#REF!,"")</f>
        <v/>
      </c>
      <c r="AD582" s="160" t="str">
        <f>IF(L582&gt;0,+T582+Z582+O582+#REF!+#REF!,"")</f>
        <v/>
      </c>
    </row>
    <row r="583" spans="2:30" ht="13.8" hidden="1" outlineLevel="1" x14ac:dyDescent="0.25">
      <c r="B583" s="1"/>
      <c r="C583" s="1"/>
      <c r="D583" s="1"/>
      <c r="E583" s="2"/>
      <c r="F583" s="1"/>
      <c r="G583" s="2"/>
      <c r="H583" s="108"/>
      <c r="I583" s="109"/>
      <c r="J583" s="132" t="str">
        <f t="shared" si="57"/>
        <v/>
      </c>
      <c r="K583" s="132">
        <f t="shared" si="58"/>
        <v>0</v>
      </c>
      <c r="L583" s="246"/>
      <c r="M583" s="247"/>
      <c r="N583" s="246"/>
      <c r="O583" s="248"/>
      <c r="P583" s="249" t="str">
        <f t="shared" si="59"/>
        <v/>
      </c>
      <c r="Q583" s="250" t="str">
        <f t="shared" si="56"/>
        <v/>
      </c>
      <c r="R583" s="248"/>
      <c r="S583" s="246"/>
      <c r="T583" s="248"/>
      <c r="U583" s="249" t="str">
        <f>+IF(AND(S583&gt;0,R583&lt;&gt;'Data Validation (ROP used only)'!$A$22),SUM(S583:T583),"")</f>
        <v/>
      </c>
      <c r="V583" s="250" t="str">
        <f>IF(OR(R583='Data Validation (ROP used only)'!$A$22,ISBLANK(S583),ISERROR(S583/$I583)),"",S583/$I583)</f>
        <v/>
      </c>
      <c r="W583" s="251"/>
      <c r="X583" s="252" t="str" cm="1">
        <f t="array" ref="X583">_xlfn.IFS(W583="","",W583/I583&gt;=2,2*I583,W583/I583 &lt; 2, W583)</f>
        <v/>
      </c>
      <c r="Y583" s="253" t="str">
        <f t="shared" si="60"/>
        <v/>
      </c>
      <c r="Z583" s="248"/>
      <c r="AA583" s="249" t="str">
        <f t="shared" si="61"/>
        <v/>
      </c>
      <c r="AB583" s="254" t="str">
        <f t="shared" si="62"/>
        <v/>
      </c>
      <c r="AC583" s="159" t="str">
        <f>IF(L583&gt;0,L583+S583+X583+Y583+N583+#REF!+#REF!,"")</f>
        <v/>
      </c>
      <c r="AD583" s="160" t="str">
        <f>IF(L583&gt;0,+T583+Z583+O583+#REF!+#REF!,"")</f>
        <v/>
      </c>
    </row>
    <row r="584" spans="2:30" ht="13.8" hidden="1" outlineLevel="1" x14ac:dyDescent="0.25">
      <c r="B584" s="1"/>
      <c r="C584" s="1"/>
      <c r="D584" s="1"/>
      <c r="E584" s="2"/>
      <c r="F584" s="1"/>
      <c r="G584" s="2"/>
      <c r="H584" s="108"/>
      <c r="I584" s="109"/>
      <c r="J584" s="132" t="str">
        <f t="shared" si="57"/>
        <v/>
      </c>
      <c r="K584" s="132">
        <f t="shared" si="58"/>
        <v>0</v>
      </c>
      <c r="L584" s="246"/>
      <c r="M584" s="247"/>
      <c r="N584" s="246"/>
      <c r="O584" s="248"/>
      <c r="P584" s="249" t="str">
        <f t="shared" si="59"/>
        <v/>
      </c>
      <c r="Q584" s="250" t="str">
        <f t="shared" si="56"/>
        <v/>
      </c>
      <c r="R584" s="248"/>
      <c r="S584" s="246"/>
      <c r="T584" s="248"/>
      <c r="U584" s="249" t="str">
        <f>+IF(AND(S584&gt;0,R584&lt;&gt;'Data Validation (ROP used only)'!$A$22),SUM(S584:T584),"")</f>
        <v/>
      </c>
      <c r="V584" s="250" t="str">
        <f>IF(OR(R584='Data Validation (ROP used only)'!$A$22,ISBLANK(S584),ISERROR(S584/$I584)),"",S584/$I584)</f>
        <v/>
      </c>
      <c r="W584" s="251"/>
      <c r="X584" s="252" t="str" cm="1">
        <f t="array" ref="X584">_xlfn.IFS(W584="","",W584/I584&gt;=2,2*I584,W584/I584 &lt; 2, W584)</f>
        <v/>
      </c>
      <c r="Y584" s="253" t="str">
        <f t="shared" si="60"/>
        <v/>
      </c>
      <c r="Z584" s="248"/>
      <c r="AA584" s="249" t="str">
        <f t="shared" si="61"/>
        <v/>
      </c>
      <c r="AB584" s="254" t="str">
        <f t="shared" si="62"/>
        <v/>
      </c>
      <c r="AC584" s="159" t="str">
        <f>IF(L584&gt;0,L584+S584+X584+Y584+N584+#REF!+#REF!,"")</f>
        <v/>
      </c>
      <c r="AD584" s="160" t="str">
        <f>IF(L584&gt;0,+T584+Z584+O584+#REF!+#REF!,"")</f>
        <v/>
      </c>
    </row>
    <row r="585" spans="2:30" ht="13.8" hidden="1" outlineLevel="1" x14ac:dyDescent="0.25">
      <c r="B585" s="1"/>
      <c r="C585" s="1"/>
      <c r="D585" s="1"/>
      <c r="E585" s="2"/>
      <c r="F585" s="1"/>
      <c r="G585" s="2"/>
      <c r="H585" s="108"/>
      <c r="I585" s="109"/>
      <c r="J585" s="132" t="str">
        <f t="shared" si="57"/>
        <v/>
      </c>
      <c r="K585" s="132">
        <f t="shared" si="58"/>
        <v>0</v>
      </c>
      <c r="L585" s="246"/>
      <c r="M585" s="247"/>
      <c r="N585" s="246"/>
      <c r="O585" s="248"/>
      <c r="P585" s="249" t="str">
        <f t="shared" si="59"/>
        <v/>
      </c>
      <c r="Q585" s="250" t="str">
        <f t="shared" si="56"/>
        <v/>
      </c>
      <c r="R585" s="248"/>
      <c r="S585" s="246"/>
      <c r="T585" s="248"/>
      <c r="U585" s="249" t="str">
        <f>+IF(AND(S585&gt;0,R585&lt;&gt;'Data Validation (ROP used only)'!$A$22),SUM(S585:T585),"")</f>
        <v/>
      </c>
      <c r="V585" s="250" t="str">
        <f>IF(OR(R585='Data Validation (ROP used only)'!$A$22,ISBLANK(S585),ISERROR(S585/$I585)),"",S585/$I585)</f>
        <v/>
      </c>
      <c r="W585" s="251"/>
      <c r="X585" s="252" t="str" cm="1">
        <f t="array" ref="X585">_xlfn.IFS(W585="","",W585/I585&gt;=2,2*I585,W585/I585 &lt; 2, W585)</f>
        <v/>
      </c>
      <c r="Y585" s="253" t="str">
        <f t="shared" si="60"/>
        <v/>
      </c>
      <c r="Z585" s="248"/>
      <c r="AA585" s="249" t="str">
        <f t="shared" si="61"/>
        <v/>
      </c>
      <c r="AB585" s="254" t="str">
        <f t="shared" si="62"/>
        <v/>
      </c>
      <c r="AC585" s="159" t="str">
        <f>IF(L585&gt;0,L585+S585+X585+Y585+N585+#REF!+#REF!,"")</f>
        <v/>
      </c>
      <c r="AD585" s="160" t="str">
        <f>IF(L585&gt;0,+T585+Z585+O585+#REF!+#REF!,"")</f>
        <v/>
      </c>
    </row>
    <row r="586" spans="2:30" ht="13.8" hidden="1" outlineLevel="1" x14ac:dyDescent="0.25">
      <c r="B586" s="1"/>
      <c r="C586" s="1"/>
      <c r="D586" s="1"/>
      <c r="E586" s="2"/>
      <c r="F586" s="1"/>
      <c r="G586" s="2"/>
      <c r="H586" s="108"/>
      <c r="I586" s="109"/>
      <c r="J586" s="132" t="str">
        <f t="shared" si="57"/>
        <v/>
      </c>
      <c r="K586" s="132">
        <f t="shared" si="58"/>
        <v>0</v>
      </c>
      <c r="L586" s="246"/>
      <c r="M586" s="247"/>
      <c r="N586" s="246"/>
      <c r="O586" s="248"/>
      <c r="P586" s="249" t="str">
        <f t="shared" si="59"/>
        <v/>
      </c>
      <c r="Q586" s="250" t="str">
        <f t="shared" ref="Q586:Q649" si="63">IF(ISERROR(N586/$I586),"",N586/$I586)</f>
        <v/>
      </c>
      <c r="R586" s="248"/>
      <c r="S586" s="246"/>
      <c r="T586" s="248"/>
      <c r="U586" s="249" t="str">
        <f>+IF(AND(S586&gt;0,R586&lt;&gt;'Data Validation (ROP used only)'!$A$22),SUM(S586:T586),"")</f>
        <v/>
      </c>
      <c r="V586" s="250" t="str">
        <f>IF(OR(R586='Data Validation (ROP used only)'!$A$22,ISBLANK(S586),ISERROR(S586/$I586)),"",S586/$I586)</f>
        <v/>
      </c>
      <c r="W586" s="251"/>
      <c r="X586" s="252" t="str" cm="1">
        <f t="array" ref="X586">_xlfn.IFS(W586="","",W586/I586&gt;=2,2*I586,W586/I586 &lt; 2, W586)</f>
        <v/>
      </c>
      <c r="Y586" s="253" t="str">
        <f t="shared" si="60"/>
        <v/>
      </c>
      <c r="Z586" s="248"/>
      <c r="AA586" s="249" t="str">
        <f t="shared" si="61"/>
        <v/>
      </c>
      <c r="AB586" s="254" t="str">
        <f t="shared" si="62"/>
        <v/>
      </c>
      <c r="AC586" s="159" t="str">
        <f>IF(L586&gt;0,L586+S586+X586+Y586+N586+#REF!+#REF!,"")</f>
        <v/>
      </c>
      <c r="AD586" s="160" t="str">
        <f>IF(L586&gt;0,+T586+Z586+O586+#REF!+#REF!,"")</f>
        <v/>
      </c>
    </row>
    <row r="587" spans="2:30" ht="13.8" hidden="1" outlineLevel="1" x14ac:dyDescent="0.25">
      <c r="B587" s="1"/>
      <c r="C587" s="1"/>
      <c r="D587" s="1"/>
      <c r="E587" s="2"/>
      <c r="F587" s="1"/>
      <c r="G587" s="2"/>
      <c r="H587" s="108"/>
      <c r="I587" s="109"/>
      <c r="J587" s="132" t="str">
        <f t="shared" ref="J587:J650" si="64">IF(ISERROR(H587/C587),"",H587/C587)</f>
        <v/>
      </c>
      <c r="K587" s="132">
        <f t="shared" ref="K587:K650" si="65">IF(ISERROR(I587/1754.5),"",I587/1754.5)</f>
        <v>0</v>
      </c>
      <c r="L587" s="246"/>
      <c r="M587" s="247"/>
      <c r="N587" s="246"/>
      <c r="O587" s="248"/>
      <c r="P587" s="249" t="str">
        <f t="shared" ref="P587:P650" si="66">+IF((N587+O587)&gt;0,+N587+O587,"")</f>
        <v/>
      </c>
      <c r="Q587" s="250" t="str">
        <f t="shared" si="63"/>
        <v/>
      </c>
      <c r="R587" s="248"/>
      <c r="S587" s="246"/>
      <c r="T587" s="248"/>
      <c r="U587" s="249" t="str">
        <f>+IF(AND(S587&gt;0,R587&lt;&gt;'Data Validation (ROP used only)'!$A$22),SUM(S587:T587),"")</f>
        <v/>
      </c>
      <c r="V587" s="250" t="str">
        <f>IF(OR(R587='Data Validation (ROP used only)'!$A$22,ISBLANK(S587),ISERROR(S587/$I587)),"",S587/$I587)</f>
        <v/>
      </c>
      <c r="W587" s="251"/>
      <c r="X587" s="252" t="str" cm="1">
        <f t="array" ref="X587">_xlfn.IFS(W587="","",W587/I587&gt;=2,2*I587,W587/I587 &lt; 2, W587)</f>
        <v/>
      </c>
      <c r="Y587" s="253" t="str">
        <f t="shared" ref="Y587:Y650" si="67">IF(ISBLANK(W587),"",W587-X587)</f>
        <v/>
      </c>
      <c r="Z587" s="248"/>
      <c r="AA587" s="249" t="str">
        <f t="shared" ref="AA587:AA650" si="68">IF(W587=0,"",W587+Z587)</f>
        <v/>
      </c>
      <c r="AB587" s="254" t="str">
        <f t="shared" ref="AB587:AB650" si="69">IF(ISERROR(W587/$I587),"",W587/$I587)</f>
        <v/>
      </c>
      <c r="AC587" s="159" t="str">
        <f>IF(L587&gt;0,L587+S587+X587+Y587+N587+#REF!+#REF!,"")</f>
        <v/>
      </c>
      <c r="AD587" s="160" t="str">
        <f>IF(L587&gt;0,+T587+Z587+O587+#REF!+#REF!,"")</f>
        <v/>
      </c>
    </row>
    <row r="588" spans="2:30" ht="13.8" hidden="1" outlineLevel="1" x14ac:dyDescent="0.25">
      <c r="B588" s="1"/>
      <c r="C588" s="1"/>
      <c r="D588" s="1"/>
      <c r="E588" s="2"/>
      <c r="F588" s="1"/>
      <c r="G588" s="2"/>
      <c r="H588" s="108"/>
      <c r="I588" s="109"/>
      <c r="J588" s="132" t="str">
        <f t="shared" si="64"/>
        <v/>
      </c>
      <c r="K588" s="132">
        <f t="shared" si="65"/>
        <v>0</v>
      </c>
      <c r="L588" s="246"/>
      <c r="M588" s="247"/>
      <c r="N588" s="246"/>
      <c r="O588" s="248"/>
      <c r="P588" s="249" t="str">
        <f t="shared" si="66"/>
        <v/>
      </c>
      <c r="Q588" s="250" t="str">
        <f t="shared" si="63"/>
        <v/>
      </c>
      <c r="R588" s="248"/>
      <c r="S588" s="246"/>
      <c r="T588" s="248"/>
      <c r="U588" s="249" t="str">
        <f>+IF(AND(S588&gt;0,R588&lt;&gt;'Data Validation (ROP used only)'!$A$22),SUM(S588:T588),"")</f>
        <v/>
      </c>
      <c r="V588" s="250" t="str">
        <f>IF(OR(R588='Data Validation (ROP used only)'!$A$22,ISBLANK(S588),ISERROR(S588/$I588)),"",S588/$I588)</f>
        <v/>
      </c>
      <c r="W588" s="251"/>
      <c r="X588" s="252" t="str" cm="1">
        <f t="array" ref="X588">_xlfn.IFS(W588="","",W588/I588&gt;=2,2*I588,W588/I588 &lt; 2, W588)</f>
        <v/>
      </c>
      <c r="Y588" s="253" t="str">
        <f t="shared" si="67"/>
        <v/>
      </c>
      <c r="Z588" s="248"/>
      <c r="AA588" s="249" t="str">
        <f t="shared" si="68"/>
        <v/>
      </c>
      <c r="AB588" s="254" t="str">
        <f t="shared" si="69"/>
        <v/>
      </c>
      <c r="AC588" s="159" t="str">
        <f>IF(L588&gt;0,L588+S588+X588+Y588+N588+#REF!+#REF!,"")</f>
        <v/>
      </c>
      <c r="AD588" s="160" t="str">
        <f>IF(L588&gt;0,+T588+Z588+O588+#REF!+#REF!,"")</f>
        <v/>
      </c>
    </row>
    <row r="589" spans="2:30" ht="13.8" hidden="1" outlineLevel="1" x14ac:dyDescent="0.25">
      <c r="B589" s="1"/>
      <c r="C589" s="1"/>
      <c r="D589" s="1"/>
      <c r="E589" s="2"/>
      <c r="F589" s="1"/>
      <c r="G589" s="2"/>
      <c r="H589" s="108"/>
      <c r="I589" s="109"/>
      <c r="J589" s="132" t="str">
        <f t="shared" si="64"/>
        <v/>
      </c>
      <c r="K589" s="132">
        <f t="shared" si="65"/>
        <v>0</v>
      </c>
      <c r="L589" s="246"/>
      <c r="M589" s="247"/>
      <c r="N589" s="246"/>
      <c r="O589" s="248"/>
      <c r="P589" s="249" t="str">
        <f t="shared" si="66"/>
        <v/>
      </c>
      <c r="Q589" s="250" t="str">
        <f t="shared" si="63"/>
        <v/>
      </c>
      <c r="R589" s="248"/>
      <c r="S589" s="246"/>
      <c r="T589" s="248"/>
      <c r="U589" s="249" t="str">
        <f>+IF(AND(S589&gt;0,R589&lt;&gt;'Data Validation (ROP used only)'!$A$22),SUM(S589:T589),"")</f>
        <v/>
      </c>
      <c r="V589" s="250" t="str">
        <f>IF(OR(R589='Data Validation (ROP used only)'!$A$22,ISBLANK(S589),ISERROR(S589/$I589)),"",S589/$I589)</f>
        <v/>
      </c>
      <c r="W589" s="251"/>
      <c r="X589" s="252" t="str" cm="1">
        <f t="array" ref="X589">_xlfn.IFS(W589="","",W589/I589&gt;=2,2*I589,W589/I589 &lt; 2, W589)</f>
        <v/>
      </c>
      <c r="Y589" s="253" t="str">
        <f t="shared" si="67"/>
        <v/>
      </c>
      <c r="Z589" s="248"/>
      <c r="AA589" s="249" t="str">
        <f t="shared" si="68"/>
        <v/>
      </c>
      <c r="AB589" s="254" t="str">
        <f t="shared" si="69"/>
        <v/>
      </c>
      <c r="AC589" s="159" t="str">
        <f>IF(L589&gt;0,L589+S589+X589+Y589+N589+#REF!+#REF!,"")</f>
        <v/>
      </c>
      <c r="AD589" s="160" t="str">
        <f>IF(L589&gt;0,+T589+Z589+O589+#REF!+#REF!,"")</f>
        <v/>
      </c>
    </row>
    <row r="590" spans="2:30" ht="13.8" hidden="1" outlineLevel="1" x14ac:dyDescent="0.25">
      <c r="B590" s="1"/>
      <c r="C590" s="1"/>
      <c r="D590" s="1"/>
      <c r="E590" s="2"/>
      <c r="F590" s="1"/>
      <c r="G590" s="2"/>
      <c r="H590" s="108"/>
      <c r="I590" s="109"/>
      <c r="J590" s="132" t="str">
        <f t="shared" si="64"/>
        <v/>
      </c>
      <c r="K590" s="132">
        <f t="shared" si="65"/>
        <v>0</v>
      </c>
      <c r="L590" s="246"/>
      <c r="M590" s="247"/>
      <c r="N590" s="246"/>
      <c r="O590" s="248"/>
      <c r="P590" s="249" t="str">
        <f t="shared" si="66"/>
        <v/>
      </c>
      <c r="Q590" s="250" t="str">
        <f t="shared" si="63"/>
        <v/>
      </c>
      <c r="R590" s="248"/>
      <c r="S590" s="246"/>
      <c r="T590" s="248"/>
      <c r="U590" s="249" t="str">
        <f>+IF(AND(S590&gt;0,R590&lt;&gt;'Data Validation (ROP used only)'!$A$22),SUM(S590:T590),"")</f>
        <v/>
      </c>
      <c r="V590" s="250" t="str">
        <f>IF(OR(R590='Data Validation (ROP used only)'!$A$22,ISBLANK(S590),ISERROR(S590/$I590)),"",S590/$I590)</f>
        <v/>
      </c>
      <c r="W590" s="251"/>
      <c r="X590" s="252" t="str" cm="1">
        <f t="array" ref="X590">_xlfn.IFS(W590="","",W590/I590&gt;=2,2*I590,W590/I590 &lt; 2, W590)</f>
        <v/>
      </c>
      <c r="Y590" s="253" t="str">
        <f t="shared" si="67"/>
        <v/>
      </c>
      <c r="Z590" s="248"/>
      <c r="AA590" s="249" t="str">
        <f t="shared" si="68"/>
        <v/>
      </c>
      <c r="AB590" s="254" t="str">
        <f t="shared" si="69"/>
        <v/>
      </c>
      <c r="AC590" s="159" t="str">
        <f>IF(L590&gt;0,L590+S590+X590+Y590+N590+#REF!+#REF!,"")</f>
        <v/>
      </c>
      <c r="AD590" s="160" t="str">
        <f>IF(L590&gt;0,+T590+Z590+O590+#REF!+#REF!,"")</f>
        <v/>
      </c>
    </row>
    <row r="591" spans="2:30" ht="13.8" hidden="1" outlineLevel="1" x14ac:dyDescent="0.25">
      <c r="B591" s="1"/>
      <c r="C591" s="1"/>
      <c r="D591" s="1"/>
      <c r="E591" s="2"/>
      <c r="F591" s="1"/>
      <c r="G591" s="2"/>
      <c r="H591" s="108"/>
      <c r="I591" s="109"/>
      <c r="J591" s="132" t="str">
        <f t="shared" si="64"/>
        <v/>
      </c>
      <c r="K591" s="132">
        <f t="shared" si="65"/>
        <v>0</v>
      </c>
      <c r="L591" s="246"/>
      <c r="M591" s="247"/>
      <c r="N591" s="246"/>
      <c r="O591" s="248"/>
      <c r="P591" s="249" t="str">
        <f t="shared" si="66"/>
        <v/>
      </c>
      <c r="Q591" s="250" t="str">
        <f t="shared" si="63"/>
        <v/>
      </c>
      <c r="R591" s="248"/>
      <c r="S591" s="246"/>
      <c r="T591" s="248"/>
      <c r="U591" s="249" t="str">
        <f>+IF(AND(S591&gt;0,R591&lt;&gt;'Data Validation (ROP used only)'!$A$22),SUM(S591:T591),"")</f>
        <v/>
      </c>
      <c r="V591" s="250" t="str">
        <f>IF(OR(R591='Data Validation (ROP used only)'!$A$22,ISBLANK(S591),ISERROR(S591/$I591)),"",S591/$I591)</f>
        <v/>
      </c>
      <c r="W591" s="251"/>
      <c r="X591" s="252" t="str" cm="1">
        <f t="array" ref="X591">_xlfn.IFS(W591="","",W591/I591&gt;=2,2*I591,W591/I591 &lt; 2, W591)</f>
        <v/>
      </c>
      <c r="Y591" s="253" t="str">
        <f t="shared" si="67"/>
        <v/>
      </c>
      <c r="Z591" s="248"/>
      <c r="AA591" s="249" t="str">
        <f t="shared" si="68"/>
        <v/>
      </c>
      <c r="AB591" s="254" t="str">
        <f t="shared" si="69"/>
        <v/>
      </c>
      <c r="AC591" s="159" t="str">
        <f>IF(L591&gt;0,L591+S591+X591+Y591+N591+#REF!+#REF!,"")</f>
        <v/>
      </c>
      <c r="AD591" s="160" t="str">
        <f>IF(L591&gt;0,+T591+Z591+O591+#REF!+#REF!,"")</f>
        <v/>
      </c>
    </row>
    <row r="592" spans="2:30" ht="13.8" hidden="1" outlineLevel="1" x14ac:dyDescent="0.25">
      <c r="B592" s="1"/>
      <c r="C592" s="1"/>
      <c r="D592" s="1"/>
      <c r="E592" s="2"/>
      <c r="F592" s="1"/>
      <c r="G592" s="2"/>
      <c r="H592" s="108"/>
      <c r="I592" s="109"/>
      <c r="J592" s="132" t="str">
        <f t="shared" si="64"/>
        <v/>
      </c>
      <c r="K592" s="132">
        <f t="shared" si="65"/>
        <v>0</v>
      </c>
      <c r="L592" s="246"/>
      <c r="M592" s="247"/>
      <c r="N592" s="246"/>
      <c r="O592" s="248"/>
      <c r="P592" s="249" t="str">
        <f t="shared" si="66"/>
        <v/>
      </c>
      <c r="Q592" s="250" t="str">
        <f t="shared" si="63"/>
        <v/>
      </c>
      <c r="R592" s="248"/>
      <c r="S592" s="246"/>
      <c r="T592" s="248"/>
      <c r="U592" s="249" t="str">
        <f>+IF(AND(S592&gt;0,R592&lt;&gt;'Data Validation (ROP used only)'!$A$22),SUM(S592:T592),"")</f>
        <v/>
      </c>
      <c r="V592" s="250" t="str">
        <f>IF(OR(R592='Data Validation (ROP used only)'!$A$22,ISBLANK(S592),ISERROR(S592/$I592)),"",S592/$I592)</f>
        <v/>
      </c>
      <c r="W592" s="251"/>
      <c r="X592" s="252" t="str" cm="1">
        <f t="array" ref="X592">_xlfn.IFS(W592="","",W592/I592&gt;=2,2*I592,W592/I592 &lt; 2, W592)</f>
        <v/>
      </c>
      <c r="Y592" s="253" t="str">
        <f t="shared" si="67"/>
        <v/>
      </c>
      <c r="Z592" s="248"/>
      <c r="AA592" s="249" t="str">
        <f t="shared" si="68"/>
        <v/>
      </c>
      <c r="AB592" s="254" t="str">
        <f t="shared" si="69"/>
        <v/>
      </c>
      <c r="AC592" s="159" t="str">
        <f>IF(L592&gt;0,L592+S592+X592+Y592+N592+#REF!+#REF!,"")</f>
        <v/>
      </c>
      <c r="AD592" s="160" t="str">
        <f>IF(L592&gt;0,+T592+Z592+O592+#REF!+#REF!,"")</f>
        <v/>
      </c>
    </row>
    <row r="593" spans="2:30" ht="13.8" hidden="1" outlineLevel="1" x14ac:dyDescent="0.25">
      <c r="B593" s="1"/>
      <c r="C593" s="1"/>
      <c r="D593" s="1"/>
      <c r="E593" s="2"/>
      <c r="F593" s="1"/>
      <c r="G593" s="2"/>
      <c r="H593" s="108"/>
      <c r="I593" s="109"/>
      <c r="J593" s="132" t="str">
        <f t="shared" si="64"/>
        <v/>
      </c>
      <c r="K593" s="132">
        <f t="shared" si="65"/>
        <v>0</v>
      </c>
      <c r="L593" s="246"/>
      <c r="M593" s="247"/>
      <c r="N593" s="246"/>
      <c r="O593" s="248"/>
      <c r="P593" s="249" t="str">
        <f t="shared" si="66"/>
        <v/>
      </c>
      <c r="Q593" s="250" t="str">
        <f t="shared" si="63"/>
        <v/>
      </c>
      <c r="R593" s="248"/>
      <c r="S593" s="246"/>
      <c r="T593" s="248"/>
      <c r="U593" s="249" t="str">
        <f>+IF(AND(S593&gt;0,R593&lt;&gt;'Data Validation (ROP used only)'!$A$22),SUM(S593:T593),"")</f>
        <v/>
      </c>
      <c r="V593" s="250" t="str">
        <f>IF(OR(R593='Data Validation (ROP used only)'!$A$22,ISBLANK(S593),ISERROR(S593/$I593)),"",S593/$I593)</f>
        <v/>
      </c>
      <c r="W593" s="251"/>
      <c r="X593" s="252" t="str" cm="1">
        <f t="array" ref="X593">_xlfn.IFS(W593="","",W593/I593&gt;=2,2*I593,W593/I593 &lt; 2, W593)</f>
        <v/>
      </c>
      <c r="Y593" s="253" t="str">
        <f t="shared" si="67"/>
        <v/>
      </c>
      <c r="Z593" s="248"/>
      <c r="AA593" s="249" t="str">
        <f t="shared" si="68"/>
        <v/>
      </c>
      <c r="AB593" s="254" t="str">
        <f t="shared" si="69"/>
        <v/>
      </c>
      <c r="AC593" s="159" t="str">
        <f>IF(L593&gt;0,L593+S593+X593+Y593+N593+#REF!+#REF!,"")</f>
        <v/>
      </c>
      <c r="AD593" s="160" t="str">
        <f>IF(L593&gt;0,+T593+Z593+O593+#REF!+#REF!,"")</f>
        <v/>
      </c>
    </row>
    <row r="594" spans="2:30" ht="13.8" hidden="1" outlineLevel="1" x14ac:dyDescent="0.25">
      <c r="B594" s="1"/>
      <c r="C594" s="1"/>
      <c r="D594" s="1"/>
      <c r="E594" s="2"/>
      <c r="F594" s="1"/>
      <c r="G594" s="2"/>
      <c r="H594" s="108"/>
      <c r="I594" s="109"/>
      <c r="J594" s="132" t="str">
        <f t="shared" si="64"/>
        <v/>
      </c>
      <c r="K594" s="132">
        <f t="shared" si="65"/>
        <v>0</v>
      </c>
      <c r="L594" s="246"/>
      <c r="M594" s="247"/>
      <c r="N594" s="246"/>
      <c r="O594" s="248"/>
      <c r="P594" s="249" t="str">
        <f t="shared" si="66"/>
        <v/>
      </c>
      <c r="Q594" s="250" t="str">
        <f t="shared" si="63"/>
        <v/>
      </c>
      <c r="R594" s="248"/>
      <c r="S594" s="246"/>
      <c r="T594" s="248"/>
      <c r="U594" s="249" t="str">
        <f>+IF(AND(S594&gt;0,R594&lt;&gt;'Data Validation (ROP used only)'!$A$22),SUM(S594:T594),"")</f>
        <v/>
      </c>
      <c r="V594" s="250" t="str">
        <f>IF(OR(R594='Data Validation (ROP used only)'!$A$22,ISBLANK(S594),ISERROR(S594/$I594)),"",S594/$I594)</f>
        <v/>
      </c>
      <c r="W594" s="251"/>
      <c r="X594" s="252" t="str" cm="1">
        <f t="array" ref="X594">_xlfn.IFS(W594="","",W594/I594&gt;=2,2*I594,W594/I594 &lt; 2, W594)</f>
        <v/>
      </c>
      <c r="Y594" s="253" t="str">
        <f t="shared" si="67"/>
        <v/>
      </c>
      <c r="Z594" s="248"/>
      <c r="AA594" s="249" t="str">
        <f t="shared" si="68"/>
        <v/>
      </c>
      <c r="AB594" s="254" t="str">
        <f t="shared" si="69"/>
        <v/>
      </c>
      <c r="AC594" s="159" t="str">
        <f>IF(L594&gt;0,L594+S594+X594+Y594+N594+#REF!+#REF!,"")</f>
        <v/>
      </c>
      <c r="AD594" s="160" t="str">
        <f>IF(L594&gt;0,+T594+Z594+O594+#REF!+#REF!,"")</f>
        <v/>
      </c>
    </row>
    <row r="595" spans="2:30" ht="13.8" hidden="1" outlineLevel="1" x14ac:dyDescent="0.25">
      <c r="B595" s="1"/>
      <c r="C595" s="1"/>
      <c r="D595" s="1"/>
      <c r="E595" s="2"/>
      <c r="F595" s="1"/>
      <c r="G595" s="2"/>
      <c r="H595" s="108"/>
      <c r="I595" s="109"/>
      <c r="J595" s="132" t="str">
        <f t="shared" si="64"/>
        <v/>
      </c>
      <c r="K595" s="132">
        <f t="shared" si="65"/>
        <v>0</v>
      </c>
      <c r="L595" s="246"/>
      <c r="M595" s="247"/>
      <c r="N595" s="246"/>
      <c r="O595" s="248"/>
      <c r="P595" s="249" t="str">
        <f t="shared" si="66"/>
        <v/>
      </c>
      <c r="Q595" s="250" t="str">
        <f t="shared" si="63"/>
        <v/>
      </c>
      <c r="R595" s="248"/>
      <c r="S595" s="246"/>
      <c r="T595" s="248"/>
      <c r="U595" s="249" t="str">
        <f>+IF(AND(S595&gt;0,R595&lt;&gt;'Data Validation (ROP used only)'!$A$22),SUM(S595:T595),"")</f>
        <v/>
      </c>
      <c r="V595" s="250" t="str">
        <f>IF(OR(R595='Data Validation (ROP used only)'!$A$22,ISBLANK(S595),ISERROR(S595/$I595)),"",S595/$I595)</f>
        <v/>
      </c>
      <c r="W595" s="251"/>
      <c r="X595" s="252" t="str" cm="1">
        <f t="array" ref="X595">_xlfn.IFS(W595="","",W595/I595&gt;=2,2*I595,W595/I595 &lt; 2, W595)</f>
        <v/>
      </c>
      <c r="Y595" s="253" t="str">
        <f t="shared" si="67"/>
        <v/>
      </c>
      <c r="Z595" s="248"/>
      <c r="AA595" s="249" t="str">
        <f t="shared" si="68"/>
        <v/>
      </c>
      <c r="AB595" s="254" t="str">
        <f t="shared" si="69"/>
        <v/>
      </c>
      <c r="AC595" s="159" t="str">
        <f>IF(L595&gt;0,L595+S595+X595+Y595+N595+#REF!+#REF!,"")</f>
        <v/>
      </c>
      <c r="AD595" s="160" t="str">
        <f>IF(L595&gt;0,+T595+Z595+O595+#REF!+#REF!,"")</f>
        <v/>
      </c>
    </row>
    <row r="596" spans="2:30" ht="13.8" hidden="1" outlineLevel="1" x14ac:dyDescent="0.25">
      <c r="B596" s="1"/>
      <c r="C596" s="1"/>
      <c r="D596" s="1"/>
      <c r="E596" s="2"/>
      <c r="F596" s="1"/>
      <c r="G596" s="2"/>
      <c r="H596" s="108"/>
      <c r="I596" s="109"/>
      <c r="J596" s="132" t="str">
        <f t="shared" si="64"/>
        <v/>
      </c>
      <c r="K596" s="132">
        <f t="shared" si="65"/>
        <v>0</v>
      </c>
      <c r="L596" s="246"/>
      <c r="M596" s="247"/>
      <c r="N596" s="246"/>
      <c r="O596" s="248"/>
      <c r="P596" s="249" t="str">
        <f t="shared" si="66"/>
        <v/>
      </c>
      <c r="Q596" s="250" t="str">
        <f t="shared" si="63"/>
        <v/>
      </c>
      <c r="R596" s="248"/>
      <c r="S596" s="246"/>
      <c r="T596" s="248"/>
      <c r="U596" s="249" t="str">
        <f>+IF(AND(S596&gt;0,R596&lt;&gt;'Data Validation (ROP used only)'!$A$22),SUM(S596:T596),"")</f>
        <v/>
      </c>
      <c r="V596" s="250" t="str">
        <f>IF(OR(R596='Data Validation (ROP used only)'!$A$22,ISBLANK(S596),ISERROR(S596/$I596)),"",S596/$I596)</f>
        <v/>
      </c>
      <c r="W596" s="251"/>
      <c r="X596" s="252" t="str" cm="1">
        <f t="array" ref="X596">_xlfn.IFS(W596="","",W596/I596&gt;=2,2*I596,W596/I596 &lt; 2, W596)</f>
        <v/>
      </c>
      <c r="Y596" s="253" t="str">
        <f t="shared" si="67"/>
        <v/>
      </c>
      <c r="Z596" s="248"/>
      <c r="AA596" s="249" t="str">
        <f t="shared" si="68"/>
        <v/>
      </c>
      <c r="AB596" s="254" t="str">
        <f t="shared" si="69"/>
        <v/>
      </c>
      <c r="AC596" s="159" t="str">
        <f>IF(L596&gt;0,L596+S596+X596+Y596+N596+#REF!+#REF!,"")</f>
        <v/>
      </c>
      <c r="AD596" s="160" t="str">
        <f>IF(L596&gt;0,+T596+Z596+O596+#REF!+#REF!,"")</f>
        <v/>
      </c>
    </row>
    <row r="597" spans="2:30" ht="13.8" hidden="1" outlineLevel="1" x14ac:dyDescent="0.25">
      <c r="B597" s="1"/>
      <c r="C597" s="1"/>
      <c r="D597" s="1"/>
      <c r="E597" s="2"/>
      <c r="F597" s="1"/>
      <c r="G597" s="2"/>
      <c r="H597" s="108"/>
      <c r="I597" s="109"/>
      <c r="J597" s="132" t="str">
        <f t="shared" si="64"/>
        <v/>
      </c>
      <c r="K597" s="132">
        <f t="shared" si="65"/>
        <v>0</v>
      </c>
      <c r="L597" s="246"/>
      <c r="M597" s="247"/>
      <c r="N597" s="246"/>
      <c r="O597" s="248"/>
      <c r="P597" s="249" t="str">
        <f t="shared" si="66"/>
        <v/>
      </c>
      <c r="Q597" s="250" t="str">
        <f t="shared" si="63"/>
        <v/>
      </c>
      <c r="R597" s="248"/>
      <c r="S597" s="246"/>
      <c r="T597" s="248"/>
      <c r="U597" s="249" t="str">
        <f>+IF(AND(S597&gt;0,R597&lt;&gt;'Data Validation (ROP used only)'!$A$22),SUM(S597:T597),"")</f>
        <v/>
      </c>
      <c r="V597" s="250" t="str">
        <f>IF(OR(R597='Data Validation (ROP used only)'!$A$22,ISBLANK(S597),ISERROR(S597/$I597)),"",S597/$I597)</f>
        <v/>
      </c>
      <c r="W597" s="251"/>
      <c r="X597" s="252" t="str" cm="1">
        <f t="array" ref="X597">_xlfn.IFS(W597="","",W597/I597&gt;=2,2*I597,W597/I597 &lt; 2, W597)</f>
        <v/>
      </c>
      <c r="Y597" s="253" t="str">
        <f t="shared" si="67"/>
        <v/>
      </c>
      <c r="Z597" s="248"/>
      <c r="AA597" s="249" t="str">
        <f t="shared" si="68"/>
        <v/>
      </c>
      <c r="AB597" s="254" t="str">
        <f t="shared" si="69"/>
        <v/>
      </c>
      <c r="AC597" s="159" t="str">
        <f>IF(L597&gt;0,L597+S597+X597+Y597+N597+#REF!+#REF!,"")</f>
        <v/>
      </c>
      <c r="AD597" s="160" t="str">
        <f>IF(L597&gt;0,+T597+Z597+O597+#REF!+#REF!,"")</f>
        <v/>
      </c>
    </row>
    <row r="598" spans="2:30" ht="13.8" hidden="1" outlineLevel="1" x14ac:dyDescent="0.25">
      <c r="B598" s="1"/>
      <c r="C598" s="1"/>
      <c r="D598" s="1"/>
      <c r="E598" s="2"/>
      <c r="F598" s="1"/>
      <c r="G598" s="2"/>
      <c r="H598" s="108"/>
      <c r="I598" s="109"/>
      <c r="J598" s="132" t="str">
        <f t="shared" si="64"/>
        <v/>
      </c>
      <c r="K598" s="132">
        <f t="shared" si="65"/>
        <v>0</v>
      </c>
      <c r="L598" s="246"/>
      <c r="M598" s="247"/>
      <c r="N598" s="246"/>
      <c r="O598" s="248"/>
      <c r="P598" s="249" t="str">
        <f t="shared" si="66"/>
        <v/>
      </c>
      <c r="Q598" s="250" t="str">
        <f t="shared" si="63"/>
        <v/>
      </c>
      <c r="R598" s="248"/>
      <c r="S598" s="246"/>
      <c r="T598" s="248"/>
      <c r="U598" s="249" t="str">
        <f>+IF(AND(S598&gt;0,R598&lt;&gt;'Data Validation (ROP used only)'!$A$22),SUM(S598:T598),"")</f>
        <v/>
      </c>
      <c r="V598" s="250" t="str">
        <f>IF(OR(R598='Data Validation (ROP used only)'!$A$22,ISBLANK(S598),ISERROR(S598/$I598)),"",S598/$I598)</f>
        <v/>
      </c>
      <c r="W598" s="251"/>
      <c r="X598" s="252" t="str" cm="1">
        <f t="array" ref="X598">_xlfn.IFS(W598="","",W598/I598&gt;=2,2*I598,W598/I598 &lt; 2, W598)</f>
        <v/>
      </c>
      <c r="Y598" s="253" t="str">
        <f t="shared" si="67"/>
        <v/>
      </c>
      <c r="Z598" s="248"/>
      <c r="AA598" s="249" t="str">
        <f t="shared" si="68"/>
        <v/>
      </c>
      <c r="AB598" s="254" t="str">
        <f t="shared" si="69"/>
        <v/>
      </c>
      <c r="AC598" s="159" t="str">
        <f>IF(L598&gt;0,L598+S598+X598+Y598+N598+#REF!+#REF!,"")</f>
        <v/>
      </c>
      <c r="AD598" s="160" t="str">
        <f>IF(L598&gt;0,+T598+Z598+O598+#REF!+#REF!,"")</f>
        <v/>
      </c>
    </row>
    <row r="599" spans="2:30" ht="13.8" hidden="1" outlineLevel="1" x14ac:dyDescent="0.25">
      <c r="B599" s="1"/>
      <c r="C599" s="1"/>
      <c r="D599" s="1"/>
      <c r="E599" s="2"/>
      <c r="F599" s="1"/>
      <c r="G599" s="2"/>
      <c r="H599" s="108"/>
      <c r="I599" s="109"/>
      <c r="J599" s="132" t="str">
        <f t="shared" si="64"/>
        <v/>
      </c>
      <c r="K599" s="132">
        <f t="shared" si="65"/>
        <v>0</v>
      </c>
      <c r="L599" s="246"/>
      <c r="M599" s="247"/>
      <c r="N599" s="246"/>
      <c r="O599" s="248"/>
      <c r="P599" s="249" t="str">
        <f t="shared" si="66"/>
        <v/>
      </c>
      <c r="Q599" s="250" t="str">
        <f t="shared" si="63"/>
        <v/>
      </c>
      <c r="R599" s="248"/>
      <c r="S599" s="246"/>
      <c r="T599" s="248"/>
      <c r="U599" s="249" t="str">
        <f>+IF(AND(S599&gt;0,R599&lt;&gt;'Data Validation (ROP used only)'!$A$22),SUM(S599:T599),"")</f>
        <v/>
      </c>
      <c r="V599" s="250" t="str">
        <f>IF(OR(R599='Data Validation (ROP used only)'!$A$22,ISBLANK(S599),ISERROR(S599/$I599)),"",S599/$I599)</f>
        <v/>
      </c>
      <c r="W599" s="251"/>
      <c r="X599" s="252" t="str" cm="1">
        <f t="array" ref="X599">_xlfn.IFS(W599="","",W599/I599&gt;=2,2*I599,W599/I599 &lt; 2, W599)</f>
        <v/>
      </c>
      <c r="Y599" s="253" t="str">
        <f t="shared" si="67"/>
        <v/>
      </c>
      <c r="Z599" s="248"/>
      <c r="AA599" s="249" t="str">
        <f t="shared" si="68"/>
        <v/>
      </c>
      <c r="AB599" s="254" t="str">
        <f t="shared" si="69"/>
        <v/>
      </c>
      <c r="AC599" s="159" t="str">
        <f>IF(L599&gt;0,L599+S599+X599+Y599+N599+#REF!+#REF!,"")</f>
        <v/>
      </c>
      <c r="AD599" s="160" t="str">
        <f>IF(L599&gt;0,+T599+Z599+O599+#REF!+#REF!,"")</f>
        <v/>
      </c>
    </row>
    <row r="600" spans="2:30" ht="13.8" hidden="1" outlineLevel="1" x14ac:dyDescent="0.25">
      <c r="B600" s="1"/>
      <c r="C600" s="1"/>
      <c r="D600" s="1"/>
      <c r="E600" s="2"/>
      <c r="F600" s="1"/>
      <c r="G600" s="2"/>
      <c r="H600" s="108"/>
      <c r="I600" s="109"/>
      <c r="J600" s="132" t="str">
        <f t="shared" si="64"/>
        <v/>
      </c>
      <c r="K600" s="132">
        <f t="shared" si="65"/>
        <v>0</v>
      </c>
      <c r="L600" s="246"/>
      <c r="M600" s="247"/>
      <c r="N600" s="246"/>
      <c r="O600" s="248"/>
      <c r="P600" s="249" t="str">
        <f t="shared" si="66"/>
        <v/>
      </c>
      <c r="Q600" s="250" t="str">
        <f t="shared" si="63"/>
        <v/>
      </c>
      <c r="R600" s="248"/>
      <c r="S600" s="246"/>
      <c r="T600" s="248"/>
      <c r="U600" s="249" t="str">
        <f>+IF(AND(S600&gt;0,R600&lt;&gt;'Data Validation (ROP used only)'!$A$22),SUM(S600:T600),"")</f>
        <v/>
      </c>
      <c r="V600" s="250" t="str">
        <f>IF(OR(R600='Data Validation (ROP used only)'!$A$22,ISBLANK(S600),ISERROR(S600/$I600)),"",S600/$I600)</f>
        <v/>
      </c>
      <c r="W600" s="251"/>
      <c r="X600" s="252" t="str" cm="1">
        <f t="array" ref="X600">_xlfn.IFS(W600="","",W600/I600&gt;=2,2*I600,W600/I600 &lt; 2, W600)</f>
        <v/>
      </c>
      <c r="Y600" s="253" t="str">
        <f t="shared" si="67"/>
        <v/>
      </c>
      <c r="Z600" s="248"/>
      <c r="AA600" s="249" t="str">
        <f t="shared" si="68"/>
        <v/>
      </c>
      <c r="AB600" s="254" t="str">
        <f t="shared" si="69"/>
        <v/>
      </c>
      <c r="AC600" s="159" t="str">
        <f>IF(L600&gt;0,L600+S600+X600+Y600+N600+#REF!+#REF!,"")</f>
        <v/>
      </c>
      <c r="AD600" s="160" t="str">
        <f>IF(L600&gt;0,+T600+Z600+O600+#REF!+#REF!,"")</f>
        <v/>
      </c>
    </row>
    <row r="601" spans="2:30" ht="13.8" hidden="1" outlineLevel="1" x14ac:dyDescent="0.25">
      <c r="B601" s="1"/>
      <c r="C601" s="1"/>
      <c r="D601" s="1"/>
      <c r="E601" s="2"/>
      <c r="F601" s="1"/>
      <c r="G601" s="2"/>
      <c r="H601" s="108"/>
      <c r="I601" s="109"/>
      <c r="J601" s="132" t="str">
        <f t="shared" si="64"/>
        <v/>
      </c>
      <c r="K601" s="132">
        <f t="shared" si="65"/>
        <v>0</v>
      </c>
      <c r="L601" s="246"/>
      <c r="M601" s="247"/>
      <c r="N601" s="246"/>
      <c r="O601" s="248"/>
      <c r="P601" s="249" t="str">
        <f t="shared" si="66"/>
        <v/>
      </c>
      <c r="Q601" s="250" t="str">
        <f t="shared" si="63"/>
        <v/>
      </c>
      <c r="R601" s="248"/>
      <c r="S601" s="246"/>
      <c r="T601" s="248"/>
      <c r="U601" s="249" t="str">
        <f>+IF(AND(S601&gt;0,R601&lt;&gt;'Data Validation (ROP used only)'!$A$22),SUM(S601:T601),"")</f>
        <v/>
      </c>
      <c r="V601" s="250" t="str">
        <f>IF(OR(R601='Data Validation (ROP used only)'!$A$22,ISBLANK(S601),ISERROR(S601/$I601)),"",S601/$I601)</f>
        <v/>
      </c>
      <c r="W601" s="251"/>
      <c r="X601" s="252" t="str" cm="1">
        <f t="array" ref="X601">_xlfn.IFS(W601="","",W601/I601&gt;=2,2*I601,W601/I601 &lt; 2, W601)</f>
        <v/>
      </c>
      <c r="Y601" s="253" t="str">
        <f t="shared" si="67"/>
        <v/>
      </c>
      <c r="Z601" s="248"/>
      <c r="AA601" s="249" t="str">
        <f t="shared" si="68"/>
        <v/>
      </c>
      <c r="AB601" s="254" t="str">
        <f t="shared" si="69"/>
        <v/>
      </c>
      <c r="AC601" s="159" t="str">
        <f>IF(L601&gt;0,L601+S601+X601+Y601+N601+#REF!+#REF!,"")</f>
        <v/>
      </c>
      <c r="AD601" s="160" t="str">
        <f>IF(L601&gt;0,+T601+Z601+O601+#REF!+#REF!,"")</f>
        <v/>
      </c>
    </row>
    <row r="602" spans="2:30" ht="13.8" hidden="1" outlineLevel="1" x14ac:dyDescent="0.25">
      <c r="B602" s="1"/>
      <c r="C602" s="1"/>
      <c r="D602" s="1"/>
      <c r="E602" s="2"/>
      <c r="F602" s="1"/>
      <c r="G602" s="2"/>
      <c r="H602" s="108"/>
      <c r="I602" s="109"/>
      <c r="J602" s="132" t="str">
        <f t="shared" si="64"/>
        <v/>
      </c>
      <c r="K602" s="132">
        <f t="shared" si="65"/>
        <v>0</v>
      </c>
      <c r="L602" s="246"/>
      <c r="M602" s="247"/>
      <c r="N602" s="246"/>
      <c r="O602" s="248"/>
      <c r="P602" s="249" t="str">
        <f t="shared" si="66"/>
        <v/>
      </c>
      <c r="Q602" s="250" t="str">
        <f t="shared" si="63"/>
        <v/>
      </c>
      <c r="R602" s="248"/>
      <c r="S602" s="246"/>
      <c r="T602" s="248"/>
      <c r="U602" s="249" t="str">
        <f>+IF(AND(S602&gt;0,R602&lt;&gt;'Data Validation (ROP used only)'!$A$22),SUM(S602:T602),"")</f>
        <v/>
      </c>
      <c r="V602" s="250" t="str">
        <f>IF(OR(R602='Data Validation (ROP used only)'!$A$22,ISBLANK(S602),ISERROR(S602/$I602)),"",S602/$I602)</f>
        <v/>
      </c>
      <c r="W602" s="251"/>
      <c r="X602" s="252" t="str" cm="1">
        <f t="array" ref="X602">_xlfn.IFS(W602="","",W602/I602&gt;=2,2*I602,W602/I602 &lt; 2, W602)</f>
        <v/>
      </c>
      <c r="Y602" s="253" t="str">
        <f t="shared" si="67"/>
        <v/>
      </c>
      <c r="Z602" s="248"/>
      <c r="AA602" s="249" t="str">
        <f t="shared" si="68"/>
        <v/>
      </c>
      <c r="AB602" s="254" t="str">
        <f t="shared" si="69"/>
        <v/>
      </c>
      <c r="AC602" s="159" t="str">
        <f>IF(L602&gt;0,L602+S602+X602+Y602+N602+#REF!+#REF!,"")</f>
        <v/>
      </c>
      <c r="AD602" s="160" t="str">
        <f>IF(L602&gt;0,+T602+Z602+O602+#REF!+#REF!,"")</f>
        <v/>
      </c>
    </row>
    <row r="603" spans="2:30" ht="13.8" hidden="1" outlineLevel="1" x14ac:dyDescent="0.25">
      <c r="B603" s="1"/>
      <c r="C603" s="1"/>
      <c r="D603" s="1"/>
      <c r="E603" s="2"/>
      <c r="F603" s="1"/>
      <c r="G603" s="2"/>
      <c r="H603" s="108"/>
      <c r="I603" s="109"/>
      <c r="J603" s="132" t="str">
        <f t="shared" si="64"/>
        <v/>
      </c>
      <c r="K603" s="132">
        <f t="shared" si="65"/>
        <v>0</v>
      </c>
      <c r="L603" s="246"/>
      <c r="M603" s="247"/>
      <c r="N603" s="246"/>
      <c r="O603" s="248"/>
      <c r="P603" s="249" t="str">
        <f t="shared" si="66"/>
        <v/>
      </c>
      <c r="Q603" s="250" t="str">
        <f t="shared" si="63"/>
        <v/>
      </c>
      <c r="R603" s="248"/>
      <c r="S603" s="246"/>
      <c r="T603" s="248"/>
      <c r="U603" s="249" t="str">
        <f>+IF(AND(S603&gt;0,R603&lt;&gt;'Data Validation (ROP used only)'!$A$22),SUM(S603:T603),"")</f>
        <v/>
      </c>
      <c r="V603" s="250" t="str">
        <f>IF(OR(R603='Data Validation (ROP used only)'!$A$22,ISBLANK(S603),ISERROR(S603/$I603)),"",S603/$I603)</f>
        <v/>
      </c>
      <c r="W603" s="251"/>
      <c r="X603" s="252" t="str" cm="1">
        <f t="array" ref="X603">_xlfn.IFS(W603="","",W603/I603&gt;=2,2*I603,W603/I603 &lt; 2, W603)</f>
        <v/>
      </c>
      <c r="Y603" s="253" t="str">
        <f t="shared" si="67"/>
        <v/>
      </c>
      <c r="Z603" s="248"/>
      <c r="AA603" s="249" t="str">
        <f t="shared" si="68"/>
        <v/>
      </c>
      <c r="AB603" s="254" t="str">
        <f t="shared" si="69"/>
        <v/>
      </c>
      <c r="AC603" s="159" t="str">
        <f>IF(L603&gt;0,L603+S603+X603+Y603+N603+#REF!+#REF!,"")</f>
        <v/>
      </c>
      <c r="AD603" s="160" t="str">
        <f>IF(L603&gt;0,+T603+Z603+O603+#REF!+#REF!,"")</f>
        <v/>
      </c>
    </row>
    <row r="604" spans="2:30" ht="13.8" hidden="1" outlineLevel="1" x14ac:dyDescent="0.25">
      <c r="B604" s="1"/>
      <c r="C604" s="1"/>
      <c r="D604" s="1"/>
      <c r="E604" s="2"/>
      <c r="F604" s="1"/>
      <c r="G604" s="2"/>
      <c r="H604" s="108"/>
      <c r="I604" s="109"/>
      <c r="J604" s="132" t="str">
        <f t="shared" si="64"/>
        <v/>
      </c>
      <c r="K604" s="132">
        <f t="shared" si="65"/>
        <v>0</v>
      </c>
      <c r="L604" s="246"/>
      <c r="M604" s="247"/>
      <c r="N604" s="246"/>
      <c r="O604" s="248"/>
      <c r="P604" s="249" t="str">
        <f t="shared" si="66"/>
        <v/>
      </c>
      <c r="Q604" s="250" t="str">
        <f t="shared" si="63"/>
        <v/>
      </c>
      <c r="R604" s="248"/>
      <c r="S604" s="246"/>
      <c r="T604" s="248"/>
      <c r="U604" s="249" t="str">
        <f>+IF(AND(S604&gt;0,R604&lt;&gt;'Data Validation (ROP used only)'!$A$22),SUM(S604:T604),"")</f>
        <v/>
      </c>
      <c r="V604" s="250" t="str">
        <f>IF(OR(R604='Data Validation (ROP used only)'!$A$22,ISBLANK(S604),ISERROR(S604/$I604)),"",S604/$I604)</f>
        <v/>
      </c>
      <c r="W604" s="251"/>
      <c r="X604" s="252" t="str" cm="1">
        <f t="array" ref="X604">_xlfn.IFS(W604="","",W604/I604&gt;=2,2*I604,W604/I604 &lt; 2, W604)</f>
        <v/>
      </c>
      <c r="Y604" s="253" t="str">
        <f t="shared" si="67"/>
        <v/>
      </c>
      <c r="Z604" s="248"/>
      <c r="AA604" s="249" t="str">
        <f t="shared" si="68"/>
        <v/>
      </c>
      <c r="AB604" s="254" t="str">
        <f t="shared" si="69"/>
        <v/>
      </c>
      <c r="AC604" s="159" t="str">
        <f>IF(L604&gt;0,L604+S604+X604+Y604+N604+#REF!+#REF!,"")</f>
        <v/>
      </c>
      <c r="AD604" s="160" t="str">
        <f>IF(L604&gt;0,+T604+Z604+O604+#REF!+#REF!,"")</f>
        <v/>
      </c>
    </row>
    <row r="605" spans="2:30" ht="13.8" hidden="1" outlineLevel="1" x14ac:dyDescent="0.25">
      <c r="B605" s="1"/>
      <c r="C605" s="1"/>
      <c r="D605" s="1"/>
      <c r="E605" s="2"/>
      <c r="F605" s="1"/>
      <c r="G605" s="2"/>
      <c r="H605" s="108"/>
      <c r="I605" s="109"/>
      <c r="J605" s="132" t="str">
        <f t="shared" si="64"/>
        <v/>
      </c>
      <c r="K605" s="132">
        <f t="shared" si="65"/>
        <v>0</v>
      </c>
      <c r="L605" s="246"/>
      <c r="M605" s="247"/>
      <c r="N605" s="246"/>
      <c r="O605" s="248"/>
      <c r="P605" s="249" t="str">
        <f t="shared" si="66"/>
        <v/>
      </c>
      <c r="Q605" s="250" t="str">
        <f t="shared" si="63"/>
        <v/>
      </c>
      <c r="R605" s="248"/>
      <c r="S605" s="246"/>
      <c r="T605" s="248"/>
      <c r="U605" s="249" t="str">
        <f>+IF(AND(S605&gt;0,R605&lt;&gt;'Data Validation (ROP used only)'!$A$22),SUM(S605:T605),"")</f>
        <v/>
      </c>
      <c r="V605" s="250" t="str">
        <f>IF(OR(R605='Data Validation (ROP used only)'!$A$22,ISBLANK(S605),ISERROR(S605/$I605)),"",S605/$I605)</f>
        <v/>
      </c>
      <c r="W605" s="251"/>
      <c r="X605" s="252" t="str" cm="1">
        <f t="array" ref="X605">_xlfn.IFS(W605="","",W605/I605&gt;=2,2*I605,W605/I605 &lt; 2, W605)</f>
        <v/>
      </c>
      <c r="Y605" s="253" t="str">
        <f t="shared" si="67"/>
        <v/>
      </c>
      <c r="Z605" s="248"/>
      <c r="AA605" s="249" t="str">
        <f t="shared" si="68"/>
        <v/>
      </c>
      <c r="AB605" s="254" t="str">
        <f t="shared" si="69"/>
        <v/>
      </c>
      <c r="AC605" s="159" t="str">
        <f>IF(L605&gt;0,L605+S605+X605+Y605+N605+#REF!+#REF!,"")</f>
        <v/>
      </c>
      <c r="AD605" s="160" t="str">
        <f>IF(L605&gt;0,+T605+Z605+O605+#REF!+#REF!,"")</f>
        <v/>
      </c>
    </row>
    <row r="606" spans="2:30" ht="13.8" hidden="1" outlineLevel="1" x14ac:dyDescent="0.25">
      <c r="B606" s="1"/>
      <c r="C606" s="1"/>
      <c r="D606" s="1"/>
      <c r="E606" s="2"/>
      <c r="F606" s="1"/>
      <c r="G606" s="2"/>
      <c r="H606" s="108"/>
      <c r="I606" s="109"/>
      <c r="J606" s="132" t="str">
        <f t="shared" si="64"/>
        <v/>
      </c>
      <c r="K606" s="132">
        <f t="shared" si="65"/>
        <v>0</v>
      </c>
      <c r="L606" s="246"/>
      <c r="M606" s="247"/>
      <c r="N606" s="246"/>
      <c r="O606" s="248"/>
      <c r="P606" s="249" t="str">
        <f t="shared" si="66"/>
        <v/>
      </c>
      <c r="Q606" s="250" t="str">
        <f t="shared" si="63"/>
        <v/>
      </c>
      <c r="R606" s="248"/>
      <c r="S606" s="246"/>
      <c r="T606" s="248"/>
      <c r="U606" s="249" t="str">
        <f>+IF(AND(S606&gt;0,R606&lt;&gt;'Data Validation (ROP used only)'!$A$22),SUM(S606:T606),"")</f>
        <v/>
      </c>
      <c r="V606" s="250" t="str">
        <f>IF(OR(R606='Data Validation (ROP used only)'!$A$22,ISBLANK(S606),ISERROR(S606/$I606)),"",S606/$I606)</f>
        <v/>
      </c>
      <c r="W606" s="251"/>
      <c r="X606" s="252" t="str" cm="1">
        <f t="array" ref="X606">_xlfn.IFS(W606="","",W606/I606&gt;=2,2*I606,W606/I606 &lt; 2, W606)</f>
        <v/>
      </c>
      <c r="Y606" s="253" t="str">
        <f t="shared" si="67"/>
        <v/>
      </c>
      <c r="Z606" s="248"/>
      <c r="AA606" s="249" t="str">
        <f t="shared" si="68"/>
        <v/>
      </c>
      <c r="AB606" s="254" t="str">
        <f t="shared" si="69"/>
        <v/>
      </c>
      <c r="AC606" s="159" t="str">
        <f>IF(L606&gt;0,L606+S606+X606+Y606+N606+#REF!+#REF!,"")</f>
        <v/>
      </c>
      <c r="AD606" s="160" t="str">
        <f>IF(L606&gt;0,+T606+Z606+O606+#REF!+#REF!,"")</f>
        <v/>
      </c>
    </row>
    <row r="607" spans="2:30" ht="13.8" hidden="1" outlineLevel="1" x14ac:dyDescent="0.25">
      <c r="B607" s="1"/>
      <c r="C607" s="1"/>
      <c r="D607" s="1"/>
      <c r="E607" s="2"/>
      <c r="F607" s="1"/>
      <c r="G607" s="2"/>
      <c r="H607" s="108"/>
      <c r="I607" s="109"/>
      <c r="J607" s="132" t="str">
        <f t="shared" si="64"/>
        <v/>
      </c>
      <c r="K607" s="132">
        <f t="shared" si="65"/>
        <v>0</v>
      </c>
      <c r="L607" s="246"/>
      <c r="M607" s="247"/>
      <c r="N607" s="246"/>
      <c r="O607" s="248"/>
      <c r="P607" s="249" t="str">
        <f t="shared" si="66"/>
        <v/>
      </c>
      <c r="Q607" s="250" t="str">
        <f t="shared" si="63"/>
        <v/>
      </c>
      <c r="R607" s="248"/>
      <c r="S607" s="246"/>
      <c r="T607" s="248"/>
      <c r="U607" s="249" t="str">
        <f>+IF(AND(S607&gt;0,R607&lt;&gt;'Data Validation (ROP used only)'!$A$22),SUM(S607:T607),"")</f>
        <v/>
      </c>
      <c r="V607" s="250" t="str">
        <f>IF(OR(R607='Data Validation (ROP used only)'!$A$22,ISBLANK(S607),ISERROR(S607/$I607)),"",S607/$I607)</f>
        <v/>
      </c>
      <c r="W607" s="251"/>
      <c r="X607" s="252" t="str" cm="1">
        <f t="array" ref="X607">_xlfn.IFS(W607="","",W607/I607&gt;=2,2*I607,W607/I607 &lt; 2, W607)</f>
        <v/>
      </c>
      <c r="Y607" s="253" t="str">
        <f t="shared" si="67"/>
        <v/>
      </c>
      <c r="Z607" s="248"/>
      <c r="AA607" s="249" t="str">
        <f t="shared" si="68"/>
        <v/>
      </c>
      <c r="AB607" s="254" t="str">
        <f t="shared" si="69"/>
        <v/>
      </c>
      <c r="AC607" s="159" t="str">
        <f>IF(L607&gt;0,L607+S607+X607+Y607+N607+#REF!+#REF!,"")</f>
        <v/>
      </c>
      <c r="AD607" s="160" t="str">
        <f>IF(L607&gt;0,+T607+Z607+O607+#REF!+#REF!,"")</f>
        <v/>
      </c>
    </row>
    <row r="608" spans="2:30" ht="13.8" hidden="1" outlineLevel="1" x14ac:dyDescent="0.25">
      <c r="B608" s="1"/>
      <c r="C608" s="1"/>
      <c r="D608" s="1"/>
      <c r="E608" s="2"/>
      <c r="F608" s="1"/>
      <c r="G608" s="2"/>
      <c r="H608" s="108"/>
      <c r="I608" s="109"/>
      <c r="J608" s="132" t="str">
        <f t="shared" si="64"/>
        <v/>
      </c>
      <c r="K608" s="132">
        <f t="shared" si="65"/>
        <v>0</v>
      </c>
      <c r="L608" s="246"/>
      <c r="M608" s="247"/>
      <c r="N608" s="246"/>
      <c r="O608" s="248"/>
      <c r="P608" s="249" t="str">
        <f t="shared" si="66"/>
        <v/>
      </c>
      <c r="Q608" s="250" t="str">
        <f t="shared" si="63"/>
        <v/>
      </c>
      <c r="R608" s="248"/>
      <c r="S608" s="246"/>
      <c r="T608" s="248"/>
      <c r="U608" s="249" t="str">
        <f>+IF(AND(S608&gt;0,R608&lt;&gt;'Data Validation (ROP used only)'!$A$22),SUM(S608:T608),"")</f>
        <v/>
      </c>
      <c r="V608" s="250" t="str">
        <f>IF(OR(R608='Data Validation (ROP used only)'!$A$22,ISBLANK(S608),ISERROR(S608/$I608)),"",S608/$I608)</f>
        <v/>
      </c>
      <c r="W608" s="251"/>
      <c r="X608" s="252" t="str" cm="1">
        <f t="array" ref="X608">_xlfn.IFS(W608="","",W608/I608&gt;=2,2*I608,W608/I608 &lt; 2, W608)</f>
        <v/>
      </c>
      <c r="Y608" s="253" t="str">
        <f t="shared" si="67"/>
        <v/>
      </c>
      <c r="Z608" s="248"/>
      <c r="AA608" s="249" t="str">
        <f t="shared" si="68"/>
        <v/>
      </c>
      <c r="AB608" s="254" t="str">
        <f t="shared" si="69"/>
        <v/>
      </c>
      <c r="AC608" s="159" t="str">
        <f>IF(L608&gt;0,L608+S608+X608+Y608+N608+#REF!+#REF!,"")</f>
        <v/>
      </c>
      <c r="AD608" s="160" t="str">
        <f>IF(L608&gt;0,+T608+Z608+O608+#REF!+#REF!,"")</f>
        <v/>
      </c>
    </row>
    <row r="609" spans="2:30" ht="13.8" hidden="1" outlineLevel="1" x14ac:dyDescent="0.25">
      <c r="B609" s="1"/>
      <c r="C609" s="1"/>
      <c r="D609" s="1"/>
      <c r="E609" s="2"/>
      <c r="F609" s="1"/>
      <c r="G609" s="2"/>
      <c r="H609" s="108"/>
      <c r="I609" s="109"/>
      <c r="J609" s="132" t="str">
        <f t="shared" si="64"/>
        <v/>
      </c>
      <c r="K609" s="132">
        <f t="shared" si="65"/>
        <v>0</v>
      </c>
      <c r="L609" s="246"/>
      <c r="M609" s="247"/>
      <c r="N609" s="246"/>
      <c r="O609" s="248"/>
      <c r="P609" s="249" t="str">
        <f t="shared" si="66"/>
        <v/>
      </c>
      <c r="Q609" s="250" t="str">
        <f t="shared" si="63"/>
        <v/>
      </c>
      <c r="R609" s="248"/>
      <c r="S609" s="246"/>
      <c r="T609" s="248"/>
      <c r="U609" s="249" t="str">
        <f>+IF(AND(S609&gt;0,R609&lt;&gt;'Data Validation (ROP used only)'!$A$22),SUM(S609:T609),"")</f>
        <v/>
      </c>
      <c r="V609" s="250" t="str">
        <f>IF(OR(R609='Data Validation (ROP used only)'!$A$22,ISBLANK(S609),ISERROR(S609/$I609)),"",S609/$I609)</f>
        <v/>
      </c>
      <c r="W609" s="251"/>
      <c r="X609" s="252" t="str" cm="1">
        <f t="array" ref="X609">_xlfn.IFS(W609="","",W609/I609&gt;=2,2*I609,W609/I609 &lt; 2, W609)</f>
        <v/>
      </c>
      <c r="Y609" s="253" t="str">
        <f t="shared" si="67"/>
        <v/>
      </c>
      <c r="Z609" s="248"/>
      <c r="AA609" s="249" t="str">
        <f t="shared" si="68"/>
        <v/>
      </c>
      <c r="AB609" s="254" t="str">
        <f t="shared" si="69"/>
        <v/>
      </c>
      <c r="AC609" s="159" t="str">
        <f>IF(L609&gt;0,L609+S609+X609+Y609+N609+#REF!+#REF!,"")</f>
        <v/>
      </c>
      <c r="AD609" s="160" t="str">
        <f>IF(L609&gt;0,+T609+Z609+O609+#REF!+#REF!,"")</f>
        <v/>
      </c>
    </row>
    <row r="610" spans="2:30" ht="13.8" hidden="1" outlineLevel="1" x14ac:dyDescent="0.25">
      <c r="B610" s="1"/>
      <c r="C610" s="1"/>
      <c r="D610" s="1"/>
      <c r="E610" s="2"/>
      <c r="F610" s="1"/>
      <c r="G610" s="2"/>
      <c r="H610" s="108"/>
      <c r="I610" s="109"/>
      <c r="J610" s="132" t="str">
        <f t="shared" si="64"/>
        <v/>
      </c>
      <c r="K610" s="132">
        <f t="shared" si="65"/>
        <v>0</v>
      </c>
      <c r="L610" s="246"/>
      <c r="M610" s="247"/>
      <c r="N610" s="246"/>
      <c r="O610" s="248"/>
      <c r="P610" s="249" t="str">
        <f t="shared" si="66"/>
        <v/>
      </c>
      <c r="Q610" s="250" t="str">
        <f t="shared" si="63"/>
        <v/>
      </c>
      <c r="R610" s="248"/>
      <c r="S610" s="246"/>
      <c r="T610" s="248"/>
      <c r="U610" s="249" t="str">
        <f>+IF(AND(S610&gt;0,R610&lt;&gt;'Data Validation (ROP used only)'!$A$22),SUM(S610:T610),"")</f>
        <v/>
      </c>
      <c r="V610" s="250" t="str">
        <f>IF(OR(R610='Data Validation (ROP used only)'!$A$22,ISBLANK(S610),ISERROR(S610/$I610)),"",S610/$I610)</f>
        <v/>
      </c>
      <c r="W610" s="251"/>
      <c r="X610" s="252" t="str" cm="1">
        <f t="array" ref="X610">_xlfn.IFS(W610="","",W610/I610&gt;=2,2*I610,W610/I610 &lt; 2, W610)</f>
        <v/>
      </c>
      <c r="Y610" s="253" t="str">
        <f t="shared" si="67"/>
        <v/>
      </c>
      <c r="Z610" s="248"/>
      <c r="AA610" s="249" t="str">
        <f t="shared" si="68"/>
        <v/>
      </c>
      <c r="AB610" s="254" t="str">
        <f t="shared" si="69"/>
        <v/>
      </c>
      <c r="AC610" s="159" t="str">
        <f>IF(L610&gt;0,L610+S610+X610+Y610+N610+#REF!+#REF!,"")</f>
        <v/>
      </c>
      <c r="AD610" s="160" t="str">
        <f>IF(L610&gt;0,+T610+Z610+O610+#REF!+#REF!,"")</f>
        <v/>
      </c>
    </row>
    <row r="611" spans="2:30" ht="13.8" hidden="1" outlineLevel="1" x14ac:dyDescent="0.25">
      <c r="B611" s="1"/>
      <c r="C611" s="1"/>
      <c r="D611" s="1"/>
      <c r="E611" s="2"/>
      <c r="F611" s="1"/>
      <c r="G611" s="2"/>
      <c r="H611" s="108"/>
      <c r="I611" s="109"/>
      <c r="J611" s="132" t="str">
        <f t="shared" si="64"/>
        <v/>
      </c>
      <c r="K611" s="132">
        <f t="shared" si="65"/>
        <v>0</v>
      </c>
      <c r="L611" s="246"/>
      <c r="M611" s="247"/>
      <c r="N611" s="246"/>
      <c r="O611" s="248"/>
      <c r="P611" s="249" t="str">
        <f t="shared" si="66"/>
        <v/>
      </c>
      <c r="Q611" s="250" t="str">
        <f t="shared" si="63"/>
        <v/>
      </c>
      <c r="R611" s="248"/>
      <c r="S611" s="246"/>
      <c r="T611" s="248"/>
      <c r="U611" s="249" t="str">
        <f>+IF(AND(S611&gt;0,R611&lt;&gt;'Data Validation (ROP used only)'!$A$22),SUM(S611:T611),"")</f>
        <v/>
      </c>
      <c r="V611" s="250" t="str">
        <f>IF(OR(R611='Data Validation (ROP used only)'!$A$22,ISBLANK(S611),ISERROR(S611/$I611)),"",S611/$I611)</f>
        <v/>
      </c>
      <c r="W611" s="251"/>
      <c r="X611" s="252" t="str" cm="1">
        <f t="array" ref="X611">_xlfn.IFS(W611="","",W611/I611&gt;=2,2*I611,W611/I611 &lt; 2, W611)</f>
        <v/>
      </c>
      <c r="Y611" s="253" t="str">
        <f t="shared" si="67"/>
        <v/>
      </c>
      <c r="Z611" s="248"/>
      <c r="AA611" s="249" t="str">
        <f t="shared" si="68"/>
        <v/>
      </c>
      <c r="AB611" s="254" t="str">
        <f t="shared" si="69"/>
        <v/>
      </c>
      <c r="AC611" s="159" t="str">
        <f>IF(L611&gt;0,L611+S611+X611+Y611+N611+#REF!+#REF!,"")</f>
        <v/>
      </c>
      <c r="AD611" s="160" t="str">
        <f>IF(L611&gt;0,+T611+Z611+O611+#REF!+#REF!,"")</f>
        <v/>
      </c>
    </row>
    <row r="612" spans="2:30" ht="13.8" hidden="1" outlineLevel="1" x14ac:dyDescent="0.25">
      <c r="B612" s="1"/>
      <c r="C612" s="1"/>
      <c r="D612" s="1"/>
      <c r="E612" s="2"/>
      <c r="F612" s="1"/>
      <c r="G612" s="2"/>
      <c r="H612" s="108"/>
      <c r="I612" s="109"/>
      <c r="J612" s="132" t="str">
        <f t="shared" si="64"/>
        <v/>
      </c>
      <c r="K612" s="132">
        <f t="shared" si="65"/>
        <v>0</v>
      </c>
      <c r="L612" s="246"/>
      <c r="M612" s="247"/>
      <c r="N612" s="246"/>
      <c r="O612" s="248"/>
      <c r="P612" s="249" t="str">
        <f t="shared" si="66"/>
        <v/>
      </c>
      <c r="Q612" s="250" t="str">
        <f t="shared" si="63"/>
        <v/>
      </c>
      <c r="R612" s="248"/>
      <c r="S612" s="246"/>
      <c r="T612" s="248"/>
      <c r="U612" s="249" t="str">
        <f>+IF(AND(S612&gt;0,R612&lt;&gt;'Data Validation (ROP used only)'!$A$22),SUM(S612:T612),"")</f>
        <v/>
      </c>
      <c r="V612" s="250" t="str">
        <f>IF(OR(R612='Data Validation (ROP used only)'!$A$22,ISBLANK(S612),ISERROR(S612/$I612)),"",S612/$I612)</f>
        <v/>
      </c>
      <c r="W612" s="251"/>
      <c r="X612" s="252" t="str" cm="1">
        <f t="array" ref="X612">_xlfn.IFS(W612="","",W612/I612&gt;=2,2*I612,W612/I612 &lt; 2, W612)</f>
        <v/>
      </c>
      <c r="Y612" s="253" t="str">
        <f t="shared" si="67"/>
        <v/>
      </c>
      <c r="Z612" s="248"/>
      <c r="AA612" s="249" t="str">
        <f t="shared" si="68"/>
        <v/>
      </c>
      <c r="AB612" s="254" t="str">
        <f t="shared" si="69"/>
        <v/>
      </c>
      <c r="AC612" s="159" t="str">
        <f>IF(L612&gt;0,L612+S612+X612+Y612+N612+#REF!+#REF!,"")</f>
        <v/>
      </c>
      <c r="AD612" s="160" t="str">
        <f>IF(L612&gt;0,+T612+Z612+O612+#REF!+#REF!,"")</f>
        <v/>
      </c>
    </row>
    <row r="613" spans="2:30" ht="13.8" hidden="1" outlineLevel="1" x14ac:dyDescent="0.25">
      <c r="B613" s="1"/>
      <c r="C613" s="1"/>
      <c r="D613" s="1"/>
      <c r="E613" s="2"/>
      <c r="F613" s="1"/>
      <c r="G613" s="2"/>
      <c r="H613" s="108"/>
      <c r="I613" s="109"/>
      <c r="J613" s="132" t="str">
        <f t="shared" si="64"/>
        <v/>
      </c>
      <c r="K613" s="132">
        <f t="shared" si="65"/>
        <v>0</v>
      </c>
      <c r="L613" s="246"/>
      <c r="M613" s="247"/>
      <c r="N613" s="246"/>
      <c r="O613" s="248"/>
      <c r="P613" s="249" t="str">
        <f t="shared" si="66"/>
        <v/>
      </c>
      <c r="Q613" s="250" t="str">
        <f t="shared" si="63"/>
        <v/>
      </c>
      <c r="R613" s="248"/>
      <c r="S613" s="246"/>
      <c r="T613" s="248"/>
      <c r="U613" s="249" t="str">
        <f>+IF(AND(S613&gt;0,R613&lt;&gt;'Data Validation (ROP used only)'!$A$22),SUM(S613:T613),"")</f>
        <v/>
      </c>
      <c r="V613" s="250" t="str">
        <f>IF(OR(R613='Data Validation (ROP used only)'!$A$22,ISBLANK(S613),ISERROR(S613/$I613)),"",S613/$I613)</f>
        <v/>
      </c>
      <c r="W613" s="251"/>
      <c r="X613" s="252" t="str" cm="1">
        <f t="array" ref="X613">_xlfn.IFS(W613="","",W613/I613&gt;=2,2*I613,W613/I613 &lt; 2, W613)</f>
        <v/>
      </c>
      <c r="Y613" s="253" t="str">
        <f t="shared" si="67"/>
        <v/>
      </c>
      <c r="Z613" s="248"/>
      <c r="AA613" s="249" t="str">
        <f t="shared" si="68"/>
        <v/>
      </c>
      <c r="AB613" s="254" t="str">
        <f t="shared" si="69"/>
        <v/>
      </c>
      <c r="AC613" s="159" t="str">
        <f>IF(L613&gt;0,L613+S613+X613+Y613+N613+#REF!+#REF!,"")</f>
        <v/>
      </c>
      <c r="AD613" s="160" t="str">
        <f>IF(L613&gt;0,+T613+Z613+O613+#REF!+#REF!,"")</f>
        <v/>
      </c>
    </row>
    <row r="614" spans="2:30" ht="13.8" hidden="1" outlineLevel="1" x14ac:dyDescent="0.25">
      <c r="B614" s="1"/>
      <c r="C614" s="1"/>
      <c r="D614" s="1"/>
      <c r="E614" s="2"/>
      <c r="F614" s="1"/>
      <c r="G614" s="2"/>
      <c r="H614" s="108"/>
      <c r="I614" s="109"/>
      <c r="J614" s="132" t="str">
        <f t="shared" si="64"/>
        <v/>
      </c>
      <c r="K614" s="132">
        <f t="shared" si="65"/>
        <v>0</v>
      </c>
      <c r="L614" s="246"/>
      <c r="M614" s="247"/>
      <c r="N614" s="246"/>
      <c r="O614" s="248"/>
      <c r="P614" s="249" t="str">
        <f t="shared" si="66"/>
        <v/>
      </c>
      <c r="Q614" s="250" t="str">
        <f t="shared" si="63"/>
        <v/>
      </c>
      <c r="R614" s="248"/>
      <c r="S614" s="246"/>
      <c r="T614" s="248"/>
      <c r="U614" s="249" t="str">
        <f>+IF(AND(S614&gt;0,R614&lt;&gt;'Data Validation (ROP used only)'!$A$22),SUM(S614:T614),"")</f>
        <v/>
      </c>
      <c r="V614" s="250" t="str">
        <f>IF(OR(R614='Data Validation (ROP used only)'!$A$22,ISBLANK(S614),ISERROR(S614/$I614)),"",S614/$I614)</f>
        <v/>
      </c>
      <c r="W614" s="251"/>
      <c r="X614" s="252" t="str" cm="1">
        <f t="array" ref="X614">_xlfn.IFS(W614="","",W614/I614&gt;=2,2*I614,W614/I614 &lt; 2, W614)</f>
        <v/>
      </c>
      <c r="Y614" s="253" t="str">
        <f t="shared" si="67"/>
        <v/>
      </c>
      <c r="Z614" s="248"/>
      <c r="AA614" s="249" t="str">
        <f t="shared" si="68"/>
        <v/>
      </c>
      <c r="AB614" s="254" t="str">
        <f t="shared" si="69"/>
        <v/>
      </c>
      <c r="AC614" s="159" t="str">
        <f>IF(L614&gt;0,L614+S614+X614+Y614+N614+#REF!+#REF!,"")</f>
        <v/>
      </c>
      <c r="AD614" s="160" t="str">
        <f>IF(L614&gt;0,+T614+Z614+O614+#REF!+#REF!,"")</f>
        <v/>
      </c>
    </row>
    <row r="615" spans="2:30" ht="13.8" hidden="1" outlineLevel="1" x14ac:dyDescent="0.25">
      <c r="B615" s="1"/>
      <c r="C615" s="1"/>
      <c r="D615" s="1"/>
      <c r="E615" s="2"/>
      <c r="F615" s="1"/>
      <c r="G615" s="2"/>
      <c r="H615" s="108"/>
      <c r="I615" s="109"/>
      <c r="J615" s="132" t="str">
        <f t="shared" si="64"/>
        <v/>
      </c>
      <c r="K615" s="132">
        <f t="shared" si="65"/>
        <v>0</v>
      </c>
      <c r="L615" s="246"/>
      <c r="M615" s="247"/>
      <c r="N615" s="246"/>
      <c r="O615" s="248"/>
      <c r="P615" s="249" t="str">
        <f t="shared" si="66"/>
        <v/>
      </c>
      <c r="Q615" s="250" t="str">
        <f t="shared" si="63"/>
        <v/>
      </c>
      <c r="R615" s="248"/>
      <c r="S615" s="246"/>
      <c r="T615" s="248"/>
      <c r="U615" s="249" t="str">
        <f>+IF(AND(S615&gt;0,R615&lt;&gt;'Data Validation (ROP used only)'!$A$22),SUM(S615:T615),"")</f>
        <v/>
      </c>
      <c r="V615" s="250" t="str">
        <f>IF(OR(R615='Data Validation (ROP used only)'!$A$22,ISBLANK(S615),ISERROR(S615/$I615)),"",S615/$I615)</f>
        <v/>
      </c>
      <c r="W615" s="251"/>
      <c r="X615" s="252" t="str" cm="1">
        <f t="array" ref="X615">_xlfn.IFS(W615="","",W615/I615&gt;=2,2*I615,W615/I615 &lt; 2, W615)</f>
        <v/>
      </c>
      <c r="Y615" s="253" t="str">
        <f t="shared" si="67"/>
        <v/>
      </c>
      <c r="Z615" s="248"/>
      <c r="AA615" s="249" t="str">
        <f t="shared" si="68"/>
        <v/>
      </c>
      <c r="AB615" s="254" t="str">
        <f t="shared" si="69"/>
        <v/>
      </c>
      <c r="AC615" s="159" t="str">
        <f>IF(L615&gt;0,L615+S615+X615+Y615+N615+#REF!+#REF!,"")</f>
        <v/>
      </c>
      <c r="AD615" s="160" t="str">
        <f>IF(L615&gt;0,+T615+Z615+O615+#REF!+#REF!,"")</f>
        <v/>
      </c>
    </row>
    <row r="616" spans="2:30" ht="13.8" hidden="1" outlineLevel="1" x14ac:dyDescent="0.25">
      <c r="B616" s="1"/>
      <c r="C616" s="1"/>
      <c r="D616" s="1"/>
      <c r="E616" s="2"/>
      <c r="F616" s="1"/>
      <c r="G616" s="2"/>
      <c r="H616" s="108"/>
      <c r="I616" s="109"/>
      <c r="J616" s="132" t="str">
        <f t="shared" si="64"/>
        <v/>
      </c>
      <c r="K616" s="132">
        <f t="shared" si="65"/>
        <v>0</v>
      </c>
      <c r="L616" s="246"/>
      <c r="M616" s="247"/>
      <c r="N616" s="246"/>
      <c r="O616" s="248"/>
      <c r="P616" s="249" t="str">
        <f t="shared" si="66"/>
        <v/>
      </c>
      <c r="Q616" s="250" t="str">
        <f t="shared" si="63"/>
        <v/>
      </c>
      <c r="R616" s="248"/>
      <c r="S616" s="246"/>
      <c r="T616" s="248"/>
      <c r="U616" s="249" t="str">
        <f>+IF(AND(S616&gt;0,R616&lt;&gt;'Data Validation (ROP used only)'!$A$22),SUM(S616:T616),"")</f>
        <v/>
      </c>
      <c r="V616" s="250" t="str">
        <f>IF(OR(R616='Data Validation (ROP used only)'!$A$22,ISBLANK(S616),ISERROR(S616/$I616)),"",S616/$I616)</f>
        <v/>
      </c>
      <c r="W616" s="251"/>
      <c r="X616" s="252" t="str" cm="1">
        <f t="array" ref="X616">_xlfn.IFS(W616="","",W616/I616&gt;=2,2*I616,W616/I616 &lt; 2, W616)</f>
        <v/>
      </c>
      <c r="Y616" s="253" t="str">
        <f t="shared" si="67"/>
        <v/>
      </c>
      <c r="Z616" s="248"/>
      <c r="AA616" s="249" t="str">
        <f t="shared" si="68"/>
        <v/>
      </c>
      <c r="AB616" s="254" t="str">
        <f t="shared" si="69"/>
        <v/>
      </c>
      <c r="AC616" s="159" t="str">
        <f>IF(L616&gt;0,L616+S616+X616+Y616+N616+#REF!+#REF!,"")</f>
        <v/>
      </c>
      <c r="AD616" s="160" t="str">
        <f>IF(L616&gt;0,+T616+Z616+O616+#REF!+#REF!,"")</f>
        <v/>
      </c>
    </row>
    <row r="617" spans="2:30" ht="13.8" hidden="1" outlineLevel="1" x14ac:dyDescent="0.25">
      <c r="B617" s="1"/>
      <c r="C617" s="1"/>
      <c r="D617" s="1"/>
      <c r="E617" s="2"/>
      <c r="F617" s="1"/>
      <c r="G617" s="2"/>
      <c r="H617" s="108"/>
      <c r="I617" s="109"/>
      <c r="J617" s="132" t="str">
        <f t="shared" si="64"/>
        <v/>
      </c>
      <c r="K617" s="132">
        <f t="shared" si="65"/>
        <v>0</v>
      </c>
      <c r="L617" s="246"/>
      <c r="M617" s="247"/>
      <c r="N617" s="246"/>
      <c r="O617" s="248"/>
      <c r="P617" s="249" t="str">
        <f t="shared" si="66"/>
        <v/>
      </c>
      <c r="Q617" s="250" t="str">
        <f t="shared" si="63"/>
        <v/>
      </c>
      <c r="R617" s="248"/>
      <c r="S617" s="246"/>
      <c r="T617" s="248"/>
      <c r="U617" s="249" t="str">
        <f>+IF(AND(S617&gt;0,R617&lt;&gt;'Data Validation (ROP used only)'!$A$22),SUM(S617:T617),"")</f>
        <v/>
      </c>
      <c r="V617" s="250" t="str">
        <f>IF(OR(R617='Data Validation (ROP used only)'!$A$22,ISBLANK(S617),ISERROR(S617/$I617)),"",S617/$I617)</f>
        <v/>
      </c>
      <c r="W617" s="251"/>
      <c r="X617" s="252" t="str" cm="1">
        <f t="array" ref="X617">_xlfn.IFS(W617="","",W617/I617&gt;=2,2*I617,W617/I617 &lt; 2, W617)</f>
        <v/>
      </c>
      <c r="Y617" s="253" t="str">
        <f t="shared" si="67"/>
        <v/>
      </c>
      <c r="Z617" s="248"/>
      <c r="AA617" s="249" t="str">
        <f t="shared" si="68"/>
        <v/>
      </c>
      <c r="AB617" s="254" t="str">
        <f t="shared" si="69"/>
        <v/>
      </c>
      <c r="AC617" s="159" t="str">
        <f>IF(L617&gt;0,L617+S617+X617+Y617+N617+#REF!+#REF!,"")</f>
        <v/>
      </c>
      <c r="AD617" s="160" t="str">
        <f>IF(L617&gt;0,+T617+Z617+O617+#REF!+#REF!,"")</f>
        <v/>
      </c>
    </row>
    <row r="618" spans="2:30" ht="13.8" hidden="1" outlineLevel="1" x14ac:dyDescent="0.25">
      <c r="B618" s="1"/>
      <c r="C618" s="1"/>
      <c r="D618" s="1"/>
      <c r="E618" s="2"/>
      <c r="F618" s="1"/>
      <c r="G618" s="2"/>
      <c r="H618" s="108"/>
      <c r="I618" s="109"/>
      <c r="J618" s="132" t="str">
        <f t="shared" si="64"/>
        <v/>
      </c>
      <c r="K618" s="132">
        <f t="shared" si="65"/>
        <v>0</v>
      </c>
      <c r="L618" s="246"/>
      <c r="M618" s="247"/>
      <c r="N618" s="246"/>
      <c r="O618" s="248"/>
      <c r="P618" s="249" t="str">
        <f t="shared" si="66"/>
        <v/>
      </c>
      <c r="Q618" s="250" t="str">
        <f t="shared" si="63"/>
        <v/>
      </c>
      <c r="R618" s="248"/>
      <c r="S618" s="246"/>
      <c r="T618" s="248"/>
      <c r="U618" s="249" t="str">
        <f>+IF(AND(S618&gt;0,R618&lt;&gt;'Data Validation (ROP used only)'!$A$22),SUM(S618:T618),"")</f>
        <v/>
      </c>
      <c r="V618" s="250" t="str">
        <f>IF(OR(R618='Data Validation (ROP used only)'!$A$22,ISBLANK(S618),ISERROR(S618/$I618)),"",S618/$I618)</f>
        <v/>
      </c>
      <c r="W618" s="251"/>
      <c r="X618" s="252" t="str" cm="1">
        <f t="array" ref="X618">_xlfn.IFS(W618="","",W618/I618&gt;=2,2*I618,W618/I618 &lt; 2, W618)</f>
        <v/>
      </c>
      <c r="Y618" s="253" t="str">
        <f t="shared" si="67"/>
        <v/>
      </c>
      <c r="Z618" s="248"/>
      <c r="AA618" s="249" t="str">
        <f t="shared" si="68"/>
        <v/>
      </c>
      <c r="AB618" s="254" t="str">
        <f t="shared" si="69"/>
        <v/>
      </c>
      <c r="AC618" s="159" t="str">
        <f>IF(L618&gt;0,L618+S618+X618+Y618+N618+#REF!+#REF!,"")</f>
        <v/>
      </c>
      <c r="AD618" s="160" t="str">
        <f>IF(L618&gt;0,+T618+Z618+O618+#REF!+#REF!,"")</f>
        <v/>
      </c>
    </row>
    <row r="619" spans="2:30" ht="13.8" hidden="1" outlineLevel="1" x14ac:dyDescent="0.25">
      <c r="B619" s="1"/>
      <c r="C619" s="1"/>
      <c r="D619" s="1"/>
      <c r="E619" s="2"/>
      <c r="F619" s="1"/>
      <c r="G619" s="2"/>
      <c r="H619" s="108"/>
      <c r="I619" s="109"/>
      <c r="J619" s="132" t="str">
        <f t="shared" si="64"/>
        <v/>
      </c>
      <c r="K619" s="132">
        <f t="shared" si="65"/>
        <v>0</v>
      </c>
      <c r="L619" s="246"/>
      <c r="M619" s="247"/>
      <c r="N619" s="246"/>
      <c r="O619" s="248"/>
      <c r="P619" s="249" t="str">
        <f t="shared" si="66"/>
        <v/>
      </c>
      <c r="Q619" s="250" t="str">
        <f t="shared" si="63"/>
        <v/>
      </c>
      <c r="R619" s="248"/>
      <c r="S619" s="246"/>
      <c r="T619" s="248"/>
      <c r="U619" s="249" t="str">
        <f>+IF(AND(S619&gt;0,R619&lt;&gt;'Data Validation (ROP used only)'!$A$22),SUM(S619:T619),"")</f>
        <v/>
      </c>
      <c r="V619" s="250" t="str">
        <f>IF(OR(R619='Data Validation (ROP used only)'!$A$22,ISBLANK(S619),ISERROR(S619/$I619)),"",S619/$I619)</f>
        <v/>
      </c>
      <c r="W619" s="251"/>
      <c r="X619" s="252" t="str" cm="1">
        <f t="array" ref="X619">_xlfn.IFS(W619="","",W619/I619&gt;=2,2*I619,W619/I619 &lt; 2, W619)</f>
        <v/>
      </c>
      <c r="Y619" s="253" t="str">
        <f t="shared" si="67"/>
        <v/>
      </c>
      <c r="Z619" s="248"/>
      <c r="AA619" s="249" t="str">
        <f t="shared" si="68"/>
        <v/>
      </c>
      <c r="AB619" s="254" t="str">
        <f t="shared" si="69"/>
        <v/>
      </c>
      <c r="AC619" s="159" t="str">
        <f>IF(L619&gt;0,L619+S619+X619+Y619+N619+#REF!+#REF!,"")</f>
        <v/>
      </c>
      <c r="AD619" s="160" t="str">
        <f>IF(L619&gt;0,+T619+Z619+O619+#REF!+#REF!,"")</f>
        <v/>
      </c>
    </row>
    <row r="620" spans="2:30" ht="13.8" hidden="1" outlineLevel="1" x14ac:dyDescent="0.25">
      <c r="B620" s="1"/>
      <c r="C620" s="1"/>
      <c r="D620" s="1"/>
      <c r="E620" s="2"/>
      <c r="F620" s="1"/>
      <c r="G620" s="2"/>
      <c r="H620" s="108"/>
      <c r="I620" s="109"/>
      <c r="J620" s="132" t="str">
        <f t="shared" si="64"/>
        <v/>
      </c>
      <c r="K620" s="132">
        <f t="shared" si="65"/>
        <v>0</v>
      </c>
      <c r="L620" s="246"/>
      <c r="M620" s="247"/>
      <c r="N620" s="246"/>
      <c r="O620" s="248"/>
      <c r="P620" s="249" t="str">
        <f t="shared" si="66"/>
        <v/>
      </c>
      <c r="Q620" s="250" t="str">
        <f t="shared" si="63"/>
        <v/>
      </c>
      <c r="R620" s="248"/>
      <c r="S620" s="246"/>
      <c r="T620" s="248"/>
      <c r="U620" s="249" t="str">
        <f>+IF(AND(S620&gt;0,R620&lt;&gt;'Data Validation (ROP used only)'!$A$22),SUM(S620:T620),"")</f>
        <v/>
      </c>
      <c r="V620" s="250" t="str">
        <f>IF(OR(R620='Data Validation (ROP used only)'!$A$22,ISBLANK(S620),ISERROR(S620/$I620)),"",S620/$I620)</f>
        <v/>
      </c>
      <c r="W620" s="251"/>
      <c r="X620" s="252" t="str" cm="1">
        <f t="array" ref="X620">_xlfn.IFS(W620="","",W620/I620&gt;=2,2*I620,W620/I620 &lt; 2, W620)</f>
        <v/>
      </c>
      <c r="Y620" s="253" t="str">
        <f t="shared" si="67"/>
        <v/>
      </c>
      <c r="Z620" s="248"/>
      <c r="AA620" s="249" t="str">
        <f t="shared" si="68"/>
        <v/>
      </c>
      <c r="AB620" s="254" t="str">
        <f t="shared" si="69"/>
        <v/>
      </c>
      <c r="AC620" s="159" t="str">
        <f>IF(L620&gt;0,L620+S620+X620+Y620+N620+#REF!+#REF!,"")</f>
        <v/>
      </c>
      <c r="AD620" s="160" t="str">
        <f>IF(L620&gt;0,+T620+Z620+O620+#REF!+#REF!,"")</f>
        <v/>
      </c>
    </row>
    <row r="621" spans="2:30" ht="13.8" hidden="1" outlineLevel="1" x14ac:dyDescent="0.25">
      <c r="B621" s="1"/>
      <c r="C621" s="1"/>
      <c r="D621" s="1"/>
      <c r="E621" s="2"/>
      <c r="F621" s="1"/>
      <c r="G621" s="2"/>
      <c r="H621" s="108"/>
      <c r="I621" s="109"/>
      <c r="J621" s="132" t="str">
        <f t="shared" si="64"/>
        <v/>
      </c>
      <c r="K621" s="132">
        <f t="shared" si="65"/>
        <v>0</v>
      </c>
      <c r="L621" s="246"/>
      <c r="M621" s="247"/>
      <c r="N621" s="246"/>
      <c r="O621" s="248"/>
      <c r="P621" s="249" t="str">
        <f t="shared" si="66"/>
        <v/>
      </c>
      <c r="Q621" s="250" t="str">
        <f t="shared" si="63"/>
        <v/>
      </c>
      <c r="R621" s="248"/>
      <c r="S621" s="246"/>
      <c r="T621" s="248"/>
      <c r="U621" s="249" t="str">
        <f>+IF(AND(S621&gt;0,R621&lt;&gt;'Data Validation (ROP used only)'!$A$22),SUM(S621:T621),"")</f>
        <v/>
      </c>
      <c r="V621" s="250" t="str">
        <f>IF(OR(R621='Data Validation (ROP used only)'!$A$22,ISBLANK(S621),ISERROR(S621/$I621)),"",S621/$I621)</f>
        <v/>
      </c>
      <c r="W621" s="251"/>
      <c r="X621" s="252" t="str" cm="1">
        <f t="array" ref="X621">_xlfn.IFS(W621="","",W621/I621&gt;=2,2*I621,W621/I621 &lt; 2, W621)</f>
        <v/>
      </c>
      <c r="Y621" s="253" t="str">
        <f t="shared" si="67"/>
        <v/>
      </c>
      <c r="Z621" s="248"/>
      <c r="AA621" s="249" t="str">
        <f t="shared" si="68"/>
        <v/>
      </c>
      <c r="AB621" s="254" t="str">
        <f t="shared" si="69"/>
        <v/>
      </c>
      <c r="AC621" s="159" t="str">
        <f>IF(L621&gt;0,L621+S621+X621+Y621+N621+#REF!+#REF!,"")</f>
        <v/>
      </c>
      <c r="AD621" s="160" t="str">
        <f>IF(L621&gt;0,+T621+Z621+O621+#REF!+#REF!,"")</f>
        <v/>
      </c>
    </row>
    <row r="622" spans="2:30" ht="13.8" hidden="1" outlineLevel="1" x14ac:dyDescent="0.25">
      <c r="B622" s="1"/>
      <c r="C622" s="1"/>
      <c r="D622" s="1"/>
      <c r="E622" s="2"/>
      <c r="F622" s="1"/>
      <c r="G622" s="2"/>
      <c r="H622" s="108"/>
      <c r="I622" s="109"/>
      <c r="J622" s="132" t="str">
        <f t="shared" si="64"/>
        <v/>
      </c>
      <c r="K622" s="132">
        <f t="shared" si="65"/>
        <v>0</v>
      </c>
      <c r="L622" s="246"/>
      <c r="M622" s="247"/>
      <c r="N622" s="246"/>
      <c r="O622" s="248"/>
      <c r="P622" s="249" t="str">
        <f t="shared" si="66"/>
        <v/>
      </c>
      <c r="Q622" s="250" t="str">
        <f t="shared" si="63"/>
        <v/>
      </c>
      <c r="R622" s="248"/>
      <c r="S622" s="246"/>
      <c r="T622" s="248"/>
      <c r="U622" s="249" t="str">
        <f>+IF(AND(S622&gt;0,R622&lt;&gt;'Data Validation (ROP used only)'!$A$22),SUM(S622:T622),"")</f>
        <v/>
      </c>
      <c r="V622" s="250" t="str">
        <f>IF(OR(R622='Data Validation (ROP used only)'!$A$22,ISBLANK(S622),ISERROR(S622/$I622)),"",S622/$I622)</f>
        <v/>
      </c>
      <c r="W622" s="251"/>
      <c r="X622" s="252" t="str" cm="1">
        <f t="array" ref="X622">_xlfn.IFS(W622="","",W622/I622&gt;=2,2*I622,W622/I622 &lt; 2, W622)</f>
        <v/>
      </c>
      <c r="Y622" s="253" t="str">
        <f t="shared" si="67"/>
        <v/>
      </c>
      <c r="Z622" s="248"/>
      <c r="AA622" s="249" t="str">
        <f t="shared" si="68"/>
        <v/>
      </c>
      <c r="AB622" s="254" t="str">
        <f t="shared" si="69"/>
        <v/>
      </c>
      <c r="AC622" s="159" t="str">
        <f>IF(L622&gt;0,L622+S622+X622+Y622+N622+#REF!+#REF!,"")</f>
        <v/>
      </c>
      <c r="AD622" s="160" t="str">
        <f>IF(L622&gt;0,+T622+Z622+O622+#REF!+#REF!,"")</f>
        <v/>
      </c>
    </row>
    <row r="623" spans="2:30" ht="13.8" hidden="1" outlineLevel="1" x14ac:dyDescent="0.25">
      <c r="B623" s="1"/>
      <c r="C623" s="1"/>
      <c r="D623" s="1"/>
      <c r="E623" s="2"/>
      <c r="F623" s="1"/>
      <c r="G623" s="2"/>
      <c r="H623" s="108"/>
      <c r="I623" s="109"/>
      <c r="J623" s="132" t="str">
        <f t="shared" si="64"/>
        <v/>
      </c>
      <c r="K623" s="132">
        <f t="shared" si="65"/>
        <v>0</v>
      </c>
      <c r="L623" s="246"/>
      <c r="M623" s="247"/>
      <c r="N623" s="246"/>
      <c r="O623" s="248"/>
      <c r="P623" s="249" t="str">
        <f t="shared" si="66"/>
        <v/>
      </c>
      <c r="Q623" s="250" t="str">
        <f t="shared" si="63"/>
        <v/>
      </c>
      <c r="R623" s="248"/>
      <c r="S623" s="246"/>
      <c r="T623" s="248"/>
      <c r="U623" s="249" t="str">
        <f>+IF(AND(S623&gt;0,R623&lt;&gt;'Data Validation (ROP used only)'!$A$22),SUM(S623:T623),"")</f>
        <v/>
      </c>
      <c r="V623" s="250" t="str">
        <f>IF(OR(R623='Data Validation (ROP used only)'!$A$22,ISBLANK(S623),ISERROR(S623/$I623)),"",S623/$I623)</f>
        <v/>
      </c>
      <c r="W623" s="251"/>
      <c r="X623" s="252" t="str" cm="1">
        <f t="array" ref="X623">_xlfn.IFS(W623="","",W623/I623&gt;=2,2*I623,W623/I623 &lt; 2, W623)</f>
        <v/>
      </c>
      <c r="Y623" s="253" t="str">
        <f t="shared" si="67"/>
        <v/>
      </c>
      <c r="Z623" s="248"/>
      <c r="AA623" s="249" t="str">
        <f t="shared" si="68"/>
        <v/>
      </c>
      <c r="AB623" s="254" t="str">
        <f t="shared" si="69"/>
        <v/>
      </c>
      <c r="AC623" s="159" t="str">
        <f>IF(L623&gt;0,L623+S623+X623+Y623+N623+#REF!+#REF!,"")</f>
        <v/>
      </c>
      <c r="AD623" s="160" t="str">
        <f>IF(L623&gt;0,+T623+Z623+O623+#REF!+#REF!,"")</f>
        <v/>
      </c>
    </row>
    <row r="624" spans="2:30" ht="13.8" hidden="1" outlineLevel="1" x14ac:dyDescent="0.25">
      <c r="B624" s="1"/>
      <c r="C624" s="1"/>
      <c r="D624" s="1"/>
      <c r="E624" s="2"/>
      <c r="F624" s="1"/>
      <c r="G624" s="2"/>
      <c r="H624" s="108"/>
      <c r="I624" s="109"/>
      <c r="J624" s="132" t="str">
        <f t="shared" si="64"/>
        <v/>
      </c>
      <c r="K624" s="132">
        <f t="shared" si="65"/>
        <v>0</v>
      </c>
      <c r="L624" s="246"/>
      <c r="M624" s="247"/>
      <c r="N624" s="246"/>
      <c r="O624" s="248"/>
      <c r="P624" s="249" t="str">
        <f t="shared" si="66"/>
        <v/>
      </c>
      <c r="Q624" s="250" t="str">
        <f t="shared" si="63"/>
        <v/>
      </c>
      <c r="R624" s="248"/>
      <c r="S624" s="246"/>
      <c r="T624" s="248"/>
      <c r="U624" s="249" t="str">
        <f>+IF(AND(S624&gt;0,R624&lt;&gt;'Data Validation (ROP used only)'!$A$22),SUM(S624:T624),"")</f>
        <v/>
      </c>
      <c r="V624" s="250" t="str">
        <f>IF(OR(R624='Data Validation (ROP used only)'!$A$22,ISBLANK(S624),ISERROR(S624/$I624)),"",S624/$I624)</f>
        <v/>
      </c>
      <c r="W624" s="251"/>
      <c r="X624" s="252" t="str" cm="1">
        <f t="array" ref="X624">_xlfn.IFS(W624="","",W624/I624&gt;=2,2*I624,W624/I624 &lt; 2, W624)</f>
        <v/>
      </c>
      <c r="Y624" s="253" t="str">
        <f t="shared" si="67"/>
        <v/>
      </c>
      <c r="Z624" s="248"/>
      <c r="AA624" s="249" t="str">
        <f t="shared" si="68"/>
        <v/>
      </c>
      <c r="AB624" s="254" t="str">
        <f t="shared" si="69"/>
        <v/>
      </c>
      <c r="AC624" s="159" t="str">
        <f>IF(L624&gt;0,L624+S624+X624+Y624+N624+#REF!+#REF!,"")</f>
        <v/>
      </c>
      <c r="AD624" s="160" t="str">
        <f>IF(L624&gt;0,+T624+Z624+O624+#REF!+#REF!,"")</f>
        <v/>
      </c>
    </row>
    <row r="625" spans="2:30" ht="13.8" hidden="1" outlineLevel="1" x14ac:dyDescent="0.25">
      <c r="B625" s="1"/>
      <c r="C625" s="1"/>
      <c r="D625" s="1"/>
      <c r="E625" s="2"/>
      <c r="F625" s="1"/>
      <c r="G625" s="2"/>
      <c r="H625" s="108"/>
      <c r="I625" s="109"/>
      <c r="J625" s="132" t="str">
        <f t="shared" si="64"/>
        <v/>
      </c>
      <c r="K625" s="132">
        <f t="shared" si="65"/>
        <v>0</v>
      </c>
      <c r="L625" s="246"/>
      <c r="M625" s="247"/>
      <c r="N625" s="246"/>
      <c r="O625" s="248"/>
      <c r="P625" s="249" t="str">
        <f t="shared" si="66"/>
        <v/>
      </c>
      <c r="Q625" s="250" t="str">
        <f t="shared" si="63"/>
        <v/>
      </c>
      <c r="R625" s="248"/>
      <c r="S625" s="246"/>
      <c r="T625" s="248"/>
      <c r="U625" s="249" t="str">
        <f>+IF(AND(S625&gt;0,R625&lt;&gt;'Data Validation (ROP used only)'!$A$22),SUM(S625:T625),"")</f>
        <v/>
      </c>
      <c r="V625" s="250" t="str">
        <f>IF(OR(R625='Data Validation (ROP used only)'!$A$22,ISBLANK(S625),ISERROR(S625/$I625)),"",S625/$I625)</f>
        <v/>
      </c>
      <c r="W625" s="251"/>
      <c r="X625" s="252" t="str" cm="1">
        <f t="array" ref="X625">_xlfn.IFS(W625="","",W625/I625&gt;=2,2*I625,W625/I625 &lt; 2, W625)</f>
        <v/>
      </c>
      <c r="Y625" s="253" t="str">
        <f t="shared" si="67"/>
        <v/>
      </c>
      <c r="Z625" s="248"/>
      <c r="AA625" s="249" t="str">
        <f t="shared" si="68"/>
        <v/>
      </c>
      <c r="AB625" s="254" t="str">
        <f t="shared" si="69"/>
        <v/>
      </c>
      <c r="AC625" s="159" t="str">
        <f>IF(L625&gt;0,L625+S625+X625+Y625+N625+#REF!+#REF!,"")</f>
        <v/>
      </c>
      <c r="AD625" s="160" t="str">
        <f>IF(L625&gt;0,+T625+Z625+O625+#REF!+#REF!,"")</f>
        <v/>
      </c>
    </row>
    <row r="626" spans="2:30" ht="13.8" hidden="1" outlineLevel="1" x14ac:dyDescent="0.25">
      <c r="B626" s="1"/>
      <c r="C626" s="1"/>
      <c r="D626" s="1"/>
      <c r="E626" s="2"/>
      <c r="F626" s="1"/>
      <c r="G626" s="2"/>
      <c r="H626" s="108"/>
      <c r="I626" s="109"/>
      <c r="J626" s="132" t="str">
        <f t="shared" si="64"/>
        <v/>
      </c>
      <c r="K626" s="132">
        <f t="shared" si="65"/>
        <v>0</v>
      </c>
      <c r="L626" s="246"/>
      <c r="M626" s="247"/>
      <c r="N626" s="246"/>
      <c r="O626" s="248"/>
      <c r="P626" s="249" t="str">
        <f t="shared" si="66"/>
        <v/>
      </c>
      <c r="Q626" s="250" t="str">
        <f t="shared" si="63"/>
        <v/>
      </c>
      <c r="R626" s="248"/>
      <c r="S626" s="246"/>
      <c r="T626" s="248"/>
      <c r="U626" s="249" t="str">
        <f>+IF(AND(S626&gt;0,R626&lt;&gt;'Data Validation (ROP used only)'!$A$22),SUM(S626:T626),"")</f>
        <v/>
      </c>
      <c r="V626" s="250" t="str">
        <f>IF(OR(R626='Data Validation (ROP used only)'!$A$22,ISBLANK(S626),ISERROR(S626/$I626)),"",S626/$I626)</f>
        <v/>
      </c>
      <c r="W626" s="251"/>
      <c r="X626" s="252" t="str" cm="1">
        <f t="array" ref="X626">_xlfn.IFS(W626="","",W626/I626&gt;=2,2*I626,W626/I626 &lt; 2, W626)</f>
        <v/>
      </c>
      <c r="Y626" s="253" t="str">
        <f t="shared" si="67"/>
        <v/>
      </c>
      <c r="Z626" s="248"/>
      <c r="AA626" s="249" t="str">
        <f t="shared" si="68"/>
        <v/>
      </c>
      <c r="AB626" s="254" t="str">
        <f t="shared" si="69"/>
        <v/>
      </c>
      <c r="AC626" s="159" t="str">
        <f>IF(L626&gt;0,L626+S626+X626+Y626+N626+#REF!+#REF!,"")</f>
        <v/>
      </c>
      <c r="AD626" s="160" t="str">
        <f>IF(L626&gt;0,+T626+Z626+O626+#REF!+#REF!,"")</f>
        <v/>
      </c>
    </row>
    <row r="627" spans="2:30" ht="13.8" hidden="1" outlineLevel="1" x14ac:dyDescent="0.25">
      <c r="B627" s="1"/>
      <c r="C627" s="1"/>
      <c r="D627" s="1"/>
      <c r="E627" s="2"/>
      <c r="F627" s="1"/>
      <c r="G627" s="2"/>
      <c r="H627" s="108"/>
      <c r="I627" s="109"/>
      <c r="J627" s="132" t="str">
        <f t="shared" si="64"/>
        <v/>
      </c>
      <c r="K627" s="132">
        <f t="shared" si="65"/>
        <v>0</v>
      </c>
      <c r="L627" s="246"/>
      <c r="M627" s="247"/>
      <c r="N627" s="246"/>
      <c r="O627" s="248"/>
      <c r="P627" s="249" t="str">
        <f t="shared" si="66"/>
        <v/>
      </c>
      <c r="Q627" s="250" t="str">
        <f t="shared" si="63"/>
        <v/>
      </c>
      <c r="R627" s="248"/>
      <c r="S627" s="246"/>
      <c r="T627" s="248"/>
      <c r="U627" s="249" t="str">
        <f>+IF(AND(S627&gt;0,R627&lt;&gt;'Data Validation (ROP used only)'!$A$22),SUM(S627:T627),"")</f>
        <v/>
      </c>
      <c r="V627" s="250" t="str">
        <f>IF(OR(R627='Data Validation (ROP used only)'!$A$22,ISBLANK(S627),ISERROR(S627/$I627)),"",S627/$I627)</f>
        <v/>
      </c>
      <c r="W627" s="251"/>
      <c r="X627" s="252" t="str" cm="1">
        <f t="array" ref="X627">_xlfn.IFS(W627="","",W627/I627&gt;=2,2*I627,W627/I627 &lt; 2, W627)</f>
        <v/>
      </c>
      <c r="Y627" s="253" t="str">
        <f t="shared" si="67"/>
        <v/>
      </c>
      <c r="Z627" s="248"/>
      <c r="AA627" s="249" t="str">
        <f t="shared" si="68"/>
        <v/>
      </c>
      <c r="AB627" s="254" t="str">
        <f t="shared" si="69"/>
        <v/>
      </c>
      <c r="AC627" s="159" t="str">
        <f>IF(L627&gt;0,L627+S627+X627+Y627+N627+#REF!+#REF!,"")</f>
        <v/>
      </c>
      <c r="AD627" s="160" t="str">
        <f>IF(L627&gt;0,+T627+Z627+O627+#REF!+#REF!,"")</f>
        <v/>
      </c>
    </row>
    <row r="628" spans="2:30" ht="13.8" hidden="1" outlineLevel="1" x14ac:dyDescent="0.25">
      <c r="B628" s="1"/>
      <c r="C628" s="1"/>
      <c r="D628" s="1"/>
      <c r="E628" s="2"/>
      <c r="F628" s="1"/>
      <c r="G628" s="2"/>
      <c r="H628" s="108"/>
      <c r="I628" s="109"/>
      <c r="J628" s="132" t="str">
        <f t="shared" si="64"/>
        <v/>
      </c>
      <c r="K628" s="132">
        <f t="shared" si="65"/>
        <v>0</v>
      </c>
      <c r="L628" s="246"/>
      <c r="M628" s="247"/>
      <c r="N628" s="246"/>
      <c r="O628" s="248"/>
      <c r="P628" s="249" t="str">
        <f t="shared" si="66"/>
        <v/>
      </c>
      <c r="Q628" s="250" t="str">
        <f t="shared" si="63"/>
        <v/>
      </c>
      <c r="R628" s="248"/>
      <c r="S628" s="246"/>
      <c r="T628" s="248"/>
      <c r="U628" s="249" t="str">
        <f>+IF(AND(S628&gt;0,R628&lt;&gt;'Data Validation (ROP used only)'!$A$22),SUM(S628:T628),"")</f>
        <v/>
      </c>
      <c r="V628" s="250" t="str">
        <f>IF(OR(R628='Data Validation (ROP used only)'!$A$22,ISBLANK(S628),ISERROR(S628/$I628)),"",S628/$I628)</f>
        <v/>
      </c>
      <c r="W628" s="251"/>
      <c r="X628" s="252" t="str" cm="1">
        <f t="array" ref="X628">_xlfn.IFS(W628="","",W628/I628&gt;=2,2*I628,W628/I628 &lt; 2, W628)</f>
        <v/>
      </c>
      <c r="Y628" s="253" t="str">
        <f t="shared" si="67"/>
        <v/>
      </c>
      <c r="Z628" s="248"/>
      <c r="AA628" s="249" t="str">
        <f t="shared" si="68"/>
        <v/>
      </c>
      <c r="AB628" s="254" t="str">
        <f t="shared" si="69"/>
        <v/>
      </c>
      <c r="AC628" s="159" t="str">
        <f>IF(L628&gt;0,L628+S628+X628+Y628+N628+#REF!+#REF!,"")</f>
        <v/>
      </c>
      <c r="AD628" s="160" t="str">
        <f>IF(L628&gt;0,+T628+Z628+O628+#REF!+#REF!,"")</f>
        <v/>
      </c>
    </row>
    <row r="629" spans="2:30" ht="13.8" hidden="1" outlineLevel="1" x14ac:dyDescent="0.25">
      <c r="B629" s="1"/>
      <c r="C629" s="1"/>
      <c r="D629" s="1"/>
      <c r="E629" s="2"/>
      <c r="F629" s="1"/>
      <c r="G629" s="2"/>
      <c r="H629" s="108"/>
      <c r="I629" s="109"/>
      <c r="J629" s="132" t="str">
        <f t="shared" si="64"/>
        <v/>
      </c>
      <c r="K629" s="132">
        <f t="shared" si="65"/>
        <v>0</v>
      </c>
      <c r="L629" s="246"/>
      <c r="M629" s="247"/>
      <c r="N629" s="246"/>
      <c r="O629" s="248"/>
      <c r="P629" s="249" t="str">
        <f t="shared" si="66"/>
        <v/>
      </c>
      <c r="Q629" s="250" t="str">
        <f t="shared" si="63"/>
        <v/>
      </c>
      <c r="R629" s="248"/>
      <c r="S629" s="246"/>
      <c r="T629" s="248"/>
      <c r="U629" s="249" t="str">
        <f>+IF(AND(S629&gt;0,R629&lt;&gt;'Data Validation (ROP used only)'!$A$22),SUM(S629:T629),"")</f>
        <v/>
      </c>
      <c r="V629" s="250" t="str">
        <f>IF(OR(R629='Data Validation (ROP used only)'!$A$22,ISBLANK(S629),ISERROR(S629/$I629)),"",S629/$I629)</f>
        <v/>
      </c>
      <c r="W629" s="251"/>
      <c r="X629" s="252" t="str" cm="1">
        <f t="array" ref="X629">_xlfn.IFS(W629="","",W629/I629&gt;=2,2*I629,W629/I629 &lt; 2, W629)</f>
        <v/>
      </c>
      <c r="Y629" s="253" t="str">
        <f t="shared" si="67"/>
        <v/>
      </c>
      <c r="Z629" s="248"/>
      <c r="AA629" s="249" t="str">
        <f t="shared" si="68"/>
        <v/>
      </c>
      <c r="AB629" s="254" t="str">
        <f t="shared" si="69"/>
        <v/>
      </c>
      <c r="AC629" s="159" t="str">
        <f>IF(L629&gt;0,L629+S629+X629+Y629+N629+#REF!+#REF!,"")</f>
        <v/>
      </c>
      <c r="AD629" s="160" t="str">
        <f>IF(L629&gt;0,+T629+Z629+O629+#REF!+#REF!,"")</f>
        <v/>
      </c>
    </row>
    <row r="630" spans="2:30" ht="13.8" hidden="1" outlineLevel="1" x14ac:dyDescent="0.25">
      <c r="B630" s="1"/>
      <c r="C630" s="1"/>
      <c r="D630" s="1"/>
      <c r="E630" s="2"/>
      <c r="F630" s="1"/>
      <c r="G630" s="2"/>
      <c r="H630" s="108"/>
      <c r="I630" s="109"/>
      <c r="J630" s="132" t="str">
        <f t="shared" si="64"/>
        <v/>
      </c>
      <c r="K630" s="132">
        <f t="shared" si="65"/>
        <v>0</v>
      </c>
      <c r="L630" s="246"/>
      <c r="M630" s="247"/>
      <c r="N630" s="246"/>
      <c r="O630" s="248"/>
      <c r="P630" s="249" t="str">
        <f t="shared" si="66"/>
        <v/>
      </c>
      <c r="Q630" s="250" t="str">
        <f t="shared" si="63"/>
        <v/>
      </c>
      <c r="R630" s="248"/>
      <c r="S630" s="246"/>
      <c r="T630" s="248"/>
      <c r="U630" s="249" t="str">
        <f>+IF(AND(S630&gt;0,R630&lt;&gt;'Data Validation (ROP used only)'!$A$22),SUM(S630:T630),"")</f>
        <v/>
      </c>
      <c r="V630" s="250" t="str">
        <f>IF(OR(R630='Data Validation (ROP used only)'!$A$22,ISBLANK(S630),ISERROR(S630/$I630)),"",S630/$I630)</f>
        <v/>
      </c>
      <c r="W630" s="251"/>
      <c r="X630" s="252" t="str" cm="1">
        <f t="array" ref="X630">_xlfn.IFS(W630="","",W630/I630&gt;=2,2*I630,W630/I630 &lt; 2, W630)</f>
        <v/>
      </c>
      <c r="Y630" s="253" t="str">
        <f t="shared" si="67"/>
        <v/>
      </c>
      <c r="Z630" s="248"/>
      <c r="AA630" s="249" t="str">
        <f t="shared" si="68"/>
        <v/>
      </c>
      <c r="AB630" s="254" t="str">
        <f t="shared" si="69"/>
        <v/>
      </c>
      <c r="AC630" s="159" t="str">
        <f>IF(L630&gt;0,L630+S630+X630+Y630+N630+#REF!+#REF!,"")</f>
        <v/>
      </c>
      <c r="AD630" s="160" t="str">
        <f>IF(L630&gt;0,+T630+Z630+O630+#REF!+#REF!,"")</f>
        <v/>
      </c>
    </row>
    <row r="631" spans="2:30" ht="13.8" hidden="1" outlineLevel="1" x14ac:dyDescent="0.25">
      <c r="B631" s="1"/>
      <c r="C631" s="1"/>
      <c r="D631" s="1"/>
      <c r="E631" s="2"/>
      <c r="F631" s="1"/>
      <c r="G631" s="2"/>
      <c r="H631" s="108"/>
      <c r="I631" s="109"/>
      <c r="J631" s="132" t="str">
        <f t="shared" si="64"/>
        <v/>
      </c>
      <c r="K631" s="132">
        <f t="shared" si="65"/>
        <v>0</v>
      </c>
      <c r="L631" s="246"/>
      <c r="M631" s="247"/>
      <c r="N631" s="246"/>
      <c r="O631" s="248"/>
      <c r="P631" s="249" t="str">
        <f t="shared" si="66"/>
        <v/>
      </c>
      <c r="Q631" s="250" t="str">
        <f t="shared" si="63"/>
        <v/>
      </c>
      <c r="R631" s="248"/>
      <c r="S631" s="246"/>
      <c r="T631" s="248"/>
      <c r="U631" s="249" t="str">
        <f>+IF(AND(S631&gt;0,R631&lt;&gt;'Data Validation (ROP used only)'!$A$22),SUM(S631:T631),"")</f>
        <v/>
      </c>
      <c r="V631" s="250" t="str">
        <f>IF(OR(R631='Data Validation (ROP used only)'!$A$22,ISBLANK(S631),ISERROR(S631/$I631)),"",S631/$I631)</f>
        <v/>
      </c>
      <c r="W631" s="251"/>
      <c r="X631" s="252" t="str" cm="1">
        <f t="array" ref="X631">_xlfn.IFS(W631="","",W631/I631&gt;=2,2*I631,W631/I631 &lt; 2, W631)</f>
        <v/>
      </c>
      <c r="Y631" s="253" t="str">
        <f t="shared" si="67"/>
        <v/>
      </c>
      <c r="Z631" s="248"/>
      <c r="AA631" s="249" t="str">
        <f t="shared" si="68"/>
        <v/>
      </c>
      <c r="AB631" s="254" t="str">
        <f t="shared" si="69"/>
        <v/>
      </c>
      <c r="AC631" s="159" t="str">
        <f>IF(L631&gt;0,L631+S631+X631+Y631+N631+#REF!+#REF!,"")</f>
        <v/>
      </c>
      <c r="AD631" s="160" t="str">
        <f>IF(L631&gt;0,+T631+Z631+O631+#REF!+#REF!,"")</f>
        <v/>
      </c>
    </row>
    <row r="632" spans="2:30" ht="13.8" hidden="1" outlineLevel="1" x14ac:dyDescent="0.25">
      <c r="B632" s="1"/>
      <c r="C632" s="1"/>
      <c r="D632" s="1"/>
      <c r="E632" s="2"/>
      <c r="F632" s="1"/>
      <c r="G632" s="2"/>
      <c r="H632" s="108"/>
      <c r="I632" s="109"/>
      <c r="J632" s="132" t="str">
        <f t="shared" si="64"/>
        <v/>
      </c>
      <c r="K632" s="132">
        <f t="shared" si="65"/>
        <v>0</v>
      </c>
      <c r="L632" s="246"/>
      <c r="M632" s="247"/>
      <c r="N632" s="246"/>
      <c r="O632" s="248"/>
      <c r="P632" s="249" t="str">
        <f t="shared" si="66"/>
        <v/>
      </c>
      <c r="Q632" s="250" t="str">
        <f t="shared" si="63"/>
        <v/>
      </c>
      <c r="R632" s="248"/>
      <c r="S632" s="246"/>
      <c r="T632" s="248"/>
      <c r="U632" s="249" t="str">
        <f>+IF(AND(S632&gt;0,R632&lt;&gt;'Data Validation (ROP used only)'!$A$22),SUM(S632:T632),"")</f>
        <v/>
      </c>
      <c r="V632" s="250" t="str">
        <f>IF(OR(R632='Data Validation (ROP used only)'!$A$22,ISBLANK(S632),ISERROR(S632/$I632)),"",S632/$I632)</f>
        <v/>
      </c>
      <c r="W632" s="251"/>
      <c r="X632" s="252" t="str" cm="1">
        <f t="array" ref="X632">_xlfn.IFS(W632="","",W632/I632&gt;=2,2*I632,W632/I632 &lt; 2, W632)</f>
        <v/>
      </c>
      <c r="Y632" s="253" t="str">
        <f t="shared" si="67"/>
        <v/>
      </c>
      <c r="Z632" s="248"/>
      <c r="AA632" s="249" t="str">
        <f t="shared" si="68"/>
        <v/>
      </c>
      <c r="AB632" s="254" t="str">
        <f t="shared" si="69"/>
        <v/>
      </c>
      <c r="AC632" s="159" t="str">
        <f>IF(L632&gt;0,L632+S632+X632+Y632+N632+#REF!+#REF!,"")</f>
        <v/>
      </c>
      <c r="AD632" s="160" t="str">
        <f>IF(L632&gt;0,+T632+Z632+O632+#REF!+#REF!,"")</f>
        <v/>
      </c>
    </row>
    <row r="633" spans="2:30" ht="13.8" hidden="1" outlineLevel="1" x14ac:dyDescent="0.25">
      <c r="B633" s="1"/>
      <c r="C633" s="1"/>
      <c r="D633" s="1"/>
      <c r="E633" s="2"/>
      <c r="F633" s="1"/>
      <c r="G633" s="2"/>
      <c r="H633" s="108"/>
      <c r="I633" s="109"/>
      <c r="J633" s="132" t="str">
        <f t="shared" si="64"/>
        <v/>
      </c>
      <c r="K633" s="132">
        <f t="shared" si="65"/>
        <v>0</v>
      </c>
      <c r="L633" s="246"/>
      <c r="M633" s="247"/>
      <c r="N633" s="246"/>
      <c r="O633" s="248"/>
      <c r="P633" s="249" t="str">
        <f t="shared" si="66"/>
        <v/>
      </c>
      <c r="Q633" s="250" t="str">
        <f t="shared" si="63"/>
        <v/>
      </c>
      <c r="R633" s="248"/>
      <c r="S633" s="246"/>
      <c r="T633" s="248"/>
      <c r="U633" s="249" t="str">
        <f>+IF(AND(S633&gt;0,R633&lt;&gt;'Data Validation (ROP used only)'!$A$22),SUM(S633:T633),"")</f>
        <v/>
      </c>
      <c r="V633" s="250" t="str">
        <f>IF(OR(R633='Data Validation (ROP used only)'!$A$22,ISBLANK(S633),ISERROR(S633/$I633)),"",S633/$I633)</f>
        <v/>
      </c>
      <c r="W633" s="251"/>
      <c r="X633" s="252" t="str" cm="1">
        <f t="array" ref="X633">_xlfn.IFS(W633="","",W633/I633&gt;=2,2*I633,W633/I633 &lt; 2, W633)</f>
        <v/>
      </c>
      <c r="Y633" s="253" t="str">
        <f t="shared" si="67"/>
        <v/>
      </c>
      <c r="Z633" s="248"/>
      <c r="AA633" s="249" t="str">
        <f t="shared" si="68"/>
        <v/>
      </c>
      <c r="AB633" s="254" t="str">
        <f t="shared" si="69"/>
        <v/>
      </c>
      <c r="AC633" s="159" t="str">
        <f>IF(L633&gt;0,L633+S633+X633+Y633+N633+#REF!+#REF!,"")</f>
        <v/>
      </c>
      <c r="AD633" s="160" t="str">
        <f>IF(L633&gt;0,+T633+Z633+O633+#REF!+#REF!,"")</f>
        <v/>
      </c>
    </row>
    <row r="634" spans="2:30" ht="13.8" hidden="1" outlineLevel="1" x14ac:dyDescent="0.25">
      <c r="B634" s="1"/>
      <c r="C634" s="1"/>
      <c r="D634" s="1"/>
      <c r="E634" s="2"/>
      <c r="F634" s="1"/>
      <c r="G634" s="2"/>
      <c r="H634" s="108"/>
      <c r="I634" s="109"/>
      <c r="J634" s="132" t="str">
        <f t="shared" si="64"/>
        <v/>
      </c>
      <c r="K634" s="132">
        <f t="shared" si="65"/>
        <v>0</v>
      </c>
      <c r="L634" s="246"/>
      <c r="M634" s="247"/>
      <c r="N634" s="246"/>
      <c r="O634" s="248"/>
      <c r="P634" s="249" t="str">
        <f t="shared" si="66"/>
        <v/>
      </c>
      <c r="Q634" s="250" t="str">
        <f t="shared" si="63"/>
        <v/>
      </c>
      <c r="R634" s="248"/>
      <c r="S634" s="246"/>
      <c r="T634" s="248"/>
      <c r="U634" s="249" t="str">
        <f>+IF(AND(S634&gt;0,R634&lt;&gt;'Data Validation (ROP used only)'!$A$22),SUM(S634:T634),"")</f>
        <v/>
      </c>
      <c r="V634" s="250" t="str">
        <f>IF(OR(R634='Data Validation (ROP used only)'!$A$22,ISBLANK(S634),ISERROR(S634/$I634)),"",S634/$I634)</f>
        <v/>
      </c>
      <c r="W634" s="251"/>
      <c r="X634" s="252" t="str" cm="1">
        <f t="array" ref="X634">_xlfn.IFS(W634="","",W634/I634&gt;=2,2*I634,W634/I634 &lt; 2, W634)</f>
        <v/>
      </c>
      <c r="Y634" s="253" t="str">
        <f t="shared" si="67"/>
        <v/>
      </c>
      <c r="Z634" s="248"/>
      <c r="AA634" s="249" t="str">
        <f t="shared" si="68"/>
        <v/>
      </c>
      <c r="AB634" s="254" t="str">
        <f t="shared" si="69"/>
        <v/>
      </c>
      <c r="AC634" s="159" t="str">
        <f>IF(L634&gt;0,L634+S634+X634+Y634+N634+#REF!+#REF!,"")</f>
        <v/>
      </c>
      <c r="AD634" s="160" t="str">
        <f>IF(L634&gt;0,+T634+Z634+O634+#REF!+#REF!,"")</f>
        <v/>
      </c>
    </row>
    <row r="635" spans="2:30" ht="13.8" hidden="1" outlineLevel="1" x14ac:dyDescent="0.25">
      <c r="B635" s="1"/>
      <c r="C635" s="1"/>
      <c r="D635" s="1"/>
      <c r="E635" s="2"/>
      <c r="F635" s="1"/>
      <c r="G635" s="2"/>
      <c r="H635" s="108"/>
      <c r="I635" s="109"/>
      <c r="J635" s="132" t="str">
        <f t="shared" si="64"/>
        <v/>
      </c>
      <c r="K635" s="132">
        <f t="shared" si="65"/>
        <v>0</v>
      </c>
      <c r="L635" s="246"/>
      <c r="M635" s="247"/>
      <c r="N635" s="246"/>
      <c r="O635" s="248"/>
      <c r="P635" s="249" t="str">
        <f t="shared" si="66"/>
        <v/>
      </c>
      <c r="Q635" s="250" t="str">
        <f t="shared" si="63"/>
        <v/>
      </c>
      <c r="R635" s="248"/>
      <c r="S635" s="246"/>
      <c r="T635" s="248"/>
      <c r="U635" s="249" t="str">
        <f>+IF(AND(S635&gt;0,R635&lt;&gt;'Data Validation (ROP used only)'!$A$22),SUM(S635:T635),"")</f>
        <v/>
      </c>
      <c r="V635" s="250" t="str">
        <f>IF(OR(R635='Data Validation (ROP used only)'!$A$22,ISBLANK(S635),ISERROR(S635/$I635)),"",S635/$I635)</f>
        <v/>
      </c>
      <c r="W635" s="251"/>
      <c r="X635" s="252" t="str" cm="1">
        <f t="array" ref="X635">_xlfn.IFS(W635="","",W635/I635&gt;=2,2*I635,W635/I635 &lt; 2, W635)</f>
        <v/>
      </c>
      <c r="Y635" s="253" t="str">
        <f t="shared" si="67"/>
        <v/>
      </c>
      <c r="Z635" s="248"/>
      <c r="AA635" s="249" t="str">
        <f t="shared" si="68"/>
        <v/>
      </c>
      <c r="AB635" s="254" t="str">
        <f t="shared" si="69"/>
        <v/>
      </c>
      <c r="AC635" s="159" t="str">
        <f>IF(L635&gt;0,L635+S635+X635+Y635+N635+#REF!+#REF!,"")</f>
        <v/>
      </c>
      <c r="AD635" s="160" t="str">
        <f>IF(L635&gt;0,+T635+Z635+O635+#REF!+#REF!,"")</f>
        <v/>
      </c>
    </row>
    <row r="636" spans="2:30" ht="13.8" hidden="1" outlineLevel="1" x14ac:dyDescent="0.25">
      <c r="B636" s="1"/>
      <c r="C636" s="1"/>
      <c r="D636" s="1"/>
      <c r="E636" s="2"/>
      <c r="F636" s="1"/>
      <c r="G636" s="2"/>
      <c r="H636" s="108"/>
      <c r="I636" s="109"/>
      <c r="J636" s="132" t="str">
        <f t="shared" si="64"/>
        <v/>
      </c>
      <c r="K636" s="132">
        <f t="shared" si="65"/>
        <v>0</v>
      </c>
      <c r="L636" s="246"/>
      <c r="M636" s="247"/>
      <c r="N636" s="246"/>
      <c r="O636" s="248"/>
      <c r="P636" s="249" t="str">
        <f t="shared" si="66"/>
        <v/>
      </c>
      <c r="Q636" s="250" t="str">
        <f t="shared" si="63"/>
        <v/>
      </c>
      <c r="R636" s="248"/>
      <c r="S636" s="246"/>
      <c r="T636" s="248"/>
      <c r="U636" s="249" t="str">
        <f>+IF(AND(S636&gt;0,R636&lt;&gt;'Data Validation (ROP used only)'!$A$22),SUM(S636:T636),"")</f>
        <v/>
      </c>
      <c r="V636" s="250" t="str">
        <f>IF(OR(R636='Data Validation (ROP used only)'!$A$22,ISBLANK(S636),ISERROR(S636/$I636)),"",S636/$I636)</f>
        <v/>
      </c>
      <c r="W636" s="251"/>
      <c r="X636" s="252" t="str" cm="1">
        <f t="array" ref="X636">_xlfn.IFS(W636="","",W636/I636&gt;=2,2*I636,W636/I636 &lt; 2, W636)</f>
        <v/>
      </c>
      <c r="Y636" s="253" t="str">
        <f t="shared" si="67"/>
        <v/>
      </c>
      <c r="Z636" s="248"/>
      <c r="AA636" s="249" t="str">
        <f t="shared" si="68"/>
        <v/>
      </c>
      <c r="AB636" s="254" t="str">
        <f t="shared" si="69"/>
        <v/>
      </c>
      <c r="AC636" s="159" t="str">
        <f>IF(L636&gt;0,L636+S636+X636+Y636+N636+#REF!+#REF!,"")</f>
        <v/>
      </c>
      <c r="AD636" s="160" t="str">
        <f>IF(L636&gt;0,+T636+Z636+O636+#REF!+#REF!,"")</f>
        <v/>
      </c>
    </row>
    <row r="637" spans="2:30" ht="13.8" hidden="1" outlineLevel="1" x14ac:dyDescent="0.25">
      <c r="B637" s="1"/>
      <c r="C637" s="1"/>
      <c r="D637" s="1"/>
      <c r="E637" s="2"/>
      <c r="F637" s="1"/>
      <c r="G637" s="2"/>
      <c r="H637" s="108"/>
      <c r="I637" s="109"/>
      <c r="J637" s="132" t="str">
        <f t="shared" si="64"/>
        <v/>
      </c>
      <c r="K637" s="132">
        <f t="shared" si="65"/>
        <v>0</v>
      </c>
      <c r="L637" s="246"/>
      <c r="M637" s="247"/>
      <c r="N637" s="246"/>
      <c r="O637" s="248"/>
      <c r="P637" s="249" t="str">
        <f t="shared" si="66"/>
        <v/>
      </c>
      <c r="Q637" s="250" t="str">
        <f t="shared" si="63"/>
        <v/>
      </c>
      <c r="R637" s="248"/>
      <c r="S637" s="246"/>
      <c r="T637" s="248"/>
      <c r="U637" s="249" t="str">
        <f>+IF(AND(S637&gt;0,R637&lt;&gt;'Data Validation (ROP used only)'!$A$22),SUM(S637:T637),"")</f>
        <v/>
      </c>
      <c r="V637" s="250" t="str">
        <f>IF(OR(R637='Data Validation (ROP used only)'!$A$22,ISBLANK(S637),ISERROR(S637/$I637)),"",S637/$I637)</f>
        <v/>
      </c>
      <c r="W637" s="251"/>
      <c r="X637" s="252" t="str" cm="1">
        <f t="array" ref="X637">_xlfn.IFS(W637="","",W637/I637&gt;=2,2*I637,W637/I637 &lt; 2, W637)</f>
        <v/>
      </c>
      <c r="Y637" s="253" t="str">
        <f t="shared" si="67"/>
        <v/>
      </c>
      <c r="Z637" s="248"/>
      <c r="AA637" s="249" t="str">
        <f t="shared" si="68"/>
        <v/>
      </c>
      <c r="AB637" s="254" t="str">
        <f t="shared" si="69"/>
        <v/>
      </c>
      <c r="AC637" s="159" t="str">
        <f>IF(L637&gt;0,L637+S637+X637+Y637+N637+#REF!+#REF!,"")</f>
        <v/>
      </c>
      <c r="AD637" s="160" t="str">
        <f>IF(L637&gt;0,+T637+Z637+O637+#REF!+#REF!,"")</f>
        <v/>
      </c>
    </row>
    <row r="638" spans="2:30" ht="13.8" hidden="1" outlineLevel="1" x14ac:dyDescent="0.25">
      <c r="B638" s="1"/>
      <c r="C638" s="1"/>
      <c r="D638" s="1"/>
      <c r="E638" s="2"/>
      <c r="F638" s="1"/>
      <c r="G638" s="2"/>
      <c r="H638" s="108"/>
      <c r="I638" s="109"/>
      <c r="J638" s="132" t="str">
        <f t="shared" si="64"/>
        <v/>
      </c>
      <c r="K638" s="132">
        <f t="shared" si="65"/>
        <v>0</v>
      </c>
      <c r="L638" s="246"/>
      <c r="M638" s="247"/>
      <c r="N638" s="246"/>
      <c r="O638" s="248"/>
      <c r="P638" s="249" t="str">
        <f t="shared" si="66"/>
        <v/>
      </c>
      <c r="Q638" s="250" t="str">
        <f t="shared" si="63"/>
        <v/>
      </c>
      <c r="R638" s="248"/>
      <c r="S638" s="246"/>
      <c r="T638" s="248"/>
      <c r="U638" s="249" t="str">
        <f>+IF(AND(S638&gt;0,R638&lt;&gt;'Data Validation (ROP used only)'!$A$22),SUM(S638:T638),"")</f>
        <v/>
      </c>
      <c r="V638" s="250" t="str">
        <f>IF(OR(R638='Data Validation (ROP used only)'!$A$22,ISBLANK(S638),ISERROR(S638/$I638)),"",S638/$I638)</f>
        <v/>
      </c>
      <c r="W638" s="251"/>
      <c r="X638" s="252" t="str" cm="1">
        <f t="array" ref="X638">_xlfn.IFS(W638="","",W638/I638&gt;=2,2*I638,W638/I638 &lt; 2, W638)</f>
        <v/>
      </c>
      <c r="Y638" s="253" t="str">
        <f t="shared" si="67"/>
        <v/>
      </c>
      <c r="Z638" s="248"/>
      <c r="AA638" s="249" t="str">
        <f t="shared" si="68"/>
        <v/>
      </c>
      <c r="AB638" s="254" t="str">
        <f t="shared" si="69"/>
        <v/>
      </c>
      <c r="AC638" s="159" t="str">
        <f>IF(L638&gt;0,L638+S638+X638+Y638+N638+#REF!+#REF!,"")</f>
        <v/>
      </c>
      <c r="AD638" s="160" t="str">
        <f>IF(L638&gt;0,+T638+Z638+O638+#REF!+#REF!,"")</f>
        <v/>
      </c>
    </row>
    <row r="639" spans="2:30" ht="13.8" hidden="1" outlineLevel="1" x14ac:dyDescent="0.25">
      <c r="B639" s="1"/>
      <c r="C639" s="1"/>
      <c r="D639" s="1"/>
      <c r="E639" s="2"/>
      <c r="F639" s="1"/>
      <c r="G639" s="2"/>
      <c r="H639" s="108"/>
      <c r="I639" s="109"/>
      <c r="J639" s="132" t="str">
        <f t="shared" si="64"/>
        <v/>
      </c>
      <c r="K639" s="132">
        <f t="shared" si="65"/>
        <v>0</v>
      </c>
      <c r="L639" s="246"/>
      <c r="M639" s="247"/>
      <c r="N639" s="246"/>
      <c r="O639" s="248"/>
      <c r="P639" s="249" t="str">
        <f t="shared" si="66"/>
        <v/>
      </c>
      <c r="Q639" s="250" t="str">
        <f t="shared" si="63"/>
        <v/>
      </c>
      <c r="R639" s="248"/>
      <c r="S639" s="246"/>
      <c r="T639" s="248"/>
      <c r="U639" s="249" t="str">
        <f>+IF(AND(S639&gt;0,R639&lt;&gt;'Data Validation (ROP used only)'!$A$22),SUM(S639:T639),"")</f>
        <v/>
      </c>
      <c r="V639" s="250" t="str">
        <f>IF(OR(R639='Data Validation (ROP used only)'!$A$22,ISBLANK(S639),ISERROR(S639/$I639)),"",S639/$I639)</f>
        <v/>
      </c>
      <c r="W639" s="251"/>
      <c r="X639" s="252" t="str" cm="1">
        <f t="array" ref="X639">_xlfn.IFS(W639="","",W639/I639&gt;=2,2*I639,W639/I639 &lt; 2, W639)</f>
        <v/>
      </c>
      <c r="Y639" s="253" t="str">
        <f t="shared" si="67"/>
        <v/>
      </c>
      <c r="Z639" s="248"/>
      <c r="AA639" s="249" t="str">
        <f t="shared" si="68"/>
        <v/>
      </c>
      <c r="AB639" s="254" t="str">
        <f t="shared" si="69"/>
        <v/>
      </c>
      <c r="AC639" s="159" t="str">
        <f>IF(L639&gt;0,L639+S639+X639+Y639+N639+#REF!+#REF!,"")</f>
        <v/>
      </c>
      <c r="AD639" s="160" t="str">
        <f>IF(L639&gt;0,+T639+Z639+O639+#REF!+#REF!,"")</f>
        <v/>
      </c>
    </row>
    <row r="640" spans="2:30" ht="13.8" hidden="1" outlineLevel="1" x14ac:dyDescent="0.25">
      <c r="B640" s="1"/>
      <c r="C640" s="1"/>
      <c r="D640" s="1"/>
      <c r="E640" s="2"/>
      <c r="F640" s="1"/>
      <c r="G640" s="2"/>
      <c r="H640" s="108"/>
      <c r="I640" s="109"/>
      <c r="J640" s="132" t="str">
        <f t="shared" si="64"/>
        <v/>
      </c>
      <c r="K640" s="132">
        <f t="shared" si="65"/>
        <v>0</v>
      </c>
      <c r="L640" s="246"/>
      <c r="M640" s="247"/>
      <c r="N640" s="246"/>
      <c r="O640" s="248"/>
      <c r="P640" s="249" t="str">
        <f t="shared" si="66"/>
        <v/>
      </c>
      <c r="Q640" s="250" t="str">
        <f t="shared" si="63"/>
        <v/>
      </c>
      <c r="R640" s="248"/>
      <c r="S640" s="246"/>
      <c r="T640" s="248"/>
      <c r="U640" s="249" t="str">
        <f>+IF(AND(S640&gt;0,R640&lt;&gt;'Data Validation (ROP used only)'!$A$22),SUM(S640:T640),"")</f>
        <v/>
      </c>
      <c r="V640" s="250" t="str">
        <f>IF(OR(R640='Data Validation (ROP used only)'!$A$22,ISBLANK(S640),ISERROR(S640/$I640)),"",S640/$I640)</f>
        <v/>
      </c>
      <c r="W640" s="251"/>
      <c r="X640" s="252" t="str" cm="1">
        <f t="array" ref="X640">_xlfn.IFS(W640="","",W640/I640&gt;=2,2*I640,W640/I640 &lt; 2, W640)</f>
        <v/>
      </c>
      <c r="Y640" s="253" t="str">
        <f t="shared" si="67"/>
        <v/>
      </c>
      <c r="Z640" s="248"/>
      <c r="AA640" s="249" t="str">
        <f t="shared" si="68"/>
        <v/>
      </c>
      <c r="AB640" s="254" t="str">
        <f t="shared" si="69"/>
        <v/>
      </c>
      <c r="AC640" s="159" t="str">
        <f>IF(L640&gt;0,L640+S640+X640+Y640+N640+#REF!+#REF!,"")</f>
        <v/>
      </c>
      <c r="AD640" s="160" t="str">
        <f>IF(L640&gt;0,+T640+Z640+O640+#REF!+#REF!,"")</f>
        <v/>
      </c>
    </row>
    <row r="641" spans="2:30" ht="13.8" hidden="1" outlineLevel="1" x14ac:dyDescent="0.25">
      <c r="B641" s="1"/>
      <c r="C641" s="1"/>
      <c r="D641" s="1"/>
      <c r="E641" s="2"/>
      <c r="F641" s="1"/>
      <c r="G641" s="2"/>
      <c r="H641" s="108"/>
      <c r="I641" s="109"/>
      <c r="J641" s="132" t="str">
        <f t="shared" si="64"/>
        <v/>
      </c>
      <c r="K641" s="132">
        <f t="shared" si="65"/>
        <v>0</v>
      </c>
      <c r="L641" s="246"/>
      <c r="M641" s="247"/>
      <c r="N641" s="246"/>
      <c r="O641" s="248"/>
      <c r="P641" s="249" t="str">
        <f t="shared" si="66"/>
        <v/>
      </c>
      <c r="Q641" s="250" t="str">
        <f t="shared" si="63"/>
        <v/>
      </c>
      <c r="R641" s="248"/>
      <c r="S641" s="246"/>
      <c r="T641" s="248"/>
      <c r="U641" s="249" t="str">
        <f>+IF(AND(S641&gt;0,R641&lt;&gt;'Data Validation (ROP used only)'!$A$22),SUM(S641:T641),"")</f>
        <v/>
      </c>
      <c r="V641" s="250" t="str">
        <f>IF(OR(R641='Data Validation (ROP used only)'!$A$22,ISBLANK(S641),ISERROR(S641/$I641)),"",S641/$I641)</f>
        <v/>
      </c>
      <c r="W641" s="251"/>
      <c r="X641" s="252" t="str" cm="1">
        <f t="array" ref="X641">_xlfn.IFS(W641="","",W641/I641&gt;=2,2*I641,W641/I641 &lt; 2, W641)</f>
        <v/>
      </c>
      <c r="Y641" s="253" t="str">
        <f t="shared" si="67"/>
        <v/>
      </c>
      <c r="Z641" s="248"/>
      <c r="AA641" s="249" t="str">
        <f t="shared" si="68"/>
        <v/>
      </c>
      <c r="AB641" s="254" t="str">
        <f t="shared" si="69"/>
        <v/>
      </c>
      <c r="AC641" s="159" t="str">
        <f>IF(L641&gt;0,L641+S641+X641+Y641+N641+#REF!+#REF!,"")</f>
        <v/>
      </c>
      <c r="AD641" s="160" t="str">
        <f>IF(L641&gt;0,+T641+Z641+O641+#REF!+#REF!,"")</f>
        <v/>
      </c>
    </row>
    <row r="642" spans="2:30" ht="13.8" hidden="1" outlineLevel="1" x14ac:dyDescent="0.25">
      <c r="B642" s="1"/>
      <c r="C642" s="1"/>
      <c r="D642" s="1"/>
      <c r="E642" s="2"/>
      <c r="F642" s="1"/>
      <c r="G642" s="2"/>
      <c r="H642" s="108"/>
      <c r="I642" s="109"/>
      <c r="J642" s="132" t="str">
        <f t="shared" si="64"/>
        <v/>
      </c>
      <c r="K642" s="132">
        <f t="shared" si="65"/>
        <v>0</v>
      </c>
      <c r="L642" s="246"/>
      <c r="M642" s="247"/>
      <c r="N642" s="246"/>
      <c r="O642" s="248"/>
      <c r="P642" s="249" t="str">
        <f t="shared" si="66"/>
        <v/>
      </c>
      <c r="Q642" s="250" t="str">
        <f t="shared" si="63"/>
        <v/>
      </c>
      <c r="R642" s="248"/>
      <c r="S642" s="246"/>
      <c r="T642" s="248"/>
      <c r="U642" s="249" t="str">
        <f>+IF(AND(S642&gt;0,R642&lt;&gt;'Data Validation (ROP used only)'!$A$22),SUM(S642:T642),"")</f>
        <v/>
      </c>
      <c r="V642" s="250" t="str">
        <f>IF(OR(R642='Data Validation (ROP used only)'!$A$22,ISBLANK(S642),ISERROR(S642/$I642)),"",S642/$I642)</f>
        <v/>
      </c>
      <c r="W642" s="251"/>
      <c r="X642" s="252" t="str" cm="1">
        <f t="array" ref="X642">_xlfn.IFS(W642="","",W642/I642&gt;=2,2*I642,W642/I642 &lt; 2, W642)</f>
        <v/>
      </c>
      <c r="Y642" s="253" t="str">
        <f t="shared" si="67"/>
        <v/>
      </c>
      <c r="Z642" s="248"/>
      <c r="AA642" s="249" t="str">
        <f t="shared" si="68"/>
        <v/>
      </c>
      <c r="AB642" s="254" t="str">
        <f t="shared" si="69"/>
        <v/>
      </c>
      <c r="AC642" s="159" t="str">
        <f>IF(L642&gt;0,L642+S642+X642+Y642+N642+#REF!+#REF!,"")</f>
        <v/>
      </c>
      <c r="AD642" s="160" t="str">
        <f>IF(L642&gt;0,+T642+Z642+O642+#REF!+#REF!,"")</f>
        <v/>
      </c>
    </row>
    <row r="643" spans="2:30" ht="13.8" hidden="1" outlineLevel="1" x14ac:dyDescent="0.25">
      <c r="B643" s="1"/>
      <c r="C643" s="1"/>
      <c r="D643" s="1"/>
      <c r="E643" s="2"/>
      <c r="F643" s="1"/>
      <c r="G643" s="2"/>
      <c r="H643" s="108"/>
      <c r="I643" s="109"/>
      <c r="J643" s="132" t="str">
        <f t="shared" si="64"/>
        <v/>
      </c>
      <c r="K643" s="132">
        <f t="shared" si="65"/>
        <v>0</v>
      </c>
      <c r="L643" s="246"/>
      <c r="M643" s="247"/>
      <c r="N643" s="246"/>
      <c r="O643" s="248"/>
      <c r="P643" s="249" t="str">
        <f t="shared" si="66"/>
        <v/>
      </c>
      <c r="Q643" s="250" t="str">
        <f t="shared" si="63"/>
        <v/>
      </c>
      <c r="R643" s="248"/>
      <c r="S643" s="246"/>
      <c r="T643" s="248"/>
      <c r="U643" s="249" t="str">
        <f>+IF(AND(S643&gt;0,R643&lt;&gt;'Data Validation (ROP used only)'!$A$22),SUM(S643:T643),"")</f>
        <v/>
      </c>
      <c r="V643" s="250" t="str">
        <f>IF(OR(R643='Data Validation (ROP used only)'!$A$22,ISBLANK(S643),ISERROR(S643/$I643)),"",S643/$I643)</f>
        <v/>
      </c>
      <c r="W643" s="251"/>
      <c r="X643" s="252" t="str" cm="1">
        <f t="array" ref="X643">_xlfn.IFS(W643="","",W643/I643&gt;=2,2*I643,W643/I643 &lt; 2, W643)</f>
        <v/>
      </c>
      <c r="Y643" s="253" t="str">
        <f t="shared" si="67"/>
        <v/>
      </c>
      <c r="Z643" s="248"/>
      <c r="AA643" s="249" t="str">
        <f t="shared" si="68"/>
        <v/>
      </c>
      <c r="AB643" s="254" t="str">
        <f t="shared" si="69"/>
        <v/>
      </c>
      <c r="AC643" s="159" t="str">
        <f>IF(L643&gt;0,L643+S643+X643+Y643+N643+#REF!+#REF!,"")</f>
        <v/>
      </c>
      <c r="AD643" s="160" t="str">
        <f>IF(L643&gt;0,+T643+Z643+O643+#REF!+#REF!,"")</f>
        <v/>
      </c>
    </row>
    <row r="644" spans="2:30" ht="13.8" hidden="1" outlineLevel="1" x14ac:dyDescent="0.25">
      <c r="B644" s="1"/>
      <c r="C644" s="1"/>
      <c r="D644" s="1"/>
      <c r="E644" s="2"/>
      <c r="F644" s="1"/>
      <c r="G644" s="2"/>
      <c r="H644" s="108"/>
      <c r="I644" s="109"/>
      <c r="J644" s="132" t="str">
        <f t="shared" si="64"/>
        <v/>
      </c>
      <c r="K644" s="132">
        <f t="shared" si="65"/>
        <v>0</v>
      </c>
      <c r="L644" s="246"/>
      <c r="M644" s="247"/>
      <c r="N644" s="246"/>
      <c r="O644" s="248"/>
      <c r="P644" s="249" t="str">
        <f t="shared" si="66"/>
        <v/>
      </c>
      <c r="Q644" s="250" t="str">
        <f t="shared" si="63"/>
        <v/>
      </c>
      <c r="R644" s="248"/>
      <c r="S644" s="246"/>
      <c r="T644" s="248"/>
      <c r="U644" s="249" t="str">
        <f>+IF(AND(S644&gt;0,R644&lt;&gt;'Data Validation (ROP used only)'!$A$22),SUM(S644:T644),"")</f>
        <v/>
      </c>
      <c r="V644" s="250" t="str">
        <f>IF(OR(R644='Data Validation (ROP used only)'!$A$22,ISBLANK(S644),ISERROR(S644/$I644)),"",S644/$I644)</f>
        <v/>
      </c>
      <c r="W644" s="251"/>
      <c r="X644" s="252" t="str" cm="1">
        <f t="array" ref="X644">_xlfn.IFS(W644="","",W644/I644&gt;=2,2*I644,W644/I644 &lt; 2, W644)</f>
        <v/>
      </c>
      <c r="Y644" s="253" t="str">
        <f t="shared" si="67"/>
        <v/>
      </c>
      <c r="Z644" s="248"/>
      <c r="AA644" s="249" t="str">
        <f t="shared" si="68"/>
        <v/>
      </c>
      <c r="AB644" s="254" t="str">
        <f t="shared" si="69"/>
        <v/>
      </c>
      <c r="AC644" s="159" t="str">
        <f>IF(L644&gt;0,L644+S644+X644+Y644+N644+#REF!+#REF!,"")</f>
        <v/>
      </c>
      <c r="AD644" s="160" t="str">
        <f>IF(L644&gt;0,+T644+Z644+O644+#REF!+#REF!,"")</f>
        <v/>
      </c>
    </row>
    <row r="645" spans="2:30" ht="13.8" hidden="1" outlineLevel="1" x14ac:dyDescent="0.25">
      <c r="B645" s="1"/>
      <c r="C645" s="1"/>
      <c r="D645" s="1"/>
      <c r="E645" s="2"/>
      <c r="F645" s="1"/>
      <c r="G645" s="2"/>
      <c r="H645" s="108"/>
      <c r="I645" s="109"/>
      <c r="J645" s="132" t="str">
        <f t="shared" si="64"/>
        <v/>
      </c>
      <c r="K645" s="132">
        <f t="shared" si="65"/>
        <v>0</v>
      </c>
      <c r="L645" s="246"/>
      <c r="M645" s="247"/>
      <c r="N645" s="246"/>
      <c r="O645" s="248"/>
      <c r="P645" s="249" t="str">
        <f t="shared" si="66"/>
        <v/>
      </c>
      <c r="Q645" s="250" t="str">
        <f t="shared" si="63"/>
        <v/>
      </c>
      <c r="R645" s="248"/>
      <c r="S645" s="246"/>
      <c r="T645" s="248"/>
      <c r="U645" s="249" t="str">
        <f>+IF(AND(S645&gt;0,R645&lt;&gt;'Data Validation (ROP used only)'!$A$22),SUM(S645:T645),"")</f>
        <v/>
      </c>
      <c r="V645" s="250" t="str">
        <f>IF(OR(R645='Data Validation (ROP used only)'!$A$22,ISBLANK(S645),ISERROR(S645/$I645)),"",S645/$I645)</f>
        <v/>
      </c>
      <c r="W645" s="251"/>
      <c r="X645" s="252" t="str" cm="1">
        <f t="array" ref="X645">_xlfn.IFS(W645="","",W645/I645&gt;=2,2*I645,W645/I645 &lt; 2, W645)</f>
        <v/>
      </c>
      <c r="Y645" s="253" t="str">
        <f t="shared" si="67"/>
        <v/>
      </c>
      <c r="Z645" s="248"/>
      <c r="AA645" s="249" t="str">
        <f t="shared" si="68"/>
        <v/>
      </c>
      <c r="AB645" s="254" t="str">
        <f t="shared" si="69"/>
        <v/>
      </c>
      <c r="AC645" s="159" t="str">
        <f>IF(L645&gt;0,L645+S645+X645+Y645+N645+#REF!+#REF!,"")</f>
        <v/>
      </c>
      <c r="AD645" s="160" t="str">
        <f>IF(L645&gt;0,+T645+Z645+O645+#REF!+#REF!,"")</f>
        <v/>
      </c>
    </row>
    <row r="646" spans="2:30" ht="13.8" hidden="1" outlineLevel="1" x14ac:dyDescent="0.25">
      <c r="B646" s="1"/>
      <c r="C646" s="1"/>
      <c r="D646" s="1"/>
      <c r="E646" s="2"/>
      <c r="F646" s="1"/>
      <c r="G646" s="2"/>
      <c r="H646" s="108"/>
      <c r="I646" s="109"/>
      <c r="J646" s="132" t="str">
        <f t="shared" si="64"/>
        <v/>
      </c>
      <c r="K646" s="132">
        <f t="shared" si="65"/>
        <v>0</v>
      </c>
      <c r="L646" s="246"/>
      <c r="M646" s="247"/>
      <c r="N646" s="246"/>
      <c r="O646" s="248"/>
      <c r="P646" s="249" t="str">
        <f t="shared" si="66"/>
        <v/>
      </c>
      <c r="Q646" s="250" t="str">
        <f t="shared" si="63"/>
        <v/>
      </c>
      <c r="R646" s="248"/>
      <c r="S646" s="246"/>
      <c r="T646" s="248"/>
      <c r="U646" s="249" t="str">
        <f>+IF(AND(S646&gt;0,R646&lt;&gt;'Data Validation (ROP used only)'!$A$22),SUM(S646:T646),"")</f>
        <v/>
      </c>
      <c r="V646" s="250" t="str">
        <f>IF(OR(R646='Data Validation (ROP used only)'!$A$22,ISBLANK(S646),ISERROR(S646/$I646)),"",S646/$I646)</f>
        <v/>
      </c>
      <c r="W646" s="251"/>
      <c r="X646" s="252" t="str" cm="1">
        <f t="array" ref="X646">_xlfn.IFS(W646="","",W646/I646&gt;=2,2*I646,W646/I646 &lt; 2, W646)</f>
        <v/>
      </c>
      <c r="Y646" s="253" t="str">
        <f t="shared" si="67"/>
        <v/>
      </c>
      <c r="Z646" s="248"/>
      <c r="AA646" s="249" t="str">
        <f t="shared" si="68"/>
        <v/>
      </c>
      <c r="AB646" s="254" t="str">
        <f t="shared" si="69"/>
        <v/>
      </c>
      <c r="AC646" s="159" t="str">
        <f>IF(L646&gt;0,L646+S646+X646+Y646+N646+#REF!+#REF!,"")</f>
        <v/>
      </c>
      <c r="AD646" s="160" t="str">
        <f>IF(L646&gt;0,+T646+Z646+O646+#REF!+#REF!,"")</f>
        <v/>
      </c>
    </row>
    <row r="647" spans="2:30" ht="13.8" hidden="1" outlineLevel="1" x14ac:dyDescent="0.25">
      <c r="B647" s="1"/>
      <c r="C647" s="1"/>
      <c r="D647" s="1"/>
      <c r="E647" s="2"/>
      <c r="F647" s="1"/>
      <c r="G647" s="2"/>
      <c r="H647" s="108"/>
      <c r="I647" s="109"/>
      <c r="J647" s="132" t="str">
        <f t="shared" si="64"/>
        <v/>
      </c>
      <c r="K647" s="132">
        <f t="shared" si="65"/>
        <v>0</v>
      </c>
      <c r="L647" s="246"/>
      <c r="M647" s="247"/>
      <c r="N647" s="246"/>
      <c r="O647" s="248"/>
      <c r="P647" s="249" t="str">
        <f t="shared" si="66"/>
        <v/>
      </c>
      <c r="Q647" s="250" t="str">
        <f t="shared" si="63"/>
        <v/>
      </c>
      <c r="R647" s="248"/>
      <c r="S647" s="246"/>
      <c r="T647" s="248"/>
      <c r="U647" s="249" t="str">
        <f>+IF(AND(S647&gt;0,R647&lt;&gt;'Data Validation (ROP used only)'!$A$22),SUM(S647:T647),"")</f>
        <v/>
      </c>
      <c r="V647" s="250" t="str">
        <f>IF(OR(R647='Data Validation (ROP used only)'!$A$22,ISBLANK(S647),ISERROR(S647/$I647)),"",S647/$I647)</f>
        <v/>
      </c>
      <c r="W647" s="251"/>
      <c r="X647" s="252" t="str" cm="1">
        <f t="array" ref="X647">_xlfn.IFS(W647="","",W647/I647&gt;=2,2*I647,W647/I647 &lt; 2, W647)</f>
        <v/>
      </c>
      <c r="Y647" s="253" t="str">
        <f t="shared" si="67"/>
        <v/>
      </c>
      <c r="Z647" s="248"/>
      <c r="AA647" s="249" t="str">
        <f t="shared" si="68"/>
        <v/>
      </c>
      <c r="AB647" s="254" t="str">
        <f t="shared" si="69"/>
        <v/>
      </c>
      <c r="AC647" s="159" t="str">
        <f>IF(L647&gt;0,L647+S647+X647+Y647+N647+#REF!+#REF!,"")</f>
        <v/>
      </c>
      <c r="AD647" s="160" t="str">
        <f>IF(L647&gt;0,+T647+Z647+O647+#REF!+#REF!,"")</f>
        <v/>
      </c>
    </row>
    <row r="648" spans="2:30" ht="13.8" hidden="1" outlineLevel="1" x14ac:dyDescent="0.25">
      <c r="B648" s="1"/>
      <c r="C648" s="1"/>
      <c r="D648" s="1"/>
      <c r="E648" s="2"/>
      <c r="F648" s="1"/>
      <c r="G648" s="2"/>
      <c r="H648" s="108"/>
      <c r="I648" s="109"/>
      <c r="J648" s="132" t="str">
        <f t="shared" si="64"/>
        <v/>
      </c>
      <c r="K648" s="132">
        <f t="shared" si="65"/>
        <v>0</v>
      </c>
      <c r="L648" s="246"/>
      <c r="M648" s="247"/>
      <c r="N648" s="246"/>
      <c r="O648" s="248"/>
      <c r="P648" s="249" t="str">
        <f t="shared" si="66"/>
        <v/>
      </c>
      <c r="Q648" s="250" t="str">
        <f t="shared" si="63"/>
        <v/>
      </c>
      <c r="R648" s="248"/>
      <c r="S648" s="246"/>
      <c r="T648" s="248"/>
      <c r="U648" s="249" t="str">
        <f>+IF(AND(S648&gt;0,R648&lt;&gt;'Data Validation (ROP used only)'!$A$22),SUM(S648:T648),"")</f>
        <v/>
      </c>
      <c r="V648" s="250" t="str">
        <f>IF(OR(R648='Data Validation (ROP used only)'!$A$22,ISBLANK(S648),ISERROR(S648/$I648)),"",S648/$I648)</f>
        <v/>
      </c>
      <c r="W648" s="251"/>
      <c r="X648" s="252" t="str" cm="1">
        <f t="array" ref="X648">_xlfn.IFS(W648="","",W648/I648&gt;=2,2*I648,W648/I648 &lt; 2, W648)</f>
        <v/>
      </c>
      <c r="Y648" s="253" t="str">
        <f t="shared" si="67"/>
        <v/>
      </c>
      <c r="Z648" s="248"/>
      <c r="AA648" s="249" t="str">
        <f t="shared" si="68"/>
        <v/>
      </c>
      <c r="AB648" s="254" t="str">
        <f t="shared" si="69"/>
        <v/>
      </c>
      <c r="AC648" s="159" t="str">
        <f>IF(L648&gt;0,L648+S648+X648+Y648+N648+#REF!+#REF!,"")</f>
        <v/>
      </c>
      <c r="AD648" s="160" t="str">
        <f>IF(L648&gt;0,+T648+Z648+O648+#REF!+#REF!,"")</f>
        <v/>
      </c>
    </row>
    <row r="649" spans="2:30" ht="13.8" hidden="1" outlineLevel="1" x14ac:dyDescent="0.25">
      <c r="B649" s="1"/>
      <c r="C649" s="1"/>
      <c r="D649" s="1"/>
      <c r="E649" s="2"/>
      <c r="F649" s="1"/>
      <c r="G649" s="2"/>
      <c r="H649" s="108"/>
      <c r="I649" s="109"/>
      <c r="J649" s="132" t="str">
        <f t="shared" si="64"/>
        <v/>
      </c>
      <c r="K649" s="132">
        <f t="shared" si="65"/>
        <v>0</v>
      </c>
      <c r="L649" s="246"/>
      <c r="M649" s="247"/>
      <c r="N649" s="246"/>
      <c r="O649" s="248"/>
      <c r="P649" s="249" t="str">
        <f t="shared" si="66"/>
        <v/>
      </c>
      <c r="Q649" s="250" t="str">
        <f t="shared" si="63"/>
        <v/>
      </c>
      <c r="R649" s="248"/>
      <c r="S649" s="246"/>
      <c r="T649" s="248"/>
      <c r="U649" s="249" t="str">
        <f>+IF(AND(S649&gt;0,R649&lt;&gt;'Data Validation (ROP used only)'!$A$22),SUM(S649:T649),"")</f>
        <v/>
      </c>
      <c r="V649" s="250" t="str">
        <f>IF(OR(R649='Data Validation (ROP used only)'!$A$22,ISBLANK(S649),ISERROR(S649/$I649)),"",S649/$I649)</f>
        <v/>
      </c>
      <c r="W649" s="251"/>
      <c r="X649" s="252" t="str" cm="1">
        <f t="array" ref="X649">_xlfn.IFS(W649="","",W649/I649&gt;=2,2*I649,W649/I649 &lt; 2, W649)</f>
        <v/>
      </c>
      <c r="Y649" s="253" t="str">
        <f t="shared" si="67"/>
        <v/>
      </c>
      <c r="Z649" s="248"/>
      <c r="AA649" s="249" t="str">
        <f t="shared" si="68"/>
        <v/>
      </c>
      <c r="AB649" s="254" t="str">
        <f t="shared" si="69"/>
        <v/>
      </c>
      <c r="AC649" s="159" t="str">
        <f>IF(L649&gt;0,L649+S649+X649+Y649+N649+#REF!+#REF!,"")</f>
        <v/>
      </c>
      <c r="AD649" s="160" t="str">
        <f>IF(L649&gt;0,+T649+Z649+O649+#REF!+#REF!,"")</f>
        <v/>
      </c>
    </row>
    <row r="650" spans="2:30" ht="13.8" hidden="1" outlineLevel="1" x14ac:dyDescent="0.25">
      <c r="B650" s="1"/>
      <c r="C650" s="1"/>
      <c r="D650" s="1"/>
      <c r="E650" s="2"/>
      <c r="F650" s="1"/>
      <c r="G650" s="2"/>
      <c r="H650" s="108"/>
      <c r="I650" s="109"/>
      <c r="J650" s="132" t="str">
        <f t="shared" si="64"/>
        <v/>
      </c>
      <c r="K650" s="132">
        <f t="shared" si="65"/>
        <v>0</v>
      </c>
      <c r="L650" s="246"/>
      <c r="M650" s="247"/>
      <c r="N650" s="246"/>
      <c r="O650" s="248"/>
      <c r="P650" s="249" t="str">
        <f t="shared" si="66"/>
        <v/>
      </c>
      <c r="Q650" s="250" t="str">
        <f t="shared" ref="Q650:Q713" si="70">IF(ISERROR(N650/$I650),"",N650/$I650)</f>
        <v/>
      </c>
      <c r="R650" s="248"/>
      <c r="S650" s="246"/>
      <c r="T650" s="248"/>
      <c r="U650" s="249" t="str">
        <f>+IF(AND(S650&gt;0,R650&lt;&gt;'Data Validation (ROP used only)'!$A$22),SUM(S650:T650),"")</f>
        <v/>
      </c>
      <c r="V650" s="250" t="str">
        <f>IF(OR(R650='Data Validation (ROP used only)'!$A$22,ISBLANK(S650),ISERROR(S650/$I650)),"",S650/$I650)</f>
        <v/>
      </c>
      <c r="W650" s="251"/>
      <c r="X650" s="252" t="str" cm="1">
        <f t="array" ref="X650">_xlfn.IFS(W650="","",W650/I650&gt;=2,2*I650,W650/I650 &lt; 2, W650)</f>
        <v/>
      </c>
      <c r="Y650" s="253" t="str">
        <f t="shared" si="67"/>
        <v/>
      </c>
      <c r="Z650" s="248"/>
      <c r="AA650" s="249" t="str">
        <f t="shared" si="68"/>
        <v/>
      </c>
      <c r="AB650" s="254" t="str">
        <f t="shared" si="69"/>
        <v/>
      </c>
      <c r="AC650" s="159" t="str">
        <f>IF(L650&gt;0,L650+S650+X650+Y650+N650+#REF!+#REF!,"")</f>
        <v/>
      </c>
      <c r="AD650" s="160" t="str">
        <f>IF(L650&gt;0,+T650+Z650+O650+#REF!+#REF!,"")</f>
        <v/>
      </c>
    </row>
    <row r="651" spans="2:30" ht="13.8" hidden="1" outlineLevel="1" x14ac:dyDescent="0.25">
      <c r="B651" s="1"/>
      <c r="C651" s="1"/>
      <c r="D651" s="1"/>
      <c r="E651" s="2"/>
      <c r="F651" s="1"/>
      <c r="G651" s="2"/>
      <c r="H651" s="108"/>
      <c r="I651" s="109"/>
      <c r="J651" s="132" t="str">
        <f t="shared" ref="J651:J714" si="71">IF(ISERROR(H651/C651),"",H651/C651)</f>
        <v/>
      </c>
      <c r="K651" s="132">
        <f t="shared" ref="K651:K714" si="72">IF(ISERROR(I651/1754.5),"",I651/1754.5)</f>
        <v>0</v>
      </c>
      <c r="L651" s="246"/>
      <c r="M651" s="247"/>
      <c r="N651" s="246"/>
      <c r="O651" s="248"/>
      <c r="P651" s="249" t="str">
        <f t="shared" ref="P651:P714" si="73">+IF((N651+O651)&gt;0,+N651+O651,"")</f>
        <v/>
      </c>
      <c r="Q651" s="250" t="str">
        <f t="shared" si="70"/>
        <v/>
      </c>
      <c r="R651" s="248"/>
      <c r="S651" s="246"/>
      <c r="T651" s="248"/>
      <c r="U651" s="249" t="str">
        <f>+IF(AND(S651&gt;0,R651&lt;&gt;'Data Validation (ROP used only)'!$A$22),SUM(S651:T651),"")</f>
        <v/>
      </c>
      <c r="V651" s="250" t="str">
        <f>IF(OR(R651='Data Validation (ROP used only)'!$A$22,ISBLANK(S651),ISERROR(S651/$I651)),"",S651/$I651)</f>
        <v/>
      </c>
      <c r="W651" s="251"/>
      <c r="X651" s="252" t="str" cm="1">
        <f t="array" ref="X651">_xlfn.IFS(W651="","",W651/I651&gt;=2,2*I651,W651/I651 &lt; 2, W651)</f>
        <v/>
      </c>
      <c r="Y651" s="253" t="str">
        <f t="shared" ref="Y651:Y714" si="74">IF(ISBLANK(W651),"",W651-X651)</f>
        <v/>
      </c>
      <c r="Z651" s="248"/>
      <c r="AA651" s="249" t="str">
        <f t="shared" ref="AA651:AA714" si="75">IF(W651=0,"",W651+Z651)</f>
        <v/>
      </c>
      <c r="AB651" s="254" t="str">
        <f t="shared" ref="AB651:AB714" si="76">IF(ISERROR(W651/$I651),"",W651/$I651)</f>
        <v/>
      </c>
      <c r="AC651" s="159" t="str">
        <f>IF(L651&gt;0,L651+S651+X651+Y651+N651+#REF!+#REF!,"")</f>
        <v/>
      </c>
      <c r="AD651" s="160" t="str">
        <f>IF(L651&gt;0,+T651+Z651+O651+#REF!+#REF!,"")</f>
        <v/>
      </c>
    </row>
    <row r="652" spans="2:30" ht="13.8" hidden="1" outlineLevel="1" x14ac:dyDescent="0.25">
      <c r="B652" s="1"/>
      <c r="C652" s="1"/>
      <c r="D652" s="1"/>
      <c r="E652" s="2"/>
      <c r="F652" s="1"/>
      <c r="G652" s="2"/>
      <c r="H652" s="108"/>
      <c r="I652" s="109"/>
      <c r="J652" s="132" t="str">
        <f t="shared" si="71"/>
        <v/>
      </c>
      <c r="K652" s="132">
        <f t="shared" si="72"/>
        <v>0</v>
      </c>
      <c r="L652" s="246"/>
      <c r="M652" s="247"/>
      <c r="N652" s="246"/>
      <c r="O652" s="248"/>
      <c r="P652" s="249" t="str">
        <f t="shared" si="73"/>
        <v/>
      </c>
      <c r="Q652" s="250" t="str">
        <f t="shared" si="70"/>
        <v/>
      </c>
      <c r="R652" s="248"/>
      <c r="S652" s="246"/>
      <c r="T652" s="248"/>
      <c r="U652" s="249" t="str">
        <f>+IF(AND(S652&gt;0,R652&lt;&gt;'Data Validation (ROP used only)'!$A$22),SUM(S652:T652),"")</f>
        <v/>
      </c>
      <c r="V652" s="250" t="str">
        <f>IF(OR(R652='Data Validation (ROP used only)'!$A$22,ISBLANK(S652),ISERROR(S652/$I652)),"",S652/$I652)</f>
        <v/>
      </c>
      <c r="W652" s="251"/>
      <c r="X652" s="252" t="str" cm="1">
        <f t="array" ref="X652">_xlfn.IFS(W652="","",W652/I652&gt;=2,2*I652,W652/I652 &lt; 2, W652)</f>
        <v/>
      </c>
      <c r="Y652" s="253" t="str">
        <f t="shared" si="74"/>
        <v/>
      </c>
      <c r="Z652" s="248"/>
      <c r="AA652" s="249" t="str">
        <f t="shared" si="75"/>
        <v/>
      </c>
      <c r="AB652" s="254" t="str">
        <f t="shared" si="76"/>
        <v/>
      </c>
      <c r="AC652" s="159" t="str">
        <f>IF(L652&gt;0,L652+S652+X652+Y652+N652+#REF!+#REF!,"")</f>
        <v/>
      </c>
      <c r="AD652" s="160" t="str">
        <f>IF(L652&gt;0,+T652+Z652+O652+#REF!+#REF!,"")</f>
        <v/>
      </c>
    </row>
    <row r="653" spans="2:30" ht="13.8" hidden="1" outlineLevel="1" x14ac:dyDescent="0.25">
      <c r="B653" s="1"/>
      <c r="C653" s="1"/>
      <c r="D653" s="1"/>
      <c r="E653" s="2"/>
      <c r="F653" s="1"/>
      <c r="G653" s="2"/>
      <c r="H653" s="108"/>
      <c r="I653" s="109"/>
      <c r="J653" s="132" t="str">
        <f t="shared" si="71"/>
        <v/>
      </c>
      <c r="K653" s="132">
        <f t="shared" si="72"/>
        <v>0</v>
      </c>
      <c r="L653" s="246"/>
      <c r="M653" s="247"/>
      <c r="N653" s="246"/>
      <c r="O653" s="248"/>
      <c r="P653" s="249" t="str">
        <f t="shared" si="73"/>
        <v/>
      </c>
      <c r="Q653" s="250" t="str">
        <f t="shared" si="70"/>
        <v/>
      </c>
      <c r="R653" s="248"/>
      <c r="S653" s="246"/>
      <c r="T653" s="248"/>
      <c r="U653" s="249" t="str">
        <f>+IF(AND(S653&gt;0,R653&lt;&gt;'Data Validation (ROP used only)'!$A$22),SUM(S653:T653),"")</f>
        <v/>
      </c>
      <c r="V653" s="250" t="str">
        <f>IF(OR(R653='Data Validation (ROP used only)'!$A$22,ISBLANK(S653),ISERROR(S653/$I653)),"",S653/$I653)</f>
        <v/>
      </c>
      <c r="W653" s="251"/>
      <c r="X653" s="252" t="str" cm="1">
        <f t="array" ref="X653">_xlfn.IFS(W653="","",W653/I653&gt;=2,2*I653,W653/I653 &lt; 2, W653)</f>
        <v/>
      </c>
      <c r="Y653" s="253" t="str">
        <f t="shared" si="74"/>
        <v/>
      </c>
      <c r="Z653" s="248"/>
      <c r="AA653" s="249" t="str">
        <f t="shared" si="75"/>
        <v/>
      </c>
      <c r="AB653" s="254" t="str">
        <f t="shared" si="76"/>
        <v/>
      </c>
      <c r="AC653" s="159" t="str">
        <f>IF(L653&gt;0,L653+S653+X653+Y653+N653+#REF!+#REF!,"")</f>
        <v/>
      </c>
      <c r="AD653" s="160" t="str">
        <f>IF(L653&gt;0,+T653+Z653+O653+#REF!+#REF!,"")</f>
        <v/>
      </c>
    </row>
    <row r="654" spans="2:30" ht="13.8" hidden="1" outlineLevel="1" x14ac:dyDescent="0.25">
      <c r="B654" s="1"/>
      <c r="C654" s="1"/>
      <c r="D654" s="1"/>
      <c r="E654" s="2"/>
      <c r="F654" s="1"/>
      <c r="G654" s="2"/>
      <c r="H654" s="108"/>
      <c r="I654" s="109"/>
      <c r="J654" s="132" t="str">
        <f t="shared" si="71"/>
        <v/>
      </c>
      <c r="K654" s="132">
        <f t="shared" si="72"/>
        <v>0</v>
      </c>
      <c r="L654" s="246"/>
      <c r="M654" s="247"/>
      <c r="N654" s="246"/>
      <c r="O654" s="248"/>
      <c r="P654" s="249" t="str">
        <f t="shared" si="73"/>
        <v/>
      </c>
      <c r="Q654" s="250" t="str">
        <f t="shared" si="70"/>
        <v/>
      </c>
      <c r="R654" s="248"/>
      <c r="S654" s="246"/>
      <c r="T654" s="248"/>
      <c r="U654" s="249" t="str">
        <f>+IF(AND(S654&gt;0,R654&lt;&gt;'Data Validation (ROP used only)'!$A$22),SUM(S654:T654),"")</f>
        <v/>
      </c>
      <c r="V654" s="250" t="str">
        <f>IF(OR(R654='Data Validation (ROP used only)'!$A$22,ISBLANK(S654),ISERROR(S654/$I654)),"",S654/$I654)</f>
        <v/>
      </c>
      <c r="W654" s="251"/>
      <c r="X654" s="252" t="str" cm="1">
        <f t="array" ref="X654">_xlfn.IFS(W654="","",W654/I654&gt;=2,2*I654,W654/I654 &lt; 2, W654)</f>
        <v/>
      </c>
      <c r="Y654" s="253" t="str">
        <f t="shared" si="74"/>
        <v/>
      </c>
      <c r="Z654" s="248"/>
      <c r="AA654" s="249" t="str">
        <f t="shared" si="75"/>
        <v/>
      </c>
      <c r="AB654" s="254" t="str">
        <f t="shared" si="76"/>
        <v/>
      </c>
      <c r="AC654" s="159" t="str">
        <f>IF(L654&gt;0,L654+S654+X654+Y654+N654+#REF!+#REF!,"")</f>
        <v/>
      </c>
      <c r="AD654" s="160" t="str">
        <f>IF(L654&gt;0,+T654+Z654+O654+#REF!+#REF!,"")</f>
        <v/>
      </c>
    </row>
    <row r="655" spans="2:30" ht="13.8" hidden="1" outlineLevel="1" x14ac:dyDescent="0.25">
      <c r="B655" s="1"/>
      <c r="C655" s="1"/>
      <c r="D655" s="1"/>
      <c r="E655" s="2"/>
      <c r="F655" s="1"/>
      <c r="G655" s="2"/>
      <c r="H655" s="108"/>
      <c r="I655" s="109"/>
      <c r="J655" s="132" t="str">
        <f t="shared" si="71"/>
        <v/>
      </c>
      <c r="K655" s="132">
        <f t="shared" si="72"/>
        <v>0</v>
      </c>
      <c r="L655" s="246"/>
      <c r="M655" s="247"/>
      <c r="N655" s="246"/>
      <c r="O655" s="248"/>
      <c r="P655" s="249" t="str">
        <f t="shared" si="73"/>
        <v/>
      </c>
      <c r="Q655" s="250" t="str">
        <f t="shared" si="70"/>
        <v/>
      </c>
      <c r="R655" s="248"/>
      <c r="S655" s="246"/>
      <c r="T655" s="248"/>
      <c r="U655" s="249" t="str">
        <f>+IF(AND(S655&gt;0,R655&lt;&gt;'Data Validation (ROP used only)'!$A$22),SUM(S655:T655),"")</f>
        <v/>
      </c>
      <c r="V655" s="250" t="str">
        <f>IF(OR(R655='Data Validation (ROP used only)'!$A$22,ISBLANK(S655),ISERROR(S655/$I655)),"",S655/$I655)</f>
        <v/>
      </c>
      <c r="W655" s="251"/>
      <c r="X655" s="252" t="str" cm="1">
        <f t="array" ref="X655">_xlfn.IFS(W655="","",W655/I655&gt;=2,2*I655,W655/I655 &lt; 2, W655)</f>
        <v/>
      </c>
      <c r="Y655" s="253" t="str">
        <f t="shared" si="74"/>
        <v/>
      </c>
      <c r="Z655" s="248"/>
      <c r="AA655" s="249" t="str">
        <f t="shared" si="75"/>
        <v/>
      </c>
      <c r="AB655" s="254" t="str">
        <f t="shared" si="76"/>
        <v/>
      </c>
      <c r="AC655" s="159" t="str">
        <f>IF(L655&gt;0,L655+S655+X655+Y655+N655+#REF!+#REF!,"")</f>
        <v/>
      </c>
      <c r="AD655" s="160" t="str">
        <f>IF(L655&gt;0,+T655+Z655+O655+#REF!+#REF!,"")</f>
        <v/>
      </c>
    </row>
    <row r="656" spans="2:30" ht="13.8" hidden="1" outlineLevel="1" x14ac:dyDescent="0.25">
      <c r="B656" s="1"/>
      <c r="C656" s="1"/>
      <c r="D656" s="1"/>
      <c r="E656" s="2"/>
      <c r="F656" s="1"/>
      <c r="G656" s="2"/>
      <c r="H656" s="108"/>
      <c r="I656" s="109"/>
      <c r="J656" s="132" t="str">
        <f t="shared" si="71"/>
        <v/>
      </c>
      <c r="K656" s="132">
        <f t="shared" si="72"/>
        <v>0</v>
      </c>
      <c r="L656" s="246"/>
      <c r="M656" s="247"/>
      <c r="N656" s="246"/>
      <c r="O656" s="248"/>
      <c r="P656" s="249" t="str">
        <f t="shared" si="73"/>
        <v/>
      </c>
      <c r="Q656" s="250" t="str">
        <f t="shared" si="70"/>
        <v/>
      </c>
      <c r="R656" s="248"/>
      <c r="S656" s="246"/>
      <c r="T656" s="248"/>
      <c r="U656" s="249" t="str">
        <f>+IF(AND(S656&gt;0,R656&lt;&gt;'Data Validation (ROP used only)'!$A$22),SUM(S656:T656),"")</f>
        <v/>
      </c>
      <c r="V656" s="250" t="str">
        <f>IF(OR(R656='Data Validation (ROP used only)'!$A$22,ISBLANK(S656),ISERROR(S656/$I656)),"",S656/$I656)</f>
        <v/>
      </c>
      <c r="W656" s="251"/>
      <c r="X656" s="252" t="str" cm="1">
        <f t="array" ref="X656">_xlfn.IFS(W656="","",W656/I656&gt;=2,2*I656,W656/I656 &lt; 2, W656)</f>
        <v/>
      </c>
      <c r="Y656" s="253" t="str">
        <f t="shared" si="74"/>
        <v/>
      </c>
      <c r="Z656" s="248"/>
      <c r="AA656" s="249" t="str">
        <f t="shared" si="75"/>
        <v/>
      </c>
      <c r="AB656" s="254" t="str">
        <f t="shared" si="76"/>
        <v/>
      </c>
      <c r="AC656" s="159" t="str">
        <f>IF(L656&gt;0,L656+S656+X656+Y656+N656+#REF!+#REF!,"")</f>
        <v/>
      </c>
      <c r="AD656" s="160" t="str">
        <f>IF(L656&gt;0,+T656+Z656+O656+#REF!+#REF!,"")</f>
        <v/>
      </c>
    </row>
    <row r="657" spans="2:30" ht="13.8" hidden="1" outlineLevel="1" x14ac:dyDescent="0.25">
      <c r="B657" s="1"/>
      <c r="C657" s="1"/>
      <c r="D657" s="1"/>
      <c r="E657" s="2"/>
      <c r="F657" s="1"/>
      <c r="G657" s="2"/>
      <c r="H657" s="108"/>
      <c r="I657" s="109"/>
      <c r="J657" s="132" t="str">
        <f t="shared" si="71"/>
        <v/>
      </c>
      <c r="K657" s="132">
        <f t="shared" si="72"/>
        <v>0</v>
      </c>
      <c r="L657" s="246"/>
      <c r="M657" s="247"/>
      <c r="N657" s="246"/>
      <c r="O657" s="248"/>
      <c r="P657" s="249" t="str">
        <f t="shared" si="73"/>
        <v/>
      </c>
      <c r="Q657" s="250" t="str">
        <f t="shared" si="70"/>
        <v/>
      </c>
      <c r="R657" s="248"/>
      <c r="S657" s="246"/>
      <c r="T657" s="248"/>
      <c r="U657" s="249" t="str">
        <f>+IF(AND(S657&gt;0,R657&lt;&gt;'Data Validation (ROP used only)'!$A$22),SUM(S657:T657),"")</f>
        <v/>
      </c>
      <c r="V657" s="250" t="str">
        <f>IF(OR(R657='Data Validation (ROP used only)'!$A$22,ISBLANK(S657),ISERROR(S657/$I657)),"",S657/$I657)</f>
        <v/>
      </c>
      <c r="W657" s="251"/>
      <c r="X657" s="252" t="str" cm="1">
        <f t="array" ref="X657">_xlfn.IFS(W657="","",W657/I657&gt;=2,2*I657,W657/I657 &lt; 2, W657)</f>
        <v/>
      </c>
      <c r="Y657" s="253" t="str">
        <f t="shared" si="74"/>
        <v/>
      </c>
      <c r="Z657" s="248"/>
      <c r="AA657" s="249" t="str">
        <f t="shared" si="75"/>
        <v/>
      </c>
      <c r="AB657" s="254" t="str">
        <f t="shared" si="76"/>
        <v/>
      </c>
      <c r="AC657" s="159" t="str">
        <f>IF(L657&gt;0,L657+S657+X657+Y657+N657+#REF!+#REF!,"")</f>
        <v/>
      </c>
      <c r="AD657" s="160" t="str">
        <f>IF(L657&gt;0,+T657+Z657+O657+#REF!+#REF!,"")</f>
        <v/>
      </c>
    </row>
    <row r="658" spans="2:30" ht="13.8" hidden="1" outlineLevel="1" x14ac:dyDescent="0.25">
      <c r="B658" s="1"/>
      <c r="C658" s="1"/>
      <c r="D658" s="1"/>
      <c r="E658" s="2"/>
      <c r="F658" s="1"/>
      <c r="G658" s="2"/>
      <c r="H658" s="108"/>
      <c r="I658" s="109"/>
      <c r="J658" s="132" t="str">
        <f t="shared" si="71"/>
        <v/>
      </c>
      <c r="K658" s="132">
        <f t="shared" si="72"/>
        <v>0</v>
      </c>
      <c r="L658" s="246"/>
      <c r="M658" s="247"/>
      <c r="N658" s="246"/>
      <c r="O658" s="248"/>
      <c r="P658" s="249" t="str">
        <f t="shared" si="73"/>
        <v/>
      </c>
      <c r="Q658" s="250" t="str">
        <f t="shared" si="70"/>
        <v/>
      </c>
      <c r="R658" s="248"/>
      <c r="S658" s="246"/>
      <c r="T658" s="248"/>
      <c r="U658" s="249" t="str">
        <f>+IF(AND(S658&gt;0,R658&lt;&gt;'Data Validation (ROP used only)'!$A$22),SUM(S658:T658),"")</f>
        <v/>
      </c>
      <c r="V658" s="250" t="str">
        <f>IF(OR(R658='Data Validation (ROP used only)'!$A$22,ISBLANK(S658),ISERROR(S658/$I658)),"",S658/$I658)</f>
        <v/>
      </c>
      <c r="W658" s="251"/>
      <c r="X658" s="252" t="str" cm="1">
        <f t="array" ref="X658">_xlfn.IFS(W658="","",W658/I658&gt;=2,2*I658,W658/I658 &lt; 2, W658)</f>
        <v/>
      </c>
      <c r="Y658" s="253" t="str">
        <f t="shared" si="74"/>
        <v/>
      </c>
      <c r="Z658" s="248"/>
      <c r="AA658" s="249" t="str">
        <f t="shared" si="75"/>
        <v/>
      </c>
      <c r="AB658" s="254" t="str">
        <f t="shared" si="76"/>
        <v/>
      </c>
      <c r="AC658" s="159" t="str">
        <f>IF(L658&gt;0,L658+S658+X658+Y658+N658+#REF!+#REF!,"")</f>
        <v/>
      </c>
      <c r="AD658" s="160" t="str">
        <f>IF(L658&gt;0,+T658+Z658+O658+#REF!+#REF!,"")</f>
        <v/>
      </c>
    </row>
    <row r="659" spans="2:30" ht="13.8" hidden="1" outlineLevel="1" x14ac:dyDescent="0.25">
      <c r="B659" s="1"/>
      <c r="C659" s="1"/>
      <c r="D659" s="1"/>
      <c r="E659" s="2"/>
      <c r="F659" s="1"/>
      <c r="G659" s="2"/>
      <c r="H659" s="108"/>
      <c r="I659" s="109"/>
      <c r="J659" s="132" t="str">
        <f t="shared" si="71"/>
        <v/>
      </c>
      <c r="K659" s="132">
        <f t="shared" si="72"/>
        <v>0</v>
      </c>
      <c r="L659" s="246"/>
      <c r="M659" s="247"/>
      <c r="N659" s="246"/>
      <c r="O659" s="248"/>
      <c r="P659" s="249" t="str">
        <f t="shared" si="73"/>
        <v/>
      </c>
      <c r="Q659" s="250" t="str">
        <f t="shared" si="70"/>
        <v/>
      </c>
      <c r="R659" s="248"/>
      <c r="S659" s="246"/>
      <c r="T659" s="248"/>
      <c r="U659" s="249" t="str">
        <f>+IF(AND(S659&gt;0,R659&lt;&gt;'Data Validation (ROP used only)'!$A$22),SUM(S659:T659),"")</f>
        <v/>
      </c>
      <c r="V659" s="250" t="str">
        <f>IF(OR(R659='Data Validation (ROP used only)'!$A$22,ISBLANK(S659),ISERROR(S659/$I659)),"",S659/$I659)</f>
        <v/>
      </c>
      <c r="W659" s="251"/>
      <c r="X659" s="252" t="str" cm="1">
        <f t="array" ref="X659">_xlfn.IFS(W659="","",W659/I659&gt;=2,2*I659,W659/I659 &lt; 2, W659)</f>
        <v/>
      </c>
      <c r="Y659" s="253" t="str">
        <f t="shared" si="74"/>
        <v/>
      </c>
      <c r="Z659" s="248"/>
      <c r="AA659" s="249" t="str">
        <f t="shared" si="75"/>
        <v/>
      </c>
      <c r="AB659" s="254" t="str">
        <f t="shared" si="76"/>
        <v/>
      </c>
      <c r="AC659" s="159" t="str">
        <f>IF(L659&gt;0,L659+S659+X659+Y659+N659+#REF!+#REF!,"")</f>
        <v/>
      </c>
      <c r="AD659" s="160" t="str">
        <f>IF(L659&gt;0,+T659+Z659+O659+#REF!+#REF!,"")</f>
        <v/>
      </c>
    </row>
    <row r="660" spans="2:30" ht="13.8" hidden="1" outlineLevel="1" x14ac:dyDescent="0.25">
      <c r="B660" s="1"/>
      <c r="C660" s="1"/>
      <c r="D660" s="1"/>
      <c r="E660" s="2"/>
      <c r="F660" s="1"/>
      <c r="G660" s="2"/>
      <c r="H660" s="108"/>
      <c r="I660" s="109"/>
      <c r="J660" s="132" t="str">
        <f t="shared" si="71"/>
        <v/>
      </c>
      <c r="K660" s="132">
        <f t="shared" si="72"/>
        <v>0</v>
      </c>
      <c r="L660" s="246"/>
      <c r="M660" s="247"/>
      <c r="N660" s="246"/>
      <c r="O660" s="248"/>
      <c r="P660" s="249" t="str">
        <f t="shared" si="73"/>
        <v/>
      </c>
      <c r="Q660" s="250" t="str">
        <f t="shared" si="70"/>
        <v/>
      </c>
      <c r="R660" s="248"/>
      <c r="S660" s="246"/>
      <c r="T660" s="248"/>
      <c r="U660" s="249" t="str">
        <f>+IF(AND(S660&gt;0,R660&lt;&gt;'Data Validation (ROP used only)'!$A$22),SUM(S660:T660),"")</f>
        <v/>
      </c>
      <c r="V660" s="250" t="str">
        <f>IF(OR(R660='Data Validation (ROP used only)'!$A$22,ISBLANK(S660),ISERROR(S660/$I660)),"",S660/$I660)</f>
        <v/>
      </c>
      <c r="W660" s="251"/>
      <c r="X660" s="252" t="str" cm="1">
        <f t="array" ref="X660">_xlfn.IFS(W660="","",W660/I660&gt;=2,2*I660,W660/I660 &lt; 2, W660)</f>
        <v/>
      </c>
      <c r="Y660" s="253" t="str">
        <f t="shared" si="74"/>
        <v/>
      </c>
      <c r="Z660" s="248"/>
      <c r="AA660" s="249" t="str">
        <f t="shared" si="75"/>
        <v/>
      </c>
      <c r="AB660" s="254" t="str">
        <f t="shared" si="76"/>
        <v/>
      </c>
      <c r="AC660" s="159" t="str">
        <f>IF(L660&gt;0,L660+S660+X660+Y660+N660+#REF!+#REF!,"")</f>
        <v/>
      </c>
      <c r="AD660" s="160" t="str">
        <f>IF(L660&gt;0,+T660+Z660+O660+#REF!+#REF!,"")</f>
        <v/>
      </c>
    </row>
    <row r="661" spans="2:30" ht="13.8" hidden="1" outlineLevel="1" x14ac:dyDescent="0.25">
      <c r="B661" s="1"/>
      <c r="C661" s="1"/>
      <c r="D661" s="1"/>
      <c r="E661" s="2"/>
      <c r="F661" s="1"/>
      <c r="G661" s="2"/>
      <c r="H661" s="108"/>
      <c r="I661" s="109"/>
      <c r="J661" s="132" t="str">
        <f t="shared" si="71"/>
        <v/>
      </c>
      <c r="K661" s="132">
        <f t="shared" si="72"/>
        <v>0</v>
      </c>
      <c r="L661" s="246"/>
      <c r="M661" s="247"/>
      <c r="N661" s="246"/>
      <c r="O661" s="248"/>
      <c r="P661" s="249" t="str">
        <f t="shared" si="73"/>
        <v/>
      </c>
      <c r="Q661" s="250" t="str">
        <f t="shared" si="70"/>
        <v/>
      </c>
      <c r="R661" s="248"/>
      <c r="S661" s="246"/>
      <c r="T661" s="248"/>
      <c r="U661" s="249" t="str">
        <f>+IF(AND(S661&gt;0,R661&lt;&gt;'Data Validation (ROP used only)'!$A$22),SUM(S661:T661),"")</f>
        <v/>
      </c>
      <c r="V661" s="250" t="str">
        <f>IF(OR(R661='Data Validation (ROP used only)'!$A$22,ISBLANK(S661),ISERROR(S661/$I661)),"",S661/$I661)</f>
        <v/>
      </c>
      <c r="W661" s="251"/>
      <c r="X661" s="252" t="str" cm="1">
        <f t="array" ref="X661">_xlfn.IFS(W661="","",W661/I661&gt;=2,2*I661,W661/I661 &lt; 2, W661)</f>
        <v/>
      </c>
      <c r="Y661" s="253" t="str">
        <f t="shared" si="74"/>
        <v/>
      </c>
      <c r="Z661" s="248"/>
      <c r="AA661" s="249" t="str">
        <f t="shared" si="75"/>
        <v/>
      </c>
      <c r="AB661" s="254" t="str">
        <f t="shared" si="76"/>
        <v/>
      </c>
      <c r="AC661" s="159" t="str">
        <f>IF(L661&gt;0,L661+S661+X661+Y661+N661+#REF!+#REF!,"")</f>
        <v/>
      </c>
      <c r="AD661" s="160" t="str">
        <f>IF(L661&gt;0,+T661+Z661+O661+#REF!+#REF!,"")</f>
        <v/>
      </c>
    </row>
    <row r="662" spans="2:30" ht="13.8" hidden="1" outlineLevel="1" x14ac:dyDescent="0.25">
      <c r="B662" s="1"/>
      <c r="C662" s="1"/>
      <c r="D662" s="1"/>
      <c r="E662" s="2"/>
      <c r="F662" s="1"/>
      <c r="G662" s="2"/>
      <c r="H662" s="108"/>
      <c r="I662" s="109"/>
      <c r="J662" s="132" t="str">
        <f t="shared" si="71"/>
        <v/>
      </c>
      <c r="K662" s="132">
        <f t="shared" si="72"/>
        <v>0</v>
      </c>
      <c r="L662" s="246"/>
      <c r="M662" s="247"/>
      <c r="N662" s="246"/>
      <c r="O662" s="248"/>
      <c r="P662" s="249" t="str">
        <f t="shared" si="73"/>
        <v/>
      </c>
      <c r="Q662" s="250" t="str">
        <f t="shared" si="70"/>
        <v/>
      </c>
      <c r="R662" s="248"/>
      <c r="S662" s="246"/>
      <c r="T662" s="248"/>
      <c r="U662" s="249" t="str">
        <f>+IF(AND(S662&gt;0,R662&lt;&gt;'Data Validation (ROP used only)'!$A$22),SUM(S662:T662),"")</f>
        <v/>
      </c>
      <c r="V662" s="250" t="str">
        <f>IF(OR(R662='Data Validation (ROP used only)'!$A$22,ISBLANK(S662),ISERROR(S662/$I662)),"",S662/$I662)</f>
        <v/>
      </c>
      <c r="W662" s="251"/>
      <c r="X662" s="252" t="str" cm="1">
        <f t="array" ref="X662">_xlfn.IFS(W662="","",W662/I662&gt;=2,2*I662,W662/I662 &lt; 2, W662)</f>
        <v/>
      </c>
      <c r="Y662" s="253" t="str">
        <f t="shared" si="74"/>
        <v/>
      </c>
      <c r="Z662" s="248"/>
      <c r="AA662" s="249" t="str">
        <f t="shared" si="75"/>
        <v/>
      </c>
      <c r="AB662" s="254" t="str">
        <f t="shared" si="76"/>
        <v/>
      </c>
      <c r="AC662" s="159" t="str">
        <f>IF(L662&gt;0,L662+S662+X662+Y662+N662+#REF!+#REF!,"")</f>
        <v/>
      </c>
      <c r="AD662" s="160" t="str">
        <f>IF(L662&gt;0,+T662+Z662+O662+#REF!+#REF!,"")</f>
        <v/>
      </c>
    </row>
    <row r="663" spans="2:30" ht="13.8" hidden="1" outlineLevel="1" x14ac:dyDescent="0.25">
      <c r="B663" s="1"/>
      <c r="C663" s="1"/>
      <c r="D663" s="1"/>
      <c r="E663" s="2"/>
      <c r="F663" s="1"/>
      <c r="G663" s="2"/>
      <c r="H663" s="108"/>
      <c r="I663" s="109"/>
      <c r="J663" s="132" t="str">
        <f t="shared" si="71"/>
        <v/>
      </c>
      <c r="K663" s="132">
        <f t="shared" si="72"/>
        <v>0</v>
      </c>
      <c r="L663" s="246"/>
      <c r="M663" s="247"/>
      <c r="N663" s="246"/>
      <c r="O663" s="248"/>
      <c r="P663" s="249" t="str">
        <f t="shared" si="73"/>
        <v/>
      </c>
      <c r="Q663" s="250" t="str">
        <f t="shared" si="70"/>
        <v/>
      </c>
      <c r="R663" s="248"/>
      <c r="S663" s="246"/>
      <c r="T663" s="248"/>
      <c r="U663" s="249" t="str">
        <f>+IF(AND(S663&gt;0,R663&lt;&gt;'Data Validation (ROP used only)'!$A$22),SUM(S663:T663),"")</f>
        <v/>
      </c>
      <c r="V663" s="250" t="str">
        <f>IF(OR(R663='Data Validation (ROP used only)'!$A$22,ISBLANK(S663),ISERROR(S663/$I663)),"",S663/$I663)</f>
        <v/>
      </c>
      <c r="W663" s="251"/>
      <c r="X663" s="252" t="str" cm="1">
        <f t="array" ref="X663">_xlfn.IFS(W663="","",W663/I663&gt;=2,2*I663,W663/I663 &lt; 2, W663)</f>
        <v/>
      </c>
      <c r="Y663" s="253" t="str">
        <f t="shared" si="74"/>
        <v/>
      </c>
      <c r="Z663" s="248"/>
      <c r="AA663" s="249" t="str">
        <f t="shared" si="75"/>
        <v/>
      </c>
      <c r="AB663" s="254" t="str">
        <f t="shared" si="76"/>
        <v/>
      </c>
      <c r="AC663" s="159" t="str">
        <f>IF(L663&gt;0,L663+S663+X663+Y663+N663+#REF!+#REF!,"")</f>
        <v/>
      </c>
      <c r="AD663" s="160" t="str">
        <f>IF(L663&gt;0,+T663+Z663+O663+#REF!+#REF!,"")</f>
        <v/>
      </c>
    </row>
    <row r="664" spans="2:30" ht="13.8" hidden="1" outlineLevel="1" x14ac:dyDescent="0.25">
      <c r="B664" s="1"/>
      <c r="C664" s="1"/>
      <c r="D664" s="1"/>
      <c r="E664" s="2"/>
      <c r="F664" s="1"/>
      <c r="G664" s="2"/>
      <c r="H664" s="108"/>
      <c r="I664" s="109"/>
      <c r="J664" s="132" t="str">
        <f t="shared" si="71"/>
        <v/>
      </c>
      <c r="K664" s="132">
        <f t="shared" si="72"/>
        <v>0</v>
      </c>
      <c r="L664" s="246"/>
      <c r="M664" s="247"/>
      <c r="N664" s="246"/>
      <c r="O664" s="248"/>
      <c r="P664" s="249" t="str">
        <f t="shared" si="73"/>
        <v/>
      </c>
      <c r="Q664" s="250" t="str">
        <f t="shared" si="70"/>
        <v/>
      </c>
      <c r="R664" s="248"/>
      <c r="S664" s="246"/>
      <c r="T664" s="248"/>
      <c r="U664" s="249" t="str">
        <f>+IF(AND(S664&gt;0,R664&lt;&gt;'Data Validation (ROP used only)'!$A$22),SUM(S664:T664),"")</f>
        <v/>
      </c>
      <c r="V664" s="250" t="str">
        <f>IF(OR(R664='Data Validation (ROP used only)'!$A$22,ISBLANK(S664),ISERROR(S664/$I664)),"",S664/$I664)</f>
        <v/>
      </c>
      <c r="W664" s="251"/>
      <c r="X664" s="252" t="str" cm="1">
        <f t="array" ref="X664">_xlfn.IFS(W664="","",W664/I664&gt;=2,2*I664,W664/I664 &lt; 2, W664)</f>
        <v/>
      </c>
      <c r="Y664" s="253" t="str">
        <f t="shared" si="74"/>
        <v/>
      </c>
      <c r="Z664" s="248"/>
      <c r="AA664" s="249" t="str">
        <f t="shared" si="75"/>
        <v/>
      </c>
      <c r="AB664" s="254" t="str">
        <f t="shared" si="76"/>
        <v/>
      </c>
      <c r="AC664" s="159" t="str">
        <f>IF(L664&gt;0,L664+S664+X664+Y664+N664+#REF!+#REF!,"")</f>
        <v/>
      </c>
      <c r="AD664" s="160" t="str">
        <f>IF(L664&gt;0,+T664+Z664+O664+#REF!+#REF!,"")</f>
        <v/>
      </c>
    </row>
    <row r="665" spans="2:30" ht="13.8" hidden="1" outlineLevel="1" x14ac:dyDescent="0.25">
      <c r="B665" s="1"/>
      <c r="C665" s="1"/>
      <c r="D665" s="1"/>
      <c r="E665" s="2"/>
      <c r="F665" s="1"/>
      <c r="G665" s="2"/>
      <c r="H665" s="108"/>
      <c r="I665" s="109"/>
      <c r="J665" s="132" t="str">
        <f t="shared" si="71"/>
        <v/>
      </c>
      <c r="K665" s="132">
        <f t="shared" si="72"/>
        <v>0</v>
      </c>
      <c r="L665" s="246"/>
      <c r="M665" s="247"/>
      <c r="N665" s="246"/>
      <c r="O665" s="248"/>
      <c r="P665" s="249" t="str">
        <f t="shared" si="73"/>
        <v/>
      </c>
      <c r="Q665" s="250" t="str">
        <f t="shared" si="70"/>
        <v/>
      </c>
      <c r="R665" s="248"/>
      <c r="S665" s="246"/>
      <c r="T665" s="248"/>
      <c r="U665" s="249" t="str">
        <f>+IF(AND(S665&gt;0,R665&lt;&gt;'Data Validation (ROP used only)'!$A$22),SUM(S665:T665),"")</f>
        <v/>
      </c>
      <c r="V665" s="250" t="str">
        <f>IF(OR(R665='Data Validation (ROP used only)'!$A$22,ISBLANK(S665),ISERROR(S665/$I665)),"",S665/$I665)</f>
        <v/>
      </c>
      <c r="W665" s="251"/>
      <c r="X665" s="252" t="str" cm="1">
        <f t="array" ref="X665">_xlfn.IFS(W665="","",W665/I665&gt;=2,2*I665,W665/I665 &lt; 2, W665)</f>
        <v/>
      </c>
      <c r="Y665" s="253" t="str">
        <f t="shared" si="74"/>
        <v/>
      </c>
      <c r="Z665" s="248"/>
      <c r="AA665" s="249" t="str">
        <f t="shared" si="75"/>
        <v/>
      </c>
      <c r="AB665" s="254" t="str">
        <f t="shared" si="76"/>
        <v/>
      </c>
      <c r="AC665" s="159" t="str">
        <f>IF(L665&gt;0,L665+S665+X665+Y665+N665+#REF!+#REF!,"")</f>
        <v/>
      </c>
      <c r="AD665" s="160" t="str">
        <f>IF(L665&gt;0,+T665+Z665+O665+#REF!+#REF!,"")</f>
        <v/>
      </c>
    </row>
    <row r="666" spans="2:30" ht="13.8" hidden="1" outlineLevel="1" x14ac:dyDescent="0.25">
      <c r="B666" s="1"/>
      <c r="C666" s="1"/>
      <c r="D666" s="1"/>
      <c r="E666" s="2"/>
      <c r="F666" s="1"/>
      <c r="G666" s="2"/>
      <c r="H666" s="108"/>
      <c r="I666" s="109"/>
      <c r="J666" s="132" t="str">
        <f t="shared" si="71"/>
        <v/>
      </c>
      <c r="K666" s="132">
        <f t="shared" si="72"/>
        <v>0</v>
      </c>
      <c r="L666" s="246"/>
      <c r="M666" s="247"/>
      <c r="N666" s="246"/>
      <c r="O666" s="248"/>
      <c r="P666" s="249" t="str">
        <f t="shared" si="73"/>
        <v/>
      </c>
      <c r="Q666" s="250" t="str">
        <f t="shared" si="70"/>
        <v/>
      </c>
      <c r="R666" s="248"/>
      <c r="S666" s="246"/>
      <c r="T666" s="248"/>
      <c r="U666" s="249" t="str">
        <f>+IF(AND(S666&gt;0,R666&lt;&gt;'Data Validation (ROP used only)'!$A$22),SUM(S666:T666),"")</f>
        <v/>
      </c>
      <c r="V666" s="250" t="str">
        <f>IF(OR(R666='Data Validation (ROP used only)'!$A$22,ISBLANK(S666),ISERROR(S666/$I666)),"",S666/$I666)</f>
        <v/>
      </c>
      <c r="W666" s="251"/>
      <c r="X666" s="252" t="str" cm="1">
        <f t="array" ref="X666">_xlfn.IFS(W666="","",W666/I666&gt;=2,2*I666,W666/I666 &lt; 2, W666)</f>
        <v/>
      </c>
      <c r="Y666" s="253" t="str">
        <f t="shared" si="74"/>
        <v/>
      </c>
      <c r="Z666" s="248"/>
      <c r="AA666" s="249" t="str">
        <f t="shared" si="75"/>
        <v/>
      </c>
      <c r="AB666" s="254" t="str">
        <f t="shared" si="76"/>
        <v/>
      </c>
      <c r="AC666" s="159" t="str">
        <f>IF(L666&gt;0,L666+S666+X666+Y666+N666+#REF!+#REF!,"")</f>
        <v/>
      </c>
      <c r="AD666" s="160" t="str">
        <f>IF(L666&gt;0,+T666+Z666+O666+#REF!+#REF!,"")</f>
        <v/>
      </c>
    </row>
    <row r="667" spans="2:30" ht="13.8" hidden="1" outlineLevel="1" x14ac:dyDescent="0.25">
      <c r="B667" s="1"/>
      <c r="C667" s="1"/>
      <c r="D667" s="1"/>
      <c r="E667" s="2"/>
      <c r="F667" s="1"/>
      <c r="G667" s="2"/>
      <c r="H667" s="108"/>
      <c r="I667" s="109"/>
      <c r="J667" s="132" t="str">
        <f t="shared" si="71"/>
        <v/>
      </c>
      <c r="K667" s="132">
        <f t="shared" si="72"/>
        <v>0</v>
      </c>
      <c r="L667" s="246"/>
      <c r="M667" s="247"/>
      <c r="N667" s="246"/>
      <c r="O667" s="248"/>
      <c r="P667" s="249" t="str">
        <f t="shared" si="73"/>
        <v/>
      </c>
      <c r="Q667" s="250" t="str">
        <f t="shared" si="70"/>
        <v/>
      </c>
      <c r="R667" s="248"/>
      <c r="S667" s="246"/>
      <c r="T667" s="248"/>
      <c r="U667" s="249" t="str">
        <f>+IF(AND(S667&gt;0,R667&lt;&gt;'Data Validation (ROP used only)'!$A$22),SUM(S667:T667),"")</f>
        <v/>
      </c>
      <c r="V667" s="250" t="str">
        <f>IF(OR(R667='Data Validation (ROP used only)'!$A$22,ISBLANK(S667),ISERROR(S667/$I667)),"",S667/$I667)</f>
        <v/>
      </c>
      <c r="W667" s="251"/>
      <c r="X667" s="252" t="str" cm="1">
        <f t="array" ref="X667">_xlfn.IFS(W667="","",W667/I667&gt;=2,2*I667,W667/I667 &lt; 2, W667)</f>
        <v/>
      </c>
      <c r="Y667" s="253" t="str">
        <f t="shared" si="74"/>
        <v/>
      </c>
      <c r="Z667" s="248"/>
      <c r="AA667" s="249" t="str">
        <f t="shared" si="75"/>
        <v/>
      </c>
      <c r="AB667" s="254" t="str">
        <f t="shared" si="76"/>
        <v/>
      </c>
      <c r="AC667" s="159" t="str">
        <f>IF(L667&gt;0,L667+S667+X667+Y667+N667+#REF!+#REF!,"")</f>
        <v/>
      </c>
      <c r="AD667" s="160" t="str">
        <f>IF(L667&gt;0,+T667+Z667+O667+#REF!+#REF!,"")</f>
        <v/>
      </c>
    </row>
    <row r="668" spans="2:30" ht="13.8" hidden="1" outlineLevel="1" x14ac:dyDescent="0.25">
      <c r="B668" s="1"/>
      <c r="C668" s="1"/>
      <c r="D668" s="1"/>
      <c r="E668" s="2"/>
      <c r="F668" s="1"/>
      <c r="G668" s="2"/>
      <c r="H668" s="108"/>
      <c r="I668" s="109"/>
      <c r="J668" s="132" t="str">
        <f t="shared" si="71"/>
        <v/>
      </c>
      <c r="K668" s="132">
        <f t="shared" si="72"/>
        <v>0</v>
      </c>
      <c r="L668" s="246"/>
      <c r="M668" s="247"/>
      <c r="N668" s="246"/>
      <c r="O668" s="248"/>
      <c r="P668" s="249" t="str">
        <f t="shared" si="73"/>
        <v/>
      </c>
      <c r="Q668" s="250" t="str">
        <f t="shared" si="70"/>
        <v/>
      </c>
      <c r="R668" s="248"/>
      <c r="S668" s="246"/>
      <c r="T668" s="248"/>
      <c r="U668" s="249" t="str">
        <f>+IF(AND(S668&gt;0,R668&lt;&gt;'Data Validation (ROP used only)'!$A$22),SUM(S668:T668),"")</f>
        <v/>
      </c>
      <c r="V668" s="250" t="str">
        <f>IF(OR(R668='Data Validation (ROP used only)'!$A$22,ISBLANK(S668),ISERROR(S668/$I668)),"",S668/$I668)</f>
        <v/>
      </c>
      <c r="W668" s="251"/>
      <c r="X668" s="252" t="str" cm="1">
        <f t="array" ref="X668">_xlfn.IFS(W668="","",W668/I668&gt;=2,2*I668,W668/I668 &lt; 2, W668)</f>
        <v/>
      </c>
      <c r="Y668" s="253" t="str">
        <f t="shared" si="74"/>
        <v/>
      </c>
      <c r="Z668" s="248"/>
      <c r="AA668" s="249" t="str">
        <f t="shared" si="75"/>
        <v/>
      </c>
      <c r="AB668" s="254" t="str">
        <f t="shared" si="76"/>
        <v/>
      </c>
      <c r="AC668" s="159" t="str">
        <f>IF(L668&gt;0,L668+S668+X668+Y668+N668+#REF!+#REF!,"")</f>
        <v/>
      </c>
      <c r="AD668" s="160" t="str">
        <f>IF(L668&gt;0,+T668+Z668+O668+#REF!+#REF!,"")</f>
        <v/>
      </c>
    </row>
    <row r="669" spans="2:30" ht="13.8" hidden="1" outlineLevel="1" x14ac:dyDescent="0.25">
      <c r="B669" s="1"/>
      <c r="C669" s="1"/>
      <c r="D669" s="1"/>
      <c r="E669" s="2"/>
      <c r="F669" s="1"/>
      <c r="G669" s="2"/>
      <c r="H669" s="108"/>
      <c r="I669" s="109"/>
      <c r="J669" s="132" t="str">
        <f t="shared" si="71"/>
        <v/>
      </c>
      <c r="K669" s="132">
        <f t="shared" si="72"/>
        <v>0</v>
      </c>
      <c r="L669" s="246"/>
      <c r="M669" s="247"/>
      <c r="N669" s="246"/>
      <c r="O669" s="248"/>
      <c r="P669" s="249" t="str">
        <f t="shared" si="73"/>
        <v/>
      </c>
      <c r="Q669" s="250" t="str">
        <f t="shared" si="70"/>
        <v/>
      </c>
      <c r="R669" s="248"/>
      <c r="S669" s="246"/>
      <c r="T669" s="248"/>
      <c r="U669" s="249" t="str">
        <f>+IF(AND(S669&gt;0,R669&lt;&gt;'Data Validation (ROP used only)'!$A$22),SUM(S669:T669),"")</f>
        <v/>
      </c>
      <c r="V669" s="250" t="str">
        <f>IF(OR(R669='Data Validation (ROP used only)'!$A$22,ISBLANK(S669),ISERROR(S669/$I669)),"",S669/$I669)</f>
        <v/>
      </c>
      <c r="W669" s="251"/>
      <c r="X669" s="252" t="str" cm="1">
        <f t="array" ref="X669">_xlfn.IFS(W669="","",W669/I669&gt;=2,2*I669,W669/I669 &lt; 2, W669)</f>
        <v/>
      </c>
      <c r="Y669" s="253" t="str">
        <f t="shared" si="74"/>
        <v/>
      </c>
      <c r="Z669" s="248"/>
      <c r="AA669" s="249" t="str">
        <f t="shared" si="75"/>
        <v/>
      </c>
      <c r="AB669" s="254" t="str">
        <f t="shared" si="76"/>
        <v/>
      </c>
      <c r="AC669" s="159" t="str">
        <f>IF(L669&gt;0,L669+S669+X669+Y669+N669+#REF!+#REF!,"")</f>
        <v/>
      </c>
      <c r="AD669" s="160" t="str">
        <f>IF(L669&gt;0,+T669+Z669+O669+#REF!+#REF!,"")</f>
        <v/>
      </c>
    </row>
    <row r="670" spans="2:30" ht="13.8" hidden="1" outlineLevel="1" x14ac:dyDescent="0.25">
      <c r="B670" s="1"/>
      <c r="C670" s="1"/>
      <c r="D670" s="1"/>
      <c r="E670" s="2"/>
      <c r="F670" s="1"/>
      <c r="G670" s="2"/>
      <c r="H670" s="108"/>
      <c r="I670" s="109"/>
      <c r="J670" s="132" t="str">
        <f t="shared" si="71"/>
        <v/>
      </c>
      <c r="K670" s="132">
        <f t="shared" si="72"/>
        <v>0</v>
      </c>
      <c r="L670" s="246"/>
      <c r="M670" s="247"/>
      <c r="N670" s="246"/>
      <c r="O670" s="248"/>
      <c r="P670" s="249" t="str">
        <f t="shared" si="73"/>
        <v/>
      </c>
      <c r="Q670" s="250" t="str">
        <f t="shared" si="70"/>
        <v/>
      </c>
      <c r="R670" s="248"/>
      <c r="S670" s="246"/>
      <c r="T670" s="248"/>
      <c r="U670" s="249" t="str">
        <f>+IF(AND(S670&gt;0,R670&lt;&gt;'Data Validation (ROP used only)'!$A$22),SUM(S670:T670),"")</f>
        <v/>
      </c>
      <c r="V670" s="250" t="str">
        <f>IF(OR(R670='Data Validation (ROP used only)'!$A$22,ISBLANK(S670),ISERROR(S670/$I670)),"",S670/$I670)</f>
        <v/>
      </c>
      <c r="W670" s="251"/>
      <c r="X670" s="252" t="str" cm="1">
        <f t="array" ref="X670">_xlfn.IFS(W670="","",W670/I670&gt;=2,2*I670,W670/I670 &lt; 2, W670)</f>
        <v/>
      </c>
      <c r="Y670" s="253" t="str">
        <f t="shared" si="74"/>
        <v/>
      </c>
      <c r="Z670" s="248"/>
      <c r="AA670" s="249" t="str">
        <f t="shared" si="75"/>
        <v/>
      </c>
      <c r="AB670" s="254" t="str">
        <f t="shared" si="76"/>
        <v/>
      </c>
      <c r="AC670" s="159" t="str">
        <f>IF(L670&gt;0,L670+S670+X670+Y670+N670+#REF!+#REF!,"")</f>
        <v/>
      </c>
      <c r="AD670" s="160" t="str">
        <f>IF(L670&gt;0,+T670+Z670+O670+#REF!+#REF!,"")</f>
        <v/>
      </c>
    </row>
    <row r="671" spans="2:30" ht="13.8" hidden="1" outlineLevel="1" x14ac:dyDescent="0.25">
      <c r="B671" s="1"/>
      <c r="C671" s="1"/>
      <c r="D671" s="1"/>
      <c r="E671" s="2"/>
      <c r="F671" s="1"/>
      <c r="G671" s="2"/>
      <c r="H671" s="108"/>
      <c r="I671" s="109"/>
      <c r="J671" s="132" t="str">
        <f t="shared" si="71"/>
        <v/>
      </c>
      <c r="K671" s="132">
        <f t="shared" si="72"/>
        <v>0</v>
      </c>
      <c r="L671" s="246"/>
      <c r="M671" s="247"/>
      <c r="N671" s="246"/>
      <c r="O671" s="248"/>
      <c r="P671" s="249" t="str">
        <f t="shared" si="73"/>
        <v/>
      </c>
      <c r="Q671" s="250" t="str">
        <f t="shared" si="70"/>
        <v/>
      </c>
      <c r="R671" s="248"/>
      <c r="S671" s="246"/>
      <c r="T671" s="248"/>
      <c r="U671" s="249" t="str">
        <f>+IF(AND(S671&gt;0,R671&lt;&gt;'Data Validation (ROP used only)'!$A$22),SUM(S671:T671),"")</f>
        <v/>
      </c>
      <c r="V671" s="250" t="str">
        <f>IF(OR(R671='Data Validation (ROP used only)'!$A$22,ISBLANK(S671),ISERROR(S671/$I671)),"",S671/$I671)</f>
        <v/>
      </c>
      <c r="W671" s="251"/>
      <c r="X671" s="252" t="str" cm="1">
        <f t="array" ref="X671">_xlfn.IFS(W671="","",W671/I671&gt;=2,2*I671,W671/I671 &lt; 2, W671)</f>
        <v/>
      </c>
      <c r="Y671" s="253" t="str">
        <f t="shared" si="74"/>
        <v/>
      </c>
      <c r="Z671" s="248"/>
      <c r="AA671" s="249" t="str">
        <f t="shared" si="75"/>
        <v/>
      </c>
      <c r="AB671" s="254" t="str">
        <f t="shared" si="76"/>
        <v/>
      </c>
      <c r="AC671" s="159" t="str">
        <f>IF(L671&gt;0,L671+S671+X671+Y671+N671+#REF!+#REF!,"")</f>
        <v/>
      </c>
      <c r="AD671" s="160" t="str">
        <f>IF(L671&gt;0,+T671+Z671+O671+#REF!+#REF!,"")</f>
        <v/>
      </c>
    </row>
    <row r="672" spans="2:30" ht="13.8" hidden="1" outlineLevel="1" x14ac:dyDescent="0.25">
      <c r="B672" s="1"/>
      <c r="C672" s="1"/>
      <c r="D672" s="1"/>
      <c r="E672" s="2"/>
      <c r="F672" s="1"/>
      <c r="G672" s="2"/>
      <c r="H672" s="108"/>
      <c r="I672" s="109"/>
      <c r="J672" s="132" t="str">
        <f t="shared" si="71"/>
        <v/>
      </c>
      <c r="K672" s="132">
        <f t="shared" si="72"/>
        <v>0</v>
      </c>
      <c r="L672" s="246"/>
      <c r="M672" s="247"/>
      <c r="N672" s="246"/>
      <c r="O672" s="248"/>
      <c r="P672" s="249" t="str">
        <f t="shared" si="73"/>
        <v/>
      </c>
      <c r="Q672" s="250" t="str">
        <f t="shared" si="70"/>
        <v/>
      </c>
      <c r="R672" s="248"/>
      <c r="S672" s="246"/>
      <c r="T672" s="248"/>
      <c r="U672" s="249" t="str">
        <f>+IF(AND(S672&gt;0,R672&lt;&gt;'Data Validation (ROP used only)'!$A$22),SUM(S672:T672),"")</f>
        <v/>
      </c>
      <c r="V672" s="250" t="str">
        <f>IF(OR(R672='Data Validation (ROP used only)'!$A$22,ISBLANK(S672),ISERROR(S672/$I672)),"",S672/$I672)</f>
        <v/>
      </c>
      <c r="W672" s="251"/>
      <c r="X672" s="252" t="str" cm="1">
        <f t="array" ref="X672">_xlfn.IFS(W672="","",W672/I672&gt;=2,2*I672,W672/I672 &lt; 2, W672)</f>
        <v/>
      </c>
      <c r="Y672" s="253" t="str">
        <f t="shared" si="74"/>
        <v/>
      </c>
      <c r="Z672" s="248"/>
      <c r="AA672" s="249" t="str">
        <f t="shared" si="75"/>
        <v/>
      </c>
      <c r="AB672" s="254" t="str">
        <f t="shared" si="76"/>
        <v/>
      </c>
      <c r="AC672" s="159" t="str">
        <f>IF(L672&gt;0,L672+S672+X672+Y672+N672+#REF!+#REF!,"")</f>
        <v/>
      </c>
      <c r="AD672" s="160" t="str">
        <f>IF(L672&gt;0,+T672+Z672+O672+#REF!+#REF!,"")</f>
        <v/>
      </c>
    </row>
    <row r="673" spans="2:30" ht="13.8" hidden="1" outlineLevel="1" x14ac:dyDescent="0.25">
      <c r="B673" s="1"/>
      <c r="C673" s="1"/>
      <c r="D673" s="1"/>
      <c r="E673" s="2"/>
      <c r="F673" s="1"/>
      <c r="G673" s="2"/>
      <c r="H673" s="108"/>
      <c r="I673" s="109"/>
      <c r="J673" s="132" t="str">
        <f t="shared" si="71"/>
        <v/>
      </c>
      <c r="K673" s="132">
        <f t="shared" si="72"/>
        <v>0</v>
      </c>
      <c r="L673" s="246"/>
      <c r="M673" s="247"/>
      <c r="N673" s="246"/>
      <c r="O673" s="248"/>
      <c r="P673" s="249" t="str">
        <f t="shared" si="73"/>
        <v/>
      </c>
      <c r="Q673" s="250" t="str">
        <f t="shared" si="70"/>
        <v/>
      </c>
      <c r="R673" s="248"/>
      <c r="S673" s="246"/>
      <c r="T673" s="248"/>
      <c r="U673" s="249" t="str">
        <f>+IF(AND(S673&gt;0,R673&lt;&gt;'Data Validation (ROP used only)'!$A$22),SUM(S673:T673),"")</f>
        <v/>
      </c>
      <c r="V673" s="250" t="str">
        <f>IF(OR(R673='Data Validation (ROP used only)'!$A$22,ISBLANK(S673),ISERROR(S673/$I673)),"",S673/$I673)</f>
        <v/>
      </c>
      <c r="W673" s="251"/>
      <c r="X673" s="252" t="str" cm="1">
        <f t="array" ref="X673">_xlfn.IFS(W673="","",W673/I673&gt;=2,2*I673,W673/I673 &lt; 2, W673)</f>
        <v/>
      </c>
      <c r="Y673" s="253" t="str">
        <f t="shared" si="74"/>
        <v/>
      </c>
      <c r="Z673" s="248"/>
      <c r="AA673" s="249" t="str">
        <f t="shared" si="75"/>
        <v/>
      </c>
      <c r="AB673" s="254" t="str">
        <f t="shared" si="76"/>
        <v/>
      </c>
      <c r="AC673" s="159" t="str">
        <f>IF(L673&gt;0,L673+S673+X673+Y673+N673+#REF!+#REF!,"")</f>
        <v/>
      </c>
      <c r="AD673" s="160" t="str">
        <f>IF(L673&gt;0,+T673+Z673+O673+#REF!+#REF!,"")</f>
        <v/>
      </c>
    </row>
    <row r="674" spans="2:30" ht="13.8" hidden="1" outlineLevel="1" x14ac:dyDescent="0.25">
      <c r="B674" s="1"/>
      <c r="C674" s="1"/>
      <c r="D674" s="1"/>
      <c r="E674" s="2"/>
      <c r="F674" s="1"/>
      <c r="G674" s="2"/>
      <c r="H674" s="108"/>
      <c r="I674" s="109"/>
      <c r="J674" s="132" t="str">
        <f t="shared" si="71"/>
        <v/>
      </c>
      <c r="K674" s="132">
        <f t="shared" si="72"/>
        <v>0</v>
      </c>
      <c r="L674" s="246"/>
      <c r="M674" s="247"/>
      <c r="N674" s="246"/>
      <c r="O674" s="248"/>
      <c r="P674" s="249" t="str">
        <f t="shared" si="73"/>
        <v/>
      </c>
      <c r="Q674" s="250" t="str">
        <f t="shared" si="70"/>
        <v/>
      </c>
      <c r="R674" s="248"/>
      <c r="S674" s="246"/>
      <c r="T674" s="248"/>
      <c r="U674" s="249" t="str">
        <f>+IF(AND(S674&gt;0,R674&lt;&gt;'Data Validation (ROP used only)'!$A$22),SUM(S674:T674),"")</f>
        <v/>
      </c>
      <c r="V674" s="250" t="str">
        <f>IF(OR(R674='Data Validation (ROP used only)'!$A$22,ISBLANK(S674),ISERROR(S674/$I674)),"",S674/$I674)</f>
        <v/>
      </c>
      <c r="W674" s="251"/>
      <c r="X674" s="252" t="str" cm="1">
        <f t="array" ref="X674">_xlfn.IFS(W674="","",W674/I674&gt;=2,2*I674,W674/I674 &lt; 2, W674)</f>
        <v/>
      </c>
      <c r="Y674" s="253" t="str">
        <f t="shared" si="74"/>
        <v/>
      </c>
      <c r="Z674" s="248"/>
      <c r="AA674" s="249" t="str">
        <f t="shared" si="75"/>
        <v/>
      </c>
      <c r="AB674" s="254" t="str">
        <f t="shared" si="76"/>
        <v/>
      </c>
      <c r="AC674" s="159" t="str">
        <f>IF(L674&gt;0,L674+S674+X674+Y674+N674+#REF!+#REF!,"")</f>
        <v/>
      </c>
      <c r="AD674" s="160" t="str">
        <f>IF(L674&gt;0,+T674+Z674+O674+#REF!+#REF!,"")</f>
        <v/>
      </c>
    </row>
    <row r="675" spans="2:30" ht="13.8" hidden="1" outlineLevel="1" x14ac:dyDescent="0.25">
      <c r="B675" s="1"/>
      <c r="C675" s="1"/>
      <c r="D675" s="1"/>
      <c r="E675" s="2"/>
      <c r="F675" s="1"/>
      <c r="G675" s="2"/>
      <c r="H675" s="108"/>
      <c r="I675" s="109"/>
      <c r="J675" s="132" t="str">
        <f t="shared" si="71"/>
        <v/>
      </c>
      <c r="K675" s="132">
        <f t="shared" si="72"/>
        <v>0</v>
      </c>
      <c r="L675" s="246"/>
      <c r="M675" s="247"/>
      <c r="N675" s="246"/>
      <c r="O675" s="248"/>
      <c r="P675" s="249" t="str">
        <f t="shared" si="73"/>
        <v/>
      </c>
      <c r="Q675" s="250" t="str">
        <f t="shared" si="70"/>
        <v/>
      </c>
      <c r="R675" s="248"/>
      <c r="S675" s="246"/>
      <c r="T675" s="248"/>
      <c r="U675" s="249" t="str">
        <f>+IF(AND(S675&gt;0,R675&lt;&gt;'Data Validation (ROP used only)'!$A$22),SUM(S675:T675),"")</f>
        <v/>
      </c>
      <c r="V675" s="250" t="str">
        <f>IF(OR(R675='Data Validation (ROP used only)'!$A$22,ISBLANK(S675),ISERROR(S675/$I675)),"",S675/$I675)</f>
        <v/>
      </c>
      <c r="W675" s="251"/>
      <c r="X675" s="252" t="str" cm="1">
        <f t="array" ref="X675">_xlfn.IFS(W675="","",W675/I675&gt;=2,2*I675,W675/I675 &lt; 2, W675)</f>
        <v/>
      </c>
      <c r="Y675" s="253" t="str">
        <f t="shared" si="74"/>
        <v/>
      </c>
      <c r="Z675" s="248"/>
      <c r="AA675" s="249" t="str">
        <f t="shared" si="75"/>
        <v/>
      </c>
      <c r="AB675" s="254" t="str">
        <f t="shared" si="76"/>
        <v/>
      </c>
      <c r="AC675" s="159" t="str">
        <f>IF(L675&gt;0,L675+S675+X675+Y675+N675+#REF!+#REF!,"")</f>
        <v/>
      </c>
      <c r="AD675" s="160" t="str">
        <f>IF(L675&gt;0,+T675+Z675+O675+#REF!+#REF!,"")</f>
        <v/>
      </c>
    </row>
    <row r="676" spans="2:30" ht="13.8" hidden="1" outlineLevel="1" x14ac:dyDescent="0.25">
      <c r="B676" s="1"/>
      <c r="C676" s="1"/>
      <c r="D676" s="1"/>
      <c r="E676" s="2"/>
      <c r="F676" s="1"/>
      <c r="G676" s="2"/>
      <c r="H676" s="108"/>
      <c r="I676" s="109"/>
      <c r="J676" s="132" t="str">
        <f t="shared" si="71"/>
        <v/>
      </c>
      <c r="K676" s="132">
        <f t="shared" si="72"/>
        <v>0</v>
      </c>
      <c r="L676" s="246"/>
      <c r="M676" s="247"/>
      <c r="N676" s="246"/>
      <c r="O676" s="248"/>
      <c r="P676" s="249" t="str">
        <f t="shared" si="73"/>
        <v/>
      </c>
      <c r="Q676" s="250" t="str">
        <f t="shared" si="70"/>
        <v/>
      </c>
      <c r="R676" s="248"/>
      <c r="S676" s="246"/>
      <c r="T676" s="248"/>
      <c r="U676" s="249" t="str">
        <f>+IF(AND(S676&gt;0,R676&lt;&gt;'Data Validation (ROP used only)'!$A$22),SUM(S676:T676),"")</f>
        <v/>
      </c>
      <c r="V676" s="250" t="str">
        <f>IF(OR(R676='Data Validation (ROP used only)'!$A$22,ISBLANK(S676),ISERROR(S676/$I676)),"",S676/$I676)</f>
        <v/>
      </c>
      <c r="W676" s="251"/>
      <c r="X676" s="252" t="str" cm="1">
        <f t="array" ref="X676">_xlfn.IFS(W676="","",W676/I676&gt;=2,2*I676,W676/I676 &lt; 2, W676)</f>
        <v/>
      </c>
      <c r="Y676" s="253" t="str">
        <f t="shared" si="74"/>
        <v/>
      </c>
      <c r="Z676" s="248"/>
      <c r="AA676" s="249" t="str">
        <f t="shared" si="75"/>
        <v/>
      </c>
      <c r="AB676" s="254" t="str">
        <f t="shared" si="76"/>
        <v/>
      </c>
      <c r="AC676" s="159" t="str">
        <f>IF(L676&gt;0,L676+S676+X676+Y676+N676+#REF!+#REF!,"")</f>
        <v/>
      </c>
      <c r="AD676" s="160" t="str">
        <f>IF(L676&gt;0,+T676+Z676+O676+#REF!+#REF!,"")</f>
        <v/>
      </c>
    </row>
    <row r="677" spans="2:30" ht="13.8" hidden="1" outlineLevel="1" x14ac:dyDescent="0.25">
      <c r="B677" s="1"/>
      <c r="C677" s="1"/>
      <c r="D677" s="1"/>
      <c r="E677" s="2"/>
      <c r="F677" s="1"/>
      <c r="G677" s="2"/>
      <c r="H677" s="108"/>
      <c r="I677" s="109"/>
      <c r="J677" s="132" t="str">
        <f t="shared" si="71"/>
        <v/>
      </c>
      <c r="K677" s="132">
        <f t="shared" si="72"/>
        <v>0</v>
      </c>
      <c r="L677" s="246"/>
      <c r="M677" s="247"/>
      <c r="N677" s="246"/>
      <c r="O677" s="248"/>
      <c r="P677" s="249" t="str">
        <f t="shared" si="73"/>
        <v/>
      </c>
      <c r="Q677" s="250" t="str">
        <f t="shared" si="70"/>
        <v/>
      </c>
      <c r="R677" s="248"/>
      <c r="S677" s="246"/>
      <c r="T677" s="248"/>
      <c r="U677" s="249" t="str">
        <f>+IF(AND(S677&gt;0,R677&lt;&gt;'Data Validation (ROP used only)'!$A$22),SUM(S677:T677),"")</f>
        <v/>
      </c>
      <c r="V677" s="250" t="str">
        <f>IF(OR(R677='Data Validation (ROP used only)'!$A$22,ISBLANK(S677),ISERROR(S677/$I677)),"",S677/$I677)</f>
        <v/>
      </c>
      <c r="W677" s="251"/>
      <c r="X677" s="252" t="str" cm="1">
        <f t="array" ref="X677">_xlfn.IFS(W677="","",W677/I677&gt;=2,2*I677,W677/I677 &lt; 2, W677)</f>
        <v/>
      </c>
      <c r="Y677" s="253" t="str">
        <f t="shared" si="74"/>
        <v/>
      </c>
      <c r="Z677" s="248"/>
      <c r="AA677" s="249" t="str">
        <f t="shared" si="75"/>
        <v/>
      </c>
      <c r="AB677" s="254" t="str">
        <f t="shared" si="76"/>
        <v/>
      </c>
      <c r="AC677" s="159" t="str">
        <f>IF(L677&gt;0,L677+S677+X677+Y677+N677+#REF!+#REF!,"")</f>
        <v/>
      </c>
      <c r="AD677" s="160" t="str">
        <f>IF(L677&gt;0,+T677+Z677+O677+#REF!+#REF!,"")</f>
        <v/>
      </c>
    </row>
    <row r="678" spans="2:30" ht="13.8" hidden="1" outlineLevel="1" x14ac:dyDescent="0.25">
      <c r="B678" s="1"/>
      <c r="C678" s="1"/>
      <c r="D678" s="1"/>
      <c r="E678" s="2"/>
      <c r="F678" s="1"/>
      <c r="G678" s="2"/>
      <c r="H678" s="108"/>
      <c r="I678" s="109"/>
      <c r="J678" s="132" t="str">
        <f t="shared" si="71"/>
        <v/>
      </c>
      <c r="K678" s="132">
        <f t="shared" si="72"/>
        <v>0</v>
      </c>
      <c r="L678" s="246"/>
      <c r="M678" s="247"/>
      <c r="N678" s="246"/>
      <c r="O678" s="248"/>
      <c r="P678" s="249" t="str">
        <f t="shared" si="73"/>
        <v/>
      </c>
      <c r="Q678" s="250" t="str">
        <f t="shared" si="70"/>
        <v/>
      </c>
      <c r="R678" s="248"/>
      <c r="S678" s="246"/>
      <c r="T678" s="248"/>
      <c r="U678" s="249" t="str">
        <f>+IF(AND(S678&gt;0,R678&lt;&gt;'Data Validation (ROP used only)'!$A$22),SUM(S678:T678),"")</f>
        <v/>
      </c>
      <c r="V678" s="250" t="str">
        <f>IF(OR(R678='Data Validation (ROP used only)'!$A$22,ISBLANK(S678),ISERROR(S678/$I678)),"",S678/$I678)</f>
        <v/>
      </c>
      <c r="W678" s="251"/>
      <c r="X678" s="252" t="str" cm="1">
        <f t="array" ref="X678">_xlfn.IFS(W678="","",W678/I678&gt;=2,2*I678,W678/I678 &lt; 2, W678)</f>
        <v/>
      </c>
      <c r="Y678" s="253" t="str">
        <f t="shared" si="74"/>
        <v/>
      </c>
      <c r="Z678" s="248"/>
      <c r="AA678" s="249" t="str">
        <f t="shared" si="75"/>
        <v/>
      </c>
      <c r="AB678" s="254" t="str">
        <f t="shared" si="76"/>
        <v/>
      </c>
      <c r="AC678" s="159" t="str">
        <f>IF(L678&gt;0,L678+S678+X678+Y678+N678+#REF!+#REF!,"")</f>
        <v/>
      </c>
      <c r="AD678" s="160" t="str">
        <f>IF(L678&gt;0,+T678+Z678+O678+#REF!+#REF!,"")</f>
        <v/>
      </c>
    </row>
    <row r="679" spans="2:30" ht="13.8" hidden="1" outlineLevel="1" x14ac:dyDescent="0.25">
      <c r="B679" s="1"/>
      <c r="C679" s="1"/>
      <c r="D679" s="1"/>
      <c r="E679" s="2"/>
      <c r="F679" s="1"/>
      <c r="G679" s="2"/>
      <c r="H679" s="108"/>
      <c r="I679" s="109"/>
      <c r="J679" s="132" t="str">
        <f t="shared" si="71"/>
        <v/>
      </c>
      <c r="K679" s="132">
        <f t="shared" si="72"/>
        <v>0</v>
      </c>
      <c r="L679" s="246"/>
      <c r="M679" s="247"/>
      <c r="N679" s="246"/>
      <c r="O679" s="248"/>
      <c r="P679" s="249" t="str">
        <f t="shared" si="73"/>
        <v/>
      </c>
      <c r="Q679" s="250" t="str">
        <f t="shared" si="70"/>
        <v/>
      </c>
      <c r="R679" s="248"/>
      <c r="S679" s="246"/>
      <c r="T679" s="248"/>
      <c r="U679" s="249" t="str">
        <f>+IF(AND(S679&gt;0,R679&lt;&gt;'Data Validation (ROP used only)'!$A$22),SUM(S679:T679),"")</f>
        <v/>
      </c>
      <c r="V679" s="250" t="str">
        <f>IF(OR(R679='Data Validation (ROP used only)'!$A$22,ISBLANK(S679),ISERROR(S679/$I679)),"",S679/$I679)</f>
        <v/>
      </c>
      <c r="W679" s="251"/>
      <c r="X679" s="252" t="str" cm="1">
        <f t="array" ref="X679">_xlfn.IFS(W679="","",W679/I679&gt;=2,2*I679,W679/I679 &lt; 2, W679)</f>
        <v/>
      </c>
      <c r="Y679" s="253" t="str">
        <f t="shared" si="74"/>
        <v/>
      </c>
      <c r="Z679" s="248"/>
      <c r="AA679" s="249" t="str">
        <f t="shared" si="75"/>
        <v/>
      </c>
      <c r="AB679" s="254" t="str">
        <f t="shared" si="76"/>
        <v/>
      </c>
      <c r="AC679" s="159" t="str">
        <f>IF(L679&gt;0,L679+S679+X679+Y679+N679+#REF!+#REF!,"")</f>
        <v/>
      </c>
      <c r="AD679" s="160" t="str">
        <f>IF(L679&gt;0,+T679+Z679+O679+#REF!+#REF!,"")</f>
        <v/>
      </c>
    </row>
    <row r="680" spans="2:30" ht="13.8" hidden="1" outlineLevel="1" x14ac:dyDescent="0.25">
      <c r="B680" s="1"/>
      <c r="C680" s="1"/>
      <c r="D680" s="1"/>
      <c r="E680" s="2"/>
      <c r="F680" s="1"/>
      <c r="G680" s="2"/>
      <c r="H680" s="108"/>
      <c r="I680" s="109"/>
      <c r="J680" s="132" t="str">
        <f t="shared" si="71"/>
        <v/>
      </c>
      <c r="K680" s="132">
        <f t="shared" si="72"/>
        <v>0</v>
      </c>
      <c r="L680" s="246"/>
      <c r="M680" s="247"/>
      <c r="N680" s="246"/>
      <c r="O680" s="248"/>
      <c r="P680" s="249" t="str">
        <f t="shared" si="73"/>
        <v/>
      </c>
      <c r="Q680" s="250" t="str">
        <f t="shared" si="70"/>
        <v/>
      </c>
      <c r="R680" s="248"/>
      <c r="S680" s="246"/>
      <c r="T680" s="248"/>
      <c r="U680" s="249" t="str">
        <f>+IF(AND(S680&gt;0,R680&lt;&gt;'Data Validation (ROP used only)'!$A$22),SUM(S680:T680),"")</f>
        <v/>
      </c>
      <c r="V680" s="250" t="str">
        <f>IF(OR(R680='Data Validation (ROP used only)'!$A$22,ISBLANK(S680),ISERROR(S680/$I680)),"",S680/$I680)</f>
        <v/>
      </c>
      <c r="W680" s="251"/>
      <c r="X680" s="252" t="str" cm="1">
        <f t="array" ref="X680">_xlfn.IFS(W680="","",W680/I680&gt;=2,2*I680,W680/I680 &lt; 2, W680)</f>
        <v/>
      </c>
      <c r="Y680" s="253" t="str">
        <f t="shared" si="74"/>
        <v/>
      </c>
      <c r="Z680" s="248"/>
      <c r="AA680" s="249" t="str">
        <f t="shared" si="75"/>
        <v/>
      </c>
      <c r="AB680" s="254" t="str">
        <f t="shared" si="76"/>
        <v/>
      </c>
      <c r="AC680" s="159" t="str">
        <f>IF(L680&gt;0,L680+S680+X680+Y680+N680+#REF!+#REF!,"")</f>
        <v/>
      </c>
      <c r="AD680" s="160" t="str">
        <f>IF(L680&gt;0,+T680+Z680+O680+#REF!+#REF!,"")</f>
        <v/>
      </c>
    </row>
    <row r="681" spans="2:30" ht="13.8" hidden="1" outlineLevel="1" x14ac:dyDescent="0.25">
      <c r="B681" s="1"/>
      <c r="C681" s="1"/>
      <c r="D681" s="1"/>
      <c r="E681" s="2"/>
      <c r="F681" s="1"/>
      <c r="G681" s="2"/>
      <c r="H681" s="108"/>
      <c r="I681" s="109"/>
      <c r="J681" s="132" t="str">
        <f t="shared" si="71"/>
        <v/>
      </c>
      <c r="K681" s="132">
        <f t="shared" si="72"/>
        <v>0</v>
      </c>
      <c r="L681" s="246"/>
      <c r="M681" s="247"/>
      <c r="N681" s="246"/>
      <c r="O681" s="248"/>
      <c r="P681" s="249" t="str">
        <f t="shared" si="73"/>
        <v/>
      </c>
      <c r="Q681" s="250" t="str">
        <f t="shared" si="70"/>
        <v/>
      </c>
      <c r="R681" s="248"/>
      <c r="S681" s="246"/>
      <c r="T681" s="248"/>
      <c r="U681" s="249" t="str">
        <f>+IF(AND(S681&gt;0,R681&lt;&gt;'Data Validation (ROP used only)'!$A$22),SUM(S681:T681),"")</f>
        <v/>
      </c>
      <c r="V681" s="250" t="str">
        <f>IF(OR(R681='Data Validation (ROP used only)'!$A$22,ISBLANK(S681),ISERROR(S681/$I681)),"",S681/$I681)</f>
        <v/>
      </c>
      <c r="W681" s="251"/>
      <c r="X681" s="252" t="str" cm="1">
        <f t="array" ref="X681">_xlfn.IFS(W681="","",W681/I681&gt;=2,2*I681,W681/I681 &lt; 2, W681)</f>
        <v/>
      </c>
      <c r="Y681" s="253" t="str">
        <f t="shared" si="74"/>
        <v/>
      </c>
      <c r="Z681" s="248"/>
      <c r="AA681" s="249" t="str">
        <f t="shared" si="75"/>
        <v/>
      </c>
      <c r="AB681" s="254" t="str">
        <f t="shared" si="76"/>
        <v/>
      </c>
      <c r="AC681" s="159" t="str">
        <f>IF(L681&gt;0,L681+S681+X681+Y681+N681+#REF!+#REF!,"")</f>
        <v/>
      </c>
      <c r="AD681" s="160" t="str">
        <f>IF(L681&gt;0,+T681+Z681+O681+#REF!+#REF!,"")</f>
        <v/>
      </c>
    </row>
    <row r="682" spans="2:30" ht="13.8" hidden="1" outlineLevel="1" x14ac:dyDescent="0.25">
      <c r="B682" s="1"/>
      <c r="C682" s="1"/>
      <c r="D682" s="1"/>
      <c r="E682" s="2"/>
      <c r="F682" s="1"/>
      <c r="G682" s="2"/>
      <c r="H682" s="108"/>
      <c r="I682" s="109"/>
      <c r="J682" s="132" t="str">
        <f t="shared" si="71"/>
        <v/>
      </c>
      <c r="K682" s="132">
        <f t="shared" si="72"/>
        <v>0</v>
      </c>
      <c r="L682" s="246"/>
      <c r="M682" s="247"/>
      <c r="N682" s="246"/>
      <c r="O682" s="248"/>
      <c r="P682" s="249" t="str">
        <f t="shared" si="73"/>
        <v/>
      </c>
      <c r="Q682" s="250" t="str">
        <f t="shared" si="70"/>
        <v/>
      </c>
      <c r="R682" s="248"/>
      <c r="S682" s="246"/>
      <c r="T682" s="248"/>
      <c r="U682" s="249" t="str">
        <f>+IF(AND(S682&gt;0,R682&lt;&gt;'Data Validation (ROP used only)'!$A$22),SUM(S682:T682),"")</f>
        <v/>
      </c>
      <c r="V682" s="250" t="str">
        <f>IF(OR(R682='Data Validation (ROP used only)'!$A$22,ISBLANK(S682),ISERROR(S682/$I682)),"",S682/$I682)</f>
        <v/>
      </c>
      <c r="W682" s="251"/>
      <c r="X682" s="252" t="str" cm="1">
        <f t="array" ref="X682">_xlfn.IFS(W682="","",W682/I682&gt;=2,2*I682,W682/I682 &lt; 2, W682)</f>
        <v/>
      </c>
      <c r="Y682" s="253" t="str">
        <f t="shared" si="74"/>
        <v/>
      </c>
      <c r="Z682" s="248"/>
      <c r="AA682" s="249" t="str">
        <f t="shared" si="75"/>
        <v/>
      </c>
      <c r="AB682" s="254" t="str">
        <f t="shared" si="76"/>
        <v/>
      </c>
      <c r="AC682" s="159" t="str">
        <f>IF(L682&gt;0,L682+S682+X682+Y682+N682+#REF!+#REF!,"")</f>
        <v/>
      </c>
      <c r="AD682" s="160" t="str">
        <f>IF(L682&gt;0,+T682+Z682+O682+#REF!+#REF!,"")</f>
        <v/>
      </c>
    </row>
    <row r="683" spans="2:30" ht="13.8" hidden="1" outlineLevel="1" x14ac:dyDescent="0.25">
      <c r="B683" s="1"/>
      <c r="C683" s="1"/>
      <c r="D683" s="1"/>
      <c r="E683" s="2"/>
      <c r="F683" s="1"/>
      <c r="G683" s="2"/>
      <c r="H683" s="108"/>
      <c r="I683" s="109"/>
      <c r="J683" s="132" t="str">
        <f t="shared" si="71"/>
        <v/>
      </c>
      <c r="K683" s="132">
        <f t="shared" si="72"/>
        <v>0</v>
      </c>
      <c r="L683" s="246"/>
      <c r="M683" s="247"/>
      <c r="N683" s="246"/>
      <c r="O683" s="248"/>
      <c r="P683" s="249" t="str">
        <f t="shared" si="73"/>
        <v/>
      </c>
      <c r="Q683" s="250" t="str">
        <f t="shared" si="70"/>
        <v/>
      </c>
      <c r="R683" s="248"/>
      <c r="S683" s="246"/>
      <c r="T683" s="248"/>
      <c r="U683" s="249" t="str">
        <f>+IF(AND(S683&gt;0,R683&lt;&gt;'Data Validation (ROP used only)'!$A$22),SUM(S683:T683),"")</f>
        <v/>
      </c>
      <c r="V683" s="250" t="str">
        <f>IF(OR(R683='Data Validation (ROP used only)'!$A$22,ISBLANK(S683),ISERROR(S683/$I683)),"",S683/$I683)</f>
        <v/>
      </c>
      <c r="W683" s="251"/>
      <c r="X683" s="252" t="str" cm="1">
        <f t="array" ref="X683">_xlfn.IFS(W683="","",W683/I683&gt;=2,2*I683,W683/I683 &lt; 2, W683)</f>
        <v/>
      </c>
      <c r="Y683" s="253" t="str">
        <f t="shared" si="74"/>
        <v/>
      </c>
      <c r="Z683" s="248"/>
      <c r="AA683" s="249" t="str">
        <f t="shared" si="75"/>
        <v/>
      </c>
      <c r="AB683" s="254" t="str">
        <f t="shared" si="76"/>
        <v/>
      </c>
      <c r="AC683" s="159" t="str">
        <f>IF(L683&gt;0,L683+S683+X683+Y683+N683+#REF!+#REF!,"")</f>
        <v/>
      </c>
      <c r="AD683" s="160" t="str">
        <f>IF(L683&gt;0,+T683+Z683+O683+#REF!+#REF!,"")</f>
        <v/>
      </c>
    </row>
    <row r="684" spans="2:30" ht="13.8" hidden="1" outlineLevel="1" x14ac:dyDescent="0.25">
      <c r="B684" s="1"/>
      <c r="C684" s="1"/>
      <c r="D684" s="1"/>
      <c r="E684" s="2"/>
      <c r="F684" s="1"/>
      <c r="G684" s="2"/>
      <c r="H684" s="108"/>
      <c r="I684" s="109"/>
      <c r="J684" s="132" t="str">
        <f t="shared" si="71"/>
        <v/>
      </c>
      <c r="K684" s="132">
        <f t="shared" si="72"/>
        <v>0</v>
      </c>
      <c r="L684" s="246"/>
      <c r="M684" s="247"/>
      <c r="N684" s="246"/>
      <c r="O684" s="248"/>
      <c r="P684" s="249" t="str">
        <f t="shared" si="73"/>
        <v/>
      </c>
      <c r="Q684" s="250" t="str">
        <f t="shared" si="70"/>
        <v/>
      </c>
      <c r="R684" s="248"/>
      <c r="S684" s="246"/>
      <c r="T684" s="248"/>
      <c r="U684" s="249" t="str">
        <f>+IF(AND(S684&gt;0,R684&lt;&gt;'Data Validation (ROP used only)'!$A$22),SUM(S684:T684),"")</f>
        <v/>
      </c>
      <c r="V684" s="250" t="str">
        <f>IF(OR(R684='Data Validation (ROP used only)'!$A$22,ISBLANK(S684),ISERROR(S684/$I684)),"",S684/$I684)</f>
        <v/>
      </c>
      <c r="W684" s="251"/>
      <c r="X684" s="252" t="str" cm="1">
        <f t="array" ref="X684">_xlfn.IFS(W684="","",W684/I684&gt;=2,2*I684,W684/I684 &lt; 2, W684)</f>
        <v/>
      </c>
      <c r="Y684" s="253" t="str">
        <f t="shared" si="74"/>
        <v/>
      </c>
      <c r="Z684" s="248"/>
      <c r="AA684" s="249" t="str">
        <f t="shared" si="75"/>
        <v/>
      </c>
      <c r="AB684" s="254" t="str">
        <f t="shared" si="76"/>
        <v/>
      </c>
      <c r="AC684" s="159" t="str">
        <f>IF(L684&gt;0,L684+S684+X684+Y684+N684+#REF!+#REF!,"")</f>
        <v/>
      </c>
      <c r="AD684" s="160" t="str">
        <f>IF(L684&gt;0,+T684+Z684+O684+#REF!+#REF!,"")</f>
        <v/>
      </c>
    </row>
    <row r="685" spans="2:30" ht="13.8" hidden="1" outlineLevel="1" x14ac:dyDescent="0.25">
      <c r="B685" s="1"/>
      <c r="C685" s="1"/>
      <c r="D685" s="1"/>
      <c r="E685" s="2"/>
      <c r="F685" s="1"/>
      <c r="G685" s="2"/>
      <c r="H685" s="108"/>
      <c r="I685" s="109"/>
      <c r="J685" s="132" t="str">
        <f t="shared" si="71"/>
        <v/>
      </c>
      <c r="K685" s="132">
        <f t="shared" si="72"/>
        <v>0</v>
      </c>
      <c r="L685" s="246"/>
      <c r="M685" s="247"/>
      <c r="N685" s="246"/>
      <c r="O685" s="248"/>
      <c r="P685" s="249" t="str">
        <f t="shared" si="73"/>
        <v/>
      </c>
      <c r="Q685" s="250" t="str">
        <f t="shared" si="70"/>
        <v/>
      </c>
      <c r="R685" s="248"/>
      <c r="S685" s="246"/>
      <c r="T685" s="248"/>
      <c r="U685" s="249" t="str">
        <f>+IF(AND(S685&gt;0,R685&lt;&gt;'Data Validation (ROP used only)'!$A$22),SUM(S685:T685),"")</f>
        <v/>
      </c>
      <c r="V685" s="250" t="str">
        <f>IF(OR(R685='Data Validation (ROP used only)'!$A$22,ISBLANK(S685),ISERROR(S685/$I685)),"",S685/$I685)</f>
        <v/>
      </c>
      <c r="W685" s="251"/>
      <c r="X685" s="252" t="str" cm="1">
        <f t="array" ref="X685">_xlfn.IFS(W685="","",W685/I685&gt;=2,2*I685,W685/I685 &lt; 2, W685)</f>
        <v/>
      </c>
      <c r="Y685" s="253" t="str">
        <f t="shared" si="74"/>
        <v/>
      </c>
      <c r="Z685" s="248"/>
      <c r="AA685" s="249" t="str">
        <f t="shared" si="75"/>
        <v/>
      </c>
      <c r="AB685" s="254" t="str">
        <f t="shared" si="76"/>
        <v/>
      </c>
      <c r="AC685" s="159" t="str">
        <f>IF(L685&gt;0,L685+S685+X685+Y685+N685+#REF!+#REF!,"")</f>
        <v/>
      </c>
      <c r="AD685" s="160" t="str">
        <f>IF(L685&gt;0,+T685+Z685+O685+#REF!+#REF!,"")</f>
        <v/>
      </c>
    </row>
    <row r="686" spans="2:30" ht="13.8" hidden="1" outlineLevel="1" x14ac:dyDescent="0.25">
      <c r="B686" s="1"/>
      <c r="C686" s="1"/>
      <c r="D686" s="1"/>
      <c r="E686" s="2"/>
      <c r="F686" s="1"/>
      <c r="G686" s="2"/>
      <c r="H686" s="108"/>
      <c r="I686" s="109"/>
      <c r="J686" s="132" t="str">
        <f t="shared" si="71"/>
        <v/>
      </c>
      <c r="K686" s="132">
        <f t="shared" si="72"/>
        <v>0</v>
      </c>
      <c r="L686" s="246"/>
      <c r="M686" s="247"/>
      <c r="N686" s="246"/>
      <c r="O686" s="248"/>
      <c r="P686" s="249" t="str">
        <f t="shared" si="73"/>
        <v/>
      </c>
      <c r="Q686" s="250" t="str">
        <f t="shared" si="70"/>
        <v/>
      </c>
      <c r="R686" s="248"/>
      <c r="S686" s="246"/>
      <c r="T686" s="248"/>
      <c r="U686" s="249" t="str">
        <f>+IF(AND(S686&gt;0,R686&lt;&gt;'Data Validation (ROP used only)'!$A$22),SUM(S686:T686),"")</f>
        <v/>
      </c>
      <c r="V686" s="250" t="str">
        <f>IF(OR(R686='Data Validation (ROP used only)'!$A$22,ISBLANK(S686),ISERROR(S686/$I686)),"",S686/$I686)</f>
        <v/>
      </c>
      <c r="W686" s="251"/>
      <c r="X686" s="252" t="str" cm="1">
        <f t="array" ref="X686">_xlfn.IFS(W686="","",W686/I686&gt;=2,2*I686,W686/I686 &lt; 2, W686)</f>
        <v/>
      </c>
      <c r="Y686" s="253" t="str">
        <f t="shared" si="74"/>
        <v/>
      </c>
      <c r="Z686" s="248"/>
      <c r="AA686" s="249" t="str">
        <f t="shared" si="75"/>
        <v/>
      </c>
      <c r="AB686" s="254" t="str">
        <f t="shared" si="76"/>
        <v/>
      </c>
      <c r="AC686" s="159" t="str">
        <f>IF(L686&gt;0,L686+S686+X686+Y686+N686+#REF!+#REF!,"")</f>
        <v/>
      </c>
      <c r="AD686" s="160" t="str">
        <f>IF(L686&gt;0,+T686+Z686+O686+#REF!+#REF!,"")</f>
        <v/>
      </c>
    </row>
    <row r="687" spans="2:30" ht="13.8" hidden="1" outlineLevel="1" x14ac:dyDescent="0.25">
      <c r="B687" s="1"/>
      <c r="C687" s="1"/>
      <c r="D687" s="1"/>
      <c r="E687" s="2"/>
      <c r="F687" s="1"/>
      <c r="G687" s="2"/>
      <c r="H687" s="108"/>
      <c r="I687" s="109"/>
      <c r="J687" s="132" t="str">
        <f t="shared" si="71"/>
        <v/>
      </c>
      <c r="K687" s="132">
        <f t="shared" si="72"/>
        <v>0</v>
      </c>
      <c r="L687" s="246"/>
      <c r="M687" s="247"/>
      <c r="N687" s="246"/>
      <c r="O687" s="248"/>
      <c r="P687" s="249" t="str">
        <f t="shared" si="73"/>
        <v/>
      </c>
      <c r="Q687" s="250" t="str">
        <f t="shared" si="70"/>
        <v/>
      </c>
      <c r="R687" s="248"/>
      <c r="S687" s="246"/>
      <c r="T687" s="248"/>
      <c r="U687" s="249" t="str">
        <f>+IF(AND(S687&gt;0,R687&lt;&gt;'Data Validation (ROP used only)'!$A$22),SUM(S687:T687),"")</f>
        <v/>
      </c>
      <c r="V687" s="250" t="str">
        <f>IF(OR(R687='Data Validation (ROP used only)'!$A$22,ISBLANK(S687),ISERROR(S687/$I687)),"",S687/$I687)</f>
        <v/>
      </c>
      <c r="W687" s="251"/>
      <c r="X687" s="252" t="str" cm="1">
        <f t="array" ref="X687">_xlfn.IFS(W687="","",W687/I687&gt;=2,2*I687,W687/I687 &lt; 2, W687)</f>
        <v/>
      </c>
      <c r="Y687" s="253" t="str">
        <f t="shared" si="74"/>
        <v/>
      </c>
      <c r="Z687" s="248"/>
      <c r="AA687" s="249" t="str">
        <f t="shared" si="75"/>
        <v/>
      </c>
      <c r="AB687" s="254" t="str">
        <f t="shared" si="76"/>
        <v/>
      </c>
      <c r="AC687" s="159" t="str">
        <f>IF(L687&gt;0,L687+S687+X687+Y687+N687+#REF!+#REF!,"")</f>
        <v/>
      </c>
      <c r="AD687" s="160" t="str">
        <f>IF(L687&gt;0,+T687+Z687+O687+#REF!+#REF!,"")</f>
        <v/>
      </c>
    </row>
    <row r="688" spans="2:30" ht="13.8" hidden="1" outlineLevel="1" x14ac:dyDescent="0.25">
      <c r="B688" s="1"/>
      <c r="C688" s="1"/>
      <c r="D688" s="1"/>
      <c r="E688" s="2"/>
      <c r="F688" s="1"/>
      <c r="G688" s="2"/>
      <c r="H688" s="108"/>
      <c r="I688" s="109"/>
      <c r="J688" s="132" t="str">
        <f t="shared" si="71"/>
        <v/>
      </c>
      <c r="K688" s="132">
        <f t="shared" si="72"/>
        <v>0</v>
      </c>
      <c r="L688" s="246"/>
      <c r="M688" s="247"/>
      <c r="N688" s="246"/>
      <c r="O688" s="248"/>
      <c r="P688" s="249" t="str">
        <f t="shared" si="73"/>
        <v/>
      </c>
      <c r="Q688" s="250" t="str">
        <f t="shared" si="70"/>
        <v/>
      </c>
      <c r="R688" s="248"/>
      <c r="S688" s="246"/>
      <c r="T688" s="248"/>
      <c r="U688" s="249" t="str">
        <f>+IF(AND(S688&gt;0,R688&lt;&gt;'Data Validation (ROP used only)'!$A$22),SUM(S688:T688),"")</f>
        <v/>
      </c>
      <c r="V688" s="250" t="str">
        <f>IF(OR(R688='Data Validation (ROP used only)'!$A$22,ISBLANK(S688),ISERROR(S688/$I688)),"",S688/$I688)</f>
        <v/>
      </c>
      <c r="W688" s="251"/>
      <c r="X688" s="252" t="str" cm="1">
        <f t="array" ref="X688">_xlfn.IFS(W688="","",W688/I688&gt;=2,2*I688,W688/I688 &lt; 2, W688)</f>
        <v/>
      </c>
      <c r="Y688" s="253" t="str">
        <f t="shared" si="74"/>
        <v/>
      </c>
      <c r="Z688" s="248"/>
      <c r="AA688" s="249" t="str">
        <f t="shared" si="75"/>
        <v/>
      </c>
      <c r="AB688" s="254" t="str">
        <f t="shared" si="76"/>
        <v/>
      </c>
      <c r="AC688" s="159" t="str">
        <f>IF(L688&gt;0,L688+S688+X688+Y688+N688+#REF!+#REF!,"")</f>
        <v/>
      </c>
      <c r="AD688" s="160" t="str">
        <f>IF(L688&gt;0,+T688+Z688+O688+#REF!+#REF!,"")</f>
        <v/>
      </c>
    </row>
    <row r="689" spans="2:30" ht="13.8" hidden="1" outlineLevel="1" x14ac:dyDescent="0.25">
      <c r="B689" s="1"/>
      <c r="C689" s="1"/>
      <c r="D689" s="1"/>
      <c r="E689" s="2"/>
      <c r="F689" s="1"/>
      <c r="G689" s="2"/>
      <c r="H689" s="108"/>
      <c r="I689" s="109"/>
      <c r="J689" s="132" t="str">
        <f t="shared" si="71"/>
        <v/>
      </c>
      <c r="K689" s="132">
        <f t="shared" si="72"/>
        <v>0</v>
      </c>
      <c r="L689" s="246"/>
      <c r="M689" s="247"/>
      <c r="N689" s="246"/>
      <c r="O689" s="248"/>
      <c r="P689" s="249" t="str">
        <f t="shared" si="73"/>
        <v/>
      </c>
      <c r="Q689" s="250" t="str">
        <f t="shared" si="70"/>
        <v/>
      </c>
      <c r="R689" s="248"/>
      <c r="S689" s="246"/>
      <c r="T689" s="248"/>
      <c r="U689" s="249" t="str">
        <f>+IF(AND(S689&gt;0,R689&lt;&gt;'Data Validation (ROP used only)'!$A$22),SUM(S689:T689),"")</f>
        <v/>
      </c>
      <c r="V689" s="250" t="str">
        <f>IF(OR(R689='Data Validation (ROP used only)'!$A$22,ISBLANK(S689),ISERROR(S689/$I689)),"",S689/$I689)</f>
        <v/>
      </c>
      <c r="W689" s="251"/>
      <c r="X689" s="252" t="str" cm="1">
        <f t="array" ref="X689">_xlfn.IFS(W689="","",W689/I689&gt;=2,2*I689,W689/I689 &lt; 2, W689)</f>
        <v/>
      </c>
      <c r="Y689" s="253" t="str">
        <f t="shared" si="74"/>
        <v/>
      </c>
      <c r="Z689" s="248"/>
      <c r="AA689" s="249" t="str">
        <f t="shared" si="75"/>
        <v/>
      </c>
      <c r="AB689" s="254" t="str">
        <f t="shared" si="76"/>
        <v/>
      </c>
      <c r="AC689" s="159" t="str">
        <f>IF(L689&gt;0,L689+S689+X689+Y689+N689+#REF!+#REF!,"")</f>
        <v/>
      </c>
      <c r="AD689" s="160" t="str">
        <f>IF(L689&gt;0,+T689+Z689+O689+#REF!+#REF!,"")</f>
        <v/>
      </c>
    </row>
    <row r="690" spans="2:30" ht="13.8" hidden="1" outlineLevel="1" x14ac:dyDescent="0.25">
      <c r="B690" s="1"/>
      <c r="C690" s="1"/>
      <c r="D690" s="1"/>
      <c r="E690" s="2"/>
      <c r="F690" s="1"/>
      <c r="G690" s="2"/>
      <c r="H690" s="108"/>
      <c r="I690" s="109"/>
      <c r="J690" s="132" t="str">
        <f t="shared" si="71"/>
        <v/>
      </c>
      <c r="K690" s="132">
        <f t="shared" si="72"/>
        <v>0</v>
      </c>
      <c r="L690" s="246"/>
      <c r="M690" s="247"/>
      <c r="N690" s="246"/>
      <c r="O690" s="248"/>
      <c r="P690" s="249" t="str">
        <f t="shared" si="73"/>
        <v/>
      </c>
      <c r="Q690" s="250" t="str">
        <f t="shared" si="70"/>
        <v/>
      </c>
      <c r="R690" s="248"/>
      <c r="S690" s="246"/>
      <c r="T690" s="248"/>
      <c r="U690" s="249" t="str">
        <f>+IF(AND(S690&gt;0,R690&lt;&gt;'Data Validation (ROP used only)'!$A$22),SUM(S690:T690),"")</f>
        <v/>
      </c>
      <c r="V690" s="250" t="str">
        <f>IF(OR(R690='Data Validation (ROP used only)'!$A$22,ISBLANK(S690),ISERROR(S690/$I690)),"",S690/$I690)</f>
        <v/>
      </c>
      <c r="W690" s="251"/>
      <c r="X690" s="252" t="str" cm="1">
        <f t="array" ref="X690">_xlfn.IFS(W690="","",W690/I690&gt;=2,2*I690,W690/I690 &lt; 2, W690)</f>
        <v/>
      </c>
      <c r="Y690" s="253" t="str">
        <f t="shared" si="74"/>
        <v/>
      </c>
      <c r="Z690" s="248"/>
      <c r="AA690" s="249" t="str">
        <f t="shared" si="75"/>
        <v/>
      </c>
      <c r="AB690" s="254" t="str">
        <f t="shared" si="76"/>
        <v/>
      </c>
      <c r="AC690" s="159" t="str">
        <f>IF(L690&gt;0,L690+S690+X690+Y690+N690+#REF!+#REF!,"")</f>
        <v/>
      </c>
      <c r="AD690" s="160" t="str">
        <f>IF(L690&gt;0,+T690+Z690+O690+#REF!+#REF!,"")</f>
        <v/>
      </c>
    </row>
    <row r="691" spans="2:30" ht="13.8" hidden="1" outlineLevel="1" x14ac:dyDescent="0.25">
      <c r="B691" s="1"/>
      <c r="C691" s="1"/>
      <c r="D691" s="1"/>
      <c r="E691" s="2"/>
      <c r="F691" s="1"/>
      <c r="G691" s="2"/>
      <c r="H691" s="108"/>
      <c r="I691" s="109"/>
      <c r="J691" s="132" t="str">
        <f t="shared" si="71"/>
        <v/>
      </c>
      <c r="K691" s="132">
        <f t="shared" si="72"/>
        <v>0</v>
      </c>
      <c r="L691" s="246"/>
      <c r="M691" s="247"/>
      <c r="N691" s="246"/>
      <c r="O691" s="248"/>
      <c r="P691" s="249" t="str">
        <f t="shared" si="73"/>
        <v/>
      </c>
      <c r="Q691" s="250" t="str">
        <f t="shared" si="70"/>
        <v/>
      </c>
      <c r="R691" s="248"/>
      <c r="S691" s="246"/>
      <c r="T691" s="248"/>
      <c r="U691" s="249" t="str">
        <f>+IF(AND(S691&gt;0,R691&lt;&gt;'Data Validation (ROP used only)'!$A$22),SUM(S691:T691),"")</f>
        <v/>
      </c>
      <c r="V691" s="250" t="str">
        <f>IF(OR(R691='Data Validation (ROP used only)'!$A$22,ISBLANK(S691),ISERROR(S691/$I691)),"",S691/$I691)</f>
        <v/>
      </c>
      <c r="W691" s="251"/>
      <c r="X691" s="252" t="str" cm="1">
        <f t="array" ref="X691">_xlfn.IFS(W691="","",W691/I691&gt;=2,2*I691,W691/I691 &lt; 2, W691)</f>
        <v/>
      </c>
      <c r="Y691" s="253" t="str">
        <f t="shared" si="74"/>
        <v/>
      </c>
      <c r="Z691" s="248"/>
      <c r="AA691" s="249" t="str">
        <f t="shared" si="75"/>
        <v/>
      </c>
      <c r="AB691" s="254" t="str">
        <f t="shared" si="76"/>
        <v/>
      </c>
      <c r="AC691" s="159" t="str">
        <f>IF(L691&gt;0,L691+S691+X691+Y691+N691+#REF!+#REF!,"")</f>
        <v/>
      </c>
      <c r="AD691" s="160" t="str">
        <f>IF(L691&gt;0,+T691+Z691+O691+#REF!+#REF!,"")</f>
        <v/>
      </c>
    </row>
    <row r="692" spans="2:30" ht="13.8" hidden="1" outlineLevel="1" x14ac:dyDescent="0.25">
      <c r="B692" s="1"/>
      <c r="C692" s="1"/>
      <c r="D692" s="1"/>
      <c r="E692" s="2"/>
      <c r="F692" s="1"/>
      <c r="G692" s="2"/>
      <c r="H692" s="108"/>
      <c r="I692" s="109"/>
      <c r="J692" s="132" t="str">
        <f t="shared" si="71"/>
        <v/>
      </c>
      <c r="K692" s="132">
        <f t="shared" si="72"/>
        <v>0</v>
      </c>
      <c r="L692" s="246"/>
      <c r="M692" s="247"/>
      <c r="N692" s="246"/>
      <c r="O692" s="248"/>
      <c r="P692" s="249" t="str">
        <f t="shared" si="73"/>
        <v/>
      </c>
      <c r="Q692" s="250" t="str">
        <f t="shared" si="70"/>
        <v/>
      </c>
      <c r="R692" s="248"/>
      <c r="S692" s="246"/>
      <c r="T692" s="248"/>
      <c r="U692" s="249" t="str">
        <f>+IF(AND(S692&gt;0,R692&lt;&gt;'Data Validation (ROP used only)'!$A$22),SUM(S692:T692),"")</f>
        <v/>
      </c>
      <c r="V692" s="250" t="str">
        <f>IF(OR(R692='Data Validation (ROP used only)'!$A$22,ISBLANK(S692),ISERROR(S692/$I692)),"",S692/$I692)</f>
        <v/>
      </c>
      <c r="W692" s="251"/>
      <c r="X692" s="252" t="str" cm="1">
        <f t="array" ref="X692">_xlfn.IFS(W692="","",W692/I692&gt;=2,2*I692,W692/I692 &lt; 2, W692)</f>
        <v/>
      </c>
      <c r="Y692" s="253" t="str">
        <f t="shared" si="74"/>
        <v/>
      </c>
      <c r="Z692" s="248"/>
      <c r="AA692" s="249" t="str">
        <f t="shared" si="75"/>
        <v/>
      </c>
      <c r="AB692" s="254" t="str">
        <f t="shared" si="76"/>
        <v/>
      </c>
      <c r="AC692" s="159" t="str">
        <f>IF(L692&gt;0,L692+S692+X692+Y692+N692+#REF!+#REF!,"")</f>
        <v/>
      </c>
      <c r="AD692" s="160" t="str">
        <f>IF(L692&gt;0,+T692+Z692+O692+#REF!+#REF!,"")</f>
        <v/>
      </c>
    </row>
    <row r="693" spans="2:30" ht="13.8" hidden="1" outlineLevel="1" x14ac:dyDescent="0.25">
      <c r="B693" s="1"/>
      <c r="C693" s="1"/>
      <c r="D693" s="1"/>
      <c r="E693" s="2"/>
      <c r="F693" s="1"/>
      <c r="G693" s="2"/>
      <c r="H693" s="108"/>
      <c r="I693" s="109"/>
      <c r="J693" s="132" t="str">
        <f t="shared" si="71"/>
        <v/>
      </c>
      <c r="K693" s="132">
        <f t="shared" si="72"/>
        <v>0</v>
      </c>
      <c r="L693" s="246"/>
      <c r="M693" s="247"/>
      <c r="N693" s="246"/>
      <c r="O693" s="248"/>
      <c r="P693" s="249" t="str">
        <f t="shared" si="73"/>
        <v/>
      </c>
      <c r="Q693" s="250" t="str">
        <f t="shared" si="70"/>
        <v/>
      </c>
      <c r="R693" s="248"/>
      <c r="S693" s="246"/>
      <c r="T693" s="248"/>
      <c r="U693" s="249" t="str">
        <f>+IF(AND(S693&gt;0,R693&lt;&gt;'Data Validation (ROP used only)'!$A$22),SUM(S693:T693),"")</f>
        <v/>
      </c>
      <c r="V693" s="250" t="str">
        <f>IF(OR(R693='Data Validation (ROP used only)'!$A$22,ISBLANK(S693),ISERROR(S693/$I693)),"",S693/$I693)</f>
        <v/>
      </c>
      <c r="W693" s="251"/>
      <c r="X693" s="252" t="str" cm="1">
        <f t="array" ref="X693">_xlfn.IFS(W693="","",W693/I693&gt;=2,2*I693,W693/I693 &lt; 2, W693)</f>
        <v/>
      </c>
      <c r="Y693" s="253" t="str">
        <f t="shared" si="74"/>
        <v/>
      </c>
      <c r="Z693" s="248"/>
      <c r="AA693" s="249" t="str">
        <f t="shared" si="75"/>
        <v/>
      </c>
      <c r="AB693" s="254" t="str">
        <f t="shared" si="76"/>
        <v/>
      </c>
      <c r="AC693" s="159" t="str">
        <f>IF(L693&gt;0,L693+S693+X693+Y693+N693+#REF!+#REF!,"")</f>
        <v/>
      </c>
      <c r="AD693" s="160" t="str">
        <f>IF(L693&gt;0,+T693+Z693+O693+#REF!+#REF!,"")</f>
        <v/>
      </c>
    </row>
    <row r="694" spans="2:30" ht="13.8" hidden="1" outlineLevel="1" x14ac:dyDescent="0.25">
      <c r="B694" s="1"/>
      <c r="C694" s="1"/>
      <c r="D694" s="1"/>
      <c r="E694" s="2"/>
      <c r="F694" s="1"/>
      <c r="G694" s="2"/>
      <c r="H694" s="108"/>
      <c r="I694" s="109"/>
      <c r="J694" s="132" t="str">
        <f t="shared" si="71"/>
        <v/>
      </c>
      <c r="K694" s="132">
        <f t="shared" si="72"/>
        <v>0</v>
      </c>
      <c r="L694" s="246"/>
      <c r="M694" s="247"/>
      <c r="N694" s="246"/>
      <c r="O694" s="248"/>
      <c r="P694" s="249" t="str">
        <f t="shared" si="73"/>
        <v/>
      </c>
      <c r="Q694" s="250" t="str">
        <f t="shared" si="70"/>
        <v/>
      </c>
      <c r="R694" s="248"/>
      <c r="S694" s="246"/>
      <c r="T694" s="248"/>
      <c r="U694" s="249" t="str">
        <f>+IF(AND(S694&gt;0,R694&lt;&gt;'Data Validation (ROP used only)'!$A$22),SUM(S694:T694),"")</f>
        <v/>
      </c>
      <c r="V694" s="250" t="str">
        <f>IF(OR(R694='Data Validation (ROP used only)'!$A$22,ISBLANK(S694),ISERROR(S694/$I694)),"",S694/$I694)</f>
        <v/>
      </c>
      <c r="W694" s="251"/>
      <c r="X694" s="252" t="str" cm="1">
        <f t="array" ref="X694">_xlfn.IFS(W694="","",W694/I694&gt;=2,2*I694,W694/I694 &lt; 2, W694)</f>
        <v/>
      </c>
      <c r="Y694" s="253" t="str">
        <f t="shared" si="74"/>
        <v/>
      </c>
      <c r="Z694" s="248"/>
      <c r="AA694" s="249" t="str">
        <f t="shared" si="75"/>
        <v/>
      </c>
      <c r="AB694" s="254" t="str">
        <f t="shared" si="76"/>
        <v/>
      </c>
      <c r="AC694" s="159" t="str">
        <f>IF(L694&gt;0,L694+S694+X694+Y694+N694+#REF!+#REF!,"")</f>
        <v/>
      </c>
      <c r="AD694" s="160" t="str">
        <f>IF(L694&gt;0,+T694+Z694+O694+#REF!+#REF!,"")</f>
        <v/>
      </c>
    </row>
    <row r="695" spans="2:30" ht="13.8" hidden="1" outlineLevel="1" x14ac:dyDescent="0.25">
      <c r="B695" s="1"/>
      <c r="C695" s="1"/>
      <c r="D695" s="1"/>
      <c r="E695" s="2"/>
      <c r="F695" s="1"/>
      <c r="G695" s="2"/>
      <c r="H695" s="108"/>
      <c r="I695" s="109"/>
      <c r="J695" s="132" t="str">
        <f t="shared" si="71"/>
        <v/>
      </c>
      <c r="K695" s="132">
        <f t="shared" si="72"/>
        <v>0</v>
      </c>
      <c r="L695" s="246"/>
      <c r="M695" s="247"/>
      <c r="N695" s="246"/>
      <c r="O695" s="248"/>
      <c r="P695" s="249" t="str">
        <f t="shared" si="73"/>
        <v/>
      </c>
      <c r="Q695" s="250" t="str">
        <f t="shared" si="70"/>
        <v/>
      </c>
      <c r="R695" s="248"/>
      <c r="S695" s="246"/>
      <c r="T695" s="248"/>
      <c r="U695" s="249" t="str">
        <f>+IF(AND(S695&gt;0,R695&lt;&gt;'Data Validation (ROP used only)'!$A$22),SUM(S695:T695),"")</f>
        <v/>
      </c>
      <c r="V695" s="250" t="str">
        <f>IF(OR(R695='Data Validation (ROP used only)'!$A$22,ISBLANK(S695),ISERROR(S695/$I695)),"",S695/$I695)</f>
        <v/>
      </c>
      <c r="W695" s="251"/>
      <c r="X695" s="252" t="str" cm="1">
        <f t="array" ref="X695">_xlfn.IFS(W695="","",W695/I695&gt;=2,2*I695,W695/I695 &lt; 2, W695)</f>
        <v/>
      </c>
      <c r="Y695" s="253" t="str">
        <f t="shared" si="74"/>
        <v/>
      </c>
      <c r="Z695" s="248"/>
      <c r="AA695" s="249" t="str">
        <f t="shared" si="75"/>
        <v/>
      </c>
      <c r="AB695" s="254" t="str">
        <f t="shared" si="76"/>
        <v/>
      </c>
      <c r="AC695" s="159" t="str">
        <f>IF(L695&gt;0,L695+S695+X695+Y695+N695+#REF!+#REF!,"")</f>
        <v/>
      </c>
      <c r="AD695" s="160" t="str">
        <f>IF(L695&gt;0,+T695+Z695+O695+#REF!+#REF!,"")</f>
        <v/>
      </c>
    </row>
    <row r="696" spans="2:30" ht="13.8" hidden="1" outlineLevel="1" x14ac:dyDescent="0.25">
      <c r="B696" s="1"/>
      <c r="C696" s="1"/>
      <c r="D696" s="1"/>
      <c r="E696" s="2"/>
      <c r="F696" s="1"/>
      <c r="G696" s="2"/>
      <c r="H696" s="108"/>
      <c r="I696" s="109"/>
      <c r="J696" s="132" t="str">
        <f t="shared" si="71"/>
        <v/>
      </c>
      <c r="K696" s="132">
        <f t="shared" si="72"/>
        <v>0</v>
      </c>
      <c r="L696" s="246"/>
      <c r="M696" s="247"/>
      <c r="N696" s="246"/>
      <c r="O696" s="248"/>
      <c r="P696" s="249" t="str">
        <f t="shared" si="73"/>
        <v/>
      </c>
      <c r="Q696" s="250" t="str">
        <f t="shared" si="70"/>
        <v/>
      </c>
      <c r="R696" s="248"/>
      <c r="S696" s="246"/>
      <c r="T696" s="248"/>
      <c r="U696" s="249" t="str">
        <f>+IF(AND(S696&gt;0,R696&lt;&gt;'Data Validation (ROP used only)'!$A$22),SUM(S696:T696),"")</f>
        <v/>
      </c>
      <c r="V696" s="250" t="str">
        <f>IF(OR(R696='Data Validation (ROP used only)'!$A$22,ISBLANK(S696),ISERROR(S696/$I696)),"",S696/$I696)</f>
        <v/>
      </c>
      <c r="W696" s="251"/>
      <c r="X696" s="252" t="str" cm="1">
        <f t="array" ref="X696">_xlfn.IFS(W696="","",W696/I696&gt;=2,2*I696,W696/I696 &lt; 2, W696)</f>
        <v/>
      </c>
      <c r="Y696" s="253" t="str">
        <f t="shared" si="74"/>
        <v/>
      </c>
      <c r="Z696" s="248"/>
      <c r="AA696" s="249" t="str">
        <f t="shared" si="75"/>
        <v/>
      </c>
      <c r="AB696" s="254" t="str">
        <f t="shared" si="76"/>
        <v/>
      </c>
      <c r="AC696" s="159" t="str">
        <f>IF(L696&gt;0,L696+S696+X696+Y696+N696+#REF!+#REF!,"")</f>
        <v/>
      </c>
      <c r="AD696" s="160" t="str">
        <f>IF(L696&gt;0,+T696+Z696+O696+#REF!+#REF!,"")</f>
        <v/>
      </c>
    </row>
    <row r="697" spans="2:30" ht="13.8" hidden="1" outlineLevel="1" x14ac:dyDescent="0.25">
      <c r="B697" s="1"/>
      <c r="C697" s="1"/>
      <c r="D697" s="1"/>
      <c r="E697" s="2"/>
      <c r="F697" s="1"/>
      <c r="G697" s="2"/>
      <c r="H697" s="108"/>
      <c r="I697" s="109"/>
      <c r="J697" s="132" t="str">
        <f t="shared" si="71"/>
        <v/>
      </c>
      <c r="K697" s="132">
        <f t="shared" si="72"/>
        <v>0</v>
      </c>
      <c r="L697" s="246"/>
      <c r="M697" s="247"/>
      <c r="N697" s="246"/>
      <c r="O697" s="248"/>
      <c r="P697" s="249" t="str">
        <f t="shared" si="73"/>
        <v/>
      </c>
      <c r="Q697" s="250" t="str">
        <f t="shared" si="70"/>
        <v/>
      </c>
      <c r="R697" s="248"/>
      <c r="S697" s="246"/>
      <c r="T697" s="248"/>
      <c r="U697" s="249" t="str">
        <f>+IF(AND(S697&gt;0,R697&lt;&gt;'Data Validation (ROP used only)'!$A$22),SUM(S697:T697),"")</f>
        <v/>
      </c>
      <c r="V697" s="250" t="str">
        <f>IF(OR(R697='Data Validation (ROP used only)'!$A$22,ISBLANK(S697),ISERROR(S697/$I697)),"",S697/$I697)</f>
        <v/>
      </c>
      <c r="W697" s="251"/>
      <c r="X697" s="252" t="str" cm="1">
        <f t="array" ref="X697">_xlfn.IFS(W697="","",W697/I697&gt;=2,2*I697,W697/I697 &lt; 2, W697)</f>
        <v/>
      </c>
      <c r="Y697" s="253" t="str">
        <f t="shared" si="74"/>
        <v/>
      </c>
      <c r="Z697" s="248"/>
      <c r="AA697" s="249" t="str">
        <f t="shared" si="75"/>
        <v/>
      </c>
      <c r="AB697" s="254" t="str">
        <f t="shared" si="76"/>
        <v/>
      </c>
      <c r="AC697" s="159" t="str">
        <f>IF(L697&gt;0,L697+S697+X697+Y697+N697+#REF!+#REF!,"")</f>
        <v/>
      </c>
      <c r="AD697" s="160" t="str">
        <f>IF(L697&gt;0,+T697+Z697+O697+#REF!+#REF!,"")</f>
        <v/>
      </c>
    </row>
    <row r="698" spans="2:30" ht="13.8" hidden="1" outlineLevel="1" x14ac:dyDescent="0.25">
      <c r="B698" s="1"/>
      <c r="C698" s="1"/>
      <c r="D698" s="1"/>
      <c r="E698" s="2"/>
      <c r="F698" s="1"/>
      <c r="G698" s="2"/>
      <c r="H698" s="108"/>
      <c r="I698" s="109"/>
      <c r="J698" s="132" t="str">
        <f t="shared" si="71"/>
        <v/>
      </c>
      <c r="K698" s="132">
        <f t="shared" si="72"/>
        <v>0</v>
      </c>
      <c r="L698" s="246"/>
      <c r="M698" s="247"/>
      <c r="N698" s="246"/>
      <c r="O698" s="248"/>
      <c r="P698" s="249" t="str">
        <f t="shared" si="73"/>
        <v/>
      </c>
      <c r="Q698" s="250" t="str">
        <f t="shared" si="70"/>
        <v/>
      </c>
      <c r="R698" s="248"/>
      <c r="S698" s="246"/>
      <c r="T698" s="248"/>
      <c r="U698" s="249" t="str">
        <f>+IF(AND(S698&gt;0,R698&lt;&gt;'Data Validation (ROP used only)'!$A$22),SUM(S698:T698),"")</f>
        <v/>
      </c>
      <c r="V698" s="250" t="str">
        <f>IF(OR(R698='Data Validation (ROP used only)'!$A$22,ISBLANK(S698),ISERROR(S698/$I698)),"",S698/$I698)</f>
        <v/>
      </c>
      <c r="W698" s="251"/>
      <c r="X698" s="252" t="str" cm="1">
        <f t="array" ref="X698">_xlfn.IFS(W698="","",W698/I698&gt;=2,2*I698,W698/I698 &lt; 2, W698)</f>
        <v/>
      </c>
      <c r="Y698" s="253" t="str">
        <f t="shared" si="74"/>
        <v/>
      </c>
      <c r="Z698" s="248"/>
      <c r="AA698" s="249" t="str">
        <f t="shared" si="75"/>
        <v/>
      </c>
      <c r="AB698" s="254" t="str">
        <f t="shared" si="76"/>
        <v/>
      </c>
      <c r="AC698" s="159" t="str">
        <f>IF(L698&gt;0,L698+S698+X698+Y698+N698+#REF!+#REF!,"")</f>
        <v/>
      </c>
      <c r="AD698" s="160" t="str">
        <f>IF(L698&gt;0,+T698+Z698+O698+#REF!+#REF!,"")</f>
        <v/>
      </c>
    </row>
    <row r="699" spans="2:30" ht="13.8" hidden="1" outlineLevel="1" x14ac:dyDescent="0.25">
      <c r="B699" s="1"/>
      <c r="C699" s="1"/>
      <c r="D699" s="1"/>
      <c r="E699" s="2"/>
      <c r="F699" s="1"/>
      <c r="G699" s="2"/>
      <c r="H699" s="108"/>
      <c r="I699" s="109"/>
      <c r="J699" s="132" t="str">
        <f t="shared" si="71"/>
        <v/>
      </c>
      <c r="K699" s="132">
        <f t="shared" si="72"/>
        <v>0</v>
      </c>
      <c r="L699" s="246"/>
      <c r="M699" s="247"/>
      <c r="N699" s="246"/>
      <c r="O699" s="248"/>
      <c r="P699" s="249" t="str">
        <f t="shared" si="73"/>
        <v/>
      </c>
      <c r="Q699" s="250" t="str">
        <f t="shared" si="70"/>
        <v/>
      </c>
      <c r="R699" s="248"/>
      <c r="S699" s="246"/>
      <c r="T699" s="248"/>
      <c r="U699" s="249" t="str">
        <f>+IF(AND(S699&gt;0,R699&lt;&gt;'Data Validation (ROP used only)'!$A$22),SUM(S699:T699),"")</f>
        <v/>
      </c>
      <c r="V699" s="250" t="str">
        <f>IF(OR(R699='Data Validation (ROP used only)'!$A$22,ISBLANK(S699),ISERROR(S699/$I699)),"",S699/$I699)</f>
        <v/>
      </c>
      <c r="W699" s="251"/>
      <c r="X699" s="252" t="str" cm="1">
        <f t="array" ref="X699">_xlfn.IFS(W699="","",W699/I699&gt;=2,2*I699,W699/I699 &lt; 2, W699)</f>
        <v/>
      </c>
      <c r="Y699" s="253" t="str">
        <f t="shared" si="74"/>
        <v/>
      </c>
      <c r="Z699" s="248"/>
      <c r="AA699" s="249" t="str">
        <f t="shared" si="75"/>
        <v/>
      </c>
      <c r="AB699" s="254" t="str">
        <f t="shared" si="76"/>
        <v/>
      </c>
      <c r="AC699" s="159" t="str">
        <f>IF(L699&gt;0,L699+S699+X699+Y699+N699+#REF!+#REF!,"")</f>
        <v/>
      </c>
      <c r="AD699" s="160" t="str">
        <f>IF(L699&gt;0,+T699+Z699+O699+#REF!+#REF!,"")</f>
        <v/>
      </c>
    </row>
    <row r="700" spans="2:30" ht="13.8" hidden="1" outlineLevel="1" x14ac:dyDescent="0.25">
      <c r="B700" s="1"/>
      <c r="C700" s="1"/>
      <c r="D700" s="1"/>
      <c r="E700" s="2"/>
      <c r="F700" s="1"/>
      <c r="G700" s="2"/>
      <c r="H700" s="108"/>
      <c r="I700" s="109"/>
      <c r="J700" s="132" t="str">
        <f t="shared" si="71"/>
        <v/>
      </c>
      <c r="K700" s="132">
        <f t="shared" si="72"/>
        <v>0</v>
      </c>
      <c r="L700" s="246"/>
      <c r="M700" s="247"/>
      <c r="N700" s="246"/>
      <c r="O700" s="248"/>
      <c r="P700" s="249" t="str">
        <f t="shared" si="73"/>
        <v/>
      </c>
      <c r="Q700" s="250" t="str">
        <f t="shared" si="70"/>
        <v/>
      </c>
      <c r="R700" s="248"/>
      <c r="S700" s="246"/>
      <c r="T700" s="248"/>
      <c r="U700" s="249" t="str">
        <f>+IF(AND(S700&gt;0,R700&lt;&gt;'Data Validation (ROP used only)'!$A$22),SUM(S700:T700),"")</f>
        <v/>
      </c>
      <c r="V700" s="250" t="str">
        <f>IF(OR(R700='Data Validation (ROP used only)'!$A$22,ISBLANK(S700),ISERROR(S700/$I700)),"",S700/$I700)</f>
        <v/>
      </c>
      <c r="W700" s="251"/>
      <c r="X700" s="252" t="str" cm="1">
        <f t="array" ref="X700">_xlfn.IFS(W700="","",W700/I700&gt;=2,2*I700,W700/I700 &lt; 2, W700)</f>
        <v/>
      </c>
      <c r="Y700" s="253" t="str">
        <f t="shared" si="74"/>
        <v/>
      </c>
      <c r="Z700" s="248"/>
      <c r="AA700" s="249" t="str">
        <f t="shared" si="75"/>
        <v/>
      </c>
      <c r="AB700" s="254" t="str">
        <f t="shared" si="76"/>
        <v/>
      </c>
      <c r="AC700" s="159" t="str">
        <f>IF(L700&gt;0,L700+S700+X700+Y700+N700+#REF!+#REF!,"")</f>
        <v/>
      </c>
      <c r="AD700" s="160" t="str">
        <f>IF(L700&gt;0,+T700+Z700+O700+#REF!+#REF!,"")</f>
        <v/>
      </c>
    </row>
    <row r="701" spans="2:30" ht="13.8" hidden="1" outlineLevel="1" x14ac:dyDescent="0.25">
      <c r="B701" s="1"/>
      <c r="C701" s="1"/>
      <c r="D701" s="1"/>
      <c r="E701" s="2"/>
      <c r="F701" s="1"/>
      <c r="G701" s="2"/>
      <c r="H701" s="108"/>
      <c r="I701" s="109"/>
      <c r="J701" s="132" t="str">
        <f t="shared" si="71"/>
        <v/>
      </c>
      <c r="K701" s="132">
        <f t="shared" si="72"/>
        <v>0</v>
      </c>
      <c r="L701" s="246"/>
      <c r="M701" s="247"/>
      <c r="N701" s="246"/>
      <c r="O701" s="248"/>
      <c r="P701" s="249" t="str">
        <f t="shared" si="73"/>
        <v/>
      </c>
      <c r="Q701" s="250" t="str">
        <f t="shared" si="70"/>
        <v/>
      </c>
      <c r="R701" s="248"/>
      <c r="S701" s="246"/>
      <c r="T701" s="248"/>
      <c r="U701" s="249" t="str">
        <f>+IF(AND(S701&gt;0,R701&lt;&gt;'Data Validation (ROP used only)'!$A$22),SUM(S701:T701),"")</f>
        <v/>
      </c>
      <c r="V701" s="250" t="str">
        <f>IF(OR(R701='Data Validation (ROP used only)'!$A$22,ISBLANK(S701),ISERROR(S701/$I701)),"",S701/$I701)</f>
        <v/>
      </c>
      <c r="W701" s="251"/>
      <c r="X701" s="252" t="str" cm="1">
        <f t="array" ref="X701">_xlfn.IFS(W701="","",W701/I701&gt;=2,2*I701,W701/I701 &lt; 2, W701)</f>
        <v/>
      </c>
      <c r="Y701" s="253" t="str">
        <f t="shared" si="74"/>
        <v/>
      </c>
      <c r="Z701" s="248"/>
      <c r="AA701" s="249" t="str">
        <f t="shared" si="75"/>
        <v/>
      </c>
      <c r="AB701" s="254" t="str">
        <f t="shared" si="76"/>
        <v/>
      </c>
      <c r="AC701" s="159" t="str">
        <f>IF(L701&gt;0,L701+S701+X701+Y701+N701+#REF!+#REF!,"")</f>
        <v/>
      </c>
      <c r="AD701" s="160" t="str">
        <f>IF(L701&gt;0,+T701+Z701+O701+#REF!+#REF!,"")</f>
        <v/>
      </c>
    </row>
    <row r="702" spans="2:30" ht="13.8" hidden="1" outlineLevel="1" x14ac:dyDescent="0.25">
      <c r="B702" s="1"/>
      <c r="C702" s="1"/>
      <c r="D702" s="1"/>
      <c r="E702" s="2"/>
      <c r="F702" s="1"/>
      <c r="G702" s="2"/>
      <c r="H702" s="108"/>
      <c r="I702" s="109"/>
      <c r="J702" s="132" t="str">
        <f t="shared" si="71"/>
        <v/>
      </c>
      <c r="K702" s="132">
        <f t="shared" si="72"/>
        <v>0</v>
      </c>
      <c r="L702" s="246"/>
      <c r="M702" s="247"/>
      <c r="N702" s="246"/>
      <c r="O702" s="248"/>
      <c r="P702" s="249" t="str">
        <f t="shared" si="73"/>
        <v/>
      </c>
      <c r="Q702" s="250" t="str">
        <f t="shared" si="70"/>
        <v/>
      </c>
      <c r="R702" s="248"/>
      <c r="S702" s="246"/>
      <c r="T702" s="248"/>
      <c r="U702" s="249" t="str">
        <f>+IF(AND(S702&gt;0,R702&lt;&gt;'Data Validation (ROP used only)'!$A$22),SUM(S702:T702),"")</f>
        <v/>
      </c>
      <c r="V702" s="250" t="str">
        <f>IF(OR(R702='Data Validation (ROP used only)'!$A$22,ISBLANK(S702),ISERROR(S702/$I702)),"",S702/$I702)</f>
        <v/>
      </c>
      <c r="W702" s="251"/>
      <c r="X702" s="252" t="str" cm="1">
        <f t="array" ref="X702">_xlfn.IFS(W702="","",W702/I702&gt;=2,2*I702,W702/I702 &lt; 2, W702)</f>
        <v/>
      </c>
      <c r="Y702" s="253" t="str">
        <f t="shared" si="74"/>
        <v/>
      </c>
      <c r="Z702" s="248"/>
      <c r="AA702" s="249" t="str">
        <f t="shared" si="75"/>
        <v/>
      </c>
      <c r="AB702" s="254" t="str">
        <f t="shared" si="76"/>
        <v/>
      </c>
      <c r="AC702" s="159" t="str">
        <f>IF(L702&gt;0,L702+S702+X702+Y702+N702+#REF!+#REF!,"")</f>
        <v/>
      </c>
      <c r="AD702" s="160" t="str">
        <f>IF(L702&gt;0,+T702+Z702+O702+#REF!+#REF!,"")</f>
        <v/>
      </c>
    </row>
    <row r="703" spans="2:30" ht="13.8" hidden="1" outlineLevel="1" x14ac:dyDescent="0.25">
      <c r="B703" s="1"/>
      <c r="C703" s="1"/>
      <c r="D703" s="1"/>
      <c r="E703" s="2"/>
      <c r="F703" s="1"/>
      <c r="G703" s="2"/>
      <c r="H703" s="108"/>
      <c r="I703" s="109"/>
      <c r="J703" s="132" t="str">
        <f t="shared" si="71"/>
        <v/>
      </c>
      <c r="K703" s="132">
        <f t="shared" si="72"/>
        <v>0</v>
      </c>
      <c r="L703" s="246"/>
      <c r="M703" s="247"/>
      <c r="N703" s="246"/>
      <c r="O703" s="248"/>
      <c r="P703" s="249" t="str">
        <f t="shared" si="73"/>
        <v/>
      </c>
      <c r="Q703" s="250" t="str">
        <f t="shared" si="70"/>
        <v/>
      </c>
      <c r="R703" s="248"/>
      <c r="S703" s="246"/>
      <c r="T703" s="248"/>
      <c r="U703" s="249" t="str">
        <f>+IF(AND(S703&gt;0,R703&lt;&gt;'Data Validation (ROP used only)'!$A$22),SUM(S703:T703),"")</f>
        <v/>
      </c>
      <c r="V703" s="250" t="str">
        <f>IF(OR(R703='Data Validation (ROP used only)'!$A$22,ISBLANK(S703),ISERROR(S703/$I703)),"",S703/$I703)</f>
        <v/>
      </c>
      <c r="W703" s="251"/>
      <c r="X703" s="252" t="str" cm="1">
        <f t="array" ref="X703">_xlfn.IFS(W703="","",W703/I703&gt;=2,2*I703,W703/I703 &lt; 2, W703)</f>
        <v/>
      </c>
      <c r="Y703" s="253" t="str">
        <f t="shared" si="74"/>
        <v/>
      </c>
      <c r="Z703" s="248"/>
      <c r="AA703" s="249" t="str">
        <f t="shared" si="75"/>
        <v/>
      </c>
      <c r="AB703" s="254" t="str">
        <f t="shared" si="76"/>
        <v/>
      </c>
      <c r="AC703" s="159" t="str">
        <f>IF(L703&gt;0,L703+S703+X703+Y703+N703+#REF!+#REF!,"")</f>
        <v/>
      </c>
      <c r="AD703" s="160" t="str">
        <f>IF(L703&gt;0,+T703+Z703+O703+#REF!+#REF!,"")</f>
        <v/>
      </c>
    </row>
    <row r="704" spans="2:30" ht="13.8" hidden="1" outlineLevel="1" x14ac:dyDescent="0.25">
      <c r="B704" s="1"/>
      <c r="C704" s="1"/>
      <c r="D704" s="1"/>
      <c r="E704" s="2"/>
      <c r="F704" s="1"/>
      <c r="G704" s="2"/>
      <c r="H704" s="108"/>
      <c r="I704" s="109"/>
      <c r="J704" s="132" t="str">
        <f t="shared" si="71"/>
        <v/>
      </c>
      <c r="K704" s="132">
        <f t="shared" si="72"/>
        <v>0</v>
      </c>
      <c r="L704" s="246"/>
      <c r="M704" s="247"/>
      <c r="N704" s="246"/>
      <c r="O704" s="248"/>
      <c r="P704" s="249" t="str">
        <f t="shared" si="73"/>
        <v/>
      </c>
      <c r="Q704" s="250" t="str">
        <f t="shared" si="70"/>
        <v/>
      </c>
      <c r="R704" s="248"/>
      <c r="S704" s="246"/>
      <c r="T704" s="248"/>
      <c r="U704" s="249" t="str">
        <f>+IF(AND(S704&gt;0,R704&lt;&gt;'Data Validation (ROP used only)'!$A$22),SUM(S704:T704),"")</f>
        <v/>
      </c>
      <c r="V704" s="250" t="str">
        <f>IF(OR(R704='Data Validation (ROP used only)'!$A$22,ISBLANK(S704),ISERROR(S704/$I704)),"",S704/$I704)</f>
        <v/>
      </c>
      <c r="W704" s="251"/>
      <c r="X704" s="252" t="str" cm="1">
        <f t="array" ref="X704">_xlfn.IFS(W704="","",W704/I704&gt;=2,2*I704,W704/I704 &lt; 2, W704)</f>
        <v/>
      </c>
      <c r="Y704" s="253" t="str">
        <f t="shared" si="74"/>
        <v/>
      </c>
      <c r="Z704" s="248"/>
      <c r="AA704" s="249" t="str">
        <f t="shared" si="75"/>
        <v/>
      </c>
      <c r="AB704" s="254" t="str">
        <f t="shared" si="76"/>
        <v/>
      </c>
      <c r="AC704" s="159" t="str">
        <f>IF(L704&gt;0,L704+S704+X704+Y704+N704+#REF!+#REF!,"")</f>
        <v/>
      </c>
      <c r="AD704" s="160" t="str">
        <f>IF(L704&gt;0,+T704+Z704+O704+#REF!+#REF!,"")</f>
        <v/>
      </c>
    </row>
    <row r="705" spans="2:30" ht="13.8" hidden="1" outlineLevel="1" x14ac:dyDescent="0.25">
      <c r="B705" s="1"/>
      <c r="C705" s="1"/>
      <c r="D705" s="1"/>
      <c r="E705" s="2"/>
      <c r="F705" s="1"/>
      <c r="G705" s="2"/>
      <c r="H705" s="108"/>
      <c r="I705" s="109"/>
      <c r="J705" s="132" t="str">
        <f t="shared" si="71"/>
        <v/>
      </c>
      <c r="K705" s="132">
        <f t="shared" si="72"/>
        <v>0</v>
      </c>
      <c r="L705" s="246"/>
      <c r="M705" s="247"/>
      <c r="N705" s="246"/>
      <c r="O705" s="248"/>
      <c r="P705" s="249" t="str">
        <f t="shared" si="73"/>
        <v/>
      </c>
      <c r="Q705" s="250" t="str">
        <f t="shared" si="70"/>
        <v/>
      </c>
      <c r="R705" s="248"/>
      <c r="S705" s="246"/>
      <c r="T705" s="248"/>
      <c r="U705" s="249" t="str">
        <f>+IF(AND(S705&gt;0,R705&lt;&gt;'Data Validation (ROP used only)'!$A$22),SUM(S705:T705),"")</f>
        <v/>
      </c>
      <c r="V705" s="250" t="str">
        <f>IF(OR(R705='Data Validation (ROP used only)'!$A$22,ISBLANK(S705),ISERROR(S705/$I705)),"",S705/$I705)</f>
        <v/>
      </c>
      <c r="W705" s="251"/>
      <c r="X705" s="252" t="str" cm="1">
        <f t="array" ref="X705">_xlfn.IFS(W705="","",W705/I705&gt;=2,2*I705,W705/I705 &lt; 2, W705)</f>
        <v/>
      </c>
      <c r="Y705" s="253" t="str">
        <f t="shared" si="74"/>
        <v/>
      </c>
      <c r="Z705" s="248"/>
      <c r="AA705" s="249" t="str">
        <f t="shared" si="75"/>
        <v/>
      </c>
      <c r="AB705" s="254" t="str">
        <f t="shared" si="76"/>
        <v/>
      </c>
      <c r="AC705" s="159" t="str">
        <f>IF(L705&gt;0,L705+S705+X705+Y705+N705+#REF!+#REF!,"")</f>
        <v/>
      </c>
      <c r="AD705" s="160" t="str">
        <f>IF(L705&gt;0,+T705+Z705+O705+#REF!+#REF!,"")</f>
        <v/>
      </c>
    </row>
    <row r="706" spans="2:30" ht="13.8" hidden="1" outlineLevel="1" x14ac:dyDescent="0.25">
      <c r="B706" s="1"/>
      <c r="C706" s="1"/>
      <c r="D706" s="1"/>
      <c r="E706" s="2"/>
      <c r="F706" s="1"/>
      <c r="G706" s="2"/>
      <c r="H706" s="108"/>
      <c r="I706" s="109"/>
      <c r="J706" s="132" t="str">
        <f t="shared" si="71"/>
        <v/>
      </c>
      <c r="K706" s="132">
        <f t="shared" si="72"/>
        <v>0</v>
      </c>
      <c r="L706" s="246"/>
      <c r="M706" s="247"/>
      <c r="N706" s="246"/>
      <c r="O706" s="248"/>
      <c r="P706" s="249" t="str">
        <f t="shared" si="73"/>
        <v/>
      </c>
      <c r="Q706" s="250" t="str">
        <f t="shared" si="70"/>
        <v/>
      </c>
      <c r="R706" s="248"/>
      <c r="S706" s="246"/>
      <c r="T706" s="248"/>
      <c r="U706" s="249" t="str">
        <f>+IF(AND(S706&gt;0,R706&lt;&gt;'Data Validation (ROP used only)'!$A$22),SUM(S706:T706),"")</f>
        <v/>
      </c>
      <c r="V706" s="250" t="str">
        <f>IF(OR(R706='Data Validation (ROP used only)'!$A$22,ISBLANK(S706),ISERROR(S706/$I706)),"",S706/$I706)</f>
        <v/>
      </c>
      <c r="W706" s="251"/>
      <c r="X706" s="252" t="str" cm="1">
        <f t="array" ref="X706">_xlfn.IFS(W706="","",W706/I706&gt;=2,2*I706,W706/I706 &lt; 2, W706)</f>
        <v/>
      </c>
      <c r="Y706" s="253" t="str">
        <f t="shared" si="74"/>
        <v/>
      </c>
      <c r="Z706" s="248"/>
      <c r="AA706" s="249" t="str">
        <f t="shared" si="75"/>
        <v/>
      </c>
      <c r="AB706" s="254" t="str">
        <f t="shared" si="76"/>
        <v/>
      </c>
      <c r="AC706" s="159" t="str">
        <f>IF(L706&gt;0,L706+S706+X706+Y706+N706+#REF!+#REF!,"")</f>
        <v/>
      </c>
      <c r="AD706" s="160" t="str">
        <f>IF(L706&gt;0,+T706+Z706+O706+#REF!+#REF!,"")</f>
        <v/>
      </c>
    </row>
    <row r="707" spans="2:30" ht="13.8" hidden="1" outlineLevel="1" x14ac:dyDescent="0.25">
      <c r="B707" s="1"/>
      <c r="C707" s="1"/>
      <c r="D707" s="1"/>
      <c r="E707" s="2"/>
      <c r="F707" s="1"/>
      <c r="G707" s="2"/>
      <c r="H707" s="108"/>
      <c r="I707" s="109"/>
      <c r="J707" s="132" t="str">
        <f t="shared" si="71"/>
        <v/>
      </c>
      <c r="K707" s="132">
        <f t="shared" si="72"/>
        <v>0</v>
      </c>
      <c r="L707" s="246"/>
      <c r="M707" s="247"/>
      <c r="N707" s="246"/>
      <c r="O707" s="248"/>
      <c r="P707" s="249" t="str">
        <f t="shared" si="73"/>
        <v/>
      </c>
      <c r="Q707" s="250" t="str">
        <f t="shared" si="70"/>
        <v/>
      </c>
      <c r="R707" s="248"/>
      <c r="S707" s="246"/>
      <c r="T707" s="248"/>
      <c r="U707" s="249" t="str">
        <f>+IF(AND(S707&gt;0,R707&lt;&gt;'Data Validation (ROP used only)'!$A$22),SUM(S707:T707),"")</f>
        <v/>
      </c>
      <c r="V707" s="250" t="str">
        <f>IF(OR(R707='Data Validation (ROP used only)'!$A$22,ISBLANK(S707),ISERROR(S707/$I707)),"",S707/$I707)</f>
        <v/>
      </c>
      <c r="W707" s="251"/>
      <c r="X707" s="252" t="str" cm="1">
        <f t="array" ref="X707">_xlfn.IFS(W707="","",W707/I707&gt;=2,2*I707,W707/I707 &lt; 2, W707)</f>
        <v/>
      </c>
      <c r="Y707" s="253" t="str">
        <f t="shared" si="74"/>
        <v/>
      </c>
      <c r="Z707" s="248"/>
      <c r="AA707" s="249" t="str">
        <f t="shared" si="75"/>
        <v/>
      </c>
      <c r="AB707" s="254" t="str">
        <f t="shared" si="76"/>
        <v/>
      </c>
      <c r="AC707" s="159" t="str">
        <f>IF(L707&gt;0,L707+S707+X707+Y707+N707+#REF!+#REF!,"")</f>
        <v/>
      </c>
      <c r="AD707" s="160" t="str">
        <f>IF(L707&gt;0,+T707+Z707+O707+#REF!+#REF!,"")</f>
        <v/>
      </c>
    </row>
    <row r="708" spans="2:30" ht="13.8" hidden="1" outlineLevel="1" x14ac:dyDescent="0.25">
      <c r="B708" s="1"/>
      <c r="C708" s="1"/>
      <c r="D708" s="1"/>
      <c r="E708" s="2"/>
      <c r="F708" s="1"/>
      <c r="G708" s="2"/>
      <c r="H708" s="108"/>
      <c r="I708" s="109"/>
      <c r="J708" s="132" t="str">
        <f t="shared" si="71"/>
        <v/>
      </c>
      <c r="K708" s="132">
        <f t="shared" si="72"/>
        <v>0</v>
      </c>
      <c r="L708" s="246"/>
      <c r="M708" s="247"/>
      <c r="N708" s="246"/>
      <c r="O708" s="248"/>
      <c r="P708" s="249" t="str">
        <f t="shared" si="73"/>
        <v/>
      </c>
      <c r="Q708" s="250" t="str">
        <f t="shared" si="70"/>
        <v/>
      </c>
      <c r="R708" s="248"/>
      <c r="S708" s="246"/>
      <c r="T708" s="248"/>
      <c r="U708" s="249" t="str">
        <f>+IF(AND(S708&gt;0,R708&lt;&gt;'Data Validation (ROP used only)'!$A$22),SUM(S708:T708),"")</f>
        <v/>
      </c>
      <c r="V708" s="250" t="str">
        <f>IF(OR(R708='Data Validation (ROP used only)'!$A$22,ISBLANK(S708),ISERROR(S708/$I708)),"",S708/$I708)</f>
        <v/>
      </c>
      <c r="W708" s="251"/>
      <c r="X708" s="252" t="str" cm="1">
        <f t="array" ref="X708">_xlfn.IFS(W708="","",W708/I708&gt;=2,2*I708,W708/I708 &lt; 2, W708)</f>
        <v/>
      </c>
      <c r="Y708" s="253" t="str">
        <f t="shared" si="74"/>
        <v/>
      </c>
      <c r="Z708" s="248"/>
      <c r="AA708" s="249" t="str">
        <f t="shared" si="75"/>
        <v/>
      </c>
      <c r="AB708" s="254" t="str">
        <f t="shared" si="76"/>
        <v/>
      </c>
      <c r="AC708" s="159" t="str">
        <f>IF(L708&gt;0,L708+S708+X708+Y708+N708+#REF!+#REF!,"")</f>
        <v/>
      </c>
      <c r="AD708" s="160" t="str">
        <f>IF(L708&gt;0,+T708+Z708+O708+#REF!+#REF!,"")</f>
        <v/>
      </c>
    </row>
    <row r="709" spans="2:30" ht="13.8" hidden="1" outlineLevel="1" x14ac:dyDescent="0.25">
      <c r="B709" s="1"/>
      <c r="C709" s="1"/>
      <c r="D709" s="1"/>
      <c r="E709" s="2"/>
      <c r="F709" s="1"/>
      <c r="G709" s="2"/>
      <c r="H709" s="108"/>
      <c r="I709" s="109"/>
      <c r="J709" s="132" t="str">
        <f t="shared" si="71"/>
        <v/>
      </c>
      <c r="K709" s="132">
        <f t="shared" si="72"/>
        <v>0</v>
      </c>
      <c r="L709" s="246"/>
      <c r="M709" s="247"/>
      <c r="N709" s="246"/>
      <c r="O709" s="248"/>
      <c r="P709" s="249" t="str">
        <f t="shared" si="73"/>
        <v/>
      </c>
      <c r="Q709" s="250" t="str">
        <f t="shared" si="70"/>
        <v/>
      </c>
      <c r="R709" s="248"/>
      <c r="S709" s="246"/>
      <c r="T709" s="248"/>
      <c r="U709" s="249" t="str">
        <f>+IF(AND(S709&gt;0,R709&lt;&gt;'Data Validation (ROP used only)'!$A$22),SUM(S709:T709),"")</f>
        <v/>
      </c>
      <c r="V709" s="250" t="str">
        <f>IF(OR(R709='Data Validation (ROP used only)'!$A$22,ISBLANK(S709),ISERROR(S709/$I709)),"",S709/$I709)</f>
        <v/>
      </c>
      <c r="W709" s="251"/>
      <c r="X709" s="252" t="str" cm="1">
        <f t="array" ref="X709">_xlfn.IFS(W709="","",W709/I709&gt;=2,2*I709,W709/I709 &lt; 2, W709)</f>
        <v/>
      </c>
      <c r="Y709" s="253" t="str">
        <f t="shared" si="74"/>
        <v/>
      </c>
      <c r="Z709" s="248"/>
      <c r="AA709" s="249" t="str">
        <f t="shared" si="75"/>
        <v/>
      </c>
      <c r="AB709" s="254" t="str">
        <f t="shared" si="76"/>
        <v/>
      </c>
      <c r="AC709" s="159" t="str">
        <f>IF(L709&gt;0,L709+S709+X709+Y709+N709+#REF!+#REF!,"")</f>
        <v/>
      </c>
      <c r="AD709" s="160" t="str">
        <f>IF(L709&gt;0,+T709+Z709+O709+#REF!+#REF!,"")</f>
        <v/>
      </c>
    </row>
    <row r="710" spans="2:30" ht="13.8" hidden="1" outlineLevel="1" x14ac:dyDescent="0.25">
      <c r="B710" s="1"/>
      <c r="C710" s="1"/>
      <c r="D710" s="1"/>
      <c r="E710" s="2"/>
      <c r="F710" s="1"/>
      <c r="G710" s="2"/>
      <c r="H710" s="108"/>
      <c r="I710" s="109"/>
      <c r="J710" s="132" t="str">
        <f t="shared" si="71"/>
        <v/>
      </c>
      <c r="K710" s="132">
        <f t="shared" si="72"/>
        <v>0</v>
      </c>
      <c r="L710" s="246"/>
      <c r="M710" s="247"/>
      <c r="N710" s="246"/>
      <c r="O710" s="248"/>
      <c r="P710" s="249" t="str">
        <f t="shared" si="73"/>
        <v/>
      </c>
      <c r="Q710" s="250" t="str">
        <f t="shared" si="70"/>
        <v/>
      </c>
      <c r="R710" s="248"/>
      <c r="S710" s="246"/>
      <c r="T710" s="248"/>
      <c r="U710" s="249" t="str">
        <f>+IF(AND(S710&gt;0,R710&lt;&gt;'Data Validation (ROP used only)'!$A$22),SUM(S710:T710),"")</f>
        <v/>
      </c>
      <c r="V710" s="250" t="str">
        <f>IF(OR(R710='Data Validation (ROP used only)'!$A$22,ISBLANK(S710),ISERROR(S710/$I710)),"",S710/$I710)</f>
        <v/>
      </c>
      <c r="W710" s="251"/>
      <c r="X710" s="252" t="str" cm="1">
        <f t="array" ref="X710">_xlfn.IFS(W710="","",W710/I710&gt;=2,2*I710,W710/I710 &lt; 2, W710)</f>
        <v/>
      </c>
      <c r="Y710" s="253" t="str">
        <f t="shared" si="74"/>
        <v/>
      </c>
      <c r="Z710" s="248"/>
      <c r="AA710" s="249" t="str">
        <f t="shared" si="75"/>
        <v/>
      </c>
      <c r="AB710" s="254" t="str">
        <f t="shared" si="76"/>
        <v/>
      </c>
      <c r="AC710" s="159" t="str">
        <f>IF(L710&gt;0,L710+S710+X710+Y710+N710+#REF!+#REF!,"")</f>
        <v/>
      </c>
      <c r="AD710" s="160" t="str">
        <f>IF(L710&gt;0,+T710+Z710+O710+#REF!+#REF!,"")</f>
        <v/>
      </c>
    </row>
    <row r="711" spans="2:30" ht="13.8" hidden="1" outlineLevel="1" x14ac:dyDescent="0.25">
      <c r="B711" s="1"/>
      <c r="C711" s="1"/>
      <c r="D711" s="1"/>
      <c r="E711" s="2"/>
      <c r="F711" s="1"/>
      <c r="G711" s="2"/>
      <c r="H711" s="108"/>
      <c r="I711" s="109"/>
      <c r="J711" s="132" t="str">
        <f t="shared" si="71"/>
        <v/>
      </c>
      <c r="K711" s="132">
        <f t="shared" si="72"/>
        <v>0</v>
      </c>
      <c r="L711" s="246"/>
      <c r="M711" s="247"/>
      <c r="N711" s="246"/>
      <c r="O711" s="248"/>
      <c r="P711" s="249" t="str">
        <f t="shared" si="73"/>
        <v/>
      </c>
      <c r="Q711" s="250" t="str">
        <f t="shared" si="70"/>
        <v/>
      </c>
      <c r="R711" s="248"/>
      <c r="S711" s="246"/>
      <c r="T711" s="248"/>
      <c r="U711" s="249" t="str">
        <f>+IF(AND(S711&gt;0,R711&lt;&gt;'Data Validation (ROP used only)'!$A$22),SUM(S711:T711),"")</f>
        <v/>
      </c>
      <c r="V711" s="250" t="str">
        <f>IF(OR(R711='Data Validation (ROP used only)'!$A$22,ISBLANK(S711),ISERROR(S711/$I711)),"",S711/$I711)</f>
        <v/>
      </c>
      <c r="W711" s="251"/>
      <c r="X711" s="252" t="str" cm="1">
        <f t="array" ref="X711">_xlfn.IFS(W711="","",W711/I711&gt;=2,2*I711,W711/I711 &lt; 2, W711)</f>
        <v/>
      </c>
      <c r="Y711" s="253" t="str">
        <f t="shared" si="74"/>
        <v/>
      </c>
      <c r="Z711" s="248"/>
      <c r="AA711" s="249" t="str">
        <f t="shared" si="75"/>
        <v/>
      </c>
      <c r="AB711" s="254" t="str">
        <f t="shared" si="76"/>
        <v/>
      </c>
      <c r="AC711" s="159" t="str">
        <f>IF(L711&gt;0,L711+S711+X711+Y711+N711+#REF!+#REF!,"")</f>
        <v/>
      </c>
      <c r="AD711" s="160" t="str">
        <f>IF(L711&gt;0,+T711+Z711+O711+#REF!+#REF!,"")</f>
        <v/>
      </c>
    </row>
    <row r="712" spans="2:30" ht="13.8" hidden="1" outlineLevel="1" x14ac:dyDescent="0.25">
      <c r="B712" s="1"/>
      <c r="C712" s="1"/>
      <c r="D712" s="1"/>
      <c r="E712" s="2"/>
      <c r="F712" s="1"/>
      <c r="G712" s="2"/>
      <c r="H712" s="108"/>
      <c r="I712" s="109"/>
      <c r="J712" s="132" t="str">
        <f t="shared" si="71"/>
        <v/>
      </c>
      <c r="K712" s="132">
        <f t="shared" si="72"/>
        <v>0</v>
      </c>
      <c r="L712" s="246"/>
      <c r="M712" s="247"/>
      <c r="N712" s="246"/>
      <c r="O712" s="248"/>
      <c r="P712" s="249" t="str">
        <f t="shared" si="73"/>
        <v/>
      </c>
      <c r="Q712" s="250" t="str">
        <f t="shared" si="70"/>
        <v/>
      </c>
      <c r="R712" s="248"/>
      <c r="S712" s="246"/>
      <c r="T712" s="248"/>
      <c r="U712" s="249" t="str">
        <f>+IF(AND(S712&gt;0,R712&lt;&gt;'Data Validation (ROP used only)'!$A$22),SUM(S712:T712),"")</f>
        <v/>
      </c>
      <c r="V712" s="250" t="str">
        <f>IF(OR(R712='Data Validation (ROP used only)'!$A$22,ISBLANK(S712),ISERROR(S712/$I712)),"",S712/$I712)</f>
        <v/>
      </c>
      <c r="W712" s="251"/>
      <c r="X712" s="252" t="str" cm="1">
        <f t="array" ref="X712">_xlfn.IFS(W712="","",W712/I712&gt;=2,2*I712,W712/I712 &lt; 2, W712)</f>
        <v/>
      </c>
      <c r="Y712" s="253" t="str">
        <f t="shared" si="74"/>
        <v/>
      </c>
      <c r="Z712" s="248"/>
      <c r="AA712" s="249" t="str">
        <f t="shared" si="75"/>
        <v/>
      </c>
      <c r="AB712" s="254" t="str">
        <f t="shared" si="76"/>
        <v/>
      </c>
      <c r="AC712" s="159" t="str">
        <f>IF(L712&gt;0,L712+S712+X712+Y712+N712+#REF!+#REF!,"")</f>
        <v/>
      </c>
      <c r="AD712" s="160" t="str">
        <f>IF(L712&gt;0,+T712+Z712+O712+#REF!+#REF!,"")</f>
        <v/>
      </c>
    </row>
    <row r="713" spans="2:30" ht="13.8" hidden="1" outlineLevel="1" x14ac:dyDescent="0.25">
      <c r="B713" s="1"/>
      <c r="C713" s="1"/>
      <c r="D713" s="1"/>
      <c r="E713" s="2"/>
      <c r="F713" s="1"/>
      <c r="G713" s="2"/>
      <c r="H713" s="108"/>
      <c r="I713" s="109"/>
      <c r="J713" s="132" t="str">
        <f t="shared" si="71"/>
        <v/>
      </c>
      <c r="K713" s="132">
        <f t="shared" si="72"/>
        <v>0</v>
      </c>
      <c r="L713" s="246"/>
      <c r="M713" s="247"/>
      <c r="N713" s="246"/>
      <c r="O713" s="248"/>
      <c r="P713" s="249" t="str">
        <f t="shared" si="73"/>
        <v/>
      </c>
      <c r="Q713" s="250" t="str">
        <f t="shared" si="70"/>
        <v/>
      </c>
      <c r="R713" s="248"/>
      <c r="S713" s="246"/>
      <c r="T713" s="248"/>
      <c r="U713" s="249" t="str">
        <f>+IF(AND(S713&gt;0,R713&lt;&gt;'Data Validation (ROP used only)'!$A$22),SUM(S713:T713),"")</f>
        <v/>
      </c>
      <c r="V713" s="250" t="str">
        <f>IF(OR(R713='Data Validation (ROP used only)'!$A$22,ISBLANK(S713),ISERROR(S713/$I713)),"",S713/$I713)</f>
        <v/>
      </c>
      <c r="W713" s="251"/>
      <c r="X713" s="252" t="str" cm="1">
        <f t="array" ref="X713">_xlfn.IFS(W713="","",W713/I713&gt;=2,2*I713,W713/I713 &lt; 2, W713)</f>
        <v/>
      </c>
      <c r="Y713" s="253" t="str">
        <f t="shared" si="74"/>
        <v/>
      </c>
      <c r="Z713" s="248"/>
      <c r="AA713" s="249" t="str">
        <f t="shared" si="75"/>
        <v/>
      </c>
      <c r="AB713" s="254" t="str">
        <f t="shared" si="76"/>
        <v/>
      </c>
      <c r="AC713" s="159" t="str">
        <f>IF(L713&gt;0,L713+S713+X713+Y713+N713+#REF!+#REF!,"")</f>
        <v/>
      </c>
      <c r="AD713" s="160" t="str">
        <f>IF(L713&gt;0,+T713+Z713+O713+#REF!+#REF!,"")</f>
        <v/>
      </c>
    </row>
    <row r="714" spans="2:30" ht="13.8" hidden="1" outlineLevel="1" x14ac:dyDescent="0.25">
      <c r="B714" s="1"/>
      <c r="C714" s="1"/>
      <c r="D714" s="1"/>
      <c r="E714" s="2"/>
      <c r="F714" s="1"/>
      <c r="G714" s="2"/>
      <c r="H714" s="108"/>
      <c r="I714" s="109"/>
      <c r="J714" s="132" t="str">
        <f t="shared" si="71"/>
        <v/>
      </c>
      <c r="K714" s="132">
        <f t="shared" si="72"/>
        <v>0</v>
      </c>
      <c r="L714" s="246"/>
      <c r="M714" s="247"/>
      <c r="N714" s="246"/>
      <c r="O714" s="248"/>
      <c r="P714" s="249" t="str">
        <f t="shared" si="73"/>
        <v/>
      </c>
      <c r="Q714" s="250" t="str">
        <f t="shared" ref="Q714:Q777" si="77">IF(ISERROR(N714/$I714),"",N714/$I714)</f>
        <v/>
      </c>
      <c r="R714" s="248"/>
      <c r="S714" s="246"/>
      <c r="T714" s="248"/>
      <c r="U714" s="249" t="str">
        <f>+IF(AND(S714&gt;0,R714&lt;&gt;'Data Validation (ROP used only)'!$A$22),SUM(S714:T714),"")</f>
        <v/>
      </c>
      <c r="V714" s="250" t="str">
        <f>IF(OR(R714='Data Validation (ROP used only)'!$A$22,ISBLANK(S714),ISERROR(S714/$I714)),"",S714/$I714)</f>
        <v/>
      </c>
      <c r="W714" s="251"/>
      <c r="X714" s="252" t="str" cm="1">
        <f t="array" ref="X714">_xlfn.IFS(W714="","",W714/I714&gt;=2,2*I714,W714/I714 &lt; 2, W714)</f>
        <v/>
      </c>
      <c r="Y714" s="253" t="str">
        <f t="shared" si="74"/>
        <v/>
      </c>
      <c r="Z714" s="248"/>
      <c r="AA714" s="249" t="str">
        <f t="shared" si="75"/>
        <v/>
      </c>
      <c r="AB714" s="254" t="str">
        <f t="shared" si="76"/>
        <v/>
      </c>
      <c r="AC714" s="159" t="str">
        <f>IF(L714&gt;0,L714+S714+X714+Y714+N714+#REF!+#REF!,"")</f>
        <v/>
      </c>
      <c r="AD714" s="160" t="str">
        <f>IF(L714&gt;0,+T714+Z714+O714+#REF!+#REF!,"")</f>
        <v/>
      </c>
    </row>
    <row r="715" spans="2:30" ht="13.8" hidden="1" outlineLevel="1" x14ac:dyDescent="0.25">
      <c r="B715" s="1"/>
      <c r="C715" s="1"/>
      <c r="D715" s="1"/>
      <c r="E715" s="2"/>
      <c r="F715" s="1"/>
      <c r="G715" s="2"/>
      <c r="H715" s="108"/>
      <c r="I715" s="109"/>
      <c r="J715" s="132" t="str">
        <f t="shared" ref="J715:J778" si="78">IF(ISERROR(H715/C715),"",H715/C715)</f>
        <v/>
      </c>
      <c r="K715" s="132">
        <f t="shared" ref="K715:K778" si="79">IF(ISERROR(I715/1754.5),"",I715/1754.5)</f>
        <v>0</v>
      </c>
      <c r="L715" s="246"/>
      <c r="M715" s="247"/>
      <c r="N715" s="246"/>
      <c r="O715" s="248"/>
      <c r="P715" s="249" t="str">
        <f t="shared" ref="P715:P778" si="80">+IF((N715+O715)&gt;0,+N715+O715,"")</f>
        <v/>
      </c>
      <c r="Q715" s="250" t="str">
        <f t="shared" si="77"/>
        <v/>
      </c>
      <c r="R715" s="248"/>
      <c r="S715" s="246"/>
      <c r="T715" s="248"/>
      <c r="U715" s="249" t="str">
        <f>+IF(AND(S715&gt;0,R715&lt;&gt;'Data Validation (ROP used only)'!$A$22),SUM(S715:T715),"")</f>
        <v/>
      </c>
      <c r="V715" s="250" t="str">
        <f>IF(OR(R715='Data Validation (ROP used only)'!$A$22,ISBLANK(S715),ISERROR(S715/$I715)),"",S715/$I715)</f>
        <v/>
      </c>
      <c r="W715" s="251"/>
      <c r="X715" s="252" t="str" cm="1">
        <f t="array" ref="X715">_xlfn.IFS(W715="","",W715/I715&gt;=2,2*I715,W715/I715 &lt; 2, W715)</f>
        <v/>
      </c>
      <c r="Y715" s="253" t="str">
        <f t="shared" ref="Y715:Y778" si="81">IF(ISBLANK(W715),"",W715-X715)</f>
        <v/>
      </c>
      <c r="Z715" s="248"/>
      <c r="AA715" s="249" t="str">
        <f t="shared" ref="AA715:AA778" si="82">IF(W715=0,"",W715+Z715)</f>
        <v/>
      </c>
      <c r="AB715" s="254" t="str">
        <f t="shared" ref="AB715:AB778" si="83">IF(ISERROR(W715/$I715),"",W715/$I715)</f>
        <v/>
      </c>
      <c r="AC715" s="159" t="str">
        <f>IF(L715&gt;0,L715+S715+X715+Y715+N715+#REF!+#REF!,"")</f>
        <v/>
      </c>
      <c r="AD715" s="160" t="str">
        <f>IF(L715&gt;0,+T715+Z715+O715+#REF!+#REF!,"")</f>
        <v/>
      </c>
    </row>
    <row r="716" spans="2:30" ht="13.8" hidden="1" outlineLevel="1" x14ac:dyDescent="0.25">
      <c r="B716" s="1"/>
      <c r="C716" s="1"/>
      <c r="D716" s="1"/>
      <c r="E716" s="2"/>
      <c r="F716" s="1"/>
      <c r="G716" s="2"/>
      <c r="H716" s="108"/>
      <c r="I716" s="109"/>
      <c r="J716" s="132" t="str">
        <f t="shared" si="78"/>
        <v/>
      </c>
      <c r="K716" s="132">
        <f t="shared" si="79"/>
        <v>0</v>
      </c>
      <c r="L716" s="246"/>
      <c r="M716" s="247"/>
      <c r="N716" s="246"/>
      <c r="O716" s="248"/>
      <c r="P716" s="249" t="str">
        <f t="shared" si="80"/>
        <v/>
      </c>
      <c r="Q716" s="250" t="str">
        <f t="shared" si="77"/>
        <v/>
      </c>
      <c r="R716" s="248"/>
      <c r="S716" s="246"/>
      <c r="T716" s="248"/>
      <c r="U716" s="249" t="str">
        <f>+IF(AND(S716&gt;0,R716&lt;&gt;'Data Validation (ROP used only)'!$A$22),SUM(S716:T716),"")</f>
        <v/>
      </c>
      <c r="V716" s="250" t="str">
        <f>IF(OR(R716='Data Validation (ROP used only)'!$A$22,ISBLANK(S716),ISERROR(S716/$I716)),"",S716/$I716)</f>
        <v/>
      </c>
      <c r="W716" s="251"/>
      <c r="X716" s="252" t="str" cm="1">
        <f t="array" ref="X716">_xlfn.IFS(W716="","",W716/I716&gt;=2,2*I716,W716/I716 &lt; 2, W716)</f>
        <v/>
      </c>
      <c r="Y716" s="253" t="str">
        <f t="shared" si="81"/>
        <v/>
      </c>
      <c r="Z716" s="248"/>
      <c r="AA716" s="249" t="str">
        <f t="shared" si="82"/>
        <v/>
      </c>
      <c r="AB716" s="254" t="str">
        <f t="shared" si="83"/>
        <v/>
      </c>
      <c r="AC716" s="159" t="str">
        <f>IF(L716&gt;0,L716+S716+X716+Y716+N716+#REF!+#REF!,"")</f>
        <v/>
      </c>
      <c r="AD716" s="160" t="str">
        <f>IF(L716&gt;0,+T716+Z716+O716+#REF!+#REF!,"")</f>
        <v/>
      </c>
    </row>
    <row r="717" spans="2:30" ht="13.8" hidden="1" outlineLevel="1" x14ac:dyDescent="0.25">
      <c r="B717" s="1"/>
      <c r="C717" s="1"/>
      <c r="D717" s="1"/>
      <c r="E717" s="2"/>
      <c r="F717" s="1"/>
      <c r="G717" s="2"/>
      <c r="H717" s="108"/>
      <c r="I717" s="109"/>
      <c r="J717" s="132" t="str">
        <f t="shared" si="78"/>
        <v/>
      </c>
      <c r="K717" s="132">
        <f t="shared" si="79"/>
        <v>0</v>
      </c>
      <c r="L717" s="246"/>
      <c r="M717" s="247"/>
      <c r="N717" s="246"/>
      <c r="O717" s="248"/>
      <c r="P717" s="249" t="str">
        <f t="shared" si="80"/>
        <v/>
      </c>
      <c r="Q717" s="250" t="str">
        <f t="shared" si="77"/>
        <v/>
      </c>
      <c r="R717" s="248"/>
      <c r="S717" s="246"/>
      <c r="T717" s="248"/>
      <c r="U717" s="249" t="str">
        <f>+IF(AND(S717&gt;0,R717&lt;&gt;'Data Validation (ROP used only)'!$A$22),SUM(S717:T717),"")</f>
        <v/>
      </c>
      <c r="V717" s="250" t="str">
        <f>IF(OR(R717='Data Validation (ROP used only)'!$A$22,ISBLANK(S717),ISERROR(S717/$I717)),"",S717/$I717)</f>
        <v/>
      </c>
      <c r="W717" s="251"/>
      <c r="X717" s="252" t="str" cm="1">
        <f t="array" ref="X717">_xlfn.IFS(W717="","",W717/I717&gt;=2,2*I717,W717/I717 &lt; 2, W717)</f>
        <v/>
      </c>
      <c r="Y717" s="253" t="str">
        <f t="shared" si="81"/>
        <v/>
      </c>
      <c r="Z717" s="248"/>
      <c r="AA717" s="249" t="str">
        <f t="shared" si="82"/>
        <v/>
      </c>
      <c r="AB717" s="254" t="str">
        <f t="shared" si="83"/>
        <v/>
      </c>
      <c r="AC717" s="159" t="str">
        <f>IF(L717&gt;0,L717+S717+X717+Y717+N717+#REF!+#REF!,"")</f>
        <v/>
      </c>
      <c r="AD717" s="160" t="str">
        <f>IF(L717&gt;0,+T717+Z717+O717+#REF!+#REF!,"")</f>
        <v/>
      </c>
    </row>
    <row r="718" spans="2:30" ht="13.8" hidden="1" outlineLevel="1" x14ac:dyDescent="0.25">
      <c r="B718" s="1"/>
      <c r="C718" s="1"/>
      <c r="D718" s="1"/>
      <c r="E718" s="2"/>
      <c r="F718" s="1"/>
      <c r="G718" s="2"/>
      <c r="H718" s="108"/>
      <c r="I718" s="109"/>
      <c r="J718" s="132" t="str">
        <f t="shared" si="78"/>
        <v/>
      </c>
      <c r="K718" s="132">
        <f t="shared" si="79"/>
        <v>0</v>
      </c>
      <c r="L718" s="246"/>
      <c r="M718" s="247"/>
      <c r="N718" s="246"/>
      <c r="O718" s="248"/>
      <c r="P718" s="249" t="str">
        <f t="shared" si="80"/>
        <v/>
      </c>
      <c r="Q718" s="250" t="str">
        <f t="shared" si="77"/>
        <v/>
      </c>
      <c r="R718" s="248"/>
      <c r="S718" s="246"/>
      <c r="T718" s="248"/>
      <c r="U718" s="249" t="str">
        <f>+IF(AND(S718&gt;0,R718&lt;&gt;'Data Validation (ROP used only)'!$A$22),SUM(S718:T718),"")</f>
        <v/>
      </c>
      <c r="V718" s="250" t="str">
        <f>IF(OR(R718='Data Validation (ROP used only)'!$A$22,ISBLANK(S718),ISERROR(S718/$I718)),"",S718/$I718)</f>
        <v/>
      </c>
      <c r="W718" s="251"/>
      <c r="X718" s="252" t="str" cm="1">
        <f t="array" ref="X718">_xlfn.IFS(W718="","",W718/I718&gt;=2,2*I718,W718/I718 &lt; 2, W718)</f>
        <v/>
      </c>
      <c r="Y718" s="253" t="str">
        <f t="shared" si="81"/>
        <v/>
      </c>
      <c r="Z718" s="248"/>
      <c r="AA718" s="249" t="str">
        <f t="shared" si="82"/>
        <v/>
      </c>
      <c r="AB718" s="254" t="str">
        <f t="shared" si="83"/>
        <v/>
      </c>
      <c r="AC718" s="159" t="str">
        <f>IF(L718&gt;0,L718+S718+X718+Y718+N718+#REF!+#REF!,"")</f>
        <v/>
      </c>
      <c r="AD718" s="160" t="str">
        <f>IF(L718&gt;0,+T718+Z718+O718+#REF!+#REF!,"")</f>
        <v/>
      </c>
    </row>
    <row r="719" spans="2:30" ht="13.8" hidden="1" outlineLevel="1" x14ac:dyDescent="0.25">
      <c r="B719" s="1"/>
      <c r="C719" s="1"/>
      <c r="D719" s="1"/>
      <c r="E719" s="2"/>
      <c r="F719" s="1"/>
      <c r="G719" s="2"/>
      <c r="H719" s="108"/>
      <c r="I719" s="109"/>
      <c r="J719" s="132" t="str">
        <f t="shared" si="78"/>
        <v/>
      </c>
      <c r="K719" s="132">
        <f t="shared" si="79"/>
        <v>0</v>
      </c>
      <c r="L719" s="246"/>
      <c r="M719" s="247"/>
      <c r="N719" s="246"/>
      <c r="O719" s="248"/>
      <c r="P719" s="249" t="str">
        <f t="shared" si="80"/>
        <v/>
      </c>
      <c r="Q719" s="250" t="str">
        <f t="shared" si="77"/>
        <v/>
      </c>
      <c r="R719" s="248"/>
      <c r="S719" s="246"/>
      <c r="T719" s="248"/>
      <c r="U719" s="249" t="str">
        <f>+IF(AND(S719&gt;0,R719&lt;&gt;'Data Validation (ROP used only)'!$A$22),SUM(S719:T719),"")</f>
        <v/>
      </c>
      <c r="V719" s="250" t="str">
        <f>IF(OR(R719='Data Validation (ROP used only)'!$A$22,ISBLANK(S719),ISERROR(S719/$I719)),"",S719/$I719)</f>
        <v/>
      </c>
      <c r="W719" s="251"/>
      <c r="X719" s="252" t="str" cm="1">
        <f t="array" ref="X719">_xlfn.IFS(W719="","",W719/I719&gt;=2,2*I719,W719/I719 &lt; 2, W719)</f>
        <v/>
      </c>
      <c r="Y719" s="253" t="str">
        <f t="shared" si="81"/>
        <v/>
      </c>
      <c r="Z719" s="248"/>
      <c r="AA719" s="249" t="str">
        <f t="shared" si="82"/>
        <v/>
      </c>
      <c r="AB719" s="254" t="str">
        <f t="shared" si="83"/>
        <v/>
      </c>
      <c r="AC719" s="159" t="str">
        <f>IF(L719&gt;0,L719+S719+X719+Y719+N719+#REF!+#REF!,"")</f>
        <v/>
      </c>
      <c r="AD719" s="160" t="str">
        <f>IF(L719&gt;0,+T719+Z719+O719+#REF!+#REF!,"")</f>
        <v/>
      </c>
    </row>
    <row r="720" spans="2:30" ht="13.8" hidden="1" outlineLevel="1" x14ac:dyDescent="0.25">
      <c r="B720" s="1"/>
      <c r="C720" s="1"/>
      <c r="D720" s="1"/>
      <c r="E720" s="2"/>
      <c r="F720" s="1"/>
      <c r="G720" s="2"/>
      <c r="H720" s="108"/>
      <c r="I720" s="109"/>
      <c r="J720" s="132" t="str">
        <f t="shared" si="78"/>
        <v/>
      </c>
      <c r="K720" s="132">
        <f t="shared" si="79"/>
        <v>0</v>
      </c>
      <c r="L720" s="246"/>
      <c r="M720" s="247"/>
      <c r="N720" s="246"/>
      <c r="O720" s="248"/>
      <c r="P720" s="249" t="str">
        <f t="shared" si="80"/>
        <v/>
      </c>
      <c r="Q720" s="250" t="str">
        <f t="shared" si="77"/>
        <v/>
      </c>
      <c r="R720" s="248"/>
      <c r="S720" s="246"/>
      <c r="T720" s="248"/>
      <c r="U720" s="249" t="str">
        <f>+IF(AND(S720&gt;0,R720&lt;&gt;'Data Validation (ROP used only)'!$A$22),SUM(S720:T720),"")</f>
        <v/>
      </c>
      <c r="V720" s="250" t="str">
        <f>IF(OR(R720='Data Validation (ROP used only)'!$A$22,ISBLANK(S720),ISERROR(S720/$I720)),"",S720/$I720)</f>
        <v/>
      </c>
      <c r="W720" s="251"/>
      <c r="X720" s="252" t="str" cm="1">
        <f t="array" ref="X720">_xlfn.IFS(W720="","",W720/I720&gt;=2,2*I720,W720/I720 &lt; 2, W720)</f>
        <v/>
      </c>
      <c r="Y720" s="253" t="str">
        <f t="shared" si="81"/>
        <v/>
      </c>
      <c r="Z720" s="248"/>
      <c r="AA720" s="249" t="str">
        <f t="shared" si="82"/>
        <v/>
      </c>
      <c r="AB720" s="254" t="str">
        <f t="shared" si="83"/>
        <v/>
      </c>
      <c r="AC720" s="159" t="str">
        <f>IF(L720&gt;0,L720+S720+X720+Y720+N720+#REF!+#REF!,"")</f>
        <v/>
      </c>
      <c r="AD720" s="160" t="str">
        <f>IF(L720&gt;0,+T720+Z720+O720+#REF!+#REF!,"")</f>
        <v/>
      </c>
    </row>
    <row r="721" spans="2:30" ht="13.8" hidden="1" outlineLevel="1" x14ac:dyDescent="0.25">
      <c r="B721" s="1"/>
      <c r="C721" s="1"/>
      <c r="D721" s="1"/>
      <c r="E721" s="2"/>
      <c r="F721" s="1"/>
      <c r="G721" s="2"/>
      <c r="H721" s="108"/>
      <c r="I721" s="109"/>
      <c r="J721" s="132" t="str">
        <f t="shared" si="78"/>
        <v/>
      </c>
      <c r="K721" s="132">
        <f t="shared" si="79"/>
        <v>0</v>
      </c>
      <c r="L721" s="246"/>
      <c r="M721" s="247"/>
      <c r="N721" s="246"/>
      <c r="O721" s="248"/>
      <c r="P721" s="249" t="str">
        <f t="shared" si="80"/>
        <v/>
      </c>
      <c r="Q721" s="250" t="str">
        <f t="shared" si="77"/>
        <v/>
      </c>
      <c r="R721" s="248"/>
      <c r="S721" s="246"/>
      <c r="T721" s="248"/>
      <c r="U721" s="249" t="str">
        <f>+IF(AND(S721&gt;0,R721&lt;&gt;'Data Validation (ROP used only)'!$A$22),SUM(S721:T721),"")</f>
        <v/>
      </c>
      <c r="V721" s="250" t="str">
        <f>IF(OR(R721='Data Validation (ROP used only)'!$A$22,ISBLANK(S721),ISERROR(S721/$I721)),"",S721/$I721)</f>
        <v/>
      </c>
      <c r="W721" s="251"/>
      <c r="X721" s="252" t="str" cm="1">
        <f t="array" ref="X721">_xlfn.IFS(W721="","",W721/I721&gt;=2,2*I721,W721/I721 &lt; 2, W721)</f>
        <v/>
      </c>
      <c r="Y721" s="253" t="str">
        <f t="shared" si="81"/>
        <v/>
      </c>
      <c r="Z721" s="248"/>
      <c r="AA721" s="249" t="str">
        <f t="shared" si="82"/>
        <v/>
      </c>
      <c r="AB721" s="254" t="str">
        <f t="shared" si="83"/>
        <v/>
      </c>
      <c r="AC721" s="159" t="str">
        <f>IF(L721&gt;0,L721+S721+X721+Y721+N721+#REF!+#REF!,"")</f>
        <v/>
      </c>
      <c r="AD721" s="160" t="str">
        <f>IF(L721&gt;0,+T721+Z721+O721+#REF!+#REF!,"")</f>
        <v/>
      </c>
    </row>
    <row r="722" spans="2:30" ht="13.8" hidden="1" outlineLevel="1" x14ac:dyDescent="0.25">
      <c r="B722" s="1"/>
      <c r="C722" s="1"/>
      <c r="D722" s="1"/>
      <c r="E722" s="2"/>
      <c r="F722" s="1"/>
      <c r="G722" s="2"/>
      <c r="H722" s="108"/>
      <c r="I722" s="109"/>
      <c r="J722" s="132" t="str">
        <f t="shared" si="78"/>
        <v/>
      </c>
      <c r="K722" s="132">
        <f t="shared" si="79"/>
        <v>0</v>
      </c>
      <c r="L722" s="246"/>
      <c r="M722" s="247"/>
      <c r="N722" s="246"/>
      <c r="O722" s="248"/>
      <c r="P722" s="249" t="str">
        <f t="shared" si="80"/>
        <v/>
      </c>
      <c r="Q722" s="250" t="str">
        <f t="shared" si="77"/>
        <v/>
      </c>
      <c r="R722" s="248"/>
      <c r="S722" s="246"/>
      <c r="T722" s="248"/>
      <c r="U722" s="249" t="str">
        <f>+IF(AND(S722&gt;0,R722&lt;&gt;'Data Validation (ROP used only)'!$A$22),SUM(S722:T722),"")</f>
        <v/>
      </c>
      <c r="V722" s="250" t="str">
        <f>IF(OR(R722='Data Validation (ROP used only)'!$A$22,ISBLANK(S722),ISERROR(S722/$I722)),"",S722/$I722)</f>
        <v/>
      </c>
      <c r="W722" s="251"/>
      <c r="X722" s="252" t="str" cm="1">
        <f t="array" ref="X722">_xlfn.IFS(W722="","",W722/I722&gt;=2,2*I722,W722/I722 &lt; 2, W722)</f>
        <v/>
      </c>
      <c r="Y722" s="253" t="str">
        <f t="shared" si="81"/>
        <v/>
      </c>
      <c r="Z722" s="248"/>
      <c r="AA722" s="249" t="str">
        <f t="shared" si="82"/>
        <v/>
      </c>
      <c r="AB722" s="254" t="str">
        <f t="shared" si="83"/>
        <v/>
      </c>
      <c r="AC722" s="159" t="str">
        <f>IF(L722&gt;0,L722+S722+X722+Y722+N722+#REF!+#REF!,"")</f>
        <v/>
      </c>
      <c r="AD722" s="160" t="str">
        <f>IF(L722&gt;0,+T722+Z722+O722+#REF!+#REF!,"")</f>
        <v/>
      </c>
    </row>
    <row r="723" spans="2:30" ht="13.8" hidden="1" outlineLevel="1" x14ac:dyDescent="0.25">
      <c r="B723" s="1"/>
      <c r="C723" s="1"/>
      <c r="D723" s="1"/>
      <c r="E723" s="2"/>
      <c r="F723" s="1"/>
      <c r="G723" s="2"/>
      <c r="H723" s="108"/>
      <c r="I723" s="109"/>
      <c r="J723" s="132" t="str">
        <f t="shared" si="78"/>
        <v/>
      </c>
      <c r="K723" s="132">
        <f t="shared" si="79"/>
        <v>0</v>
      </c>
      <c r="L723" s="246"/>
      <c r="M723" s="247"/>
      <c r="N723" s="246"/>
      <c r="O723" s="248"/>
      <c r="P723" s="249" t="str">
        <f t="shared" si="80"/>
        <v/>
      </c>
      <c r="Q723" s="250" t="str">
        <f t="shared" si="77"/>
        <v/>
      </c>
      <c r="R723" s="248"/>
      <c r="S723" s="246"/>
      <c r="T723" s="248"/>
      <c r="U723" s="249" t="str">
        <f>+IF(AND(S723&gt;0,R723&lt;&gt;'Data Validation (ROP used only)'!$A$22),SUM(S723:T723),"")</f>
        <v/>
      </c>
      <c r="V723" s="250" t="str">
        <f>IF(OR(R723='Data Validation (ROP used only)'!$A$22,ISBLANK(S723),ISERROR(S723/$I723)),"",S723/$I723)</f>
        <v/>
      </c>
      <c r="W723" s="251"/>
      <c r="X723" s="252" t="str" cm="1">
        <f t="array" ref="X723">_xlfn.IFS(W723="","",W723/I723&gt;=2,2*I723,W723/I723 &lt; 2, W723)</f>
        <v/>
      </c>
      <c r="Y723" s="253" t="str">
        <f t="shared" si="81"/>
        <v/>
      </c>
      <c r="Z723" s="248"/>
      <c r="AA723" s="249" t="str">
        <f t="shared" si="82"/>
        <v/>
      </c>
      <c r="AB723" s="254" t="str">
        <f t="shared" si="83"/>
        <v/>
      </c>
      <c r="AC723" s="159" t="str">
        <f>IF(L723&gt;0,L723+S723+X723+Y723+N723+#REF!+#REF!,"")</f>
        <v/>
      </c>
      <c r="AD723" s="160" t="str">
        <f>IF(L723&gt;0,+T723+Z723+O723+#REF!+#REF!,"")</f>
        <v/>
      </c>
    </row>
    <row r="724" spans="2:30" ht="13.8" hidden="1" outlineLevel="1" x14ac:dyDescent="0.25">
      <c r="B724" s="1"/>
      <c r="C724" s="1"/>
      <c r="D724" s="1"/>
      <c r="E724" s="2"/>
      <c r="F724" s="1"/>
      <c r="G724" s="2"/>
      <c r="H724" s="108"/>
      <c r="I724" s="109"/>
      <c r="J724" s="132" t="str">
        <f t="shared" si="78"/>
        <v/>
      </c>
      <c r="K724" s="132">
        <f t="shared" si="79"/>
        <v>0</v>
      </c>
      <c r="L724" s="246"/>
      <c r="M724" s="247"/>
      <c r="N724" s="246"/>
      <c r="O724" s="248"/>
      <c r="P724" s="249" t="str">
        <f t="shared" si="80"/>
        <v/>
      </c>
      <c r="Q724" s="250" t="str">
        <f t="shared" si="77"/>
        <v/>
      </c>
      <c r="R724" s="248"/>
      <c r="S724" s="246"/>
      <c r="T724" s="248"/>
      <c r="U724" s="249" t="str">
        <f>+IF(AND(S724&gt;0,R724&lt;&gt;'Data Validation (ROP used only)'!$A$22),SUM(S724:T724),"")</f>
        <v/>
      </c>
      <c r="V724" s="250" t="str">
        <f>IF(OR(R724='Data Validation (ROP used only)'!$A$22,ISBLANK(S724),ISERROR(S724/$I724)),"",S724/$I724)</f>
        <v/>
      </c>
      <c r="W724" s="251"/>
      <c r="X724" s="252" t="str" cm="1">
        <f t="array" ref="X724">_xlfn.IFS(W724="","",W724/I724&gt;=2,2*I724,W724/I724 &lt; 2, W724)</f>
        <v/>
      </c>
      <c r="Y724" s="253" t="str">
        <f t="shared" si="81"/>
        <v/>
      </c>
      <c r="Z724" s="248"/>
      <c r="AA724" s="249" t="str">
        <f t="shared" si="82"/>
        <v/>
      </c>
      <c r="AB724" s="254" t="str">
        <f t="shared" si="83"/>
        <v/>
      </c>
      <c r="AC724" s="159" t="str">
        <f>IF(L724&gt;0,L724+S724+X724+Y724+N724+#REF!+#REF!,"")</f>
        <v/>
      </c>
      <c r="AD724" s="160" t="str">
        <f>IF(L724&gt;0,+T724+Z724+O724+#REF!+#REF!,"")</f>
        <v/>
      </c>
    </row>
    <row r="725" spans="2:30" ht="13.8" hidden="1" outlineLevel="1" x14ac:dyDescent="0.25">
      <c r="B725" s="1"/>
      <c r="C725" s="1"/>
      <c r="D725" s="1"/>
      <c r="E725" s="2"/>
      <c r="F725" s="1"/>
      <c r="G725" s="2"/>
      <c r="H725" s="108"/>
      <c r="I725" s="109"/>
      <c r="J725" s="132" t="str">
        <f t="shared" si="78"/>
        <v/>
      </c>
      <c r="K725" s="132">
        <f t="shared" si="79"/>
        <v>0</v>
      </c>
      <c r="L725" s="246"/>
      <c r="M725" s="247"/>
      <c r="N725" s="246"/>
      <c r="O725" s="248"/>
      <c r="P725" s="249" t="str">
        <f t="shared" si="80"/>
        <v/>
      </c>
      <c r="Q725" s="250" t="str">
        <f t="shared" si="77"/>
        <v/>
      </c>
      <c r="R725" s="248"/>
      <c r="S725" s="246"/>
      <c r="T725" s="248"/>
      <c r="U725" s="249" t="str">
        <f>+IF(AND(S725&gt;0,R725&lt;&gt;'Data Validation (ROP used only)'!$A$22),SUM(S725:T725),"")</f>
        <v/>
      </c>
      <c r="V725" s="250" t="str">
        <f>IF(OR(R725='Data Validation (ROP used only)'!$A$22,ISBLANK(S725),ISERROR(S725/$I725)),"",S725/$I725)</f>
        <v/>
      </c>
      <c r="W725" s="251"/>
      <c r="X725" s="252" t="str" cm="1">
        <f t="array" ref="X725">_xlfn.IFS(W725="","",W725/I725&gt;=2,2*I725,W725/I725 &lt; 2, W725)</f>
        <v/>
      </c>
      <c r="Y725" s="253" t="str">
        <f t="shared" si="81"/>
        <v/>
      </c>
      <c r="Z725" s="248"/>
      <c r="AA725" s="249" t="str">
        <f t="shared" si="82"/>
        <v/>
      </c>
      <c r="AB725" s="254" t="str">
        <f t="shared" si="83"/>
        <v/>
      </c>
      <c r="AC725" s="159" t="str">
        <f>IF(L725&gt;0,L725+S725+X725+Y725+N725+#REF!+#REF!,"")</f>
        <v/>
      </c>
      <c r="AD725" s="160" t="str">
        <f>IF(L725&gt;0,+T725+Z725+O725+#REF!+#REF!,"")</f>
        <v/>
      </c>
    </row>
    <row r="726" spans="2:30" ht="13.8" hidden="1" outlineLevel="1" x14ac:dyDescent="0.25">
      <c r="B726" s="1"/>
      <c r="C726" s="1"/>
      <c r="D726" s="1"/>
      <c r="E726" s="2"/>
      <c r="F726" s="1"/>
      <c r="G726" s="2"/>
      <c r="H726" s="108"/>
      <c r="I726" s="109"/>
      <c r="J726" s="132" t="str">
        <f t="shared" si="78"/>
        <v/>
      </c>
      <c r="K726" s="132">
        <f t="shared" si="79"/>
        <v>0</v>
      </c>
      <c r="L726" s="246"/>
      <c r="M726" s="247"/>
      <c r="N726" s="246"/>
      <c r="O726" s="248"/>
      <c r="P726" s="249" t="str">
        <f t="shared" si="80"/>
        <v/>
      </c>
      <c r="Q726" s="250" t="str">
        <f t="shared" si="77"/>
        <v/>
      </c>
      <c r="R726" s="248"/>
      <c r="S726" s="246"/>
      <c r="T726" s="248"/>
      <c r="U726" s="249" t="str">
        <f>+IF(AND(S726&gt;0,R726&lt;&gt;'Data Validation (ROP used only)'!$A$22),SUM(S726:T726),"")</f>
        <v/>
      </c>
      <c r="V726" s="250" t="str">
        <f>IF(OR(R726='Data Validation (ROP used only)'!$A$22,ISBLANK(S726),ISERROR(S726/$I726)),"",S726/$I726)</f>
        <v/>
      </c>
      <c r="W726" s="251"/>
      <c r="X726" s="252" t="str" cm="1">
        <f t="array" ref="X726">_xlfn.IFS(W726="","",W726/I726&gt;=2,2*I726,W726/I726 &lt; 2, W726)</f>
        <v/>
      </c>
      <c r="Y726" s="253" t="str">
        <f t="shared" si="81"/>
        <v/>
      </c>
      <c r="Z726" s="248"/>
      <c r="AA726" s="249" t="str">
        <f t="shared" si="82"/>
        <v/>
      </c>
      <c r="AB726" s="254" t="str">
        <f t="shared" si="83"/>
        <v/>
      </c>
      <c r="AC726" s="159" t="str">
        <f>IF(L726&gt;0,L726+S726+X726+Y726+N726+#REF!+#REF!,"")</f>
        <v/>
      </c>
      <c r="AD726" s="160" t="str">
        <f>IF(L726&gt;0,+T726+Z726+O726+#REF!+#REF!,"")</f>
        <v/>
      </c>
    </row>
    <row r="727" spans="2:30" ht="13.8" hidden="1" outlineLevel="1" x14ac:dyDescent="0.25">
      <c r="B727" s="1"/>
      <c r="C727" s="1"/>
      <c r="D727" s="1"/>
      <c r="E727" s="2"/>
      <c r="F727" s="1"/>
      <c r="G727" s="2"/>
      <c r="H727" s="108"/>
      <c r="I727" s="109"/>
      <c r="J727" s="132" t="str">
        <f t="shared" si="78"/>
        <v/>
      </c>
      <c r="K727" s="132">
        <f t="shared" si="79"/>
        <v>0</v>
      </c>
      <c r="L727" s="246"/>
      <c r="M727" s="247"/>
      <c r="N727" s="246"/>
      <c r="O727" s="248"/>
      <c r="P727" s="249" t="str">
        <f t="shared" si="80"/>
        <v/>
      </c>
      <c r="Q727" s="250" t="str">
        <f t="shared" si="77"/>
        <v/>
      </c>
      <c r="R727" s="248"/>
      <c r="S727" s="246"/>
      <c r="T727" s="248"/>
      <c r="U727" s="249" t="str">
        <f>+IF(AND(S727&gt;0,R727&lt;&gt;'Data Validation (ROP used only)'!$A$22),SUM(S727:T727),"")</f>
        <v/>
      </c>
      <c r="V727" s="250" t="str">
        <f>IF(OR(R727='Data Validation (ROP used only)'!$A$22,ISBLANK(S727),ISERROR(S727/$I727)),"",S727/$I727)</f>
        <v/>
      </c>
      <c r="W727" s="251"/>
      <c r="X727" s="252" t="str" cm="1">
        <f t="array" ref="X727">_xlfn.IFS(W727="","",W727/I727&gt;=2,2*I727,W727/I727 &lt; 2, W727)</f>
        <v/>
      </c>
      <c r="Y727" s="253" t="str">
        <f t="shared" si="81"/>
        <v/>
      </c>
      <c r="Z727" s="248"/>
      <c r="AA727" s="249" t="str">
        <f t="shared" si="82"/>
        <v/>
      </c>
      <c r="AB727" s="254" t="str">
        <f t="shared" si="83"/>
        <v/>
      </c>
      <c r="AC727" s="159" t="str">
        <f>IF(L727&gt;0,L727+S727+X727+Y727+N727+#REF!+#REF!,"")</f>
        <v/>
      </c>
      <c r="AD727" s="160" t="str">
        <f>IF(L727&gt;0,+T727+Z727+O727+#REF!+#REF!,"")</f>
        <v/>
      </c>
    </row>
    <row r="728" spans="2:30" ht="13.8" hidden="1" outlineLevel="1" x14ac:dyDescent="0.25">
      <c r="B728" s="1"/>
      <c r="C728" s="1"/>
      <c r="D728" s="1"/>
      <c r="E728" s="2"/>
      <c r="F728" s="1"/>
      <c r="G728" s="2"/>
      <c r="H728" s="108"/>
      <c r="I728" s="109"/>
      <c r="J728" s="132" t="str">
        <f t="shared" si="78"/>
        <v/>
      </c>
      <c r="K728" s="132">
        <f t="shared" si="79"/>
        <v>0</v>
      </c>
      <c r="L728" s="246"/>
      <c r="M728" s="247"/>
      <c r="N728" s="246"/>
      <c r="O728" s="248"/>
      <c r="P728" s="249" t="str">
        <f t="shared" si="80"/>
        <v/>
      </c>
      <c r="Q728" s="250" t="str">
        <f t="shared" si="77"/>
        <v/>
      </c>
      <c r="R728" s="248"/>
      <c r="S728" s="246"/>
      <c r="T728" s="248"/>
      <c r="U728" s="249" t="str">
        <f>+IF(AND(S728&gt;0,R728&lt;&gt;'Data Validation (ROP used only)'!$A$22),SUM(S728:T728),"")</f>
        <v/>
      </c>
      <c r="V728" s="250" t="str">
        <f>IF(OR(R728='Data Validation (ROP used only)'!$A$22,ISBLANK(S728),ISERROR(S728/$I728)),"",S728/$I728)</f>
        <v/>
      </c>
      <c r="W728" s="251"/>
      <c r="X728" s="252" t="str" cm="1">
        <f t="array" ref="X728">_xlfn.IFS(W728="","",W728/I728&gt;=2,2*I728,W728/I728 &lt; 2, W728)</f>
        <v/>
      </c>
      <c r="Y728" s="253" t="str">
        <f t="shared" si="81"/>
        <v/>
      </c>
      <c r="Z728" s="248"/>
      <c r="AA728" s="249" t="str">
        <f t="shared" si="82"/>
        <v/>
      </c>
      <c r="AB728" s="254" t="str">
        <f t="shared" si="83"/>
        <v/>
      </c>
      <c r="AC728" s="159" t="str">
        <f>IF(L728&gt;0,L728+S728+X728+Y728+N728+#REF!+#REF!,"")</f>
        <v/>
      </c>
      <c r="AD728" s="160" t="str">
        <f>IF(L728&gt;0,+T728+Z728+O728+#REF!+#REF!,"")</f>
        <v/>
      </c>
    </row>
    <row r="729" spans="2:30" ht="13.8" hidden="1" outlineLevel="1" x14ac:dyDescent="0.25">
      <c r="B729" s="1"/>
      <c r="C729" s="1"/>
      <c r="D729" s="1"/>
      <c r="E729" s="2"/>
      <c r="F729" s="1"/>
      <c r="G729" s="2"/>
      <c r="H729" s="108"/>
      <c r="I729" s="109"/>
      <c r="J729" s="132" t="str">
        <f t="shared" si="78"/>
        <v/>
      </c>
      <c r="K729" s="132">
        <f t="shared" si="79"/>
        <v>0</v>
      </c>
      <c r="L729" s="246"/>
      <c r="M729" s="247"/>
      <c r="N729" s="246"/>
      <c r="O729" s="248"/>
      <c r="P729" s="249" t="str">
        <f t="shared" si="80"/>
        <v/>
      </c>
      <c r="Q729" s="250" t="str">
        <f t="shared" si="77"/>
        <v/>
      </c>
      <c r="R729" s="248"/>
      <c r="S729" s="246"/>
      <c r="T729" s="248"/>
      <c r="U729" s="249" t="str">
        <f>+IF(AND(S729&gt;0,R729&lt;&gt;'Data Validation (ROP used only)'!$A$22),SUM(S729:T729),"")</f>
        <v/>
      </c>
      <c r="V729" s="250" t="str">
        <f>IF(OR(R729='Data Validation (ROP used only)'!$A$22,ISBLANK(S729),ISERROR(S729/$I729)),"",S729/$I729)</f>
        <v/>
      </c>
      <c r="W729" s="251"/>
      <c r="X729" s="252" t="str" cm="1">
        <f t="array" ref="X729">_xlfn.IFS(W729="","",W729/I729&gt;=2,2*I729,W729/I729 &lt; 2, W729)</f>
        <v/>
      </c>
      <c r="Y729" s="253" t="str">
        <f t="shared" si="81"/>
        <v/>
      </c>
      <c r="Z729" s="248"/>
      <c r="AA729" s="249" t="str">
        <f t="shared" si="82"/>
        <v/>
      </c>
      <c r="AB729" s="254" t="str">
        <f t="shared" si="83"/>
        <v/>
      </c>
      <c r="AC729" s="159" t="str">
        <f>IF(L729&gt;0,L729+S729+X729+Y729+N729+#REF!+#REF!,"")</f>
        <v/>
      </c>
      <c r="AD729" s="160" t="str">
        <f>IF(L729&gt;0,+T729+Z729+O729+#REF!+#REF!,"")</f>
        <v/>
      </c>
    </row>
    <row r="730" spans="2:30" ht="13.8" hidden="1" outlineLevel="1" x14ac:dyDescent="0.25">
      <c r="B730" s="1"/>
      <c r="C730" s="1"/>
      <c r="D730" s="1"/>
      <c r="E730" s="2"/>
      <c r="F730" s="1"/>
      <c r="G730" s="2"/>
      <c r="H730" s="108"/>
      <c r="I730" s="109"/>
      <c r="J730" s="132" t="str">
        <f t="shared" si="78"/>
        <v/>
      </c>
      <c r="K730" s="132">
        <f t="shared" si="79"/>
        <v>0</v>
      </c>
      <c r="L730" s="246"/>
      <c r="M730" s="247"/>
      <c r="N730" s="246"/>
      <c r="O730" s="248"/>
      <c r="P730" s="249" t="str">
        <f t="shared" si="80"/>
        <v/>
      </c>
      <c r="Q730" s="250" t="str">
        <f t="shared" si="77"/>
        <v/>
      </c>
      <c r="R730" s="248"/>
      <c r="S730" s="246"/>
      <c r="T730" s="248"/>
      <c r="U730" s="249" t="str">
        <f>+IF(AND(S730&gt;0,R730&lt;&gt;'Data Validation (ROP used only)'!$A$22),SUM(S730:T730),"")</f>
        <v/>
      </c>
      <c r="V730" s="250" t="str">
        <f>IF(OR(R730='Data Validation (ROP used only)'!$A$22,ISBLANK(S730),ISERROR(S730/$I730)),"",S730/$I730)</f>
        <v/>
      </c>
      <c r="W730" s="251"/>
      <c r="X730" s="252" t="str" cm="1">
        <f t="array" ref="X730">_xlfn.IFS(W730="","",W730/I730&gt;=2,2*I730,W730/I730 &lt; 2, W730)</f>
        <v/>
      </c>
      <c r="Y730" s="253" t="str">
        <f t="shared" si="81"/>
        <v/>
      </c>
      <c r="Z730" s="248"/>
      <c r="AA730" s="249" t="str">
        <f t="shared" si="82"/>
        <v/>
      </c>
      <c r="AB730" s="254" t="str">
        <f t="shared" si="83"/>
        <v/>
      </c>
      <c r="AC730" s="159" t="str">
        <f>IF(L730&gt;0,L730+S730+X730+Y730+N730+#REF!+#REF!,"")</f>
        <v/>
      </c>
      <c r="AD730" s="160" t="str">
        <f>IF(L730&gt;0,+T730+Z730+O730+#REF!+#REF!,"")</f>
        <v/>
      </c>
    </row>
    <row r="731" spans="2:30" ht="13.8" hidden="1" outlineLevel="1" x14ac:dyDescent="0.25">
      <c r="B731" s="1"/>
      <c r="C731" s="1"/>
      <c r="D731" s="1"/>
      <c r="E731" s="2"/>
      <c r="F731" s="1"/>
      <c r="G731" s="2"/>
      <c r="H731" s="108"/>
      <c r="I731" s="109"/>
      <c r="J731" s="132" t="str">
        <f t="shared" si="78"/>
        <v/>
      </c>
      <c r="K731" s="132">
        <f t="shared" si="79"/>
        <v>0</v>
      </c>
      <c r="L731" s="246"/>
      <c r="M731" s="247"/>
      <c r="N731" s="246"/>
      <c r="O731" s="248"/>
      <c r="P731" s="249" t="str">
        <f t="shared" si="80"/>
        <v/>
      </c>
      <c r="Q731" s="250" t="str">
        <f t="shared" si="77"/>
        <v/>
      </c>
      <c r="R731" s="248"/>
      <c r="S731" s="246"/>
      <c r="T731" s="248"/>
      <c r="U731" s="249" t="str">
        <f>+IF(AND(S731&gt;0,R731&lt;&gt;'Data Validation (ROP used only)'!$A$22),SUM(S731:T731),"")</f>
        <v/>
      </c>
      <c r="V731" s="250" t="str">
        <f>IF(OR(R731='Data Validation (ROP used only)'!$A$22,ISBLANK(S731),ISERROR(S731/$I731)),"",S731/$I731)</f>
        <v/>
      </c>
      <c r="W731" s="251"/>
      <c r="X731" s="252" t="str" cm="1">
        <f t="array" ref="X731">_xlfn.IFS(W731="","",W731/I731&gt;=2,2*I731,W731/I731 &lt; 2, W731)</f>
        <v/>
      </c>
      <c r="Y731" s="253" t="str">
        <f t="shared" si="81"/>
        <v/>
      </c>
      <c r="Z731" s="248"/>
      <c r="AA731" s="249" t="str">
        <f t="shared" si="82"/>
        <v/>
      </c>
      <c r="AB731" s="254" t="str">
        <f t="shared" si="83"/>
        <v/>
      </c>
      <c r="AC731" s="159" t="str">
        <f>IF(L731&gt;0,L731+S731+X731+Y731+N731+#REF!+#REF!,"")</f>
        <v/>
      </c>
      <c r="AD731" s="160" t="str">
        <f>IF(L731&gt;0,+T731+Z731+O731+#REF!+#REF!,"")</f>
        <v/>
      </c>
    </row>
    <row r="732" spans="2:30" ht="13.8" hidden="1" outlineLevel="1" x14ac:dyDescent="0.25">
      <c r="B732" s="1"/>
      <c r="C732" s="1"/>
      <c r="D732" s="1"/>
      <c r="E732" s="2"/>
      <c r="F732" s="1"/>
      <c r="G732" s="2"/>
      <c r="H732" s="108"/>
      <c r="I732" s="109"/>
      <c r="J732" s="132" t="str">
        <f t="shared" si="78"/>
        <v/>
      </c>
      <c r="K732" s="132">
        <f t="shared" si="79"/>
        <v>0</v>
      </c>
      <c r="L732" s="246"/>
      <c r="M732" s="247"/>
      <c r="N732" s="246"/>
      <c r="O732" s="248"/>
      <c r="P732" s="249" t="str">
        <f t="shared" si="80"/>
        <v/>
      </c>
      <c r="Q732" s="250" t="str">
        <f t="shared" si="77"/>
        <v/>
      </c>
      <c r="R732" s="248"/>
      <c r="S732" s="246"/>
      <c r="T732" s="248"/>
      <c r="U732" s="249" t="str">
        <f>+IF(AND(S732&gt;0,R732&lt;&gt;'Data Validation (ROP used only)'!$A$22),SUM(S732:T732),"")</f>
        <v/>
      </c>
      <c r="V732" s="250" t="str">
        <f>IF(OR(R732='Data Validation (ROP used only)'!$A$22,ISBLANK(S732),ISERROR(S732/$I732)),"",S732/$I732)</f>
        <v/>
      </c>
      <c r="W732" s="251"/>
      <c r="X732" s="252" t="str" cm="1">
        <f t="array" ref="X732">_xlfn.IFS(W732="","",W732/I732&gt;=2,2*I732,W732/I732 &lt; 2, W732)</f>
        <v/>
      </c>
      <c r="Y732" s="253" t="str">
        <f t="shared" si="81"/>
        <v/>
      </c>
      <c r="Z732" s="248"/>
      <c r="AA732" s="249" t="str">
        <f t="shared" si="82"/>
        <v/>
      </c>
      <c r="AB732" s="254" t="str">
        <f t="shared" si="83"/>
        <v/>
      </c>
      <c r="AC732" s="159" t="str">
        <f>IF(L732&gt;0,L732+S732+X732+Y732+N732+#REF!+#REF!,"")</f>
        <v/>
      </c>
      <c r="AD732" s="160" t="str">
        <f>IF(L732&gt;0,+T732+Z732+O732+#REF!+#REF!,"")</f>
        <v/>
      </c>
    </row>
    <row r="733" spans="2:30" ht="13.8" hidden="1" outlineLevel="1" x14ac:dyDescent="0.25">
      <c r="B733" s="1"/>
      <c r="C733" s="1"/>
      <c r="D733" s="1"/>
      <c r="E733" s="2"/>
      <c r="F733" s="1"/>
      <c r="G733" s="2"/>
      <c r="H733" s="108"/>
      <c r="I733" s="109"/>
      <c r="J733" s="132" t="str">
        <f t="shared" si="78"/>
        <v/>
      </c>
      <c r="K733" s="132">
        <f t="shared" si="79"/>
        <v>0</v>
      </c>
      <c r="L733" s="246"/>
      <c r="M733" s="247"/>
      <c r="N733" s="246"/>
      <c r="O733" s="248"/>
      <c r="P733" s="249" t="str">
        <f t="shared" si="80"/>
        <v/>
      </c>
      <c r="Q733" s="250" t="str">
        <f t="shared" si="77"/>
        <v/>
      </c>
      <c r="R733" s="248"/>
      <c r="S733" s="246"/>
      <c r="T733" s="248"/>
      <c r="U733" s="249" t="str">
        <f>+IF(AND(S733&gt;0,R733&lt;&gt;'Data Validation (ROP used only)'!$A$22),SUM(S733:T733),"")</f>
        <v/>
      </c>
      <c r="V733" s="250" t="str">
        <f>IF(OR(R733='Data Validation (ROP used only)'!$A$22,ISBLANK(S733),ISERROR(S733/$I733)),"",S733/$I733)</f>
        <v/>
      </c>
      <c r="W733" s="251"/>
      <c r="X733" s="252" t="str" cm="1">
        <f t="array" ref="X733">_xlfn.IFS(W733="","",W733/I733&gt;=2,2*I733,W733/I733 &lt; 2, W733)</f>
        <v/>
      </c>
      <c r="Y733" s="253" t="str">
        <f t="shared" si="81"/>
        <v/>
      </c>
      <c r="Z733" s="248"/>
      <c r="AA733" s="249" t="str">
        <f t="shared" si="82"/>
        <v/>
      </c>
      <c r="AB733" s="254" t="str">
        <f t="shared" si="83"/>
        <v/>
      </c>
      <c r="AC733" s="159" t="str">
        <f>IF(L733&gt;0,L733+S733+X733+Y733+N733+#REF!+#REF!,"")</f>
        <v/>
      </c>
      <c r="AD733" s="160" t="str">
        <f>IF(L733&gt;0,+T733+Z733+O733+#REF!+#REF!,"")</f>
        <v/>
      </c>
    </row>
    <row r="734" spans="2:30" ht="13.8" hidden="1" outlineLevel="1" x14ac:dyDescent="0.25">
      <c r="B734" s="1"/>
      <c r="C734" s="1"/>
      <c r="D734" s="1"/>
      <c r="E734" s="2"/>
      <c r="F734" s="1"/>
      <c r="G734" s="2"/>
      <c r="H734" s="108"/>
      <c r="I734" s="109"/>
      <c r="J734" s="132" t="str">
        <f t="shared" si="78"/>
        <v/>
      </c>
      <c r="K734" s="132">
        <f t="shared" si="79"/>
        <v>0</v>
      </c>
      <c r="L734" s="246"/>
      <c r="M734" s="247"/>
      <c r="N734" s="246"/>
      <c r="O734" s="248"/>
      <c r="P734" s="249" t="str">
        <f t="shared" si="80"/>
        <v/>
      </c>
      <c r="Q734" s="250" t="str">
        <f t="shared" si="77"/>
        <v/>
      </c>
      <c r="R734" s="248"/>
      <c r="S734" s="246"/>
      <c r="T734" s="248"/>
      <c r="U734" s="249" t="str">
        <f>+IF(AND(S734&gt;0,R734&lt;&gt;'Data Validation (ROP used only)'!$A$22),SUM(S734:T734),"")</f>
        <v/>
      </c>
      <c r="V734" s="250" t="str">
        <f>IF(OR(R734='Data Validation (ROP used only)'!$A$22,ISBLANK(S734),ISERROR(S734/$I734)),"",S734/$I734)</f>
        <v/>
      </c>
      <c r="W734" s="251"/>
      <c r="X734" s="252" t="str" cm="1">
        <f t="array" ref="X734">_xlfn.IFS(W734="","",W734/I734&gt;=2,2*I734,W734/I734 &lt; 2, W734)</f>
        <v/>
      </c>
      <c r="Y734" s="253" t="str">
        <f t="shared" si="81"/>
        <v/>
      </c>
      <c r="Z734" s="248"/>
      <c r="AA734" s="249" t="str">
        <f t="shared" si="82"/>
        <v/>
      </c>
      <c r="AB734" s="254" t="str">
        <f t="shared" si="83"/>
        <v/>
      </c>
      <c r="AC734" s="159" t="str">
        <f>IF(L734&gt;0,L734+S734+X734+Y734+N734+#REF!+#REF!,"")</f>
        <v/>
      </c>
      <c r="AD734" s="160" t="str">
        <f>IF(L734&gt;0,+T734+Z734+O734+#REF!+#REF!,"")</f>
        <v/>
      </c>
    </row>
    <row r="735" spans="2:30" ht="13.8" hidden="1" outlineLevel="1" x14ac:dyDescent="0.25">
      <c r="B735" s="1"/>
      <c r="C735" s="1"/>
      <c r="D735" s="1"/>
      <c r="E735" s="2"/>
      <c r="F735" s="1"/>
      <c r="G735" s="2"/>
      <c r="H735" s="108"/>
      <c r="I735" s="109"/>
      <c r="J735" s="132" t="str">
        <f t="shared" si="78"/>
        <v/>
      </c>
      <c r="K735" s="132">
        <f t="shared" si="79"/>
        <v>0</v>
      </c>
      <c r="L735" s="246"/>
      <c r="M735" s="247"/>
      <c r="N735" s="246"/>
      <c r="O735" s="248"/>
      <c r="P735" s="249" t="str">
        <f t="shared" si="80"/>
        <v/>
      </c>
      <c r="Q735" s="250" t="str">
        <f t="shared" si="77"/>
        <v/>
      </c>
      <c r="R735" s="248"/>
      <c r="S735" s="246"/>
      <c r="T735" s="248"/>
      <c r="U735" s="249" t="str">
        <f>+IF(AND(S735&gt;0,R735&lt;&gt;'Data Validation (ROP used only)'!$A$22),SUM(S735:T735),"")</f>
        <v/>
      </c>
      <c r="V735" s="250" t="str">
        <f>IF(OR(R735='Data Validation (ROP used only)'!$A$22,ISBLANK(S735),ISERROR(S735/$I735)),"",S735/$I735)</f>
        <v/>
      </c>
      <c r="W735" s="251"/>
      <c r="X735" s="252" t="str" cm="1">
        <f t="array" ref="X735">_xlfn.IFS(W735="","",W735/I735&gt;=2,2*I735,W735/I735 &lt; 2, W735)</f>
        <v/>
      </c>
      <c r="Y735" s="253" t="str">
        <f t="shared" si="81"/>
        <v/>
      </c>
      <c r="Z735" s="248"/>
      <c r="AA735" s="249" t="str">
        <f t="shared" si="82"/>
        <v/>
      </c>
      <c r="AB735" s="254" t="str">
        <f t="shared" si="83"/>
        <v/>
      </c>
      <c r="AC735" s="159" t="str">
        <f>IF(L735&gt;0,L735+S735+X735+Y735+N735+#REF!+#REF!,"")</f>
        <v/>
      </c>
      <c r="AD735" s="160" t="str">
        <f>IF(L735&gt;0,+T735+Z735+O735+#REF!+#REF!,"")</f>
        <v/>
      </c>
    </row>
    <row r="736" spans="2:30" ht="13.8" hidden="1" outlineLevel="1" x14ac:dyDescent="0.25">
      <c r="B736" s="1"/>
      <c r="C736" s="1"/>
      <c r="D736" s="1"/>
      <c r="E736" s="2"/>
      <c r="F736" s="1"/>
      <c r="G736" s="2"/>
      <c r="H736" s="108"/>
      <c r="I736" s="109"/>
      <c r="J736" s="132" t="str">
        <f t="shared" si="78"/>
        <v/>
      </c>
      <c r="K736" s="132">
        <f t="shared" si="79"/>
        <v>0</v>
      </c>
      <c r="L736" s="246"/>
      <c r="M736" s="247"/>
      <c r="N736" s="246"/>
      <c r="O736" s="248"/>
      <c r="P736" s="249" t="str">
        <f t="shared" si="80"/>
        <v/>
      </c>
      <c r="Q736" s="250" t="str">
        <f t="shared" si="77"/>
        <v/>
      </c>
      <c r="R736" s="248"/>
      <c r="S736" s="246"/>
      <c r="T736" s="248"/>
      <c r="U736" s="249" t="str">
        <f>+IF(AND(S736&gt;0,R736&lt;&gt;'Data Validation (ROP used only)'!$A$22),SUM(S736:T736),"")</f>
        <v/>
      </c>
      <c r="V736" s="250" t="str">
        <f>IF(OR(R736='Data Validation (ROP used only)'!$A$22,ISBLANK(S736),ISERROR(S736/$I736)),"",S736/$I736)</f>
        <v/>
      </c>
      <c r="W736" s="251"/>
      <c r="X736" s="252" t="str" cm="1">
        <f t="array" ref="X736">_xlfn.IFS(W736="","",W736/I736&gt;=2,2*I736,W736/I736 &lt; 2, W736)</f>
        <v/>
      </c>
      <c r="Y736" s="253" t="str">
        <f t="shared" si="81"/>
        <v/>
      </c>
      <c r="Z736" s="248"/>
      <c r="AA736" s="249" t="str">
        <f t="shared" si="82"/>
        <v/>
      </c>
      <c r="AB736" s="254" t="str">
        <f t="shared" si="83"/>
        <v/>
      </c>
      <c r="AC736" s="159" t="str">
        <f>IF(L736&gt;0,L736+S736+X736+Y736+N736+#REF!+#REF!,"")</f>
        <v/>
      </c>
      <c r="AD736" s="160" t="str">
        <f>IF(L736&gt;0,+T736+Z736+O736+#REF!+#REF!,"")</f>
        <v/>
      </c>
    </row>
    <row r="737" spans="2:30" ht="13.8" hidden="1" outlineLevel="1" x14ac:dyDescent="0.25">
      <c r="B737" s="1"/>
      <c r="C737" s="1"/>
      <c r="D737" s="1"/>
      <c r="E737" s="2"/>
      <c r="F737" s="1"/>
      <c r="G737" s="2"/>
      <c r="H737" s="108"/>
      <c r="I737" s="109"/>
      <c r="J737" s="132" t="str">
        <f t="shared" si="78"/>
        <v/>
      </c>
      <c r="K737" s="132">
        <f t="shared" si="79"/>
        <v>0</v>
      </c>
      <c r="L737" s="246"/>
      <c r="M737" s="247"/>
      <c r="N737" s="246"/>
      <c r="O737" s="248"/>
      <c r="P737" s="249" t="str">
        <f t="shared" si="80"/>
        <v/>
      </c>
      <c r="Q737" s="250" t="str">
        <f t="shared" si="77"/>
        <v/>
      </c>
      <c r="R737" s="248"/>
      <c r="S737" s="246"/>
      <c r="T737" s="248"/>
      <c r="U737" s="249" t="str">
        <f>+IF(AND(S737&gt;0,R737&lt;&gt;'Data Validation (ROP used only)'!$A$22),SUM(S737:T737),"")</f>
        <v/>
      </c>
      <c r="V737" s="250" t="str">
        <f>IF(OR(R737='Data Validation (ROP used only)'!$A$22,ISBLANK(S737),ISERROR(S737/$I737)),"",S737/$I737)</f>
        <v/>
      </c>
      <c r="W737" s="251"/>
      <c r="X737" s="252" t="str" cm="1">
        <f t="array" ref="X737">_xlfn.IFS(W737="","",W737/I737&gt;=2,2*I737,W737/I737 &lt; 2, W737)</f>
        <v/>
      </c>
      <c r="Y737" s="253" t="str">
        <f t="shared" si="81"/>
        <v/>
      </c>
      <c r="Z737" s="248"/>
      <c r="AA737" s="249" t="str">
        <f t="shared" si="82"/>
        <v/>
      </c>
      <c r="AB737" s="254" t="str">
        <f t="shared" si="83"/>
        <v/>
      </c>
      <c r="AC737" s="159" t="str">
        <f>IF(L737&gt;0,L737+S737+X737+Y737+N737+#REF!+#REF!,"")</f>
        <v/>
      </c>
      <c r="AD737" s="160" t="str">
        <f>IF(L737&gt;0,+T737+Z737+O737+#REF!+#REF!,"")</f>
        <v/>
      </c>
    </row>
    <row r="738" spans="2:30" ht="13.8" hidden="1" outlineLevel="1" x14ac:dyDescent="0.25">
      <c r="B738" s="1"/>
      <c r="C738" s="1"/>
      <c r="D738" s="1"/>
      <c r="E738" s="2"/>
      <c r="F738" s="1"/>
      <c r="G738" s="2"/>
      <c r="H738" s="108"/>
      <c r="I738" s="109"/>
      <c r="J738" s="132" t="str">
        <f t="shared" si="78"/>
        <v/>
      </c>
      <c r="K738" s="132">
        <f t="shared" si="79"/>
        <v>0</v>
      </c>
      <c r="L738" s="246"/>
      <c r="M738" s="247"/>
      <c r="N738" s="246"/>
      <c r="O738" s="248"/>
      <c r="P738" s="249" t="str">
        <f t="shared" si="80"/>
        <v/>
      </c>
      <c r="Q738" s="250" t="str">
        <f t="shared" si="77"/>
        <v/>
      </c>
      <c r="R738" s="248"/>
      <c r="S738" s="246"/>
      <c r="T738" s="248"/>
      <c r="U738" s="249" t="str">
        <f>+IF(AND(S738&gt;0,R738&lt;&gt;'Data Validation (ROP used only)'!$A$22),SUM(S738:T738),"")</f>
        <v/>
      </c>
      <c r="V738" s="250" t="str">
        <f>IF(OR(R738='Data Validation (ROP used only)'!$A$22,ISBLANK(S738),ISERROR(S738/$I738)),"",S738/$I738)</f>
        <v/>
      </c>
      <c r="W738" s="251"/>
      <c r="X738" s="252" t="str" cm="1">
        <f t="array" ref="X738">_xlfn.IFS(W738="","",W738/I738&gt;=2,2*I738,W738/I738 &lt; 2, W738)</f>
        <v/>
      </c>
      <c r="Y738" s="253" t="str">
        <f t="shared" si="81"/>
        <v/>
      </c>
      <c r="Z738" s="248"/>
      <c r="AA738" s="249" t="str">
        <f t="shared" si="82"/>
        <v/>
      </c>
      <c r="AB738" s="254" t="str">
        <f t="shared" si="83"/>
        <v/>
      </c>
      <c r="AC738" s="159" t="str">
        <f>IF(L738&gt;0,L738+S738+X738+Y738+N738+#REF!+#REF!,"")</f>
        <v/>
      </c>
      <c r="AD738" s="160" t="str">
        <f>IF(L738&gt;0,+T738+Z738+O738+#REF!+#REF!,"")</f>
        <v/>
      </c>
    </row>
    <row r="739" spans="2:30" ht="13.8" hidden="1" outlineLevel="1" x14ac:dyDescent="0.25">
      <c r="B739" s="1"/>
      <c r="C739" s="1"/>
      <c r="D739" s="1"/>
      <c r="E739" s="2"/>
      <c r="F739" s="1"/>
      <c r="G739" s="2"/>
      <c r="H739" s="108"/>
      <c r="I739" s="109"/>
      <c r="J739" s="132" t="str">
        <f t="shared" si="78"/>
        <v/>
      </c>
      <c r="K739" s="132">
        <f t="shared" si="79"/>
        <v>0</v>
      </c>
      <c r="L739" s="246"/>
      <c r="M739" s="247"/>
      <c r="N739" s="246"/>
      <c r="O739" s="248"/>
      <c r="P739" s="249" t="str">
        <f t="shared" si="80"/>
        <v/>
      </c>
      <c r="Q739" s="250" t="str">
        <f t="shared" si="77"/>
        <v/>
      </c>
      <c r="R739" s="248"/>
      <c r="S739" s="246"/>
      <c r="T739" s="248"/>
      <c r="U739" s="249" t="str">
        <f>+IF(AND(S739&gt;0,R739&lt;&gt;'Data Validation (ROP used only)'!$A$22),SUM(S739:T739),"")</f>
        <v/>
      </c>
      <c r="V739" s="250" t="str">
        <f>IF(OR(R739='Data Validation (ROP used only)'!$A$22,ISBLANK(S739),ISERROR(S739/$I739)),"",S739/$I739)</f>
        <v/>
      </c>
      <c r="W739" s="251"/>
      <c r="X739" s="252" t="str" cm="1">
        <f t="array" ref="X739">_xlfn.IFS(W739="","",W739/I739&gt;=2,2*I739,W739/I739 &lt; 2, W739)</f>
        <v/>
      </c>
      <c r="Y739" s="253" t="str">
        <f t="shared" si="81"/>
        <v/>
      </c>
      <c r="Z739" s="248"/>
      <c r="AA739" s="249" t="str">
        <f t="shared" si="82"/>
        <v/>
      </c>
      <c r="AB739" s="254" t="str">
        <f t="shared" si="83"/>
        <v/>
      </c>
      <c r="AC739" s="159" t="str">
        <f>IF(L739&gt;0,L739+S739+X739+Y739+N739+#REF!+#REF!,"")</f>
        <v/>
      </c>
      <c r="AD739" s="160" t="str">
        <f>IF(L739&gt;0,+T739+Z739+O739+#REF!+#REF!,"")</f>
        <v/>
      </c>
    </row>
    <row r="740" spans="2:30" ht="13.8" hidden="1" outlineLevel="1" x14ac:dyDescent="0.25">
      <c r="B740" s="1"/>
      <c r="C740" s="1"/>
      <c r="D740" s="1"/>
      <c r="E740" s="2"/>
      <c r="F740" s="1"/>
      <c r="G740" s="2"/>
      <c r="H740" s="108"/>
      <c r="I740" s="109"/>
      <c r="J740" s="132" t="str">
        <f t="shared" si="78"/>
        <v/>
      </c>
      <c r="K740" s="132">
        <f t="shared" si="79"/>
        <v>0</v>
      </c>
      <c r="L740" s="246"/>
      <c r="M740" s="247"/>
      <c r="N740" s="246"/>
      <c r="O740" s="248"/>
      <c r="P740" s="249" t="str">
        <f t="shared" si="80"/>
        <v/>
      </c>
      <c r="Q740" s="250" t="str">
        <f t="shared" si="77"/>
        <v/>
      </c>
      <c r="R740" s="248"/>
      <c r="S740" s="246"/>
      <c r="T740" s="248"/>
      <c r="U740" s="249" t="str">
        <f>+IF(AND(S740&gt;0,R740&lt;&gt;'Data Validation (ROP used only)'!$A$22),SUM(S740:T740),"")</f>
        <v/>
      </c>
      <c r="V740" s="250" t="str">
        <f>IF(OR(R740='Data Validation (ROP used only)'!$A$22,ISBLANK(S740),ISERROR(S740/$I740)),"",S740/$I740)</f>
        <v/>
      </c>
      <c r="W740" s="251"/>
      <c r="X740" s="252" t="str" cm="1">
        <f t="array" ref="X740">_xlfn.IFS(W740="","",W740/I740&gt;=2,2*I740,W740/I740 &lt; 2, W740)</f>
        <v/>
      </c>
      <c r="Y740" s="253" t="str">
        <f t="shared" si="81"/>
        <v/>
      </c>
      <c r="Z740" s="248"/>
      <c r="AA740" s="249" t="str">
        <f t="shared" si="82"/>
        <v/>
      </c>
      <c r="AB740" s="254" t="str">
        <f t="shared" si="83"/>
        <v/>
      </c>
      <c r="AC740" s="159" t="str">
        <f>IF(L740&gt;0,L740+S740+X740+Y740+N740+#REF!+#REF!,"")</f>
        <v/>
      </c>
      <c r="AD740" s="160" t="str">
        <f>IF(L740&gt;0,+T740+Z740+O740+#REF!+#REF!,"")</f>
        <v/>
      </c>
    </row>
    <row r="741" spans="2:30" ht="13.8" hidden="1" outlineLevel="1" x14ac:dyDescent="0.25">
      <c r="B741" s="1"/>
      <c r="C741" s="1"/>
      <c r="D741" s="1"/>
      <c r="E741" s="2"/>
      <c r="F741" s="1"/>
      <c r="G741" s="2"/>
      <c r="H741" s="108"/>
      <c r="I741" s="109"/>
      <c r="J741" s="132" t="str">
        <f t="shared" si="78"/>
        <v/>
      </c>
      <c r="K741" s="132">
        <f t="shared" si="79"/>
        <v>0</v>
      </c>
      <c r="L741" s="246"/>
      <c r="M741" s="247"/>
      <c r="N741" s="246"/>
      <c r="O741" s="248"/>
      <c r="P741" s="249" t="str">
        <f t="shared" si="80"/>
        <v/>
      </c>
      <c r="Q741" s="250" t="str">
        <f t="shared" si="77"/>
        <v/>
      </c>
      <c r="R741" s="248"/>
      <c r="S741" s="246"/>
      <c r="T741" s="248"/>
      <c r="U741" s="249" t="str">
        <f>+IF(AND(S741&gt;0,R741&lt;&gt;'Data Validation (ROP used only)'!$A$22),SUM(S741:T741),"")</f>
        <v/>
      </c>
      <c r="V741" s="250" t="str">
        <f>IF(OR(R741='Data Validation (ROP used only)'!$A$22,ISBLANK(S741),ISERROR(S741/$I741)),"",S741/$I741)</f>
        <v/>
      </c>
      <c r="W741" s="251"/>
      <c r="X741" s="252" t="str" cm="1">
        <f t="array" ref="X741">_xlfn.IFS(W741="","",W741/I741&gt;=2,2*I741,W741/I741 &lt; 2, W741)</f>
        <v/>
      </c>
      <c r="Y741" s="253" t="str">
        <f t="shared" si="81"/>
        <v/>
      </c>
      <c r="Z741" s="248"/>
      <c r="AA741" s="249" t="str">
        <f t="shared" si="82"/>
        <v/>
      </c>
      <c r="AB741" s="254" t="str">
        <f t="shared" si="83"/>
        <v/>
      </c>
      <c r="AC741" s="159" t="str">
        <f>IF(L741&gt;0,L741+S741+X741+Y741+N741+#REF!+#REF!,"")</f>
        <v/>
      </c>
      <c r="AD741" s="160" t="str">
        <f>IF(L741&gt;0,+T741+Z741+O741+#REF!+#REF!,"")</f>
        <v/>
      </c>
    </row>
    <row r="742" spans="2:30" ht="13.8" hidden="1" outlineLevel="1" x14ac:dyDescent="0.25">
      <c r="B742" s="1"/>
      <c r="C742" s="1"/>
      <c r="D742" s="1"/>
      <c r="E742" s="2"/>
      <c r="F742" s="1"/>
      <c r="G742" s="2"/>
      <c r="H742" s="108"/>
      <c r="I742" s="109"/>
      <c r="J742" s="132" t="str">
        <f t="shared" si="78"/>
        <v/>
      </c>
      <c r="K742" s="132">
        <f t="shared" si="79"/>
        <v>0</v>
      </c>
      <c r="L742" s="246"/>
      <c r="M742" s="247"/>
      <c r="N742" s="246"/>
      <c r="O742" s="248"/>
      <c r="P742" s="249" t="str">
        <f t="shared" si="80"/>
        <v/>
      </c>
      <c r="Q742" s="250" t="str">
        <f t="shared" si="77"/>
        <v/>
      </c>
      <c r="R742" s="248"/>
      <c r="S742" s="246"/>
      <c r="T742" s="248"/>
      <c r="U742" s="249" t="str">
        <f>+IF(AND(S742&gt;0,R742&lt;&gt;'Data Validation (ROP used only)'!$A$22),SUM(S742:T742),"")</f>
        <v/>
      </c>
      <c r="V742" s="250" t="str">
        <f>IF(OR(R742='Data Validation (ROP used only)'!$A$22,ISBLANK(S742),ISERROR(S742/$I742)),"",S742/$I742)</f>
        <v/>
      </c>
      <c r="W742" s="251"/>
      <c r="X742" s="252" t="str" cm="1">
        <f t="array" ref="X742">_xlfn.IFS(W742="","",W742/I742&gt;=2,2*I742,W742/I742 &lt; 2, W742)</f>
        <v/>
      </c>
      <c r="Y742" s="253" t="str">
        <f t="shared" si="81"/>
        <v/>
      </c>
      <c r="Z742" s="248"/>
      <c r="AA742" s="249" t="str">
        <f t="shared" si="82"/>
        <v/>
      </c>
      <c r="AB742" s="254" t="str">
        <f t="shared" si="83"/>
        <v/>
      </c>
      <c r="AC742" s="159" t="str">
        <f>IF(L742&gt;0,L742+S742+X742+Y742+N742+#REF!+#REF!,"")</f>
        <v/>
      </c>
      <c r="AD742" s="160" t="str">
        <f>IF(L742&gt;0,+T742+Z742+O742+#REF!+#REF!,"")</f>
        <v/>
      </c>
    </row>
    <row r="743" spans="2:30" ht="13.8" hidden="1" outlineLevel="1" x14ac:dyDescent="0.25">
      <c r="B743" s="1"/>
      <c r="C743" s="1"/>
      <c r="D743" s="1"/>
      <c r="E743" s="2"/>
      <c r="F743" s="1"/>
      <c r="G743" s="2"/>
      <c r="H743" s="108"/>
      <c r="I743" s="109"/>
      <c r="J743" s="132" t="str">
        <f t="shared" si="78"/>
        <v/>
      </c>
      <c r="K743" s="132">
        <f t="shared" si="79"/>
        <v>0</v>
      </c>
      <c r="L743" s="246"/>
      <c r="M743" s="247"/>
      <c r="N743" s="246"/>
      <c r="O743" s="248"/>
      <c r="P743" s="249" t="str">
        <f t="shared" si="80"/>
        <v/>
      </c>
      <c r="Q743" s="250" t="str">
        <f t="shared" si="77"/>
        <v/>
      </c>
      <c r="R743" s="248"/>
      <c r="S743" s="246"/>
      <c r="T743" s="248"/>
      <c r="U743" s="249" t="str">
        <f>+IF(AND(S743&gt;0,R743&lt;&gt;'Data Validation (ROP used only)'!$A$22),SUM(S743:T743),"")</f>
        <v/>
      </c>
      <c r="V743" s="250" t="str">
        <f>IF(OR(R743='Data Validation (ROP used only)'!$A$22,ISBLANK(S743),ISERROR(S743/$I743)),"",S743/$I743)</f>
        <v/>
      </c>
      <c r="W743" s="251"/>
      <c r="X743" s="252" t="str" cm="1">
        <f t="array" ref="X743">_xlfn.IFS(W743="","",W743/I743&gt;=2,2*I743,W743/I743 &lt; 2, W743)</f>
        <v/>
      </c>
      <c r="Y743" s="253" t="str">
        <f t="shared" si="81"/>
        <v/>
      </c>
      <c r="Z743" s="248"/>
      <c r="AA743" s="249" t="str">
        <f t="shared" si="82"/>
        <v/>
      </c>
      <c r="AB743" s="254" t="str">
        <f t="shared" si="83"/>
        <v/>
      </c>
      <c r="AC743" s="159" t="str">
        <f>IF(L743&gt;0,L743+S743+X743+Y743+N743+#REF!+#REF!,"")</f>
        <v/>
      </c>
      <c r="AD743" s="160" t="str">
        <f>IF(L743&gt;0,+T743+Z743+O743+#REF!+#REF!,"")</f>
        <v/>
      </c>
    </row>
    <row r="744" spans="2:30" ht="13.8" hidden="1" outlineLevel="1" x14ac:dyDescent="0.25">
      <c r="B744" s="1"/>
      <c r="C744" s="1"/>
      <c r="D744" s="1"/>
      <c r="E744" s="2"/>
      <c r="F744" s="1"/>
      <c r="G744" s="2"/>
      <c r="H744" s="108"/>
      <c r="I744" s="109"/>
      <c r="J744" s="132" t="str">
        <f t="shared" si="78"/>
        <v/>
      </c>
      <c r="K744" s="132">
        <f t="shared" si="79"/>
        <v>0</v>
      </c>
      <c r="L744" s="246"/>
      <c r="M744" s="247"/>
      <c r="N744" s="246"/>
      <c r="O744" s="248"/>
      <c r="P744" s="249" t="str">
        <f t="shared" si="80"/>
        <v/>
      </c>
      <c r="Q744" s="250" t="str">
        <f t="shared" si="77"/>
        <v/>
      </c>
      <c r="R744" s="248"/>
      <c r="S744" s="246"/>
      <c r="T744" s="248"/>
      <c r="U744" s="249" t="str">
        <f>+IF(AND(S744&gt;0,R744&lt;&gt;'Data Validation (ROP used only)'!$A$22),SUM(S744:T744),"")</f>
        <v/>
      </c>
      <c r="V744" s="250" t="str">
        <f>IF(OR(R744='Data Validation (ROP used only)'!$A$22,ISBLANK(S744),ISERROR(S744/$I744)),"",S744/$I744)</f>
        <v/>
      </c>
      <c r="W744" s="251"/>
      <c r="X744" s="252" t="str" cm="1">
        <f t="array" ref="X744">_xlfn.IFS(W744="","",W744/I744&gt;=2,2*I744,W744/I744 &lt; 2, W744)</f>
        <v/>
      </c>
      <c r="Y744" s="253" t="str">
        <f t="shared" si="81"/>
        <v/>
      </c>
      <c r="Z744" s="248"/>
      <c r="AA744" s="249" t="str">
        <f t="shared" si="82"/>
        <v/>
      </c>
      <c r="AB744" s="254" t="str">
        <f t="shared" si="83"/>
        <v/>
      </c>
      <c r="AC744" s="159" t="str">
        <f>IF(L744&gt;0,L744+S744+X744+Y744+N744+#REF!+#REF!,"")</f>
        <v/>
      </c>
      <c r="AD744" s="160" t="str">
        <f>IF(L744&gt;0,+T744+Z744+O744+#REF!+#REF!,"")</f>
        <v/>
      </c>
    </row>
    <row r="745" spans="2:30" ht="13.8" hidden="1" outlineLevel="1" x14ac:dyDescent="0.25">
      <c r="B745" s="1"/>
      <c r="C745" s="1"/>
      <c r="D745" s="1"/>
      <c r="E745" s="2"/>
      <c r="F745" s="1"/>
      <c r="G745" s="2"/>
      <c r="H745" s="108"/>
      <c r="I745" s="109"/>
      <c r="J745" s="132" t="str">
        <f t="shared" si="78"/>
        <v/>
      </c>
      <c r="K745" s="132">
        <f t="shared" si="79"/>
        <v>0</v>
      </c>
      <c r="L745" s="246"/>
      <c r="M745" s="247"/>
      <c r="N745" s="246"/>
      <c r="O745" s="248"/>
      <c r="P745" s="249" t="str">
        <f t="shared" si="80"/>
        <v/>
      </c>
      <c r="Q745" s="250" t="str">
        <f t="shared" si="77"/>
        <v/>
      </c>
      <c r="R745" s="248"/>
      <c r="S745" s="246"/>
      <c r="T745" s="248"/>
      <c r="U745" s="249" t="str">
        <f>+IF(AND(S745&gt;0,R745&lt;&gt;'Data Validation (ROP used only)'!$A$22),SUM(S745:T745),"")</f>
        <v/>
      </c>
      <c r="V745" s="250" t="str">
        <f>IF(OR(R745='Data Validation (ROP used only)'!$A$22,ISBLANK(S745),ISERROR(S745/$I745)),"",S745/$I745)</f>
        <v/>
      </c>
      <c r="W745" s="251"/>
      <c r="X745" s="252" t="str" cm="1">
        <f t="array" ref="X745">_xlfn.IFS(W745="","",W745/I745&gt;=2,2*I745,W745/I745 &lt; 2, W745)</f>
        <v/>
      </c>
      <c r="Y745" s="253" t="str">
        <f t="shared" si="81"/>
        <v/>
      </c>
      <c r="Z745" s="248"/>
      <c r="AA745" s="249" t="str">
        <f t="shared" si="82"/>
        <v/>
      </c>
      <c r="AB745" s="254" t="str">
        <f t="shared" si="83"/>
        <v/>
      </c>
      <c r="AC745" s="159" t="str">
        <f>IF(L745&gt;0,L745+S745+X745+Y745+N745+#REF!+#REF!,"")</f>
        <v/>
      </c>
      <c r="AD745" s="160" t="str">
        <f>IF(L745&gt;0,+T745+Z745+O745+#REF!+#REF!,"")</f>
        <v/>
      </c>
    </row>
    <row r="746" spans="2:30" ht="13.8" hidden="1" outlineLevel="1" x14ac:dyDescent="0.25">
      <c r="B746" s="1"/>
      <c r="C746" s="1"/>
      <c r="D746" s="1"/>
      <c r="E746" s="2"/>
      <c r="F746" s="1"/>
      <c r="G746" s="2"/>
      <c r="H746" s="108"/>
      <c r="I746" s="109"/>
      <c r="J746" s="132" t="str">
        <f t="shared" si="78"/>
        <v/>
      </c>
      <c r="K746" s="132">
        <f t="shared" si="79"/>
        <v>0</v>
      </c>
      <c r="L746" s="246"/>
      <c r="M746" s="247"/>
      <c r="N746" s="246"/>
      <c r="O746" s="248"/>
      <c r="P746" s="249" t="str">
        <f t="shared" si="80"/>
        <v/>
      </c>
      <c r="Q746" s="250" t="str">
        <f t="shared" si="77"/>
        <v/>
      </c>
      <c r="R746" s="248"/>
      <c r="S746" s="246"/>
      <c r="T746" s="248"/>
      <c r="U746" s="249" t="str">
        <f>+IF(AND(S746&gt;0,R746&lt;&gt;'Data Validation (ROP used only)'!$A$22),SUM(S746:T746),"")</f>
        <v/>
      </c>
      <c r="V746" s="250" t="str">
        <f>IF(OR(R746='Data Validation (ROP used only)'!$A$22,ISBLANK(S746),ISERROR(S746/$I746)),"",S746/$I746)</f>
        <v/>
      </c>
      <c r="W746" s="251"/>
      <c r="X746" s="252" t="str" cm="1">
        <f t="array" ref="X746">_xlfn.IFS(W746="","",W746/I746&gt;=2,2*I746,W746/I746 &lt; 2, W746)</f>
        <v/>
      </c>
      <c r="Y746" s="253" t="str">
        <f t="shared" si="81"/>
        <v/>
      </c>
      <c r="Z746" s="248"/>
      <c r="AA746" s="249" t="str">
        <f t="shared" si="82"/>
        <v/>
      </c>
      <c r="AB746" s="254" t="str">
        <f t="shared" si="83"/>
        <v/>
      </c>
      <c r="AC746" s="159" t="str">
        <f>IF(L746&gt;0,L746+S746+X746+Y746+N746+#REF!+#REF!,"")</f>
        <v/>
      </c>
      <c r="AD746" s="160" t="str">
        <f>IF(L746&gt;0,+T746+Z746+O746+#REF!+#REF!,"")</f>
        <v/>
      </c>
    </row>
    <row r="747" spans="2:30" ht="13.8" hidden="1" outlineLevel="1" x14ac:dyDescent="0.25">
      <c r="B747" s="1"/>
      <c r="C747" s="1"/>
      <c r="D747" s="1"/>
      <c r="E747" s="2"/>
      <c r="F747" s="1"/>
      <c r="G747" s="2"/>
      <c r="H747" s="108"/>
      <c r="I747" s="109"/>
      <c r="J747" s="132" t="str">
        <f t="shared" si="78"/>
        <v/>
      </c>
      <c r="K747" s="132">
        <f t="shared" si="79"/>
        <v>0</v>
      </c>
      <c r="L747" s="246"/>
      <c r="M747" s="247"/>
      <c r="N747" s="246"/>
      <c r="O747" s="248"/>
      <c r="P747" s="249" t="str">
        <f t="shared" si="80"/>
        <v/>
      </c>
      <c r="Q747" s="250" t="str">
        <f t="shared" si="77"/>
        <v/>
      </c>
      <c r="R747" s="248"/>
      <c r="S747" s="246"/>
      <c r="T747" s="248"/>
      <c r="U747" s="249" t="str">
        <f>+IF(AND(S747&gt;0,R747&lt;&gt;'Data Validation (ROP used only)'!$A$22),SUM(S747:T747),"")</f>
        <v/>
      </c>
      <c r="V747" s="250" t="str">
        <f>IF(OR(R747='Data Validation (ROP used only)'!$A$22,ISBLANK(S747),ISERROR(S747/$I747)),"",S747/$I747)</f>
        <v/>
      </c>
      <c r="W747" s="251"/>
      <c r="X747" s="252" t="str" cm="1">
        <f t="array" ref="X747">_xlfn.IFS(W747="","",W747/I747&gt;=2,2*I747,W747/I747 &lt; 2, W747)</f>
        <v/>
      </c>
      <c r="Y747" s="253" t="str">
        <f t="shared" si="81"/>
        <v/>
      </c>
      <c r="Z747" s="248"/>
      <c r="AA747" s="249" t="str">
        <f t="shared" si="82"/>
        <v/>
      </c>
      <c r="AB747" s="254" t="str">
        <f t="shared" si="83"/>
        <v/>
      </c>
      <c r="AC747" s="159" t="str">
        <f>IF(L747&gt;0,L747+S747+X747+Y747+N747+#REF!+#REF!,"")</f>
        <v/>
      </c>
      <c r="AD747" s="160" t="str">
        <f>IF(L747&gt;0,+T747+Z747+O747+#REF!+#REF!,"")</f>
        <v/>
      </c>
    </row>
    <row r="748" spans="2:30" ht="13.8" hidden="1" outlineLevel="1" x14ac:dyDescent="0.25">
      <c r="B748" s="1"/>
      <c r="C748" s="1"/>
      <c r="D748" s="1"/>
      <c r="E748" s="2"/>
      <c r="F748" s="1"/>
      <c r="G748" s="2"/>
      <c r="H748" s="108"/>
      <c r="I748" s="109"/>
      <c r="J748" s="132" t="str">
        <f t="shared" si="78"/>
        <v/>
      </c>
      <c r="K748" s="132">
        <f t="shared" si="79"/>
        <v>0</v>
      </c>
      <c r="L748" s="246"/>
      <c r="M748" s="247"/>
      <c r="N748" s="246"/>
      <c r="O748" s="248"/>
      <c r="P748" s="249" t="str">
        <f t="shared" si="80"/>
        <v/>
      </c>
      <c r="Q748" s="250" t="str">
        <f t="shared" si="77"/>
        <v/>
      </c>
      <c r="R748" s="248"/>
      <c r="S748" s="246"/>
      <c r="T748" s="248"/>
      <c r="U748" s="249" t="str">
        <f>+IF(AND(S748&gt;0,R748&lt;&gt;'Data Validation (ROP used only)'!$A$22),SUM(S748:T748),"")</f>
        <v/>
      </c>
      <c r="V748" s="250" t="str">
        <f>IF(OR(R748='Data Validation (ROP used only)'!$A$22,ISBLANK(S748),ISERROR(S748/$I748)),"",S748/$I748)</f>
        <v/>
      </c>
      <c r="W748" s="251"/>
      <c r="X748" s="252" t="str" cm="1">
        <f t="array" ref="X748">_xlfn.IFS(W748="","",W748/I748&gt;=2,2*I748,W748/I748 &lt; 2, W748)</f>
        <v/>
      </c>
      <c r="Y748" s="253" t="str">
        <f t="shared" si="81"/>
        <v/>
      </c>
      <c r="Z748" s="248"/>
      <c r="AA748" s="249" t="str">
        <f t="shared" si="82"/>
        <v/>
      </c>
      <c r="AB748" s="254" t="str">
        <f t="shared" si="83"/>
        <v/>
      </c>
      <c r="AC748" s="159" t="str">
        <f>IF(L748&gt;0,L748+S748+X748+Y748+N748+#REF!+#REF!,"")</f>
        <v/>
      </c>
      <c r="AD748" s="160" t="str">
        <f>IF(L748&gt;0,+T748+Z748+O748+#REF!+#REF!,"")</f>
        <v/>
      </c>
    </row>
    <row r="749" spans="2:30" ht="13.8" hidden="1" outlineLevel="1" x14ac:dyDescent="0.25">
      <c r="B749" s="1"/>
      <c r="C749" s="1"/>
      <c r="D749" s="1"/>
      <c r="E749" s="2"/>
      <c r="F749" s="1"/>
      <c r="G749" s="2"/>
      <c r="H749" s="108"/>
      <c r="I749" s="109"/>
      <c r="J749" s="132" t="str">
        <f t="shared" si="78"/>
        <v/>
      </c>
      <c r="K749" s="132">
        <f t="shared" si="79"/>
        <v>0</v>
      </c>
      <c r="L749" s="246"/>
      <c r="M749" s="247"/>
      <c r="N749" s="246"/>
      <c r="O749" s="248"/>
      <c r="P749" s="249" t="str">
        <f t="shared" si="80"/>
        <v/>
      </c>
      <c r="Q749" s="250" t="str">
        <f t="shared" si="77"/>
        <v/>
      </c>
      <c r="R749" s="248"/>
      <c r="S749" s="246"/>
      <c r="T749" s="248"/>
      <c r="U749" s="249" t="str">
        <f>+IF(AND(S749&gt;0,R749&lt;&gt;'Data Validation (ROP used only)'!$A$22),SUM(S749:T749),"")</f>
        <v/>
      </c>
      <c r="V749" s="250" t="str">
        <f>IF(OR(R749='Data Validation (ROP used only)'!$A$22,ISBLANK(S749),ISERROR(S749/$I749)),"",S749/$I749)</f>
        <v/>
      </c>
      <c r="W749" s="251"/>
      <c r="X749" s="252" t="str" cm="1">
        <f t="array" ref="X749">_xlfn.IFS(W749="","",W749/I749&gt;=2,2*I749,W749/I749 &lt; 2, W749)</f>
        <v/>
      </c>
      <c r="Y749" s="253" t="str">
        <f t="shared" si="81"/>
        <v/>
      </c>
      <c r="Z749" s="248"/>
      <c r="AA749" s="249" t="str">
        <f t="shared" si="82"/>
        <v/>
      </c>
      <c r="AB749" s="254" t="str">
        <f t="shared" si="83"/>
        <v/>
      </c>
      <c r="AC749" s="159" t="str">
        <f>IF(L749&gt;0,L749+S749+X749+Y749+N749+#REF!+#REF!,"")</f>
        <v/>
      </c>
      <c r="AD749" s="160" t="str">
        <f>IF(L749&gt;0,+T749+Z749+O749+#REF!+#REF!,"")</f>
        <v/>
      </c>
    </row>
    <row r="750" spans="2:30" ht="13.8" hidden="1" outlineLevel="1" x14ac:dyDescent="0.25">
      <c r="B750" s="1"/>
      <c r="C750" s="1"/>
      <c r="D750" s="1"/>
      <c r="E750" s="2"/>
      <c r="F750" s="1"/>
      <c r="G750" s="2"/>
      <c r="H750" s="108"/>
      <c r="I750" s="109"/>
      <c r="J750" s="132" t="str">
        <f t="shared" si="78"/>
        <v/>
      </c>
      <c r="K750" s="132">
        <f t="shared" si="79"/>
        <v>0</v>
      </c>
      <c r="L750" s="246"/>
      <c r="M750" s="247"/>
      <c r="N750" s="246"/>
      <c r="O750" s="248"/>
      <c r="P750" s="249" t="str">
        <f t="shared" si="80"/>
        <v/>
      </c>
      <c r="Q750" s="250" t="str">
        <f t="shared" si="77"/>
        <v/>
      </c>
      <c r="R750" s="248"/>
      <c r="S750" s="246"/>
      <c r="T750" s="248"/>
      <c r="U750" s="249" t="str">
        <f>+IF(AND(S750&gt;0,R750&lt;&gt;'Data Validation (ROP used only)'!$A$22),SUM(S750:T750),"")</f>
        <v/>
      </c>
      <c r="V750" s="250" t="str">
        <f>IF(OR(R750='Data Validation (ROP used only)'!$A$22,ISBLANK(S750),ISERROR(S750/$I750)),"",S750/$I750)</f>
        <v/>
      </c>
      <c r="W750" s="251"/>
      <c r="X750" s="252" t="str" cm="1">
        <f t="array" ref="X750">_xlfn.IFS(W750="","",W750/I750&gt;=2,2*I750,W750/I750 &lt; 2, W750)</f>
        <v/>
      </c>
      <c r="Y750" s="253" t="str">
        <f t="shared" si="81"/>
        <v/>
      </c>
      <c r="Z750" s="248"/>
      <c r="AA750" s="249" t="str">
        <f t="shared" si="82"/>
        <v/>
      </c>
      <c r="AB750" s="254" t="str">
        <f t="shared" si="83"/>
        <v/>
      </c>
      <c r="AC750" s="159" t="str">
        <f>IF(L750&gt;0,L750+S750+X750+Y750+N750+#REF!+#REF!,"")</f>
        <v/>
      </c>
      <c r="AD750" s="160" t="str">
        <f>IF(L750&gt;0,+T750+Z750+O750+#REF!+#REF!,"")</f>
        <v/>
      </c>
    </row>
    <row r="751" spans="2:30" ht="13.8" hidden="1" outlineLevel="1" x14ac:dyDescent="0.25">
      <c r="B751" s="1"/>
      <c r="C751" s="1"/>
      <c r="D751" s="1"/>
      <c r="E751" s="2"/>
      <c r="F751" s="1"/>
      <c r="G751" s="2"/>
      <c r="H751" s="108"/>
      <c r="I751" s="109"/>
      <c r="J751" s="132" t="str">
        <f t="shared" si="78"/>
        <v/>
      </c>
      <c r="K751" s="132">
        <f t="shared" si="79"/>
        <v>0</v>
      </c>
      <c r="L751" s="246"/>
      <c r="M751" s="247"/>
      <c r="N751" s="246"/>
      <c r="O751" s="248"/>
      <c r="P751" s="249" t="str">
        <f t="shared" si="80"/>
        <v/>
      </c>
      <c r="Q751" s="250" t="str">
        <f t="shared" si="77"/>
        <v/>
      </c>
      <c r="R751" s="248"/>
      <c r="S751" s="246"/>
      <c r="T751" s="248"/>
      <c r="U751" s="249" t="str">
        <f>+IF(AND(S751&gt;0,R751&lt;&gt;'Data Validation (ROP used only)'!$A$22),SUM(S751:T751),"")</f>
        <v/>
      </c>
      <c r="V751" s="250" t="str">
        <f>IF(OR(R751='Data Validation (ROP used only)'!$A$22,ISBLANK(S751),ISERROR(S751/$I751)),"",S751/$I751)</f>
        <v/>
      </c>
      <c r="W751" s="251"/>
      <c r="X751" s="252" t="str" cm="1">
        <f t="array" ref="X751">_xlfn.IFS(W751="","",W751/I751&gt;=2,2*I751,W751/I751 &lt; 2, W751)</f>
        <v/>
      </c>
      <c r="Y751" s="253" t="str">
        <f t="shared" si="81"/>
        <v/>
      </c>
      <c r="Z751" s="248"/>
      <c r="AA751" s="249" t="str">
        <f t="shared" si="82"/>
        <v/>
      </c>
      <c r="AB751" s="254" t="str">
        <f t="shared" si="83"/>
        <v/>
      </c>
      <c r="AC751" s="159" t="str">
        <f>IF(L751&gt;0,L751+S751+X751+Y751+N751+#REF!+#REF!,"")</f>
        <v/>
      </c>
      <c r="AD751" s="160" t="str">
        <f>IF(L751&gt;0,+T751+Z751+O751+#REF!+#REF!,"")</f>
        <v/>
      </c>
    </row>
    <row r="752" spans="2:30" ht="13.8" hidden="1" outlineLevel="1" x14ac:dyDescent="0.25">
      <c r="B752" s="1"/>
      <c r="C752" s="1"/>
      <c r="D752" s="1"/>
      <c r="E752" s="2"/>
      <c r="F752" s="1"/>
      <c r="G752" s="2"/>
      <c r="H752" s="108"/>
      <c r="I752" s="109"/>
      <c r="J752" s="132" t="str">
        <f t="shared" si="78"/>
        <v/>
      </c>
      <c r="K752" s="132">
        <f t="shared" si="79"/>
        <v>0</v>
      </c>
      <c r="L752" s="246"/>
      <c r="M752" s="247"/>
      <c r="N752" s="246"/>
      <c r="O752" s="248"/>
      <c r="P752" s="249" t="str">
        <f t="shared" si="80"/>
        <v/>
      </c>
      <c r="Q752" s="250" t="str">
        <f t="shared" si="77"/>
        <v/>
      </c>
      <c r="R752" s="248"/>
      <c r="S752" s="246"/>
      <c r="T752" s="248"/>
      <c r="U752" s="249" t="str">
        <f>+IF(AND(S752&gt;0,R752&lt;&gt;'Data Validation (ROP used only)'!$A$22),SUM(S752:T752),"")</f>
        <v/>
      </c>
      <c r="V752" s="250" t="str">
        <f>IF(OR(R752='Data Validation (ROP used only)'!$A$22,ISBLANK(S752),ISERROR(S752/$I752)),"",S752/$I752)</f>
        <v/>
      </c>
      <c r="W752" s="251"/>
      <c r="X752" s="252" t="str" cm="1">
        <f t="array" ref="X752">_xlfn.IFS(W752="","",W752/I752&gt;=2,2*I752,W752/I752 &lt; 2, W752)</f>
        <v/>
      </c>
      <c r="Y752" s="253" t="str">
        <f t="shared" si="81"/>
        <v/>
      </c>
      <c r="Z752" s="248"/>
      <c r="AA752" s="249" t="str">
        <f t="shared" si="82"/>
        <v/>
      </c>
      <c r="AB752" s="254" t="str">
        <f t="shared" si="83"/>
        <v/>
      </c>
      <c r="AC752" s="159" t="str">
        <f>IF(L752&gt;0,L752+S752+X752+Y752+N752+#REF!+#REF!,"")</f>
        <v/>
      </c>
      <c r="AD752" s="160" t="str">
        <f>IF(L752&gt;0,+T752+Z752+O752+#REF!+#REF!,"")</f>
        <v/>
      </c>
    </row>
    <row r="753" spans="2:30" ht="13.8" hidden="1" outlineLevel="1" x14ac:dyDescent="0.25">
      <c r="B753" s="1"/>
      <c r="C753" s="1"/>
      <c r="D753" s="1"/>
      <c r="E753" s="2"/>
      <c r="F753" s="1"/>
      <c r="G753" s="2"/>
      <c r="H753" s="108"/>
      <c r="I753" s="109"/>
      <c r="J753" s="132" t="str">
        <f t="shared" si="78"/>
        <v/>
      </c>
      <c r="K753" s="132">
        <f t="shared" si="79"/>
        <v>0</v>
      </c>
      <c r="L753" s="246"/>
      <c r="M753" s="247"/>
      <c r="N753" s="246"/>
      <c r="O753" s="248"/>
      <c r="P753" s="249" t="str">
        <f t="shared" si="80"/>
        <v/>
      </c>
      <c r="Q753" s="250" t="str">
        <f t="shared" si="77"/>
        <v/>
      </c>
      <c r="R753" s="248"/>
      <c r="S753" s="246"/>
      <c r="T753" s="248"/>
      <c r="U753" s="249" t="str">
        <f>+IF(AND(S753&gt;0,R753&lt;&gt;'Data Validation (ROP used only)'!$A$22),SUM(S753:T753),"")</f>
        <v/>
      </c>
      <c r="V753" s="250" t="str">
        <f>IF(OR(R753='Data Validation (ROP used only)'!$A$22,ISBLANK(S753),ISERROR(S753/$I753)),"",S753/$I753)</f>
        <v/>
      </c>
      <c r="W753" s="251"/>
      <c r="X753" s="252" t="str" cm="1">
        <f t="array" ref="X753">_xlfn.IFS(W753="","",W753/I753&gt;=2,2*I753,W753/I753 &lt; 2, W753)</f>
        <v/>
      </c>
      <c r="Y753" s="253" t="str">
        <f t="shared" si="81"/>
        <v/>
      </c>
      <c r="Z753" s="248"/>
      <c r="AA753" s="249" t="str">
        <f t="shared" si="82"/>
        <v/>
      </c>
      <c r="AB753" s="254" t="str">
        <f t="shared" si="83"/>
        <v/>
      </c>
      <c r="AC753" s="159" t="str">
        <f>IF(L753&gt;0,L753+S753+X753+Y753+N753+#REF!+#REF!,"")</f>
        <v/>
      </c>
      <c r="AD753" s="160" t="str">
        <f>IF(L753&gt;0,+T753+Z753+O753+#REF!+#REF!,"")</f>
        <v/>
      </c>
    </row>
    <row r="754" spans="2:30" ht="13.8" hidden="1" outlineLevel="1" x14ac:dyDescent="0.25">
      <c r="B754" s="1"/>
      <c r="C754" s="1"/>
      <c r="D754" s="1"/>
      <c r="E754" s="2"/>
      <c r="F754" s="1"/>
      <c r="G754" s="2"/>
      <c r="H754" s="108"/>
      <c r="I754" s="109"/>
      <c r="J754" s="132" t="str">
        <f t="shared" si="78"/>
        <v/>
      </c>
      <c r="K754" s="132">
        <f t="shared" si="79"/>
        <v>0</v>
      </c>
      <c r="L754" s="246"/>
      <c r="M754" s="247"/>
      <c r="N754" s="246"/>
      <c r="O754" s="248"/>
      <c r="P754" s="249" t="str">
        <f t="shared" si="80"/>
        <v/>
      </c>
      <c r="Q754" s="250" t="str">
        <f t="shared" si="77"/>
        <v/>
      </c>
      <c r="R754" s="248"/>
      <c r="S754" s="246"/>
      <c r="T754" s="248"/>
      <c r="U754" s="249" t="str">
        <f>+IF(AND(S754&gt;0,R754&lt;&gt;'Data Validation (ROP used only)'!$A$22),SUM(S754:T754),"")</f>
        <v/>
      </c>
      <c r="V754" s="250" t="str">
        <f>IF(OR(R754='Data Validation (ROP used only)'!$A$22,ISBLANK(S754),ISERROR(S754/$I754)),"",S754/$I754)</f>
        <v/>
      </c>
      <c r="W754" s="251"/>
      <c r="X754" s="252" t="str" cm="1">
        <f t="array" ref="X754">_xlfn.IFS(W754="","",W754/I754&gt;=2,2*I754,W754/I754 &lt; 2, W754)</f>
        <v/>
      </c>
      <c r="Y754" s="253" t="str">
        <f t="shared" si="81"/>
        <v/>
      </c>
      <c r="Z754" s="248"/>
      <c r="AA754" s="249" t="str">
        <f t="shared" si="82"/>
        <v/>
      </c>
      <c r="AB754" s="254" t="str">
        <f t="shared" si="83"/>
        <v/>
      </c>
      <c r="AC754" s="159" t="str">
        <f>IF(L754&gt;0,L754+S754+X754+Y754+N754+#REF!+#REF!,"")</f>
        <v/>
      </c>
      <c r="AD754" s="160" t="str">
        <f>IF(L754&gt;0,+T754+Z754+O754+#REF!+#REF!,"")</f>
        <v/>
      </c>
    </row>
    <row r="755" spans="2:30" ht="13.8" hidden="1" outlineLevel="1" x14ac:dyDescent="0.25">
      <c r="B755" s="1"/>
      <c r="C755" s="1"/>
      <c r="D755" s="1"/>
      <c r="E755" s="2"/>
      <c r="F755" s="1"/>
      <c r="G755" s="2"/>
      <c r="H755" s="108"/>
      <c r="I755" s="109"/>
      <c r="J755" s="132" t="str">
        <f t="shared" si="78"/>
        <v/>
      </c>
      <c r="K755" s="132">
        <f t="shared" si="79"/>
        <v>0</v>
      </c>
      <c r="L755" s="246"/>
      <c r="M755" s="247"/>
      <c r="N755" s="246"/>
      <c r="O755" s="248"/>
      <c r="P755" s="249" t="str">
        <f t="shared" si="80"/>
        <v/>
      </c>
      <c r="Q755" s="250" t="str">
        <f t="shared" si="77"/>
        <v/>
      </c>
      <c r="R755" s="248"/>
      <c r="S755" s="246"/>
      <c r="T755" s="248"/>
      <c r="U755" s="249" t="str">
        <f>+IF(AND(S755&gt;0,R755&lt;&gt;'Data Validation (ROP used only)'!$A$22),SUM(S755:T755),"")</f>
        <v/>
      </c>
      <c r="V755" s="250" t="str">
        <f>IF(OR(R755='Data Validation (ROP used only)'!$A$22,ISBLANK(S755),ISERROR(S755/$I755)),"",S755/$I755)</f>
        <v/>
      </c>
      <c r="W755" s="251"/>
      <c r="X755" s="252" t="str" cm="1">
        <f t="array" ref="X755">_xlfn.IFS(W755="","",W755/I755&gt;=2,2*I755,W755/I755 &lt; 2, W755)</f>
        <v/>
      </c>
      <c r="Y755" s="253" t="str">
        <f t="shared" si="81"/>
        <v/>
      </c>
      <c r="Z755" s="248"/>
      <c r="AA755" s="249" t="str">
        <f t="shared" si="82"/>
        <v/>
      </c>
      <c r="AB755" s="254" t="str">
        <f t="shared" si="83"/>
        <v/>
      </c>
      <c r="AC755" s="159" t="str">
        <f>IF(L755&gt;0,L755+S755+X755+Y755+N755+#REF!+#REF!,"")</f>
        <v/>
      </c>
      <c r="AD755" s="160" t="str">
        <f>IF(L755&gt;0,+T755+Z755+O755+#REF!+#REF!,"")</f>
        <v/>
      </c>
    </row>
    <row r="756" spans="2:30" ht="13.8" hidden="1" outlineLevel="1" x14ac:dyDescent="0.25">
      <c r="B756" s="1"/>
      <c r="C756" s="1"/>
      <c r="D756" s="1"/>
      <c r="E756" s="2"/>
      <c r="F756" s="1"/>
      <c r="G756" s="2"/>
      <c r="H756" s="108"/>
      <c r="I756" s="109"/>
      <c r="J756" s="132" t="str">
        <f t="shared" si="78"/>
        <v/>
      </c>
      <c r="K756" s="132">
        <f t="shared" si="79"/>
        <v>0</v>
      </c>
      <c r="L756" s="246"/>
      <c r="M756" s="247"/>
      <c r="N756" s="246"/>
      <c r="O756" s="248"/>
      <c r="P756" s="249" t="str">
        <f t="shared" si="80"/>
        <v/>
      </c>
      <c r="Q756" s="250" t="str">
        <f t="shared" si="77"/>
        <v/>
      </c>
      <c r="R756" s="248"/>
      <c r="S756" s="246"/>
      <c r="T756" s="248"/>
      <c r="U756" s="249" t="str">
        <f>+IF(AND(S756&gt;0,R756&lt;&gt;'Data Validation (ROP used only)'!$A$22),SUM(S756:T756),"")</f>
        <v/>
      </c>
      <c r="V756" s="250" t="str">
        <f>IF(OR(R756='Data Validation (ROP used only)'!$A$22,ISBLANK(S756),ISERROR(S756/$I756)),"",S756/$I756)</f>
        <v/>
      </c>
      <c r="W756" s="251"/>
      <c r="X756" s="252" t="str" cm="1">
        <f t="array" ref="X756">_xlfn.IFS(W756="","",W756/I756&gt;=2,2*I756,W756/I756 &lt; 2, W756)</f>
        <v/>
      </c>
      <c r="Y756" s="253" t="str">
        <f t="shared" si="81"/>
        <v/>
      </c>
      <c r="Z756" s="248"/>
      <c r="AA756" s="249" t="str">
        <f t="shared" si="82"/>
        <v/>
      </c>
      <c r="AB756" s="254" t="str">
        <f t="shared" si="83"/>
        <v/>
      </c>
      <c r="AC756" s="159" t="str">
        <f>IF(L756&gt;0,L756+S756+X756+Y756+N756+#REF!+#REF!,"")</f>
        <v/>
      </c>
      <c r="AD756" s="160" t="str">
        <f>IF(L756&gt;0,+T756+Z756+O756+#REF!+#REF!,"")</f>
        <v/>
      </c>
    </row>
    <row r="757" spans="2:30" ht="13.8" hidden="1" outlineLevel="1" x14ac:dyDescent="0.25">
      <c r="B757" s="1"/>
      <c r="C757" s="1"/>
      <c r="D757" s="1"/>
      <c r="E757" s="2"/>
      <c r="F757" s="1"/>
      <c r="G757" s="2"/>
      <c r="H757" s="108"/>
      <c r="I757" s="109"/>
      <c r="J757" s="132" t="str">
        <f t="shared" si="78"/>
        <v/>
      </c>
      <c r="K757" s="132">
        <f t="shared" si="79"/>
        <v>0</v>
      </c>
      <c r="L757" s="246"/>
      <c r="M757" s="247"/>
      <c r="N757" s="246"/>
      <c r="O757" s="248"/>
      <c r="P757" s="249" t="str">
        <f t="shared" si="80"/>
        <v/>
      </c>
      <c r="Q757" s="250" t="str">
        <f t="shared" si="77"/>
        <v/>
      </c>
      <c r="R757" s="248"/>
      <c r="S757" s="246"/>
      <c r="T757" s="248"/>
      <c r="U757" s="249" t="str">
        <f>+IF(AND(S757&gt;0,R757&lt;&gt;'Data Validation (ROP used only)'!$A$22),SUM(S757:T757),"")</f>
        <v/>
      </c>
      <c r="V757" s="250" t="str">
        <f>IF(OR(R757='Data Validation (ROP used only)'!$A$22,ISBLANK(S757),ISERROR(S757/$I757)),"",S757/$I757)</f>
        <v/>
      </c>
      <c r="W757" s="251"/>
      <c r="X757" s="252" t="str" cm="1">
        <f t="array" ref="X757">_xlfn.IFS(W757="","",W757/I757&gt;=2,2*I757,W757/I757 &lt; 2, W757)</f>
        <v/>
      </c>
      <c r="Y757" s="253" t="str">
        <f t="shared" si="81"/>
        <v/>
      </c>
      <c r="Z757" s="248"/>
      <c r="AA757" s="249" t="str">
        <f t="shared" si="82"/>
        <v/>
      </c>
      <c r="AB757" s="254" t="str">
        <f t="shared" si="83"/>
        <v/>
      </c>
      <c r="AC757" s="159" t="str">
        <f>IF(L757&gt;0,L757+S757+X757+Y757+N757+#REF!+#REF!,"")</f>
        <v/>
      </c>
      <c r="AD757" s="160" t="str">
        <f>IF(L757&gt;0,+T757+Z757+O757+#REF!+#REF!,"")</f>
        <v/>
      </c>
    </row>
    <row r="758" spans="2:30" ht="13.8" hidden="1" outlineLevel="1" x14ac:dyDescent="0.25">
      <c r="B758" s="1"/>
      <c r="C758" s="1"/>
      <c r="D758" s="1"/>
      <c r="E758" s="2"/>
      <c r="F758" s="1"/>
      <c r="G758" s="2"/>
      <c r="H758" s="108"/>
      <c r="I758" s="109"/>
      <c r="J758" s="132" t="str">
        <f t="shared" si="78"/>
        <v/>
      </c>
      <c r="K758" s="132">
        <f t="shared" si="79"/>
        <v>0</v>
      </c>
      <c r="L758" s="246"/>
      <c r="M758" s="247"/>
      <c r="N758" s="246"/>
      <c r="O758" s="248"/>
      <c r="P758" s="249" t="str">
        <f t="shared" si="80"/>
        <v/>
      </c>
      <c r="Q758" s="250" t="str">
        <f t="shared" si="77"/>
        <v/>
      </c>
      <c r="R758" s="248"/>
      <c r="S758" s="246"/>
      <c r="T758" s="248"/>
      <c r="U758" s="249" t="str">
        <f>+IF(AND(S758&gt;0,R758&lt;&gt;'Data Validation (ROP used only)'!$A$22),SUM(S758:T758),"")</f>
        <v/>
      </c>
      <c r="V758" s="250" t="str">
        <f>IF(OR(R758='Data Validation (ROP used only)'!$A$22,ISBLANK(S758),ISERROR(S758/$I758)),"",S758/$I758)</f>
        <v/>
      </c>
      <c r="W758" s="251"/>
      <c r="X758" s="252" t="str" cm="1">
        <f t="array" ref="X758">_xlfn.IFS(W758="","",W758/I758&gt;=2,2*I758,W758/I758 &lt; 2, W758)</f>
        <v/>
      </c>
      <c r="Y758" s="253" t="str">
        <f t="shared" si="81"/>
        <v/>
      </c>
      <c r="Z758" s="248"/>
      <c r="AA758" s="249" t="str">
        <f t="shared" si="82"/>
        <v/>
      </c>
      <c r="AB758" s="254" t="str">
        <f t="shared" si="83"/>
        <v/>
      </c>
      <c r="AC758" s="159" t="str">
        <f>IF(L758&gt;0,L758+S758+X758+Y758+N758+#REF!+#REF!,"")</f>
        <v/>
      </c>
      <c r="AD758" s="160" t="str">
        <f>IF(L758&gt;0,+T758+Z758+O758+#REF!+#REF!,"")</f>
        <v/>
      </c>
    </row>
    <row r="759" spans="2:30" ht="13.8" hidden="1" outlineLevel="1" x14ac:dyDescent="0.25">
      <c r="B759" s="1"/>
      <c r="C759" s="1"/>
      <c r="D759" s="1"/>
      <c r="E759" s="2"/>
      <c r="F759" s="1"/>
      <c r="G759" s="2"/>
      <c r="H759" s="108"/>
      <c r="I759" s="109"/>
      <c r="J759" s="132" t="str">
        <f t="shared" si="78"/>
        <v/>
      </c>
      <c r="K759" s="132">
        <f t="shared" si="79"/>
        <v>0</v>
      </c>
      <c r="L759" s="246"/>
      <c r="M759" s="247"/>
      <c r="N759" s="246"/>
      <c r="O759" s="248"/>
      <c r="P759" s="249" t="str">
        <f t="shared" si="80"/>
        <v/>
      </c>
      <c r="Q759" s="250" t="str">
        <f t="shared" si="77"/>
        <v/>
      </c>
      <c r="R759" s="248"/>
      <c r="S759" s="246"/>
      <c r="T759" s="248"/>
      <c r="U759" s="249" t="str">
        <f>+IF(AND(S759&gt;0,R759&lt;&gt;'Data Validation (ROP used only)'!$A$22),SUM(S759:T759),"")</f>
        <v/>
      </c>
      <c r="V759" s="250" t="str">
        <f>IF(OR(R759='Data Validation (ROP used only)'!$A$22,ISBLANK(S759),ISERROR(S759/$I759)),"",S759/$I759)</f>
        <v/>
      </c>
      <c r="W759" s="251"/>
      <c r="X759" s="252" t="str" cm="1">
        <f t="array" ref="X759">_xlfn.IFS(W759="","",W759/I759&gt;=2,2*I759,W759/I759 &lt; 2, W759)</f>
        <v/>
      </c>
      <c r="Y759" s="253" t="str">
        <f t="shared" si="81"/>
        <v/>
      </c>
      <c r="Z759" s="248"/>
      <c r="AA759" s="249" t="str">
        <f t="shared" si="82"/>
        <v/>
      </c>
      <c r="AB759" s="254" t="str">
        <f t="shared" si="83"/>
        <v/>
      </c>
      <c r="AC759" s="159" t="str">
        <f>IF(L759&gt;0,L759+S759+X759+Y759+N759+#REF!+#REF!,"")</f>
        <v/>
      </c>
      <c r="AD759" s="160" t="str">
        <f>IF(L759&gt;0,+T759+Z759+O759+#REF!+#REF!,"")</f>
        <v/>
      </c>
    </row>
    <row r="760" spans="2:30" ht="13.8" hidden="1" outlineLevel="1" x14ac:dyDescent="0.25">
      <c r="B760" s="1"/>
      <c r="C760" s="1"/>
      <c r="D760" s="1"/>
      <c r="E760" s="2"/>
      <c r="F760" s="1"/>
      <c r="G760" s="2"/>
      <c r="H760" s="108"/>
      <c r="I760" s="109"/>
      <c r="J760" s="132" t="str">
        <f t="shared" si="78"/>
        <v/>
      </c>
      <c r="K760" s="132">
        <f t="shared" si="79"/>
        <v>0</v>
      </c>
      <c r="L760" s="246"/>
      <c r="M760" s="247"/>
      <c r="N760" s="246"/>
      <c r="O760" s="248"/>
      <c r="P760" s="249" t="str">
        <f t="shared" si="80"/>
        <v/>
      </c>
      <c r="Q760" s="250" t="str">
        <f t="shared" si="77"/>
        <v/>
      </c>
      <c r="R760" s="248"/>
      <c r="S760" s="246"/>
      <c r="T760" s="248"/>
      <c r="U760" s="249" t="str">
        <f>+IF(AND(S760&gt;0,R760&lt;&gt;'Data Validation (ROP used only)'!$A$22),SUM(S760:T760),"")</f>
        <v/>
      </c>
      <c r="V760" s="250" t="str">
        <f>IF(OR(R760='Data Validation (ROP used only)'!$A$22,ISBLANK(S760),ISERROR(S760/$I760)),"",S760/$I760)</f>
        <v/>
      </c>
      <c r="W760" s="251"/>
      <c r="X760" s="252" t="str" cm="1">
        <f t="array" ref="X760">_xlfn.IFS(W760="","",W760/I760&gt;=2,2*I760,W760/I760 &lt; 2, W760)</f>
        <v/>
      </c>
      <c r="Y760" s="253" t="str">
        <f t="shared" si="81"/>
        <v/>
      </c>
      <c r="Z760" s="248"/>
      <c r="AA760" s="249" t="str">
        <f t="shared" si="82"/>
        <v/>
      </c>
      <c r="AB760" s="254" t="str">
        <f t="shared" si="83"/>
        <v/>
      </c>
      <c r="AC760" s="159" t="str">
        <f>IF(L760&gt;0,L760+S760+X760+Y760+N760+#REF!+#REF!,"")</f>
        <v/>
      </c>
      <c r="AD760" s="160" t="str">
        <f>IF(L760&gt;0,+T760+Z760+O760+#REF!+#REF!,"")</f>
        <v/>
      </c>
    </row>
    <row r="761" spans="2:30" ht="13.8" hidden="1" outlineLevel="1" x14ac:dyDescent="0.25">
      <c r="B761" s="1"/>
      <c r="C761" s="1"/>
      <c r="D761" s="1"/>
      <c r="E761" s="2"/>
      <c r="F761" s="1"/>
      <c r="G761" s="2"/>
      <c r="H761" s="108"/>
      <c r="I761" s="109"/>
      <c r="J761" s="132" t="str">
        <f t="shared" si="78"/>
        <v/>
      </c>
      <c r="K761" s="132">
        <f t="shared" si="79"/>
        <v>0</v>
      </c>
      <c r="L761" s="246"/>
      <c r="M761" s="247"/>
      <c r="N761" s="246"/>
      <c r="O761" s="248"/>
      <c r="P761" s="249" t="str">
        <f t="shared" si="80"/>
        <v/>
      </c>
      <c r="Q761" s="250" t="str">
        <f t="shared" si="77"/>
        <v/>
      </c>
      <c r="R761" s="248"/>
      <c r="S761" s="246"/>
      <c r="T761" s="248"/>
      <c r="U761" s="249" t="str">
        <f>+IF(AND(S761&gt;0,R761&lt;&gt;'Data Validation (ROP used only)'!$A$22),SUM(S761:T761),"")</f>
        <v/>
      </c>
      <c r="V761" s="250" t="str">
        <f>IF(OR(R761='Data Validation (ROP used only)'!$A$22,ISBLANK(S761),ISERROR(S761/$I761)),"",S761/$I761)</f>
        <v/>
      </c>
      <c r="W761" s="251"/>
      <c r="X761" s="252" t="str" cm="1">
        <f t="array" ref="X761">_xlfn.IFS(W761="","",W761/I761&gt;=2,2*I761,W761/I761 &lt; 2, W761)</f>
        <v/>
      </c>
      <c r="Y761" s="253" t="str">
        <f t="shared" si="81"/>
        <v/>
      </c>
      <c r="Z761" s="248"/>
      <c r="AA761" s="249" t="str">
        <f t="shared" si="82"/>
        <v/>
      </c>
      <c r="AB761" s="254" t="str">
        <f t="shared" si="83"/>
        <v/>
      </c>
      <c r="AC761" s="159" t="str">
        <f>IF(L761&gt;0,L761+S761+X761+Y761+N761+#REF!+#REF!,"")</f>
        <v/>
      </c>
      <c r="AD761" s="160" t="str">
        <f>IF(L761&gt;0,+T761+Z761+O761+#REF!+#REF!,"")</f>
        <v/>
      </c>
    </row>
    <row r="762" spans="2:30" ht="13.8" hidden="1" outlineLevel="1" x14ac:dyDescent="0.25">
      <c r="B762" s="1"/>
      <c r="C762" s="1"/>
      <c r="D762" s="1"/>
      <c r="E762" s="2"/>
      <c r="F762" s="1"/>
      <c r="G762" s="2"/>
      <c r="H762" s="108"/>
      <c r="I762" s="109"/>
      <c r="J762" s="132" t="str">
        <f t="shared" si="78"/>
        <v/>
      </c>
      <c r="K762" s="132">
        <f t="shared" si="79"/>
        <v>0</v>
      </c>
      <c r="L762" s="246"/>
      <c r="M762" s="247"/>
      <c r="N762" s="246"/>
      <c r="O762" s="248"/>
      <c r="P762" s="249" t="str">
        <f t="shared" si="80"/>
        <v/>
      </c>
      <c r="Q762" s="250" t="str">
        <f t="shared" si="77"/>
        <v/>
      </c>
      <c r="R762" s="248"/>
      <c r="S762" s="246"/>
      <c r="T762" s="248"/>
      <c r="U762" s="249" t="str">
        <f>+IF(AND(S762&gt;0,R762&lt;&gt;'Data Validation (ROP used only)'!$A$22),SUM(S762:T762),"")</f>
        <v/>
      </c>
      <c r="V762" s="250" t="str">
        <f>IF(OR(R762='Data Validation (ROP used only)'!$A$22,ISBLANK(S762),ISERROR(S762/$I762)),"",S762/$I762)</f>
        <v/>
      </c>
      <c r="W762" s="251"/>
      <c r="X762" s="252" t="str" cm="1">
        <f t="array" ref="X762">_xlfn.IFS(W762="","",W762/I762&gt;=2,2*I762,W762/I762 &lt; 2, W762)</f>
        <v/>
      </c>
      <c r="Y762" s="253" t="str">
        <f t="shared" si="81"/>
        <v/>
      </c>
      <c r="Z762" s="248"/>
      <c r="AA762" s="249" t="str">
        <f t="shared" si="82"/>
        <v/>
      </c>
      <c r="AB762" s="254" t="str">
        <f t="shared" si="83"/>
        <v/>
      </c>
      <c r="AC762" s="159" t="str">
        <f>IF(L762&gt;0,L762+S762+X762+Y762+N762+#REF!+#REF!,"")</f>
        <v/>
      </c>
      <c r="AD762" s="160" t="str">
        <f>IF(L762&gt;0,+T762+Z762+O762+#REF!+#REF!,"")</f>
        <v/>
      </c>
    </row>
    <row r="763" spans="2:30" ht="13.8" hidden="1" outlineLevel="1" x14ac:dyDescent="0.25">
      <c r="B763" s="1"/>
      <c r="C763" s="1"/>
      <c r="D763" s="1"/>
      <c r="E763" s="2"/>
      <c r="F763" s="1"/>
      <c r="G763" s="2"/>
      <c r="H763" s="108"/>
      <c r="I763" s="109"/>
      <c r="J763" s="132" t="str">
        <f t="shared" si="78"/>
        <v/>
      </c>
      <c r="K763" s="132">
        <f t="shared" si="79"/>
        <v>0</v>
      </c>
      <c r="L763" s="246"/>
      <c r="M763" s="247"/>
      <c r="N763" s="246"/>
      <c r="O763" s="248"/>
      <c r="P763" s="249" t="str">
        <f t="shared" si="80"/>
        <v/>
      </c>
      <c r="Q763" s="250" t="str">
        <f t="shared" si="77"/>
        <v/>
      </c>
      <c r="R763" s="248"/>
      <c r="S763" s="246"/>
      <c r="T763" s="248"/>
      <c r="U763" s="249" t="str">
        <f>+IF(AND(S763&gt;0,R763&lt;&gt;'Data Validation (ROP used only)'!$A$22),SUM(S763:T763),"")</f>
        <v/>
      </c>
      <c r="V763" s="250" t="str">
        <f>IF(OR(R763='Data Validation (ROP used only)'!$A$22,ISBLANK(S763),ISERROR(S763/$I763)),"",S763/$I763)</f>
        <v/>
      </c>
      <c r="W763" s="251"/>
      <c r="X763" s="252" t="str" cm="1">
        <f t="array" ref="X763">_xlfn.IFS(W763="","",W763/I763&gt;=2,2*I763,W763/I763 &lt; 2, W763)</f>
        <v/>
      </c>
      <c r="Y763" s="253" t="str">
        <f t="shared" si="81"/>
        <v/>
      </c>
      <c r="Z763" s="248"/>
      <c r="AA763" s="249" t="str">
        <f t="shared" si="82"/>
        <v/>
      </c>
      <c r="AB763" s="254" t="str">
        <f t="shared" si="83"/>
        <v/>
      </c>
      <c r="AC763" s="159" t="str">
        <f>IF(L763&gt;0,L763+S763+X763+Y763+N763+#REF!+#REF!,"")</f>
        <v/>
      </c>
      <c r="AD763" s="160" t="str">
        <f>IF(L763&gt;0,+T763+Z763+O763+#REF!+#REF!,"")</f>
        <v/>
      </c>
    </row>
    <row r="764" spans="2:30" ht="13.8" hidden="1" outlineLevel="1" x14ac:dyDescent="0.25">
      <c r="B764" s="1"/>
      <c r="C764" s="1"/>
      <c r="D764" s="1"/>
      <c r="E764" s="2"/>
      <c r="F764" s="1"/>
      <c r="G764" s="2"/>
      <c r="H764" s="108"/>
      <c r="I764" s="109"/>
      <c r="J764" s="132" t="str">
        <f t="shared" si="78"/>
        <v/>
      </c>
      <c r="K764" s="132">
        <f t="shared" si="79"/>
        <v>0</v>
      </c>
      <c r="L764" s="246"/>
      <c r="M764" s="247"/>
      <c r="N764" s="246"/>
      <c r="O764" s="248"/>
      <c r="P764" s="249" t="str">
        <f t="shared" si="80"/>
        <v/>
      </c>
      <c r="Q764" s="250" t="str">
        <f t="shared" si="77"/>
        <v/>
      </c>
      <c r="R764" s="248"/>
      <c r="S764" s="246"/>
      <c r="T764" s="248"/>
      <c r="U764" s="249" t="str">
        <f>+IF(AND(S764&gt;0,R764&lt;&gt;'Data Validation (ROP used only)'!$A$22),SUM(S764:T764),"")</f>
        <v/>
      </c>
      <c r="V764" s="250" t="str">
        <f>IF(OR(R764='Data Validation (ROP used only)'!$A$22,ISBLANK(S764),ISERROR(S764/$I764)),"",S764/$I764)</f>
        <v/>
      </c>
      <c r="W764" s="251"/>
      <c r="X764" s="252" t="str" cm="1">
        <f t="array" ref="X764">_xlfn.IFS(W764="","",W764/I764&gt;=2,2*I764,W764/I764 &lt; 2, W764)</f>
        <v/>
      </c>
      <c r="Y764" s="253" t="str">
        <f t="shared" si="81"/>
        <v/>
      </c>
      <c r="Z764" s="248"/>
      <c r="AA764" s="249" t="str">
        <f t="shared" si="82"/>
        <v/>
      </c>
      <c r="AB764" s="254" t="str">
        <f t="shared" si="83"/>
        <v/>
      </c>
      <c r="AC764" s="159" t="str">
        <f>IF(L764&gt;0,L764+S764+X764+Y764+N764+#REF!+#REF!,"")</f>
        <v/>
      </c>
      <c r="AD764" s="160" t="str">
        <f>IF(L764&gt;0,+T764+Z764+O764+#REF!+#REF!,"")</f>
        <v/>
      </c>
    </row>
    <row r="765" spans="2:30" ht="13.8" hidden="1" outlineLevel="1" x14ac:dyDescent="0.25">
      <c r="B765" s="1"/>
      <c r="C765" s="1"/>
      <c r="D765" s="1"/>
      <c r="E765" s="2"/>
      <c r="F765" s="1"/>
      <c r="G765" s="2"/>
      <c r="H765" s="108"/>
      <c r="I765" s="109"/>
      <c r="J765" s="132" t="str">
        <f t="shared" si="78"/>
        <v/>
      </c>
      <c r="K765" s="132">
        <f t="shared" si="79"/>
        <v>0</v>
      </c>
      <c r="L765" s="246"/>
      <c r="M765" s="247"/>
      <c r="N765" s="246"/>
      <c r="O765" s="248"/>
      <c r="P765" s="249" t="str">
        <f t="shared" si="80"/>
        <v/>
      </c>
      <c r="Q765" s="250" t="str">
        <f t="shared" si="77"/>
        <v/>
      </c>
      <c r="R765" s="248"/>
      <c r="S765" s="246"/>
      <c r="T765" s="248"/>
      <c r="U765" s="249" t="str">
        <f>+IF(AND(S765&gt;0,R765&lt;&gt;'Data Validation (ROP used only)'!$A$22),SUM(S765:T765),"")</f>
        <v/>
      </c>
      <c r="V765" s="250" t="str">
        <f>IF(OR(R765='Data Validation (ROP used only)'!$A$22,ISBLANK(S765),ISERROR(S765/$I765)),"",S765/$I765)</f>
        <v/>
      </c>
      <c r="W765" s="251"/>
      <c r="X765" s="252" t="str" cm="1">
        <f t="array" ref="X765">_xlfn.IFS(W765="","",W765/I765&gt;=2,2*I765,W765/I765 &lt; 2, W765)</f>
        <v/>
      </c>
      <c r="Y765" s="253" t="str">
        <f t="shared" si="81"/>
        <v/>
      </c>
      <c r="Z765" s="248"/>
      <c r="AA765" s="249" t="str">
        <f t="shared" si="82"/>
        <v/>
      </c>
      <c r="AB765" s="254" t="str">
        <f t="shared" si="83"/>
        <v/>
      </c>
      <c r="AC765" s="159" t="str">
        <f>IF(L765&gt;0,L765+S765+X765+Y765+N765+#REF!+#REF!,"")</f>
        <v/>
      </c>
      <c r="AD765" s="160" t="str">
        <f>IF(L765&gt;0,+T765+Z765+O765+#REF!+#REF!,"")</f>
        <v/>
      </c>
    </row>
    <row r="766" spans="2:30" ht="13.8" hidden="1" outlineLevel="1" x14ac:dyDescent="0.25">
      <c r="B766" s="1"/>
      <c r="C766" s="1"/>
      <c r="D766" s="1"/>
      <c r="E766" s="2"/>
      <c r="F766" s="1"/>
      <c r="G766" s="2"/>
      <c r="H766" s="108"/>
      <c r="I766" s="109"/>
      <c r="J766" s="132" t="str">
        <f t="shared" si="78"/>
        <v/>
      </c>
      <c r="K766" s="132">
        <f t="shared" si="79"/>
        <v>0</v>
      </c>
      <c r="L766" s="246"/>
      <c r="M766" s="247"/>
      <c r="N766" s="246"/>
      <c r="O766" s="248"/>
      <c r="P766" s="249" t="str">
        <f t="shared" si="80"/>
        <v/>
      </c>
      <c r="Q766" s="250" t="str">
        <f t="shared" si="77"/>
        <v/>
      </c>
      <c r="R766" s="248"/>
      <c r="S766" s="246"/>
      <c r="T766" s="248"/>
      <c r="U766" s="249" t="str">
        <f>+IF(AND(S766&gt;0,R766&lt;&gt;'Data Validation (ROP used only)'!$A$22),SUM(S766:T766),"")</f>
        <v/>
      </c>
      <c r="V766" s="250" t="str">
        <f>IF(OR(R766='Data Validation (ROP used only)'!$A$22,ISBLANK(S766),ISERROR(S766/$I766)),"",S766/$I766)</f>
        <v/>
      </c>
      <c r="W766" s="251"/>
      <c r="X766" s="252" t="str" cm="1">
        <f t="array" ref="X766">_xlfn.IFS(W766="","",W766/I766&gt;=2,2*I766,W766/I766 &lt; 2, W766)</f>
        <v/>
      </c>
      <c r="Y766" s="253" t="str">
        <f t="shared" si="81"/>
        <v/>
      </c>
      <c r="Z766" s="248"/>
      <c r="AA766" s="249" t="str">
        <f t="shared" si="82"/>
        <v/>
      </c>
      <c r="AB766" s="254" t="str">
        <f t="shared" si="83"/>
        <v/>
      </c>
      <c r="AC766" s="159" t="str">
        <f>IF(L766&gt;0,L766+S766+X766+Y766+N766+#REF!+#REF!,"")</f>
        <v/>
      </c>
      <c r="AD766" s="160" t="str">
        <f>IF(L766&gt;0,+T766+Z766+O766+#REF!+#REF!,"")</f>
        <v/>
      </c>
    </row>
    <row r="767" spans="2:30" ht="13.8" hidden="1" outlineLevel="1" x14ac:dyDescent="0.25">
      <c r="B767" s="1"/>
      <c r="C767" s="1"/>
      <c r="D767" s="1"/>
      <c r="E767" s="2"/>
      <c r="F767" s="1"/>
      <c r="G767" s="2"/>
      <c r="H767" s="108"/>
      <c r="I767" s="109"/>
      <c r="J767" s="132" t="str">
        <f t="shared" si="78"/>
        <v/>
      </c>
      <c r="K767" s="132">
        <f t="shared" si="79"/>
        <v>0</v>
      </c>
      <c r="L767" s="246"/>
      <c r="M767" s="247"/>
      <c r="N767" s="246"/>
      <c r="O767" s="248"/>
      <c r="P767" s="249" t="str">
        <f t="shared" si="80"/>
        <v/>
      </c>
      <c r="Q767" s="250" t="str">
        <f t="shared" si="77"/>
        <v/>
      </c>
      <c r="R767" s="248"/>
      <c r="S767" s="246"/>
      <c r="T767" s="248"/>
      <c r="U767" s="249" t="str">
        <f>+IF(AND(S767&gt;0,R767&lt;&gt;'Data Validation (ROP used only)'!$A$22),SUM(S767:T767),"")</f>
        <v/>
      </c>
      <c r="V767" s="250" t="str">
        <f>IF(OR(R767='Data Validation (ROP used only)'!$A$22,ISBLANK(S767),ISERROR(S767/$I767)),"",S767/$I767)</f>
        <v/>
      </c>
      <c r="W767" s="251"/>
      <c r="X767" s="252" t="str" cm="1">
        <f t="array" ref="X767">_xlfn.IFS(W767="","",W767/I767&gt;=2,2*I767,W767/I767 &lt; 2, W767)</f>
        <v/>
      </c>
      <c r="Y767" s="253" t="str">
        <f t="shared" si="81"/>
        <v/>
      </c>
      <c r="Z767" s="248"/>
      <c r="AA767" s="249" t="str">
        <f t="shared" si="82"/>
        <v/>
      </c>
      <c r="AB767" s="254" t="str">
        <f t="shared" si="83"/>
        <v/>
      </c>
      <c r="AC767" s="159" t="str">
        <f>IF(L767&gt;0,L767+S767+X767+Y767+N767+#REF!+#REF!,"")</f>
        <v/>
      </c>
      <c r="AD767" s="160" t="str">
        <f>IF(L767&gt;0,+T767+Z767+O767+#REF!+#REF!,"")</f>
        <v/>
      </c>
    </row>
    <row r="768" spans="2:30" ht="13.8" hidden="1" outlineLevel="1" x14ac:dyDescent="0.25">
      <c r="B768" s="1"/>
      <c r="C768" s="1"/>
      <c r="D768" s="1"/>
      <c r="E768" s="2"/>
      <c r="F768" s="1"/>
      <c r="G768" s="2"/>
      <c r="H768" s="108"/>
      <c r="I768" s="109"/>
      <c r="J768" s="132" t="str">
        <f t="shared" si="78"/>
        <v/>
      </c>
      <c r="K768" s="132">
        <f t="shared" si="79"/>
        <v>0</v>
      </c>
      <c r="L768" s="246"/>
      <c r="M768" s="247"/>
      <c r="N768" s="246"/>
      <c r="O768" s="248"/>
      <c r="P768" s="249" t="str">
        <f t="shared" si="80"/>
        <v/>
      </c>
      <c r="Q768" s="250" t="str">
        <f t="shared" si="77"/>
        <v/>
      </c>
      <c r="R768" s="248"/>
      <c r="S768" s="246"/>
      <c r="T768" s="248"/>
      <c r="U768" s="249" t="str">
        <f>+IF(AND(S768&gt;0,R768&lt;&gt;'Data Validation (ROP used only)'!$A$22),SUM(S768:T768),"")</f>
        <v/>
      </c>
      <c r="V768" s="250" t="str">
        <f>IF(OR(R768='Data Validation (ROP used only)'!$A$22,ISBLANK(S768),ISERROR(S768/$I768)),"",S768/$I768)</f>
        <v/>
      </c>
      <c r="W768" s="251"/>
      <c r="X768" s="252" t="str" cm="1">
        <f t="array" ref="X768">_xlfn.IFS(W768="","",W768/I768&gt;=2,2*I768,W768/I768 &lt; 2, W768)</f>
        <v/>
      </c>
      <c r="Y768" s="253" t="str">
        <f t="shared" si="81"/>
        <v/>
      </c>
      <c r="Z768" s="248"/>
      <c r="AA768" s="249" t="str">
        <f t="shared" si="82"/>
        <v/>
      </c>
      <c r="AB768" s="254" t="str">
        <f t="shared" si="83"/>
        <v/>
      </c>
      <c r="AC768" s="159" t="str">
        <f>IF(L768&gt;0,L768+S768+X768+Y768+N768+#REF!+#REF!,"")</f>
        <v/>
      </c>
      <c r="AD768" s="160" t="str">
        <f>IF(L768&gt;0,+T768+Z768+O768+#REF!+#REF!,"")</f>
        <v/>
      </c>
    </row>
    <row r="769" spans="2:30" ht="13.8" hidden="1" outlineLevel="1" x14ac:dyDescent="0.25">
      <c r="B769" s="1"/>
      <c r="C769" s="1"/>
      <c r="D769" s="1"/>
      <c r="E769" s="2"/>
      <c r="F769" s="1"/>
      <c r="G769" s="2"/>
      <c r="H769" s="108"/>
      <c r="I769" s="109"/>
      <c r="J769" s="132" t="str">
        <f t="shared" si="78"/>
        <v/>
      </c>
      <c r="K769" s="132">
        <f t="shared" si="79"/>
        <v>0</v>
      </c>
      <c r="L769" s="246"/>
      <c r="M769" s="247"/>
      <c r="N769" s="246"/>
      <c r="O769" s="248"/>
      <c r="P769" s="249" t="str">
        <f t="shared" si="80"/>
        <v/>
      </c>
      <c r="Q769" s="250" t="str">
        <f t="shared" si="77"/>
        <v/>
      </c>
      <c r="R769" s="248"/>
      <c r="S769" s="246"/>
      <c r="T769" s="248"/>
      <c r="U769" s="249" t="str">
        <f>+IF(AND(S769&gt;0,R769&lt;&gt;'Data Validation (ROP used only)'!$A$22),SUM(S769:T769),"")</f>
        <v/>
      </c>
      <c r="V769" s="250" t="str">
        <f>IF(OR(R769='Data Validation (ROP used only)'!$A$22,ISBLANK(S769),ISERROR(S769/$I769)),"",S769/$I769)</f>
        <v/>
      </c>
      <c r="W769" s="251"/>
      <c r="X769" s="252" t="str" cm="1">
        <f t="array" ref="X769">_xlfn.IFS(W769="","",W769/I769&gt;=2,2*I769,W769/I769 &lt; 2, W769)</f>
        <v/>
      </c>
      <c r="Y769" s="253" t="str">
        <f t="shared" si="81"/>
        <v/>
      </c>
      <c r="Z769" s="248"/>
      <c r="AA769" s="249" t="str">
        <f t="shared" si="82"/>
        <v/>
      </c>
      <c r="AB769" s="254" t="str">
        <f t="shared" si="83"/>
        <v/>
      </c>
      <c r="AC769" s="159" t="str">
        <f>IF(L769&gt;0,L769+S769+X769+Y769+N769+#REF!+#REF!,"")</f>
        <v/>
      </c>
      <c r="AD769" s="160" t="str">
        <f>IF(L769&gt;0,+T769+Z769+O769+#REF!+#REF!,"")</f>
        <v/>
      </c>
    </row>
    <row r="770" spans="2:30" ht="13.8" hidden="1" outlineLevel="1" x14ac:dyDescent="0.25">
      <c r="B770" s="1"/>
      <c r="C770" s="1"/>
      <c r="D770" s="1"/>
      <c r="E770" s="2"/>
      <c r="F770" s="1"/>
      <c r="G770" s="2"/>
      <c r="H770" s="108"/>
      <c r="I770" s="109"/>
      <c r="J770" s="132" t="str">
        <f t="shared" si="78"/>
        <v/>
      </c>
      <c r="K770" s="132">
        <f t="shared" si="79"/>
        <v>0</v>
      </c>
      <c r="L770" s="246"/>
      <c r="M770" s="247"/>
      <c r="N770" s="246"/>
      <c r="O770" s="248"/>
      <c r="P770" s="249" t="str">
        <f t="shared" si="80"/>
        <v/>
      </c>
      <c r="Q770" s="250" t="str">
        <f t="shared" si="77"/>
        <v/>
      </c>
      <c r="R770" s="248"/>
      <c r="S770" s="246"/>
      <c r="T770" s="248"/>
      <c r="U770" s="249" t="str">
        <f>+IF(AND(S770&gt;0,R770&lt;&gt;'Data Validation (ROP used only)'!$A$22),SUM(S770:T770),"")</f>
        <v/>
      </c>
      <c r="V770" s="250" t="str">
        <f>IF(OR(R770='Data Validation (ROP used only)'!$A$22,ISBLANK(S770),ISERROR(S770/$I770)),"",S770/$I770)</f>
        <v/>
      </c>
      <c r="W770" s="251"/>
      <c r="X770" s="252" t="str" cm="1">
        <f t="array" ref="X770">_xlfn.IFS(W770="","",W770/I770&gt;=2,2*I770,W770/I770 &lt; 2, W770)</f>
        <v/>
      </c>
      <c r="Y770" s="253" t="str">
        <f t="shared" si="81"/>
        <v/>
      </c>
      <c r="Z770" s="248"/>
      <c r="AA770" s="249" t="str">
        <f t="shared" si="82"/>
        <v/>
      </c>
      <c r="AB770" s="254" t="str">
        <f t="shared" si="83"/>
        <v/>
      </c>
      <c r="AC770" s="159" t="str">
        <f>IF(L770&gt;0,L770+S770+X770+Y770+N770+#REF!+#REF!,"")</f>
        <v/>
      </c>
      <c r="AD770" s="160" t="str">
        <f>IF(L770&gt;0,+T770+Z770+O770+#REF!+#REF!,"")</f>
        <v/>
      </c>
    </row>
    <row r="771" spans="2:30" ht="13.8" hidden="1" outlineLevel="1" x14ac:dyDescent="0.25">
      <c r="B771" s="1"/>
      <c r="C771" s="1"/>
      <c r="D771" s="1"/>
      <c r="E771" s="2"/>
      <c r="F771" s="1"/>
      <c r="G771" s="2"/>
      <c r="H771" s="108"/>
      <c r="I771" s="109"/>
      <c r="J771" s="132" t="str">
        <f t="shared" si="78"/>
        <v/>
      </c>
      <c r="K771" s="132">
        <f t="shared" si="79"/>
        <v>0</v>
      </c>
      <c r="L771" s="246"/>
      <c r="M771" s="247"/>
      <c r="N771" s="246"/>
      <c r="O771" s="248"/>
      <c r="P771" s="249" t="str">
        <f t="shared" si="80"/>
        <v/>
      </c>
      <c r="Q771" s="250" t="str">
        <f t="shared" si="77"/>
        <v/>
      </c>
      <c r="R771" s="248"/>
      <c r="S771" s="246"/>
      <c r="T771" s="248"/>
      <c r="U771" s="249" t="str">
        <f>+IF(AND(S771&gt;0,R771&lt;&gt;'Data Validation (ROP used only)'!$A$22),SUM(S771:T771),"")</f>
        <v/>
      </c>
      <c r="V771" s="250" t="str">
        <f>IF(OR(R771='Data Validation (ROP used only)'!$A$22,ISBLANK(S771),ISERROR(S771/$I771)),"",S771/$I771)</f>
        <v/>
      </c>
      <c r="W771" s="251"/>
      <c r="X771" s="252" t="str" cm="1">
        <f t="array" ref="X771">_xlfn.IFS(W771="","",W771/I771&gt;=2,2*I771,W771/I771 &lt; 2, W771)</f>
        <v/>
      </c>
      <c r="Y771" s="253" t="str">
        <f t="shared" si="81"/>
        <v/>
      </c>
      <c r="Z771" s="248"/>
      <c r="AA771" s="249" t="str">
        <f t="shared" si="82"/>
        <v/>
      </c>
      <c r="AB771" s="254" t="str">
        <f t="shared" si="83"/>
        <v/>
      </c>
      <c r="AC771" s="159" t="str">
        <f>IF(L771&gt;0,L771+S771+X771+Y771+N771+#REF!+#REF!,"")</f>
        <v/>
      </c>
      <c r="AD771" s="160" t="str">
        <f>IF(L771&gt;0,+T771+Z771+O771+#REF!+#REF!,"")</f>
        <v/>
      </c>
    </row>
    <row r="772" spans="2:30" ht="13.8" hidden="1" outlineLevel="1" x14ac:dyDescent="0.25">
      <c r="B772" s="1"/>
      <c r="C772" s="1"/>
      <c r="D772" s="1"/>
      <c r="E772" s="2"/>
      <c r="F772" s="1"/>
      <c r="G772" s="2"/>
      <c r="H772" s="108"/>
      <c r="I772" s="109"/>
      <c r="J772" s="132" t="str">
        <f t="shared" si="78"/>
        <v/>
      </c>
      <c r="K772" s="132">
        <f t="shared" si="79"/>
        <v>0</v>
      </c>
      <c r="L772" s="246"/>
      <c r="M772" s="247"/>
      <c r="N772" s="246"/>
      <c r="O772" s="248"/>
      <c r="P772" s="249" t="str">
        <f t="shared" si="80"/>
        <v/>
      </c>
      <c r="Q772" s="250" t="str">
        <f t="shared" si="77"/>
        <v/>
      </c>
      <c r="R772" s="248"/>
      <c r="S772" s="246"/>
      <c r="T772" s="248"/>
      <c r="U772" s="249" t="str">
        <f>+IF(AND(S772&gt;0,R772&lt;&gt;'Data Validation (ROP used only)'!$A$22),SUM(S772:T772),"")</f>
        <v/>
      </c>
      <c r="V772" s="250" t="str">
        <f>IF(OR(R772='Data Validation (ROP used only)'!$A$22,ISBLANK(S772),ISERROR(S772/$I772)),"",S772/$I772)</f>
        <v/>
      </c>
      <c r="W772" s="251"/>
      <c r="X772" s="252" t="str" cm="1">
        <f t="array" ref="X772">_xlfn.IFS(W772="","",W772/I772&gt;=2,2*I772,W772/I772 &lt; 2, W772)</f>
        <v/>
      </c>
      <c r="Y772" s="253" t="str">
        <f t="shared" si="81"/>
        <v/>
      </c>
      <c r="Z772" s="248"/>
      <c r="AA772" s="249" t="str">
        <f t="shared" si="82"/>
        <v/>
      </c>
      <c r="AB772" s="254" t="str">
        <f t="shared" si="83"/>
        <v/>
      </c>
      <c r="AC772" s="159" t="str">
        <f>IF(L772&gt;0,L772+S772+X772+Y772+N772+#REF!+#REF!,"")</f>
        <v/>
      </c>
      <c r="AD772" s="160" t="str">
        <f>IF(L772&gt;0,+T772+Z772+O772+#REF!+#REF!,"")</f>
        <v/>
      </c>
    </row>
    <row r="773" spans="2:30" ht="13.8" hidden="1" outlineLevel="1" x14ac:dyDescent="0.25">
      <c r="B773" s="1"/>
      <c r="C773" s="1"/>
      <c r="D773" s="1"/>
      <c r="E773" s="2"/>
      <c r="F773" s="1"/>
      <c r="G773" s="2"/>
      <c r="H773" s="108"/>
      <c r="I773" s="109"/>
      <c r="J773" s="132" t="str">
        <f t="shared" si="78"/>
        <v/>
      </c>
      <c r="K773" s="132">
        <f t="shared" si="79"/>
        <v>0</v>
      </c>
      <c r="L773" s="246"/>
      <c r="M773" s="247"/>
      <c r="N773" s="246"/>
      <c r="O773" s="248"/>
      <c r="P773" s="249" t="str">
        <f t="shared" si="80"/>
        <v/>
      </c>
      <c r="Q773" s="250" t="str">
        <f t="shared" si="77"/>
        <v/>
      </c>
      <c r="R773" s="248"/>
      <c r="S773" s="246"/>
      <c r="T773" s="248"/>
      <c r="U773" s="249" t="str">
        <f>+IF(AND(S773&gt;0,R773&lt;&gt;'Data Validation (ROP used only)'!$A$22),SUM(S773:T773),"")</f>
        <v/>
      </c>
      <c r="V773" s="250" t="str">
        <f>IF(OR(R773='Data Validation (ROP used only)'!$A$22,ISBLANK(S773),ISERROR(S773/$I773)),"",S773/$I773)</f>
        <v/>
      </c>
      <c r="W773" s="251"/>
      <c r="X773" s="252" t="str" cm="1">
        <f t="array" ref="X773">_xlfn.IFS(W773="","",W773/I773&gt;=2,2*I773,W773/I773 &lt; 2, W773)</f>
        <v/>
      </c>
      <c r="Y773" s="253" t="str">
        <f t="shared" si="81"/>
        <v/>
      </c>
      <c r="Z773" s="248"/>
      <c r="AA773" s="249" t="str">
        <f t="shared" si="82"/>
        <v/>
      </c>
      <c r="AB773" s="254" t="str">
        <f t="shared" si="83"/>
        <v/>
      </c>
      <c r="AC773" s="159" t="str">
        <f>IF(L773&gt;0,L773+S773+X773+Y773+N773+#REF!+#REF!,"")</f>
        <v/>
      </c>
      <c r="AD773" s="160" t="str">
        <f>IF(L773&gt;0,+T773+Z773+O773+#REF!+#REF!,"")</f>
        <v/>
      </c>
    </row>
    <row r="774" spans="2:30" ht="13.8" hidden="1" outlineLevel="1" x14ac:dyDescent="0.25">
      <c r="B774" s="1"/>
      <c r="C774" s="1"/>
      <c r="D774" s="1"/>
      <c r="E774" s="2"/>
      <c r="F774" s="1"/>
      <c r="G774" s="2"/>
      <c r="H774" s="108"/>
      <c r="I774" s="109"/>
      <c r="J774" s="132" t="str">
        <f t="shared" si="78"/>
        <v/>
      </c>
      <c r="K774" s="132">
        <f t="shared" si="79"/>
        <v>0</v>
      </c>
      <c r="L774" s="246"/>
      <c r="M774" s="247"/>
      <c r="N774" s="246"/>
      <c r="O774" s="248"/>
      <c r="P774" s="249" t="str">
        <f t="shared" si="80"/>
        <v/>
      </c>
      <c r="Q774" s="250" t="str">
        <f t="shared" si="77"/>
        <v/>
      </c>
      <c r="R774" s="248"/>
      <c r="S774" s="246"/>
      <c r="T774" s="248"/>
      <c r="U774" s="249" t="str">
        <f>+IF(AND(S774&gt;0,R774&lt;&gt;'Data Validation (ROP used only)'!$A$22),SUM(S774:T774),"")</f>
        <v/>
      </c>
      <c r="V774" s="250" t="str">
        <f>IF(OR(R774='Data Validation (ROP used only)'!$A$22,ISBLANK(S774),ISERROR(S774/$I774)),"",S774/$I774)</f>
        <v/>
      </c>
      <c r="W774" s="251"/>
      <c r="X774" s="252" t="str" cm="1">
        <f t="array" ref="X774">_xlfn.IFS(W774="","",W774/I774&gt;=2,2*I774,W774/I774 &lt; 2, W774)</f>
        <v/>
      </c>
      <c r="Y774" s="253" t="str">
        <f t="shared" si="81"/>
        <v/>
      </c>
      <c r="Z774" s="248"/>
      <c r="AA774" s="249" t="str">
        <f t="shared" si="82"/>
        <v/>
      </c>
      <c r="AB774" s="254" t="str">
        <f t="shared" si="83"/>
        <v/>
      </c>
      <c r="AC774" s="159" t="str">
        <f>IF(L774&gt;0,L774+S774+X774+Y774+N774+#REF!+#REF!,"")</f>
        <v/>
      </c>
      <c r="AD774" s="160" t="str">
        <f>IF(L774&gt;0,+T774+Z774+O774+#REF!+#REF!,"")</f>
        <v/>
      </c>
    </row>
    <row r="775" spans="2:30" ht="13.8" hidden="1" outlineLevel="1" x14ac:dyDescent="0.25">
      <c r="B775" s="1"/>
      <c r="C775" s="1"/>
      <c r="D775" s="1"/>
      <c r="E775" s="2"/>
      <c r="F775" s="1"/>
      <c r="G775" s="2"/>
      <c r="H775" s="108"/>
      <c r="I775" s="109"/>
      <c r="J775" s="132" t="str">
        <f t="shared" si="78"/>
        <v/>
      </c>
      <c r="K775" s="132">
        <f t="shared" si="79"/>
        <v>0</v>
      </c>
      <c r="L775" s="246"/>
      <c r="M775" s="247"/>
      <c r="N775" s="246"/>
      <c r="O775" s="248"/>
      <c r="P775" s="249" t="str">
        <f t="shared" si="80"/>
        <v/>
      </c>
      <c r="Q775" s="250" t="str">
        <f t="shared" si="77"/>
        <v/>
      </c>
      <c r="R775" s="248"/>
      <c r="S775" s="246"/>
      <c r="T775" s="248"/>
      <c r="U775" s="249" t="str">
        <f>+IF(AND(S775&gt;0,R775&lt;&gt;'Data Validation (ROP used only)'!$A$22),SUM(S775:T775),"")</f>
        <v/>
      </c>
      <c r="V775" s="250" t="str">
        <f>IF(OR(R775='Data Validation (ROP used only)'!$A$22,ISBLANK(S775),ISERROR(S775/$I775)),"",S775/$I775)</f>
        <v/>
      </c>
      <c r="W775" s="251"/>
      <c r="X775" s="252" t="str" cm="1">
        <f t="array" ref="X775">_xlfn.IFS(W775="","",W775/I775&gt;=2,2*I775,W775/I775 &lt; 2, W775)</f>
        <v/>
      </c>
      <c r="Y775" s="253" t="str">
        <f t="shared" si="81"/>
        <v/>
      </c>
      <c r="Z775" s="248"/>
      <c r="AA775" s="249" t="str">
        <f t="shared" si="82"/>
        <v/>
      </c>
      <c r="AB775" s="254" t="str">
        <f t="shared" si="83"/>
        <v/>
      </c>
      <c r="AC775" s="159" t="str">
        <f>IF(L775&gt;0,L775+S775+X775+Y775+N775+#REF!+#REF!,"")</f>
        <v/>
      </c>
      <c r="AD775" s="160" t="str">
        <f>IF(L775&gt;0,+T775+Z775+O775+#REF!+#REF!,"")</f>
        <v/>
      </c>
    </row>
    <row r="776" spans="2:30" ht="13.8" hidden="1" outlineLevel="1" x14ac:dyDescent="0.25">
      <c r="B776" s="1"/>
      <c r="C776" s="1"/>
      <c r="D776" s="1"/>
      <c r="E776" s="2"/>
      <c r="F776" s="1"/>
      <c r="G776" s="2"/>
      <c r="H776" s="108"/>
      <c r="I776" s="109"/>
      <c r="J776" s="132" t="str">
        <f t="shared" si="78"/>
        <v/>
      </c>
      <c r="K776" s="132">
        <f t="shared" si="79"/>
        <v>0</v>
      </c>
      <c r="L776" s="246"/>
      <c r="M776" s="247"/>
      <c r="N776" s="246"/>
      <c r="O776" s="248"/>
      <c r="P776" s="249" t="str">
        <f t="shared" si="80"/>
        <v/>
      </c>
      <c r="Q776" s="250" t="str">
        <f t="shared" si="77"/>
        <v/>
      </c>
      <c r="R776" s="248"/>
      <c r="S776" s="246"/>
      <c r="T776" s="248"/>
      <c r="U776" s="249" t="str">
        <f>+IF(AND(S776&gt;0,R776&lt;&gt;'Data Validation (ROP used only)'!$A$22),SUM(S776:T776),"")</f>
        <v/>
      </c>
      <c r="V776" s="250" t="str">
        <f>IF(OR(R776='Data Validation (ROP used only)'!$A$22,ISBLANK(S776),ISERROR(S776/$I776)),"",S776/$I776)</f>
        <v/>
      </c>
      <c r="W776" s="251"/>
      <c r="X776" s="252" t="str" cm="1">
        <f t="array" ref="X776">_xlfn.IFS(W776="","",W776/I776&gt;=2,2*I776,W776/I776 &lt; 2, W776)</f>
        <v/>
      </c>
      <c r="Y776" s="253" t="str">
        <f t="shared" si="81"/>
        <v/>
      </c>
      <c r="Z776" s="248"/>
      <c r="AA776" s="249" t="str">
        <f t="shared" si="82"/>
        <v/>
      </c>
      <c r="AB776" s="254" t="str">
        <f t="shared" si="83"/>
        <v/>
      </c>
      <c r="AC776" s="159" t="str">
        <f>IF(L776&gt;0,L776+S776+X776+Y776+N776+#REF!+#REF!,"")</f>
        <v/>
      </c>
      <c r="AD776" s="160" t="str">
        <f>IF(L776&gt;0,+T776+Z776+O776+#REF!+#REF!,"")</f>
        <v/>
      </c>
    </row>
    <row r="777" spans="2:30" ht="13.8" hidden="1" outlineLevel="1" x14ac:dyDescent="0.25">
      <c r="B777" s="1"/>
      <c r="C777" s="1"/>
      <c r="D777" s="1"/>
      <c r="E777" s="2"/>
      <c r="F777" s="1"/>
      <c r="G777" s="2"/>
      <c r="H777" s="108"/>
      <c r="I777" s="109"/>
      <c r="J777" s="132" t="str">
        <f t="shared" si="78"/>
        <v/>
      </c>
      <c r="K777" s="132">
        <f t="shared" si="79"/>
        <v>0</v>
      </c>
      <c r="L777" s="246"/>
      <c r="M777" s="247"/>
      <c r="N777" s="246"/>
      <c r="O777" s="248"/>
      <c r="P777" s="249" t="str">
        <f t="shared" si="80"/>
        <v/>
      </c>
      <c r="Q777" s="250" t="str">
        <f t="shared" si="77"/>
        <v/>
      </c>
      <c r="R777" s="248"/>
      <c r="S777" s="246"/>
      <c r="T777" s="248"/>
      <c r="U777" s="249" t="str">
        <f>+IF(AND(S777&gt;0,R777&lt;&gt;'Data Validation (ROP used only)'!$A$22),SUM(S777:T777),"")</f>
        <v/>
      </c>
      <c r="V777" s="250" t="str">
        <f>IF(OR(R777='Data Validation (ROP used only)'!$A$22,ISBLANK(S777),ISERROR(S777/$I777)),"",S777/$I777)</f>
        <v/>
      </c>
      <c r="W777" s="251"/>
      <c r="X777" s="252" t="str" cm="1">
        <f t="array" ref="X777">_xlfn.IFS(W777="","",W777/I777&gt;=2,2*I777,W777/I777 &lt; 2, W777)</f>
        <v/>
      </c>
      <c r="Y777" s="253" t="str">
        <f t="shared" si="81"/>
        <v/>
      </c>
      <c r="Z777" s="248"/>
      <c r="AA777" s="249" t="str">
        <f t="shared" si="82"/>
        <v/>
      </c>
      <c r="AB777" s="254" t="str">
        <f t="shared" si="83"/>
        <v/>
      </c>
      <c r="AC777" s="159" t="str">
        <f>IF(L777&gt;0,L777+S777+X777+Y777+N777+#REF!+#REF!,"")</f>
        <v/>
      </c>
      <c r="AD777" s="160" t="str">
        <f>IF(L777&gt;0,+T777+Z777+O777+#REF!+#REF!,"")</f>
        <v/>
      </c>
    </row>
    <row r="778" spans="2:30" ht="13.8" hidden="1" outlineLevel="1" x14ac:dyDescent="0.25">
      <c r="B778" s="1"/>
      <c r="C778" s="1"/>
      <c r="D778" s="1"/>
      <c r="E778" s="2"/>
      <c r="F778" s="1"/>
      <c r="G778" s="2"/>
      <c r="H778" s="108"/>
      <c r="I778" s="109"/>
      <c r="J778" s="132" t="str">
        <f t="shared" si="78"/>
        <v/>
      </c>
      <c r="K778" s="132">
        <f t="shared" si="79"/>
        <v>0</v>
      </c>
      <c r="L778" s="246"/>
      <c r="M778" s="247"/>
      <c r="N778" s="246"/>
      <c r="O778" s="248"/>
      <c r="P778" s="249" t="str">
        <f t="shared" si="80"/>
        <v/>
      </c>
      <c r="Q778" s="250" t="str">
        <f t="shared" ref="Q778:Q841" si="84">IF(ISERROR(N778/$I778),"",N778/$I778)</f>
        <v/>
      </c>
      <c r="R778" s="248"/>
      <c r="S778" s="246"/>
      <c r="T778" s="248"/>
      <c r="U778" s="249" t="str">
        <f>+IF(AND(S778&gt;0,R778&lt;&gt;'Data Validation (ROP used only)'!$A$22),SUM(S778:T778),"")</f>
        <v/>
      </c>
      <c r="V778" s="250" t="str">
        <f>IF(OR(R778='Data Validation (ROP used only)'!$A$22,ISBLANK(S778),ISERROR(S778/$I778)),"",S778/$I778)</f>
        <v/>
      </c>
      <c r="W778" s="251"/>
      <c r="X778" s="252" t="str" cm="1">
        <f t="array" ref="X778">_xlfn.IFS(W778="","",W778/I778&gt;=2,2*I778,W778/I778 &lt; 2, W778)</f>
        <v/>
      </c>
      <c r="Y778" s="253" t="str">
        <f t="shared" si="81"/>
        <v/>
      </c>
      <c r="Z778" s="248"/>
      <c r="AA778" s="249" t="str">
        <f t="shared" si="82"/>
        <v/>
      </c>
      <c r="AB778" s="254" t="str">
        <f t="shared" si="83"/>
        <v/>
      </c>
      <c r="AC778" s="159" t="str">
        <f>IF(L778&gt;0,L778+S778+X778+Y778+N778+#REF!+#REF!,"")</f>
        <v/>
      </c>
      <c r="AD778" s="160" t="str">
        <f>IF(L778&gt;0,+T778+Z778+O778+#REF!+#REF!,"")</f>
        <v/>
      </c>
    </row>
    <row r="779" spans="2:30" ht="13.8" hidden="1" outlineLevel="1" x14ac:dyDescent="0.25">
      <c r="B779" s="1"/>
      <c r="C779" s="1"/>
      <c r="D779" s="1"/>
      <c r="E779" s="2"/>
      <c r="F779" s="1"/>
      <c r="G779" s="2"/>
      <c r="H779" s="108"/>
      <c r="I779" s="109"/>
      <c r="J779" s="132" t="str">
        <f t="shared" ref="J779:J842" si="85">IF(ISERROR(H779/C779),"",H779/C779)</f>
        <v/>
      </c>
      <c r="K779" s="132">
        <f t="shared" ref="K779:K842" si="86">IF(ISERROR(I779/1754.5),"",I779/1754.5)</f>
        <v>0</v>
      </c>
      <c r="L779" s="246"/>
      <c r="M779" s="247"/>
      <c r="N779" s="246"/>
      <c r="O779" s="248"/>
      <c r="P779" s="249" t="str">
        <f t="shared" ref="P779:P842" si="87">+IF((N779+O779)&gt;0,+N779+O779,"")</f>
        <v/>
      </c>
      <c r="Q779" s="250" t="str">
        <f t="shared" si="84"/>
        <v/>
      </c>
      <c r="R779" s="248"/>
      <c r="S779" s="246"/>
      <c r="T779" s="248"/>
      <c r="U779" s="249" t="str">
        <f>+IF(AND(S779&gt;0,R779&lt;&gt;'Data Validation (ROP used only)'!$A$22),SUM(S779:T779),"")</f>
        <v/>
      </c>
      <c r="V779" s="250" t="str">
        <f>IF(OR(R779='Data Validation (ROP used only)'!$A$22,ISBLANK(S779),ISERROR(S779/$I779)),"",S779/$I779)</f>
        <v/>
      </c>
      <c r="W779" s="251"/>
      <c r="X779" s="252" t="str" cm="1">
        <f t="array" ref="X779">_xlfn.IFS(W779="","",W779/I779&gt;=2,2*I779,W779/I779 &lt; 2, W779)</f>
        <v/>
      </c>
      <c r="Y779" s="253" t="str">
        <f t="shared" ref="Y779:Y842" si="88">IF(ISBLANK(W779),"",W779-X779)</f>
        <v/>
      </c>
      <c r="Z779" s="248"/>
      <c r="AA779" s="249" t="str">
        <f t="shared" ref="AA779:AA842" si="89">IF(W779=0,"",W779+Z779)</f>
        <v/>
      </c>
      <c r="AB779" s="254" t="str">
        <f t="shared" ref="AB779:AB842" si="90">IF(ISERROR(W779/$I779),"",W779/$I779)</f>
        <v/>
      </c>
      <c r="AC779" s="159" t="str">
        <f>IF(L779&gt;0,L779+S779+X779+Y779+N779+#REF!+#REF!,"")</f>
        <v/>
      </c>
      <c r="AD779" s="160" t="str">
        <f>IF(L779&gt;0,+T779+Z779+O779+#REF!+#REF!,"")</f>
        <v/>
      </c>
    </row>
    <row r="780" spans="2:30" ht="13.8" hidden="1" outlineLevel="1" x14ac:dyDescent="0.25">
      <c r="B780" s="1"/>
      <c r="C780" s="1"/>
      <c r="D780" s="1"/>
      <c r="E780" s="2"/>
      <c r="F780" s="1"/>
      <c r="G780" s="2"/>
      <c r="H780" s="108"/>
      <c r="I780" s="109"/>
      <c r="J780" s="132" t="str">
        <f t="shared" si="85"/>
        <v/>
      </c>
      <c r="K780" s="132">
        <f t="shared" si="86"/>
        <v>0</v>
      </c>
      <c r="L780" s="246"/>
      <c r="M780" s="247"/>
      <c r="N780" s="246"/>
      <c r="O780" s="248"/>
      <c r="P780" s="249" t="str">
        <f t="shared" si="87"/>
        <v/>
      </c>
      <c r="Q780" s="250" t="str">
        <f t="shared" si="84"/>
        <v/>
      </c>
      <c r="R780" s="248"/>
      <c r="S780" s="246"/>
      <c r="T780" s="248"/>
      <c r="U780" s="249" t="str">
        <f>+IF(AND(S780&gt;0,R780&lt;&gt;'Data Validation (ROP used only)'!$A$22),SUM(S780:T780),"")</f>
        <v/>
      </c>
      <c r="V780" s="250" t="str">
        <f>IF(OR(R780='Data Validation (ROP used only)'!$A$22,ISBLANK(S780),ISERROR(S780/$I780)),"",S780/$I780)</f>
        <v/>
      </c>
      <c r="W780" s="251"/>
      <c r="X780" s="252" t="str" cm="1">
        <f t="array" ref="X780">_xlfn.IFS(W780="","",W780/I780&gt;=2,2*I780,W780/I780 &lt; 2, W780)</f>
        <v/>
      </c>
      <c r="Y780" s="253" t="str">
        <f t="shared" si="88"/>
        <v/>
      </c>
      <c r="Z780" s="248"/>
      <c r="AA780" s="249" t="str">
        <f t="shared" si="89"/>
        <v/>
      </c>
      <c r="AB780" s="254" t="str">
        <f t="shared" si="90"/>
        <v/>
      </c>
      <c r="AC780" s="159" t="str">
        <f>IF(L780&gt;0,L780+S780+X780+Y780+N780+#REF!+#REF!,"")</f>
        <v/>
      </c>
      <c r="AD780" s="160" t="str">
        <f>IF(L780&gt;0,+T780+Z780+O780+#REF!+#REF!,"")</f>
        <v/>
      </c>
    </row>
    <row r="781" spans="2:30" ht="13.8" hidden="1" outlineLevel="1" x14ac:dyDescent="0.25">
      <c r="B781" s="1"/>
      <c r="C781" s="1"/>
      <c r="D781" s="1"/>
      <c r="E781" s="2"/>
      <c r="F781" s="1"/>
      <c r="G781" s="2"/>
      <c r="H781" s="108"/>
      <c r="I781" s="109"/>
      <c r="J781" s="132" t="str">
        <f t="shared" si="85"/>
        <v/>
      </c>
      <c r="K781" s="132">
        <f t="shared" si="86"/>
        <v>0</v>
      </c>
      <c r="L781" s="246"/>
      <c r="M781" s="247"/>
      <c r="N781" s="246"/>
      <c r="O781" s="248"/>
      <c r="P781" s="249" t="str">
        <f t="shared" si="87"/>
        <v/>
      </c>
      <c r="Q781" s="250" t="str">
        <f t="shared" si="84"/>
        <v/>
      </c>
      <c r="R781" s="248"/>
      <c r="S781" s="246"/>
      <c r="T781" s="248"/>
      <c r="U781" s="249" t="str">
        <f>+IF(AND(S781&gt;0,R781&lt;&gt;'Data Validation (ROP used only)'!$A$22),SUM(S781:T781),"")</f>
        <v/>
      </c>
      <c r="V781" s="250" t="str">
        <f>IF(OR(R781='Data Validation (ROP used only)'!$A$22,ISBLANK(S781),ISERROR(S781/$I781)),"",S781/$I781)</f>
        <v/>
      </c>
      <c r="W781" s="251"/>
      <c r="X781" s="252" t="str" cm="1">
        <f t="array" ref="X781">_xlfn.IFS(W781="","",W781/I781&gt;=2,2*I781,W781/I781 &lt; 2, W781)</f>
        <v/>
      </c>
      <c r="Y781" s="253" t="str">
        <f t="shared" si="88"/>
        <v/>
      </c>
      <c r="Z781" s="248"/>
      <c r="AA781" s="249" t="str">
        <f t="shared" si="89"/>
        <v/>
      </c>
      <c r="AB781" s="254" t="str">
        <f t="shared" si="90"/>
        <v/>
      </c>
      <c r="AC781" s="159" t="str">
        <f>IF(L781&gt;0,L781+S781+X781+Y781+N781+#REF!+#REF!,"")</f>
        <v/>
      </c>
      <c r="AD781" s="160" t="str">
        <f>IF(L781&gt;0,+T781+Z781+O781+#REF!+#REF!,"")</f>
        <v/>
      </c>
    </row>
    <row r="782" spans="2:30" ht="13.8" hidden="1" outlineLevel="1" x14ac:dyDescent="0.25">
      <c r="B782" s="1"/>
      <c r="C782" s="1"/>
      <c r="D782" s="1"/>
      <c r="E782" s="2"/>
      <c r="F782" s="1"/>
      <c r="G782" s="2"/>
      <c r="H782" s="108"/>
      <c r="I782" s="109"/>
      <c r="J782" s="132" t="str">
        <f t="shared" si="85"/>
        <v/>
      </c>
      <c r="K782" s="132">
        <f t="shared" si="86"/>
        <v>0</v>
      </c>
      <c r="L782" s="246"/>
      <c r="M782" s="247"/>
      <c r="N782" s="246"/>
      <c r="O782" s="248"/>
      <c r="P782" s="249" t="str">
        <f t="shared" si="87"/>
        <v/>
      </c>
      <c r="Q782" s="250" t="str">
        <f t="shared" si="84"/>
        <v/>
      </c>
      <c r="R782" s="248"/>
      <c r="S782" s="246"/>
      <c r="T782" s="248"/>
      <c r="U782" s="249" t="str">
        <f>+IF(AND(S782&gt;0,R782&lt;&gt;'Data Validation (ROP used only)'!$A$22),SUM(S782:T782),"")</f>
        <v/>
      </c>
      <c r="V782" s="250" t="str">
        <f>IF(OR(R782='Data Validation (ROP used only)'!$A$22,ISBLANK(S782),ISERROR(S782/$I782)),"",S782/$I782)</f>
        <v/>
      </c>
      <c r="W782" s="251"/>
      <c r="X782" s="252" t="str" cm="1">
        <f t="array" ref="X782">_xlfn.IFS(W782="","",W782/I782&gt;=2,2*I782,W782/I782 &lt; 2, W782)</f>
        <v/>
      </c>
      <c r="Y782" s="253" t="str">
        <f t="shared" si="88"/>
        <v/>
      </c>
      <c r="Z782" s="248"/>
      <c r="AA782" s="249" t="str">
        <f t="shared" si="89"/>
        <v/>
      </c>
      <c r="AB782" s="254" t="str">
        <f t="shared" si="90"/>
        <v/>
      </c>
      <c r="AC782" s="159" t="str">
        <f>IF(L782&gt;0,L782+S782+X782+Y782+N782+#REF!+#REF!,"")</f>
        <v/>
      </c>
      <c r="AD782" s="160" t="str">
        <f>IF(L782&gt;0,+T782+Z782+O782+#REF!+#REF!,"")</f>
        <v/>
      </c>
    </row>
    <row r="783" spans="2:30" ht="13.8" hidden="1" outlineLevel="1" x14ac:dyDescent="0.25">
      <c r="B783" s="1"/>
      <c r="C783" s="1"/>
      <c r="D783" s="1"/>
      <c r="E783" s="2"/>
      <c r="F783" s="1"/>
      <c r="G783" s="2"/>
      <c r="H783" s="108"/>
      <c r="I783" s="109"/>
      <c r="J783" s="132" t="str">
        <f t="shared" si="85"/>
        <v/>
      </c>
      <c r="K783" s="132">
        <f t="shared" si="86"/>
        <v>0</v>
      </c>
      <c r="L783" s="246"/>
      <c r="M783" s="247"/>
      <c r="N783" s="246"/>
      <c r="O783" s="248"/>
      <c r="P783" s="249" t="str">
        <f t="shared" si="87"/>
        <v/>
      </c>
      <c r="Q783" s="250" t="str">
        <f t="shared" si="84"/>
        <v/>
      </c>
      <c r="R783" s="248"/>
      <c r="S783" s="246"/>
      <c r="T783" s="248"/>
      <c r="U783" s="249" t="str">
        <f>+IF(AND(S783&gt;0,R783&lt;&gt;'Data Validation (ROP used only)'!$A$22),SUM(S783:T783),"")</f>
        <v/>
      </c>
      <c r="V783" s="250" t="str">
        <f>IF(OR(R783='Data Validation (ROP used only)'!$A$22,ISBLANK(S783),ISERROR(S783/$I783)),"",S783/$I783)</f>
        <v/>
      </c>
      <c r="W783" s="251"/>
      <c r="X783" s="252" t="str" cm="1">
        <f t="array" ref="X783">_xlfn.IFS(W783="","",W783/I783&gt;=2,2*I783,W783/I783 &lt; 2, W783)</f>
        <v/>
      </c>
      <c r="Y783" s="253" t="str">
        <f t="shared" si="88"/>
        <v/>
      </c>
      <c r="Z783" s="248"/>
      <c r="AA783" s="249" t="str">
        <f t="shared" si="89"/>
        <v/>
      </c>
      <c r="AB783" s="254" t="str">
        <f t="shared" si="90"/>
        <v/>
      </c>
      <c r="AC783" s="159" t="str">
        <f>IF(L783&gt;0,L783+S783+X783+Y783+N783+#REF!+#REF!,"")</f>
        <v/>
      </c>
      <c r="AD783" s="160" t="str">
        <f>IF(L783&gt;0,+T783+Z783+O783+#REF!+#REF!,"")</f>
        <v/>
      </c>
    </row>
    <row r="784" spans="2:30" ht="13.8" hidden="1" outlineLevel="1" x14ac:dyDescent="0.25">
      <c r="B784" s="1"/>
      <c r="C784" s="1"/>
      <c r="D784" s="1"/>
      <c r="E784" s="2"/>
      <c r="F784" s="1"/>
      <c r="G784" s="2"/>
      <c r="H784" s="108"/>
      <c r="I784" s="109"/>
      <c r="J784" s="132" t="str">
        <f t="shared" si="85"/>
        <v/>
      </c>
      <c r="K784" s="132">
        <f t="shared" si="86"/>
        <v>0</v>
      </c>
      <c r="L784" s="246"/>
      <c r="M784" s="247"/>
      <c r="N784" s="246"/>
      <c r="O784" s="248"/>
      <c r="P784" s="249" t="str">
        <f t="shared" si="87"/>
        <v/>
      </c>
      <c r="Q784" s="250" t="str">
        <f t="shared" si="84"/>
        <v/>
      </c>
      <c r="R784" s="248"/>
      <c r="S784" s="246"/>
      <c r="T784" s="248"/>
      <c r="U784" s="249" t="str">
        <f>+IF(AND(S784&gt;0,R784&lt;&gt;'Data Validation (ROP used only)'!$A$22),SUM(S784:T784),"")</f>
        <v/>
      </c>
      <c r="V784" s="250" t="str">
        <f>IF(OR(R784='Data Validation (ROP used only)'!$A$22,ISBLANK(S784),ISERROR(S784/$I784)),"",S784/$I784)</f>
        <v/>
      </c>
      <c r="W784" s="251"/>
      <c r="X784" s="252" t="str" cm="1">
        <f t="array" ref="X784">_xlfn.IFS(W784="","",W784/I784&gt;=2,2*I784,W784/I784 &lt; 2, W784)</f>
        <v/>
      </c>
      <c r="Y784" s="253" t="str">
        <f t="shared" si="88"/>
        <v/>
      </c>
      <c r="Z784" s="248"/>
      <c r="AA784" s="249" t="str">
        <f t="shared" si="89"/>
        <v/>
      </c>
      <c r="AB784" s="254" t="str">
        <f t="shared" si="90"/>
        <v/>
      </c>
      <c r="AC784" s="159" t="str">
        <f>IF(L784&gt;0,L784+S784+X784+Y784+N784+#REF!+#REF!,"")</f>
        <v/>
      </c>
      <c r="AD784" s="160" t="str">
        <f>IF(L784&gt;0,+T784+Z784+O784+#REF!+#REF!,"")</f>
        <v/>
      </c>
    </row>
    <row r="785" spans="2:30" ht="13.8" hidden="1" outlineLevel="1" x14ac:dyDescent="0.25">
      <c r="B785" s="1"/>
      <c r="C785" s="1"/>
      <c r="D785" s="1"/>
      <c r="E785" s="2"/>
      <c r="F785" s="1"/>
      <c r="G785" s="2"/>
      <c r="H785" s="108"/>
      <c r="I785" s="109"/>
      <c r="J785" s="132" t="str">
        <f t="shared" si="85"/>
        <v/>
      </c>
      <c r="K785" s="132">
        <f t="shared" si="86"/>
        <v>0</v>
      </c>
      <c r="L785" s="246"/>
      <c r="M785" s="247"/>
      <c r="N785" s="246"/>
      <c r="O785" s="248"/>
      <c r="P785" s="249" t="str">
        <f t="shared" si="87"/>
        <v/>
      </c>
      <c r="Q785" s="250" t="str">
        <f t="shared" si="84"/>
        <v/>
      </c>
      <c r="R785" s="248"/>
      <c r="S785" s="246"/>
      <c r="T785" s="248"/>
      <c r="U785" s="249" t="str">
        <f>+IF(AND(S785&gt;0,R785&lt;&gt;'Data Validation (ROP used only)'!$A$22),SUM(S785:T785),"")</f>
        <v/>
      </c>
      <c r="V785" s="250" t="str">
        <f>IF(OR(R785='Data Validation (ROP used only)'!$A$22,ISBLANK(S785),ISERROR(S785/$I785)),"",S785/$I785)</f>
        <v/>
      </c>
      <c r="W785" s="251"/>
      <c r="X785" s="252" t="str" cm="1">
        <f t="array" ref="X785">_xlfn.IFS(W785="","",W785/I785&gt;=2,2*I785,W785/I785 &lt; 2, W785)</f>
        <v/>
      </c>
      <c r="Y785" s="253" t="str">
        <f t="shared" si="88"/>
        <v/>
      </c>
      <c r="Z785" s="248"/>
      <c r="AA785" s="249" t="str">
        <f t="shared" si="89"/>
        <v/>
      </c>
      <c r="AB785" s="254" t="str">
        <f t="shared" si="90"/>
        <v/>
      </c>
      <c r="AC785" s="159" t="str">
        <f>IF(L785&gt;0,L785+S785+X785+Y785+N785+#REF!+#REF!,"")</f>
        <v/>
      </c>
      <c r="AD785" s="160" t="str">
        <f>IF(L785&gt;0,+T785+Z785+O785+#REF!+#REF!,"")</f>
        <v/>
      </c>
    </row>
    <row r="786" spans="2:30" ht="13.8" hidden="1" outlineLevel="1" x14ac:dyDescent="0.25">
      <c r="B786" s="1"/>
      <c r="C786" s="1"/>
      <c r="D786" s="1"/>
      <c r="E786" s="2"/>
      <c r="F786" s="1"/>
      <c r="G786" s="2"/>
      <c r="H786" s="108"/>
      <c r="I786" s="109"/>
      <c r="J786" s="132" t="str">
        <f t="shared" si="85"/>
        <v/>
      </c>
      <c r="K786" s="132">
        <f t="shared" si="86"/>
        <v>0</v>
      </c>
      <c r="L786" s="246"/>
      <c r="M786" s="247"/>
      <c r="N786" s="246"/>
      <c r="O786" s="248"/>
      <c r="P786" s="249" t="str">
        <f t="shared" si="87"/>
        <v/>
      </c>
      <c r="Q786" s="250" t="str">
        <f t="shared" si="84"/>
        <v/>
      </c>
      <c r="R786" s="248"/>
      <c r="S786" s="246"/>
      <c r="T786" s="248"/>
      <c r="U786" s="249" t="str">
        <f>+IF(AND(S786&gt;0,R786&lt;&gt;'Data Validation (ROP used only)'!$A$22),SUM(S786:T786),"")</f>
        <v/>
      </c>
      <c r="V786" s="250" t="str">
        <f>IF(OR(R786='Data Validation (ROP used only)'!$A$22,ISBLANK(S786),ISERROR(S786/$I786)),"",S786/$I786)</f>
        <v/>
      </c>
      <c r="W786" s="251"/>
      <c r="X786" s="252" t="str" cm="1">
        <f t="array" ref="X786">_xlfn.IFS(W786="","",W786/I786&gt;=2,2*I786,W786/I786 &lt; 2, W786)</f>
        <v/>
      </c>
      <c r="Y786" s="253" t="str">
        <f t="shared" si="88"/>
        <v/>
      </c>
      <c r="Z786" s="248"/>
      <c r="AA786" s="249" t="str">
        <f t="shared" si="89"/>
        <v/>
      </c>
      <c r="AB786" s="254" t="str">
        <f t="shared" si="90"/>
        <v/>
      </c>
      <c r="AC786" s="159" t="str">
        <f>IF(L786&gt;0,L786+S786+X786+Y786+N786+#REF!+#REF!,"")</f>
        <v/>
      </c>
      <c r="AD786" s="160" t="str">
        <f>IF(L786&gt;0,+T786+Z786+O786+#REF!+#REF!,"")</f>
        <v/>
      </c>
    </row>
    <row r="787" spans="2:30" ht="13.8" hidden="1" outlineLevel="1" x14ac:dyDescent="0.25">
      <c r="B787" s="1"/>
      <c r="C787" s="1"/>
      <c r="D787" s="1"/>
      <c r="E787" s="2"/>
      <c r="F787" s="1"/>
      <c r="G787" s="2"/>
      <c r="H787" s="108"/>
      <c r="I787" s="109"/>
      <c r="J787" s="132" t="str">
        <f t="shared" si="85"/>
        <v/>
      </c>
      <c r="K787" s="132">
        <f t="shared" si="86"/>
        <v>0</v>
      </c>
      <c r="L787" s="246"/>
      <c r="M787" s="247"/>
      <c r="N787" s="246"/>
      <c r="O787" s="248"/>
      <c r="P787" s="249" t="str">
        <f t="shared" si="87"/>
        <v/>
      </c>
      <c r="Q787" s="250" t="str">
        <f t="shared" si="84"/>
        <v/>
      </c>
      <c r="R787" s="248"/>
      <c r="S787" s="246"/>
      <c r="T787" s="248"/>
      <c r="U787" s="249" t="str">
        <f>+IF(AND(S787&gt;0,R787&lt;&gt;'Data Validation (ROP used only)'!$A$22),SUM(S787:T787),"")</f>
        <v/>
      </c>
      <c r="V787" s="250" t="str">
        <f>IF(OR(R787='Data Validation (ROP used only)'!$A$22,ISBLANK(S787),ISERROR(S787/$I787)),"",S787/$I787)</f>
        <v/>
      </c>
      <c r="W787" s="251"/>
      <c r="X787" s="252" t="str" cm="1">
        <f t="array" ref="X787">_xlfn.IFS(W787="","",W787/I787&gt;=2,2*I787,W787/I787 &lt; 2, W787)</f>
        <v/>
      </c>
      <c r="Y787" s="253" t="str">
        <f t="shared" si="88"/>
        <v/>
      </c>
      <c r="Z787" s="248"/>
      <c r="AA787" s="249" t="str">
        <f t="shared" si="89"/>
        <v/>
      </c>
      <c r="AB787" s="254" t="str">
        <f t="shared" si="90"/>
        <v/>
      </c>
      <c r="AC787" s="159" t="str">
        <f>IF(L787&gt;0,L787+S787+X787+Y787+N787+#REF!+#REF!,"")</f>
        <v/>
      </c>
      <c r="AD787" s="160" t="str">
        <f>IF(L787&gt;0,+T787+Z787+O787+#REF!+#REF!,"")</f>
        <v/>
      </c>
    </row>
    <row r="788" spans="2:30" ht="13.8" hidden="1" outlineLevel="1" x14ac:dyDescent="0.25">
      <c r="B788" s="1"/>
      <c r="C788" s="1"/>
      <c r="D788" s="1"/>
      <c r="E788" s="2"/>
      <c r="F788" s="1"/>
      <c r="G788" s="2"/>
      <c r="H788" s="108"/>
      <c r="I788" s="109"/>
      <c r="J788" s="132" t="str">
        <f t="shared" si="85"/>
        <v/>
      </c>
      <c r="K788" s="132">
        <f t="shared" si="86"/>
        <v>0</v>
      </c>
      <c r="L788" s="246"/>
      <c r="M788" s="247"/>
      <c r="N788" s="246"/>
      <c r="O788" s="248"/>
      <c r="P788" s="249" t="str">
        <f t="shared" si="87"/>
        <v/>
      </c>
      <c r="Q788" s="250" t="str">
        <f t="shared" si="84"/>
        <v/>
      </c>
      <c r="R788" s="248"/>
      <c r="S788" s="246"/>
      <c r="T788" s="248"/>
      <c r="U788" s="249" t="str">
        <f>+IF(AND(S788&gt;0,R788&lt;&gt;'Data Validation (ROP used only)'!$A$22),SUM(S788:T788),"")</f>
        <v/>
      </c>
      <c r="V788" s="250" t="str">
        <f>IF(OR(R788='Data Validation (ROP used only)'!$A$22,ISBLANK(S788),ISERROR(S788/$I788)),"",S788/$I788)</f>
        <v/>
      </c>
      <c r="W788" s="251"/>
      <c r="X788" s="252" t="str" cm="1">
        <f t="array" ref="X788">_xlfn.IFS(W788="","",W788/I788&gt;=2,2*I788,W788/I788 &lt; 2, W788)</f>
        <v/>
      </c>
      <c r="Y788" s="253" t="str">
        <f t="shared" si="88"/>
        <v/>
      </c>
      <c r="Z788" s="248"/>
      <c r="AA788" s="249" t="str">
        <f t="shared" si="89"/>
        <v/>
      </c>
      <c r="AB788" s="254" t="str">
        <f t="shared" si="90"/>
        <v/>
      </c>
      <c r="AC788" s="159" t="str">
        <f>IF(L788&gt;0,L788+S788+X788+Y788+N788+#REF!+#REF!,"")</f>
        <v/>
      </c>
      <c r="AD788" s="160" t="str">
        <f>IF(L788&gt;0,+T788+Z788+O788+#REF!+#REF!,"")</f>
        <v/>
      </c>
    </row>
    <row r="789" spans="2:30" ht="13.8" hidden="1" outlineLevel="1" x14ac:dyDescent="0.25">
      <c r="B789" s="1"/>
      <c r="C789" s="1"/>
      <c r="D789" s="1"/>
      <c r="E789" s="2"/>
      <c r="F789" s="1"/>
      <c r="G789" s="2"/>
      <c r="H789" s="108"/>
      <c r="I789" s="109"/>
      <c r="J789" s="132" t="str">
        <f t="shared" si="85"/>
        <v/>
      </c>
      <c r="K789" s="132">
        <f t="shared" si="86"/>
        <v>0</v>
      </c>
      <c r="L789" s="246"/>
      <c r="M789" s="247"/>
      <c r="N789" s="246"/>
      <c r="O789" s="248"/>
      <c r="P789" s="249" t="str">
        <f t="shared" si="87"/>
        <v/>
      </c>
      <c r="Q789" s="250" t="str">
        <f t="shared" si="84"/>
        <v/>
      </c>
      <c r="R789" s="248"/>
      <c r="S789" s="246"/>
      <c r="T789" s="248"/>
      <c r="U789" s="249" t="str">
        <f>+IF(AND(S789&gt;0,R789&lt;&gt;'Data Validation (ROP used only)'!$A$22),SUM(S789:T789),"")</f>
        <v/>
      </c>
      <c r="V789" s="250" t="str">
        <f>IF(OR(R789='Data Validation (ROP used only)'!$A$22,ISBLANK(S789),ISERROR(S789/$I789)),"",S789/$I789)</f>
        <v/>
      </c>
      <c r="W789" s="251"/>
      <c r="X789" s="252" t="str" cm="1">
        <f t="array" ref="X789">_xlfn.IFS(W789="","",W789/I789&gt;=2,2*I789,W789/I789 &lt; 2, W789)</f>
        <v/>
      </c>
      <c r="Y789" s="253" t="str">
        <f t="shared" si="88"/>
        <v/>
      </c>
      <c r="Z789" s="248"/>
      <c r="AA789" s="249" t="str">
        <f t="shared" si="89"/>
        <v/>
      </c>
      <c r="AB789" s="254" t="str">
        <f t="shared" si="90"/>
        <v/>
      </c>
      <c r="AC789" s="159" t="str">
        <f>IF(L789&gt;0,L789+S789+X789+Y789+N789+#REF!+#REF!,"")</f>
        <v/>
      </c>
      <c r="AD789" s="160" t="str">
        <f>IF(L789&gt;0,+T789+Z789+O789+#REF!+#REF!,"")</f>
        <v/>
      </c>
    </row>
    <row r="790" spans="2:30" ht="13.8" hidden="1" outlineLevel="1" x14ac:dyDescent="0.25">
      <c r="B790" s="1"/>
      <c r="C790" s="1"/>
      <c r="D790" s="1"/>
      <c r="E790" s="2"/>
      <c r="F790" s="1"/>
      <c r="G790" s="2"/>
      <c r="H790" s="108"/>
      <c r="I790" s="109"/>
      <c r="J790" s="132" t="str">
        <f t="shared" si="85"/>
        <v/>
      </c>
      <c r="K790" s="132">
        <f t="shared" si="86"/>
        <v>0</v>
      </c>
      <c r="L790" s="246"/>
      <c r="M790" s="247"/>
      <c r="N790" s="246"/>
      <c r="O790" s="248"/>
      <c r="P790" s="249" t="str">
        <f t="shared" si="87"/>
        <v/>
      </c>
      <c r="Q790" s="250" t="str">
        <f t="shared" si="84"/>
        <v/>
      </c>
      <c r="R790" s="248"/>
      <c r="S790" s="246"/>
      <c r="T790" s="248"/>
      <c r="U790" s="249" t="str">
        <f>+IF(AND(S790&gt;0,R790&lt;&gt;'Data Validation (ROP used only)'!$A$22),SUM(S790:T790),"")</f>
        <v/>
      </c>
      <c r="V790" s="250" t="str">
        <f>IF(OR(R790='Data Validation (ROP used only)'!$A$22,ISBLANK(S790),ISERROR(S790/$I790)),"",S790/$I790)</f>
        <v/>
      </c>
      <c r="W790" s="251"/>
      <c r="X790" s="252" t="str" cm="1">
        <f t="array" ref="X790">_xlfn.IFS(W790="","",W790/I790&gt;=2,2*I790,W790/I790 &lt; 2, W790)</f>
        <v/>
      </c>
      <c r="Y790" s="253" t="str">
        <f t="shared" si="88"/>
        <v/>
      </c>
      <c r="Z790" s="248"/>
      <c r="AA790" s="249" t="str">
        <f t="shared" si="89"/>
        <v/>
      </c>
      <c r="AB790" s="254" t="str">
        <f t="shared" si="90"/>
        <v/>
      </c>
      <c r="AC790" s="159" t="str">
        <f>IF(L790&gt;0,L790+S790+X790+Y790+N790+#REF!+#REF!,"")</f>
        <v/>
      </c>
      <c r="AD790" s="160" t="str">
        <f>IF(L790&gt;0,+T790+Z790+O790+#REF!+#REF!,"")</f>
        <v/>
      </c>
    </row>
    <row r="791" spans="2:30" ht="13.8" hidden="1" outlineLevel="1" x14ac:dyDescent="0.25">
      <c r="B791" s="1"/>
      <c r="C791" s="1"/>
      <c r="D791" s="1"/>
      <c r="E791" s="2"/>
      <c r="F791" s="1"/>
      <c r="G791" s="2"/>
      <c r="H791" s="108"/>
      <c r="I791" s="109"/>
      <c r="J791" s="132" t="str">
        <f t="shared" si="85"/>
        <v/>
      </c>
      <c r="K791" s="132">
        <f t="shared" si="86"/>
        <v>0</v>
      </c>
      <c r="L791" s="246"/>
      <c r="M791" s="247"/>
      <c r="N791" s="246"/>
      <c r="O791" s="248"/>
      <c r="P791" s="249" t="str">
        <f t="shared" si="87"/>
        <v/>
      </c>
      <c r="Q791" s="250" t="str">
        <f t="shared" si="84"/>
        <v/>
      </c>
      <c r="R791" s="248"/>
      <c r="S791" s="246"/>
      <c r="T791" s="248"/>
      <c r="U791" s="249" t="str">
        <f>+IF(AND(S791&gt;0,R791&lt;&gt;'Data Validation (ROP used only)'!$A$22),SUM(S791:T791),"")</f>
        <v/>
      </c>
      <c r="V791" s="250" t="str">
        <f>IF(OR(R791='Data Validation (ROP used only)'!$A$22,ISBLANK(S791),ISERROR(S791/$I791)),"",S791/$I791)</f>
        <v/>
      </c>
      <c r="W791" s="251"/>
      <c r="X791" s="252" t="str" cm="1">
        <f t="array" ref="X791">_xlfn.IFS(W791="","",W791/I791&gt;=2,2*I791,W791/I791 &lt; 2, W791)</f>
        <v/>
      </c>
      <c r="Y791" s="253" t="str">
        <f t="shared" si="88"/>
        <v/>
      </c>
      <c r="Z791" s="248"/>
      <c r="AA791" s="249" t="str">
        <f t="shared" si="89"/>
        <v/>
      </c>
      <c r="AB791" s="254" t="str">
        <f t="shared" si="90"/>
        <v/>
      </c>
      <c r="AC791" s="159" t="str">
        <f>IF(L791&gt;0,L791+S791+X791+Y791+N791+#REF!+#REF!,"")</f>
        <v/>
      </c>
      <c r="AD791" s="160" t="str">
        <f>IF(L791&gt;0,+T791+Z791+O791+#REF!+#REF!,"")</f>
        <v/>
      </c>
    </row>
    <row r="792" spans="2:30" ht="13.8" hidden="1" outlineLevel="1" x14ac:dyDescent="0.25">
      <c r="B792" s="1"/>
      <c r="C792" s="1"/>
      <c r="D792" s="1"/>
      <c r="E792" s="2"/>
      <c r="F792" s="1"/>
      <c r="G792" s="2"/>
      <c r="H792" s="108"/>
      <c r="I792" s="109"/>
      <c r="J792" s="132" t="str">
        <f t="shared" si="85"/>
        <v/>
      </c>
      <c r="K792" s="132">
        <f t="shared" si="86"/>
        <v>0</v>
      </c>
      <c r="L792" s="246"/>
      <c r="M792" s="247"/>
      <c r="N792" s="246"/>
      <c r="O792" s="248"/>
      <c r="P792" s="249" t="str">
        <f t="shared" si="87"/>
        <v/>
      </c>
      <c r="Q792" s="250" t="str">
        <f t="shared" si="84"/>
        <v/>
      </c>
      <c r="R792" s="248"/>
      <c r="S792" s="246"/>
      <c r="T792" s="248"/>
      <c r="U792" s="249" t="str">
        <f>+IF(AND(S792&gt;0,R792&lt;&gt;'Data Validation (ROP used only)'!$A$22),SUM(S792:T792),"")</f>
        <v/>
      </c>
      <c r="V792" s="250" t="str">
        <f>IF(OR(R792='Data Validation (ROP used only)'!$A$22,ISBLANK(S792),ISERROR(S792/$I792)),"",S792/$I792)</f>
        <v/>
      </c>
      <c r="W792" s="251"/>
      <c r="X792" s="252" t="str" cm="1">
        <f t="array" ref="X792">_xlfn.IFS(W792="","",W792/I792&gt;=2,2*I792,W792/I792 &lt; 2, W792)</f>
        <v/>
      </c>
      <c r="Y792" s="253" t="str">
        <f t="shared" si="88"/>
        <v/>
      </c>
      <c r="Z792" s="248"/>
      <c r="AA792" s="249" t="str">
        <f t="shared" si="89"/>
        <v/>
      </c>
      <c r="AB792" s="254" t="str">
        <f t="shared" si="90"/>
        <v/>
      </c>
      <c r="AC792" s="159" t="str">
        <f>IF(L792&gt;0,L792+S792+X792+Y792+N792+#REF!+#REF!,"")</f>
        <v/>
      </c>
      <c r="AD792" s="160" t="str">
        <f>IF(L792&gt;0,+T792+Z792+O792+#REF!+#REF!,"")</f>
        <v/>
      </c>
    </row>
    <row r="793" spans="2:30" ht="13.8" hidden="1" outlineLevel="1" x14ac:dyDescent="0.25">
      <c r="B793" s="1"/>
      <c r="C793" s="1"/>
      <c r="D793" s="1"/>
      <c r="E793" s="2"/>
      <c r="F793" s="1"/>
      <c r="G793" s="2"/>
      <c r="H793" s="108"/>
      <c r="I793" s="109"/>
      <c r="J793" s="132" t="str">
        <f t="shared" si="85"/>
        <v/>
      </c>
      <c r="K793" s="132">
        <f t="shared" si="86"/>
        <v>0</v>
      </c>
      <c r="L793" s="246"/>
      <c r="M793" s="247"/>
      <c r="N793" s="246"/>
      <c r="O793" s="248"/>
      <c r="P793" s="249" t="str">
        <f t="shared" si="87"/>
        <v/>
      </c>
      <c r="Q793" s="250" t="str">
        <f t="shared" si="84"/>
        <v/>
      </c>
      <c r="R793" s="248"/>
      <c r="S793" s="246"/>
      <c r="T793" s="248"/>
      <c r="U793" s="249" t="str">
        <f>+IF(AND(S793&gt;0,R793&lt;&gt;'Data Validation (ROP used only)'!$A$22),SUM(S793:T793),"")</f>
        <v/>
      </c>
      <c r="V793" s="250" t="str">
        <f>IF(OR(R793='Data Validation (ROP used only)'!$A$22,ISBLANK(S793),ISERROR(S793/$I793)),"",S793/$I793)</f>
        <v/>
      </c>
      <c r="W793" s="251"/>
      <c r="X793" s="252" t="str" cm="1">
        <f t="array" ref="X793">_xlfn.IFS(W793="","",W793/I793&gt;=2,2*I793,W793/I793 &lt; 2, W793)</f>
        <v/>
      </c>
      <c r="Y793" s="253" t="str">
        <f t="shared" si="88"/>
        <v/>
      </c>
      <c r="Z793" s="248"/>
      <c r="AA793" s="249" t="str">
        <f t="shared" si="89"/>
        <v/>
      </c>
      <c r="AB793" s="254" t="str">
        <f t="shared" si="90"/>
        <v/>
      </c>
      <c r="AC793" s="159" t="str">
        <f>IF(L793&gt;0,L793+S793+X793+Y793+N793+#REF!+#REF!,"")</f>
        <v/>
      </c>
      <c r="AD793" s="160" t="str">
        <f>IF(L793&gt;0,+T793+Z793+O793+#REF!+#REF!,"")</f>
        <v/>
      </c>
    </row>
    <row r="794" spans="2:30" ht="13.8" hidden="1" outlineLevel="1" x14ac:dyDescent="0.25">
      <c r="B794" s="1"/>
      <c r="C794" s="1"/>
      <c r="D794" s="1"/>
      <c r="E794" s="2"/>
      <c r="F794" s="1"/>
      <c r="G794" s="2"/>
      <c r="H794" s="108"/>
      <c r="I794" s="109"/>
      <c r="J794" s="132" t="str">
        <f t="shared" si="85"/>
        <v/>
      </c>
      <c r="K794" s="132">
        <f t="shared" si="86"/>
        <v>0</v>
      </c>
      <c r="L794" s="246"/>
      <c r="M794" s="247"/>
      <c r="N794" s="246"/>
      <c r="O794" s="248"/>
      <c r="P794" s="249" t="str">
        <f t="shared" si="87"/>
        <v/>
      </c>
      <c r="Q794" s="250" t="str">
        <f t="shared" si="84"/>
        <v/>
      </c>
      <c r="R794" s="248"/>
      <c r="S794" s="246"/>
      <c r="T794" s="248"/>
      <c r="U794" s="249" t="str">
        <f>+IF(AND(S794&gt;0,R794&lt;&gt;'Data Validation (ROP used only)'!$A$22),SUM(S794:T794),"")</f>
        <v/>
      </c>
      <c r="V794" s="250" t="str">
        <f>IF(OR(R794='Data Validation (ROP used only)'!$A$22,ISBLANK(S794),ISERROR(S794/$I794)),"",S794/$I794)</f>
        <v/>
      </c>
      <c r="W794" s="251"/>
      <c r="X794" s="252" t="str" cm="1">
        <f t="array" ref="X794">_xlfn.IFS(W794="","",W794/I794&gt;=2,2*I794,W794/I794 &lt; 2, W794)</f>
        <v/>
      </c>
      <c r="Y794" s="253" t="str">
        <f t="shared" si="88"/>
        <v/>
      </c>
      <c r="Z794" s="248"/>
      <c r="AA794" s="249" t="str">
        <f t="shared" si="89"/>
        <v/>
      </c>
      <c r="AB794" s="254" t="str">
        <f t="shared" si="90"/>
        <v/>
      </c>
      <c r="AC794" s="159" t="str">
        <f>IF(L794&gt;0,L794+S794+X794+Y794+N794+#REF!+#REF!,"")</f>
        <v/>
      </c>
      <c r="AD794" s="160" t="str">
        <f>IF(L794&gt;0,+T794+Z794+O794+#REF!+#REF!,"")</f>
        <v/>
      </c>
    </row>
    <row r="795" spans="2:30" ht="13.8" hidden="1" outlineLevel="1" x14ac:dyDescent="0.25">
      <c r="B795" s="1"/>
      <c r="C795" s="1"/>
      <c r="D795" s="1"/>
      <c r="E795" s="2"/>
      <c r="F795" s="1"/>
      <c r="G795" s="2"/>
      <c r="H795" s="108"/>
      <c r="I795" s="109"/>
      <c r="J795" s="132" t="str">
        <f t="shared" si="85"/>
        <v/>
      </c>
      <c r="K795" s="132">
        <f t="shared" si="86"/>
        <v>0</v>
      </c>
      <c r="L795" s="246"/>
      <c r="M795" s="247"/>
      <c r="N795" s="246"/>
      <c r="O795" s="248"/>
      <c r="P795" s="249" t="str">
        <f t="shared" si="87"/>
        <v/>
      </c>
      <c r="Q795" s="250" t="str">
        <f t="shared" si="84"/>
        <v/>
      </c>
      <c r="R795" s="248"/>
      <c r="S795" s="246"/>
      <c r="T795" s="248"/>
      <c r="U795" s="249" t="str">
        <f>+IF(AND(S795&gt;0,R795&lt;&gt;'Data Validation (ROP used only)'!$A$22),SUM(S795:T795),"")</f>
        <v/>
      </c>
      <c r="V795" s="250" t="str">
        <f>IF(OR(R795='Data Validation (ROP used only)'!$A$22,ISBLANK(S795),ISERROR(S795/$I795)),"",S795/$I795)</f>
        <v/>
      </c>
      <c r="W795" s="251"/>
      <c r="X795" s="252" t="str" cm="1">
        <f t="array" ref="X795">_xlfn.IFS(W795="","",W795/I795&gt;=2,2*I795,W795/I795 &lt; 2, W795)</f>
        <v/>
      </c>
      <c r="Y795" s="253" t="str">
        <f t="shared" si="88"/>
        <v/>
      </c>
      <c r="Z795" s="248"/>
      <c r="AA795" s="249" t="str">
        <f t="shared" si="89"/>
        <v/>
      </c>
      <c r="AB795" s="254" t="str">
        <f t="shared" si="90"/>
        <v/>
      </c>
      <c r="AC795" s="159" t="str">
        <f>IF(L795&gt;0,L795+S795+X795+Y795+N795+#REF!+#REF!,"")</f>
        <v/>
      </c>
      <c r="AD795" s="160" t="str">
        <f>IF(L795&gt;0,+T795+Z795+O795+#REF!+#REF!,"")</f>
        <v/>
      </c>
    </row>
    <row r="796" spans="2:30" ht="13.8" hidden="1" outlineLevel="1" x14ac:dyDescent="0.25">
      <c r="B796" s="1"/>
      <c r="C796" s="1"/>
      <c r="D796" s="1"/>
      <c r="E796" s="2"/>
      <c r="F796" s="1"/>
      <c r="G796" s="2"/>
      <c r="H796" s="108"/>
      <c r="I796" s="109"/>
      <c r="J796" s="132" t="str">
        <f t="shared" si="85"/>
        <v/>
      </c>
      <c r="K796" s="132">
        <f t="shared" si="86"/>
        <v>0</v>
      </c>
      <c r="L796" s="246"/>
      <c r="M796" s="247"/>
      <c r="N796" s="246"/>
      <c r="O796" s="248"/>
      <c r="P796" s="249" t="str">
        <f t="shared" si="87"/>
        <v/>
      </c>
      <c r="Q796" s="250" t="str">
        <f t="shared" si="84"/>
        <v/>
      </c>
      <c r="R796" s="248"/>
      <c r="S796" s="246"/>
      <c r="T796" s="248"/>
      <c r="U796" s="249" t="str">
        <f>+IF(AND(S796&gt;0,R796&lt;&gt;'Data Validation (ROP used only)'!$A$22),SUM(S796:T796),"")</f>
        <v/>
      </c>
      <c r="V796" s="250" t="str">
        <f>IF(OR(R796='Data Validation (ROP used only)'!$A$22,ISBLANK(S796),ISERROR(S796/$I796)),"",S796/$I796)</f>
        <v/>
      </c>
      <c r="W796" s="251"/>
      <c r="X796" s="252" t="str" cm="1">
        <f t="array" ref="X796">_xlfn.IFS(W796="","",W796/I796&gt;=2,2*I796,W796/I796 &lt; 2, W796)</f>
        <v/>
      </c>
      <c r="Y796" s="253" t="str">
        <f t="shared" si="88"/>
        <v/>
      </c>
      <c r="Z796" s="248"/>
      <c r="AA796" s="249" t="str">
        <f t="shared" si="89"/>
        <v/>
      </c>
      <c r="AB796" s="254" t="str">
        <f t="shared" si="90"/>
        <v/>
      </c>
      <c r="AC796" s="159" t="str">
        <f>IF(L796&gt;0,L796+S796+X796+Y796+N796+#REF!+#REF!,"")</f>
        <v/>
      </c>
      <c r="AD796" s="160" t="str">
        <f>IF(L796&gt;0,+T796+Z796+O796+#REF!+#REF!,"")</f>
        <v/>
      </c>
    </row>
    <row r="797" spans="2:30" ht="13.8" hidden="1" outlineLevel="1" x14ac:dyDescent="0.25">
      <c r="B797" s="1"/>
      <c r="C797" s="1"/>
      <c r="D797" s="1"/>
      <c r="E797" s="2"/>
      <c r="F797" s="1"/>
      <c r="G797" s="2"/>
      <c r="H797" s="108"/>
      <c r="I797" s="109"/>
      <c r="J797" s="132" t="str">
        <f t="shared" si="85"/>
        <v/>
      </c>
      <c r="K797" s="132">
        <f t="shared" si="86"/>
        <v>0</v>
      </c>
      <c r="L797" s="246"/>
      <c r="M797" s="247"/>
      <c r="N797" s="246"/>
      <c r="O797" s="248"/>
      <c r="P797" s="249" t="str">
        <f t="shared" si="87"/>
        <v/>
      </c>
      <c r="Q797" s="250" t="str">
        <f t="shared" si="84"/>
        <v/>
      </c>
      <c r="R797" s="248"/>
      <c r="S797" s="246"/>
      <c r="T797" s="248"/>
      <c r="U797" s="249" t="str">
        <f>+IF(AND(S797&gt;0,R797&lt;&gt;'Data Validation (ROP used only)'!$A$22),SUM(S797:T797),"")</f>
        <v/>
      </c>
      <c r="V797" s="250" t="str">
        <f>IF(OR(R797='Data Validation (ROP used only)'!$A$22,ISBLANK(S797),ISERROR(S797/$I797)),"",S797/$I797)</f>
        <v/>
      </c>
      <c r="W797" s="251"/>
      <c r="X797" s="252" t="str" cm="1">
        <f t="array" ref="X797">_xlfn.IFS(W797="","",W797/I797&gt;=2,2*I797,W797/I797 &lt; 2, W797)</f>
        <v/>
      </c>
      <c r="Y797" s="253" t="str">
        <f t="shared" si="88"/>
        <v/>
      </c>
      <c r="Z797" s="248"/>
      <c r="AA797" s="249" t="str">
        <f t="shared" si="89"/>
        <v/>
      </c>
      <c r="AB797" s="254" t="str">
        <f t="shared" si="90"/>
        <v/>
      </c>
      <c r="AC797" s="159" t="str">
        <f>IF(L797&gt;0,L797+S797+X797+Y797+N797+#REF!+#REF!,"")</f>
        <v/>
      </c>
      <c r="AD797" s="160" t="str">
        <f>IF(L797&gt;0,+T797+Z797+O797+#REF!+#REF!,"")</f>
        <v/>
      </c>
    </row>
    <row r="798" spans="2:30" ht="13.8" hidden="1" outlineLevel="1" x14ac:dyDescent="0.25">
      <c r="B798" s="1"/>
      <c r="C798" s="1"/>
      <c r="D798" s="1"/>
      <c r="E798" s="2"/>
      <c r="F798" s="1"/>
      <c r="G798" s="2"/>
      <c r="H798" s="108"/>
      <c r="I798" s="109"/>
      <c r="J798" s="132" t="str">
        <f t="shared" si="85"/>
        <v/>
      </c>
      <c r="K798" s="132">
        <f t="shared" si="86"/>
        <v>0</v>
      </c>
      <c r="L798" s="246"/>
      <c r="M798" s="247"/>
      <c r="N798" s="246"/>
      <c r="O798" s="248"/>
      <c r="P798" s="249" t="str">
        <f t="shared" si="87"/>
        <v/>
      </c>
      <c r="Q798" s="250" t="str">
        <f t="shared" si="84"/>
        <v/>
      </c>
      <c r="R798" s="248"/>
      <c r="S798" s="246"/>
      <c r="T798" s="248"/>
      <c r="U798" s="249" t="str">
        <f>+IF(AND(S798&gt;0,R798&lt;&gt;'Data Validation (ROP used only)'!$A$22),SUM(S798:T798),"")</f>
        <v/>
      </c>
      <c r="V798" s="250" t="str">
        <f>IF(OR(R798='Data Validation (ROP used only)'!$A$22,ISBLANK(S798),ISERROR(S798/$I798)),"",S798/$I798)</f>
        <v/>
      </c>
      <c r="W798" s="251"/>
      <c r="X798" s="252" t="str" cm="1">
        <f t="array" ref="X798">_xlfn.IFS(W798="","",W798/I798&gt;=2,2*I798,W798/I798 &lt; 2, W798)</f>
        <v/>
      </c>
      <c r="Y798" s="253" t="str">
        <f t="shared" si="88"/>
        <v/>
      </c>
      <c r="Z798" s="248"/>
      <c r="AA798" s="249" t="str">
        <f t="shared" si="89"/>
        <v/>
      </c>
      <c r="AB798" s="254" t="str">
        <f t="shared" si="90"/>
        <v/>
      </c>
      <c r="AC798" s="159" t="str">
        <f>IF(L798&gt;0,L798+S798+X798+Y798+N798+#REF!+#REF!,"")</f>
        <v/>
      </c>
      <c r="AD798" s="160" t="str">
        <f>IF(L798&gt;0,+T798+Z798+O798+#REF!+#REF!,"")</f>
        <v/>
      </c>
    </row>
    <row r="799" spans="2:30" ht="13.8" hidden="1" outlineLevel="1" x14ac:dyDescent="0.25">
      <c r="B799" s="1"/>
      <c r="C799" s="1"/>
      <c r="D799" s="1"/>
      <c r="E799" s="2"/>
      <c r="F799" s="1"/>
      <c r="G799" s="2"/>
      <c r="H799" s="108"/>
      <c r="I799" s="109"/>
      <c r="J799" s="132" t="str">
        <f t="shared" si="85"/>
        <v/>
      </c>
      <c r="K799" s="132">
        <f t="shared" si="86"/>
        <v>0</v>
      </c>
      <c r="L799" s="246"/>
      <c r="M799" s="247"/>
      <c r="N799" s="246"/>
      <c r="O799" s="248"/>
      <c r="P799" s="249" t="str">
        <f t="shared" si="87"/>
        <v/>
      </c>
      <c r="Q799" s="250" t="str">
        <f t="shared" si="84"/>
        <v/>
      </c>
      <c r="R799" s="248"/>
      <c r="S799" s="246"/>
      <c r="T799" s="248"/>
      <c r="U799" s="249" t="str">
        <f>+IF(AND(S799&gt;0,R799&lt;&gt;'Data Validation (ROP used only)'!$A$22),SUM(S799:T799),"")</f>
        <v/>
      </c>
      <c r="V799" s="250" t="str">
        <f>IF(OR(R799='Data Validation (ROP used only)'!$A$22,ISBLANK(S799),ISERROR(S799/$I799)),"",S799/$I799)</f>
        <v/>
      </c>
      <c r="W799" s="251"/>
      <c r="X799" s="252" t="str" cm="1">
        <f t="array" ref="X799">_xlfn.IFS(W799="","",W799/I799&gt;=2,2*I799,W799/I799 &lt; 2, W799)</f>
        <v/>
      </c>
      <c r="Y799" s="253" t="str">
        <f t="shared" si="88"/>
        <v/>
      </c>
      <c r="Z799" s="248"/>
      <c r="AA799" s="249" t="str">
        <f t="shared" si="89"/>
        <v/>
      </c>
      <c r="AB799" s="254" t="str">
        <f t="shared" si="90"/>
        <v/>
      </c>
      <c r="AC799" s="159" t="str">
        <f>IF(L799&gt;0,L799+S799+X799+Y799+N799+#REF!+#REF!,"")</f>
        <v/>
      </c>
      <c r="AD799" s="160" t="str">
        <f>IF(L799&gt;0,+T799+Z799+O799+#REF!+#REF!,"")</f>
        <v/>
      </c>
    </row>
    <row r="800" spans="2:30" ht="13.8" hidden="1" outlineLevel="1" x14ac:dyDescent="0.25">
      <c r="B800" s="1"/>
      <c r="C800" s="1"/>
      <c r="D800" s="1"/>
      <c r="E800" s="2"/>
      <c r="F800" s="1"/>
      <c r="G800" s="2"/>
      <c r="H800" s="108"/>
      <c r="I800" s="109"/>
      <c r="J800" s="132" t="str">
        <f t="shared" si="85"/>
        <v/>
      </c>
      <c r="K800" s="132">
        <f t="shared" si="86"/>
        <v>0</v>
      </c>
      <c r="L800" s="246"/>
      <c r="M800" s="247"/>
      <c r="N800" s="246"/>
      <c r="O800" s="248"/>
      <c r="P800" s="249" t="str">
        <f t="shared" si="87"/>
        <v/>
      </c>
      <c r="Q800" s="250" t="str">
        <f t="shared" si="84"/>
        <v/>
      </c>
      <c r="R800" s="248"/>
      <c r="S800" s="246"/>
      <c r="T800" s="248"/>
      <c r="U800" s="249" t="str">
        <f>+IF(AND(S800&gt;0,R800&lt;&gt;'Data Validation (ROP used only)'!$A$22),SUM(S800:T800),"")</f>
        <v/>
      </c>
      <c r="V800" s="250" t="str">
        <f>IF(OR(R800='Data Validation (ROP used only)'!$A$22,ISBLANK(S800),ISERROR(S800/$I800)),"",S800/$I800)</f>
        <v/>
      </c>
      <c r="W800" s="251"/>
      <c r="X800" s="252" t="str" cm="1">
        <f t="array" ref="X800">_xlfn.IFS(W800="","",W800/I800&gt;=2,2*I800,W800/I800 &lt; 2, W800)</f>
        <v/>
      </c>
      <c r="Y800" s="253" t="str">
        <f t="shared" si="88"/>
        <v/>
      </c>
      <c r="Z800" s="248"/>
      <c r="AA800" s="249" t="str">
        <f t="shared" si="89"/>
        <v/>
      </c>
      <c r="AB800" s="254" t="str">
        <f t="shared" si="90"/>
        <v/>
      </c>
      <c r="AC800" s="159" t="str">
        <f>IF(L800&gt;0,L800+S800+X800+Y800+N800+#REF!+#REF!,"")</f>
        <v/>
      </c>
      <c r="AD800" s="160" t="str">
        <f>IF(L800&gt;0,+T800+Z800+O800+#REF!+#REF!,"")</f>
        <v/>
      </c>
    </row>
    <row r="801" spans="2:30" ht="13.8" hidden="1" outlineLevel="1" x14ac:dyDescent="0.25">
      <c r="B801" s="1"/>
      <c r="C801" s="1"/>
      <c r="D801" s="1"/>
      <c r="E801" s="2"/>
      <c r="F801" s="1"/>
      <c r="G801" s="2"/>
      <c r="H801" s="108"/>
      <c r="I801" s="109"/>
      <c r="J801" s="132" t="str">
        <f t="shared" si="85"/>
        <v/>
      </c>
      <c r="K801" s="132">
        <f t="shared" si="86"/>
        <v>0</v>
      </c>
      <c r="L801" s="246"/>
      <c r="M801" s="247"/>
      <c r="N801" s="246"/>
      <c r="O801" s="248"/>
      <c r="P801" s="249" t="str">
        <f t="shared" si="87"/>
        <v/>
      </c>
      <c r="Q801" s="250" t="str">
        <f t="shared" si="84"/>
        <v/>
      </c>
      <c r="R801" s="248"/>
      <c r="S801" s="246"/>
      <c r="T801" s="248"/>
      <c r="U801" s="249" t="str">
        <f>+IF(AND(S801&gt;0,R801&lt;&gt;'Data Validation (ROP used only)'!$A$22),SUM(S801:T801),"")</f>
        <v/>
      </c>
      <c r="V801" s="250" t="str">
        <f>IF(OR(R801='Data Validation (ROP used only)'!$A$22,ISBLANK(S801),ISERROR(S801/$I801)),"",S801/$I801)</f>
        <v/>
      </c>
      <c r="W801" s="251"/>
      <c r="X801" s="252" t="str" cm="1">
        <f t="array" ref="X801">_xlfn.IFS(W801="","",W801/I801&gt;=2,2*I801,W801/I801 &lt; 2, W801)</f>
        <v/>
      </c>
      <c r="Y801" s="253" t="str">
        <f t="shared" si="88"/>
        <v/>
      </c>
      <c r="Z801" s="248"/>
      <c r="AA801" s="249" t="str">
        <f t="shared" si="89"/>
        <v/>
      </c>
      <c r="AB801" s="254" t="str">
        <f t="shared" si="90"/>
        <v/>
      </c>
      <c r="AC801" s="159" t="str">
        <f>IF(L801&gt;0,L801+S801+X801+Y801+N801+#REF!+#REF!,"")</f>
        <v/>
      </c>
      <c r="AD801" s="160" t="str">
        <f>IF(L801&gt;0,+T801+Z801+O801+#REF!+#REF!,"")</f>
        <v/>
      </c>
    </row>
    <row r="802" spans="2:30" ht="13.8" hidden="1" outlineLevel="1" x14ac:dyDescent="0.25">
      <c r="B802" s="1"/>
      <c r="C802" s="1"/>
      <c r="D802" s="1"/>
      <c r="E802" s="2"/>
      <c r="F802" s="1"/>
      <c r="G802" s="2"/>
      <c r="H802" s="108"/>
      <c r="I802" s="109"/>
      <c r="J802" s="132" t="str">
        <f t="shared" si="85"/>
        <v/>
      </c>
      <c r="K802" s="132">
        <f t="shared" si="86"/>
        <v>0</v>
      </c>
      <c r="L802" s="246"/>
      <c r="M802" s="247"/>
      <c r="N802" s="246"/>
      <c r="O802" s="248"/>
      <c r="P802" s="249" t="str">
        <f t="shared" si="87"/>
        <v/>
      </c>
      <c r="Q802" s="250" t="str">
        <f t="shared" si="84"/>
        <v/>
      </c>
      <c r="R802" s="248"/>
      <c r="S802" s="246"/>
      <c r="T802" s="248"/>
      <c r="U802" s="249" t="str">
        <f>+IF(AND(S802&gt;0,R802&lt;&gt;'Data Validation (ROP used only)'!$A$22),SUM(S802:T802),"")</f>
        <v/>
      </c>
      <c r="V802" s="250" t="str">
        <f>IF(OR(R802='Data Validation (ROP used only)'!$A$22,ISBLANK(S802),ISERROR(S802/$I802)),"",S802/$I802)</f>
        <v/>
      </c>
      <c r="W802" s="251"/>
      <c r="X802" s="252" t="str" cm="1">
        <f t="array" ref="X802">_xlfn.IFS(W802="","",W802/I802&gt;=2,2*I802,W802/I802 &lt; 2, W802)</f>
        <v/>
      </c>
      <c r="Y802" s="253" t="str">
        <f t="shared" si="88"/>
        <v/>
      </c>
      <c r="Z802" s="248"/>
      <c r="AA802" s="249" t="str">
        <f t="shared" si="89"/>
        <v/>
      </c>
      <c r="AB802" s="254" t="str">
        <f t="shared" si="90"/>
        <v/>
      </c>
      <c r="AC802" s="159" t="str">
        <f>IF(L802&gt;0,L802+S802+X802+Y802+N802+#REF!+#REF!,"")</f>
        <v/>
      </c>
      <c r="AD802" s="160" t="str">
        <f>IF(L802&gt;0,+T802+Z802+O802+#REF!+#REF!,"")</f>
        <v/>
      </c>
    </row>
    <row r="803" spans="2:30" ht="13.8" hidden="1" outlineLevel="1" x14ac:dyDescent="0.25">
      <c r="B803" s="1"/>
      <c r="C803" s="1"/>
      <c r="D803" s="1"/>
      <c r="E803" s="2"/>
      <c r="F803" s="1"/>
      <c r="G803" s="2"/>
      <c r="H803" s="108"/>
      <c r="I803" s="109"/>
      <c r="J803" s="132" t="str">
        <f t="shared" si="85"/>
        <v/>
      </c>
      <c r="K803" s="132">
        <f t="shared" si="86"/>
        <v>0</v>
      </c>
      <c r="L803" s="246"/>
      <c r="M803" s="247"/>
      <c r="N803" s="246"/>
      <c r="O803" s="248"/>
      <c r="P803" s="249" t="str">
        <f t="shared" si="87"/>
        <v/>
      </c>
      <c r="Q803" s="250" t="str">
        <f t="shared" si="84"/>
        <v/>
      </c>
      <c r="R803" s="248"/>
      <c r="S803" s="246"/>
      <c r="T803" s="248"/>
      <c r="U803" s="249" t="str">
        <f>+IF(AND(S803&gt;0,R803&lt;&gt;'Data Validation (ROP used only)'!$A$22),SUM(S803:T803),"")</f>
        <v/>
      </c>
      <c r="V803" s="250" t="str">
        <f>IF(OR(R803='Data Validation (ROP used only)'!$A$22,ISBLANK(S803),ISERROR(S803/$I803)),"",S803/$I803)</f>
        <v/>
      </c>
      <c r="W803" s="251"/>
      <c r="X803" s="252" t="str" cm="1">
        <f t="array" ref="X803">_xlfn.IFS(W803="","",W803/I803&gt;=2,2*I803,W803/I803 &lt; 2, W803)</f>
        <v/>
      </c>
      <c r="Y803" s="253" t="str">
        <f t="shared" si="88"/>
        <v/>
      </c>
      <c r="Z803" s="248"/>
      <c r="AA803" s="249" t="str">
        <f t="shared" si="89"/>
        <v/>
      </c>
      <c r="AB803" s="254" t="str">
        <f t="shared" si="90"/>
        <v/>
      </c>
      <c r="AC803" s="159" t="str">
        <f>IF(L803&gt;0,L803+S803+X803+Y803+N803+#REF!+#REF!,"")</f>
        <v/>
      </c>
      <c r="AD803" s="160" t="str">
        <f>IF(L803&gt;0,+T803+Z803+O803+#REF!+#REF!,"")</f>
        <v/>
      </c>
    </row>
    <row r="804" spans="2:30" ht="13.8" hidden="1" outlineLevel="1" x14ac:dyDescent="0.25">
      <c r="B804" s="1"/>
      <c r="C804" s="1"/>
      <c r="D804" s="1"/>
      <c r="E804" s="2"/>
      <c r="F804" s="1"/>
      <c r="G804" s="2"/>
      <c r="H804" s="108"/>
      <c r="I804" s="109"/>
      <c r="J804" s="132" t="str">
        <f t="shared" si="85"/>
        <v/>
      </c>
      <c r="K804" s="132">
        <f t="shared" si="86"/>
        <v>0</v>
      </c>
      <c r="L804" s="246"/>
      <c r="M804" s="247"/>
      <c r="N804" s="246"/>
      <c r="O804" s="248"/>
      <c r="P804" s="249" t="str">
        <f t="shared" si="87"/>
        <v/>
      </c>
      <c r="Q804" s="250" t="str">
        <f t="shared" si="84"/>
        <v/>
      </c>
      <c r="R804" s="248"/>
      <c r="S804" s="246"/>
      <c r="T804" s="248"/>
      <c r="U804" s="249" t="str">
        <f>+IF(AND(S804&gt;0,R804&lt;&gt;'Data Validation (ROP used only)'!$A$22),SUM(S804:T804),"")</f>
        <v/>
      </c>
      <c r="V804" s="250" t="str">
        <f>IF(OR(R804='Data Validation (ROP used only)'!$A$22,ISBLANK(S804),ISERROR(S804/$I804)),"",S804/$I804)</f>
        <v/>
      </c>
      <c r="W804" s="251"/>
      <c r="X804" s="252" t="str" cm="1">
        <f t="array" ref="X804">_xlfn.IFS(W804="","",W804/I804&gt;=2,2*I804,W804/I804 &lt; 2, W804)</f>
        <v/>
      </c>
      <c r="Y804" s="253" t="str">
        <f t="shared" si="88"/>
        <v/>
      </c>
      <c r="Z804" s="248"/>
      <c r="AA804" s="249" t="str">
        <f t="shared" si="89"/>
        <v/>
      </c>
      <c r="AB804" s="254" t="str">
        <f t="shared" si="90"/>
        <v/>
      </c>
      <c r="AC804" s="159" t="str">
        <f>IF(L804&gt;0,L804+S804+X804+Y804+N804+#REF!+#REF!,"")</f>
        <v/>
      </c>
      <c r="AD804" s="160" t="str">
        <f>IF(L804&gt;0,+T804+Z804+O804+#REF!+#REF!,"")</f>
        <v/>
      </c>
    </row>
    <row r="805" spans="2:30" ht="13.8" hidden="1" outlineLevel="1" x14ac:dyDescent="0.25">
      <c r="B805" s="1"/>
      <c r="C805" s="1"/>
      <c r="D805" s="1"/>
      <c r="E805" s="2"/>
      <c r="F805" s="1"/>
      <c r="G805" s="2"/>
      <c r="H805" s="108"/>
      <c r="I805" s="109"/>
      <c r="J805" s="132" t="str">
        <f t="shared" si="85"/>
        <v/>
      </c>
      <c r="K805" s="132">
        <f t="shared" si="86"/>
        <v>0</v>
      </c>
      <c r="L805" s="246"/>
      <c r="M805" s="247"/>
      <c r="N805" s="246"/>
      <c r="O805" s="248"/>
      <c r="P805" s="249" t="str">
        <f t="shared" si="87"/>
        <v/>
      </c>
      <c r="Q805" s="250" t="str">
        <f t="shared" si="84"/>
        <v/>
      </c>
      <c r="R805" s="248"/>
      <c r="S805" s="246"/>
      <c r="T805" s="248"/>
      <c r="U805" s="249" t="str">
        <f>+IF(AND(S805&gt;0,R805&lt;&gt;'Data Validation (ROP used only)'!$A$22),SUM(S805:T805),"")</f>
        <v/>
      </c>
      <c r="V805" s="250" t="str">
        <f>IF(OR(R805='Data Validation (ROP used only)'!$A$22,ISBLANK(S805),ISERROR(S805/$I805)),"",S805/$I805)</f>
        <v/>
      </c>
      <c r="W805" s="251"/>
      <c r="X805" s="252" t="str" cm="1">
        <f t="array" ref="X805">_xlfn.IFS(W805="","",W805/I805&gt;=2,2*I805,W805/I805 &lt; 2, W805)</f>
        <v/>
      </c>
      <c r="Y805" s="253" t="str">
        <f t="shared" si="88"/>
        <v/>
      </c>
      <c r="Z805" s="248"/>
      <c r="AA805" s="249" t="str">
        <f t="shared" si="89"/>
        <v/>
      </c>
      <c r="AB805" s="254" t="str">
        <f t="shared" si="90"/>
        <v/>
      </c>
      <c r="AC805" s="159" t="str">
        <f>IF(L805&gt;0,L805+S805+X805+Y805+N805+#REF!+#REF!,"")</f>
        <v/>
      </c>
      <c r="AD805" s="160" t="str">
        <f>IF(L805&gt;0,+T805+Z805+O805+#REF!+#REF!,"")</f>
        <v/>
      </c>
    </row>
    <row r="806" spans="2:30" ht="13.8" hidden="1" outlineLevel="1" x14ac:dyDescent="0.25">
      <c r="B806" s="1"/>
      <c r="C806" s="1"/>
      <c r="D806" s="1"/>
      <c r="E806" s="2"/>
      <c r="F806" s="1"/>
      <c r="G806" s="2"/>
      <c r="H806" s="108"/>
      <c r="I806" s="109"/>
      <c r="J806" s="132" t="str">
        <f t="shared" si="85"/>
        <v/>
      </c>
      <c r="K806" s="132">
        <f t="shared" si="86"/>
        <v>0</v>
      </c>
      <c r="L806" s="246"/>
      <c r="M806" s="247"/>
      <c r="N806" s="246"/>
      <c r="O806" s="248"/>
      <c r="P806" s="249" t="str">
        <f t="shared" si="87"/>
        <v/>
      </c>
      <c r="Q806" s="250" t="str">
        <f t="shared" si="84"/>
        <v/>
      </c>
      <c r="R806" s="248"/>
      <c r="S806" s="246"/>
      <c r="T806" s="248"/>
      <c r="U806" s="249" t="str">
        <f>+IF(AND(S806&gt;0,R806&lt;&gt;'Data Validation (ROP used only)'!$A$22),SUM(S806:T806),"")</f>
        <v/>
      </c>
      <c r="V806" s="250" t="str">
        <f>IF(OR(R806='Data Validation (ROP used only)'!$A$22,ISBLANK(S806),ISERROR(S806/$I806)),"",S806/$I806)</f>
        <v/>
      </c>
      <c r="W806" s="251"/>
      <c r="X806" s="252" t="str" cm="1">
        <f t="array" ref="X806">_xlfn.IFS(W806="","",W806/I806&gt;=2,2*I806,W806/I806 &lt; 2, W806)</f>
        <v/>
      </c>
      <c r="Y806" s="253" t="str">
        <f t="shared" si="88"/>
        <v/>
      </c>
      <c r="Z806" s="248"/>
      <c r="AA806" s="249" t="str">
        <f t="shared" si="89"/>
        <v/>
      </c>
      <c r="AB806" s="254" t="str">
        <f t="shared" si="90"/>
        <v/>
      </c>
      <c r="AC806" s="159" t="str">
        <f>IF(L806&gt;0,L806+S806+X806+Y806+N806+#REF!+#REF!,"")</f>
        <v/>
      </c>
      <c r="AD806" s="160" t="str">
        <f>IF(L806&gt;0,+T806+Z806+O806+#REF!+#REF!,"")</f>
        <v/>
      </c>
    </row>
    <row r="807" spans="2:30" ht="13.8" hidden="1" outlineLevel="1" x14ac:dyDescent="0.25">
      <c r="B807" s="1"/>
      <c r="C807" s="1"/>
      <c r="D807" s="1"/>
      <c r="E807" s="2"/>
      <c r="F807" s="1"/>
      <c r="G807" s="2"/>
      <c r="H807" s="108"/>
      <c r="I807" s="109"/>
      <c r="J807" s="132" t="str">
        <f t="shared" si="85"/>
        <v/>
      </c>
      <c r="K807" s="132">
        <f t="shared" si="86"/>
        <v>0</v>
      </c>
      <c r="L807" s="246"/>
      <c r="M807" s="247"/>
      <c r="N807" s="246"/>
      <c r="O807" s="248"/>
      <c r="P807" s="249" t="str">
        <f t="shared" si="87"/>
        <v/>
      </c>
      <c r="Q807" s="250" t="str">
        <f t="shared" si="84"/>
        <v/>
      </c>
      <c r="R807" s="248"/>
      <c r="S807" s="246"/>
      <c r="T807" s="248"/>
      <c r="U807" s="249" t="str">
        <f>+IF(AND(S807&gt;0,R807&lt;&gt;'Data Validation (ROP used only)'!$A$22),SUM(S807:T807),"")</f>
        <v/>
      </c>
      <c r="V807" s="250" t="str">
        <f>IF(OR(R807='Data Validation (ROP used only)'!$A$22,ISBLANK(S807),ISERROR(S807/$I807)),"",S807/$I807)</f>
        <v/>
      </c>
      <c r="W807" s="251"/>
      <c r="X807" s="252" t="str" cm="1">
        <f t="array" ref="X807">_xlfn.IFS(W807="","",W807/I807&gt;=2,2*I807,W807/I807 &lt; 2, W807)</f>
        <v/>
      </c>
      <c r="Y807" s="253" t="str">
        <f t="shared" si="88"/>
        <v/>
      </c>
      <c r="Z807" s="248"/>
      <c r="AA807" s="249" t="str">
        <f t="shared" si="89"/>
        <v/>
      </c>
      <c r="AB807" s="254" t="str">
        <f t="shared" si="90"/>
        <v/>
      </c>
      <c r="AC807" s="159" t="str">
        <f>IF(L807&gt;0,L807+S807+X807+Y807+N807+#REF!+#REF!,"")</f>
        <v/>
      </c>
      <c r="AD807" s="160" t="str">
        <f>IF(L807&gt;0,+T807+Z807+O807+#REF!+#REF!,"")</f>
        <v/>
      </c>
    </row>
    <row r="808" spans="2:30" ht="13.8" hidden="1" outlineLevel="1" x14ac:dyDescent="0.25">
      <c r="B808" s="1"/>
      <c r="C808" s="1"/>
      <c r="D808" s="1"/>
      <c r="E808" s="2"/>
      <c r="F808" s="1"/>
      <c r="G808" s="2"/>
      <c r="H808" s="108"/>
      <c r="I808" s="109"/>
      <c r="J808" s="132" t="str">
        <f t="shared" si="85"/>
        <v/>
      </c>
      <c r="K808" s="132">
        <f t="shared" si="86"/>
        <v>0</v>
      </c>
      <c r="L808" s="246"/>
      <c r="M808" s="247"/>
      <c r="N808" s="246"/>
      <c r="O808" s="248"/>
      <c r="P808" s="249" t="str">
        <f t="shared" si="87"/>
        <v/>
      </c>
      <c r="Q808" s="250" t="str">
        <f t="shared" si="84"/>
        <v/>
      </c>
      <c r="R808" s="248"/>
      <c r="S808" s="246"/>
      <c r="T808" s="248"/>
      <c r="U808" s="249" t="str">
        <f>+IF(AND(S808&gt;0,R808&lt;&gt;'Data Validation (ROP used only)'!$A$22),SUM(S808:T808),"")</f>
        <v/>
      </c>
      <c r="V808" s="250" t="str">
        <f>IF(OR(R808='Data Validation (ROP used only)'!$A$22,ISBLANK(S808),ISERROR(S808/$I808)),"",S808/$I808)</f>
        <v/>
      </c>
      <c r="W808" s="251"/>
      <c r="X808" s="252" t="str" cm="1">
        <f t="array" ref="X808">_xlfn.IFS(W808="","",W808/I808&gt;=2,2*I808,W808/I808 &lt; 2, W808)</f>
        <v/>
      </c>
      <c r="Y808" s="253" t="str">
        <f t="shared" si="88"/>
        <v/>
      </c>
      <c r="Z808" s="248"/>
      <c r="AA808" s="249" t="str">
        <f t="shared" si="89"/>
        <v/>
      </c>
      <c r="AB808" s="254" t="str">
        <f t="shared" si="90"/>
        <v/>
      </c>
      <c r="AC808" s="159" t="str">
        <f>IF(L808&gt;0,L808+S808+X808+Y808+N808+#REF!+#REF!,"")</f>
        <v/>
      </c>
      <c r="AD808" s="160" t="str">
        <f>IF(L808&gt;0,+T808+Z808+O808+#REF!+#REF!,"")</f>
        <v/>
      </c>
    </row>
    <row r="809" spans="2:30" ht="13.8" hidden="1" outlineLevel="1" x14ac:dyDescent="0.25">
      <c r="B809" s="1"/>
      <c r="C809" s="1"/>
      <c r="D809" s="1"/>
      <c r="E809" s="2"/>
      <c r="F809" s="1"/>
      <c r="G809" s="2"/>
      <c r="H809" s="108"/>
      <c r="I809" s="109"/>
      <c r="J809" s="132" t="str">
        <f t="shared" si="85"/>
        <v/>
      </c>
      <c r="K809" s="132">
        <f t="shared" si="86"/>
        <v>0</v>
      </c>
      <c r="L809" s="246"/>
      <c r="M809" s="247"/>
      <c r="N809" s="246"/>
      <c r="O809" s="248"/>
      <c r="P809" s="249" t="str">
        <f t="shared" si="87"/>
        <v/>
      </c>
      <c r="Q809" s="250" t="str">
        <f t="shared" si="84"/>
        <v/>
      </c>
      <c r="R809" s="248"/>
      <c r="S809" s="246"/>
      <c r="T809" s="248"/>
      <c r="U809" s="249" t="str">
        <f>+IF(AND(S809&gt;0,R809&lt;&gt;'Data Validation (ROP used only)'!$A$22),SUM(S809:T809),"")</f>
        <v/>
      </c>
      <c r="V809" s="250" t="str">
        <f>IF(OR(R809='Data Validation (ROP used only)'!$A$22,ISBLANK(S809),ISERROR(S809/$I809)),"",S809/$I809)</f>
        <v/>
      </c>
      <c r="W809" s="251"/>
      <c r="X809" s="252" t="str" cm="1">
        <f t="array" ref="X809">_xlfn.IFS(W809="","",W809/I809&gt;=2,2*I809,W809/I809 &lt; 2, W809)</f>
        <v/>
      </c>
      <c r="Y809" s="253" t="str">
        <f t="shared" si="88"/>
        <v/>
      </c>
      <c r="Z809" s="248"/>
      <c r="AA809" s="249" t="str">
        <f t="shared" si="89"/>
        <v/>
      </c>
      <c r="AB809" s="254" t="str">
        <f t="shared" si="90"/>
        <v/>
      </c>
      <c r="AC809" s="159" t="str">
        <f>IF(L809&gt;0,L809+S809+X809+Y809+N809+#REF!+#REF!,"")</f>
        <v/>
      </c>
      <c r="AD809" s="160" t="str">
        <f>IF(L809&gt;0,+T809+Z809+O809+#REF!+#REF!,"")</f>
        <v/>
      </c>
    </row>
    <row r="810" spans="2:30" ht="13.8" hidden="1" outlineLevel="1" x14ac:dyDescent="0.25">
      <c r="B810" s="1"/>
      <c r="C810" s="1"/>
      <c r="D810" s="1"/>
      <c r="E810" s="2"/>
      <c r="F810" s="1"/>
      <c r="G810" s="2"/>
      <c r="H810" s="108"/>
      <c r="I810" s="109"/>
      <c r="J810" s="132" t="str">
        <f t="shared" si="85"/>
        <v/>
      </c>
      <c r="K810" s="132">
        <f t="shared" si="86"/>
        <v>0</v>
      </c>
      <c r="L810" s="246"/>
      <c r="M810" s="247"/>
      <c r="N810" s="246"/>
      <c r="O810" s="248"/>
      <c r="P810" s="249" t="str">
        <f t="shared" si="87"/>
        <v/>
      </c>
      <c r="Q810" s="250" t="str">
        <f t="shared" si="84"/>
        <v/>
      </c>
      <c r="R810" s="248"/>
      <c r="S810" s="246"/>
      <c r="T810" s="248"/>
      <c r="U810" s="249" t="str">
        <f>+IF(AND(S810&gt;0,R810&lt;&gt;'Data Validation (ROP used only)'!$A$22),SUM(S810:T810),"")</f>
        <v/>
      </c>
      <c r="V810" s="250" t="str">
        <f>IF(OR(R810='Data Validation (ROP used only)'!$A$22,ISBLANK(S810),ISERROR(S810/$I810)),"",S810/$I810)</f>
        <v/>
      </c>
      <c r="W810" s="251"/>
      <c r="X810" s="252" t="str" cm="1">
        <f t="array" ref="X810">_xlfn.IFS(W810="","",W810/I810&gt;=2,2*I810,W810/I810 &lt; 2, W810)</f>
        <v/>
      </c>
      <c r="Y810" s="253" t="str">
        <f t="shared" si="88"/>
        <v/>
      </c>
      <c r="Z810" s="248"/>
      <c r="AA810" s="249" t="str">
        <f t="shared" si="89"/>
        <v/>
      </c>
      <c r="AB810" s="254" t="str">
        <f t="shared" si="90"/>
        <v/>
      </c>
      <c r="AC810" s="159" t="str">
        <f>IF(L810&gt;0,L810+S810+X810+Y810+N810+#REF!+#REF!,"")</f>
        <v/>
      </c>
      <c r="AD810" s="160" t="str">
        <f>IF(L810&gt;0,+T810+Z810+O810+#REF!+#REF!,"")</f>
        <v/>
      </c>
    </row>
    <row r="811" spans="2:30" ht="13.8" hidden="1" outlineLevel="1" x14ac:dyDescent="0.25">
      <c r="B811" s="1"/>
      <c r="C811" s="1"/>
      <c r="D811" s="1"/>
      <c r="E811" s="2"/>
      <c r="F811" s="1"/>
      <c r="G811" s="2"/>
      <c r="H811" s="108"/>
      <c r="I811" s="109"/>
      <c r="J811" s="132" t="str">
        <f t="shared" si="85"/>
        <v/>
      </c>
      <c r="K811" s="132">
        <f t="shared" si="86"/>
        <v>0</v>
      </c>
      <c r="L811" s="246"/>
      <c r="M811" s="247"/>
      <c r="N811" s="246"/>
      <c r="O811" s="248"/>
      <c r="P811" s="249" t="str">
        <f t="shared" si="87"/>
        <v/>
      </c>
      <c r="Q811" s="250" t="str">
        <f t="shared" si="84"/>
        <v/>
      </c>
      <c r="R811" s="248"/>
      <c r="S811" s="246"/>
      <c r="T811" s="248"/>
      <c r="U811" s="249" t="str">
        <f>+IF(AND(S811&gt;0,R811&lt;&gt;'Data Validation (ROP used only)'!$A$22),SUM(S811:T811),"")</f>
        <v/>
      </c>
      <c r="V811" s="250" t="str">
        <f>IF(OR(R811='Data Validation (ROP used only)'!$A$22,ISBLANK(S811),ISERROR(S811/$I811)),"",S811/$I811)</f>
        <v/>
      </c>
      <c r="W811" s="251"/>
      <c r="X811" s="252" t="str" cm="1">
        <f t="array" ref="X811">_xlfn.IFS(W811="","",W811/I811&gt;=2,2*I811,W811/I811 &lt; 2, W811)</f>
        <v/>
      </c>
      <c r="Y811" s="253" t="str">
        <f t="shared" si="88"/>
        <v/>
      </c>
      <c r="Z811" s="248"/>
      <c r="AA811" s="249" t="str">
        <f t="shared" si="89"/>
        <v/>
      </c>
      <c r="AB811" s="254" t="str">
        <f t="shared" si="90"/>
        <v/>
      </c>
      <c r="AC811" s="159" t="str">
        <f>IF(L811&gt;0,L811+S811+X811+Y811+N811+#REF!+#REF!,"")</f>
        <v/>
      </c>
      <c r="AD811" s="160" t="str">
        <f>IF(L811&gt;0,+T811+Z811+O811+#REF!+#REF!,"")</f>
        <v/>
      </c>
    </row>
    <row r="812" spans="2:30" ht="13.8" hidden="1" outlineLevel="1" x14ac:dyDescent="0.25">
      <c r="B812" s="1"/>
      <c r="C812" s="1"/>
      <c r="D812" s="1"/>
      <c r="E812" s="2"/>
      <c r="F812" s="1"/>
      <c r="G812" s="2"/>
      <c r="H812" s="108"/>
      <c r="I812" s="109"/>
      <c r="J812" s="132" t="str">
        <f t="shared" si="85"/>
        <v/>
      </c>
      <c r="K812" s="132">
        <f t="shared" si="86"/>
        <v>0</v>
      </c>
      <c r="L812" s="246"/>
      <c r="M812" s="247"/>
      <c r="N812" s="246"/>
      <c r="O812" s="248"/>
      <c r="P812" s="249" t="str">
        <f t="shared" si="87"/>
        <v/>
      </c>
      <c r="Q812" s="250" t="str">
        <f t="shared" si="84"/>
        <v/>
      </c>
      <c r="R812" s="248"/>
      <c r="S812" s="246"/>
      <c r="T812" s="248"/>
      <c r="U812" s="249" t="str">
        <f>+IF(AND(S812&gt;0,R812&lt;&gt;'Data Validation (ROP used only)'!$A$22),SUM(S812:T812),"")</f>
        <v/>
      </c>
      <c r="V812" s="250" t="str">
        <f>IF(OR(R812='Data Validation (ROP used only)'!$A$22,ISBLANK(S812),ISERROR(S812/$I812)),"",S812/$I812)</f>
        <v/>
      </c>
      <c r="W812" s="251"/>
      <c r="X812" s="252" t="str" cm="1">
        <f t="array" ref="X812">_xlfn.IFS(W812="","",W812/I812&gt;=2,2*I812,W812/I812 &lt; 2, W812)</f>
        <v/>
      </c>
      <c r="Y812" s="253" t="str">
        <f t="shared" si="88"/>
        <v/>
      </c>
      <c r="Z812" s="248"/>
      <c r="AA812" s="249" t="str">
        <f t="shared" si="89"/>
        <v/>
      </c>
      <c r="AB812" s="254" t="str">
        <f t="shared" si="90"/>
        <v/>
      </c>
      <c r="AC812" s="159" t="str">
        <f>IF(L812&gt;0,L812+S812+X812+Y812+N812+#REF!+#REF!,"")</f>
        <v/>
      </c>
      <c r="AD812" s="160" t="str">
        <f>IF(L812&gt;0,+T812+Z812+O812+#REF!+#REF!,"")</f>
        <v/>
      </c>
    </row>
    <row r="813" spans="2:30" ht="13.8" hidden="1" outlineLevel="1" x14ac:dyDescent="0.25">
      <c r="B813" s="1"/>
      <c r="C813" s="1"/>
      <c r="D813" s="1"/>
      <c r="E813" s="2"/>
      <c r="F813" s="1"/>
      <c r="G813" s="2"/>
      <c r="H813" s="108"/>
      <c r="I813" s="109"/>
      <c r="J813" s="132" t="str">
        <f t="shared" si="85"/>
        <v/>
      </c>
      <c r="K813" s="132">
        <f t="shared" si="86"/>
        <v>0</v>
      </c>
      <c r="L813" s="246"/>
      <c r="M813" s="247"/>
      <c r="N813" s="246"/>
      <c r="O813" s="248"/>
      <c r="P813" s="249" t="str">
        <f t="shared" si="87"/>
        <v/>
      </c>
      <c r="Q813" s="250" t="str">
        <f t="shared" si="84"/>
        <v/>
      </c>
      <c r="R813" s="248"/>
      <c r="S813" s="246"/>
      <c r="T813" s="248"/>
      <c r="U813" s="249" t="str">
        <f>+IF(AND(S813&gt;0,R813&lt;&gt;'Data Validation (ROP used only)'!$A$22),SUM(S813:T813),"")</f>
        <v/>
      </c>
      <c r="V813" s="250" t="str">
        <f>IF(OR(R813='Data Validation (ROP used only)'!$A$22,ISBLANK(S813),ISERROR(S813/$I813)),"",S813/$I813)</f>
        <v/>
      </c>
      <c r="W813" s="251"/>
      <c r="X813" s="252" t="str" cm="1">
        <f t="array" ref="X813">_xlfn.IFS(W813="","",W813/I813&gt;=2,2*I813,W813/I813 &lt; 2, W813)</f>
        <v/>
      </c>
      <c r="Y813" s="253" t="str">
        <f t="shared" si="88"/>
        <v/>
      </c>
      <c r="Z813" s="248"/>
      <c r="AA813" s="249" t="str">
        <f t="shared" si="89"/>
        <v/>
      </c>
      <c r="AB813" s="254" t="str">
        <f t="shared" si="90"/>
        <v/>
      </c>
      <c r="AC813" s="159" t="str">
        <f>IF(L813&gt;0,L813+S813+X813+Y813+N813+#REF!+#REF!,"")</f>
        <v/>
      </c>
      <c r="AD813" s="160" t="str">
        <f>IF(L813&gt;0,+T813+Z813+O813+#REF!+#REF!,"")</f>
        <v/>
      </c>
    </row>
    <row r="814" spans="2:30" ht="13.8" hidden="1" outlineLevel="1" x14ac:dyDescent="0.25">
      <c r="B814" s="1"/>
      <c r="C814" s="1"/>
      <c r="D814" s="1"/>
      <c r="E814" s="2"/>
      <c r="F814" s="1"/>
      <c r="G814" s="2"/>
      <c r="H814" s="108"/>
      <c r="I814" s="109"/>
      <c r="J814" s="132" t="str">
        <f t="shared" si="85"/>
        <v/>
      </c>
      <c r="K814" s="132">
        <f t="shared" si="86"/>
        <v>0</v>
      </c>
      <c r="L814" s="246"/>
      <c r="M814" s="247"/>
      <c r="N814" s="246"/>
      <c r="O814" s="248"/>
      <c r="P814" s="249" t="str">
        <f t="shared" si="87"/>
        <v/>
      </c>
      <c r="Q814" s="250" t="str">
        <f t="shared" si="84"/>
        <v/>
      </c>
      <c r="R814" s="248"/>
      <c r="S814" s="246"/>
      <c r="T814" s="248"/>
      <c r="U814" s="249" t="str">
        <f>+IF(AND(S814&gt;0,R814&lt;&gt;'Data Validation (ROP used only)'!$A$22),SUM(S814:T814),"")</f>
        <v/>
      </c>
      <c r="V814" s="250" t="str">
        <f>IF(OR(R814='Data Validation (ROP used only)'!$A$22,ISBLANK(S814),ISERROR(S814/$I814)),"",S814/$I814)</f>
        <v/>
      </c>
      <c r="W814" s="251"/>
      <c r="X814" s="252" t="str" cm="1">
        <f t="array" ref="X814">_xlfn.IFS(W814="","",W814/I814&gt;=2,2*I814,W814/I814 &lt; 2, W814)</f>
        <v/>
      </c>
      <c r="Y814" s="253" t="str">
        <f t="shared" si="88"/>
        <v/>
      </c>
      <c r="Z814" s="248"/>
      <c r="AA814" s="249" t="str">
        <f t="shared" si="89"/>
        <v/>
      </c>
      <c r="AB814" s="254" t="str">
        <f t="shared" si="90"/>
        <v/>
      </c>
      <c r="AC814" s="159" t="str">
        <f>IF(L814&gt;0,L814+S814+X814+Y814+N814+#REF!+#REF!,"")</f>
        <v/>
      </c>
      <c r="AD814" s="160" t="str">
        <f>IF(L814&gt;0,+T814+Z814+O814+#REF!+#REF!,"")</f>
        <v/>
      </c>
    </row>
    <row r="815" spans="2:30" ht="13.8" hidden="1" outlineLevel="1" x14ac:dyDescent="0.25">
      <c r="B815" s="1"/>
      <c r="C815" s="1"/>
      <c r="D815" s="1"/>
      <c r="E815" s="2"/>
      <c r="F815" s="1"/>
      <c r="G815" s="2"/>
      <c r="H815" s="108"/>
      <c r="I815" s="109"/>
      <c r="J815" s="132" t="str">
        <f t="shared" si="85"/>
        <v/>
      </c>
      <c r="K815" s="132">
        <f t="shared" si="86"/>
        <v>0</v>
      </c>
      <c r="L815" s="246"/>
      <c r="M815" s="247"/>
      <c r="N815" s="246"/>
      <c r="O815" s="248"/>
      <c r="P815" s="249" t="str">
        <f t="shared" si="87"/>
        <v/>
      </c>
      <c r="Q815" s="250" t="str">
        <f t="shared" si="84"/>
        <v/>
      </c>
      <c r="R815" s="248"/>
      <c r="S815" s="246"/>
      <c r="T815" s="248"/>
      <c r="U815" s="249" t="str">
        <f>+IF(AND(S815&gt;0,R815&lt;&gt;'Data Validation (ROP used only)'!$A$22),SUM(S815:T815),"")</f>
        <v/>
      </c>
      <c r="V815" s="250" t="str">
        <f>IF(OR(R815='Data Validation (ROP used only)'!$A$22,ISBLANK(S815),ISERROR(S815/$I815)),"",S815/$I815)</f>
        <v/>
      </c>
      <c r="W815" s="251"/>
      <c r="X815" s="252" t="str" cm="1">
        <f t="array" ref="X815">_xlfn.IFS(W815="","",W815/I815&gt;=2,2*I815,W815/I815 &lt; 2, W815)</f>
        <v/>
      </c>
      <c r="Y815" s="253" t="str">
        <f t="shared" si="88"/>
        <v/>
      </c>
      <c r="Z815" s="248"/>
      <c r="AA815" s="249" t="str">
        <f t="shared" si="89"/>
        <v/>
      </c>
      <c r="AB815" s="254" t="str">
        <f t="shared" si="90"/>
        <v/>
      </c>
      <c r="AC815" s="159" t="str">
        <f>IF(L815&gt;0,L815+S815+X815+Y815+N815+#REF!+#REF!,"")</f>
        <v/>
      </c>
      <c r="AD815" s="160" t="str">
        <f>IF(L815&gt;0,+T815+Z815+O815+#REF!+#REF!,"")</f>
        <v/>
      </c>
    </row>
    <row r="816" spans="2:30" ht="13.8" hidden="1" outlineLevel="1" x14ac:dyDescent="0.25">
      <c r="B816" s="1"/>
      <c r="C816" s="1"/>
      <c r="D816" s="1"/>
      <c r="E816" s="2"/>
      <c r="F816" s="1"/>
      <c r="G816" s="2"/>
      <c r="H816" s="108"/>
      <c r="I816" s="109"/>
      <c r="J816" s="132" t="str">
        <f t="shared" si="85"/>
        <v/>
      </c>
      <c r="K816" s="132">
        <f t="shared" si="86"/>
        <v>0</v>
      </c>
      <c r="L816" s="246"/>
      <c r="M816" s="247"/>
      <c r="N816" s="246"/>
      <c r="O816" s="248"/>
      <c r="P816" s="249" t="str">
        <f t="shared" si="87"/>
        <v/>
      </c>
      <c r="Q816" s="250" t="str">
        <f t="shared" si="84"/>
        <v/>
      </c>
      <c r="R816" s="248"/>
      <c r="S816" s="246"/>
      <c r="T816" s="248"/>
      <c r="U816" s="249" t="str">
        <f>+IF(AND(S816&gt;0,R816&lt;&gt;'Data Validation (ROP used only)'!$A$22),SUM(S816:T816),"")</f>
        <v/>
      </c>
      <c r="V816" s="250" t="str">
        <f>IF(OR(R816='Data Validation (ROP used only)'!$A$22,ISBLANK(S816),ISERROR(S816/$I816)),"",S816/$I816)</f>
        <v/>
      </c>
      <c r="W816" s="251"/>
      <c r="X816" s="252" t="str" cm="1">
        <f t="array" ref="X816">_xlfn.IFS(W816="","",W816/I816&gt;=2,2*I816,W816/I816 &lt; 2, W816)</f>
        <v/>
      </c>
      <c r="Y816" s="253" t="str">
        <f t="shared" si="88"/>
        <v/>
      </c>
      <c r="Z816" s="248"/>
      <c r="AA816" s="249" t="str">
        <f t="shared" si="89"/>
        <v/>
      </c>
      <c r="AB816" s="254" t="str">
        <f t="shared" si="90"/>
        <v/>
      </c>
      <c r="AC816" s="159" t="str">
        <f>IF(L816&gt;0,L816+S816+X816+Y816+N816+#REF!+#REF!,"")</f>
        <v/>
      </c>
      <c r="AD816" s="160" t="str">
        <f>IF(L816&gt;0,+T816+Z816+O816+#REF!+#REF!,"")</f>
        <v/>
      </c>
    </row>
    <row r="817" spans="2:30" ht="13.8" hidden="1" outlineLevel="1" x14ac:dyDescent="0.25">
      <c r="B817" s="1"/>
      <c r="C817" s="1"/>
      <c r="D817" s="1"/>
      <c r="E817" s="2"/>
      <c r="F817" s="1"/>
      <c r="G817" s="2"/>
      <c r="H817" s="108"/>
      <c r="I817" s="109"/>
      <c r="J817" s="132" t="str">
        <f t="shared" si="85"/>
        <v/>
      </c>
      <c r="K817" s="132">
        <f t="shared" si="86"/>
        <v>0</v>
      </c>
      <c r="L817" s="246"/>
      <c r="M817" s="247"/>
      <c r="N817" s="246"/>
      <c r="O817" s="248"/>
      <c r="P817" s="249" t="str">
        <f t="shared" si="87"/>
        <v/>
      </c>
      <c r="Q817" s="250" t="str">
        <f t="shared" si="84"/>
        <v/>
      </c>
      <c r="R817" s="248"/>
      <c r="S817" s="246"/>
      <c r="T817" s="248"/>
      <c r="U817" s="249" t="str">
        <f>+IF(AND(S817&gt;0,R817&lt;&gt;'Data Validation (ROP used only)'!$A$22),SUM(S817:T817),"")</f>
        <v/>
      </c>
      <c r="V817" s="250" t="str">
        <f>IF(OR(R817='Data Validation (ROP used only)'!$A$22,ISBLANK(S817),ISERROR(S817/$I817)),"",S817/$I817)</f>
        <v/>
      </c>
      <c r="W817" s="251"/>
      <c r="X817" s="252" t="str" cm="1">
        <f t="array" ref="X817">_xlfn.IFS(W817="","",W817/I817&gt;=2,2*I817,W817/I817 &lt; 2, W817)</f>
        <v/>
      </c>
      <c r="Y817" s="253" t="str">
        <f t="shared" si="88"/>
        <v/>
      </c>
      <c r="Z817" s="248"/>
      <c r="AA817" s="249" t="str">
        <f t="shared" si="89"/>
        <v/>
      </c>
      <c r="AB817" s="254" t="str">
        <f t="shared" si="90"/>
        <v/>
      </c>
      <c r="AC817" s="159" t="str">
        <f>IF(L817&gt;0,L817+S817+X817+Y817+N817+#REF!+#REF!,"")</f>
        <v/>
      </c>
      <c r="AD817" s="160" t="str">
        <f>IF(L817&gt;0,+T817+Z817+O817+#REF!+#REF!,"")</f>
        <v/>
      </c>
    </row>
    <row r="818" spans="2:30" ht="13.8" hidden="1" outlineLevel="1" x14ac:dyDescent="0.25">
      <c r="B818" s="1"/>
      <c r="C818" s="1"/>
      <c r="D818" s="1"/>
      <c r="E818" s="2"/>
      <c r="F818" s="1"/>
      <c r="G818" s="2"/>
      <c r="H818" s="108"/>
      <c r="I818" s="109"/>
      <c r="J818" s="132" t="str">
        <f t="shared" si="85"/>
        <v/>
      </c>
      <c r="K818" s="132">
        <f t="shared" si="86"/>
        <v>0</v>
      </c>
      <c r="L818" s="246"/>
      <c r="M818" s="247"/>
      <c r="N818" s="246"/>
      <c r="O818" s="248"/>
      <c r="P818" s="249" t="str">
        <f t="shared" si="87"/>
        <v/>
      </c>
      <c r="Q818" s="250" t="str">
        <f t="shared" si="84"/>
        <v/>
      </c>
      <c r="R818" s="248"/>
      <c r="S818" s="246"/>
      <c r="T818" s="248"/>
      <c r="U818" s="249" t="str">
        <f>+IF(AND(S818&gt;0,R818&lt;&gt;'Data Validation (ROP used only)'!$A$22),SUM(S818:T818),"")</f>
        <v/>
      </c>
      <c r="V818" s="250" t="str">
        <f>IF(OR(R818='Data Validation (ROP used only)'!$A$22,ISBLANK(S818),ISERROR(S818/$I818)),"",S818/$I818)</f>
        <v/>
      </c>
      <c r="W818" s="251"/>
      <c r="X818" s="252" t="str" cm="1">
        <f t="array" ref="X818">_xlfn.IFS(W818="","",W818/I818&gt;=2,2*I818,W818/I818 &lt; 2, W818)</f>
        <v/>
      </c>
      <c r="Y818" s="253" t="str">
        <f t="shared" si="88"/>
        <v/>
      </c>
      <c r="Z818" s="248"/>
      <c r="AA818" s="249" t="str">
        <f t="shared" si="89"/>
        <v/>
      </c>
      <c r="AB818" s="254" t="str">
        <f t="shared" si="90"/>
        <v/>
      </c>
      <c r="AC818" s="159" t="str">
        <f>IF(L818&gt;0,L818+S818+X818+Y818+N818+#REF!+#REF!,"")</f>
        <v/>
      </c>
      <c r="AD818" s="160" t="str">
        <f>IF(L818&gt;0,+T818+Z818+O818+#REF!+#REF!,"")</f>
        <v/>
      </c>
    </row>
    <row r="819" spans="2:30" ht="13.8" hidden="1" outlineLevel="1" x14ac:dyDescent="0.25">
      <c r="B819" s="1"/>
      <c r="C819" s="1"/>
      <c r="D819" s="1"/>
      <c r="E819" s="2"/>
      <c r="F819" s="1"/>
      <c r="G819" s="2"/>
      <c r="H819" s="108"/>
      <c r="I819" s="109"/>
      <c r="J819" s="132" t="str">
        <f t="shared" si="85"/>
        <v/>
      </c>
      <c r="K819" s="132">
        <f t="shared" si="86"/>
        <v>0</v>
      </c>
      <c r="L819" s="246"/>
      <c r="M819" s="247"/>
      <c r="N819" s="246"/>
      <c r="O819" s="248"/>
      <c r="P819" s="249" t="str">
        <f t="shared" si="87"/>
        <v/>
      </c>
      <c r="Q819" s="250" t="str">
        <f t="shared" si="84"/>
        <v/>
      </c>
      <c r="R819" s="248"/>
      <c r="S819" s="246"/>
      <c r="T819" s="248"/>
      <c r="U819" s="249" t="str">
        <f>+IF(AND(S819&gt;0,R819&lt;&gt;'Data Validation (ROP used only)'!$A$22),SUM(S819:T819),"")</f>
        <v/>
      </c>
      <c r="V819" s="250" t="str">
        <f>IF(OR(R819='Data Validation (ROP used only)'!$A$22,ISBLANK(S819),ISERROR(S819/$I819)),"",S819/$I819)</f>
        <v/>
      </c>
      <c r="W819" s="251"/>
      <c r="X819" s="252" t="str" cm="1">
        <f t="array" ref="X819">_xlfn.IFS(W819="","",W819/I819&gt;=2,2*I819,W819/I819 &lt; 2, W819)</f>
        <v/>
      </c>
      <c r="Y819" s="253" t="str">
        <f t="shared" si="88"/>
        <v/>
      </c>
      <c r="Z819" s="248"/>
      <c r="AA819" s="249" t="str">
        <f t="shared" si="89"/>
        <v/>
      </c>
      <c r="AB819" s="254" t="str">
        <f t="shared" si="90"/>
        <v/>
      </c>
      <c r="AC819" s="159" t="str">
        <f>IF(L819&gt;0,L819+S819+X819+Y819+N819+#REF!+#REF!,"")</f>
        <v/>
      </c>
      <c r="AD819" s="160" t="str">
        <f>IF(L819&gt;0,+T819+Z819+O819+#REF!+#REF!,"")</f>
        <v/>
      </c>
    </row>
    <row r="820" spans="2:30" ht="13.8" hidden="1" outlineLevel="1" x14ac:dyDescent="0.25">
      <c r="B820" s="1"/>
      <c r="C820" s="1"/>
      <c r="D820" s="1"/>
      <c r="E820" s="2"/>
      <c r="F820" s="1"/>
      <c r="G820" s="2"/>
      <c r="H820" s="108"/>
      <c r="I820" s="109"/>
      <c r="J820" s="132" t="str">
        <f t="shared" si="85"/>
        <v/>
      </c>
      <c r="K820" s="132">
        <f t="shared" si="86"/>
        <v>0</v>
      </c>
      <c r="L820" s="246"/>
      <c r="M820" s="247"/>
      <c r="N820" s="246"/>
      <c r="O820" s="248"/>
      <c r="P820" s="249" t="str">
        <f t="shared" si="87"/>
        <v/>
      </c>
      <c r="Q820" s="250" t="str">
        <f t="shared" si="84"/>
        <v/>
      </c>
      <c r="R820" s="248"/>
      <c r="S820" s="246"/>
      <c r="T820" s="248"/>
      <c r="U820" s="249" t="str">
        <f>+IF(AND(S820&gt;0,R820&lt;&gt;'Data Validation (ROP used only)'!$A$22),SUM(S820:T820),"")</f>
        <v/>
      </c>
      <c r="V820" s="250" t="str">
        <f>IF(OR(R820='Data Validation (ROP used only)'!$A$22,ISBLANK(S820),ISERROR(S820/$I820)),"",S820/$I820)</f>
        <v/>
      </c>
      <c r="W820" s="251"/>
      <c r="X820" s="252" t="str" cm="1">
        <f t="array" ref="X820">_xlfn.IFS(W820="","",W820/I820&gt;=2,2*I820,W820/I820 &lt; 2, W820)</f>
        <v/>
      </c>
      <c r="Y820" s="253" t="str">
        <f t="shared" si="88"/>
        <v/>
      </c>
      <c r="Z820" s="248"/>
      <c r="AA820" s="249" t="str">
        <f t="shared" si="89"/>
        <v/>
      </c>
      <c r="AB820" s="254" t="str">
        <f t="shared" si="90"/>
        <v/>
      </c>
      <c r="AC820" s="159" t="str">
        <f>IF(L820&gt;0,L820+S820+X820+Y820+N820+#REF!+#REF!,"")</f>
        <v/>
      </c>
      <c r="AD820" s="160" t="str">
        <f>IF(L820&gt;0,+T820+Z820+O820+#REF!+#REF!,"")</f>
        <v/>
      </c>
    </row>
    <row r="821" spans="2:30" ht="13.8" hidden="1" outlineLevel="1" x14ac:dyDescent="0.25">
      <c r="B821" s="1"/>
      <c r="C821" s="1"/>
      <c r="D821" s="1"/>
      <c r="E821" s="2"/>
      <c r="F821" s="1"/>
      <c r="G821" s="2"/>
      <c r="H821" s="108"/>
      <c r="I821" s="109"/>
      <c r="J821" s="132" t="str">
        <f t="shared" si="85"/>
        <v/>
      </c>
      <c r="K821" s="132">
        <f t="shared" si="86"/>
        <v>0</v>
      </c>
      <c r="L821" s="246"/>
      <c r="M821" s="247"/>
      <c r="N821" s="246"/>
      <c r="O821" s="248"/>
      <c r="P821" s="249" t="str">
        <f t="shared" si="87"/>
        <v/>
      </c>
      <c r="Q821" s="250" t="str">
        <f t="shared" si="84"/>
        <v/>
      </c>
      <c r="R821" s="248"/>
      <c r="S821" s="246"/>
      <c r="T821" s="248"/>
      <c r="U821" s="249" t="str">
        <f>+IF(AND(S821&gt;0,R821&lt;&gt;'Data Validation (ROP used only)'!$A$22),SUM(S821:T821),"")</f>
        <v/>
      </c>
      <c r="V821" s="250" t="str">
        <f>IF(OR(R821='Data Validation (ROP used only)'!$A$22,ISBLANK(S821),ISERROR(S821/$I821)),"",S821/$I821)</f>
        <v/>
      </c>
      <c r="W821" s="251"/>
      <c r="X821" s="252" t="str" cm="1">
        <f t="array" ref="X821">_xlfn.IFS(W821="","",W821/I821&gt;=2,2*I821,W821/I821 &lt; 2, W821)</f>
        <v/>
      </c>
      <c r="Y821" s="253" t="str">
        <f t="shared" si="88"/>
        <v/>
      </c>
      <c r="Z821" s="248"/>
      <c r="AA821" s="249" t="str">
        <f t="shared" si="89"/>
        <v/>
      </c>
      <c r="AB821" s="254" t="str">
        <f t="shared" si="90"/>
        <v/>
      </c>
      <c r="AC821" s="159" t="str">
        <f>IF(L821&gt;0,L821+S821+X821+Y821+N821+#REF!+#REF!,"")</f>
        <v/>
      </c>
      <c r="AD821" s="160" t="str">
        <f>IF(L821&gt;0,+T821+Z821+O821+#REF!+#REF!,"")</f>
        <v/>
      </c>
    </row>
    <row r="822" spans="2:30" ht="13.8" hidden="1" outlineLevel="1" x14ac:dyDescent="0.25">
      <c r="B822" s="1"/>
      <c r="C822" s="1"/>
      <c r="D822" s="1"/>
      <c r="E822" s="2"/>
      <c r="F822" s="1"/>
      <c r="G822" s="2"/>
      <c r="H822" s="108"/>
      <c r="I822" s="109"/>
      <c r="J822" s="132" t="str">
        <f t="shared" si="85"/>
        <v/>
      </c>
      <c r="K822" s="132">
        <f t="shared" si="86"/>
        <v>0</v>
      </c>
      <c r="L822" s="246"/>
      <c r="M822" s="247"/>
      <c r="N822" s="246"/>
      <c r="O822" s="248"/>
      <c r="P822" s="249" t="str">
        <f t="shared" si="87"/>
        <v/>
      </c>
      <c r="Q822" s="250" t="str">
        <f t="shared" si="84"/>
        <v/>
      </c>
      <c r="R822" s="248"/>
      <c r="S822" s="246"/>
      <c r="T822" s="248"/>
      <c r="U822" s="249" t="str">
        <f>+IF(AND(S822&gt;0,R822&lt;&gt;'Data Validation (ROP used only)'!$A$22),SUM(S822:T822),"")</f>
        <v/>
      </c>
      <c r="V822" s="250" t="str">
        <f>IF(OR(R822='Data Validation (ROP used only)'!$A$22,ISBLANK(S822),ISERROR(S822/$I822)),"",S822/$I822)</f>
        <v/>
      </c>
      <c r="W822" s="251"/>
      <c r="X822" s="252" t="str" cm="1">
        <f t="array" ref="X822">_xlfn.IFS(W822="","",W822/I822&gt;=2,2*I822,W822/I822 &lt; 2, W822)</f>
        <v/>
      </c>
      <c r="Y822" s="253" t="str">
        <f t="shared" si="88"/>
        <v/>
      </c>
      <c r="Z822" s="248"/>
      <c r="AA822" s="249" t="str">
        <f t="shared" si="89"/>
        <v/>
      </c>
      <c r="AB822" s="254" t="str">
        <f t="shared" si="90"/>
        <v/>
      </c>
      <c r="AC822" s="159" t="str">
        <f>IF(L822&gt;0,L822+S822+X822+Y822+N822+#REF!+#REF!,"")</f>
        <v/>
      </c>
      <c r="AD822" s="160" t="str">
        <f>IF(L822&gt;0,+T822+Z822+O822+#REF!+#REF!,"")</f>
        <v/>
      </c>
    </row>
    <row r="823" spans="2:30" ht="13.8" hidden="1" outlineLevel="1" x14ac:dyDescent="0.25">
      <c r="B823" s="1"/>
      <c r="C823" s="1"/>
      <c r="D823" s="1"/>
      <c r="E823" s="2"/>
      <c r="F823" s="1"/>
      <c r="G823" s="2"/>
      <c r="H823" s="108"/>
      <c r="I823" s="109"/>
      <c r="J823" s="132" t="str">
        <f t="shared" si="85"/>
        <v/>
      </c>
      <c r="K823" s="132">
        <f t="shared" si="86"/>
        <v>0</v>
      </c>
      <c r="L823" s="246"/>
      <c r="M823" s="247"/>
      <c r="N823" s="246"/>
      <c r="O823" s="248"/>
      <c r="P823" s="249" t="str">
        <f t="shared" si="87"/>
        <v/>
      </c>
      <c r="Q823" s="250" t="str">
        <f t="shared" si="84"/>
        <v/>
      </c>
      <c r="R823" s="248"/>
      <c r="S823" s="246"/>
      <c r="T823" s="248"/>
      <c r="U823" s="249" t="str">
        <f>+IF(AND(S823&gt;0,R823&lt;&gt;'Data Validation (ROP used only)'!$A$22),SUM(S823:T823),"")</f>
        <v/>
      </c>
      <c r="V823" s="250" t="str">
        <f>IF(OR(R823='Data Validation (ROP used only)'!$A$22,ISBLANK(S823),ISERROR(S823/$I823)),"",S823/$I823)</f>
        <v/>
      </c>
      <c r="W823" s="251"/>
      <c r="X823" s="252" t="str" cm="1">
        <f t="array" ref="X823">_xlfn.IFS(W823="","",W823/I823&gt;=2,2*I823,W823/I823 &lt; 2, W823)</f>
        <v/>
      </c>
      <c r="Y823" s="253" t="str">
        <f t="shared" si="88"/>
        <v/>
      </c>
      <c r="Z823" s="248"/>
      <c r="AA823" s="249" t="str">
        <f t="shared" si="89"/>
        <v/>
      </c>
      <c r="AB823" s="254" t="str">
        <f t="shared" si="90"/>
        <v/>
      </c>
      <c r="AC823" s="159" t="str">
        <f>IF(L823&gt;0,L823+S823+X823+Y823+N823+#REF!+#REF!,"")</f>
        <v/>
      </c>
      <c r="AD823" s="160" t="str">
        <f>IF(L823&gt;0,+T823+Z823+O823+#REF!+#REF!,"")</f>
        <v/>
      </c>
    </row>
    <row r="824" spans="2:30" ht="13.8" hidden="1" outlineLevel="1" x14ac:dyDescent="0.25">
      <c r="B824" s="1"/>
      <c r="C824" s="1"/>
      <c r="D824" s="1"/>
      <c r="E824" s="2"/>
      <c r="F824" s="1"/>
      <c r="G824" s="2"/>
      <c r="H824" s="108"/>
      <c r="I824" s="109"/>
      <c r="J824" s="132" t="str">
        <f t="shared" si="85"/>
        <v/>
      </c>
      <c r="K824" s="132">
        <f t="shared" si="86"/>
        <v>0</v>
      </c>
      <c r="L824" s="246"/>
      <c r="M824" s="247"/>
      <c r="N824" s="246"/>
      <c r="O824" s="248"/>
      <c r="P824" s="249" t="str">
        <f t="shared" si="87"/>
        <v/>
      </c>
      <c r="Q824" s="250" t="str">
        <f t="shared" si="84"/>
        <v/>
      </c>
      <c r="R824" s="248"/>
      <c r="S824" s="246"/>
      <c r="T824" s="248"/>
      <c r="U824" s="249" t="str">
        <f>+IF(AND(S824&gt;0,R824&lt;&gt;'Data Validation (ROP used only)'!$A$22),SUM(S824:T824),"")</f>
        <v/>
      </c>
      <c r="V824" s="250" t="str">
        <f>IF(OR(R824='Data Validation (ROP used only)'!$A$22,ISBLANK(S824),ISERROR(S824/$I824)),"",S824/$I824)</f>
        <v/>
      </c>
      <c r="W824" s="251"/>
      <c r="X824" s="252" t="str" cm="1">
        <f t="array" ref="X824">_xlfn.IFS(W824="","",W824/I824&gt;=2,2*I824,W824/I824 &lt; 2, W824)</f>
        <v/>
      </c>
      <c r="Y824" s="253" t="str">
        <f t="shared" si="88"/>
        <v/>
      </c>
      <c r="Z824" s="248"/>
      <c r="AA824" s="249" t="str">
        <f t="shared" si="89"/>
        <v/>
      </c>
      <c r="AB824" s="254" t="str">
        <f t="shared" si="90"/>
        <v/>
      </c>
      <c r="AC824" s="159" t="str">
        <f>IF(L824&gt;0,L824+S824+X824+Y824+N824+#REF!+#REF!,"")</f>
        <v/>
      </c>
      <c r="AD824" s="160" t="str">
        <f>IF(L824&gt;0,+T824+Z824+O824+#REF!+#REF!,"")</f>
        <v/>
      </c>
    </row>
    <row r="825" spans="2:30" ht="13.8" hidden="1" outlineLevel="1" x14ac:dyDescent="0.25">
      <c r="B825" s="1"/>
      <c r="C825" s="1"/>
      <c r="D825" s="1"/>
      <c r="E825" s="2"/>
      <c r="F825" s="1"/>
      <c r="G825" s="2"/>
      <c r="H825" s="108"/>
      <c r="I825" s="109"/>
      <c r="J825" s="132" t="str">
        <f t="shared" si="85"/>
        <v/>
      </c>
      <c r="K825" s="132">
        <f t="shared" si="86"/>
        <v>0</v>
      </c>
      <c r="L825" s="246"/>
      <c r="M825" s="247"/>
      <c r="N825" s="246"/>
      <c r="O825" s="248"/>
      <c r="P825" s="249" t="str">
        <f t="shared" si="87"/>
        <v/>
      </c>
      <c r="Q825" s="250" t="str">
        <f t="shared" si="84"/>
        <v/>
      </c>
      <c r="R825" s="248"/>
      <c r="S825" s="246"/>
      <c r="T825" s="248"/>
      <c r="U825" s="249" t="str">
        <f>+IF(AND(S825&gt;0,R825&lt;&gt;'Data Validation (ROP used only)'!$A$22),SUM(S825:T825),"")</f>
        <v/>
      </c>
      <c r="V825" s="250" t="str">
        <f>IF(OR(R825='Data Validation (ROP used only)'!$A$22,ISBLANK(S825),ISERROR(S825/$I825)),"",S825/$I825)</f>
        <v/>
      </c>
      <c r="W825" s="251"/>
      <c r="X825" s="252" t="str" cm="1">
        <f t="array" ref="X825">_xlfn.IFS(W825="","",W825/I825&gt;=2,2*I825,W825/I825 &lt; 2, W825)</f>
        <v/>
      </c>
      <c r="Y825" s="253" t="str">
        <f t="shared" si="88"/>
        <v/>
      </c>
      <c r="Z825" s="248"/>
      <c r="AA825" s="249" t="str">
        <f t="shared" si="89"/>
        <v/>
      </c>
      <c r="AB825" s="254" t="str">
        <f t="shared" si="90"/>
        <v/>
      </c>
      <c r="AC825" s="159" t="str">
        <f>IF(L825&gt;0,L825+S825+X825+Y825+N825+#REF!+#REF!,"")</f>
        <v/>
      </c>
      <c r="AD825" s="160" t="str">
        <f>IF(L825&gt;0,+T825+Z825+O825+#REF!+#REF!,"")</f>
        <v/>
      </c>
    </row>
    <row r="826" spans="2:30" ht="13.8" hidden="1" outlineLevel="1" x14ac:dyDescent="0.25">
      <c r="B826" s="1"/>
      <c r="C826" s="1"/>
      <c r="D826" s="1"/>
      <c r="E826" s="2"/>
      <c r="F826" s="1"/>
      <c r="G826" s="2"/>
      <c r="H826" s="108"/>
      <c r="I826" s="109"/>
      <c r="J826" s="132" t="str">
        <f t="shared" si="85"/>
        <v/>
      </c>
      <c r="K826" s="132">
        <f t="shared" si="86"/>
        <v>0</v>
      </c>
      <c r="L826" s="246"/>
      <c r="M826" s="247"/>
      <c r="N826" s="246"/>
      <c r="O826" s="248"/>
      <c r="P826" s="249" t="str">
        <f t="shared" si="87"/>
        <v/>
      </c>
      <c r="Q826" s="250" t="str">
        <f t="shared" si="84"/>
        <v/>
      </c>
      <c r="R826" s="248"/>
      <c r="S826" s="246"/>
      <c r="T826" s="248"/>
      <c r="U826" s="249" t="str">
        <f>+IF(AND(S826&gt;0,R826&lt;&gt;'Data Validation (ROP used only)'!$A$22),SUM(S826:T826),"")</f>
        <v/>
      </c>
      <c r="V826" s="250" t="str">
        <f>IF(OR(R826='Data Validation (ROP used only)'!$A$22,ISBLANK(S826),ISERROR(S826/$I826)),"",S826/$I826)</f>
        <v/>
      </c>
      <c r="W826" s="251"/>
      <c r="X826" s="252" t="str" cm="1">
        <f t="array" ref="X826">_xlfn.IFS(W826="","",W826/I826&gt;=2,2*I826,W826/I826 &lt; 2, W826)</f>
        <v/>
      </c>
      <c r="Y826" s="253" t="str">
        <f t="shared" si="88"/>
        <v/>
      </c>
      <c r="Z826" s="248"/>
      <c r="AA826" s="249" t="str">
        <f t="shared" si="89"/>
        <v/>
      </c>
      <c r="AB826" s="254" t="str">
        <f t="shared" si="90"/>
        <v/>
      </c>
      <c r="AC826" s="159" t="str">
        <f>IF(L826&gt;0,L826+S826+X826+Y826+N826+#REF!+#REF!,"")</f>
        <v/>
      </c>
      <c r="AD826" s="160" t="str">
        <f>IF(L826&gt;0,+T826+Z826+O826+#REF!+#REF!,"")</f>
        <v/>
      </c>
    </row>
    <row r="827" spans="2:30" ht="13.8" hidden="1" outlineLevel="1" x14ac:dyDescent="0.25">
      <c r="B827" s="1"/>
      <c r="C827" s="1"/>
      <c r="D827" s="1"/>
      <c r="E827" s="2"/>
      <c r="F827" s="1"/>
      <c r="G827" s="2"/>
      <c r="H827" s="108"/>
      <c r="I827" s="109"/>
      <c r="J827" s="132" t="str">
        <f t="shared" si="85"/>
        <v/>
      </c>
      <c r="K827" s="132">
        <f t="shared" si="86"/>
        <v>0</v>
      </c>
      <c r="L827" s="246"/>
      <c r="M827" s="247"/>
      <c r="N827" s="246"/>
      <c r="O827" s="248"/>
      <c r="P827" s="249" t="str">
        <f t="shared" si="87"/>
        <v/>
      </c>
      <c r="Q827" s="250" t="str">
        <f t="shared" si="84"/>
        <v/>
      </c>
      <c r="R827" s="248"/>
      <c r="S827" s="246"/>
      <c r="T827" s="248"/>
      <c r="U827" s="249" t="str">
        <f>+IF(AND(S827&gt;0,R827&lt;&gt;'Data Validation (ROP used only)'!$A$22),SUM(S827:T827),"")</f>
        <v/>
      </c>
      <c r="V827" s="250" t="str">
        <f>IF(OR(R827='Data Validation (ROP used only)'!$A$22,ISBLANK(S827),ISERROR(S827/$I827)),"",S827/$I827)</f>
        <v/>
      </c>
      <c r="W827" s="251"/>
      <c r="X827" s="252" t="str" cm="1">
        <f t="array" ref="X827">_xlfn.IFS(W827="","",W827/I827&gt;=2,2*I827,W827/I827 &lt; 2, W827)</f>
        <v/>
      </c>
      <c r="Y827" s="253" t="str">
        <f t="shared" si="88"/>
        <v/>
      </c>
      <c r="Z827" s="248"/>
      <c r="AA827" s="249" t="str">
        <f t="shared" si="89"/>
        <v/>
      </c>
      <c r="AB827" s="254" t="str">
        <f t="shared" si="90"/>
        <v/>
      </c>
      <c r="AC827" s="159" t="str">
        <f>IF(L827&gt;0,L827+S827+X827+Y827+N827+#REF!+#REF!,"")</f>
        <v/>
      </c>
      <c r="AD827" s="160" t="str">
        <f>IF(L827&gt;0,+T827+Z827+O827+#REF!+#REF!,"")</f>
        <v/>
      </c>
    </row>
    <row r="828" spans="2:30" ht="13.8" hidden="1" outlineLevel="1" x14ac:dyDescent="0.25">
      <c r="B828" s="1"/>
      <c r="C828" s="1"/>
      <c r="D828" s="1"/>
      <c r="E828" s="2"/>
      <c r="F828" s="1"/>
      <c r="G828" s="2"/>
      <c r="H828" s="108"/>
      <c r="I828" s="109"/>
      <c r="J828" s="132" t="str">
        <f t="shared" si="85"/>
        <v/>
      </c>
      <c r="K828" s="132">
        <f t="shared" si="86"/>
        <v>0</v>
      </c>
      <c r="L828" s="246"/>
      <c r="M828" s="247"/>
      <c r="N828" s="246"/>
      <c r="O828" s="248"/>
      <c r="P828" s="249" t="str">
        <f t="shared" si="87"/>
        <v/>
      </c>
      <c r="Q828" s="250" t="str">
        <f t="shared" si="84"/>
        <v/>
      </c>
      <c r="R828" s="248"/>
      <c r="S828" s="246"/>
      <c r="T828" s="248"/>
      <c r="U828" s="249" t="str">
        <f>+IF(AND(S828&gt;0,R828&lt;&gt;'Data Validation (ROP used only)'!$A$22),SUM(S828:T828),"")</f>
        <v/>
      </c>
      <c r="V828" s="250" t="str">
        <f>IF(OR(R828='Data Validation (ROP used only)'!$A$22,ISBLANK(S828),ISERROR(S828/$I828)),"",S828/$I828)</f>
        <v/>
      </c>
      <c r="W828" s="251"/>
      <c r="X828" s="252" t="str" cm="1">
        <f t="array" ref="X828">_xlfn.IFS(W828="","",W828/I828&gt;=2,2*I828,W828/I828 &lt; 2, W828)</f>
        <v/>
      </c>
      <c r="Y828" s="253" t="str">
        <f t="shared" si="88"/>
        <v/>
      </c>
      <c r="Z828" s="248"/>
      <c r="AA828" s="249" t="str">
        <f t="shared" si="89"/>
        <v/>
      </c>
      <c r="AB828" s="254" t="str">
        <f t="shared" si="90"/>
        <v/>
      </c>
      <c r="AC828" s="159" t="str">
        <f>IF(L828&gt;0,L828+S828+X828+Y828+N828+#REF!+#REF!,"")</f>
        <v/>
      </c>
      <c r="AD828" s="160" t="str">
        <f>IF(L828&gt;0,+T828+Z828+O828+#REF!+#REF!,"")</f>
        <v/>
      </c>
    </row>
    <row r="829" spans="2:30" ht="13.8" hidden="1" outlineLevel="1" x14ac:dyDescent="0.25">
      <c r="B829" s="1"/>
      <c r="C829" s="1"/>
      <c r="D829" s="1"/>
      <c r="E829" s="2"/>
      <c r="F829" s="1"/>
      <c r="G829" s="2"/>
      <c r="H829" s="108"/>
      <c r="I829" s="109"/>
      <c r="J829" s="132" t="str">
        <f t="shared" si="85"/>
        <v/>
      </c>
      <c r="K829" s="132">
        <f t="shared" si="86"/>
        <v>0</v>
      </c>
      <c r="L829" s="246"/>
      <c r="M829" s="247"/>
      <c r="N829" s="246"/>
      <c r="O829" s="248"/>
      <c r="P829" s="249" t="str">
        <f t="shared" si="87"/>
        <v/>
      </c>
      <c r="Q829" s="250" t="str">
        <f t="shared" si="84"/>
        <v/>
      </c>
      <c r="R829" s="248"/>
      <c r="S829" s="246"/>
      <c r="T829" s="248"/>
      <c r="U829" s="249" t="str">
        <f>+IF(AND(S829&gt;0,R829&lt;&gt;'Data Validation (ROP used only)'!$A$22),SUM(S829:T829),"")</f>
        <v/>
      </c>
      <c r="V829" s="250" t="str">
        <f>IF(OR(R829='Data Validation (ROP used only)'!$A$22,ISBLANK(S829),ISERROR(S829/$I829)),"",S829/$I829)</f>
        <v/>
      </c>
      <c r="W829" s="251"/>
      <c r="X829" s="252" t="str" cm="1">
        <f t="array" ref="X829">_xlfn.IFS(W829="","",W829/I829&gt;=2,2*I829,W829/I829 &lt; 2, W829)</f>
        <v/>
      </c>
      <c r="Y829" s="253" t="str">
        <f t="shared" si="88"/>
        <v/>
      </c>
      <c r="Z829" s="248"/>
      <c r="AA829" s="249" t="str">
        <f t="shared" si="89"/>
        <v/>
      </c>
      <c r="AB829" s="254" t="str">
        <f t="shared" si="90"/>
        <v/>
      </c>
      <c r="AC829" s="159" t="str">
        <f>IF(L829&gt;0,L829+S829+X829+Y829+N829+#REF!+#REF!,"")</f>
        <v/>
      </c>
      <c r="AD829" s="160" t="str">
        <f>IF(L829&gt;0,+T829+Z829+O829+#REF!+#REF!,"")</f>
        <v/>
      </c>
    </row>
    <row r="830" spans="2:30" ht="13.8" hidden="1" outlineLevel="1" x14ac:dyDescent="0.25">
      <c r="B830" s="1"/>
      <c r="C830" s="1"/>
      <c r="D830" s="1"/>
      <c r="E830" s="2"/>
      <c r="F830" s="1"/>
      <c r="G830" s="2"/>
      <c r="H830" s="108"/>
      <c r="I830" s="109"/>
      <c r="J830" s="132" t="str">
        <f t="shared" si="85"/>
        <v/>
      </c>
      <c r="K830" s="132">
        <f t="shared" si="86"/>
        <v>0</v>
      </c>
      <c r="L830" s="246"/>
      <c r="M830" s="247"/>
      <c r="N830" s="246"/>
      <c r="O830" s="248"/>
      <c r="P830" s="249" t="str">
        <f t="shared" si="87"/>
        <v/>
      </c>
      <c r="Q830" s="250" t="str">
        <f t="shared" si="84"/>
        <v/>
      </c>
      <c r="R830" s="248"/>
      <c r="S830" s="246"/>
      <c r="T830" s="248"/>
      <c r="U830" s="249" t="str">
        <f>+IF(AND(S830&gt;0,R830&lt;&gt;'Data Validation (ROP used only)'!$A$22),SUM(S830:T830),"")</f>
        <v/>
      </c>
      <c r="V830" s="250" t="str">
        <f>IF(OR(R830='Data Validation (ROP used only)'!$A$22,ISBLANK(S830),ISERROR(S830/$I830)),"",S830/$I830)</f>
        <v/>
      </c>
      <c r="W830" s="251"/>
      <c r="X830" s="252" t="str" cm="1">
        <f t="array" ref="X830">_xlfn.IFS(W830="","",W830/I830&gt;=2,2*I830,W830/I830 &lt; 2, W830)</f>
        <v/>
      </c>
      <c r="Y830" s="253" t="str">
        <f t="shared" si="88"/>
        <v/>
      </c>
      <c r="Z830" s="248"/>
      <c r="AA830" s="249" t="str">
        <f t="shared" si="89"/>
        <v/>
      </c>
      <c r="AB830" s="254" t="str">
        <f t="shared" si="90"/>
        <v/>
      </c>
      <c r="AC830" s="159" t="str">
        <f>IF(L830&gt;0,L830+S830+X830+Y830+N830+#REF!+#REF!,"")</f>
        <v/>
      </c>
      <c r="AD830" s="160" t="str">
        <f>IF(L830&gt;0,+T830+Z830+O830+#REF!+#REF!,"")</f>
        <v/>
      </c>
    </row>
    <row r="831" spans="2:30" ht="13.8" hidden="1" outlineLevel="1" x14ac:dyDescent="0.25">
      <c r="B831" s="1"/>
      <c r="C831" s="1"/>
      <c r="D831" s="1"/>
      <c r="E831" s="2"/>
      <c r="F831" s="1"/>
      <c r="G831" s="2"/>
      <c r="H831" s="108"/>
      <c r="I831" s="109"/>
      <c r="J831" s="132" t="str">
        <f t="shared" si="85"/>
        <v/>
      </c>
      <c r="K831" s="132">
        <f t="shared" si="86"/>
        <v>0</v>
      </c>
      <c r="L831" s="246"/>
      <c r="M831" s="247"/>
      <c r="N831" s="246"/>
      <c r="O831" s="248"/>
      <c r="P831" s="249" t="str">
        <f t="shared" si="87"/>
        <v/>
      </c>
      <c r="Q831" s="250" t="str">
        <f t="shared" si="84"/>
        <v/>
      </c>
      <c r="R831" s="248"/>
      <c r="S831" s="246"/>
      <c r="T831" s="248"/>
      <c r="U831" s="249" t="str">
        <f>+IF(AND(S831&gt;0,R831&lt;&gt;'Data Validation (ROP used only)'!$A$22),SUM(S831:T831),"")</f>
        <v/>
      </c>
      <c r="V831" s="250" t="str">
        <f>IF(OR(R831='Data Validation (ROP used only)'!$A$22,ISBLANK(S831),ISERROR(S831/$I831)),"",S831/$I831)</f>
        <v/>
      </c>
      <c r="W831" s="251"/>
      <c r="X831" s="252" t="str" cm="1">
        <f t="array" ref="X831">_xlfn.IFS(W831="","",W831/I831&gt;=2,2*I831,W831/I831 &lt; 2, W831)</f>
        <v/>
      </c>
      <c r="Y831" s="253" t="str">
        <f t="shared" si="88"/>
        <v/>
      </c>
      <c r="Z831" s="248"/>
      <c r="AA831" s="249" t="str">
        <f t="shared" si="89"/>
        <v/>
      </c>
      <c r="AB831" s="254" t="str">
        <f t="shared" si="90"/>
        <v/>
      </c>
      <c r="AC831" s="159" t="str">
        <f>IF(L831&gt;0,L831+S831+X831+Y831+N831+#REF!+#REF!,"")</f>
        <v/>
      </c>
      <c r="AD831" s="160" t="str">
        <f>IF(L831&gt;0,+T831+Z831+O831+#REF!+#REF!,"")</f>
        <v/>
      </c>
    </row>
    <row r="832" spans="2:30" ht="13.8" hidden="1" outlineLevel="1" x14ac:dyDescent="0.25">
      <c r="B832" s="1"/>
      <c r="C832" s="1"/>
      <c r="D832" s="1"/>
      <c r="E832" s="2"/>
      <c r="F832" s="1"/>
      <c r="G832" s="2"/>
      <c r="H832" s="108"/>
      <c r="I832" s="109"/>
      <c r="J832" s="132" t="str">
        <f t="shared" si="85"/>
        <v/>
      </c>
      <c r="K832" s="132">
        <f t="shared" si="86"/>
        <v>0</v>
      </c>
      <c r="L832" s="246"/>
      <c r="M832" s="247"/>
      <c r="N832" s="246"/>
      <c r="O832" s="248"/>
      <c r="P832" s="249" t="str">
        <f t="shared" si="87"/>
        <v/>
      </c>
      <c r="Q832" s="250" t="str">
        <f t="shared" si="84"/>
        <v/>
      </c>
      <c r="R832" s="248"/>
      <c r="S832" s="246"/>
      <c r="T832" s="248"/>
      <c r="U832" s="249" t="str">
        <f>+IF(AND(S832&gt;0,R832&lt;&gt;'Data Validation (ROP used only)'!$A$22),SUM(S832:T832),"")</f>
        <v/>
      </c>
      <c r="V832" s="250" t="str">
        <f>IF(OR(R832='Data Validation (ROP used only)'!$A$22,ISBLANK(S832),ISERROR(S832/$I832)),"",S832/$I832)</f>
        <v/>
      </c>
      <c r="W832" s="251"/>
      <c r="X832" s="252" t="str" cm="1">
        <f t="array" ref="X832">_xlfn.IFS(W832="","",W832/I832&gt;=2,2*I832,W832/I832 &lt; 2, W832)</f>
        <v/>
      </c>
      <c r="Y832" s="253" t="str">
        <f t="shared" si="88"/>
        <v/>
      </c>
      <c r="Z832" s="248"/>
      <c r="AA832" s="249" t="str">
        <f t="shared" si="89"/>
        <v/>
      </c>
      <c r="AB832" s="254" t="str">
        <f t="shared" si="90"/>
        <v/>
      </c>
      <c r="AC832" s="159" t="str">
        <f>IF(L832&gt;0,L832+S832+X832+Y832+N832+#REF!+#REF!,"")</f>
        <v/>
      </c>
      <c r="AD832" s="160" t="str">
        <f>IF(L832&gt;0,+T832+Z832+O832+#REF!+#REF!,"")</f>
        <v/>
      </c>
    </row>
    <row r="833" spans="2:30" ht="13.8" hidden="1" outlineLevel="1" x14ac:dyDescent="0.25">
      <c r="B833" s="1"/>
      <c r="C833" s="1"/>
      <c r="D833" s="1"/>
      <c r="E833" s="2"/>
      <c r="F833" s="1"/>
      <c r="G833" s="2"/>
      <c r="H833" s="108"/>
      <c r="I833" s="109"/>
      <c r="J833" s="132" t="str">
        <f t="shared" si="85"/>
        <v/>
      </c>
      <c r="K833" s="132">
        <f t="shared" si="86"/>
        <v>0</v>
      </c>
      <c r="L833" s="246"/>
      <c r="M833" s="247"/>
      <c r="N833" s="246"/>
      <c r="O833" s="248"/>
      <c r="P833" s="249" t="str">
        <f t="shared" si="87"/>
        <v/>
      </c>
      <c r="Q833" s="250" t="str">
        <f t="shared" si="84"/>
        <v/>
      </c>
      <c r="R833" s="248"/>
      <c r="S833" s="246"/>
      <c r="T833" s="248"/>
      <c r="U833" s="249" t="str">
        <f>+IF(AND(S833&gt;0,R833&lt;&gt;'Data Validation (ROP used only)'!$A$22),SUM(S833:T833),"")</f>
        <v/>
      </c>
      <c r="V833" s="250" t="str">
        <f>IF(OR(R833='Data Validation (ROP used only)'!$A$22,ISBLANK(S833),ISERROR(S833/$I833)),"",S833/$I833)</f>
        <v/>
      </c>
      <c r="W833" s="251"/>
      <c r="X833" s="252" t="str" cm="1">
        <f t="array" ref="X833">_xlfn.IFS(W833="","",W833/I833&gt;=2,2*I833,W833/I833 &lt; 2, W833)</f>
        <v/>
      </c>
      <c r="Y833" s="253" t="str">
        <f t="shared" si="88"/>
        <v/>
      </c>
      <c r="Z833" s="248"/>
      <c r="AA833" s="249" t="str">
        <f t="shared" si="89"/>
        <v/>
      </c>
      <c r="AB833" s="254" t="str">
        <f t="shared" si="90"/>
        <v/>
      </c>
      <c r="AC833" s="159" t="str">
        <f>IF(L833&gt;0,L833+S833+X833+Y833+N833+#REF!+#REF!,"")</f>
        <v/>
      </c>
      <c r="AD833" s="160" t="str">
        <f>IF(L833&gt;0,+T833+Z833+O833+#REF!+#REF!,"")</f>
        <v/>
      </c>
    </row>
    <row r="834" spans="2:30" ht="13.8" hidden="1" outlineLevel="1" x14ac:dyDescent="0.25">
      <c r="B834" s="1"/>
      <c r="C834" s="1"/>
      <c r="D834" s="1"/>
      <c r="E834" s="2"/>
      <c r="F834" s="1"/>
      <c r="G834" s="2"/>
      <c r="H834" s="108"/>
      <c r="I834" s="109"/>
      <c r="J834" s="132" t="str">
        <f t="shared" si="85"/>
        <v/>
      </c>
      <c r="K834" s="132">
        <f t="shared" si="86"/>
        <v>0</v>
      </c>
      <c r="L834" s="246"/>
      <c r="M834" s="247"/>
      <c r="N834" s="246"/>
      <c r="O834" s="248"/>
      <c r="P834" s="249" t="str">
        <f t="shared" si="87"/>
        <v/>
      </c>
      <c r="Q834" s="250" t="str">
        <f t="shared" si="84"/>
        <v/>
      </c>
      <c r="R834" s="248"/>
      <c r="S834" s="246"/>
      <c r="T834" s="248"/>
      <c r="U834" s="249" t="str">
        <f>+IF(AND(S834&gt;0,R834&lt;&gt;'Data Validation (ROP used only)'!$A$22),SUM(S834:T834),"")</f>
        <v/>
      </c>
      <c r="V834" s="250" t="str">
        <f>IF(OR(R834='Data Validation (ROP used only)'!$A$22,ISBLANK(S834),ISERROR(S834/$I834)),"",S834/$I834)</f>
        <v/>
      </c>
      <c r="W834" s="251"/>
      <c r="X834" s="252" t="str" cm="1">
        <f t="array" ref="X834">_xlfn.IFS(W834="","",W834/I834&gt;=2,2*I834,W834/I834 &lt; 2, W834)</f>
        <v/>
      </c>
      <c r="Y834" s="253" t="str">
        <f t="shared" si="88"/>
        <v/>
      </c>
      <c r="Z834" s="248"/>
      <c r="AA834" s="249" t="str">
        <f t="shared" si="89"/>
        <v/>
      </c>
      <c r="AB834" s="254" t="str">
        <f t="shared" si="90"/>
        <v/>
      </c>
      <c r="AC834" s="159" t="str">
        <f>IF(L834&gt;0,L834+S834+X834+Y834+N834+#REF!+#REF!,"")</f>
        <v/>
      </c>
      <c r="AD834" s="160" t="str">
        <f>IF(L834&gt;0,+T834+Z834+O834+#REF!+#REF!,"")</f>
        <v/>
      </c>
    </row>
    <row r="835" spans="2:30" ht="13.8" hidden="1" outlineLevel="1" x14ac:dyDescent="0.25">
      <c r="B835" s="1"/>
      <c r="C835" s="1"/>
      <c r="D835" s="1"/>
      <c r="E835" s="2"/>
      <c r="F835" s="1"/>
      <c r="G835" s="2"/>
      <c r="H835" s="108"/>
      <c r="I835" s="109"/>
      <c r="J835" s="132" t="str">
        <f t="shared" si="85"/>
        <v/>
      </c>
      <c r="K835" s="132">
        <f t="shared" si="86"/>
        <v>0</v>
      </c>
      <c r="L835" s="246"/>
      <c r="M835" s="247"/>
      <c r="N835" s="246"/>
      <c r="O835" s="248"/>
      <c r="P835" s="249" t="str">
        <f t="shared" si="87"/>
        <v/>
      </c>
      <c r="Q835" s="250" t="str">
        <f t="shared" si="84"/>
        <v/>
      </c>
      <c r="R835" s="248"/>
      <c r="S835" s="246"/>
      <c r="T835" s="248"/>
      <c r="U835" s="249" t="str">
        <f>+IF(AND(S835&gt;0,R835&lt;&gt;'Data Validation (ROP used only)'!$A$22),SUM(S835:T835),"")</f>
        <v/>
      </c>
      <c r="V835" s="250" t="str">
        <f>IF(OR(R835='Data Validation (ROP used only)'!$A$22,ISBLANK(S835),ISERROR(S835/$I835)),"",S835/$I835)</f>
        <v/>
      </c>
      <c r="W835" s="251"/>
      <c r="X835" s="252" t="str" cm="1">
        <f t="array" ref="X835">_xlfn.IFS(W835="","",W835/I835&gt;=2,2*I835,W835/I835 &lt; 2, W835)</f>
        <v/>
      </c>
      <c r="Y835" s="253" t="str">
        <f t="shared" si="88"/>
        <v/>
      </c>
      <c r="Z835" s="248"/>
      <c r="AA835" s="249" t="str">
        <f t="shared" si="89"/>
        <v/>
      </c>
      <c r="AB835" s="254" t="str">
        <f t="shared" si="90"/>
        <v/>
      </c>
      <c r="AC835" s="159" t="str">
        <f>IF(L835&gt;0,L835+S835+X835+Y835+N835+#REF!+#REF!,"")</f>
        <v/>
      </c>
      <c r="AD835" s="160" t="str">
        <f>IF(L835&gt;0,+T835+Z835+O835+#REF!+#REF!,"")</f>
        <v/>
      </c>
    </row>
    <row r="836" spans="2:30" ht="13.8" hidden="1" outlineLevel="1" x14ac:dyDescent="0.25">
      <c r="B836" s="1"/>
      <c r="C836" s="1"/>
      <c r="D836" s="1"/>
      <c r="E836" s="2"/>
      <c r="F836" s="1"/>
      <c r="G836" s="2"/>
      <c r="H836" s="108"/>
      <c r="I836" s="109"/>
      <c r="J836" s="132" t="str">
        <f t="shared" si="85"/>
        <v/>
      </c>
      <c r="K836" s="132">
        <f t="shared" si="86"/>
        <v>0</v>
      </c>
      <c r="L836" s="246"/>
      <c r="M836" s="247"/>
      <c r="N836" s="246"/>
      <c r="O836" s="248"/>
      <c r="P836" s="249" t="str">
        <f t="shared" si="87"/>
        <v/>
      </c>
      <c r="Q836" s="250" t="str">
        <f t="shared" si="84"/>
        <v/>
      </c>
      <c r="R836" s="248"/>
      <c r="S836" s="246"/>
      <c r="T836" s="248"/>
      <c r="U836" s="249" t="str">
        <f>+IF(AND(S836&gt;0,R836&lt;&gt;'Data Validation (ROP used only)'!$A$22),SUM(S836:T836),"")</f>
        <v/>
      </c>
      <c r="V836" s="250" t="str">
        <f>IF(OR(R836='Data Validation (ROP used only)'!$A$22,ISBLANK(S836),ISERROR(S836/$I836)),"",S836/$I836)</f>
        <v/>
      </c>
      <c r="W836" s="251"/>
      <c r="X836" s="252" t="str" cm="1">
        <f t="array" ref="X836">_xlfn.IFS(W836="","",W836/I836&gt;=2,2*I836,W836/I836 &lt; 2, W836)</f>
        <v/>
      </c>
      <c r="Y836" s="253" t="str">
        <f t="shared" si="88"/>
        <v/>
      </c>
      <c r="Z836" s="248"/>
      <c r="AA836" s="249" t="str">
        <f t="shared" si="89"/>
        <v/>
      </c>
      <c r="AB836" s="254" t="str">
        <f t="shared" si="90"/>
        <v/>
      </c>
      <c r="AC836" s="159" t="str">
        <f>IF(L836&gt;0,L836+S836+X836+Y836+N836+#REF!+#REF!,"")</f>
        <v/>
      </c>
      <c r="AD836" s="160" t="str">
        <f>IF(L836&gt;0,+T836+Z836+O836+#REF!+#REF!,"")</f>
        <v/>
      </c>
    </row>
    <row r="837" spans="2:30" ht="13.8" hidden="1" outlineLevel="1" x14ac:dyDescent="0.25">
      <c r="B837" s="1"/>
      <c r="C837" s="1"/>
      <c r="D837" s="1"/>
      <c r="E837" s="2"/>
      <c r="F837" s="1"/>
      <c r="G837" s="2"/>
      <c r="H837" s="108"/>
      <c r="I837" s="109"/>
      <c r="J837" s="132" t="str">
        <f t="shared" si="85"/>
        <v/>
      </c>
      <c r="K837" s="132">
        <f t="shared" si="86"/>
        <v>0</v>
      </c>
      <c r="L837" s="246"/>
      <c r="M837" s="247"/>
      <c r="N837" s="246"/>
      <c r="O837" s="248"/>
      <c r="P837" s="249" t="str">
        <f t="shared" si="87"/>
        <v/>
      </c>
      <c r="Q837" s="250" t="str">
        <f t="shared" si="84"/>
        <v/>
      </c>
      <c r="R837" s="248"/>
      <c r="S837" s="246"/>
      <c r="T837" s="248"/>
      <c r="U837" s="249" t="str">
        <f>+IF(AND(S837&gt;0,R837&lt;&gt;'Data Validation (ROP used only)'!$A$22),SUM(S837:T837),"")</f>
        <v/>
      </c>
      <c r="V837" s="250" t="str">
        <f>IF(OR(R837='Data Validation (ROP used only)'!$A$22,ISBLANK(S837),ISERROR(S837/$I837)),"",S837/$I837)</f>
        <v/>
      </c>
      <c r="W837" s="251"/>
      <c r="X837" s="252" t="str" cm="1">
        <f t="array" ref="X837">_xlfn.IFS(W837="","",W837/I837&gt;=2,2*I837,W837/I837 &lt; 2, W837)</f>
        <v/>
      </c>
      <c r="Y837" s="253" t="str">
        <f t="shared" si="88"/>
        <v/>
      </c>
      <c r="Z837" s="248"/>
      <c r="AA837" s="249" t="str">
        <f t="shared" si="89"/>
        <v/>
      </c>
      <c r="AB837" s="254" t="str">
        <f t="shared" si="90"/>
        <v/>
      </c>
      <c r="AC837" s="159" t="str">
        <f>IF(L837&gt;0,L837+S837+X837+Y837+N837+#REF!+#REF!,"")</f>
        <v/>
      </c>
      <c r="AD837" s="160" t="str">
        <f>IF(L837&gt;0,+T837+Z837+O837+#REF!+#REF!,"")</f>
        <v/>
      </c>
    </row>
    <row r="838" spans="2:30" ht="13.8" hidden="1" outlineLevel="1" x14ac:dyDescent="0.25">
      <c r="B838" s="1"/>
      <c r="C838" s="1"/>
      <c r="D838" s="1"/>
      <c r="E838" s="2"/>
      <c r="F838" s="1"/>
      <c r="G838" s="2"/>
      <c r="H838" s="108"/>
      <c r="I838" s="109"/>
      <c r="J838" s="132" t="str">
        <f t="shared" si="85"/>
        <v/>
      </c>
      <c r="K838" s="132">
        <f t="shared" si="86"/>
        <v>0</v>
      </c>
      <c r="L838" s="246"/>
      <c r="M838" s="247"/>
      <c r="N838" s="246"/>
      <c r="O838" s="248"/>
      <c r="P838" s="249" t="str">
        <f t="shared" si="87"/>
        <v/>
      </c>
      <c r="Q838" s="250" t="str">
        <f t="shared" si="84"/>
        <v/>
      </c>
      <c r="R838" s="248"/>
      <c r="S838" s="246"/>
      <c r="T838" s="248"/>
      <c r="U838" s="249" t="str">
        <f>+IF(AND(S838&gt;0,R838&lt;&gt;'Data Validation (ROP used only)'!$A$22),SUM(S838:T838),"")</f>
        <v/>
      </c>
      <c r="V838" s="250" t="str">
        <f>IF(OR(R838='Data Validation (ROP used only)'!$A$22,ISBLANK(S838),ISERROR(S838/$I838)),"",S838/$I838)</f>
        <v/>
      </c>
      <c r="W838" s="251"/>
      <c r="X838" s="252" t="str" cm="1">
        <f t="array" ref="X838">_xlfn.IFS(W838="","",W838/I838&gt;=2,2*I838,W838/I838 &lt; 2, W838)</f>
        <v/>
      </c>
      <c r="Y838" s="253" t="str">
        <f t="shared" si="88"/>
        <v/>
      </c>
      <c r="Z838" s="248"/>
      <c r="AA838" s="249" t="str">
        <f t="shared" si="89"/>
        <v/>
      </c>
      <c r="AB838" s="254" t="str">
        <f t="shared" si="90"/>
        <v/>
      </c>
      <c r="AC838" s="159" t="str">
        <f>IF(L838&gt;0,L838+S838+X838+Y838+N838+#REF!+#REF!,"")</f>
        <v/>
      </c>
      <c r="AD838" s="160" t="str">
        <f>IF(L838&gt;0,+T838+Z838+O838+#REF!+#REF!,"")</f>
        <v/>
      </c>
    </row>
    <row r="839" spans="2:30" ht="13.8" hidden="1" outlineLevel="1" x14ac:dyDescent="0.25">
      <c r="B839" s="1"/>
      <c r="C839" s="1"/>
      <c r="D839" s="1"/>
      <c r="E839" s="2"/>
      <c r="F839" s="1"/>
      <c r="G839" s="2"/>
      <c r="H839" s="108"/>
      <c r="I839" s="109"/>
      <c r="J839" s="132" t="str">
        <f t="shared" si="85"/>
        <v/>
      </c>
      <c r="K839" s="132">
        <f t="shared" si="86"/>
        <v>0</v>
      </c>
      <c r="L839" s="246"/>
      <c r="M839" s="247"/>
      <c r="N839" s="246"/>
      <c r="O839" s="248"/>
      <c r="P839" s="249" t="str">
        <f t="shared" si="87"/>
        <v/>
      </c>
      <c r="Q839" s="250" t="str">
        <f t="shared" si="84"/>
        <v/>
      </c>
      <c r="R839" s="248"/>
      <c r="S839" s="246"/>
      <c r="T839" s="248"/>
      <c r="U839" s="249" t="str">
        <f>+IF(AND(S839&gt;0,R839&lt;&gt;'Data Validation (ROP used only)'!$A$22),SUM(S839:T839),"")</f>
        <v/>
      </c>
      <c r="V839" s="250" t="str">
        <f>IF(OR(R839='Data Validation (ROP used only)'!$A$22,ISBLANK(S839),ISERROR(S839/$I839)),"",S839/$I839)</f>
        <v/>
      </c>
      <c r="W839" s="251"/>
      <c r="X839" s="252" t="str" cm="1">
        <f t="array" ref="X839">_xlfn.IFS(W839="","",W839/I839&gt;=2,2*I839,W839/I839 &lt; 2, W839)</f>
        <v/>
      </c>
      <c r="Y839" s="253" t="str">
        <f t="shared" si="88"/>
        <v/>
      </c>
      <c r="Z839" s="248"/>
      <c r="AA839" s="249" t="str">
        <f t="shared" si="89"/>
        <v/>
      </c>
      <c r="AB839" s="254" t="str">
        <f t="shared" si="90"/>
        <v/>
      </c>
      <c r="AC839" s="159" t="str">
        <f>IF(L839&gt;0,L839+S839+X839+Y839+N839+#REF!+#REF!,"")</f>
        <v/>
      </c>
      <c r="AD839" s="160" t="str">
        <f>IF(L839&gt;0,+T839+Z839+O839+#REF!+#REF!,"")</f>
        <v/>
      </c>
    </row>
    <row r="840" spans="2:30" ht="13.8" hidden="1" outlineLevel="1" x14ac:dyDescent="0.25">
      <c r="B840" s="1"/>
      <c r="C840" s="1"/>
      <c r="D840" s="1"/>
      <c r="E840" s="2"/>
      <c r="F840" s="1"/>
      <c r="G840" s="2"/>
      <c r="H840" s="108"/>
      <c r="I840" s="109"/>
      <c r="J840" s="132" t="str">
        <f t="shared" si="85"/>
        <v/>
      </c>
      <c r="K840" s="132">
        <f t="shared" si="86"/>
        <v>0</v>
      </c>
      <c r="L840" s="246"/>
      <c r="M840" s="247"/>
      <c r="N840" s="246"/>
      <c r="O840" s="248"/>
      <c r="P840" s="249" t="str">
        <f t="shared" si="87"/>
        <v/>
      </c>
      <c r="Q840" s="250" t="str">
        <f t="shared" si="84"/>
        <v/>
      </c>
      <c r="R840" s="248"/>
      <c r="S840" s="246"/>
      <c r="T840" s="248"/>
      <c r="U840" s="249" t="str">
        <f>+IF(AND(S840&gt;0,R840&lt;&gt;'Data Validation (ROP used only)'!$A$22),SUM(S840:T840),"")</f>
        <v/>
      </c>
      <c r="V840" s="250" t="str">
        <f>IF(OR(R840='Data Validation (ROP used only)'!$A$22,ISBLANK(S840),ISERROR(S840/$I840)),"",S840/$I840)</f>
        <v/>
      </c>
      <c r="W840" s="251"/>
      <c r="X840" s="252" t="str" cm="1">
        <f t="array" ref="X840">_xlfn.IFS(W840="","",W840/I840&gt;=2,2*I840,W840/I840 &lt; 2, W840)</f>
        <v/>
      </c>
      <c r="Y840" s="253" t="str">
        <f t="shared" si="88"/>
        <v/>
      </c>
      <c r="Z840" s="248"/>
      <c r="AA840" s="249" t="str">
        <f t="shared" si="89"/>
        <v/>
      </c>
      <c r="AB840" s="254" t="str">
        <f t="shared" si="90"/>
        <v/>
      </c>
      <c r="AC840" s="159" t="str">
        <f>IF(L840&gt;0,L840+S840+X840+Y840+N840+#REF!+#REF!,"")</f>
        <v/>
      </c>
      <c r="AD840" s="160" t="str">
        <f>IF(L840&gt;0,+T840+Z840+O840+#REF!+#REF!,"")</f>
        <v/>
      </c>
    </row>
    <row r="841" spans="2:30" ht="13.8" hidden="1" outlineLevel="1" x14ac:dyDescent="0.25">
      <c r="B841" s="1"/>
      <c r="C841" s="1"/>
      <c r="D841" s="1"/>
      <c r="E841" s="2"/>
      <c r="F841" s="1"/>
      <c r="G841" s="2"/>
      <c r="H841" s="108"/>
      <c r="I841" s="109"/>
      <c r="J841" s="132" t="str">
        <f t="shared" si="85"/>
        <v/>
      </c>
      <c r="K841" s="132">
        <f t="shared" si="86"/>
        <v>0</v>
      </c>
      <c r="L841" s="246"/>
      <c r="M841" s="247"/>
      <c r="N841" s="246"/>
      <c r="O841" s="248"/>
      <c r="P841" s="249" t="str">
        <f t="shared" si="87"/>
        <v/>
      </c>
      <c r="Q841" s="250" t="str">
        <f t="shared" si="84"/>
        <v/>
      </c>
      <c r="R841" s="248"/>
      <c r="S841" s="246"/>
      <c r="T841" s="248"/>
      <c r="U841" s="249" t="str">
        <f>+IF(AND(S841&gt;0,R841&lt;&gt;'Data Validation (ROP used only)'!$A$22),SUM(S841:T841),"")</f>
        <v/>
      </c>
      <c r="V841" s="250" t="str">
        <f>IF(OR(R841='Data Validation (ROP used only)'!$A$22,ISBLANK(S841),ISERROR(S841/$I841)),"",S841/$I841)</f>
        <v/>
      </c>
      <c r="W841" s="251"/>
      <c r="X841" s="252" t="str" cm="1">
        <f t="array" ref="X841">_xlfn.IFS(W841="","",W841/I841&gt;=2,2*I841,W841/I841 &lt; 2, W841)</f>
        <v/>
      </c>
      <c r="Y841" s="253" t="str">
        <f t="shared" si="88"/>
        <v/>
      </c>
      <c r="Z841" s="248"/>
      <c r="AA841" s="249" t="str">
        <f t="shared" si="89"/>
        <v/>
      </c>
      <c r="AB841" s="254" t="str">
        <f t="shared" si="90"/>
        <v/>
      </c>
      <c r="AC841" s="159" t="str">
        <f>IF(L841&gt;0,L841+S841+X841+Y841+N841+#REF!+#REF!,"")</f>
        <v/>
      </c>
      <c r="AD841" s="160" t="str">
        <f>IF(L841&gt;0,+T841+Z841+O841+#REF!+#REF!,"")</f>
        <v/>
      </c>
    </row>
    <row r="842" spans="2:30" ht="13.8" hidden="1" outlineLevel="1" x14ac:dyDescent="0.25">
      <c r="B842" s="1"/>
      <c r="C842" s="1"/>
      <c r="D842" s="1"/>
      <c r="E842" s="2"/>
      <c r="F842" s="1"/>
      <c r="G842" s="2"/>
      <c r="H842" s="108"/>
      <c r="I842" s="109"/>
      <c r="J842" s="132" t="str">
        <f t="shared" si="85"/>
        <v/>
      </c>
      <c r="K842" s="132">
        <f t="shared" si="86"/>
        <v>0</v>
      </c>
      <c r="L842" s="246"/>
      <c r="M842" s="247"/>
      <c r="N842" s="246"/>
      <c r="O842" s="248"/>
      <c r="P842" s="249" t="str">
        <f t="shared" si="87"/>
        <v/>
      </c>
      <c r="Q842" s="250" t="str">
        <f t="shared" ref="Q842:Q905" si="91">IF(ISERROR(N842/$I842),"",N842/$I842)</f>
        <v/>
      </c>
      <c r="R842" s="248"/>
      <c r="S842" s="246"/>
      <c r="T842" s="248"/>
      <c r="U842" s="249" t="str">
        <f>+IF(AND(S842&gt;0,R842&lt;&gt;'Data Validation (ROP used only)'!$A$22),SUM(S842:T842),"")</f>
        <v/>
      </c>
      <c r="V842" s="250" t="str">
        <f>IF(OR(R842='Data Validation (ROP used only)'!$A$22,ISBLANK(S842),ISERROR(S842/$I842)),"",S842/$I842)</f>
        <v/>
      </c>
      <c r="W842" s="251"/>
      <c r="X842" s="252" t="str" cm="1">
        <f t="array" ref="X842">_xlfn.IFS(W842="","",W842/I842&gt;=2,2*I842,W842/I842 &lt; 2, W842)</f>
        <v/>
      </c>
      <c r="Y842" s="253" t="str">
        <f t="shared" si="88"/>
        <v/>
      </c>
      <c r="Z842" s="248"/>
      <c r="AA842" s="249" t="str">
        <f t="shared" si="89"/>
        <v/>
      </c>
      <c r="AB842" s="254" t="str">
        <f t="shared" si="90"/>
        <v/>
      </c>
      <c r="AC842" s="159" t="str">
        <f>IF(L842&gt;0,L842+S842+X842+Y842+N842+#REF!+#REF!,"")</f>
        <v/>
      </c>
      <c r="AD842" s="160" t="str">
        <f>IF(L842&gt;0,+T842+Z842+O842+#REF!+#REF!,"")</f>
        <v/>
      </c>
    </row>
    <row r="843" spans="2:30" ht="13.8" hidden="1" outlineLevel="1" x14ac:dyDescent="0.25">
      <c r="B843" s="1"/>
      <c r="C843" s="1"/>
      <c r="D843" s="1"/>
      <c r="E843" s="2"/>
      <c r="F843" s="1"/>
      <c r="G843" s="2"/>
      <c r="H843" s="108"/>
      <c r="I843" s="109"/>
      <c r="J843" s="132" t="str">
        <f t="shared" ref="J843:J906" si="92">IF(ISERROR(H843/C843),"",H843/C843)</f>
        <v/>
      </c>
      <c r="K843" s="132">
        <f t="shared" ref="K843:K906" si="93">IF(ISERROR(I843/1754.5),"",I843/1754.5)</f>
        <v>0</v>
      </c>
      <c r="L843" s="246"/>
      <c r="M843" s="247"/>
      <c r="N843" s="246"/>
      <c r="O843" s="248"/>
      <c r="P843" s="249" t="str">
        <f t="shared" ref="P843:P906" si="94">+IF((N843+O843)&gt;0,+N843+O843,"")</f>
        <v/>
      </c>
      <c r="Q843" s="250" t="str">
        <f t="shared" si="91"/>
        <v/>
      </c>
      <c r="R843" s="248"/>
      <c r="S843" s="246"/>
      <c r="T843" s="248"/>
      <c r="U843" s="249" t="str">
        <f>+IF(AND(S843&gt;0,R843&lt;&gt;'Data Validation (ROP used only)'!$A$22),SUM(S843:T843),"")</f>
        <v/>
      </c>
      <c r="V843" s="250" t="str">
        <f>IF(OR(R843='Data Validation (ROP used only)'!$A$22,ISBLANK(S843),ISERROR(S843/$I843)),"",S843/$I843)</f>
        <v/>
      </c>
      <c r="W843" s="251"/>
      <c r="X843" s="252" t="str" cm="1">
        <f t="array" ref="X843">_xlfn.IFS(W843="","",W843/I843&gt;=2,2*I843,W843/I843 &lt; 2, W843)</f>
        <v/>
      </c>
      <c r="Y843" s="253" t="str">
        <f t="shared" ref="Y843:Y906" si="95">IF(ISBLANK(W843),"",W843-X843)</f>
        <v/>
      </c>
      <c r="Z843" s="248"/>
      <c r="AA843" s="249" t="str">
        <f t="shared" ref="AA843:AA906" si="96">IF(W843=0,"",W843+Z843)</f>
        <v/>
      </c>
      <c r="AB843" s="254" t="str">
        <f t="shared" ref="AB843:AB906" si="97">IF(ISERROR(W843/$I843),"",W843/$I843)</f>
        <v/>
      </c>
      <c r="AC843" s="159" t="str">
        <f>IF(L843&gt;0,L843+S843+X843+Y843+N843+#REF!+#REF!,"")</f>
        <v/>
      </c>
      <c r="AD843" s="160" t="str">
        <f>IF(L843&gt;0,+T843+Z843+O843+#REF!+#REF!,"")</f>
        <v/>
      </c>
    </row>
    <row r="844" spans="2:30" ht="13.8" hidden="1" outlineLevel="1" x14ac:dyDescent="0.25">
      <c r="B844" s="1"/>
      <c r="C844" s="1"/>
      <c r="D844" s="1"/>
      <c r="E844" s="2"/>
      <c r="F844" s="1"/>
      <c r="G844" s="2"/>
      <c r="H844" s="108"/>
      <c r="I844" s="109"/>
      <c r="J844" s="132" t="str">
        <f t="shared" si="92"/>
        <v/>
      </c>
      <c r="K844" s="132">
        <f t="shared" si="93"/>
        <v>0</v>
      </c>
      <c r="L844" s="246"/>
      <c r="M844" s="247"/>
      <c r="N844" s="246"/>
      <c r="O844" s="248"/>
      <c r="P844" s="249" t="str">
        <f t="shared" si="94"/>
        <v/>
      </c>
      <c r="Q844" s="250" t="str">
        <f t="shared" si="91"/>
        <v/>
      </c>
      <c r="R844" s="248"/>
      <c r="S844" s="246"/>
      <c r="T844" s="248"/>
      <c r="U844" s="249" t="str">
        <f>+IF(AND(S844&gt;0,R844&lt;&gt;'Data Validation (ROP used only)'!$A$22),SUM(S844:T844),"")</f>
        <v/>
      </c>
      <c r="V844" s="250" t="str">
        <f>IF(OR(R844='Data Validation (ROP used only)'!$A$22,ISBLANK(S844),ISERROR(S844/$I844)),"",S844/$I844)</f>
        <v/>
      </c>
      <c r="W844" s="251"/>
      <c r="X844" s="252" t="str" cm="1">
        <f t="array" ref="X844">_xlfn.IFS(W844="","",W844/I844&gt;=2,2*I844,W844/I844 &lt; 2, W844)</f>
        <v/>
      </c>
      <c r="Y844" s="253" t="str">
        <f t="shared" si="95"/>
        <v/>
      </c>
      <c r="Z844" s="248"/>
      <c r="AA844" s="249" t="str">
        <f t="shared" si="96"/>
        <v/>
      </c>
      <c r="AB844" s="254" t="str">
        <f t="shared" si="97"/>
        <v/>
      </c>
      <c r="AC844" s="159" t="str">
        <f>IF(L844&gt;0,L844+S844+X844+Y844+N844+#REF!+#REF!,"")</f>
        <v/>
      </c>
      <c r="AD844" s="160" t="str">
        <f>IF(L844&gt;0,+T844+Z844+O844+#REF!+#REF!,"")</f>
        <v/>
      </c>
    </row>
    <row r="845" spans="2:30" ht="13.8" hidden="1" outlineLevel="1" x14ac:dyDescent="0.25">
      <c r="B845" s="1"/>
      <c r="C845" s="1"/>
      <c r="D845" s="1"/>
      <c r="E845" s="2"/>
      <c r="F845" s="1"/>
      <c r="G845" s="2"/>
      <c r="H845" s="108"/>
      <c r="I845" s="109"/>
      <c r="J845" s="132" t="str">
        <f t="shared" si="92"/>
        <v/>
      </c>
      <c r="K845" s="132">
        <f t="shared" si="93"/>
        <v>0</v>
      </c>
      <c r="L845" s="246"/>
      <c r="M845" s="247"/>
      <c r="N845" s="246"/>
      <c r="O845" s="248"/>
      <c r="P845" s="249" t="str">
        <f t="shared" si="94"/>
        <v/>
      </c>
      <c r="Q845" s="250" t="str">
        <f t="shared" si="91"/>
        <v/>
      </c>
      <c r="R845" s="248"/>
      <c r="S845" s="246"/>
      <c r="T845" s="248"/>
      <c r="U845" s="249" t="str">
        <f>+IF(AND(S845&gt;0,R845&lt;&gt;'Data Validation (ROP used only)'!$A$22),SUM(S845:T845),"")</f>
        <v/>
      </c>
      <c r="V845" s="250" t="str">
        <f>IF(OR(R845='Data Validation (ROP used only)'!$A$22,ISBLANK(S845),ISERROR(S845/$I845)),"",S845/$I845)</f>
        <v/>
      </c>
      <c r="W845" s="251"/>
      <c r="X845" s="252" t="str" cm="1">
        <f t="array" ref="X845">_xlfn.IFS(W845="","",W845/I845&gt;=2,2*I845,W845/I845 &lt; 2, W845)</f>
        <v/>
      </c>
      <c r="Y845" s="253" t="str">
        <f t="shared" si="95"/>
        <v/>
      </c>
      <c r="Z845" s="248"/>
      <c r="AA845" s="249" t="str">
        <f t="shared" si="96"/>
        <v/>
      </c>
      <c r="AB845" s="254" t="str">
        <f t="shared" si="97"/>
        <v/>
      </c>
      <c r="AC845" s="159" t="str">
        <f>IF(L845&gt;0,L845+S845+X845+Y845+N845+#REF!+#REF!,"")</f>
        <v/>
      </c>
      <c r="AD845" s="160" t="str">
        <f>IF(L845&gt;0,+T845+Z845+O845+#REF!+#REF!,"")</f>
        <v/>
      </c>
    </row>
    <row r="846" spans="2:30" ht="13.8" hidden="1" outlineLevel="1" x14ac:dyDescent="0.25">
      <c r="B846" s="1"/>
      <c r="C846" s="1"/>
      <c r="D846" s="1"/>
      <c r="E846" s="2"/>
      <c r="F846" s="1"/>
      <c r="G846" s="2"/>
      <c r="H846" s="108"/>
      <c r="I846" s="109"/>
      <c r="J846" s="132" t="str">
        <f t="shared" si="92"/>
        <v/>
      </c>
      <c r="K846" s="132">
        <f t="shared" si="93"/>
        <v>0</v>
      </c>
      <c r="L846" s="246"/>
      <c r="M846" s="247"/>
      <c r="N846" s="246"/>
      <c r="O846" s="248"/>
      <c r="P846" s="249" t="str">
        <f t="shared" si="94"/>
        <v/>
      </c>
      <c r="Q846" s="250" t="str">
        <f t="shared" si="91"/>
        <v/>
      </c>
      <c r="R846" s="248"/>
      <c r="S846" s="246"/>
      <c r="T846" s="248"/>
      <c r="U846" s="249" t="str">
        <f>+IF(AND(S846&gt;0,R846&lt;&gt;'Data Validation (ROP used only)'!$A$22),SUM(S846:T846),"")</f>
        <v/>
      </c>
      <c r="V846" s="250" t="str">
        <f>IF(OR(R846='Data Validation (ROP used only)'!$A$22,ISBLANK(S846),ISERROR(S846/$I846)),"",S846/$I846)</f>
        <v/>
      </c>
      <c r="W846" s="251"/>
      <c r="X846" s="252" t="str" cm="1">
        <f t="array" ref="X846">_xlfn.IFS(W846="","",W846/I846&gt;=2,2*I846,W846/I846 &lt; 2, W846)</f>
        <v/>
      </c>
      <c r="Y846" s="253" t="str">
        <f t="shared" si="95"/>
        <v/>
      </c>
      <c r="Z846" s="248"/>
      <c r="AA846" s="249" t="str">
        <f t="shared" si="96"/>
        <v/>
      </c>
      <c r="AB846" s="254" t="str">
        <f t="shared" si="97"/>
        <v/>
      </c>
      <c r="AC846" s="159" t="str">
        <f>IF(L846&gt;0,L846+S846+X846+Y846+N846+#REF!+#REF!,"")</f>
        <v/>
      </c>
      <c r="AD846" s="160" t="str">
        <f>IF(L846&gt;0,+T846+Z846+O846+#REF!+#REF!,"")</f>
        <v/>
      </c>
    </row>
    <row r="847" spans="2:30" ht="13.8" hidden="1" outlineLevel="1" x14ac:dyDescent="0.25">
      <c r="B847" s="1"/>
      <c r="C847" s="1"/>
      <c r="D847" s="1"/>
      <c r="E847" s="2"/>
      <c r="F847" s="1"/>
      <c r="G847" s="2"/>
      <c r="H847" s="108"/>
      <c r="I847" s="109"/>
      <c r="J847" s="132" t="str">
        <f t="shared" si="92"/>
        <v/>
      </c>
      <c r="K847" s="132">
        <f t="shared" si="93"/>
        <v>0</v>
      </c>
      <c r="L847" s="246"/>
      <c r="M847" s="247"/>
      <c r="N847" s="246"/>
      <c r="O847" s="248"/>
      <c r="P847" s="249" t="str">
        <f t="shared" si="94"/>
        <v/>
      </c>
      <c r="Q847" s="250" t="str">
        <f t="shared" si="91"/>
        <v/>
      </c>
      <c r="R847" s="248"/>
      <c r="S847" s="246"/>
      <c r="T847" s="248"/>
      <c r="U847" s="249" t="str">
        <f>+IF(AND(S847&gt;0,R847&lt;&gt;'Data Validation (ROP used only)'!$A$22),SUM(S847:T847),"")</f>
        <v/>
      </c>
      <c r="V847" s="250" t="str">
        <f>IF(OR(R847='Data Validation (ROP used only)'!$A$22,ISBLANK(S847),ISERROR(S847/$I847)),"",S847/$I847)</f>
        <v/>
      </c>
      <c r="W847" s="251"/>
      <c r="X847" s="252" t="str" cm="1">
        <f t="array" ref="X847">_xlfn.IFS(W847="","",W847/I847&gt;=2,2*I847,W847/I847 &lt; 2, W847)</f>
        <v/>
      </c>
      <c r="Y847" s="253" t="str">
        <f t="shared" si="95"/>
        <v/>
      </c>
      <c r="Z847" s="248"/>
      <c r="AA847" s="249" t="str">
        <f t="shared" si="96"/>
        <v/>
      </c>
      <c r="AB847" s="254" t="str">
        <f t="shared" si="97"/>
        <v/>
      </c>
      <c r="AC847" s="159" t="str">
        <f>IF(L847&gt;0,L847+S847+X847+Y847+N847+#REF!+#REF!,"")</f>
        <v/>
      </c>
      <c r="AD847" s="160" t="str">
        <f>IF(L847&gt;0,+T847+Z847+O847+#REF!+#REF!,"")</f>
        <v/>
      </c>
    </row>
    <row r="848" spans="2:30" ht="13.8" hidden="1" outlineLevel="1" x14ac:dyDescent="0.25">
      <c r="B848" s="1"/>
      <c r="C848" s="1"/>
      <c r="D848" s="1"/>
      <c r="E848" s="2"/>
      <c r="F848" s="1"/>
      <c r="G848" s="2"/>
      <c r="H848" s="108"/>
      <c r="I848" s="109"/>
      <c r="J848" s="132" t="str">
        <f t="shared" si="92"/>
        <v/>
      </c>
      <c r="K848" s="132">
        <f t="shared" si="93"/>
        <v>0</v>
      </c>
      <c r="L848" s="246"/>
      <c r="M848" s="247"/>
      <c r="N848" s="246"/>
      <c r="O848" s="248"/>
      <c r="P848" s="249" t="str">
        <f t="shared" si="94"/>
        <v/>
      </c>
      <c r="Q848" s="250" t="str">
        <f t="shared" si="91"/>
        <v/>
      </c>
      <c r="R848" s="248"/>
      <c r="S848" s="246"/>
      <c r="T848" s="248"/>
      <c r="U848" s="249" t="str">
        <f>+IF(AND(S848&gt;0,R848&lt;&gt;'Data Validation (ROP used only)'!$A$22),SUM(S848:T848),"")</f>
        <v/>
      </c>
      <c r="V848" s="250" t="str">
        <f>IF(OR(R848='Data Validation (ROP used only)'!$A$22,ISBLANK(S848),ISERROR(S848/$I848)),"",S848/$I848)</f>
        <v/>
      </c>
      <c r="W848" s="251"/>
      <c r="X848" s="252" t="str" cm="1">
        <f t="array" ref="X848">_xlfn.IFS(W848="","",W848/I848&gt;=2,2*I848,W848/I848 &lt; 2, W848)</f>
        <v/>
      </c>
      <c r="Y848" s="253" t="str">
        <f t="shared" si="95"/>
        <v/>
      </c>
      <c r="Z848" s="248"/>
      <c r="AA848" s="249" t="str">
        <f t="shared" si="96"/>
        <v/>
      </c>
      <c r="AB848" s="254" t="str">
        <f t="shared" si="97"/>
        <v/>
      </c>
      <c r="AC848" s="159" t="str">
        <f>IF(L848&gt;0,L848+S848+X848+Y848+N848+#REF!+#REF!,"")</f>
        <v/>
      </c>
      <c r="AD848" s="160" t="str">
        <f>IF(L848&gt;0,+T848+Z848+O848+#REF!+#REF!,"")</f>
        <v/>
      </c>
    </row>
    <row r="849" spans="2:30" ht="13.8" hidden="1" outlineLevel="1" x14ac:dyDescent="0.25">
      <c r="B849" s="1"/>
      <c r="C849" s="1"/>
      <c r="D849" s="1"/>
      <c r="E849" s="2"/>
      <c r="F849" s="1"/>
      <c r="G849" s="2"/>
      <c r="H849" s="108"/>
      <c r="I849" s="109"/>
      <c r="J849" s="132" t="str">
        <f t="shared" si="92"/>
        <v/>
      </c>
      <c r="K849" s="132">
        <f t="shared" si="93"/>
        <v>0</v>
      </c>
      <c r="L849" s="246"/>
      <c r="M849" s="247"/>
      <c r="N849" s="246"/>
      <c r="O849" s="248"/>
      <c r="P849" s="249" t="str">
        <f t="shared" si="94"/>
        <v/>
      </c>
      <c r="Q849" s="250" t="str">
        <f t="shared" si="91"/>
        <v/>
      </c>
      <c r="R849" s="248"/>
      <c r="S849" s="246"/>
      <c r="T849" s="248"/>
      <c r="U849" s="249" t="str">
        <f>+IF(AND(S849&gt;0,R849&lt;&gt;'Data Validation (ROP used only)'!$A$22),SUM(S849:T849),"")</f>
        <v/>
      </c>
      <c r="V849" s="250" t="str">
        <f>IF(OR(R849='Data Validation (ROP used only)'!$A$22,ISBLANK(S849),ISERROR(S849/$I849)),"",S849/$I849)</f>
        <v/>
      </c>
      <c r="W849" s="251"/>
      <c r="X849" s="252" t="str" cm="1">
        <f t="array" ref="X849">_xlfn.IFS(W849="","",W849/I849&gt;=2,2*I849,W849/I849 &lt; 2, W849)</f>
        <v/>
      </c>
      <c r="Y849" s="253" t="str">
        <f t="shared" si="95"/>
        <v/>
      </c>
      <c r="Z849" s="248"/>
      <c r="AA849" s="249" t="str">
        <f t="shared" si="96"/>
        <v/>
      </c>
      <c r="AB849" s="254" t="str">
        <f t="shared" si="97"/>
        <v/>
      </c>
      <c r="AC849" s="159" t="str">
        <f>IF(L849&gt;0,L849+S849+X849+Y849+N849+#REF!+#REF!,"")</f>
        <v/>
      </c>
      <c r="AD849" s="160" t="str">
        <f>IF(L849&gt;0,+T849+Z849+O849+#REF!+#REF!,"")</f>
        <v/>
      </c>
    </row>
    <row r="850" spans="2:30" ht="13.8" hidden="1" outlineLevel="1" x14ac:dyDescent="0.25">
      <c r="B850" s="1"/>
      <c r="C850" s="1"/>
      <c r="D850" s="1"/>
      <c r="E850" s="2"/>
      <c r="F850" s="1"/>
      <c r="G850" s="2"/>
      <c r="H850" s="108"/>
      <c r="I850" s="109"/>
      <c r="J850" s="132" t="str">
        <f t="shared" si="92"/>
        <v/>
      </c>
      <c r="K850" s="132">
        <f t="shared" si="93"/>
        <v>0</v>
      </c>
      <c r="L850" s="246"/>
      <c r="M850" s="247"/>
      <c r="N850" s="246"/>
      <c r="O850" s="248"/>
      <c r="P850" s="249" t="str">
        <f t="shared" si="94"/>
        <v/>
      </c>
      <c r="Q850" s="250" t="str">
        <f t="shared" si="91"/>
        <v/>
      </c>
      <c r="R850" s="248"/>
      <c r="S850" s="246"/>
      <c r="T850" s="248"/>
      <c r="U850" s="249" t="str">
        <f>+IF(AND(S850&gt;0,R850&lt;&gt;'Data Validation (ROP used only)'!$A$22),SUM(S850:T850),"")</f>
        <v/>
      </c>
      <c r="V850" s="250" t="str">
        <f>IF(OR(R850='Data Validation (ROP used only)'!$A$22,ISBLANK(S850),ISERROR(S850/$I850)),"",S850/$I850)</f>
        <v/>
      </c>
      <c r="W850" s="251"/>
      <c r="X850" s="252" t="str" cm="1">
        <f t="array" ref="X850">_xlfn.IFS(W850="","",W850/I850&gt;=2,2*I850,W850/I850 &lt; 2, W850)</f>
        <v/>
      </c>
      <c r="Y850" s="253" t="str">
        <f t="shared" si="95"/>
        <v/>
      </c>
      <c r="Z850" s="248"/>
      <c r="AA850" s="249" t="str">
        <f t="shared" si="96"/>
        <v/>
      </c>
      <c r="AB850" s="254" t="str">
        <f t="shared" si="97"/>
        <v/>
      </c>
      <c r="AC850" s="159" t="str">
        <f>IF(L850&gt;0,L850+S850+X850+Y850+N850+#REF!+#REF!,"")</f>
        <v/>
      </c>
      <c r="AD850" s="160" t="str">
        <f>IF(L850&gt;0,+T850+Z850+O850+#REF!+#REF!,"")</f>
        <v/>
      </c>
    </row>
    <row r="851" spans="2:30" ht="13.8" hidden="1" outlineLevel="1" x14ac:dyDescent="0.25">
      <c r="B851" s="1"/>
      <c r="C851" s="1"/>
      <c r="D851" s="1"/>
      <c r="E851" s="2"/>
      <c r="F851" s="1"/>
      <c r="G851" s="2"/>
      <c r="H851" s="108"/>
      <c r="I851" s="109"/>
      <c r="J851" s="132" t="str">
        <f t="shared" si="92"/>
        <v/>
      </c>
      <c r="K851" s="132">
        <f t="shared" si="93"/>
        <v>0</v>
      </c>
      <c r="L851" s="246"/>
      <c r="M851" s="247"/>
      <c r="N851" s="246"/>
      <c r="O851" s="248"/>
      <c r="P851" s="249" t="str">
        <f t="shared" si="94"/>
        <v/>
      </c>
      <c r="Q851" s="250" t="str">
        <f t="shared" si="91"/>
        <v/>
      </c>
      <c r="R851" s="248"/>
      <c r="S851" s="246"/>
      <c r="T851" s="248"/>
      <c r="U851" s="249" t="str">
        <f>+IF(AND(S851&gt;0,R851&lt;&gt;'Data Validation (ROP used only)'!$A$22),SUM(S851:T851),"")</f>
        <v/>
      </c>
      <c r="V851" s="250" t="str">
        <f>IF(OR(R851='Data Validation (ROP used only)'!$A$22,ISBLANK(S851),ISERROR(S851/$I851)),"",S851/$I851)</f>
        <v/>
      </c>
      <c r="W851" s="251"/>
      <c r="X851" s="252" t="str" cm="1">
        <f t="array" ref="X851">_xlfn.IFS(W851="","",W851/I851&gt;=2,2*I851,W851/I851 &lt; 2, W851)</f>
        <v/>
      </c>
      <c r="Y851" s="253" t="str">
        <f t="shared" si="95"/>
        <v/>
      </c>
      <c r="Z851" s="248"/>
      <c r="AA851" s="249" t="str">
        <f t="shared" si="96"/>
        <v/>
      </c>
      <c r="AB851" s="254" t="str">
        <f t="shared" si="97"/>
        <v/>
      </c>
      <c r="AC851" s="159" t="str">
        <f>IF(L851&gt;0,L851+S851+X851+Y851+N851+#REF!+#REF!,"")</f>
        <v/>
      </c>
      <c r="AD851" s="160" t="str">
        <f>IF(L851&gt;0,+T851+Z851+O851+#REF!+#REF!,"")</f>
        <v/>
      </c>
    </row>
    <row r="852" spans="2:30" ht="13.8" hidden="1" outlineLevel="1" x14ac:dyDescent="0.25">
      <c r="B852" s="1"/>
      <c r="C852" s="1"/>
      <c r="D852" s="1"/>
      <c r="E852" s="2"/>
      <c r="F852" s="1"/>
      <c r="G852" s="2"/>
      <c r="H852" s="108"/>
      <c r="I852" s="109"/>
      <c r="J852" s="132" t="str">
        <f t="shared" si="92"/>
        <v/>
      </c>
      <c r="K852" s="132">
        <f t="shared" si="93"/>
        <v>0</v>
      </c>
      <c r="L852" s="246"/>
      <c r="M852" s="247"/>
      <c r="N852" s="246"/>
      <c r="O852" s="248"/>
      <c r="P852" s="249" t="str">
        <f t="shared" si="94"/>
        <v/>
      </c>
      <c r="Q852" s="250" t="str">
        <f t="shared" si="91"/>
        <v/>
      </c>
      <c r="R852" s="248"/>
      <c r="S852" s="246"/>
      <c r="T852" s="248"/>
      <c r="U852" s="249" t="str">
        <f>+IF(AND(S852&gt;0,R852&lt;&gt;'Data Validation (ROP used only)'!$A$22),SUM(S852:T852),"")</f>
        <v/>
      </c>
      <c r="V852" s="250" t="str">
        <f>IF(OR(R852='Data Validation (ROP used only)'!$A$22,ISBLANK(S852),ISERROR(S852/$I852)),"",S852/$I852)</f>
        <v/>
      </c>
      <c r="W852" s="251"/>
      <c r="X852" s="252" t="str" cm="1">
        <f t="array" ref="X852">_xlfn.IFS(W852="","",W852/I852&gt;=2,2*I852,W852/I852 &lt; 2, W852)</f>
        <v/>
      </c>
      <c r="Y852" s="253" t="str">
        <f t="shared" si="95"/>
        <v/>
      </c>
      <c r="Z852" s="248"/>
      <c r="AA852" s="249" t="str">
        <f t="shared" si="96"/>
        <v/>
      </c>
      <c r="AB852" s="254" t="str">
        <f t="shared" si="97"/>
        <v/>
      </c>
      <c r="AC852" s="159" t="str">
        <f>IF(L852&gt;0,L852+S852+X852+Y852+N852+#REF!+#REF!,"")</f>
        <v/>
      </c>
      <c r="AD852" s="160" t="str">
        <f>IF(L852&gt;0,+T852+Z852+O852+#REF!+#REF!,"")</f>
        <v/>
      </c>
    </row>
    <row r="853" spans="2:30" ht="13.8" hidden="1" outlineLevel="1" x14ac:dyDescent="0.25">
      <c r="B853" s="1"/>
      <c r="C853" s="1"/>
      <c r="D853" s="1"/>
      <c r="E853" s="2"/>
      <c r="F853" s="1"/>
      <c r="G853" s="2"/>
      <c r="H853" s="108"/>
      <c r="I853" s="109"/>
      <c r="J853" s="132" t="str">
        <f t="shared" si="92"/>
        <v/>
      </c>
      <c r="K853" s="132">
        <f t="shared" si="93"/>
        <v>0</v>
      </c>
      <c r="L853" s="246"/>
      <c r="M853" s="247"/>
      <c r="N853" s="246"/>
      <c r="O853" s="248"/>
      <c r="P853" s="249" t="str">
        <f t="shared" si="94"/>
        <v/>
      </c>
      <c r="Q853" s="250" t="str">
        <f t="shared" si="91"/>
        <v/>
      </c>
      <c r="R853" s="248"/>
      <c r="S853" s="246"/>
      <c r="T853" s="248"/>
      <c r="U853" s="249" t="str">
        <f>+IF(AND(S853&gt;0,R853&lt;&gt;'Data Validation (ROP used only)'!$A$22),SUM(S853:T853),"")</f>
        <v/>
      </c>
      <c r="V853" s="250" t="str">
        <f>IF(OR(R853='Data Validation (ROP used only)'!$A$22,ISBLANK(S853),ISERROR(S853/$I853)),"",S853/$I853)</f>
        <v/>
      </c>
      <c r="W853" s="251"/>
      <c r="X853" s="252" t="str" cm="1">
        <f t="array" ref="X853">_xlfn.IFS(W853="","",W853/I853&gt;=2,2*I853,W853/I853 &lt; 2, W853)</f>
        <v/>
      </c>
      <c r="Y853" s="253" t="str">
        <f t="shared" si="95"/>
        <v/>
      </c>
      <c r="Z853" s="248"/>
      <c r="AA853" s="249" t="str">
        <f t="shared" si="96"/>
        <v/>
      </c>
      <c r="AB853" s="254" t="str">
        <f t="shared" si="97"/>
        <v/>
      </c>
      <c r="AC853" s="159" t="str">
        <f>IF(L853&gt;0,L853+S853+X853+Y853+N853+#REF!+#REF!,"")</f>
        <v/>
      </c>
      <c r="AD853" s="160" t="str">
        <f>IF(L853&gt;0,+T853+Z853+O853+#REF!+#REF!,"")</f>
        <v/>
      </c>
    </row>
    <row r="854" spans="2:30" ht="13.8" hidden="1" outlineLevel="1" x14ac:dyDescent="0.25">
      <c r="B854" s="1"/>
      <c r="C854" s="1"/>
      <c r="D854" s="1"/>
      <c r="E854" s="2"/>
      <c r="F854" s="1"/>
      <c r="G854" s="2"/>
      <c r="H854" s="108"/>
      <c r="I854" s="109"/>
      <c r="J854" s="132" t="str">
        <f t="shared" si="92"/>
        <v/>
      </c>
      <c r="K854" s="132">
        <f t="shared" si="93"/>
        <v>0</v>
      </c>
      <c r="L854" s="246"/>
      <c r="M854" s="247"/>
      <c r="N854" s="246"/>
      <c r="O854" s="248"/>
      <c r="P854" s="249" t="str">
        <f t="shared" si="94"/>
        <v/>
      </c>
      <c r="Q854" s="250" t="str">
        <f t="shared" si="91"/>
        <v/>
      </c>
      <c r="R854" s="248"/>
      <c r="S854" s="246"/>
      <c r="T854" s="248"/>
      <c r="U854" s="249" t="str">
        <f>+IF(AND(S854&gt;0,R854&lt;&gt;'Data Validation (ROP used only)'!$A$22),SUM(S854:T854),"")</f>
        <v/>
      </c>
      <c r="V854" s="250" t="str">
        <f>IF(OR(R854='Data Validation (ROP used only)'!$A$22,ISBLANK(S854),ISERROR(S854/$I854)),"",S854/$I854)</f>
        <v/>
      </c>
      <c r="W854" s="251"/>
      <c r="X854" s="252" t="str" cm="1">
        <f t="array" ref="X854">_xlfn.IFS(W854="","",W854/I854&gt;=2,2*I854,W854/I854 &lt; 2, W854)</f>
        <v/>
      </c>
      <c r="Y854" s="253" t="str">
        <f t="shared" si="95"/>
        <v/>
      </c>
      <c r="Z854" s="248"/>
      <c r="AA854" s="249" t="str">
        <f t="shared" si="96"/>
        <v/>
      </c>
      <c r="AB854" s="254" t="str">
        <f t="shared" si="97"/>
        <v/>
      </c>
      <c r="AC854" s="159" t="str">
        <f>IF(L854&gt;0,L854+S854+X854+Y854+N854+#REF!+#REF!,"")</f>
        <v/>
      </c>
      <c r="AD854" s="160" t="str">
        <f>IF(L854&gt;0,+T854+Z854+O854+#REF!+#REF!,"")</f>
        <v/>
      </c>
    </row>
    <row r="855" spans="2:30" ht="13.8" hidden="1" outlineLevel="1" x14ac:dyDescent="0.25">
      <c r="B855" s="1"/>
      <c r="C855" s="1"/>
      <c r="D855" s="1"/>
      <c r="E855" s="2"/>
      <c r="F855" s="1"/>
      <c r="G855" s="2"/>
      <c r="H855" s="108"/>
      <c r="I855" s="109"/>
      <c r="J855" s="132" t="str">
        <f t="shared" si="92"/>
        <v/>
      </c>
      <c r="K855" s="132">
        <f t="shared" si="93"/>
        <v>0</v>
      </c>
      <c r="L855" s="246"/>
      <c r="M855" s="247"/>
      <c r="N855" s="246"/>
      <c r="O855" s="248"/>
      <c r="P855" s="249" t="str">
        <f t="shared" si="94"/>
        <v/>
      </c>
      <c r="Q855" s="250" t="str">
        <f t="shared" si="91"/>
        <v/>
      </c>
      <c r="R855" s="248"/>
      <c r="S855" s="246"/>
      <c r="T855" s="248"/>
      <c r="U855" s="249" t="str">
        <f>+IF(AND(S855&gt;0,R855&lt;&gt;'Data Validation (ROP used only)'!$A$22),SUM(S855:T855),"")</f>
        <v/>
      </c>
      <c r="V855" s="250" t="str">
        <f>IF(OR(R855='Data Validation (ROP used only)'!$A$22,ISBLANK(S855),ISERROR(S855/$I855)),"",S855/$I855)</f>
        <v/>
      </c>
      <c r="W855" s="251"/>
      <c r="X855" s="252" t="str" cm="1">
        <f t="array" ref="X855">_xlfn.IFS(W855="","",W855/I855&gt;=2,2*I855,W855/I855 &lt; 2, W855)</f>
        <v/>
      </c>
      <c r="Y855" s="253" t="str">
        <f t="shared" si="95"/>
        <v/>
      </c>
      <c r="Z855" s="248"/>
      <c r="AA855" s="249" t="str">
        <f t="shared" si="96"/>
        <v/>
      </c>
      <c r="AB855" s="254" t="str">
        <f t="shared" si="97"/>
        <v/>
      </c>
      <c r="AC855" s="159" t="str">
        <f>IF(L855&gt;0,L855+S855+X855+Y855+N855+#REF!+#REF!,"")</f>
        <v/>
      </c>
      <c r="AD855" s="160" t="str">
        <f>IF(L855&gt;0,+T855+Z855+O855+#REF!+#REF!,"")</f>
        <v/>
      </c>
    </row>
    <row r="856" spans="2:30" ht="13.8" hidden="1" outlineLevel="1" x14ac:dyDescent="0.25">
      <c r="B856" s="1"/>
      <c r="C856" s="1"/>
      <c r="D856" s="1"/>
      <c r="E856" s="2"/>
      <c r="F856" s="1"/>
      <c r="G856" s="2"/>
      <c r="H856" s="108"/>
      <c r="I856" s="109"/>
      <c r="J856" s="132" t="str">
        <f t="shared" si="92"/>
        <v/>
      </c>
      <c r="K856" s="132">
        <f t="shared" si="93"/>
        <v>0</v>
      </c>
      <c r="L856" s="246"/>
      <c r="M856" s="247"/>
      <c r="N856" s="246"/>
      <c r="O856" s="248"/>
      <c r="P856" s="249" t="str">
        <f t="shared" si="94"/>
        <v/>
      </c>
      <c r="Q856" s="250" t="str">
        <f t="shared" si="91"/>
        <v/>
      </c>
      <c r="R856" s="248"/>
      <c r="S856" s="246"/>
      <c r="T856" s="248"/>
      <c r="U856" s="249" t="str">
        <f>+IF(AND(S856&gt;0,R856&lt;&gt;'Data Validation (ROP used only)'!$A$22),SUM(S856:T856),"")</f>
        <v/>
      </c>
      <c r="V856" s="250" t="str">
        <f>IF(OR(R856='Data Validation (ROP used only)'!$A$22,ISBLANK(S856),ISERROR(S856/$I856)),"",S856/$I856)</f>
        <v/>
      </c>
      <c r="W856" s="251"/>
      <c r="X856" s="252" t="str" cm="1">
        <f t="array" ref="X856">_xlfn.IFS(W856="","",W856/I856&gt;=2,2*I856,W856/I856 &lt; 2, W856)</f>
        <v/>
      </c>
      <c r="Y856" s="253" t="str">
        <f t="shared" si="95"/>
        <v/>
      </c>
      <c r="Z856" s="248"/>
      <c r="AA856" s="249" t="str">
        <f t="shared" si="96"/>
        <v/>
      </c>
      <c r="AB856" s="254" t="str">
        <f t="shared" si="97"/>
        <v/>
      </c>
      <c r="AC856" s="159" t="str">
        <f>IF(L856&gt;0,L856+S856+X856+Y856+N856+#REF!+#REF!,"")</f>
        <v/>
      </c>
      <c r="AD856" s="160" t="str">
        <f>IF(L856&gt;0,+T856+Z856+O856+#REF!+#REF!,"")</f>
        <v/>
      </c>
    </row>
    <row r="857" spans="2:30" ht="13.8" hidden="1" outlineLevel="1" x14ac:dyDescent="0.25">
      <c r="B857" s="1"/>
      <c r="C857" s="1"/>
      <c r="D857" s="1"/>
      <c r="E857" s="2"/>
      <c r="F857" s="1"/>
      <c r="G857" s="2"/>
      <c r="H857" s="108"/>
      <c r="I857" s="109"/>
      <c r="J857" s="132" t="str">
        <f t="shared" si="92"/>
        <v/>
      </c>
      <c r="K857" s="132">
        <f t="shared" si="93"/>
        <v>0</v>
      </c>
      <c r="L857" s="246"/>
      <c r="M857" s="247"/>
      <c r="N857" s="246"/>
      <c r="O857" s="248"/>
      <c r="P857" s="249" t="str">
        <f t="shared" si="94"/>
        <v/>
      </c>
      <c r="Q857" s="250" t="str">
        <f t="shared" si="91"/>
        <v/>
      </c>
      <c r="R857" s="248"/>
      <c r="S857" s="246"/>
      <c r="T857" s="248"/>
      <c r="U857" s="249" t="str">
        <f>+IF(AND(S857&gt;0,R857&lt;&gt;'Data Validation (ROP used only)'!$A$22),SUM(S857:T857),"")</f>
        <v/>
      </c>
      <c r="V857" s="250" t="str">
        <f>IF(OR(R857='Data Validation (ROP used only)'!$A$22,ISBLANK(S857),ISERROR(S857/$I857)),"",S857/$I857)</f>
        <v/>
      </c>
      <c r="W857" s="251"/>
      <c r="X857" s="252" t="str" cm="1">
        <f t="array" ref="X857">_xlfn.IFS(W857="","",W857/I857&gt;=2,2*I857,W857/I857 &lt; 2, W857)</f>
        <v/>
      </c>
      <c r="Y857" s="253" t="str">
        <f t="shared" si="95"/>
        <v/>
      </c>
      <c r="Z857" s="248"/>
      <c r="AA857" s="249" t="str">
        <f t="shared" si="96"/>
        <v/>
      </c>
      <c r="AB857" s="254" t="str">
        <f t="shared" si="97"/>
        <v/>
      </c>
      <c r="AC857" s="159" t="str">
        <f>IF(L857&gt;0,L857+S857+X857+Y857+N857+#REF!+#REF!,"")</f>
        <v/>
      </c>
      <c r="AD857" s="160" t="str">
        <f>IF(L857&gt;0,+T857+Z857+O857+#REF!+#REF!,"")</f>
        <v/>
      </c>
    </row>
    <row r="858" spans="2:30" ht="13.8" hidden="1" outlineLevel="1" x14ac:dyDescent="0.25">
      <c r="B858" s="1"/>
      <c r="C858" s="1"/>
      <c r="D858" s="1"/>
      <c r="E858" s="2"/>
      <c r="F858" s="1"/>
      <c r="G858" s="2"/>
      <c r="H858" s="108"/>
      <c r="I858" s="109"/>
      <c r="J858" s="132" t="str">
        <f t="shared" si="92"/>
        <v/>
      </c>
      <c r="K858" s="132">
        <f t="shared" si="93"/>
        <v>0</v>
      </c>
      <c r="L858" s="246"/>
      <c r="M858" s="247"/>
      <c r="N858" s="246"/>
      <c r="O858" s="248"/>
      <c r="P858" s="249" t="str">
        <f t="shared" si="94"/>
        <v/>
      </c>
      <c r="Q858" s="250" t="str">
        <f t="shared" si="91"/>
        <v/>
      </c>
      <c r="R858" s="248"/>
      <c r="S858" s="246"/>
      <c r="T858" s="248"/>
      <c r="U858" s="249" t="str">
        <f>+IF(AND(S858&gt;0,R858&lt;&gt;'Data Validation (ROP used only)'!$A$22),SUM(S858:T858),"")</f>
        <v/>
      </c>
      <c r="V858" s="250" t="str">
        <f>IF(OR(R858='Data Validation (ROP used only)'!$A$22,ISBLANK(S858),ISERROR(S858/$I858)),"",S858/$I858)</f>
        <v/>
      </c>
      <c r="W858" s="251"/>
      <c r="X858" s="252" t="str" cm="1">
        <f t="array" ref="X858">_xlfn.IFS(W858="","",W858/I858&gt;=2,2*I858,W858/I858 &lt; 2, W858)</f>
        <v/>
      </c>
      <c r="Y858" s="253" t="str">
        <f t="shared" si="95"/>
        <v/>
      </c>
      <c r="Z858" s="248"/>
      <c r="AA858" s="249" t="str">
        <f t="shared" si="96"/>
        <v/>
      </c>
      <c r="AB858" s="254" t="str">
        <f t="shared" si="97"/>
        <v/>
      </c>
      <c r="AC858" s="159" t="str">
        <f>IF(L858&gt;0,L858+S858+X858+Y858+N858+#REF!+#REF!,"")</f>
        <v/>
      </c>
      <c r="AD858" s="160" t="str">
        <f>IF(L858&gt;0,+T858+Z858+O858+#REF!+#REF!,"")</f>
        <v/>
      </c>
    </row>
    <row r="859" spans="2:30" ht="13.8" hidden="1" outlineLevel="1" x14ac:dyDescent="0.25">
      <c r="B859" s="1"/>
      <c r="C859" s="1"/>
      <c r="D859" s="1"/>
      <c r="E859" s="2"/>
      <c r="F859" s="1"/>
      <c r="G859" s="2"/>
      <c r="H859" s="108"/>
      <c r="I859" s="109"/>
      <c r="J859" s="132" t="str">
        <f t="shared" si="92"/>
        <v/>
      </c>
      <c r="K859" s="132">
        <f t="shared" si="93"/>
        <v>0</v>
      </c>
      <c r="L859" s="246"/>
      <c r="M859" s="247"/>
      <c r="N859" s="246"/>
      <c r="O859" s="248"/>
      <c r="P859" s="249" t="str">
        <f t="shared" si="94"/>
        <v/>
      </c>
      <c r="Q859" s="250" t="str">
        <f t="shared" si="91"/>
        <v/>
      </c>
      <c r="R859" s="248"/>
      <c r="S859" s="246"/>
      <c r="T859" s="248"/>
      <c r="U859" s="249" t="str">
        <f>+IF(AND(S859&gt;0,R859&lt;&gt;'Data Validation (ROP used only)'!$A$22),SUM(S859:T859),"")</f>
        <v/>
      </c>
      <c r="V859" s="250" t="str">
        <f>IF(OR(R859='Data Validation (ROP used only)'!$A$22,ISBLANK(S859),ISERROR(S859/$I859)),"",S859/$I859)</f>
        <v/>
      </c>
      <c r="W859" s="251"/>
      <c r="X859" s="252" t="str" cm="1">
        <f t="array" ref="X859">_xlfn.IFS(W859="","",W859/I859&gt;=2,2*I859,W859/I859 &lt; 2, W859)</f>
        <v/>
      </c>
      <c r="Y859" s="253" t="str">
        <f t="shared" si="95"/>
        <v/>
      </c>
      <c r="Z859" s="248"/>
      <c r="AA859" s="249" t="str">
        <f t="shared" si="96"/>
        <v/>
      </c>
      <c r="AB859" s="254" t="str">
        <f t="shared" si="97"/>
        <v/>
      </c>
      <c r="AC859" s="159" t="str">
        <f>IF(L859&gt;0,L859+S859+X859+Y859+N859+#REF!+#REF!,"")</f>
        <v/>
      </c>
      <c r="AD859" s="160" t="str">
        <f>IF(L859&gt;0,+T859+Z859+O859+#REF!+#REF!,"")</f>
        <v/>
      </c>
    </row>
    <row r="860" spans="2:30" ht="13.8" hidden="1" outlineLevel="1" x14ac:dyDescent="0.25">
      <c r="B860" s="1"/>
      <c r="C860" s="1"/>
      <c r="D860" s="1"/>
      <c r="E860" s="2"/>
      <c r="F860" s="1"/>
      <c r="G860" s="2"/>
      <c r="H860" s="108"/>
      <c r="I860" s="109"/>
      <c r="J860" s="132" t="str">
        <f t="shared" si="92"/>
        <v/>
      </c>
      <c r="K860" s="132">
        <f t="shared" si="93"/>
        <v>0</v>
      </c>
      <c r="L860" s="246"/>
      <c r="M860" s="247"/>
      <c r="N860" s="246"/>
      <c r="O860" s="248"/>
      <c r="P860" s="249" t="str">
        <f t="shared" si="94"/>
        <v/>
      </c>
      <c r="Q860" s="250" t="str">
        <f t="shared" si="91"/>
        <v/>
      </c>
      <c r="R860" s="248"/>
      <c r="S860" s="246"/>
      <c r="T860" s="248"/>
      <c r="U860" s="249" t="str">
        <f>+IF(AND(S860&gt;0,R860&lt;&gt;'Data Validation (ROP used only)'!$A$22),SUM(S860:T860),"")</f>
        <v/>
      </c>
      <c r="V860" s="250" t="str">
        <f>IF(OR(R860='Data Validation (ROP used only)'!$A$22,ISBLANK(S860),ISERROR(S860/$I860)),"",S860/$I860)</f>
        <v/>
      </c>
      <c r="W860" s="251"/>
      <c r="X860" s="252" t="str" cm="1">
        <f t="array" ref="X860">_xlfn.IFS(W860="","",W860/I860&gt;=2,2*I860,W860/I860 &lt; 2, W860)</f>
        <v/>
      </c>
      <c r="Y860" s="253" t="str">
        <f t="shared" si="95"/>
        <v/>
      </c>
      <c r="Z860" s="248"/>
      <c r="AA860" s="249" t="str">
        <f t="shared" si="96"/>
        <v/>
      </c>
      <c r="AB860" s="254" t="str">
        <f t="shared" si="97"/>
        <v/>
      </c>
      <c r="AC860" s="159" t="str">
        <f>IF(L860&gt;0,L860+S860+X860+Y860+N860+#REF!+#REF!,"")</f>
        <v/>
      </c>
      <c r="AD860" s="160" t="str">
        <f>IF(L860&gt;0,+T860+Z860+O860+#REF!+#REF!,"")</f>
        <v/>
      </c>
    </row>
    <row r="861" spans="2:30" ht="13.8" hidden="1" outlineLevel="1" x14ac:dyDescent="0.25">
      <c r="B861" s="1"/>
      <c r="C861" s="1"/>
      <c r="D861" s="1"/>
      <c r="E861" s="2"/>
      <c r="F861" s="1"/>
      <c r="G861" s="2"/>
      <c r="H861" s="108"/>
      <c r="I861" s="109"/>
      <c r="J861" s="132" t="str">
        <f t="shared" si="92"/>
        <v/>
      </c>
      <c r="K861" s="132">
        <f t="shared" si="93"/>
        <v>0</v>
      </c>
      <c r="L861" s="246"/>
      <c r="M861" s="247"/>
      <c r="N861" s="246"/>
      <c r="O861" s="248"/>
      <c r="P861" s="249" t="str">
        <f t="shared" si="94"/>
        <v/>
      </c>
      <c r="Q861" s="250" t="str">
        <f t="shared" si="91"/>
        <v/>
      </c>
      <c r="R861" s="248"/>
      <c r="S861" s="246"/>
      <c r="T861" s="248"/>
      <c r="U861" s="249" t="str">
        <f>+IF(AND(S861&gt;0,R861&lt;&gt;'Data Validation (ROP used only)'!$A$22),SUM(S861:T861),"")</f>
        <v/>
      </c>
      <c r="V861" s="250" t="str">
        <f>IF(OR(R861='Data Validation (ROP used only)'!$A$22,ISBLANK(S861),ISERROR(S861/$I861)),"",S861/$I861)</f>
        <v/>
      </c>
      <c r="W861" s="251"/>
      <c r="X861" s="252" t="str" cm="1">
        <f t="array" ref="X861">_xlfn.IFS(W861="","",W861/I861&gt;=2,2*I861,W861/I861 &lt; 2, W861)</f>
        <v/>
      </c>
      <c r="Y861" s="253" t="str">
        <f t="shared" si="95"/>
        <v/>
      </c>
      <c r="Z861" s="248"/>
      <c r="AA861" s="249" t="str">
        <f t="shared" si="96"/>
        <v/>
      </c>
      <c r="AB861" s="254" t="str">
        <f t="shared" si="97"/>
        <v/>
      </c>
      <c r="AC861" s="159" t="str">
        <f>IF(L861&gt;0,L861+S861+X861+Y861+N861+#REF!+#REF!,"")</f>
        <v/>
      </c>
      <c r="AD861" s="160" t="str">
        <f>IF(L861&gt;0,+T861+Z861+O861+#REF!+#REF!,"")</f>
        <v/>
      </c>
    </row>
    <row r="862" spans="2:30" ht="13.8" hidden="1" outlineLevel="1" x14ac:dyDescent="0.25">
      <c r="B862" s="1"/>
      <c r="C862" s="1"/>
      <c r="D862" s="1"/>
      <c r="E862" s="2"/>
      <c r="F862" s="1"/>
      <c r="G862" s="2"/>
      <c r="H862" s="108"/>
      <c r="I862" s="109"/>
      <c r="J862" s="132" t="str">
        <f t="shared" si="92"/>
        <v/>
      </c>
      <c r="K862" s="132">
        <f t="shared" si="93"/>
        <v>0</v>
      </c>
      <c r="L862" s="246"/>
      <c r="M862" s="247"/>
      <c r="N862" s="246"/>
      <c r="O862" s="248"/>
      <c r="P862" s="249" t="str">
        <f t="shared" si="94"/>
        <v/>
      </c>
      <c r="Q862" s="250" t="str">
        <f t="shared" si="91"/>
        <v/>
      </c>
      <c r="R862" s="248"/>
      <c r="S862" s="246"/>
      <c r="T862" s="248"/>
      <c r="U862" s="249" t="str">
        <f>+IF(AND(S862&gt;0,R862&lt;&gt;'Data Validation (ROP used only)'!$A$22),SUM(S862:T862),"")</f>
        <v/>
      </c>
      <c r="V862" s="250" t="str">
        <f>IF(OR(R862='Data Validation (ROP used only)'!$A$22,ISBLANK(S862),ISERROR(S862/$I862)),"",S862/$I862)</f>
        <v/>
      </c>
      <c r="W862" s="251"/>
      <c r="X862" s="252" t="str" cm="1">
        <f t="array" ref="X862">_xlfn.IFS(W862="","",W862/I862&gt;=2,2*I862,W862/I862 &lt; 2, W862)</f>
        <v/>
      </c>
      <c r="Y862" s="253" t="str">
        <f t="shared" si="95"/>
        <v/>
      </c>
      <c r="Z862" s="248"/>
      <c r="AA862" s="249" t="str">
        <f t="shared" si="96"/>
        <v/>
      </c>
      <c r="AB862" s="254" t="str">
        <f t="shared" si="97"/>
        <v/>
      </c>
      <c r="AC862" s="159" t="str">
        <f>IF(L862&gt;0,L862+S862+X862+Y862+N862+#REF!+#REF!,"")</f>
        <v/>
      </c>
      <c r="AD862" s="160" t="str">
        <f>IF(L862&gt;0,+T862+Z862+O862+#REF!+#REF!,"")</f>
        <v/>
      </c>
    </row>
    <row r="863" spans="2:30" ht="13.8" hidden="1" outlineLevel="1" x14ac:dyDescent="0.25">
      <c r="B863" s="1"/>
      <c r="C863" s="1"/>
      <c r="D863" s="1"/>
      <c r="E863" s="2"/>
      <c r="F863" s="1"/>
      <c r="G863" s="2"/>
      <c r="H863" s="108"/>
      <c r="I863" s="109"/>
      <c r="J863" s="132" t="str">
        <f t="shared" si="92"/>
        <v/>
      </c>
      <c r="K863" s="132">
        <f t="shared" si="93"/>
        <v>0</v>
      </c>
      <c r="L863" s="246"/>
      <c r="M863" s="247"/>
      <c r="N863" s="246"/>
      <c r="O863" s="248"/>
      <c r="P863" s="249" t="str">
        <f t="shared" si="94"/>
        <v/>
      </c>
      <c r="Q863" s="250" t="str">
        <f t="shared" si="91"/>
        <v/>
      </c>
      <c r="R863" s="248"/>
      <c r="S863" s="246"/>
      <c r="T863" s="248"/>
      <c r="U863" s="249" t="str">
        <f>+IF(AND(S863&gt;0,R863&lt;&gt;'Data Validation (ROP used only)'!$A$22),SUM(S863:T863),"")</f>
        <v/>
      </c>
      <c r="V863" s="250" t="str">
        <f>IF(OR(R863='Data Validation (ROP used only)'!$A$22,ISBLANK(S863),ISERROR(S863/$I863)),"",S863/$I863)</f>
        <v/>
      </c>
      <c r="W863" s="251"/>
      <c r="X863" s="252" t="str" cm="1">
        <f t="array" ref="X863">_xlfn.IFS(W863="","",W863/I863&gt;=2,2*I863,W863/I863 &lt; 2, W863)</f>
        <v/>
      </c>
      <c r="Y863" s="253" t="str">
        <f t="shared" si="95"/>
        <v/>
      </c>
      <c r="Z863" s="248"/>
      <c r="AA863" s="249" t="str">
        <f t="shared" si="96"/>
        <v/>
      </c>
      <c r="AB863" s="254" t="str">
        <f t="shared" si="97"/>
        <v/>
      </c>
      <c r="AC863" s="159" t="str">
        <f>IF(L863&gt;0,L863+S863+X863+Y863+N863+#REF!+#REF!,"")</f>
        <v/>
      </c>
      <c r="AD863" s="160" t="str">
        <f>IF(L863&gt;0,+T863+Z863+O863+#REF!+#REF!,"")</f>
        <v/>
      </c>
    </row>
    <row r="864" spans="2:30" ht="13.8" hidden="1" outlineLevel="1" x14ac:dyDescent="0.25">
      <c r="B864" s="1"/>
      <c r="C864" s="1"/>
      <c r="D864" s="1"/>
      <c r="E864" s="2"/>
      <c r="F864" s="1"/>
      <c r="G864" s="2"/>
      <c r="H864" s="108"/>
      <c r="I864" s="109"/>
      <c r="J864" s="132" t="str">
        <f t="shared" si="92"/>
        <v/>
      </c>
      <c r="K864" s="132">
        <f t="shared" si="93"/>
        <v>0</v>
      </c>
      <c r="L864" s="246"/>
      <c r="M864" s="247"/>
      <c r="N864" s="246"/>
      <c r="O864" s="248"/>
      <c r="P864" s="249" t="str">
        <f t="shared" si="94"/>
        <v/>
      </c>
      <c r="Q864" s="250" t="str">
        <f t="shared" si="91"/>
        <v/>
      </c>
      <c r="R864" s="248"/>
      <c r="S864" s="246"/>
      <c r="T864" s="248"/>
      <c r="U864" s="249" t="str">
        <f>+IF(AND(S864&gt;0,R864&lt;&gt;'Data Validation (ROP used only)'!$A$22),SUM(S864:T864),"")</f>
        <v/>
      </c>
      <c r="V864" s="250" t="str">
        <f>IF(OR(R864='Data Validation (ROP used only)'!$A$22,ISBLANK(S864),ISERROR(S864/$I864)),"",S864/$I864)</f>
        <v/>
      </c>
      <c r="W864" s="251"/>
      <c r="X864" s="252" t="str" cm="1">
        <f t="array" ref="X864">_xlfn.IFS(W864="","",W864/I864&gt;=2,2*I864,W864/I864 &lt; 2, W864)</f>
        <v/>
      </c>
      <c r="Y864" s="253" t="str">
        <f t="shared" si="95"/>
        <v/>
      </c>
      <c r="Z864" s="248"/>
      <c r="AA864" s="249" t="str">
        <f t="shared" si="96"/>
        <v/>
      </c>
      <c r="AB864" s="254" t="str">
        <f t="shared" si="97"/>
        <v/>
      </c>
      <c r="AC864" s="159" t="str">
        <f>IF(L864&gt;0,L864+S864+X864+Y864+N864+#REF!+#REF!,"")</f>
        <v/>
      </c>
      <c r="AD864" s="160" t="str">
        <f>IF(L864&gt;0,+T864+Z864+O864+#REF!+#REF!,"")</f>
        <v/>
      </c>
    </row>
    <row r="865" spans="2:30" ht="13.8" hidden="1" outlineLevel="1" x14ac:dyDescent="0.25">
      <c r="B865" s="1"/>
      <c r="C865" s="1"/>
      <c r="D865" s="1"/>
      <c r="E865" s="2"/>
      <c r="F865" s="1"/>
      <c r="G865" s="2"/>
      <c r="H865" s="108"/>
      <c r="I865" s="109"/>
      <c r="J865" s="132" t="str">
        <f t="shared" si="92"/>
        <v/>
      </c>
      <c r="K865" s="132">
        <f t="shared" si="93"/>
        <v>0</v>
      </c>
      <c r="L865" s="246"/>
      <c r="M865" s="247"/>
      <c r="N865" s="246"/>
      <c r="O865" s="248"/>
      <c r="P865" s="249" t="str">
        <f t="shared" si="94"/>
        <v/>
      </c>
      <c r="Q865" s="250" t="str">
        <f t="shared" si="91"/>
        <v/>
      </c>
      <c r="R865" s="248"/>
      <c r="S865" s="246"/>
      <c r="T865" s="248"/>
      <c r="U865" s="249" t="str">
        <f>+IF(AND(S865&gt;0,R865&lt;&gt;'Data Validation (ROP used only)'!$A$22),SUM(S865:T865),"")</f>
        <v/>
      </c>
      <c r="V865" s="250" t="str">
        <f>IF(OR(R865='Data Validation (ROP used only)'!$A$22,ISBLANK(S865),ISERROR(S865/$I865)),"",S865/$I865)</f>
        <v/>
      </c>
      <c r="W865" s="251"/>
      <c r="X865" s="252" t="str" cm="1">
        <f t="array" ref="X865">_xlfn.IFS(W865="","",W865/I865&gt;=2,2*I865,W865/I865 &lt; 2, W865)</f>
        <v/>
      </c>
      <c r="Y865" s="253" t="str">
        <f t="shared" si="95"/>
        <v/>
      </c>
      <c r="Z865" s="248"/>
      <c r="AA865" s="249" t="str">
        <f t="shared" si="96"/>
        <v/>
      </c>
      <c r="AB865" s="254" t="str">
        <f t="shared" si="97"/>
        <v/>
      </c>
      <c r="AC865" s="159" t="str">
        <f>IF(L865&gt;0,L865+S865+X865+Y865+N865+#REF!+#REF!,"")</f>
        <v/>
      </c>
      <c r="AD865" s="160" t="str">
        <f>IF(L865&gt;0,+T865+Z865+O865+#REF!+#REF!,"")</f>
        <v/>
      </c>
    </row>
    <row r="866" spans="2:30" ht="13.8" hidden="1" outlineLevel="1" x14ac:dyDescent="0.25">
      <c r="B866" s="1"/>
      <c r="C866" s="1"/>
      <c r="D866" s="1"/>
      <c r="E866" s="2"/>
      <c r="F866" s="1"/>
      <c r="G866" s="2"/>
      <c r="H866" s="108"/>
      <c r="I866" s="109"/>
      <c r="J866" s="132" t="str">
        <f t="shared" si="92"/>
        <v/>
      </c>
      <c r="K866" s="132">
        <f t="shared" si="93"/>
        <v>0</v>
      </c>
      <c r="L866" s="246"/>
      <c r="M866" s="247"/>
      <c r="N866" s="246"/>
      <c r="O866" s="248"/>
      <c r="P866" s="249" t="str">
        <f t="shared" si="94"/>
        <v/>
      </c>
      <c r="Q866" s="250" t="str">
        <f t="shared" si="91"/>
        <v/>
      </c>
      <c r="R866" s="248"/>
      <c r="S866" s="246"/>
      <c r="T866" s="248"/>
      <c r="U866" s="249" t="str">
        <f>+IF(AND(S866&gt;0,R866&lt;&gt;'Data Validation (ROP used only)'!$A$22),SUM(S866:T866),"")</f>
        <v/>
      </c>
      <c r="V866" s="250" t="str">
        <f>IF(OR(R866='Data Validation (ROP used only)'!$A$22,ISBLANK(S866),ISERROR(S866/$I866)),"",S866/$I866)</f>
        <v/>
      </c>
      <c r="W866" s="251"/>
      <c r="X866" s="252" t="str" cm="1">
        <f t="array" ref="X866">_xlfn.IFS(W866="","",W866/I866&gt;=2,2*I866,W866/I866 &lt; 2, W866)</f>
        <v/>
      </c>
      <c r="Y866" s="253" t="str">
        <f t="shared" si="95"/>
        <v/>
      </c>
      <c r="Z866" s="248"/>
      <c r="AA866" s="249" t="str">
        <f t="shared" si="96"/>
        <v/>
      </c>
      <c r="AB866" s="254" t="str">
        <f t="shared" si="97"/>
        <v/>
      </c>
      <c r="AC866" s="159" t="str">
        <f>IF(L866&gt;0,L866+S866+X866+Y866+N866+#REF!+#REF!,"")</f>
        <v/>
      </c>
      <c r="AD866" s="160" t="str">
        <f>IF(L866&gt;0,+T866+Z866+O866+#REF!+#REF!,"")</f>
        <v/>
      </c>
    </row>
    <row r="867" spans="2:30" ht="13.8" hidden="1" outlineLevel="1" x14ac:dyDescent="0.25">
      <c r="B867" s="1"/>
      <c r="C867" s="1"/>
      <c r="D867" s="1"/>
      <c r="E867" s="2"/>
      <c r="F867" s="1"/>
      <c r="G867" s="2"/>
      <c r="H867" s="108"/>
      <c r="I867" s="109"/>
      <c r="J867" s="132" t="str">
        <f t="shared" si="92"/>
        <v/>
      </c>
      <c r="K867" s="132">
        <f t="shared" si="93"/>
        <v>0</v>
      </c>
      <c r="L867" s="246"/>
      <c r="M867" s="247"/>
      <c r="N867" s="246"/>
      <c r="O867" s="248"/>
      <c r="P867" s="249" t="str">
        <f t="shared" si="94"/>
        <v/>
      </c>
      <c r="Q867" s="250" t="str">
        <f t="shared" si="91"/>
        <v/>
      </c>
      <c r="R867" s="248"/>
      <c r="S867" s="246"/>
      <c r="T867" s="248"/>
      <c r="U867" s="249" t="str">
        <f>+IF(AND(S867&gt;0,R867&lt;&gt;'Data Validation (ROP used only)'!$A$22),SUM(S867:T867),"")</f>
        <v/>
      </c>
      <c r="V867" s="250" t="str">
        <f>IF(OR(R867='Data Validation (ROP used only)'!$A$22,ISBLANK(S867),ISERROR(S867/$I867)),"",S867/$I867)</f>
        <v/>
      </c>
      <c r="W867" s="251"/>
      <c r="X867" s="252" t="str" cm="1">
        <f t="array" ref="X867">_xlfn.IFS(W867="","",W867/I867&gt;=2,2*I867,W867/I867 &lt; 2, W867)</f>
        <v/>
      </c>
      <c r="Y867" s="253" t="str">
        <f t="shared" si="95"/>
        <v/>
      </c>
      <c r="Z867" s="248"/>
      <c r="AA867" s="249" t="str">
        <f t="shared" si="96"/>
        <v/>
      </c>
      <c r="AB867" s="254" t="str">
        <f t="shared" si="97"/>
        <v/>
      </c>
      <c r="AC867" s="159" t="str">
        <f>IF(L867&gt;0,L867+S867+X867+Y867+N867+#REF!+#REF!,"")</f>
        <v/>
      </c>
      <c r="AD867" s="160" t="str">
        <f>IF(L867&gt;0,+T867+Z867+O867+#REF!+#REF!,"")</f>
        <v/>
      </c>
    </row>
    <row r="868" spans="2:30" ht="13.8" hidden="1" outlineLevel="1" x14ac:dyDescent="0.25">
      <c r="B868" s="1"/>
      <c r="C868" s="1"/>
      <c r="D868" s="1"/>
      <c r="E868" s="2"/>
      <c r="F868" s="1"/>
      <c r="G868" s="2"/>
      <c r="H868" s="108"/>
      <c r="I868" s="109"/>
      <c r="J868" s="132" t="str">
        <f t="shared" si="92"/>
        <v/>
      </c>
      <c r="K868" s="132">
        <f t="shared" si="93"/>
        <v>0</v>
      </c>
      <c r="L868" s="246"/>
      <c r="M868" s="247"/>
      <c r="N868" s="246"/>
      <c r="O868" s="248"/>
      <c r="P868" s="249" t="str">
        <f t="shared" si="94"/>
        <v/>
      </c>
      <c r="Q868" s="250" t="str">
        <f t="shared" si="91"/>
        <v/>
      </c>
      <c r="R868" s="248"/>
      <c r="S868" s="246"/>
      <c r="T868" s="248"/>
      <c r="U868" s="249" t="str">
        <f>+IF(AND(S868&gt;0,R868&lt;&gt;'Data Validation (ROP used only)'!$A$22),SUM(S868:T868),"")</f>
        <v/>
      </c>
      <c r="V868" s="250" t="str">
        <f>IF(OR(R868='Data Validation (ROP used only)'!$A$22,ISBLANK(S868),ISERROR(S868/$I868)),"",S868/$I868)</f>
        <v/>
      </c>
      <c r="W868" s="251"/>
      <c r="X868" s="252" t="str" cm="1">
        <f t="array" ref="X868">_xlfn.IFS(W868="","",W868/I868&gt;=2,2*I868,W868/I868 &lt; 2, W868)</f>
        <v/>
      </c>
      <c r="Y868" s="253" t="str">
        <f t="shared" si="95"/>
        <v/>
      </c>
      <c r="Z868" s="248"/>
      <c r="AA868" s="249" t="str">
        <f t="shared" si="96"/>
        <v/>
      </c>
      <c r="AB868" s="254" t="str">
        <f t="shared" si="97"/>
        <v/>
      </c>
      <c r="AC868" s="159" t="str">
        <f>IF(L868&gt;0,L868+S868+X868+Y868+N868+#REF!+#REF!,"")</f>
        <v/>
      </c>
      <c r="AD868" s="160" t="str">
        <f>IF(L868&gt;0,+T868+Z868+O868+#REF!+#REF!,"")</f>
        <v/>
      </c>
    </row>
    <row r="869" spans="2:30" ht="13.8" hidden="1" outlineLevel="1" x14ac:dyDescent="0.25">
      <c r="B869" s="1"/>
      <c r="C869" s="1"/>
      <c r="D869" s="1"/>
      <c r="E869" s="2"/>
      <c r="F869" s="1"/>
      <c r="G869" s="2"/>
      <c r="H869" s="108"/>
      <c r="I869" s="109"/>
      <c r="J869" s="132" t="str">
        <f t="shared" si="92"/>
        <v/>
      </c>
      <c r="K869" s="132">
        <f t="shared" si="93"/>
        <v>0</v>
      </c>
      <c r="L869" s="246"/>
      <c r="M869" s="247"/>
      <c r="N869" s="246"/>
      <c r="O869" s="248"/>
      <c r="P869" s="249" t="str">
        <f t="shared" si="94"/>
        <v/>
      </c>
      <c r="Q869" s="250" t="str">
        <f t="shared" si="91"/>
        <v/>
      </c>
      <c r="R869" s="248"/>
      <c r="S869" s="246"/>
      <c r="T869" s="248"/>
      <c r="U869" s="249" t="str">
        <f>+IF(AND(S869&gt;0,R869&lt;&gt;'Data Validation (ROP used only)'!$A$22),SUM(S869:T869),"")</f>
        <v/>
      </c>
      <c r="V869" s="250" t="str">
        <f>IF(OR(R869='Data Validation (ROP used only)'!$A$22,ISBLANK(S869),ISERROR(S869/$I869)),"",S869/$I869)</f>
        <v/>
      </c>
      <c r="W869" s="251"/>
      <c r="X869" s="252" t="str" cm="1">
        <f t="array" ref="X869">_xlfn.IFS(W869="","",W869/I869&gt;=2,2*I869,W869/I869 &lt; 2, W869)</f>
        <v/>
      </c>
      <c r="Y869" s="253" t="str">
        <f t="shared" si="95"/>
        <v/>
      </c>
      <c r="Z869" s="248"/>
      <c r="AA869" s="249" t="str">
        <f t="shared" si="96"/>
        <v/>
      </c>
      <c r="AB869" s="254" t="str">
        <f t="shared" si="97"/>
        <v/>
      </c>
      <c r="AC869" s="159" t="str">
        <f>IF(L869&gt;0,L869+S869+X869+Y869+N869+#REF!+#REF!,"")</f>
        <v/>
      </c>
      <c r="AD869" s="160" t="str">
        <f>IF(L869&gt;0,+T869+Z869+O869+#REF!+#REF!,"")</f>
        <v/>
      </c>
    </row>
    <row r="870" spans="2:30" ht="13.8" hidden="1" outlineLevel="1" x14ac:dyDescent="0.25">
      <c r="B870" s="1"/>
      <c r="C870" s="1"/>
      <c r="D870" s="1"/>
      <c r="E870" s="2"/>
      <c r="F870" s="1"/>
      <c r="G870" s="2"/>
      <c r="H870" s="108"/>
      <c r="I870" s="109"/>
      <c r="J870" s="132" t="str">
        <f t="shared" si="92"/>
        <v/>
      </c>
      <c r="K870" s="132">
        <f t="shared" si="93"/>
        <v>0</v>
      </c>
      <c r="L870" s="246"/>
      <c r="M870" s="247"/>
      <c r="N870" s="246"/>
      <c r="O870" s="248"/>
      <c r="P870" s="249" t="str">
        <f t="shared" si="94"/>
        <v/>
      </c>
      <c r="Q870" s="250" t="str">
        <f t="shared" si="91"/>
        <v/>
      </c>
      <c r="R870" s="248"/>
      <c r="S870" s="246"/>
      <c r="T870" s="248"/>
      <c r="U870" s="249" t="str">
        <f>+IF(AND(S870&gt;0,R870&lt;&gt;'Data Validation (ROP used only)'!$A$22),SUM(S870:T870),"")</f>
        <v/>
      </c>
      <c r="V870" s="250" t="str">
        <f>IF(OR(R870='Data Validation (ROP used only)'!$A$22,ISBLANK(S870),ISERROR(S870/$I870)),"",S870/$I870)</f>
        <v/>
      </c>
      <c r="W870" s="251"/>
      <c r="X870" s="252" t="str" cm="1">
        <f t="array" ref="X870">_xlfn.IFS(W870="","",W870/I870&gt;=2,2*I870,W870/I870 &lt; 2, W870)</f>
        <v/>
      </c>
      <c r="Y870" s="253" t="str">
        <f t="shared" si="95"/>
        <v/>
      </c>
      <c r="Z870" s="248"/>
      <c r="AA870" s="249" t="str">
        <f t="shared" si="96"/>
        <v/>
      </c>
      <c r="AB870" s="254" t="str">
        <f t="shared" si="97"/>
        <v/>
      </c>
      <c r="AC870" s="159" t="str">
        <f>IF(L870&gt;0,L870+S870+X870+Y870+N870+#REF!+#REF!,"")</f>
        <v/>
      </c>
      <c r="AD870" s="160" t="str">
        <f>IF(L870&gt;0,+T870+Z870+O870+#REF!+#REF!,"")</f>
        <v/>
      </c>
    </row>
    <row r="871" spans="2:30" ht="13.8" hidden="1" outlineLevel="1" x14ac:dyDescent="0.25">
      <c r="B871" s="1"/>
      <c r="C871" s="1"/>
      <c r="D871" s="1"/>
      <c r="E871" s="2"/>
      <c r="F871" s="1"/>
      <c r="G871" s="2"/>
      <c r="H871" s="108"/>
      <c r="I871" s="109"/>
      <c r="J871" s="132" t="str">
        <f t="shared" si="92"/>
        <v/>
      </c>
      <c r="K871" s="132">
        <f t="shared" si="93"/>
        <v>0</v>
      </c>
      <c r="L871" s="246"/>
      <c r="M871" s="247"/>
      <c r="N871" s="246"/>
      <c r="O871" s="248"/>
      <c r="P871" s="249" t="str">
        <f t="shared" si="94"/>
        <v/>
      </c>
      <c r="Q871" s="250" t="str">
        <f t="shared" si="91"/>
        <v/>
      </c>
      <c r="R871" s="248"/>
      <c r="S871" s="246"/>
      <c r="T871" s="248"/>
      <c r="U871" s="249" t="str">
        <f>+IF(AND(S871&gt;0,R871&lt;&gt;'Data Validation (ROP used only)'!$A$22),SUM(S871:T871),"")</f>
        <v/>
      </c>
      <c r="V871" s="250" t="str">
        <f>IF(OR(R871='Data Validation (ROP used only)'!$A$22,ISBLANK(S871),ISERROR(S871/$I871)),"",S871/$I871)</f>
        <v/>
      </c>
      <c r="W871" s="251"/>
      <c r="X871" s="252" t="str" cm="1">
        <f t="array" ref="X871">_xlfn.IFS(W871="","",W871/I871&gt;=2,2*I871,W871/I871 &lt; 2, W871)</f>
        <v/>
      </c>
      <c r="Y871" s="253" t="str">
        <f t="shared" si="95"/>
        <v/>
      </c>
      <c r="Z871" s="248"/>
      <c r="AA871" s="249" t="str">
        <f t="shared" si="96"/>
        <v/>
      </c>
      <c r="AB871" s="254" t="str">
        <f t="shared" si="97"/>
        <v/>
      </c>
      <c r="AC871" s="159" t="str">
        <f>IF(L871&gt;0,L871+S871+X871+Y871+N871+#REF!+#REF!,"")</f>
        <v/>
      </c>
      <c r="AD871" s="160" t="str">
        <f>IF(L871&gt;0,+T871+Z871+O871+#REF!+#REF!,"")</f>
        <v/>
      </c>
    </row>
    <row r="872" spans="2:30" ht="13.8" hidden="1" outlineLevel="1" x14ac:dyDescent="0.25">
      <c r="B872" s="1"/>
      <c r="C872" s="1"/>
      <c r="D872" s="1"/>
      <c r="E872" s="2"/>
      <c r="F872" s="1"/>
      <c r="G872" s="2"/>
      <c r="H872" s="108"/>
      <c r="I872" s="109"/>
      <c r="J872" s="132" t="str">
        <f t="shared" si="92"/>
        <v/>
      </c>
      <c r="K872" s="132">
        <f t="shared" si="93"/>
        <v>0</v>
      </c>
      <c r="L872" s="246"/>
      <c r="M872" s="247"/>
      <c r="N872" s="246"/>
      <c r="O872" s="248"/>
      <c r="P872" s="249" t="str">
        <f t="shared" si="94"/>
        <v/>
      </c>
      <c r="Q872" s="250" t="str">
        <f t="shared" si="91"/>
        <v/>
      </c>
      <c r="R872" s="248"/>
      <c r="S872" s="246"/>
      <c r="T872" s="248"/>
      <c r="U872" s="249" t="str">
        <f>+IF(AND(S872&gt;0,R872&lt;&gt;'Data Validation (ROP used only)'!$A$22),SUM(S872:T872),"")</f>
        <v/>
      </c>
      <c r="V872" s="250" t="str">
        <f>IF(OR(R872='Data Validation (ROP used only)'!$A$22,ISBLANK(S872),ISERROR(S872/$I872)),"",S872/$I872)</f>
        <v/>
      </c>
      <c r="W872" s="251"/>
      <c r="X872" s="252" t="str" cm="1">
        <f t="array" ref="X872">_xlfn.IFS(W872="","",W872/I872&gt;=2,2*I872,W872/I872 &lt; 2, W872)</f>
        <v/>
      </c>
      <c r="Y872" s="253" t="str">
        <f t="shared" si="95"/>
        <v/>
      </c>
      <c r="Z872" s="248"/>
      <c r="AA872" s="249" t="str">
        <f t="shared" si="96"/>
        <v/>
      </c>
      <c r="AB872" s="254" t="str">
        <f t="shared" si="97"/>
        <v/>
      </c>
      <c r="AC872" s="159" t="str">
        <f>IF(L872&gt;0,L872+S872+X872+Y872+N872+#REF!+#REF!,"")</f>
        <v/>
      </c>
      <c r="AD872" s="160" t="str">
        <f>IF(L872&gt;0,+T872+Z872+O872+#REF!+#REF!,"")</f>
        <v/>
      </c>
    </row>
    <row r="873" spans="2:30" ht="13.8" hidden="1" outlineLevel="1" x14ac:dyDescent="0.25">
      <c r="B873" s="1"/>
      <c r="C873" s="1"/>
      <c r="D873" s="1"/>
      <c r="E873" s="2"/>
      <c r="F873" s="1"/>
      <c r="G873" s="2"/>
      <c r="H873" s="108"/>
      <c r="I873" s="109"/>
      <c r="J873" s="132" t="str">
        <f t="shared" si="92"/>
        <v/>
      </c>
      <c r="K873" s="132">
        <f t="shared" si="93"/>
        <v>0</v>
      </c>
      <c r="L873" s="246"/>
      <c r="M873" s="247"/>
      <c r="N873" s="246"/>
      <c r="O873" s="248"/>
      <c r="P873" s="249" t="str">
        <f t="shared" si="94"/>
        <v/>
      </c>
      <c r="Q873" s="250" t="str">
        <f t="shared" si="91"/>
        <v/>
      </c>
      <c r="R873" s="248"/>
      <c r="S873" s="246"/>
      <c r="T873" s="248"/>
      <c r="U873" s="249" t="str">
        <f>+IF(AND(S873&gt;0,R873&lt;&gt;'Data Validation (ROP used only)'!$A$22),SUM(S873:T873),"")</f>
        <v/>
      </c>
      <c r="V873" s="250" t="str">
        <f>IF(OR(R873='Data Validation (ROP used only)'!$A$22,ISBLANK(S873),ISERROR(S873/$I873)),"",S873/$I873)</f>
        <v/>
      </c>
      <c r="W873" s="251"/>
      <c r="X873" s="252" t="str" cm="1">
        <f t="array" ref="X873">_xlfn.IFS(W873="","",W873/I873&gt;=2,2*I873,W873/I873 &lt; 2, W873)</f>
        <v/>
      </c>
      <c r="Y873" s="253" t="str">
        <f t="shared" si="95"/>
        <v/>
      </c>
      <c r="Z873" s="248"/>
      <c r="AA873" s="249" t="str">
        <f t="shared" si="96"/>
        <v/>
      </c>
      <c r="AB873" s="254" t="str">
        <f t="shared" si="97"/>
        <v/>
      </c>
      <c r="AC873" s="159" t="str">
        <f>IF(L873&gt;0,L873+S873+X873+Y873+N873+#REF!+#REF!,"")</f>
        <v/>
      </c>
      <c r="AD873" s="160" t="str">
        <f>IF(L873&gt;0,+T873+Z873+O873+#REF!+#REF!,"")</f>
        <v/>
      </c>
    </row>
    <row r="874" spans="2:30" ht="13.8" hidden="1" outlineLevel="1" x14ac:dyDescent="0.25">
      <c r="B874" s="1"/>
      <c r="C874" s="1"/>
      <c r="D874" s="1"/>
      <c r="E874" s="2"/>
      <c r="F874" s="1"/>
      <c r="G874" s="2"/>
      <c r="H874" s="108"/>
      <c r="I874" s="109"/>
      <c r="J874" s="132" t="str">
        <f t="shared" si="92"/>
        <v/>
      </c>
      <c r="K874" s="132">
        <f t="shared" si="93"/>
        <v>0</v>
      </c>
      <c r="L874" s="246"/>
      <c r="M874" s="247"/>
      <c r="N874" s="246"/>
      <c r="O874" s="248"/>
      <c r="P874" s="249" t="str">
        <f t="shared" si="94"/>
        <v/>
      </c>
      <c r="Q874" s="250" t="str">
        <f t="shared" si="91"/>
        <v/>
      </c>
      <c r="R874" s="248"/>
      <c r="S874" s="246"/>
      <c r="T874" s="248"/>
      <c r="U874" s="249" t="str">
        <f>+IF(AND(S874&gt;0,R874&lt;&gt;'Data Validation (ROP used only)'!$A$22),SUM(S874:T874),"")</f>
        <v/>
      </c>
      <c r="V874" s="250" t="str">
        <f>IF(OR(R874='Data Validation (ROP used only)'!$A$22,ISBLANK(S874),ISERROR(S874/$I874)),"",S874/$I874)</f>
        <v/>
      </c>
      <c r="W874" s="251"/>
      <c r="X874" s="252" t="str" cm="1">
        <f t="array" ref="X874">_xlfn.IFS(W874="","",W874/I874&gt;=2,2*I874,W874/I874 &lt; 2, W874)</f>
        <v/>
      </c>
      <c r="Y874" s="253" t="str">
        <f t="shared" si="95"/>
        <v/>
      </c>
      <c r="Z874" s="248"/>
      <c r="AA874" s="249" t="str">
        <f t="shared" si="96"/>
        <v/>
      </c>
      <c r="AB874" s="254" t="str">
        <f t="shared" si="97"/>
        <v/>
      </c>
      <c r="AC874" s="159" t="str">
        <f>IF(L874&gt;0,L874+S874+X874+Y874+N874+#REF!+#REF!,"")</f>
        <v/>
      </c>
      <c r="AD874" s="160" t="str">
        <f>IF(L874&gt;0,+T874+Z874+O874+#REF!+#REF!,"")</f>
        <v/>
      </c>
    </row>
    <row r="875" spans="2:30" ht="13.8" hidden="1" outlineLevel="1" x14ac:dyDescent="0.25">
      <c r="B875" s="1"/>
      <c r="C875" s="1"/>
      <c r="D875" s="1"/>
      <c r="E875" s="2"/>
      <c r="F875" s="1"/>
      <c r="G875" s="2"/>
      <c r="H875" s="108"/>
      <c r="I875" s="109"/>
      <c r="J875" s="132" t="str">
        <f t="shared" si="92"/>
        <v/>
      </c>
      <c r="K875" s="132">
        <f t="shared" si="93"/>
        <v>0</v>
      </c>
      <c r="L875" s="246"/>
      <c r="M875" s="247"/>
      <c r="N875" s="246"/>
      <c r="O875" s="248"/>
      <c r="P875" s="249" t="str">
        <f t="shared" si="94"/>
        <v/>
      </c>
      <c r="Q875" s="250" t="str">
        <f t="shared" si="91"/>
        <v/>
      </c>
      <c r="R875" s="248"/>
      <c r="S875" s="246"/>
      <c r="T875" s="248"/>
      <c r="U875" s="249" t="str">
        <f>+IF(AND(S875&gt;0,R875&lt;&gt;'Data Validation (ROP used only)'!$A$22),SUM(S875:T875),"")</f>
        <v/>
      </c>
      <c r="V875" s="250" t="str">
        <f>IF(OR(R875='Data Validation (ROP used only)'!$A$22,ISBLANK(S875),ISERROR(S875/$I875)),"",S875/$I875)</f>
        <v/>
      </c>
      <c r="W875" s="251"/>
      <c r="X875" s="252" t="str" cm="1">
        <f t="array" ref="X875">_xlfn.IFS(W875="","",W875/I875&gt;=2,2*I875,W875/I875 &lt; 2, W875)</f>
        <v/>
      </c>
      <c r="Y875" s="253" t="str">
        <f t="shared" si="95"/>
        <v/>
      </c>
      <c r="Z875" s="248"/>
      <c r="AA875" s="249" t="str">
        <f t="shared" si="96"/>
        <v/>
      </c>
      <c r="AB875" s="254" t="str">
        <f t="shared" si="97"/>
        <v/>
      </c>
      <c r="AC875" s="159" t="str">
        <f>IF(L875&gt;0,L875+S875+X875+Y875+N875+#REF!+#REF!,"")</f>
        <v/>
      </c>
      <c r="AD875" s="160" t="str">
        <f>IF(L875&gt;0,+T875+Z875+O875+#REF!+#REF!,"")</f>
        <v/>
      </c>
    </row>
    <row r="876" spans="2:30" ht="13.8" hidden="1" outlineLevel="1" x14ac:dyDescent="0.25">
      <c r="B876" s="1"/>
      <c r="C876" s="1"/>
      <c r="D876" s="1"/>
      <c r="E876" s="2"/>
      <c r="F876" s="1"/>
      <c r="G876" s="2"/>
      <c r="H876" s="108"/>
      <c r="I876" s="109"/>
      <c r="J876" s="132" t="str">
        <f t="shared" si="92"/>
        <v/>
      </c>
      <c r="K876" s="132">
        <f t="shared" si="93"/>
        <v>0</v>
      </c>
      <c r="L876" s="246"/>
      <c r="M876" s="247"/>
      <c r="N876" s="246"/>
      <c r="O876" s="248"/>
      <c r="P876" s="249" t="str">
        <f t="shared" si="94"/>
        <v/>
      </c>
      <c r="Q876" s="250" t="str">
        <f t="shared" si="91"/>
        <v/>
      </c>
      <c r="R876" s="248"/>
      <c r="S876" s="246"/>
      <c r="T876" s="248"/>
      <c r="U876" s="249" t="str">
        <f>+IF(AND(S876&gt;0,R876&lt;&gt;'Data Validation (ROP used only)'!$A$22),SUM(S876:T876),"")</f>
        <v/>
      </c>
      <c r="V876" s="250" t="str">
        <f>IF(OR(R876='Data Validation (ROP used only)'!$A$22,ISBLANK(S876),ISERROR(S876/$I876)),"",S876/$I876)</f>
        <v/>
      </c>
      <c r="W876" s="251"/>
      <c r="X876" s="252" t="str" cm="1">
        <f t="array" ref="X876">_xlfn.IFS(W876="","",W876/I876&gt;=2,2*I876,W876/I876 &lt; 2, W876)</f>
        <v/>
      </c>
      <c r="Y876" s="253" t="str">
        <f t="shared" si="95"/>
        <v/>
      </c>
      <c r="Z876" s="248"/>
      <c r="AA876" s="249" t="str">
        <f t="shared" si="96"/>
        <v/>
      </c>
      <c r="AB876" s="254" t="str">
        <f t="shared" si="97"/>
        <v/>
      </c>
      <c r="AC876" s="159" t="str">
        <f>IF(L876&gt;0,L876+S876+X876+Y876+N876+#REF!+#REF!,"")</f>
        <v/>
      </c>
      <c r="AD876" s="160" t="str">
        <f>IF(L876&gt;0,+T876+Z876+O876+#REF!+#REF!,"")</f>
        <v/>
      </c>
    </row>
    <row r="877" spans="2:30" ht="13.8" hidden="1" outlineLevel="1" x14ac:dyDescent="0.25">
      <c r="B877" s="1"/>
      <c r="C877" s="1"/>
      <c r="D877" s="1"/>
      <c r="E877" s="2"/>
      <c r="F877" s="1"/>
      <c r="G877" s="2"/>
      <c r="H877" s="108"/>
      <c r="I877" s="109"/>
      <c r="J877" s="132" t="str">
        <f t="shared" si="92"/>
        <v/>
      </c>
      <c r="K877" s="132">
        <f t="shared" si="93"/>
        <v>0</v>
      </c>
      <c r="L877" s="246"/>
      <c r="M877" s="247"/>
      <c r="N877" s="246"/>
      <c r="O877" s="248"/>
      <c r="P877" s="249" t="str">
        <f t="shared" si="94"/>
        <v/>
      </c>
      <c r="Q877" s="250" t="str">
        <f t="shared" si="91"/>
        <v/>
      </c>
      <c r="R877" s="248"/>
      <c r="S877" s="246"/>
      <c r="T877" s="248"/>
      <c r="U877" s="249" t="str">
        <f>+IF(AND(S877&gt;0,R877&lt;&gt;'Data Validation (ROP used only)'!$A$22),SUM(S877:T877),"")</f>
        <v/>
      </c>
      <c r="V877" s="250" t="str">
        <f>IF(OR(R877='Data Validation (ROP used only)'!$A$22,ISBLANK(S877),ISERROR(S877/$I877)),"",S877/$I877)</f>
        <v/>
      </c>
      <c r="W877" s="251"/>
      <c r="X877" s="252" t="str" cm="1">
        <f t="array" ref="X877">_xlfn.IFS(W877="","",W877/I877&gt;=2,2*I877,W877/I877 &lt; 2, W877)</f>
        <v/>
      </c>
      <c r="Y877" s="253" t="str">
        <f t="shared" si="95"/>
        <v/>
      </c>
      <c r="Z877" s="248"/>
      <c r="AA877" s="249" t="str">
        <f t="shared" si="96"/>
        <v/>
      </c>
      <c r="AB877" s="254" t="str">
        <f t="shared" si="97"/>
        <v/>
      </c>
      <c r="AC877" s="159" t="str">
        <f>IF(L877&gt;0,L877+S877+X877+Y877+N877+#REF!+#REF!,"")</f>
        <v/>
      </c>
      <c r="AD877" s="160" t="str">
        <f>IF(L877&gt;0,+T877+Z877+O877+#REF!+#REF!,"")</f>
        <v/>
      </c>
    </row>
    <row r="878" spans="2:30" ht="13.8" hidden="1" outlineLevel="1" x14ac:dyDescent="0.25">
      <c r="B878" s="1"/>
      <c r="C878" s="1"/>
      <c r="D878" s="1"/>
      <c r="E878" s="2"/>
      <c r="F878" s="1"/>
      <c r="G878" s="2"/>
      <c r="H878" s="108"/>
      <c r="I878" s="109"/>
      <c r="J878" s="132" t="str">
        <f t="shared" si="92"/>
        <v/>
      </c>
      <c r="K878" s="132">
        <f t="shared" si="93"/>
        <v>0</v>
      </c>
      <c r="L878" s="246"/>
      <c r="M878" s="247"/>
      <c r="N878" s="246"/>
      <c r="O878" s="248"/>
      <c r="P878" s="249" t="str">
        <f t="shared" si="94"/>
        <v/>
      </c>
      <c r="Q878" s="250" t="str">
        <f t="shared" si="91"/>
        <v/>
      </c>
      <c r="R878" s="248"/>
      <c r="S878" s="246"/>
      <c r="T878" s="248"/>
      <c r="U878" s="249" t="str">
        <f>+IF(AND(S878&gt;0,R878&lt;&gt;'Data Validation (ROP used only)'!$A$22),SUM(S878:T878),"")</f>
        <v/>
      </c>
      <c r="V878" s="250" t="str">
        <f>IF(OR(R878='Data Validation (ROP used only)'!$A$22,ISBLANK(S878),ISERROR(S878/$I878)),"",S878/$I878)</f>
        <v/>
      </c>
      <c r="W878" s="251"/>
      <c r="X878" s="252" t="str" cm="1">
        <f t="array" ref="X878">_xlfn.IFS(W878="","",W878/I878&gt;=2,2*I878,W878/I878 &lt; 2, W878)</f>
        <v/>
      </c>
      <c r="Y878" s="253" t="str">
        <f t="shared" si="95"/>
        <v/>
      </c>
      <c r="Z878" s="248"/>
      <c r="AA878" s="249" t="str">
        <f t="shared" si="96"/>
        <v/>
      </c>
      <c r="AB878" s="254" t="str">
        <f t="shared" si="97"/>
        <v/>
      </c>
      <c r="AC878" s="159" t="str">
        <f>IF(L878&gt;0,L878+S878+X878+Y878+N878+#REF!+#REF!,"")</f>
        <v/>
      </c>
      <c r="AD878" s="160" t="str">
        <f>IF(L878&gt;0,+T878+Z878+O878+#REF!+#REF!,"")</f>
        <v/>
      </c>
    </row>
    <row r="879" spans="2:30" ht="13.8" hidden="1" outlineLevel="1" x14ac:dyDescent="0.25">
      <c r="B879" s="1"/>
      <c r="C879" s="1"/>
      <c r="D879" s="1"/>
      <c r="E879" s="2"/>
      <c r="F879" s="1"/>
      <c r="G879" s="2"/>
      <c r="H879" s="108"/>
      <c r="I879" s="109"/>
      <c r="J879" s="132" t="str">
        <f t="shared" si="92"/>
        <v/>
      </c>
      <c r="K879" s="132">
        <f t="shared" si="93"/>
        <v>0</v>
      </c>
      <c r="L879" s="246"/>
      <c r="M879" s="247"/>
      <c r="N879" s="246"/>
      <c r="O879" s="248"/>
      <c r="P879" s="249" t="str">
        <f t="shared" si="94"/>
        <v/>
      </c>
      <c r="Q879" s="250" t="str">
        <f t="shared" si="91"/>
        <v/>
      </c>
      <c r="R879" s="248"/>
      <c r="S879" s="246"/>
      <c r="T879" s="248"/>
      <c r="U879" s="249" t="str">
        <f>+IF(AND(S879&gt;0,R879&lt;&gt;'Data Validation (ROP used only)'!$A$22),SUM(S879:T879),"")</f>
        <v/>
      </c>
      <c r="V879" s="250" t="str">
        <f>IF(OR(R879='Data Validation (ROP used only)'!$A$22,ISBLANK(S879),ISERROR(S879/$I879)),"",S879/$I879)</f>
        <v/>
      </c>
      <c r="W879" s="251"/>
      <c r="X879" s="252" t="str" cm="1">
        <f t="array" ref="X879">_xlfn.IFS(W879="","",W879/I879&gt;=2,2*I879,W879/I879 &lt; 2, W879)</f>
        <v/>
      </c>
      <c r="Y879" s="253" t="str">
        <f t="shared" si="95"/>
        <v/>
      </c>
      <c r="Z879" s="248"/>
      <c r="AA879" s="249" t="str">
        <f t="shared" si="96"/>
        <v/>
      </c>
      <c r="AB879" s="254" t="str">
        <f t="shared" si="97"/>
        <v/>
      </c>
      <c r="AC879" s="159" t="str">
        <f>IF(L879&gt;0,L879+S879+X879+Y879+N879+#REF!+#REF!,"")</f>
        <v/>
      </c>
      <c r="AD879" s="160" t="str">
        <f>IF(L879&gt;0,+T879+Z879+O879+#REF!+#REF!,"")</f>
        <v/>
      </c>
    </row>
    <row r="880" spans="2:30" ht="13.8" hidden="1" outlineLevel="1" x14ac:dyDescent="0.25">
      <c r="B880" s="1"/>
      <c r="C880" s="1"/>
      <c r="D880" s="1"/>
      <c r="E880" s="2"/>
      <c r="F880" s="1"/>
      <c r="G880" s="2"/>
      <c r="H880" s="108"/>
      <c r="I880" s="109"/>
      <c r="J880" s="132" t="str">
        <f t="shared" si="92"/>
        <v/>
      </c>
      <c r="K880" s="132">
        <f t="shared" si="93"/>
        <v>0</v>
      </c>
      <c r="L880" s="246"/>
      <c r="M880" s="247"/>
      <c r="N880" s="246"/>
      <c r="O880" s="248"/>
      <c r="P880" s="249" t="str">
        <f t="shared" si="94"/>
        <v/>
      </c>
      <c r="Q880" s="250" t="str">
        <f t="shared" si="91"/>
        <v/>
      </c>
      <c r="R880" s="248"/>
      <c r="S880" s="246"/>
      <c r="T880" s="248"/>
      <c r="U880" s="249" t="str">
        <f>+IF(AND(S880&gt;0,R880&lt;&gt;'Data Validation (ROP used only)'!$A$22),SUM(S880:T880),"")</f>
        <v/>
      </c>
      <c r="V880" s="250" t="str">
        <f>IF(OR(R880='Data Validation (ROP used only)'!$A$22,ISBLANK(S880),ISERROR(S880/$I880)),"",S880/$I880)</f>
        <v/>
      </c>
      <c r="W880" s="251"/>
      <c r="X880" s="252" t="str" cm="1">
        <f t="array" ref="X880">_xlfn.IFS(W880="","",W880/I880&gt;=2,2*I880,W880/I880 &lt; 2, W880)</f>
        <v/>
      </c>
      <c r="Y880" s="253" t="str">
        <f t="shared" si="95"/>
        <v/>
      </c>
      <c r="Z880" s="248"/>
      <c r="AA880" s="249" t="str">
        <f t="shared" si="96"/>
        <v/>
      </c>
      <c r="AB880" s="254" t="str">
        <f t="shared" si="97"/>
        <v/>
      </c>
      <c r="AC880" s="159" t="str">
        <f>IF(L880&gt;0,L880+S880+X880+Y880+N880+#REF!+#REF!,"")</f>
        <v/>
      </c>
      <c r="AD880" s="160" t="str">
        <f>IF(L880&gt;0,+T880+Z880+O880+#REF!+#REF!,"")</f>
        <v/>
      </c>
    </row>
    <row r="881" spans="2:30" ht="13.8" hidden="1" outlineLevel="1" x14ac:dyDescent="0.25">
      <c r="B881" s="1"/>
      <c r="C881" s="1"/>
      <c r="D881" s="1"/>
      <c r="E881" s="2"/>
      <c r="F881" s="1"/>
      <c r="G881" s="2"/>
      <c r="H881" s="108"/>
      <c r="I881" s="109"/>
      <c r="J881" s="132" t="str">
        <f t="shared" si="92"/>
        <v/>
      </c>
      <c r="K881" s="132">
        <f t="shared" si="93"/>
        <v>0</v>
      </c>
      <c r="L881" s="246"/>
      <c r="M881" s="247"/>
      <c r="N881" s="246"/>
      <c r="O881" s="248"/>
      <c r="P881" s="249" t="str">
        <f t="shared" si="94"/>
        <v/>
      </c>
      <c r="Q881" s="250" t="str">
        <f t="shared" si="91"/>
        <v/>
      </c>
      <c r="R881" s="248"/>
      <c r="S881" s="246"/>
      <c r="T881" s="248"/>
      <c r="U881" s="249" t="str">
        <f>+IF(AND(S881&gt;0,R881&lt;&gt;'Data Validation (ROP used only)'!$A$22),SUM(S881:T881),"")</f>
        <v/>
      </c>
      <c r="V881" s="250" t="str">
        <f>IF(OR(R881='Data Validation (ROP used only)'!$A$22,ISBLANK(S881),ISERROR(S881/$I881)),"",S881/$I881)</f>
        <v/>
      </c>
      <c r="W881" s="251"/>
      <c r="X881" s="252" t="str" cm="1">
        <f t="array" ref="X881">_xlfn.IFS(W881="","",W881/I881&gt;=2,2*I881,W881/I881 &lt; 2, W881)</f>
        <v/>
      </c>
      <c r="Y881" s="253" t="str">
        <f t="shared" si="95"/>
        <v/>
      </c>
      <c r="Z881" s="248"/>
      <c r="AA881" s="249" t="str">
        <f t="shared" si="96"/>
        <v/>
      </c>
      <c r="AB881" s="254" t="str">
        <f t="shared" si="97"/>
        <v/>
      </c>
      <c r="AC881" s="159" t="str">
        <f>IF(L881&gt;0,L881+S881+X881+Y881+N881+#REF!+#REF!,"")</f>
        <v/>
      </c>
      <c r="AD881" s="160" t="str">
        <f>IF(L881&gt;0,+T881+Z881+O881+#REF!+#REF!,"")</f>
        <v/>
      </c>
    </row>
    <row r="882" spans="2:30" ht="13.8" hidden="1" outlineLevel="1" x14ac:dyDescent="0.25">
      <c r="B882" s="1"/>
      <c r="C882" s="1"/>
      <c r="D882" s="1"/>
      <c r="E882" s="2"/>
      <c r="F882" s="1"/>
      <c r="G882" s="2"/>
      <c r="H882" s="108"/>
      <c r="I882" s="109"/>
      <c r="J882" s="132" t="str">
        <f t="shared" si="92"/>
        <v/>
      </c>
      <c r="K882" s="132">
        <f t="shared" si="93"/>
        <v>0</v>
      </c>
      <c r="L882" s="246"/>
      <c r="M882" s="247"/>
      <c r="N882" s="246"/>
      <c r="O882" s="248"/>
      <c r="P882" s="249" t="str">
        <f t="shared" si="94"/>
        <v/>
      </c>
      <c r="Q882" s="250" t="str">
        <f t="shared" si="91"/>
        <v/>
      </c>
      <c r="R882" s="248"/>
      <c r="S882" s="246"/>
      <c r="T882" s="248"/>
      <c r="U882" s="249" t="str">
        <f>+IF(AND(S882&gt;0,R882&lt;&gt;'Data Validation (ROP used only)'!$A$22),SUM(S882:T882),"")</f>
        <v/>
      </c>
      <c r="V882" s="250" t="str">
        <f>IF(OR(R882='Data Validation (ROP used only)'!$A$22,ISBLANK(S882),ISERROR(S882/$I882)),"",S882/$I882)</f>
        <v/>
      </c>
      <c r="W882" s="251"/>
      <c r="X882" s="252" t="str" cm="1">
        <f t="array" ref="X882">_xlfn.IFS(W882="","",W882/I882&gt;=2,2*I882,W882/I882 &lt; 2, W882)</f>
        <v/>
      </c>
      <c r="Y882" s="253" t="str">
        <f t="shared" si="95"/>
        <v/>
      </c>
      <c r="Z882" s="248"/>
      <c r="AA882" s="249" t="str">
        <f t="shared" si="96"/>
        <v/>
      </c>
      <c r="AB882" s="254" t="str">
        <f t="shared" si="97"/>
        <v/>
      </c>
      <c r="AC882" s="159" t="str">
        <f>IF(L882&gt;0,L882+S882+X882+Y882+N882+#REF!+#REF!,"")</f>
        <v/>
      </c>
      <c r="AD882" s="160" t="str">
        <f>IF(L882&gt;0,+T882+Z882+O882+#REF!+#REF!,"")</f>
        <v/>
      </c>
    </row>
    <row r="883" spans="2:30" ht="13.8" hidden="1" outlineLevel="1" x14ac:dyDescent="0.25">
      <c r="B883" s="1"/>
      <c r="C883" s="1"/>
      <c r="D883" s="1"/>
      <c r="E883" s="2"/>
      <c r="F883" s="1"/>
      <c r="G883" s="2"/>
      <c r="H883" s="108"/>
      <c r="I883" s="109"/>
      <c r="J883" s="132" t="str">
        <f t="shared" si="92"/>
        <v/>
      </c>
      <c r="K883" s="132">
        <f t="shared" si="93"/>
        <v>0</v>
      </c>
      <c r="L883" s="246"/>
      <c r="M883" s="247"/>
      <c r="N883" s="246"/>
      <c r="O883" s="248"/>
      <c r="P883" s="249" t="str">
        <f t="shared" si="94"/>
        <v/>
      </c>
      <c r="Q883" s="250" t="str">
        <f t="shared" si="91"/>
        <v/>
      </c>
      <c r="R883" s="248"/>
      <c r="S883" s="246"/>
      <c r="T883" s="248"/>
      <c r="U883" s="249" t="str">
        <f>+IF(AND(S883&gt;0,R883&lt;&gt;'Data Validation (ROP used only)'!$A$22),SUM(S883:T883),"")</f>
        <v/>
      </c>
      <c r="V883" s="250" t="str">
        <f>IF(OR(R883='Data Validation (ROP used only)'!$A$22,ISBLANK(S883),ISERROR(S883/$I883)),"",S883/$I883)</f>
        <v/>
      </c>
      <c r="W883" s="251"/>
      <c r="X883" s="252" t="str" cm="1">
        <f t="array" ref="X883">_xlfn.IFS(W883="","",W883/I883&gt;=2,2*I883,W883/I883 &lt; 2, W883)</f>
        <v/>
      </c>
      <c r="Y883" s="253" t="str">
        <f t="shared" si="95"/>
        <v/>
      </c>
      <c r="Z883" s="248"/>
      <c r="AA883" s="249" t="str">
        <f t="shared" si="96"/>
        <v/>
      </c>
      <c r="AB883" s="254" t="str">
        <f t="shared" si="97"/>
        <v/>
      </c>
      <c r="AC883" s="159" t="str">
        <f>IF(L883&gt;0,L883+S883+X883+Y883+N883+#REF!+#REF!,"")</f>
        <v/>
      </c>
      <c r="AD883" s="160" t="str">
        <f>IF(L883&gt;0,+T883+Z883+O883+#REF!+#REF!,"")</f>
        <v/>
      </c>
    </row>
    <row r="884" spans="2:30" ht="13.8" hidden="1" outlineLevel="1" x14ac:dyDescent="0.25">
      <c r="B884" s="1"/>
      <c r="C884" s="1"/>
      <c r="D884" s="1"/>
      <c r="E884" s="2"/>
      <c r="F884" s="1"/>
      <c r="G884" s="2"/>
      <c r="H884" s="108"/>
      <c r="I884" s="109"/>
      <c r="J884" s="132" t="str">
        <f t="shared" si="92"/>
        <v/>
      </c>
      <c r="K884" s="132">
        <f t="shared" si="93"/>
        <v>0</v>
      </c>
      <c r="L884" s="246"/>
      <c r="M884" s="247"/>
      <c r="N884" s="246"/>
      <c r="O884" s="248"/>
      <c r="P884" s="249" t="str">
        <f t="shared" si="94"/>
        <v/>
      </c>
      <c r="Q884" s="250" t="str">
        <f t="shared" si="91"/>
        <v/>
      </c>
      <c r="R884" s="248"/>
      <c r="S884" s="246"/>
      <c r="T884" s="248"/>
      <c r="U884" s="249" t="str">
        <f>+IF(AND(S884&gt;0,R884&lt;&gt;'Data Validation (ROP used only)'!$A$22),SUM(S884:T884),"")</f>
        <v/>
      </c>
      <c r="V884" s="250" t="str">
        <f>IF(OR(R884='Data Validation (ROP used only)'!$A$22,ISBLANK(S884),ISERROR(S884/$I884)),"",S884/$I884)</f>
        <v/>
      </c>
      <c r="W884" s="251"/>
      <c r="X884" s="252" t="str" cm="1">
        <f t="array" ref="X884">_xlfn.IFS(W884="","",W884/I884&gt;=2,2*I884,W884/I884 &lt; 2, W884)</f>
        <v/>
      </c>
      <c r="Y884" s="253" t="str">
        <f t="shared" si="95"/>
        <v/>
      </c>
      <c r="Z884" s="248"/>
      <c r="AA884" s="249" t="str">
        <f t="shared" si="96"/>
        <v/>
      </c>
      <c r="AB884" s="254" t="str">
        <f t="shared" si="97"/>
        <v/>
      </c>
      <c r="AC884" s="159" t="str">
        <f>IF(L884&gt;0,L884+S884+X884+Y884+N884+#REF!+#REF!,"")</f>
        <v/>
      </c>
      <c r="AD884" s="160" t="str">
        <f>IF(L884&gt;0,+T884+Z884+O884+#REF!+#REF!,"")</f>
        <v/>
      </c>
    </row>
    <row r="885" spans="2:30" ht="13.8" hidden="1" outlineLevel="1" x14ac:dyDescent="0.25">
      <c r="B885" s="1"/>
      <c r="C885" s="1"/>
      <c r="D885" s="1"/>
      <c r="E885" s="2"/>
      <c r="F885" s="1"/>
      <c r="G885" s="2"/>
      <c r="H885" s="108"/>
      <c r="I885" s="109"/>
      <c r="J885" s="132" t="str">
        <f t="shared" si="92"/>
        <v/>
      </c>
      <c r="K885" s="132">
        <f t="shared" si="93"/>
        <v>0</v>
      </c>
      <c r="L885" s="246"/>
      <c r="M885" s="247"/>
      <c r="N885" s="246"/>
      <c r="O885" s="248"/>
      <c r="P885" s="249" t="str">
        <f t="shared" si="94"/>
        <v/>
      </c>
      <c r="Q885" s="250" t="str">
        <f t="shared" si="91"/>
        <v/>
      </c>
      <c r="R885" s="248"/>
      <c r="S885" s="246"/>
      <c r="T885" s="248"/>
      <c r="U885" s="249" t="str">
        <f>+IF(AND(S885&gt;0,R885&lt;&gt;'Data Validation (ROP used only)'!$A$22),SUM(S885:T885),"")</f>
        <v/>
      </c>
      <c r="V885" s="250" t="str">
        <f>IF(OR(R885='Data Validation (ROP used only)'!$A$22,ISBLANK(S885),ISERROR(S885/$I885)),"",S885/$I885)</f>
        <v/>
      </c>
      <c r="W885" s="251"/>
      <c r="X885" s="252" t="str" cm="1">
        <f t="array" ref="X885">_xlfn.IFS(W885="","",W885/I885&gt;=2,2*I885,W885/I885 &lt; 2, W885)</f>
        <v/>
      </c>
      <c r="Y885" s="253" t="str">
        <f t="shared" si="95"/>
        <v/>
      </c>
      <c r="Z885" s="248"/>
      <c r="AA885" s="249" t="str">
        <f t="shared" si="96"/>
        <v/>
      </c>
      <c r="AB885" s="254" t="str">
        <f t="shared" si="97"/>
        <v/>
      </c>
      <c r="AC885" s="159" t="str">
        <f>IF(L885&gt;0,L885+S885+X885+Y885+N885+#REF!+#REF!,"")</f>
        <v/>
      </c>
      <c r="AD885" s="160" t="str">
        <f>IF(L885&gt;0,+T885+Z885+O885+#REF!+#REF!,"")</f>
        <v/>
      </c>
    </row>
    <row r="886" spans="2:30" ht="13.8" hidden="1" outlineLevel="1" x14ac:dyDescent="0.25">
      <c r="B886" s="1"/>
      <c r="C886" s="1"/>
      <c r="D886" s="1"/>
      <c r="E886" s="2"/>
      <c r="F886" s="1"/>
      <c r="G886" s="2"/>
      <c r="H886" s="108"/>
      <c r="I886" s="109"/>
      <c r="J886" s="132" t="str">
        <f t="shared" si="92"/>
        <v/>
      </c>
      <c r="K886" s="132">
        <f t="shared" si="93"/>
        <v>0</v>
      </c>
      <c r="L886" s="246"/>
      <c r="M886" s="247"/>
      <c r="N886" s="246"/>
      <c r="O886" s="248"/>
      <c r="P886" s="249" t="str">
        <f t="shared" si="94"/>
        <v/>
      </c>
      <c r="Q886" s="250" t="str">
        <f t="shared" si="91"/>
        <v/>
      </c>
      <c r="R886" s="248"/>
      <c r="S886" s="246"/>
      <c r="T886" s="248"/>
      <c r="U886" s="249" t="str">
        <f>+IF(AND(S886&gt;0,R886&lt;&gt;'Data Validation (ROP used only)'!$A$22),SUM(S886:T886),"")</f>
        <v/>
      </c>
      <c r="V886" s="250" t="str">
        <f>IF(OR(R886='Data Validation (ROP used only)'!$A$22,ISBLANK(S886),ISERROR(S886/$I886)),"",S886/$I886)</f>
        <v/>
      </c>
      <c r="W886" s="251"/>
      <c r="X886" s="252" t="str" cm="1">
        <f t="array" ref="X886">_xlfn.IFS(W886="","",W886/I886&gt;=2,2*I886,W886/I886 &lt; 2, W886)</f>
        <v/>
      </c>
      <c r="Y886" s="253" t="str">
        <f t="shared" si="95"/>
        <v/>
      </c>
      <c r="Z886" s="248"/>
      <c r="AA886" s="249" t="str">
        <f t="shared" si="96"/>
        <v/>
      </c>
      <c r="AB886" s="254" t="str">
        <f t="shared" si="97"/>
        <v/>
      </c>
      <c r="AC886" s="159" t="str">
        <f>IF(L886&gt;0,L886+S886+X886+Y886+N886+#REF!+#REF!,"")</f>
        <v/>
      </c>
      <c r="AD886" s="160" t="str">
        <f>IF(L886&gt;0,+T886+Z886+O886+#REF!+#REF!,"")</f>
        <v/>
      </c>
    </row>
    <row r="887" spans="2:30" ht="13.8" hidden="1" outlineLevel="1" x14ac:dyDescent="0.25">
      <c r="B887" s="1"/>
      <c r="C887" s="1"/>
      <c r="D887" s="1"/>
      <c r="E887" s="2"/>
      <c r="F887" s="1"/>
      <c r="G887" s="2"/>
      <c r="H887" s="108"/>
      <c r="I887" s="109"/>
      <c r="J887" s="132" t="str">
        <f t="shared" si="92"/>
        <v/>
      </c>
      <c r="K887" s="132">
        <f t="shared" si="93"/>
        <v>0</v>
      </c>
      <c r="L887" s="246"/>
      <c r="M887" s="247"/>
      <c r="N887" s="246"/>
      <c r="O887" s="248"/>
      <c r="P887" s="249" t="str">
        <f t="shared" si="94"/>
        <v/>
      </c>
      <c r="Q887" s="250" t="str">
        <f t="shared" si="91"/>
        <v/>
      </c>
      <c r="R887" s="248"/>
      <c r="S887" s="246"/>
      <c r="T887" s="248"/>
      <c r="U887" s="249" t="str">
        <f>+IF(AND(S887&gt;0,R887&lt;&gt;'Data Validation (ROP used only)'!$A$22),SUM(S887:T887),"")</f>
        <v/>
      </c>
      <c r="V887" s="250" t="str">
        <f>IF(OR(R887='Data Validation (ROP used only)'!$A$22,ISBLANK(S887),ISERROR(S887/$I887)),"",S887/$I887)</f>
        <v/>
      </c>
      <c r="W887" s="251"/>
      <c r="X887" s="252" t="str" cm="1">
        <f t="array" ref="X887">_xlfn.IFS(W887="","",W887/I887&gt;=2,2*I887,W887/I887 &lt; 2, W887)</f>
        <v/>
      </c>
      <c r="Y887" s="253" t="str">
        <f t="shared" si="95"/>
        <v/>
      </c>
      <c r="Z887" s="248"/>
      <c r="AA887" s="249" t="str">
        <f t="shared" si="96"/>
        <v/>
      </c>
      <c r="AB887" s="254" t="str">
        <f t="shared" si="97"/>
        <v/>
      </c>
      <c r="AC887" s="159" t="str">
        <f>IF(L887&gt;0,L887+S887+X887+Y887+N887+#REF!+#REF!,"")</f>
        <v/>
      </c>
      <c r="AD887" s="160" t="str">
        <f>IF(L887&gt;0,+T887+Z887+O887+#REF!+#REF!,"")</f>
        <v/>
      </c>
    </row>
    <row r="888" spans="2:30" ht="13.8" hidden="1" outlineLevel="1" x14ac:dyDescent="0.25">
      <c r="B888" s="1"/>
      <c r="C888" s="1"/>
      <c r="D888" s="1"/>
      <c r="E888" s="2"/>
      <c r="F888" s="1"/>
      <c r="G888" s="2"/>
      <c r="H888" s="108"/>
      <c r="I888" s="109"/>
      <c r="J888" s="132" t="str">
        <f t="shared" si="92"/>
        <v/>
      </c>
      <c r="K888" s="132">
        <f t="shared" si="93"/>
        <v>0</v>
      </c>
      <c r="L888" s="246"/>
      <c r="M888" s="247"/>
      <c r="N888" s="246"/>
      <c r="O888" s="248"/>
      <c r="P888" s="249" t="str">
        <f t="shared" si="94"/>
        <v/>
      </c>
      <c r="Q888" s="250" t="str">
        <f t="shared" si="91"/>
        <v/>
      </c>
      <c r="R888" s="248"/>
      <c r="S888" s="246"/>
      <c r="T888" s="248"/>
      <c r="U888" s="249" t="str">
        <f>+IF(AND(S888&gt;0,R888&lt;&gt;'Data Validation (ROP used only)'!$A$22),SUM(S888:T888),"")</f>
        <v/>
      </c>
      <c r="V888" s="250" t="str">
        <f>IF(OR(R888='Data Validation (ROP used only)'!$A$22,ISBLANK(S888),ISERROR(S888/$I888)),"",S888/$I888)</f>
        <v/>
      </c>
      <c r="W888" s="251"/>
      <c r="X888" s="252" t="str" cm="1">
        <f t="array" ref="X888">_xlfn.IFS(W888="","",W888/I888&gt;=2,2*I888,W888/I888 &lt; 2, W888)</f>
        <v/>
      </c>
      <c r="Y888" s="253" t="str">
        <f t="shared" si="95"/>
        <v/>
      </c>
      <c r="Z888" s="248"/>
      <c r="AA888" s="249" t="str">
        <f t="shared" si="96"/>
        <v/>
      </c>
      <c r="AB888" s="254" t="str">
        <f t="shared" si="97"/>
        <v/>
      </c>
      <c r="AC888" s="159" t="str">
        <f>IF(L888&gt;0,L888+S888+X888+Y888+N888+#REF!+#REF!,"")</f>
        <v/>
      </c>
      <c r="AD888" s="160" t="str">
        <f>IF(L888&gt;0,+T888+Z888+O888+#REF!+#REF!,"")</f>
        <v/>
      </c>
    </row>
    <row r="889" spans="2:30" ht="13.8" hidden="1" outlineLevel="1" x14ac:dyDescent="0.25">
      <c r="B889" s="1"/>
      <c r="C889" s="1"/>
      <c r="D889" s="1"/>
      <c r="E889" s="2"/>
      <c r="F889" s="1"/>
      <c r="G889" s="2"/>
      <c r="H889" s="108"/>
      <c r="I889" s="109"/>
      <c r="J889" s="132" t="str">
        <f t="shared" si="92"/>
        <v/>
      </c>
      <c r="K889" s="132">
        <f t="shared" si="93"/>
        <v>0</v>
      </c>
      <c r="L889" s="246"/>
      <c r="M889" s="247"/>
      <c r="N889" s="246"/>
      <c r="O889" s="248"/>
      <c r="P889" s="249" t="str">
        <f t="shared" si="94"/>
        <v/>
      </c>
      <c r="Q889" s="250" t="str">
        <f t="shared" si="91"/>
        <v/>
      </c>
      <c r="R889" s="248"/>
      <c r="S889" s="246"/>
      <c r="T889" s="248"/>
      <c r="U889" s="249" t="str">
        <f>+IF(AND(S889&gt;0,R889&lt;&gt;'Data Validation (ROP used only)'!$A$22),SUM(S889:T889),"")</f>
        <v/>
      </c>
      <c r="V889" s="250" t="str">
        <f>IF(OR(R889='Data Validation (ROP used only)'!$A$22,ISBLANK(S889),ISERROR(S889/$I889)),"",S889/$I889)</f>
        <v/>
      </c>
      <c r="W889" s="251"/>
      <c r="X889" s="252" t="str" cm="1">
        <f t="array" ref="X889">_xlfn.IFS(W889="","",W889/I889&gt;=2,2*I889,W889/I889 &lt; 2, W889)</f>
        <v/>
      </c>
      <c r="Y889" s="253" t="str">
        <f t="shared" si="95"/>
        <v/>
      </c>
      <c r="Z889" s="248"/>
      <c r="AA889" s="249" t="str">
        <f t="shared" si="96"/>
        <v/>
      </c>
      <c r="AB889" s="254" t="str">
        <f t="shared" si="97"/>
        <v/>
      </c>
      <c r="AC889" s="159" t="str">
        <f>IF(L889&gt;0,L889+S889+X889+Y889+N889+#REF!+#REF!,"")</f>
        <v/>
      </c>
      <c r="AD889" s="160" t="str">
        <f>IF(L889&gt;0,+T889+Z889+O889+#REF!+#REF!,"")</f>
        <v/>
      </c>
    </row>
    <row r="890" spans="2:30" ht="13.8" hidden="1" outlineLevel="1" x14ac:dyDescent="0.25">
      <c r="B890" s="1"/>
      <c r="C890" s="1"/>
      <c r="D890" s="1"/>
      <c r="E890" s="2"/>
      <c r="F890" s="1"/>
      <c r="G890" s="2"/>
      <c r="H890" s="108"/>
      <c r="I890" s="109"/>
      <c r="J890" s="132" t="str">
        <f t="shared" si="92"/>
        <v/>
      </c>
      <c r="K890" s="132">
        <f t="shared" si="93"/>
        <v>0</v>
      </c>
      <c r="L890" s="246"/>
      <c r="M890" s="247"/>
      <c r="N890" s="246"/>
      <c r="O890" s="248"/>
      <c r="P890" s="249" t="str">
        <f t="shared" si="94"/>
        <v/>
      </c>
      <c r="Q890" s="250" t="str">
        <f t="shared" si="91"/>
        <v/>
      </c>
      <c r="R890" s="248"/>
      <c r="S890" s="246"/>
      <c r="T890" s="248"/>
      <c r="U890" s="249" t="str">
        <f>+IF(AND(S890&gt;0,R890&lt;&gt;'Data Validation (ROP used only)'!$A$22),SUM(S890:T890),"")</f>
        <v/>
      </c>
      <c r="V890" s="250" t="str">
        <f>IF(OR(R890='Data Validation (ROP used only)'!$A$22,ISBLANK(S890),ISERROR(S890/$I890)),"",S890/$I890)</f>
        <v/>
      </c>
      <c r="W890" s="251"/>
      <c r="X890" s="252" t="str" cm="1">
        <f t="array" ref="X890">_xlfn.IFS(W890="","",W890/I890&gt;=2,2*I890,W890/I890 &lt; 2, W890)</f>
        <v/>
      </c>
      <c r="Y890" s="253" t="str">
        <f t="shared" si="95"/>
        <v/>
      </c>
      <c r="Z890" s="248"/>
      <c r="AA890" s="249" t="str">
        <f t="shared" si="96"/>
        <v/>
      </c>
      <c r="AB890" s="254" t="str">
        <f t="shared" si="97"/>
        <v/>
      </c>
      <c r="AC890" s="159" t="str">
        <f>IF(L890&gt;0,L890+S890+X890+Y890+N890+#REF!+#REF!,"")</f>
        <v/>
      </c>
      <c r="AD890" s="160" t="str">
        <f>IF(L890&gt;0,+T890+Z890+O890+#REF!+#REF!,"")</f>
        <v/>
      </c>
    </row>
    <row r="891" spans="2:30" ht="13.8" hidden="1" outlineLevel="1" x14ac:dyDescent="0.25">
      <c r="B891" s="1"/>
      <c r="C891" s="1"/>
      <c r="D891" s="1"/>
      <c r="E891" s="2"/>
      <c r="F891" s="1"/>
      <c r="G891" s="2"/>
      <c r="H891" s="108"/>
      <c r="I891" s="109"/>
      <c r="J891" s="132" t="str">
        <f t="shared" si="92"/>
        <v/>
      </c>
      <c r="K891" s="132">
        <f t="shared" si="93"/>
        <v>0</v>
      </c>
      <c r="L891" s="246"/>
      <c r="M891" s="247"/>
      <c r="N891" s="246"/>
      <c r="O891" s="248"/>
      <c r="P891" s="249" t="str">
        <f t="shared" si="94"/>
        <v/>
      </c>
      <c r="Q891" s="250" t="str">
        <f t="shared" si="91"/>
        <v/>
      </c>
      <c r="R891" s="248"/>
      <c r="S891" s="246"/>
      <c r="T891" s="248"/>
      <c r="U891" s="249" t="str">
        <f>+IF(AND(S891&gt;0,R891&lt;&gt;'Data Validation (ROP used only)'!$A$22),SUM(S891:T891),"")</f>
        <v/>
      </c>
      <c r="V891" s="250" t="str">
        <f>IF(OR(R891='Data Validation (ROP used only)'!$A$22,ISBLANK(S891),ISERROR(S891/$I891)),"",S891/$I891)</f>
        <v/>
      </c>
      <c r="W891" s="251"/>
      <c r="X891" s="252" t="str" cm="1">
        <f t="array" ref="X891">_xlfn.IFS(W891="","",W891/I891&gt;=2,2*I891,W891/I891 &lt; 2, W891)</f>
        <v/>
      </c>
      <c r="Y891" s="253" t="str">
        <f t="shared" si="95"/>
        <v/>
      </c>
      <c r="Z891" s="248"/>
      <c r="AA891" s="249" t="str">
        <f t="shared" si="96"/>
        <v/>
      </c>
      <c r="AB891" s="254" t="str">
        <f t="shared" si="97"/>
        <v/>
      </c>
      <c r="AC891" s="159" t="str">
        <f>IF(L891&gt;0,L891+S891+X891+Y891+N891+#REF!+#REF!,"")</f>
        <v/>
      </c>
      <c r="AD891" s="160" t="str">
        <f>IF(L891&gt;0,+T891+Z891+O891+#REF!+#REF!,"")</f>
        <v/>
      </c>
    </row>
    <row r="892" spans="2:30" ht="13.8" hidden="1" outlineLevel="1" x14ac:dyDescent="0.25">
      <c r="B892" s="1"/>
      <c r="C892" s="1"/>
      <c r="D892" s="1"/>
      <c r="E892" s="2"/>
      <c r="F892" s="1"/>
      <c r="G892" s="2"/>
      <c r="H892" s="108"/>
      <c r="I892" s="109"/>
      <c r="J892" s="132" t="str">
        <f t="shared" si="92"/>
        <v/>
      </c>
      <c r="K892" s="132">
        <f t="shared" si="93"/>
        <v>0</v>
      </c>
      <c r="L892" s="246"/>
      <c r="M892" s="247"/>
      <c r="N892" s="246"/>
      <c r="O892" s="248"/>
      <c r="P892" s="249" t="str">
        <f t="shared" si="94"/>
        <v/>
      </c>
      <c r="Q892" s="250" t="str">
        <f t="shared" si="91"/>
        <v/>
      </c>
      <c r="R892" s="248"/>
      <c r="S892" s="246"/>
      <c r="T892" s="248"/>
      <c r="U892" s="249" t="str">
        <f>+IF(AND(S892&gt;0,R892&lt;&gt;'Data Validation (ROP used only)'!$A$22),SUM(S892:T892),"")</f>
        <v/>
      </c>
      <c r="V892" s="250" t="str">
        <f>IF(OR(R892='Data Validation (ROP used only)'!$A$22,ISBLANK(S892),ISERROR(S892/$I892)),"",S892/$I892)</f>
        <v/>
      </c>
      <c r="W892" s="251"/>
      <c r="X892" s="252" t="str" cm="1">
        <f t="array" ref="X892">_xlfn.IFS(W892="","",W892/I892&gt;=2,2*I892,W892/I892 &lt; 2, W892)</f>
        <v/>
      </c>
      <c r="Y892" s="253" t="str">
        <f t="shared" si="95"/>
        <v/>
      </c>
      <c r="Z892" s="248"/>
      <c r="AA892" s="249" t="str">
        <f t="shared" si="96"/>
        <v/>
      </c>
      <c r="AB892" s="254" t="str">
        <f t="shared" si="97"/>
        <v/>
      </c>
      <c r="AC892" s="159" t="str">
        <f>IF(L892&gt;0,L892+S892+X892+Y892+N892+#REF!+#REF!,"")</f>
        <v/>
      </c>
      <c r="AD892" s="160" t="str">
        <f>IF(L892&gt;0,+T892+Z892+O892+#REF!+#REF!,"")</f>
        <v/>
      </c>
    </row>
    <row r="893" spans="2:30" ht="13.8" hidden="1" outlineLevel="1" x14ac:dyDescent="0.25">
      <c r="B893" s="1"/>
      <c r="C893" s="1"/>
      <c r="D893" s="1"/>
      <c r="E893" s="2"/>
      <c r="F893" s="1"/>
      <c r="G893" s="2"/>
      <c r="H893" s="108"/>
      <c r="I893" s="109"/>
      <c r="J893" s="132" t="str">
        <f t="shared" si="92"/>
        <v/>
      </c>
      <c r="K893" s="132">
        <f t="shared" si="93"/>
        <v>0</v>
      </c>
      <c r="L893" s="246"/>
      <c r="M893" s="247"/>
      <c r="N893" s="246"/>
      <c r="O893" s="248"/>
      <c r="P893" s="249" t="str">
        <f t="shared" si="94"/>
        <v/>
      </c>
      <c r="Q893" s="250" t="str">
        <f t="shared" si="91"/>
        <v/>
      </c>
      <c r="R893" s="248"/>
      <c r="S893" s="246"/>
      <c r="T893" s="248"/>
      <c r="U893" s="249" t="str">
        <f>+IF(AND(S893&gt;0,R893&lt;&gt;'Data Validation (ROP used only)'!$A$22),SUM(S893:T893),"")</f>
        <v/>
      </c>
      <c r="V893" s="250" t="str">
        <f>IF(OR(R893='Data Validation (ROP used only)'!$A$22,ISBLANK(S893),ISERROR(S893/$I893)),"",S893/$I893)</f>
        <v/>
      </c>
      <c r="W893" s="251"/>
      <c r="X893" s="252" t="str" cm="1">
        <f t="array" ref="X893">_xlfn.IFS(W893="","",W893/I893&gt;=2,2*I893,W893/I893 &lt; 2, W893)</f>
        <v/>
      </c>
      <c r="Y893" s="253" t="str">
        <f t="shared" si="95"/>
        <v/>
      </c>
      <c r="Z893" s="248"/>
      <c r="AA893" s="249" t="str">
        <f t="shared" si="96"/>
        <v/>
      </c>
      <c r="AB893" s="254" t="str">
        <f t="shared" si="97"/>
        <v/>
      </c>
      <c r="AC893" s="159" t="str">
        <f>IF(L893&gt;0,L893+S893+X893+Y893+N893+#REF!+#REF!,"")</f>
        <v/>
      </c>
      <c r="AD893" s="160" t="str">
        <f>IF(L893&gt;0,+T893+Z893+O893+#REF!+#REF!,"")</f>
        <v/>
      </c>
    </row>
    <row r="894" spans="2:30" ht="13.8" hidden="1" outlineLevel="1" x14ac:dyDescent="0.25">
      <c r="B894" s="1"/>
      <c r="C894" s="1"/>
      <c r="D894" s="1"/>
      <c r="E894" s="2"/>
      <c r="F894" s="1"/>
      <c r="G894" s="2"/>
      <c r="H894" s="108"/>
      <c r="I894" s="109"/>
      <c r="J894" s="132" t="str">
        <f t="shared" si="92"/>
        <v/>
      </c>
      <c r="K894" s="132">
        <f t="shared" si="93"/>
        <v>0</v>
      </c>
      <c r="L894" s="246"/>
      <c r="M894" s="247"/>
      <c r="N894" s="246"/>
      <c r="O894" s="248"/>
      <c r="P894" s="249" t="str">
        <f t="shared" si="94"/>
        <v/>
      </c>
      <c r="Q894" s="250" t="str">
        <f t="shared" si="91"/>
        <v/>
      </c>
      <c r="R894" s="248"/>
      <c r="S894" s="246"/>
      <c r="T894" s="248"/>
      <c r="U894" s="249" t="str">
        <f>+IF(AND(S894&gt;0,R894&lt;&gt;'Data Validation (ROP used only)'!$A$22),SUM(S894:T894),"")</f>
        <v/>
      </c>
      <c r="V894" s="250" t="str">
        <f>IF(OR(R894='Data Validation (ROP used only)'!$A$22,ISBLANK(S894),ISERROR(S894/$I894)),"",S894/$I894)</f>
        <v/>
      </c>
      <c r="W894" s="251"/>
      <c r="X894" s="252" t="str" cm="1">
        <f t="array" ref="X894">_xlfn.IFS(W894="","",W894/I894&gt;=2,2*I894,W894/I894 &lt; 2, W894)</f>
        <v/>
      </c>
      <c r="Y894" s="253" t="str">
        <f t="shared" si="95"/>
        <v/>
      </c>
      <c r="Z894" s="248"/>
      <c r="AA894" s="249" t="str">
        <f t="shared" si="96"/>
        <v/>
      </c>
      <c r="AB894" s="254" t="str">
        <f t="shared" si="97"/>
        <v/>
      </c>
      <c r="AC894" s="159" t="str">
        <f>IF(L894&gt;0,L894+S894+X894+Y894+N894+#REF!+#REF!,"")</f>
        <v/>
      </c>
      <c r="AD894" s="160" t="str">
        <f>IF(L894&gt;0,+T894+Z894+O894+#REF!+#REF!,"")</f>
        <v/>
      </c>
    </row>
    <row r="895" spans="2:30" ht="13.8" hidden="1" outlineLevel="1" x14ac:dyDescent="0.25">
      <c r="B895" s="1"/>
      <c r="C895" s="1"/>
      <c r="D895" s="1"/>
      <c r="E895" s="2"/>
      <c r="F895" s="1"/>
      <c r="G895" s="2"/>
      <c r="H895" s="108"/>
      <c r="I895" s="109"/>
      <c r="J895" s="132" t="str">
        <f t="shared" si="92"/>
        <v/>
      </c>
      <c r="K895" s="132">
        <f t="shared" si="93"/>
        <v>0</v>
      </c>
      <c r="L895" s="246"/>
      <c r="M895" s="247"/>
      <c r="N895" s="246"/>
      <c r="O895" s="248"/>
      <c r="P895" s="249" t="str">
        <f t="shared" si="94"/>
        <v/>
      </c>
      <c r="Q895" s="250" t="str">
        <f t="shared" si="91"/>
        <v/>
      </c>
      <c r="R895" s="248"/>
      <c r="S895" s="246"/>
      <c r="T895" s="248"/>
      <c r="U895" s="249" t="str">
        <f>+IF(AND(S895&gt;0,R895&lt;&gt;'Data Validation (ROP used only)'!$A$22),SUM(S895:T895),"")</f>
        <v/>
      </c>
      <c r="V895" s="250" t="str">
        <f>IF(OR(R895='Data Validation (ROP used only)'!$A$22,ISBLANK(S895),ISERROR(S895/$I895)),"",S895/$I895)</f>
        <v/>
      </c>
      <c r="W895" s="251"/>
      <c r="X895" s="252" t="str" cm="1">
        <f t="array" ref="X895">_xlfn.IFS(W895="","",W895/I895&gt;=2,2*I895,W895/I895 &lt; 2, W895)</f>
        <v/>
      </c>
      <c r="Y895" s="253" t="str">
        <f t="shared" si="95"/>
        <v/>
      </c>
      <c r="Z895" s="248"/>
      <c r="AA895" s="249" t="str">
        <f t="shared" si="96"/>
        <v/>
      </c>
      <c r="AB895" s="254" t="str">
        <f t="shared" si="97"/>
        <v/>
      </c>
      <c r="AC895" s="159" t="str">
        <f>IF(L895&gt;0,L895+S895+X895+Y895+N895+#REF!+#REF!,"")</f>
        <v/>
      </c>
      <c r="AD895" s="160" t="str">
        <f>IF(L895&gt;0,+T895+Z895+O895+#REF!+#REF!,"")</f>
        <v/>
      </c>
    </row>
    <row r="896" spans="2:30" ht="13.8" hidden="1" outlineLevel="1" x14ac:dyDescent="0.25">
      <c r="B896" s="1"/>
      <c r="C896" s="1"/>
      <c r="D896" s="1"/>
      <c r="E896" s="2"/>
      <c r="F896" s="1"/>
      <c r="G896" s="2"/>
      <c r="H896" s="108"/>
      <c r="I896" s="109"/>
      <c r="J896" s="132" t="str">
        <f t="shared" si="92"/>
        <v/>
      </c>
      <c r="K896" s="132">
        <f t="shared" si="93"/>
        <v>0</v>
      </c>
      <c r="L896" s="246"/>
      <c r="M896" s="247"/>
      <c r="N896" s="246"/>
      <c r="O896" s="248"/>
      <c r="P896" s="249" t="str">
        <f t="shared" si="94"/>
        <v/>
      </c>
      <c r="Q896" s="250" t="str">
        <f t="shared" si="91"/>
        <v/>
      </c>
      <c r="R896" s="248"/>
      <c r="S896" s="246"/>
      <c r="T896" s="248"/>
      <c r="U896" s="249" t="str">
        <f>+IF(AND(S896&gt;0,R896&lt;&gt;'Data Validation (ROP used only)'!$A$22),SUM(S896:T896),"")</f>
        <v/>
      </c>
      <c r="V896" s="250" t="str">
        <f>IF(OR(R896='Data Validation (ROP used only)'!$A$22,ISBLANK(S896),ISERROR(S896/$I896)),"",S896/$I896)</f>
        <v/>
      </c>
      <c r="W896" s="251"/>
      <c r="X896" s="252" t="str" cm="1">
        <f t="array" ref="X896">_xlfn.IFS(W896="","",W896/I896&gt;=2,2*I896,W896/I896 &lt; 2, W896)</f>
        <v/>
      </c>
      <c r="Y896" s="253" t="str">
        <f t="shared" si="95"/>
        <v/>
      </c>
      <c r="Z896" s="248"/>
      <c r="AA896" s="249" t="str">
        <f t="shared" si="96"/>
        <v/>
      </c>
      <c r="AB896" s="254" t="str">
        <f t="shared" si="97"/>
        <v/>
      </c>
      <c r="AC896" s="159" t="str">
        <f>IF(L896&gt;0,L896+S896+X896+Y896+N896+#REF!+#REF!,"")</f>
        <v/>
      </c>
      <c r="AD896" s="160" t="str">
        <f>IF(L896&gt;0,+T896+Z896+O896+#REF!+#REF!,"")</f>
        <v/>
      </c>
    </row>
    <row r="897" spans="2:30" ht="13.8" hidden="1" outlineLevel="1" x14ac:dyDescent="0.25">
      <c r="B897" s="1"/>
      <c r="C897" s="1"/>
      <c r="D897" s="1"/>
      <c r="E897" s="2"/>
      <c r="F897" s="1"/>
      <c r="G897" s="2"/>
      <c r="H897" s="108"/>
      <c r="I897" s="109"/>
      <c r="J897" s="132" t="str">
        <f t="shared" si="92"/>
        <v/>
      </c>
      <c r="K897" s="132">
        <f t="shared" si="93"/>
        <v>0</v>
      </c>
      <c r="L897" s="246"/>
      <c r="M897" s="247"/>
      <c r="N897" s="246"/>
      <c r="O897" s="248"/>
      <c r="P897" s="249" t="str">
        <f t="shared" si="94"/>
        <v/>
      </c>
      <c r="Q897" s="250" t="str">
        <f t="shared" si="91"/>
        <v/>
      </c>
      <c r="R897" s="248"/>
      <c r="S897" s="246"/>
      <c r="T897" s="248"/>
      <c r="U897" s="249" t="str">
        <f>+IF(AND(S897&gt;0,R897&lt;&gt;'Data Validation (ROP used only)'!$A$22),SUM(S897:T897),"")</f>
        <v/>
      </c>
      <c r="V897" s="250" t="str">
        <f>IF(OR(R897='Data Validation (ROP used only)'!$A$22,ISBLANK(S897),ISERROR(S897/$I897)),"",S897/$I897)</f>
        <v/>
      </c>
      <c r="W897" s="251"/>
      <c r="X897" s="252" t="str" cm="1">
        <f t="array" ref="X897">_xlfn.IFS(W897="","",W897/I897&gt;=2,2*I897,W897/I897 &lt; 2, W897)</f>
        <v/>
      </c>
      <c r="Y897" s="253" t="str">
        <f t="shared" si="95"/>
        <v/>
      </c>
      <c r="Z897" s="248"/>
      <c r="AA897" s="249" t="str">
        <f t="shared" si="96"/>
        <v/>
      </c>
      <c r="AB897" s="254" t="str">
        <f t="shared" si="97"/>
        <v/>
      </c>
      <c r="AC897" s="159" t="str">
        <f>IF(L897&gt;0,L897+S897+X897+Y897+N897+#REF!+#REF!,"")</f>
        <v/>
      </c>
      <c r="AD897" s="160" t="str">
        <f>IF(L897&gt;0,+T897+Z897+O897+#REF!+#REF!,"")</f>
        <v/>
      </c>
    </row>
    <row r="898" spans="2:30" ht="13.8" hidden="1" outlineLevel="1" x14ac:dyDescent="0.25">
      <c r="B898" s="1"/>
      <c r="C898" s="1"/>
      <c r="D898" s="1"/>
      <c r="E898" s="2"/>
      <c r="F898" s="1"/>
      <c r="G898" s="2"/>
      <c r="H898" s="108"/>
      <c r="I898" s="109"/>
      <c r="J898" s="132" t="str">
        <f t="shared" si="92"/>
        <v/>
      </c>
      <c r="K898" s="132">
        <f t="shared" si="93"/>
        <v>0</v>
      </c>
      <c r="L898" s="246"/>
      <c r="M898" s="247"/>
      <c r="N898" s="246"/>
      <c r="O898" s="248"/>
      <c r="P898" s="249" t="str">
        <f t="shared" si="94"/>
        <v/>
      </c>
      <c r="Q898" s="250" t="str">
        <f t="shared" si="91"/>
        <v/>
      </c>
      <c r="R898" s="248"/>
      <c r="S898" s="246"/>
      <c r="T898" s="248"/>
      <c r="U898" s="249" t="str">
        <f>+IF(AND(S898&gt;0,R898&lt;&gt;'Data Validation (ROP used only)'!$A$22),SUM(S898:T898),"")</f>
        <v/>
      </c>
      <c r="V898" s="250" t="str">
        <f>IF(OR(R898='Data Validation (ROP used only)'!$A$22,ISBLANK(S898),ISERROR(S898/$I898)),"",S898/$I898)</f>
        <v/>
      </c>
      <c r="W898" s="251"/>
      <c r="X898" s="252" t="str" cm="1">
        <f t="array" ref="X898">_xlfn.IFS(W898="","",W898/I898&gt;=2,2*I898,W898/I898 &lt; 2, W898)</f>
        <v/>
      </c>
      <c r="Y898" s="253" t="str">
        <f t="shared" si="95"/>
        <v/>
      </c>
      <c r="Z898" s="248"/>
      <c r="AA898" s="249" t="str">
        <f t="shared" si="96"/>
        <v/>
      </c>
      <c r="AB898" s="254" t="str">
        <f t="shared" si="97"/>
        <v/>
      </c>
      <c r="AC898" s="159" t="str">
        <f>IF(L898&gt;0,L898+S898+X898+Y898+N898+#REF!+#REF!,"")</f>
        <v/>
      </c>
      <c r="AD898" s="160" t="str">
        <f>IF(L898&gt;0,+T898+Z898+O898+#REF!+#REF!,"")</f>
        <v/>
      </c>
    </row>
    <row r="899" spans="2:30" ht="13.8" hidden="1" outlineLevel="1" x14ac:dyDescent="0.25">
      <c r="B899" s="1"/>
      <c r="C899" s="1"/>
      <c r="D899" s="1"/>
      <c r="E899" s="2"/>
      <c r="F899" s="1"/>
      <c r="G899" s="2"/>
      <c r="H899" s="108"/>
      <c r="I899" s="109"/>
      <c r="J899" s="132" t="str">
        <f t="shared" si="92"/>
        <v/>
      </c>
      <c r="K899" s="132">
        <f t="shared" si="93"/>
        <v>0</v>
      </c>
      <c r="L899" s="246"/>
      <c r="M899" s="247"/>
      <c r="N899" s="246"/>
      <c r="O899" s="248"/>
      <c r="P899" s="249" t="str">
        <f t="shared" si="94"/>
        <v/>
      </c>
      <c r="Q899" s="250" t="str">
        <f t="shared" si="91"/>
        <v/>
      </c>
      <c r="R899" s="248"/>
      <c r="S899" s="246"/>
      <c r="T899" s="248"/>
      <c r="U899" s="249" t="str">
        <f>+IF(AND(S899&gt;0,R899&lt;&gt;'Data Validation (ROP used only)'!$A$22),SUM(S899:T899),"")</f>
        <v/>
      </c>
      <c r="V899" s="250" t="str">
        <f>IF(OR(R899='Data Validation (ROP used only)'!$A$22,ISBLANK(S899),ISERROR(S899/$I899)),"",S899/$I899)</f>
        <v/>
      </c>
      <c r="W899" s="251"/>
      <c r="X899" s="252" t="str" cm="1">
        <f t="array" ref="X899">_xlfn.IFS(W899="","",W899/I899&gt;=2,2*I899,W899/I899 &lt; 2, W899)</f>
        <v/>
      </c>
      <c r="Y899" s="253" t="str">
        <f t="shared" si="95"/>
        <v/>
      </c>
      <c r="Z899" s="248"/>
      <c r="AA899" s="249" t="str">
        <f t="shared" si="96"/>
        <v/>
      </c>
      <c r="AB899" s="254" t="str">
        <f t="shared" si="97"/>
        <v/>
      </c>
      <c r="AC899" s="159" t="str">
        <f>IF(L899&gt;0,L899+S899+X899+Y899+N899+#REF!+#REF!,"")</f>
        <v/>
      </c>
      <c r="AD899" s="160" t="str">
        <f>IF(L899&gt;0,+T899+Z899+O899+#REF!+#REF!,"")</f>
        <v/>
      </c>
    </row>
    <row r="900" spans="2:30" ht="13.8" hidden="1" outlineLevel="1" x14ac:dyDescent="0.25">
      <c r="B900" s="1"/>
      <c r="C900" s="1"/>
      <c r="D900" s="1"/>
      <c r="E900" s="2"/>
      <c r="F900" s="1"/>
      <c r="G900" s="2"/>
      <c r="H900" s="108"/>
      <c r="I900" s="109"/>
      <c r="J900" s="132" t="str">
        <f t="shared" si="92"/>
        <v/>
      </c>
      <c r="K900" s="132">
        <f t="shared" si="93"/>
        <v>0</v>
      </c>
      <c r="L900" s="246"/>
      <c r="M900" s="247"/>
      <c r="N900" s="246"/>
      <c r="O900" s="248"/>
      <c r="P900" s="249" t="str">
        <f t="shared" si="94"/>
        <v/>
      </c>
      <c r="Q900" s="250" t="str">
        <f t="shared" si="91"/>
        <v/>
      </c>
      <c r="R900" s="248"/>
      <c r="S900" s="246"/>
      <c r="T900" s="248"/>
      <c r="U900" s="249" t="str">
        <f>+IF(AND(S900&gt;0,R900&lt;&gt;'Data Validation (ROP used only)'!$A$22),SUM(S900:T900),"")</f>
        <v/>
      </c>
      <c r="V900" s="250" t="str">
        <f>IF(OR(R900='Data Validation (ROP used only)'!$A$22,ISBLANK(S900),ISERROR(S900/$I900)),"",S900/$I900)</f>
        <v/>
      </c>
      <c r="W900" s="251"/>
      <c r="X900" s="252" t="str" cm="1">
        <f t="array" ref="X900">_xlfn.IFS(W900="","",W900/I900&gt;=2,2*I900,W900/I900 &lt; 2, W900)</f>
        <v/>
      </c>
      <c r="Y900" s="253" t="str">
        <f t="shared" si="95"/>
        <v/>
      </c>
      <c r="Z900" s="248"/>
      <c r="AA900" s="249" t="str">
        <f t="shared" si="96"/>
        <v/>
      </c>
      <c r="AB900" s="254" t="str">
        <f t="shared" si="97"/>
        <v/>
      </c>
      <c r="AC900" s="159" t="str">
        <f>IF(L900&gt;0,L900+S900+X900+Y900+N900+#REF!+#REF!,"")</f>
        <v/>
      </c>
      <c r="AD900" s="160" t="str">
        <f>IF(L900&gt;0,+T900+Z900+O900+#REF!+#REF!,"")</f>
        <v/>
      </c>
    </row>
    <row r="901" spans="2:30" ht="13.8" hidden="1" outlineLevel="1" x14ac:dyDescent="0.25">
      <c r="B901" s="1"/>
      <c r="C901" s="1"/>
      <c r="D901" s="1"/>
      <c r="E901" s="2"/>
      <c r="F901" s="1"/>
      <c r="G901" s="2"/>
      <c r="H901" s="108"/>
      <c r="I901" s="109"/>
      <c r="J901" s="132" t="str">
        <f t="shared" si="92"/>
        <v/>
      </c>
      <c r="K901" s="132">
        <f t="shared" si="93"/>
        <v>0</v>
      </c>
      <c r="L901" s="246"/>
      <c r="M901" s="247"/>
      <c r="N901" s="246"/>
      <c r="O901" s="248"/>
      <c r="P901" s="249" t="str">
        <f t="shared" si="94"/>
        <v/>
      </c>
      <c r="Q901" s="250" t="str">
        <f t="shared" si="91"/>
        <v/>
      </c>
      <c r="R901" s="248"/>
      <c r="S901" s="246"/>
      <c r="T901" s="248"/>
      <c r="U901" s="249" t="str">
        <f>+IF(AND(S901&gt;0,R901&lt;&gt;'Data Validation (ROP used only)'!$A$22),SUM(S901:T901),"")</f>
        <v/>
      </c>
      <c r="V901" s="250" t="str">
        <f>IF(OR(R901='Data Validation (ROP used only)'!$A$22,ISBLANK(S901),ISERROR(S901/$I901)),"",S901/$I901)</f>
        <v/>
      </c>
      <c r="W901" s="251"/>
      <c r="X901" s="252" t="str" cm="1">
        <f t="array" ref="X901">_xlfn.IFS(W901="","",W901/I901&gt;=2,2*I901,W901/I901 &lt; 2, W901)</f>
        <v/>
      </c>
      <c r="Y901" s="253" t="str">
        <f t="shared" si="95"/>
        <v/>
      </c>
      <c r="Z901" s="248"/>
      <c r="AA901" s="249" t="str">
        <f t="shared" si="96"/>
        <v/>
      </c>
      <c r="AB901" s="254" t="str">
        <f t="shared" si="97"/>
        <v/>
      </c>
      <c r="AC901" s="159" t="str">
        <f>IF(L901&gt;0,L901+S901+X901+Y901+N901+#REF!+#REF!,"")</f>
        <v/>
      </c>
      <c r="AD901" s="160" t="str">
        <f>IF(L901&gt;0,+T901+Z901+O901+#REF!+#REF!,"")</f>
        <v/>
      </c>
    </row>
    <row r="902" spans="2:30" ht="13.8" hidden="1" outlineLevel="1" x14ac:dyDescent="0.25">
      <c r="B902" s="1"/>
      <c r="C902" s="1"/>
      <c r="D902" s="1"/>
      <c r="E902" s="2"/>
      <c r="F902" s="1"/>
      <c r="G902" s="2"/>
      <c r="H902" s="108"/>
      <c r="I902" s="109"/>
      <c r="J902" s="132" t="str">
        <f t="shared" si="92"/>
        <v/>
      </c>
      <c r="K902" s="132">
        <f t="shared" si="93"/>
        <v>0</v>
      </c>
      <c r="L902" s="246"/>
      <c r="M902" s="247"/>
      <c r="N902" s="246"/>
      <c r="O902" s="248"/>
      <c r="P902" s="249" t="str">
        <f t="shared" si="94"/>
        <v/>
      </c>
      <c r="Q902" s="250" t="str">
        <f t="shared" si="91"/>
        <v/>
      </c>
      <c r="R902" s="248"/>
      <c r="S902" s="246"/>
      <c r="T902" s="248"/>
      <c r="U902" s="249" t="str">
        <f>+IF(AND(S902&gt;0,R902&lt;&gt;'Data Validation (ROP used only)'!$A$22),SUM(S902:T902),"")</f>
        <v/>
      </c>
      <c r="V902" s="250" t="str">
        <f>IF(OR(R902='Data Validation (ROP used only)'!$A$22,ISBLANK(S902),ISERROR(S902/$I902)),"",S902/$I902)</f>
        <v/>
      </c>
      <c r="W902" s="251"/>
      <c r="X902" s="252" t="str" cm="1">
        <f t="array" ref="X902">_xlfn.IFS(W902="","",W902/I902&gt;=2,2*I902,W902/I902 &lt; 2, W902)</f>
        <v/>
      </c>
      <c r="Y902" s="253" t="str">
        <f t="shared" si="95"/>
        <v/>
      </c>
      <c r="Z902" s="248"/>
      <c r="AA902" s="249" t="str">
        <f t="shared" si="96"/>
        <v/>
      </c>
      <c r="AB902" s="254" t="str">
        <f t="shared" si="97"/>
        <v/>
      </c>
      <c r="AC902" s="159" t="str">
        <f>IF(L902&gt;0,L902+S902+X902+Y902+N902+#REF!+#REF!,"")</f>
        <v/>
      </c>
      <c r="AD902" s="160" t="str">
        <f>IF(L902&gt;0,+T902+Z902+O902+#REF!+#REF!,"")</f>
        <v/>
      </c>
    </row>
    <row r="903" spans="2:30" ht="13.8" hidden="1" outlineLevel="1" x14ac:dyDescent="0.25">
      <c r="B903" s="1"/>
      <c r="C903" s="1"/>
      <c r="D903" s="1"/>
      <c r="E903" s="2"/>
      <c r="F903" s="1"/>
      <c r="G903" s="2"/>
      <c r="H903" s="108"/>
      <c r="I903" s="109"/>
      <c r="J903" s="132" t="str">
        <f t="shared" si="92"/>
        <v/>
      </c>
      <c r="K903" s="132">
        <f t="shared" si="93"/>
        <v>0</v>
      </c>
      <c r="L903" s="246"/>
      <c r="M903" s="247"/>
      <c r="N903" s="246"/>
      <c r="O903" s="248"/>
      <c r="P903" s="249" t="str">
        <f t="shared" si="94"/>
        <v/>
      </c>
      <c r="Q903" s="250" t="str">
        <f t="shared" si="91"/>
        <v/>
      </c>
      <c r="R903" s="248"/>
      <c r="S903" s="246"/>
      <c r="T903" s="248"/>
      <c r="U903" s="249" t="str">
        <f>+IF(AND(S903&gt;0,R903&lt;&gt;'Data Validation (ROP used only)'!$A$22),SUM(S903:T903),"")</f>
        <v/>
      </c>
      <c r="V903" s="250" t="str">
        <f>IF(OR(R903='Data Validation (ROP used only)'!$A$22,ISBLANK(S903),ISERROR(S903/$I903)),"",S903/$I903)</f>
        <v/>
      </c>
      <c r="W903" s="251"/>
      <c r="X903" s="252" t="str" cm="1">
        <f t="array" ref="X903">_xlfn.IFS(W903="","",W903/I903&gt;=2,2*I903,W903/I903 &lt; 2, W903)</f>
        <v/>
      </c>
      <c r="Y903" s="253" t="str">
        <f t="shared" si="95"/>
        <v/>
      </c>
      <c r="Z903" s="248"/>
      <c r="AA903" s="249" t="str">
        <f t="shared" si="96"/>
        <v/>
      </c>
      <c r="AB903" s="254" t="str">
        <f t="shared" si="97"/>
        <v/>
      </c>
      <c r="AC903" s="159" t="str">
        <f>IF(L903&gt;0,L903+S903+X903+Y903+N903+#REF!+#REF!,"")</f>
        <v/>
      </c>
      <c r="AD903" s="160" t="str">
        <f>IF(L903&gt;0,+T903+Z903+O903+#REF!+#REF!,"")</f>
        <v/>
      </c>
    </row>
    <row r="904" spans="2:30" ht="13.8" hidden="1" outlineLevel="1" x14ac:dyDescent="0.25">
      <c r="B904" s="1"/>
      <c r="C904" s="1"/>
      <c r="D904" s="1"/>
      <c r="E904" s="2"/>
      <c r="F904" s="1"/>
      <c r="G904" s="2"/>
      <c r="H904" s="108"/>
      <c r="I904" s="109"/>
      <c r="J904" s="132" t="str">
        <f t="shared" si="92"/>
        <v/>
      </c>
      <c r="K904" s="132">
        <f t="shared" si="93"/>
        <v>0</v>
      </c>
      <c r="L904" s="246"/>
      <c r="M904" s="247"/>
      <c r="N904" s="246"/>
      <c r="O904" s="248"/>
      <c r="P904" s="249" t="str">
        <f t="shared" si="94"/>
        <v/>
      </c>
      <c r="Q904" s="250" t="str">
        <f t="shared" si="91"/>
        <v/>
      </c>
      <c r="R904" s="248"/>
      <c r="S904" s="246"/>
      <c r="T904" s="248"/>
      <c r="U904" s="249" t="str">
        <f>+IF(AND(S904&gt;0,R904&lt;&gt;'Data Validation (ROP used only)'!$A$22),SUM(S904:T904),"")</f>
        <v/>
      </c>
      <c r="V904" s="250" t="str">
        <f>IF(OR(R904='Data Validation (ROP used only)'!$A$22,ISBLANK(S904),ISERROR(S904/$I904)),"",S904/$I904)</f>
        <v/>
      </c>
      <c r="W904" s="251"/>
      <c r="X904" s="252" t="str" cm="1">
        <f t="array" ref="X904">_xlfn.IFS(W904="","",W904/I904&gt;=2,2*I904,W904/I904 &lt; 2, W904)</f>
        <v/>
      </c>
      <c r="Y904" s="253" t="str">
        <f t="shared" si="95"/>
        <v/>
      </c>
      <c r="Z904" s="248"/>
      <c r="AA904" s="249" t="str">
        <f t="shared" si="96"/>
        <v/>
      </c>
      <c r="AB904" s="254" t="str">
        <f t="shared" si="97"/>
        <v/>
      </c>
      <c r="AC904" s="159" t="str">
        <f>IF(L904&gt;0,L904+S904+X904+Y904+N904+#REF!+#REF!,"")</f>
        <v/>
      </c>
      <c r="AD904" s="160" t="str">
        <f>IF(L904&gt;0,+T904+Z904+O904+#REF!+#REF!,"")</f>
        <v/>
      </c>
    </row>
    <row r="905" spans="2:30" ht="13.8" hidden="1" outlineLevel="1" x14ac:dyDescent="0.25">
      <c r="B905" s="1"/>
      <c r="C905" s="1"/>
      <c r="D905" s="1"/>
      <c r="E905" s="2"/>
      <c r="F905" s="1"/>
      <c r="G905" s="2"/>
      <c r="H905" s="108"/>
      <c r="I905" s="109"/>
      <c r="J905" s="132" t="str">
        <f t="shared" si="92"/>
        <v/>
      </c>
      <c r="K905" s="132">
        <f t="shared" si="93"/>
        <v>0</v>
      </c>
      <c r="L905" s="246"/>
      <c r="M905" s="247"/>
      <c r="N905" s="246"/>
      <c r="O905" s="248"/>
      <c r="P905" s="249" t="str">
        <f t="shared" si="94"/>
        <v/>
      </c>
      <c r="Q905" s="250" t="str">
        <f t="shared" si="91"/>
        <v/>
      </c>
      <c r="R905" s="248"/>
      <c r="S905" s="246"/>
      <c r="T905" s="248"/>
      <c r="U905" s="249" t="str">
        <f>+IF(AND(S905&gt;0,R905&lt;&gt;'Data Validation (ROP used only)'!$A$22),SUM(S905:T905),"")</f>
        <v/>
      </c>
      <c r="V905" s="250" t="str">
        <f>IF(OR(R905='Data Validation (ROP used only)'!$A$22,ISBLANK(S905),ISERROR(S905/$I905)),"",S905/$I905)</f>
        <v/>
      </c>
      <c r="W905" s="251"/>
      <c r="X905" s="252" t="str" cm="1">
        <f t="array" ref="X905">_xlfn.IFS(W905="","",W905/I905&gt;=2,2*I905,W905/I905 &lt; 2, W905)</f>
        <v/>
      </c>
      <c r="Y905" s="253" t="str">
        <f t="shared" si="95"/>
        <v/>
      </c>
      <c r="Z905" s="248"/>
      <c r="AA905" s="249" t="str">
        <f t="shared" si="96"/>
        <v/>
      </c>
      <c r="AB905" s="254" t="str">
        <f t="shared" si="97"/>
        <v/>
      </c>
      <c r="AC905" s="159" t="str">
        <f>IF(L905&gt;0,L905+S905+X905+Y905+N905+#REF!+#REF!,"")</f>
        <v/>
      </c>
      <c r="AD905" s="160" t="str">
        <f>IF(L905&gt;0,+T905+Z905+O905+#REF!+#REF!,"")</f>
        <v/>
      </c>
    </row>
    <row r="906" spans="2:30" ht="13.8" hidden="1" outlineLevel="1" x14ac:dyDescent="0.25">
      <c r="B906" s="1"/>
      <c r="C906" s="1"/>
      <c r="D906" s="1"/>
      <c r="E906" s="2"/>
      <c r="F906" s="1"/>
      <c r="G906" s="2"/>
      <c r="H906" s="108"/>
      <c r="I906" s="109"/>
      <c r="J906" s="132" t="str">
        <f t="shared" si="92"/>
        <v/>
      </c>
      <c r="K906" s="132">
        <f t="shared" si="93"/>
        <v>0</v>
      </c>
      <c r="L906" s="246"/>
      <c r="M906" s="247"/>
      <c r="N906" s="246"/>
      <c r="O906" s="248"/>
      <c r="P906" s="249" t="str">
        <f t="shared" si="94"/>
        <v/>
      </c>
      <c r="Q906" s="250" t="str">
        <f t="shared" ref="Q906:Q969" si="98">IF(ISERROR(N906/$I906),"",N906/$I906)</f>
        <v/>
      </c>
      <c r="R906" s="248"/>
      <c r="S906" s="246"/>
      <c r="T906" s="248"/>
      <c r="U906" s="249" t="str">
        <f>+IF(AND(S906&gt;0,R906&lt;&gt;'Data Validation (ROP used only)'!$A$22),SUM(S906:T906),"")</f>
        <v/>
      </c>
      <c r="V906" s="250" t="str">
        <f>IF(OR(R906='Data Validation (ROP used only)'!$A$22,ISBLANK(S906),ISERROR(S906/$I906)),"",S906/$I906)</f>
        <v/>
      </c>
      <c r="W906" s="251"/>
      <c r="X906" s="252" t="str" cm="1">
        <f t="array" ref="X906">_xlfn.IFS(W906="","",W906/I906&gt;=2,2*I906,W906/I906 &lt; 2, W906)</f>
        <v/>
      </c>
      <c r="Y906" s="253" t="str">
        <f t="shared" si="95"/>
        <v/>
      </c>
      <c r="Z906" s="248"/>
      <c r="AA906" s="249" t="str">
        <f t="shared" si="96"/>
        <v/>
      </c>
      <c r="AB906" s="254" t="str">
        <f t="shared" si="97"/>
        <v/>
      </c>
      <c r="AC906" s="159" t="str">
        <f>IF(L906&gt;0,L906+S906+X906+Y906+N906+#REF!+#REF!,"")</f>
        <v/>
      </c>
      <c r="AD906" s="160" t="str">
        <f>IF(L906&gt;0,+T906+Z906+O906+#REF!+#REF!,"")</f>
        <v/>
      </c>
    </row>
    <row r="907" spans="2:30" ht="13.8" hidden="1" outlineLevel="1" x14ac:dyDescent="0.25">
      <c r="B907" s="1"/>
      <c r="C907" s="1"/>
      <c r="D907" s="1"/>
      <c r="E907" s="2"/>
      <c r="F907" s="1"/>
      <c r="G907" s="2"/>
      <c r="H907" s="108"/>
      <c r="I907" s="109"/>
      <c r="J907" s="132" t="str">
        <f t="shared" ref="J907:J970" si="99">IF(ISERROR(H907/C907),"",H907/C907)</f>
        <v/>
      </c>
      <c r="K907" s="132">
        <f t="shared" ref="K907:K970" si="100">IF(ISERROR(I907/1754.5),"",I907/1754.5)</f>
        <v>0</v>
      </c>
      <c r="L907" s="246"/>
      <c r="M907" s="247"/>
      <c r="N907" s="246"/>
      <c r="O907" s="248"/>
      <c r="P907" s="249" t="str">
        <f t="shared" ref="P907:P970" si="101">+IF((N907+O907)&gt;0,+N907+O907,"")</f>
        <v/>
      </c>
      <c r="Q907" s="250" t="str">
        <f t="shared" si="98"/>
        <v/>
      </c>
      <c r="R907" s="248"/>
      <c r="S907" s="246"/>
      <c r="T907" s="248"/>
      <c r="U907" s="249" t="str">
        <f>+IF(AND(S907&gt;0,R907&lt;&gt;'Data Validation (ROP used only)'!$A$22),SUM(S907:T907),"")</f>
        <v/>
      </c>
      <c r="V907" s="250" t="str">
        <f>IF(OR(R907='Data Validation (ROP used only)'!$A$22,ISBLANK(S907),ISERROR(S907/$I907)),"",S907/$I907)</f>
        <v/>
      </c>
      <c r="W907" s="251"/>
      <c r="X907" s="252" t="str" cm="1">
        <f t="array" ref="X907">_xlfn.IFS(W907="","",W907/I907&gt;=2,2*I907,W907/I907 &lt; 2, W907)</f>
        <v/>
      </c>
      <c r="Y907" s="253" t="str">
        <f t="shared" ref="Y907:Y970" si="102">IF(ISBLANK(W907),"",W907-X907)</f>
        <v/>
      </c>
      <c r="Z907" s="248"/>
      <c r="AA907" s="249" t="str">
        <f t="shared" ref="AA907:AA970" si="103">IF(W907=0,"",W907+Z907)</f>
        <v/>
      </c>
      <c r="AB907" s="254" t="str">
        <f t="shared" ref="AB907:AB970" si="104">IF(ISERROR(W907/$I907),"",W907/$I907)</f>
        <v/>
      </c>
      <c r="AC907" s="159" t="str">
        <f>IF(L907&gt;0,L907+S907+X907+Y907+N907+#REF!+#REF!,"")</f>
        <v/>
      </c>
      <c r="AD907" s="160" t="str">
        <f>IF(L907&gt;0,+T907+Z907+O907+#REF!+#REF!,"")</f>
        <v/>
      </c>
    </row>
    <row r="908" spans="2:30" ht="13.8" hidden="1" outlineLevel="1" x14ac:dyDescent="0.25">
      <c r="B908" s="1"/>
      <c r="C908" s="1"/>
      <c r="D908" s="1"/>
      <c r="E908" s="2"/>
      <c r="F908" s="1"/>
      <c r="G908" s="2"/>
      <c r="H908" s="108"/>
      <c r="I908" s="109"/>
      <c r="J908" s="132" t="str">
        <f t="shared" si="99"/>
        <v/>
      </c>
      <c r="K908" s="132">
        <f t="shared" si="100"/>
        <v>0</v>
      </c>
      <c r="L908" s="246"/>
      <c r="M908" s="247"/>
      <c r="N908" s="246"/>
      <c r="O908" s="248"/>
      <c r="P908" s="249" t="str">
        <f t="shared" si="101"/>
        <v/>
      </c>
      <c r="Q908" s="250" t="str">
        <f t="shared" si="98"/>
        <v/>
      </c>
      <c r="R908" s="248"/>
      <c r="S908" s="246"/>
      <c r="T908" s="248"/>
      <c r="U908" s="249" t="str">
        <f>+IF(AND(S908&gt;0,R908&lt;&gt;'Data Validation (ROP used only)'!$A$22),SUM(S908:T908),"")</f>
        <v/>
      </c>
      <c r="V908" s="250" t="str">
        <f>IF(OR(R908='Data Validation (ROP used only)'!$A$22,ISBLANK(S908),ISERROR(S908/$I908)),"",S908/$I908)</f>
        <v/>
      </c>
      <c r="W908" s="251"/>
      <c r="X908" s="252" t="str" cm="1">
        <f t="array" ref="X908">_xlfn.IFS(W908="","",W908/I908&gt;=2,2*I908,W908/I908 &lt; 2, W908)</f>
        <v/>
      </c>
      <c r="Y908" s="253" t="str">
        <f t="shared" si="102"/>
        <v/>
      </c>
      <c r="Z908" s="248"/>
      <c r="AA908" s="249" t="str">
        <f t="shared" si="103"/>
        <v/>
      </c>
      <c r="AB908" s="254" t="str">
        <f t="shared" si="104"/>
        <v/>
      </c>
      <c r="AC908" s="159" t="str">
        <f>IF(L908&gt;0,L908+S908+X908+Y908+N908+#REF!+#REF!,"")</f>
        <v/>
      </c>
      <c r="AD908" s="160" t="str">
        <f>IF(L908&gt;0,+T908+Z908+O908+#REF!+#REF!,"")</f>
        <v/>
      </c>
    </row>
    <row r="909" spans="2:30" ht="13.8" hidden="1" outlineLevel="1" x14ac:dyDescent="0.25">
      <c r="B909" s="1"/>
      <c r="C909" s="1"/>
      <c r="D909" s="1"/>
      <c r="E909" s="2"/>
      <c r="F909" s="1"/>
      <c r="G909" s="2"/>
      <c r="H909" s="108"/>
      <c r="I909" s="109"/>
      <c r="J909" s="132" t="str">
        <f t="shared" si="99"/>
        <v/>
      </c>
      <c r="K909" s="132">
        <f t="shared" si="100"/>
        <v>0</v>
      </c>
      <c r="L909" s="246"/>
      <c r="M909" s="247"/>
      <c r="N909" s="246"/>
      <c r="O909" s="248"/>
      <c r="P909" s="249" t="str">
        <f t="shared" si="101"/>
        <v/>
      </c>
      <c r="Q909" s="250" t="str">
        <f t="shared" si="98"/>
        <v/>
      </c>
      <c r="R909" s="248"/>
      <c r="S909" s="246"/>
      <c r="T909" s="248"/>
      <c r="U909" s="249" t="str">
        <f>+IF(AND(S909&gt;0,R909&lt;&gt;'Data Validation (ROP used only)'!$A$22),SUM(S909:T909),"")</f>
        <v/>
      </c>
      <c r="V909" s="250" t="str">
        <f>IF(OR(R909='Data Validation (ROP used only)'!$A$22,ISBLANK(S909),ISERROR(S909/$I909)),"",S909/$I909)</f>
        <v/>
      </c>
      <c r="W909" s="251"/>
      <c r="X909" s="252" t="str" cm="1">
        <f t="array" ref="X909">_xlfn.IFS(W909="","",W909/I909&gt;=2,2*I909,W909/I909 &lt; 2, W909)</f>
        <v/>
      </c>
      <c r="Y909" s="253" t="str">
        <f t="shared" si="102"/>
        <v/>
      </c>
      <c r="Z909" s="248"/>
      <c r="AA909" s="249" t="str">
        <f t="shared" si="103"/>
        <v/>
      </c>
      <c r="AB909" s="254" t="str">
        <f t="shared" si="104"/>
        <v/>
      </c>
      <c r="AC909" s="159" t="str">
        <f>IF(L909&gt;0,L909+S909+X909+Y909+N909+#REF!+#REF!,"")</f>
        <v/>
      </c>
      <c r="AD909" s="160" t="str">
        <f>IF(L909&gt;0,+T909+Z909+O909+#REF!+#REF!,"")</f>
        <v/>
      </c>
    </row>
    <row r="910" spans="2:30" ht="13.8" hidden="1" outlineLevel="1" x14ac:dyDescent="0.25">
      <c r="B910" s="1"/>
      <c r="C910" s="1"/>
      <c r="D910" s="1"/>
      <c r="E910" s="2"/>
      <c r="F910" s="1"/>
      <c r="G910" s="2"/>
      <c r="H910" s="108"/>
      <c r="I910" s="109"/>
      <c r="J910" s="132" t="str">
        <f t="shared" si="99"/>
        <v/>
      </c>
      <c r="K910" s="132">
        <f t="shared" si="100"/>
        <v>0</v>
      </c>
      <c r="L910" s="246"/>
      <c r="M910" s="247"/>
      <c r="N910" s="246"/>
      <c r="O910" s="248"/>
      <c r="P910" s="249" t="str">
        <f t="shared" si="101"/>
        <v/>
      </c>
      <c r="Q910" s="250" t="str">
        <f t="shared" si="98"/>
        <v/>
      </c>
      <c r="R910" s="248"/>
      <c r="S910" s="246"/>
      <c r="T910" s="248"/>
      <c r="U910" s="249" t="str">
        <f>+IF(AND(S910&gt;0,R910&lt;&gt;'Data Validation (ROP used only)'!$A$22),SUM(S910:T910),"")</f>
        <v/>
      </c>
      <c r="V910" s="250" t="str">
        <f>IF(OR(R910='Data Validation (ROP used only)'!$A$22,ISBLANK(S910),ISERROR(S910/$I910)),"",S910/$I910)</f>
        <v/>
      </c>
      <c r="W910" s="251"/>
      <c r="X910" s="252" t="str" cm="1">
        <f t="array" ref="X910">_xlfn.IFS(W910="","",W910/I910&gt;=2,2*I910,W910/I910 &lt; 2, W910)</f>
        <v/>
      </c>
      <c r="Y910" s="253" t="str">
        <f t="shared" si="102"/>
        <v/>
      </c>
      <c r="Z910" s="248"/>
      <c r="AA910" s="249" t="str">
        <f t="shared" si="103"/>
        <v/>
      </c>
      <c r="AB910" s="254" t="str">
        <f t="shared" si="104"/>
        <v/>
      </c>
      <c r="AC910" s="159" t="str">
        <f>IF(L910&gt;0,L910+S910+X910+Y910+N910+#REF!+#REF!,"")</f>
        <v/>
      </c>
      <c r="AD910" s="160" t="str">
        <f>IF(L910&gt;0,+T910+Z910+O910+#REF!+#REF!,"")</f>
        <v/>
      </c>
    </row>
    <row r="911" spans="2:30" ht="13.8" hidden="1" outlineLevel="1" x14ac:dyDescent="0.25">
      <c r="B911" s="1"/>
      <c r="C911" s="1"/>
      <c r="D911" s="1"/>
      <c r="E911" s="2"/>
      <c r="F911" s="1"/>
      <c r="G911" s="2"/>
      <c r="H911" s="108"/>
      <c r="I911" s="109"/>
      <c r="J911" s="132" t="str">
        <f t="shared" si="99"/>
        <v/>
      </c>
      <c r="K911" s="132">
        <f t="shared" si="100"/>
        <v>0</v>
      </c>
      <c r="L911" s="246"/>
      <c r="M911" s="247"/>
      <c r="N911" s="246"/>
      <c r="O911" s="248"/>
      <c r="P911" s="249" t="str">
        <f t="shared" si="101"/>
        <v/>
      </c>
      <c r="Q911" s="250" t="str">
        <f t="shared" si="98"/>
        <v/>
      </c>
      <c r="R911" s="248"/>
      <c r="S911" s="246"/>
      <c r="T911" s="248"/>
      <c r="U911" s="249" t="str">
        <f>+IF(AND(S911&gt;0,R911&lt;&gt;'Data Validation (ROP used only)'!$A$22),SUM(S911:T911),"")</f>
        <v/>
      </c>
      <c r="V911" s="250" t="str">
        <f>IF(OR(R911='Data Validation (ROP used only)'!$A$22,ISBLANK(S911),ISERROR(S911/$I911)),"",S911/$I911)</f>
        <v/>
      </c>
      <c r="W911" s="251"/>
      <c r="X911" s="252" t="str" cm="1">
        <f t="array" ref="X911">_xlfn.IFS(W911="","",W911/I911&gt;=2,2*I911,W911/I911 &lt; 2, W911)</f>
        <v/>
      </c>
      <c r="Y911" s="253" t="str">
        <f t="shared" si="102"/>
        <v/>
      </c>
      <c r="Z911" s="248"/>
      <c r="AA911" s="249" t="str">
        <f t="shared" si="103"/>
        <v/>
      </c>
      <c r="AB911" s="254" t="str">
        <f t="shared" si="104"/>
        <v/>
      </c>
      <c r="AC911" s="159" t="str">
        <f>IF(L911&gt;0,L911+S911+X911+Y911+N911+#REF!+#REF!,"")</f>
        <v/>
      </c>
      <c r="AD911" s="160" t="str">
        <f>IF(L911&gt;0,+T911+Z911+O911+#REF!+#REF!,"")</f>
        <v/>
      </c>
    </row>
    <row r="912" spans="2:30" ht="13.8" hidden="1" outlineLevel="1" x14ac:dyDescent="0.25">
      <c r="B912" s="1"/>
      <c r="C912" s="1"/>
      <c r="D912" s="1"/>
      <c r="E912" s="2"/>
      <c r="F912" s="1"/>
      <c r="G912" s="2"/>
      <c r="H912" s="108"/>
      <c r="I912" s="109"/>
      <c r="J912" s="132" t="str">
        <f t="shared" si="99"/>
        <v/>
      </c>
      <c r="K912" s="132">
        <f t="shared" si="100"/>
        <v>0</v>
      </c>
      <c r="L912" s="246"/>
      <c r="M912" s="247"/>
      <c r="N912" s="246"/>
      <c r="O912" s="248"/>
      <c r="P912" s="249" t="str">
        <f t="shared" si="101"/>
        <v/>
      </c>
      <c r="Q912" s="250" t="str">
        <f t="shared" si="98"/>
        <v/>
      </c>
      <c r="R912" s="248"/>
      <c r="S912" s="246"/>
      <c r="T912" s="248"/>
      <c r="U912" s="249" t="str">
        <f>+IF(AND(S912&gt;0,R912&lt;&gt;'Data Validation (ROP used only)'!$A$22),SUM(S912:T912),"")</f>
        <v/>
      </c>
      <c r="V912" s="250" t="str">
        <f>IF(OR(R912='Data Validation (ROP used only)'!$A$22,ISBLANK(S912),ISERROR(S912/$I912)),"",S912/$I912)</f>
        <v/>
      </c>
      <c r="W912" s="251"/>
      <c r="X912" s="252" t="str" cm="1">
        <f t="array" ref="X912">_xlfn.IFS(W912="","",W912/I912&gt;=2,2*I912,W912/I912 &lt; 2, W912)</f>
        <v/>
      </c>
      <c r="Y912" s="253" t="str">
        <f t="shared" si="102"/>
        <v/>
      </c>
      <c r="Z912" s="248"/>
      <c r="AA912" s="249" t="str">
        <f t="shared" si="103"/>
        <v/>
      </c>
      <c r="AB912" s="254" t="str">
        <f t="shared" si="104"/>
        <v/>
      </c>
      <c r="AC912" s="159" t="str">
        <f>IF(L912&gt;0,L912+S912+X912+Y912+N912+#REF!+#REF!,"")</f>
        <v/>
      </c>
      <c r="AD912" s="160" t="str">
        <f>IF(L912&gt;0,+T912+Z912+O912+#REF!+#REF!,"")</f>
        <v/>
      </c>
    </row>
    <row r="913" spans="2:30" ht="13.8" hidden="1" outlineLevel="1" x14ac:dyDescent="0.25">
      <c r="B913" s="1"/>
      <c r="C913" s="1"/>
      <c r="D913" s="1"/>
      <c r="E913" s="2"/>
      <c r="F913" s="1"/>
      <c r="G913" s="2"/>
      <c r="H913" s="108"/>
      <c r="I913" s="109"/>
      <c r="J913" s="132" t="str">
        <f t="shared" si="99"/>
        <v/>
      </c>
      <c r="K913" s="132">
        <f t="shared" si="100"/>
        <v>0</v>
      </c>
      <c r="L913" s="246"/>
      <c r="M913" s="247"/>
      <c r="N913" s="246"/>
      <c r="O913" s="248"/>
      <c r="P913" s="249" t="str">
        <f t="shared" si="101"/>
        <v/>
      </c>
      <c r="Q913" s="250" t="str">
        <f t="shared" si="98"/>
        <v/>
      </c>
      <c r="R913" s="248"/>
      <c r="S913" s="246"/>
      <c r="T913" s="248"/>
      <c r="U913" s="249" t="str">
        <f>+IF(AND(S913&gt;0,R913&lt;&gt;'Data Validation (ROP used only)'!$A$22),SUM(S913:T913),"")</f>
        <v/>
      </c>
      <c r="V913" s="250" t="str">
        <f>IF(OR(R913='Data Validation (ROP used only)'!$A$22,ISBLANK(S913),ISERROR(S913/$I913)),"",S913/$I913)</f>
        <v/>
      </c>
      <c r="W913" s="251"/>
      <c r="X913" s="252" t="str" cm="1">
        <f t="array" ref="X913">_xlfn.IFS(W913="","",W913/I913&gt;=2,2*I913,W913/I913 &lt; 2, W913)</f>
        <v/>
      </c>
      <c r="Y913" s="253" t="str">
        <f t="shared" si="102"/>
        <v/>
      </c>
      <c r="Z913" s="248"/>
      <c r="AA913" s="249" t="str">
        <f t="shared" si="103"/>
        <v/>
      </c>
      <c r="AB913" s="254" t="str">
        <f t="shared" si="104"/>
        <v/>
      </c>
      <c r="AC913" s="159" t="str">
        <f>IF(L913&gt;0,L913+S913+X913+Y913+N913+#REF!+#REF!,"")</f>
        <v/>
      </c>
      <c r="AD913" s="160" t="str">
        <f>IF(L913&gt;0,+T913+Z913+O913+#REF!+#REF!,"")</f>
        <v/>
      </c>
    </row>
    <row r="914" spans="2:30" ht="13.8" hidden="1" outlineLevel="1" x14ac:dyDescent="0.25">
      <c r="B914" s="1"/>
      <c r="C914" s="1"/>
      <c r="D914" s="1"/>
      <c r="E914" s="2"/>
      <c r="F914" s="1"/>
      <c r="G914" s="2"/>
      <c r="H914" s="108"/>
      <c r="I914" s="109"/>
      <c r="J914" s="132" t="str">
        <f t="shared" si="99"/>
        <v/>
      </c>
      <c r="K914" s="132">
        <f t="shared" si="100"/>
        <v>0</v>
      </c>
      <c r="L914" s="246"/>
      <c r="M914" s="247"/>
      <c r="N914" s="246"/>
      <c r="O914" s="248"/>
      <c r="P914" s="249" t="str">
        <f t="shared" si="101"/>
        <v/>
      </c>
      <c r="Q914" s="250" t="str">
        <f t="shared" si="98"/>
        <v/>
      </c>
      <c r="R914" s="248"/>
      <c r="S914" s="246"/>
      <c r="T914" s="248"/>
      <c r="U914" s="249" t="str">
        <f>+IF(AND(S914&gt;0,R914&lt;&gt;'Data Validation (ROP used only)'!$A$22),SUM(S914:T914),"")</f>
        <v/>
      </c>
      <c r="V914" s="250" t="str">
        <f>IF(OR(R914='Data Validation (ROP used only)'!$A$22,ISBLANK(S914),ISERROR(S914/$I914)),"",S914/$I914)</f>
        <v/>
      </c>
      <c r="W914" s="251"/>
      <c r="X914" s="252" t="str" cm="1">
        <f t="array" ref="X914">_xlfn.IFS(W914="","",W914/I914&gt;=2,2*I914,W914/I914 &lt; 2, W914)</f>
        <v/>
      </c>
      <c r="Y914" s="253" t="str">
        <f t="shared" si="102"/>
        <v/>
      </c>
      <c r="Z914" s="248"/>
      <c r="AA914" s="249" t="str">
        <f t="shared" si="103"/>
        <v/>
      </c>
      <c r="AB914" s="254" t="str">
        <f t="shared" si="104"/>
        <v/>
      </c>
      <c r="AC914" s="159" t="str">
        <f>IF(L914&gt;0,L914+S914+X914+Y914+N914+#REF!+#REF!,"")</f>
        <v/>
      </c>
      <c r="AD914" s="160" t="str">
        <f>IF(L914&gt;0,+T914+Z914+O914+#REF!+#REF!,"")</f>
        <v/>
      </c>
    </row>
    <row r="915" spans="2:30" ht="13.8" hidden="1" outlineLevel="1" x14ac:dyDescent="0.25">
      <c r="B915" s="1"/>
      <c r="C915" s="1"/>
      <c r="D915" s="1"/>
      <c r="E915" s="2"/>
      <c r="F915" s="1"/>
      <c r="G915" s="2"/>
      <c r="H915" s="108"/>
      <c r="I915" s="109"/>
      <c r="J915" s="132" t="str">
        <f t="shared" si="99"/>
        <v/>
      </c>
      <c r="K915" s="132">
        <f t="shared" si="100"/>
        <v>0</v>
      </c>
      <c r="L915" s="246"/>
      <c r="M915" s="247"/>
      <c r="N915" s="246"/>
      <c r="O915" s="248"/>
      <c r="P915" s="249" t="str">
        <f t="shared" si="101"/>
        <v/>
      </c>
      <c r="Q915" s="250" t="str">
        <f t="shared" si="98"/>
        <v/>
      </c>
      <c r="R915" s="248"/>
      <c r="S915" s="246"/>
      <c r="T915" s="248"/>
      <c r="U915" s="249" t="str">
        <f>+IF(AND(S915&gt;0,R915&lt;&gt;'Data Validation (ROP used only)'!$A$22),SUM(S915:T915),"")</f>
        <v/>
      </c>
      <c r="V915" s="250" t="str">
        <f>IF(OR(R915='Data Validation (ROP used only)'!$A$22,ISBLANK(S915),ISERROR(S915/$I915)),"",S915/$I915)</f>
        <v/>
      </c>
      <c r="W915" s="251"/>
      <c r="X915" s="252" t="str" cm="1">
        <f t="array" ref="X915">_xlfn.IFS(W915="","",W915/I915&gt;=2,2*I915,W915/I915 &lt; 2, W915)</f>
        <v/>
      </c>
      <c r="Y915" s="253" t="str">
        <f t="shared" si="102"/>
        <v/>
      </c>
      <c r="Z915" s="248"/>
      <c r="AA915" s="249" t="str">
        <f t="shared" si="103"/>
        <v/>
      </c>
      <c r="AB915" s="254" t="str">
        <f t="shared" si="104"/>
        <v/>
      </c>
      <c r="AC915" s="159" t="str">
        <f>IF(L915&gt;0,L915+S915+X915+Y915+N915+#REF!+#REF!,"")</f>
        <v/>
      </c>
      <c r="AD915" s="160" t="str">
        <f>IF(L915&gt;0,+T915+Z915+O915+#REF!+#REF!,"")</f>
        <v/>
      </c>
    </row>
    <row r="916" spans="2:30" ht="13.8" hidden="1" outlineLevel="1" x14ac:dyDescent="0.25">
      <c r="B916" s="1"/>
      <c r="C916" s="1"/>
      <c r="D916" s="1"/>
      <c r="E916" s="2"/>
      <c r="F916" s="1"/>
      <c r="G916" s="2"/>
      <c r="H916" s="108"/>
      <c r="I916" s="109"/>
      <c r="J916" s="132" t="str">
        <f t="shared" si="99"/>
        <v/>
      </c>
      <c r="K916" s="132">
        <f t="shared" si="100"/>
        <v>0</v>
      </c>
      <c r="L916" s="246"/>
      <c r="M916" s="247"/>
      <c r="N916" s="246"/>
      <c r="O916" s="248"/>
      <c r="P916" s="249" t="str">
        <f t="shared" si="101"/>
        <v/>
      </c>
      <c r="Q916" s="250" t="str">
        <f t="shared" si="98"/>
        <v/>
      </c>
      <c r="R916" s="248"/>
      <c r="S916" s="246"/>
      <c r="T916" s="248"/>
      <c r="U916" s="249" t="str">
        <f>+IF(AND(S916&gt;0,R916&lt;&gt;'Data Validation (ROP used only)'!$A$22),SUM(S916:T916),"")</f>
        <v/>
      </c>
      <c r="V916" s="250" t="str">
        <f>IF(OR(R916='Data Validation (ROP used only)'!$A$22,ISBLANK(S916),ISERROR(S916/$I916)),"",S916/$I916)</f>
        <v/>
      </c>
      <c r="W916" s="251"/>
      <c r="X916" s="252" t="str" cm="1">
        <f t="array" ref="X916">_xlfn.IFS(W916="","",W916/I916&gt;=2,2*I916,W916/I916 &lt; 2, W916)</f>
        <v/>
      </c>
      <c r="Y916" s="253" t="str">
        <f t="shared" si="102"/>
        <v/>
      </c>
      <c r="Z916" s="248"/>
      <c r="AA916" s="249" t="str">
        <f t="shared" si="103"/>
        <v/>
      </c>
      <c r="AB916" s="254" t="str">
        <f t="shared" si="104"/>
        <v/>
      </c>
      <c r="AC916" s="159" t="str">
        <f>IF(L916&gt;0,L916+S916+X916+Y916+N916+#REF!+#REF!,"")</f>
        <v/>
      </c>
      <c r="AD916" s="160" t="str">
        <f>IF(L916&gt;0,+T916+Z916+O916+#REF!+#REF!,"")</f>
        <v/>
      </c>
    </row>
    <row r="917" spans="2:30" ht="13.8" hidden="1" outlineLevel="1" x14ac:dyDescent="0.25">
      <c r="B917" s="1"/>
      <c r="C917" s="1"/>
      <c r="D917" s="1"/>
      <c r="E917" s="2"/>
      <c r="F917" s="1"/>
      <c r="G917" s="2"/>
      <c r="H917" s="108"/>
      <c r="I917" s="109"/>
      <c r="J917" s="132" t="str">
        <f t="shared" si="99"/>
        <v/>
      </c>
      <c r="K917" s="132">
        <f t="shared" si="100"/>
        <v>0</v>
      </c>
      <c r="L917" s="246"/>
      <c r="M917" s="247"/>
      <c r="N917" s="246"/>
      <c r="O917" s="248"/>
      <c r="P917" s="249" t="str">
        <f t="shared" si="101"/>
        <v/>
      </c>
      <c r="Q917" s="250" t="str">
        <f t="shared" si="98"/>
        <v/>
      </c>
      <c r="R917" s="248"/>
      <c r="S917" s="246"/>
      <c r="T917" s="248"/>
      <c r="U917" s="249" t="str">
        <f>+IF(AND(S917&gt;0,R917&lt;&gt;'Data Validation (ROP used only)'!$A$22),SUM(S917:T917),"")</f>
        <v/>
      </c>
      <c r="V917" s="250" t="str">
        <f>IF(OR(R917='Data Validation (ROP used only)'!$A$22,ISBLANK(S917),ISERROR(S917/$I917)),"",S917/$I917)</f>
        <v/>
      </c>
      <c r="W917" s="251"/>
      <c r="X917" s="252" t="str" cm="1">
        <f t="array" ref="X917">_xlfn.IFS(W917="","",W917/I917&gt;=2,2*I917,W917/I917 &lt; 2, W917)</f>
        <v/>
      </c>
      <c r="Y917" s="253" t="str">
        <f t="shared" si="102"/>
        <v/>
      </c>
      <c r="Z917" s="248"/>
      <c r="AA917" s="249" t="str">
        <f t="shared" si="103"/>
        <v/>
      </c>
      <c r="AB917" s="254" t="str">
        <f t="shared" si="104"/>
        <v/>
      </c>
      <c r="AC917" s="159" t="str">
        <f>IF(L917&gt;0,L917+S917+X917+Y917+N917+#REF!+#REF!,"")</f>
        <v/>
      </c>
      <c r="AD917" s="160" t="str">
        <f>IF(L917&gt;0,+T917+Z917+O917+#REF!+#REF!,"")</f>
        <v/>
      </c>
    </row>
    <row r="918" spans="2:30" ht="13.8" hidden="1" outlineLevel="1" x14ac:dyDescent="0.25">
      <c r="B918" s="1"/>
      <c r="C918" s="1"/>
      <c r="D918" s="1"/>
      <c r="E918" s="2"/>
      <c r="F918" s="1"/>
      <c r="G918" s="2"/>
      <c r="H918" s="108"/>
      <c r="I918" s="109"/>
      <c r="J918" s="132" t="str">
        <f t="shared" si="99"/>
        <v/>
      </c>
      <c r="K918" s="132">
        <f t="shared" si="100"/>
        <v>0</v>
      </c>
      <c r="L918" s="246"/>
      <c r="M918" s="247"/>
      <c r="N918" s="246"/>
      <c r="O918" s="248"/>
      <c r="P918" s="249" t="str">
        <f t="shared" si="101"/>
        <v/>
      </c>
      <c r="Q918" s="250" t="str">
        <f t="shared" si="98"/>
        <v/>
      </c>
      <c r="R918" s="248"/>
      <c r="S918" s="246"/>
      <c r="T918" s="248"/>
      <c r="U918" s="249" t="str">
        <f>+IF(AND(S918&gt;0,R918&lt;&gt;'Data Validation (ROP used only)'!$A$22),SUM(S918:T918),"")</f>
        <v/>
      </c>
      <c r="V918" s="250" t="str">
        <f>IF(OR(R918='Data Validation (ROP used only)'!$A$22,ISBLANK(S918),ISERROR(S918/$I918)),"",S918/$I918)</f>
        <v/>
      </c>
      <c r="W918" s="251"/>
      <c r="X918" s="252" t="str" cm="1">
        <f t="array" ref="X918">_xlfn.IFS(W918="","",W918/I918&gt;=2,2*I918,W918/I918 &lt; 2, W918)</f>
        <v/>
      </c>
      <c r="Y918" s="253" t="str">
        <f t="shared" si="102"/>
        <v/>
      </c>
      <c r="Z918" s="248"/>
      <c r="AA918" s="249" t="str">
        <f t="shared" si="103"/>
        <v/>
      </c>
      <c r="AB918" s="254" t="str">
        <f t="shared" si="104"/>
        <v/>
      </c>
      <c r="AC918" s="159" t="str">
        <f>IF(L918&gt;0,L918+S918+X918+Y918+N918+#REF!+#REF!,"")</f>
        <v/>
      </c>
      <c r="AD918" s="160" t="str">
        <f>IF(L918&gt;0,+T918+Z918+O918+#REF!+#REF!,"")</f>
        <v/>
      </c>
    </row>
    <row r="919" spans="2:30" ht="13.8" hidden="1" outlineLevel="1" x14ac:dyDescent="0.25">
      <c r="B919" s="1"/>
      <c r="C919" s="1"/>
      <c r="D919" s="1"/>
      <c r="E919" s="2"/>
      <c r="F919" s="1"/>
      <c r="G919" s="2"/>
      <c r="H919" s="108"/>
      <c r="I919" s="109"/>
      <c r="J919" s="132" t="str">
        <f t="shared" si="99"/>
        <v/>
      </c>
      <c r="K919" s="132">
        <f t="shared" si="100"/>
        <v>0</v>
      </c>
      <c r="L919" s="246"/>
      <c r="M919" s="247"/>
      <c r="N919" s="246"/>
      <c r="O919" s="248"/>
      <c r="P919" s="249" t="str">
        <f t="shared" si="101"/>
        <v/>
      </c>
      <c r="Q919" s="250" t="str">
        <f t="shared" si="98"/>
        <v/>
      </c>
      <c r="R919" s="248"/>
      <c r="S919" s="246"/>
      <c r="T919" s="248"/>
      <c r="U919" s="249" t="str">
        <f>+IF(AND(S919&gt;0,R919&lt;&gt;'Data Validation (ROP used only)'!$A$22),SUM(S919:T919),"")</f>
        <v/>
      </c>
      <c r="V919" s="250" t="str">
        <f>IF(OR(R919='Data Validation (ROP used only)'!$A$22,ISBLANK(S919),ISERROR(S919/$I919)),"",S919/$I919)</f>
        <v/>
      </c>
      <c r="W919" s="251"/>
      <c r="X919" s="252" t="str" cm="1">
        <f t="array" ref="X919">_xlfn.IFS(W919="","",W919/I919&gt;=2,2*I919,W919/I919 &lt; 2, W919)</f>
        <v/>
      </c>
      <c r="Y919" s="253" t="str">
        <f t="shared" si="102"/>
        <v/>
      </c>
      <c r="Z919" s="248"/>
      <c r="AA919" s="249" t="str">
        <f t="shared" si="103"/>
        <v/>
      </c>
      <c r="AB919" s="254" t="str">
        <f t="shared" si="104"/>
        <v/>
      </c>
      <c r="AC919" s="159" t="str">
        <f>IF(L919&gt;0,L919+S919+X919+Y919+N919+#REF!+#REF!,"")</f>
        <v/>
      </c>
      <c r="AD919" s="160" t="str">
        <f>IF(L919&gt;0,+T919+Z919+O919+#REF!+#REF!,"")</f>
        <v/>
      </c>
    </row>
    <row r="920" spans="2:30" ht="13.8" hidden="1" outlineLevel="1" x14ac:dyDescent="0.25">
      <c r="B920" s="1"/>
      <c r="C920" s="1"/>
      <c r="D920" s="1"/>
      <c r="E920" s="2"/>
      <c r="F920" s="1"/>
      <c r="G920" s="2"/>
      <c r="H920" s="108"/>
      <c r="I920" s="109"/>
      <c r="J920" s="132" t="str">
        <f t="shared" si="99"/>
        <v/>
      </c>
      <c r="K920" s="132">
        <f t="shared" si="100"/>
        <v>0</v>
      </c>
      <c r="L920" s="246"/>
      <c r="M920" s="247"/>
      <c r="N920" s="246"/>
      <c r="O920" s="248"/>
      <c r="P920" s="249" t="str">
        <f t="shared" si="101"/>
        <v/>
      </c>
      <c r="Q920" s="250" t="str">
        <f t="shared" si="98"/>
        <v/>
      </c>
      <c r="R920" s="248"/>
      <c r="S920" s="246"/>
      <c r="T920" s="248"/>
      <c r="U920" s="249" t="str">
        <f>+IF(AND(S920&gt;0,R920&lt;&gt;'Data Validation (ROP used only)'!$A$22),SUM(S920:T920),"")</f>
        <v/>
      </c>
      <c r="V920" s="250" t="str">
        <f>IF(OR(R920='Data Validation (ROP used only)'!$A$22,ISBLANK(S920),ISERROR(S920/$I920)),"",S920/$I920)</f>
        <v/>
      </c>
      <c r="W920" s="251"/>
      <c r="X920" s="252" t="str" cm="1">
        <f t="array" ref="X920">_xlfn.IFS(W920="","",W920/I920&gt;=2,2*I920,W920/I920 &lt; 2, W920)</f>
        <v/>
      </c>
      <c r="Y920" s="253" t="str">
        <f t="shared" si="102"/>
        <v/>
      </c>
      <c r="Z920" s="248"/>
      <c r="AA920" s="249" t="str">
        <f t="shared" si="103"/>
        <v/>
      </c>
      <c r="AB920" s="254" t="str">
        <f t="shared" si="104"/>
        <v/>
      </c>
      <c r="AC920" s="159" t="str">
        <f>IF(L920&gt;0,L920+S920+X920+Y920+N920+#REF!+#REF!,"")</f>
        <v/>
      </c>
      <c r="AD920" s="160" t="str">
        <f>IF(L920&gt;0,+T920+Z920+O920+#REF!+#REF!,"")</f>
        <v/>
      </c>
    </row>
    <row r="921" spans="2:30" ht="13.8" hidden="1" outlineLevel="1" x14ac:dyDescent="0.25">
      <c r="B921" s="1"/>
      <c r="C921" s="1"/>
      <c r="D921" s="1"/>
      <c r="E921" s="2"/>
      <c r="F921" s="1"/>
      <c r="G921" s="2"/>
      <c r="H921" s="108"/>
      <c r="I921" s="109"/>
      <c r="J921" s="132" t="str">
        <f t="shared" si="99"/>
        <v/>
      </c>
      <c r="K921" s="132">
        <f t="shared" si="100"/>
        <v>0</v>
      </c>
      <c r="L921" s="246"/>
      <c r="M921" s="247"/>
      <c r="N921" s="246"/>
      <c r="O921" s="248"/>
      <c r="P921" s="249" t="str">
        <f t="shared" si="101"/>
        <v/>
      </c>
      <c r="Q921" s="250" t="str">
        <f t="shared" si="98"/>
        <v/>
      </c>
      <c r="R921" s="248"/>
      <c r="S921" s="246"/>
      <c r="T921" s="248"/>
      <c r="U921" s="249" t="str">
        <f>+IF(AND(S921&gt;0,R921&lt;&gt;'Data Validation (ROP used only)'!$A$22),SUM(S921:T921),"")</f>
        <v/>
      </c>
      <c r="V921" s="250" t="str">
        <f>IF(OR(R921='Data Validation (ROP used only)'!$A$22,ISBLANK(S921),ISERROR(S921/$I921)),"",S921/$I921)</f>
        <v/>
      </c>
      <c r="W921" s="251"/>
      <c r="X921" s="252" t="str" cm="1">
        <f t="array" ref="X921">_xlfn.IFS(W921="","",W921/I921&gt;=2,2*I921,W921/I921 &lt; 2, W921)</f>
        <v/>
      </c>
      <c r="Y921" s="253" t="str">
        <f t="shared" si="102"/>
        <v/>
      </c>
      <c r="Z921" s="248"/>
      <c r="AA921" s="249" t="str">
        <f t="shared" si="103"/>
        <v/>
      </c>
      <c r="AB921" s="254" t="str">
        <f t="shared" si="104"/>
        <v/>
      </c>
      <c r="AC921" s="159" t="str">
        <f>IF(L921&gt;0,L921+S921+X921+Y921+N921+#REF!+#REF!,"")</f>
        <v/>
      </c>
      <c r="AD921" s="160" t="str">
        <f>IF(L921&gt;0,+T921+Z921+O921+#REF!+#REF!,"")</f>
        <v/>
      </c>
    </row>
    <row r="922" spans="2:30" ht="13.8" hidden="1" outlineLevel="1" x14ac:dyDescent="0.25">
      <c r="B922" s="1"/>
      <c r="C922" s="1"/>
      <c r="D922" s="1"/>
      <c r="E922" s="2"/>
      <c r="F922" s="1"/>
      <c r="G922" s="2"/>
      <c r="H922" s="108"/>
      <c r="I922" s="109"/>
      <c r="J922" s="132" t="str">
        <f t="shared" si="99"/>
        <v/>
      </c>
      <c r="K922" s="132">
        <f t="shared" si="100"/>
        <v>0</v>
      </c>
      <c r="L922" s="246"/>
      <c r="M922" s="247"/>
      <c r="N922" s="246"/>
      <c r="O922" s="248"/>
      <c r="P922" s="249" t="str">
        <f t="shared" si="101"/>
        <v/>
      </c>
      <c r="Q922" s="250" t="str">
        <f t="shared" si="98"/>
        <v/>
      </c>
      <c r="R922" s="248"/>
      <c r="S922" s="246"/>
      <c r="T922" s="248"/>
      <c r="U922" s="249" t="str">
        <f>+IF(AND(S922&gt;0,R922&lt;&gt;'Data Validation (ROP used only)'!$A$22),SUM(S922:T922),"")</f>
        <v/>
      </c>
      <c r="V922" s="250" t="str">
        <f>IF(OR(R922='Data Validation (ROP used only)'!$A$22,ISBLANK(S922),ISERROR(S922/$I922)),"",S922/$I922)</f>
        <v/>
      </c>
      <c r="W922" s="251"/>
      <c r="X922" s="252" t="str" cm="1">
        <f t="array" ref="X922">_xlfn.IFS(W922="","",W922/I922&gt;=2,2*I922,W922/I922 &lt; 2, W922)</f>
        <v/>
      </c>
      <c r="Y922" s="253" t="str">
        <f t="shared" si="102"/>
        <v/>
      </c>
      <c r="Z922" s="248"/>
      <c r="AA922" s="249" t="str">
        <f t="shared" si="103"/>
        <v/>
      </c>
      <c r="AB922" s="254" t="str">
        <f t="shared" si="104"/>
        <v/>
      </c>
      <c r="AC922" s="159" t="str">
        <f>IF(L922&gt;0,L922+S922+X922+Y922+N922+#REF!+#REF!,"")</f>
        <v/>
      </c>
      <c r="AD922" s="160" t="str">
        <f>IF(L922&gt;0,+T922+Z922+O922+#REF!+#REF!,"")</f>
        <v/>
      </c>
    </row>
    <row r="923" spans="2:30" ht="13.8" hidden="1" outlineLevel="1" x14ac:dyDescent="0.25">
      <c r="B923" s="1"/>
      <c r="C923" s="1"/>
      <c r="D923" s="1"/>
      <c r="E923" s="2"/>
      <c r="F923" s="1"/>
      <c r="G923" s="2"/>
      <c r="H923" s="108"/>
      <c r="I923" s="109"/>
      <c r="J923" s="132" t="str">
        <f t="shared" si="99"/>
        <v/>
      </c>
      <c r="K923" s="132">
        <f t="shared" si="100"/>
        <v>0</v>
      </c>
      <c r="L923" s="246"/>
      <c r="M923" s="247"/>
      <c r="N923" s="246"/>
      <c r="O923" s="248"/>
      <c r="P923" s="249" t="str">
        <f t="shared" si="101"/>
        <v/>
      </c>
      <c r="Q923" s="250" t="str">
        <f t="shared" si="98"/>
        <v/>
      </c>
      <c r="R923" s="248"/>
      <c r="S923" s="246"/>
      <c r="T923" s="248"/>
      <c r="U923" s="249" t="str">
        <f>+IF(AND(S923&gt;0,R923&lt;&gt;'Data Validation (ROP used only)'!$A$22),SUM(S923:T923),"")</f>
        <v/>
      </c>
      <c r="V923" s="250" t="str">
        <f>IF(OR(R923='Data Validation (ROP used only)'!$A$22,ISBLANK(S923),ISERROR(S923/$I923)),"",S923/$I923)</f>
        <v/>
      </c>
      <c r="W923" s="251"/>
      <c r="X923" s="252" t="str" cm="1">
        <f t="array" ref="X923">_xlfn.IFS(W923="","",W923/I923&gt;=2,2*I923,W923/I923 &lt; 2, W923)</f>
        <v/>
      </c>
      <c r="Y923" s="253" t="str">
        <f t="shared" si="102"/>
        <v/>
      </c>
      <c r="Z923" s="248"/>
      <c r="AA923" s="249" t="str">
        <f t="shared" si="103"/>
        <v/>
      </c>
      <c r="AB923" s="254" t="str">
        <f t="shared" si="104"/>
        <v/>
      </c>
      <c r="AC923" s="159" t="str">
        <f>IF(L923&gt;0,L923+S923+X923+Y923+N923+#REF!+#REF!,"")</f>
        <v/>
      </c>
      <c r="AD923" s="160" t="str">
        <f>IF(L923&gt;0,+T923+Z923+O923+#REF!+#REF!,"")</f>
        <v/>
      </c>
    </row>
    <row r="924" spans="2:30" ht="13.8" hidden="1" outlineLevel="1" x14ac:dyDescent="0.25">
      <c r="B924" s="1"/>
      <c r="C924" s="1"/>
      <c r="D924" s="1"/>
      <c r="E924" s="2"/>
      <c r="F924" s="1"/>
      <c r="G924" s="2"/>
      <c r="H924" s="108"/>
      <c r="I924" s="109"/>
      <c r="J924" s="132" t="str">
        <f t="shared" si="99"/>
        <v/>
      </c>
      <c r="K924" s="132">
        <f t="shared" si="100"/>
        <v>0</v>
      </c>
      <c r="L924" s="246"/>
      <c r="M924" s="247"/>
      <c r="N924" s="246"/>
      <c r="O924" s="248"/>
      <c r="P924" s="249" t="str">
        <f t="shared" si="101"/>
        <v/>
      </c>
      <c r="Q924" s="250" t="str">
        <f t="shared" si="98"/>
        <v/>
      </c>
      <c r="R924" s="248"/>
      <c r="S924" s="246"/>
      <c r="T924" s="248"/>
      <c r="U924" s="249" t="str">
        <f>+IF(AND(S924&gt;0,R924&lt;&gt;'Data Validation (ROP used only)'!$A$22),SUM(S924:T924),"")</f>
        <v/>
      </c>
      <c r="V924" s="250" t="str">
        <f>IF(OR(R924='Data Validation (ROP used only)'!$A$22,ISBLANK(S924),ISERROR(S924/$I924)),"",S924/$I924)</f>
        <v/>
      </c>
      <c r="W924" s="251"/>
      <c r="X924" s="252" t="str" cm="1">
        <f t="array" ref="X924">_xlfn.IFS(W924="","",W924/I924&gt;=2,2*I924,W924/I924 &lt; 2, W924)</f>
        <v/>
      </c>
      <c r="Y924" s="253" t="str">
        <f t="shared" si="102"/>
        <v/>
      </c>
      <c r="Z924" s="248"/>
      <c r="AA924" s="249" t="str">
        <f t="shared" si="103"/>
        <v/>
      </c>
      <c r="AB924" s="254" t="str">
        <f t="shared" si="104"/>
        <v/>
      </c>
      <c r="AC924" s="159" t="str">
        <f>IF(L924&gt;0,L924+S924+X924+Y924+N924+#REF!+#REF!,"")</f>
        <v/>
      </c>
      <c r="AD924" s="160" t="str">
        <f>IF(L924&gt;0,+T924+Z924+O924+#REF!+#REF!,"")</f>
        <v/>
      </c>
    </row>
    <row r="925" spans="2:30" ht="13.8" hidden="1" outlineLevel="1" x14ac:dyDescent="0.25">
      <c r="B925" s="1"/>
      <c r="C925" s="1"/>
      <c r="D925" s="1"/>
      <c r="E925" s="2"/>
      <c r="F925" s="1"/>
      <c r="G925" s="2"/>
      <c r="H925" s="108"/>
      <c r="I925" s="109"/>
      <c r="J925" s="132" t="str">
        <f t="shared" si="99"/>
        <v/>
      </c>
      <c r="K925" s="132">
        <f t="shared" si="100"/>
        <v>0</v>
      </c>
      <c r="L925" s="246"/>
      <c r="M925" s="247"/>
      <c r="N925" s="246"/>
      <c r="O925" s="248"/>
      <c r="P925" s="249" t="str">
        <f t="shared" si="101"/>
        <v/>
      </c>
      <c r="Q925" s="250" t="str">
        <f t="shared" si="98"/>
        <v/>
      </c>
      <c r="R925" s="248"/>
      <c r="S925" s="246"/>
      <c r="T925" s="248"/>
      <c r="U925" s="249" t="str">
        <f>+IF(AND(S925&gt;0,R925&lt;&gt;'Data Validation (ROP used only)'!$A$22),SUM(S925:T925),"")</f>
        <v/>
      </c>
      <c r="V925" s="250" t="str">
        <f>IF(OR(R925='Data Validation (ROP used only)'!$A$22,ISBLANK(S925),ISERROR(S925/$I925)),"",S925/$I925)</f>
        <v/>
      </c>
      <c r="W925" s="251"/>
      <c r="X925" s="252" t="str" cm="1">
        <f t="array" ref="X925">_xlfn.IFS(W925="","",W925/I925&gt;=2,2*I925,W925/I925 &lt; 2, W925)</f>
        <v/>
      </c>
      <c r="Y925" s="253" t="str">
        <f t="shared" si="102"/>
        <v/>
      </c>
      <c r="Z925" s="248"/>
      <c r="AA925" s="249" t="str">
        <f t="shared" si="103"/>
        <v/>
      </c>
      <c r="AB925" s="254" t="str">
        <f t="shared" si="104"/>
        <v/>
      </c>
      <c r="AC925" s="159" t="str">
        <f>IF(L925&gt;0,L925+S925+X925+Y925+N925+#REF!+#REF!,"")</f>
        <v/>
      </c>
      <c r="AD925" s="160" t="str">
        <f>IF(L925&gt;0,+T925+Z925+O925+#REF!+#REF!,"")</f>
        <v/>
      </c>
    </row>
    <row r="926" spans="2:30" ht="13.8" hidden="1" outlineLevel="1" x14ac:dyDescent="0.25">
      <c r="B926" s="1"/>
      <c r="C926" s="1"/>
      <c r="D926" s="1"/>
      <c r="E926" s="2"/>
      <c r="F926" s="1"/>
      <c r="G926" s="2"/>
      <c r="H926" s="108"/>
      <c r="I926" s="109"/>
      <c r="J926" s="132" t="str">
        <f t="shared" si="99"/>
        <v/>
      </c>
      <c r="K926" s="132">
        <f t="shared" si="100"/>
        <v>0</v>
      </c>
      <c r="L926" s="246"/>
      <c r="M926" s="247"/>
      <c r="N926" s="246"/>
      <c r="O926" s="248"/>
      <c r="P926" s="249" t="str">
        <f t="shared" si="101"/>
        <v/>
      </c>
      <c r="Q926" s="250" t="str">
        <f t="shared" si="98"/>
        <v/>
      </c>
      <c r="R926" s="248"/>
      <c r="S926" s="246"/>
      <c r="T926" s="248"/>
      <c r="U926" s="249" t="str">
        <f>+IF(AND(S926&gt;0,R926&lt;&gt;'Data Validation (ROP used only)'!$A$22),SUM(S926:T926),"")</f>
        <v/>
      </c>
      <c r="V926" s="250" t="str">
        <f>IF(OR(R926='Data Validation (ROP used only)'!$A$22,ISBLANK(S926),ISERROR(S926/$I926)),"",S926/$I926)</f>
        <v/>
      </c>
      <c r="W926" s="251"/>
      <c r="X926" s="252" t="str" cm="1">
        <f t="array" ref="X926">_xlfn.IFS(W926="","",W926/I926&gt;=2,2*I926,W926/I926 &lt; 2, W926)</f>
        <v/>
      </c>
      <c r="Y926" s="253" t="str">
        <f t="shared" si="102"/>
        <v/>
      </c>
      <c r="Z926" s="248"/>
      <c r="AA926" s="249" t="str">
        <f t="shared" si="103"/>
        <v/>
      </c>
      <c r="AB926" s="254" t="str">
        <f t="shared" si="104"/>
        <v/>
      </c>
      <c r="AC926" s="159" t="str">
        <f>IF(L926&gt;0,L926+S926+X926+Y926+N926+#REF!+#REF!,"")</f>
        <v/>
      </c>
      <c r="AD926" s="160" t="str">
        <f>IF(L926&gt;0,+T926+Z926+O926+#REF!+#REF!,"")</f>
        <v/>
      </c>
    </row>
    <row r="927" spans="2:30" ht="13.8" hidden="1" outlineLevel="1" x14ac:dyDescent="0.25">
      <c r="B927" s="1"/>
      <c r="C927" s="1"/>
      <c r="D927" s="1"/>
      <c r="E927" s="2"/>
      <c r="F927" s="1"/>
      <c r="G927" s="2"/>
      <c r="H927" s="108"/>
      <c r="I927" s="109"/>
      <c r="J927" s="132" t="str">
        <f t="shared" si="99"/>
        <v/>
      </c>
      <c r="K927" s="132">
        <f t="shared" si="100"/>
        <v>0</v>
      </c>
      <c r="L927" s="246"/>
      <c r="M927" s="247"/>
      <c r="N927" s="246"/>
      <c r="O927" s="248"/>
      <c r="P927" s="249" t="str">
        <f t="shared" si="101"/>
        <v/>
      </c>
      <c r="Q927" s="250" t="str">
        <f t="shared" si="98"/>
        <v/>
      </c>
      <c r="R927" s="248"/>
      <c r="S927" s="246"/>
      <c r="T927" s="248"/>
      <c r="U927" s="249" t="str">
        <f>+IF(AND(S927&gt;0,R927&lt;&gt;'Data Validation (ROP used only)'!$A$22),SUM(S927:T927),"")</f>
        <v/>
      </c>
      <c r="V927" s="250" t="str">
        <f>IF(OR(R927='Data Validation (ROP used only)'!$A$22,ISBLANK(S927),ISERROR(S927/$I927)),"",S927/$I927)</f>
        <v/>
      </c>
      <c r="W927" s="251"/>
      <c r="X927" s="252" t="str" cm="1">
        <f t="array" ref="X927">_xlfn.IFS(W927="","",W927/I927&gt;=2,2*I927,W927/I927 &lt; 2, W927)</f>
        <v/>
      </c>
      <c r="Y927" s="253" t="str">
        <f t="shared" si="102"/>
        <v/>
      </c>
      <c r="Z927" s="248"/>
      <c r="AA927" s="249" t="str">
        <f t="shared" si="103"/>
        <v/>
      </c>
      <c r="AB927" s="254" t="str">
        <f t="shared" si="104"/>
        <v/>
      </c>
      <c r="AC927" s="159" t="str">
        <f>IF(L927&gt;0,L927+S927+X927+Y927+N927+#REF!+#REF!,"")</f>
        <v/>
      </c>
      <c r="AD927" s="160" t="str">
        <f>IF(L927&gt;0,+T927+Z927+O927+#REF!+#REF!,"")</f>
        <v/>
      </c>
    </row>
    <row r="928" spans="2:30" ht="13.8" hidden="1" outlineLevel="1" x14ac:dyDescent="0.25">
      <c r="B928" s="1"/>
      <c r="C928" s="1"/>
      <c r="D928" s="1"/>
      <c r="E928" s="2"/>
      <c r="F928" s="1"/>
      <c r="G928" s="2"/>
      <c r="H928" s="108"/>
      <c r="I928" s="109"/>
      <c r="J928" s="132" t="str">
        <f t="shared" si="99"/>
        <v/>
      </c>
      <c r="K928" s="132">
        <f t="shared" si="100"/>
        <v>0</v>
      </c>
      <c r="L928" s="246"/>
      <c r="M928" s="247"/>
      <c r="N928" s="246"/>
      <c r="O928" s="248"/>
      <c r="P928" s="249" t="str">
        <f t="shared" si="101"/>
        <v/>
      </c>
      <c r="Q928" s="250" t="str">
        <f t="shared" si="98"/>
        <v/>
      </c>
      <c r="R928" s="248"/>
      <c r="S928" s="246"/>
      <c r="T928" s="248"/>
      <c r="U928" s="249" t="str">
        <f>+IF(AND(S928&gt;0,R928&lt;&gt;'Data Validation (ROP used only)'!$A$22),SUM(S928:T928),"")</f>
        <v/>
      </c>
      <c r="V928" s="250" t="str">
        <f>IF(OR(R928='Data Validation (ROP used only)'!$A$22,ISBLANK(S928),ISERROR(S928/$I928)),"",S928/$I928)</f>
        <v/>
      </c>
      <c r="W928" s="251"/>
      <c r="X928" s="252" t="str" cm="1">
        <f t="array" ref="X928">_xlfn.IFS(W928="","",W928/I928&gt;=2,2*I928,W928/I928 &lt; 2, W928)</f>
        <v/>
      </c>
      <c r="Y928" s="253" t="str">
        <f t="shared" si="102"/>
        <v/>
      </c>
      <c r="Z928" s="248"/>
      <c r="AA928" s="249" t="str">
        <f t="shared" si="103"/>
        <v/>
      </c>
      <c r="AB928" s="254" t="str">
        <f t="shared" si="104"/>
        <v/>
      </c>
      <c r="AC928" s="159" t="str">
        <f>IF(L928&gt;0,L928+S928+X928+Y928+N928+#REF!+#REF!,"")</f>
        <v/>
      </c>
      <c r="AD928" s="160" t="str">
        <f>IF(L928&gt;0,+T928+Z928+O928+#REF!+#REF!,"")</f>
        <v/>
      </c>
    </row>
    <row r="929" spans="2:30" ht="13.8" hidden="1" outlineLevel="1" x14ac:dyDescent="0.25">
      <c r="B929" s="1"/>
      <c r="C929" s="1"/>
      <c r="D929" s="1"/>
      <c r="E929" s="2"/>
      <c r="F929" s="1"/>
      <c r="G929" s="2"/>
      <c r="H929" s="108"/>
      <c r="I929" s="109"/>
      <c r="J929" s="132" t="str">
        <f t="shared" si="99"/>
        <v/>
      </c>
      <c r="K929" s="132">
        <f t="shared" si="100"/>
        <v>0</v>
      </c>
      <c r="L929" s="246"/>
      <c r="M929" s="247"/>
      <c r="N929" s="246"/>
      <c r="O929" s="248"/>
      <c r="P929" s="249" t="str">
        <f t="shared" si="101"/>
        <v/>
      </c>
      <c r="Q929" s="250" t="str">
        <f t="shared" si="98"/>
        <v/>
      </c>
      <c r="R929" s="248"/>
      <c r="S929" s="246"/>
      <c r="T929" s="248"/>
      <c r="U929" s="249" t="str">
        <f>+IF(AND(S929&gt;0,R929&lt;&gt;'Data Validation (ROP used only)'!$A$22),SUM(S929:T929),"")</f>
        <v/>
      </c>
      <c r="V929" s="250" t="str">
        <f>IF(OR(R929='Data Validation (ROP used only)'!$A$22,ISBLANK(S929),ISERROR(S929/$I929)),"",S929/$I929)</f>
        <v/>
      </c>
      <c r="W929" s="251"/>
      <c r="X929" s="252" t="str" cm="1">
        <f t="array" ref="X929">_xlfn.IFS(W929="","",W929/I929&gt;=2,2*I929,W929/I929 &lt; 2, W929)</f>
        <v/>
      </c>
      <c r="Y929" s="253" t="str">
        <f t="shared" si="102"/>
        <v/>
      </c>
      <c r="Z929" s="248"/>
      <c r="AA929" s="249" t="str">
        <f t="shared" si="103"/>
        <v/>
      </c>
      <c r="AB929" s="254" t="str">
        <f t="shared" si="104"/>
        <v/>
      </c>
      <c r="AC929" s="159" t="str">
        <f>IF(L929&gt;0,L929+S929+X929+Y929+N929+#REF!+#REF!,"")</f>
        <v/>
      </c>
      <c r="AD929" s="160" t="str">
        <f>IF(L929&gt;0,+T929+Z929+O929+#REF!+#REF!,"")</f>
        <v/>
      </c>
    </row>
    <row r="930" spans="2:30" ht="13.8" hidden="1" outlineLevel="1" x14ac:dyDescent="0.25">
      <c r="B930" s="1"/>
      <c r="C930" s="1"/>
      <c r="D930" s="1"/>
      <c r="E930" s="2"/>
      <c r="F930" s="1"/>
      <c r="G930" s="2"/>
      <c r="H930" s="108"/>
      <c r="I930" s="109"/>
      <c r="J930" s="132" t="str">
        <f t="shared" si="99"/>
        <v/>
      </c>
      <c r="K930" s="132">
        <f t="shared" si="100"/>
        <v>0</v>
      </c>
      <c r="L930" s="246"/>
      <c r="M930" s="247"/>
      <c r="N930" s="246"/>
      <c r="O930" s="248"/>
      <c r="P930" s="249" t="str">
        <f t="shared" si="101"/>
        <v/>
      </c>
      <c r="Q930" s="250" t="str">
        <f t="shared" si="98"/>
        <v/>
      </c>
      <c r="R930" s="248"/>
      <c r="S930" s="246"/>
      <c r="T930" s="248"/>
      <c r="U930" s="249" t="str">
        <f>+IF(AND(S930&gt;0,R930&lt;&gt;'Data Validation (ROP used only)'!$A$22),SUM(S930:T930),"")</f>
        <v/>
      </c>
      <c r="V930" s="250" t="str">
        <f>IF(OR(R930='Data Validation (ROP used only)'!$A$22,ISBLANK(S930),ISERROR(S930/$I930)),"",S930/$I930)</f>
        <v/>
      </c>
      <c r="W930" s="251"/>
      <c r="X930" s="252" t="str" cm="1">
        <f t="array" ref="X930">_xlfn.IFS(W930="","",W930/I930&gt;=2,2*I930,W930/I930 &lt; 2, W930)</f>
        <v/>
      </c>
      <c r="Y930" s="253" t="str">
        <f t="shared" si="102"/>
        <v/>
      </c>
      <c r="Z930" s="248"/>
      <c r="AA930" s="249" t="str">
        <f t="shared" si="103"/>
        <v/>
      </c>
      <c r="AB930" s="254" t="str">
        <f t="shared" si="104"/>
        <v/>
      </c>
      <c r="AC930" s="159" t="str">
        <f>IF(L930&gt;0,L930+S930+X930+Y930+N930+#REF!+#REF!,"")</f>
        <v/>
      </c>
      <c r="AD930" s="160" t="str">
        <f>IF(L930&gt;0,+T930+Z930+O930+#REF!+#REF!,"")</f>
        <v/>
      </c>
    </row>
    <row r="931" spans="2:30" ht="13.8" hidden="1" outlineLevel="1" x14ac:dyDescent="0.25">
      <c r="B931" s="1"/>
      <c r="C931" s="1"/>
      <c r="D931" s="1"/>
      <c r="E931" s="2"/>
      <c r="F931" s="1"/>
      <c r="G931" s="2"/>
      <c r="H931" s="108"/>
      <c r="I931" s="109"/>
      <c r="J931" s="132" t="str">
        <f t="shared" si="99"/>
        <v/>
      </c>
      <c r="K931" s="132">
        <f t="shared" si="100"/>
        <v>0</v>
      </c>
      <c r="L931" s="246"/>
      <c r="M931" s="247"/>
      <c r="N931" s="246"/>
      <c r="O931" s="248"/>
      <c r="P931" s="249" t="str">
        <f t="shared" si="101"/>
        <v/>
      </c>
      <c r="Q931" s="250" t="str">
        <f t="shared" si="98"/>
        <v/>
      </c>
      <c r="R931" s="248"/>
      <c r="S931" s="246"/>
      <c r="T931" s="248"/>
      <c r="U931" s="249" t="str">
        <f>+IF(AND(S931&gt;0,R931&lt;&gt;'Data Validation (ROP used only)'!$A$22),SUM(S931:T931),"")</f>
        <v/>
      </c>
      <c r="V931" s="250" t="str">
        <f>IF(OR(R931='Data Validation (ROP used only)'!$A$22,ISBLANK(S931),ISERROR(S931/$I931)),"",S931/$I931)</f>
        <v/>
      </c>
      <c r="W931" s="251"/>
      <c r="X931" s="252" t="str" cm="1">
        <f t="array" ref="X931">_xlfn.IFS(W931="","",W931/I931&gt;=2,2*I931,W931/I931 &lt; 2, W931)</f>
        <v/>
      </c>
      <c r="Y931" s="253" t="str">
        <f t="shared" si="102"/>
        <v/>
      </c>
      <c r="Z931" s="248"/>
      <c r="AA931" s="249" t="str">
        <f t="shared" si="103"/>
        <v/>
      </c>
      <c r="AB931" s="254" t="str">
        <f t="shared" si="104"/>
        <v/>
      </c>
      <c r="AC931" s="159" t="str">
        <f>IF(L931&gt;0,L931+S931+X931+Y931+N931+#REF!+#REF!,"")</f>
        <v/>
      </c>
      <c r="AD931" s="160" t="str">
        <f>IF(L931&gt;0,+T931+Z931+O931+#REF!+#REF!,"")</f>
        <v/>
      </c>
    </row>
    <row r="932" spans="2:30" ht="13.8" hidden="1" outlineLevel="1" x14ac:dyDescent="0.25">
      <c r="B932" s="1"/>
      <c r="C932" s="1"/>
      <c r="D932" s="1"/>
      <c r="E932" s="2"/>
      <c r="F932" s="1"/>
      <c r="G932" s="2"/>
      <c r="H932" s="108"/>
      <c r="I932" s="109"/>
      <c r="J932" s="132" t="str">
        <f t="shared" si="99"/>
        <v/>
      </c>
      <c r="K932" s="132">
        <f t="shared" si="100"/>
        <v>0</v>
      </c>
      <c r="L932" s="246"/>
      <c r="M932" s="247"/>
      <c r="N932" s="246"/>
      <c r="O932" s="248"/>
      <c r="P932" s="249" t="str">
        <f t="shared" si="101"/>
        <v/>
      </c>
      <c r="Q932" s="250" t="str">
        <f t="shared" si="98"/>
        <v/>
      </c>
      <c r="R932" s="248"/>
      <c r="S932" s="246"/>
      <c r="T932" s="248"/>
      <c r="U932" s="249" t="str">
        <f>+IF(AND(S932&gt;0,R932&lt;&gt;'Data Validation (ROP used only)'!$A$22),SUM(S932:T932),"")</f>
        <v/>
      </c>
      <c r="V932" s="250" t="str">
        <f>IF(OR(R932='Data Validation (ROP used only)'!$A$22,ISBLANK(S932),ISERROR(S932/$I932)),"",S932/$I932)</f>
        <v/>
      </c>
      <c r="W932" s="251"/>
      <c r="X932" s="252" t="str" cm="1">
        <f t="array" ref="X932">_xlfn.IFS(W932="","",W932/I932&gt;=2,2*I932,W932/I932 &lt; 2, W932)</f>
        <v/>
      </c>
      <c r="Y932" s="253" t="str">
        <f t="shared" si="102"/>
        <v/>
      </c>
      <c r="Z932" s="248"/>
      <c r="AA932" s="249" t="str">
        <f t="shared" si="103"/>
        <v/>
      </c>
      <c r="AB932" s="254" t="str">
        <f t="shared" si="104"/>
        <v/>
      </c>
      <c r="AC932" s="159" t="str">
        <f>IF(L932&gt;0,L932+S932+X932+Y932+N932+#REF!+#REF!,"")</f>
        <v/>
      </c>
      <c r="AD932" s="160" t="str">
        <f>IF(L932&gt;0,+T932+Z932+O932+#REF!+#REF!,"")</f>
        <v/>
      </c>
    </row>
    <row r="933" spans="2:30" ht="13.8" hidden="1" outlineLevel="1" x14ac:dyDescent="0.25">
      <c r="B933" s="1"/>
      <c r="C933" s="1"/>
      <c r="D933" s="1"/>
      <c r="E933" s="2"/>
      <c r="F933" s="1"/>
      <c r="G933" s="2"/>
      <c r="H933" s="108"/>
      <c r="I933" s="109"/>
      <c r="J933" s="132" t="str">
        <f t="shared" si="99"/>
        <v/>
      </c>
      <c r="K933" s="132">
        <f t="shared" si="100"/>
        <v>0</v>
      </c>
      <c r="L933" s="246"/>
      <c r="M933" s="247"/>
      <c r="N933" s="246"/>
      <c r="O933" s="248"/>
      <c r="P933" s="249" t="str">
        <f t="shared" si="101"/>
        <v/>
      </c>
      <c r="Q933" s="250" t="str">
        <f t="shared" si="98"/>
        <v/>
      </c>
      <c r="R933" s="248"/>
      <c r="S933" s="246"/>
      <c r="T933" s="248"/>
      <c r="U933" s="249" t="str">
        <f>+IF(AND(S933&gt;0,R933&lt;&gt;'Data Validation (ROP used only)'!$A$22),SUM(S933:T933),"")</f>
        <v/>
      </c>
      <c r="V933" s="250" t="str">
        <f>IF(OR(R933='Data Validation (ROP used only)'!$A$22,ISBLANK(S933),ISERROR(S933/$I933)),"",S933/$I933)</f>
        <v/>
      </c>
      <c r="W933" s="251"/>
      <c r="X933" s="252" t="str" cm="1">
        <f t="array" ref="X933">_xlfn.IFS(W933="","",W933/I933&gt;=2,2*I933,W933/I933 &lt; 2, W933)</f>
        <v/>
      </c>
      <c r="Y933" s="253" t="str">
        <f t="shared" si="102"/>
        <v/>
      </c>
      <c r="Z933" s="248"/>
      <c r="AA933" s="249" t="str">
        <f t="shared" si="103"/>
        <v/>
      </c>
      <c r="AB933" s="254" t="str">
        <f t="shared" si="104"/>
        <v/>
      </c>
      <c r="AC933" s="159" t="str">
        <f>IF(L933&gt;0,L933+S933+X933+Y933+N933+#REF!+#REF!,"")</f>
        <v/>
      </c>
      <c r="AD933" s="160" t="str">
        <f>IF(L933&gt;0,+T933+Z933+O933+#REF!+#REF!,"")</f>
        <v/>
      </c>
    </row>
    <row r="934" spans="2:30" ht="13.8" hidden="1" outlineLevel="1" x14ac:dyDescent="0.25">
      <c r="B934" s="1"/>
      <c r="C934" s="1"/>
      <c r="D934" s="1"/>
      <c r="E934" s="2"/>
      <c r="F934" s="1"/>
      <c r="G934" s="2"/>
      <c r="H934" s="108"/>
      <c r="I934" s="109"/>
      <c r="J934" s="132" t="str">
        <f t="shared" si="99"/>
        <v/>
      </c>
      <c r="K934" s="132">
        <f t="shared" si="100"/>
        <v>0</v>
      </c>
      <c r="L934" s="246"/>
      <c r="M934" s="247"/>
      <c r="N934" s="246"/>
      <c r="O934" s="248"/>
      <c r="P934" s="249" t="str">
        <f t="shared" si="101"/>
        <v/>
      </c>
      <c r="Q934" s="250" t="str">
        <f t="shared" si="98"/>
        <v/>
      </c>
      <c r="R934" s="248"/>
      <c r="S934" s="246"/>
      <c r="T934" s="248"/>
      <c r="U934" s="249" t="str">
        <f>+IF(AND(S934&gt;0,R934&lt;&gt;'Data Validation (ROP used only)'!$A$22),SUM(S934:T934),"")</f>
        <v/>
      </c>
      <c r="V934" s="250" t="str">
        <f>IF(OR(R934='Data Validation (ROP used only)'!$A$22,ISBLANK(S934),ISERROR(S934/$I934)),"",S934/$I934)</f>
        <v/>
      </c>
      <c r="W934" s="251"/>
      <c r="X934" s="252" t="str" cm="1">
        <f t="array" ref="X934">_xlfn.IFS(W934="","",W934/I934&gt;=2,2*I934,W934/I934 &lt; 2, W934)</f>
        <v/>
      </c>
      <c r="Y934" s="253" t="str">
        <f t="shared" si="102"/>
        <v/>
      </c>
      <c r="Z934" s="248"/>
      <c r="AA934" s="249" t="str">
        <f t="shared" si="103"/>
        <v/>
      </c>
      <c r="AB934" s="254" t="str">
        <f t="shared" si="104"/>
        <v/>
      </c>
      <c r="AC934" s="159" t="str">
        <f>IF(L934&gt;0,L934+S934+X934+Y934+N934+#REF!+#REF!,"")</f>
        <v/>
      </c>
      <c r="AD934" s="160" t="str">
        <f>IF(L934&gt;0,+T934+Z934+O934+#REF!+#REF!,"")</f>
        <v/>
      </c>
    </row>
    <row r="935" spans="2:30" ht="13.8" hidden="1" outlineLevel="1" x14ac:dyDescent="0.25">
      <c r="B935" s="1"/>
      <c r="C935" s="1"/>
      <c r="D935" s="1"/>
      <c r="E935" s="2"/>
      <c r="F935" s="1"/>
      <c r="G935" s="2"/>
      <c r="H935" s="108"/>
      <c r="I935" s="109"/>
      <c r="J935" s="132" t="str">
        <f t="shared" si="99"/>
        <v/>
      </c>
      <c r="K935" s="132">
        <f t="shared" si="100"/>
        <v>0</v>
      </c>
      <c r="L935" s="246"/>
      <c r="M935" s="247"/>
      <c r="N935" s="246"/>
      <c r="O935" s="248"/>
      <c r="P935" s="249" t="str">
        <f t="shared" si="101"/>
        <v/>
      </c>
      <c r="Q935" s="250" t="str">
        <f t="shared" si="98"/>
        <v/>
      </c>
      <c r="R935" s="248"/>
      <c r="S935" s="246"/>
      <c r="T935" s="248"/>
      <c r="U935" s="249" t="str">
        <f>+IF(AND(S935&gt;0,R935&lt;&gt;'Data Validation (ROP used only)'!$A$22),SUM(S935:T935),"")</f>
        <v/>
      </c>
      <c r="V935" s="250" t="str">
        <f>IF(OR(R935='Data Validation (ROP used only)'!$A$22,ISBLANK(S935),ISERROR(S935/$I935)),"",S935/$I935)</f>
        <v/>
      </c>
      <c r="W935" s="251"/>
      <c r="X935" s="252" t="str" cm="1">
        <f t="array" ref="X935">_xlfn.IFS(W935="","",W935/I935&gt;=2,2*I935,W935/I935 &lt; 2, W935)</f>
        <v/>
      </c>
      <c r="Y935" s="253" t="str">
        <f t="shared" si="102"/>
        <v/>
      </c>
      <c r="Z935" s="248"/>
      <c r="AA935" s="249" t="str">
        <f t="shared" si="103"/>
        <v/>
      </c>
      <c r="AB935" s="254" t="str">
        <f t="shared" si="104"/>
        <v/>
      </c>
      <c r="AC935" s="159" t="str">
        <f>IF(L935&gt;0,L935+S935+X935+Y935+N935+#REF!+#REF!,"")</f>
        <v/>
      </c>
      <c r="AD935" s="160" t="str">
        <f>IF(L935&gt;0,+T935+Z935+O935+#REF!+#REF!,"")</f>
        <v/>
      </c>
    </row>
    <row r="936" spans="2:30" ht="13.8" hidden="1" outlineLevel="1" x14ac:dyDescent="0.25">
      <c r="B936" s="1"/>
      <c r="C936" s="1"/>
      <c r="D936" s="1"/>
      <c r="E936" s="2"/>
      <c r="F936" s="1"/>
      <c r="G936" s="2"/>
      <c r="H936" s="108"/>
      <c r="I936" s="109"/>
      <c r="J936" s="132" t="str">
        <f t="shared" si="99"/>
        <v/>
      </c>
      <c r="K936" s="132">
        <f t="shared" si="100"/>
        <v>0</v>
      </c>
      <c r="L936" s="246"/>
      <c r="M936" s="247"/>
      <c r="N936" s="246"/>
      <c r="O936" s="248"/>
      <c r="P936" s="249" t="str">
        <f t="shared" si="101"/>
        <v/>
      </c>
      <c r="Q936" s="250" t="str">
        <f t="shared" si="98"/>
        <v/>
      </c>
      <c r="R936" s="248"/>
      <c r="S936" s="246"/>
      <c r="T936" s="248"/>
      <c r="U936" s="249" t="str">
        <f>+IF(AND(S936&gt;0,R936&lt;&gt;'Data Validation (ROP used only)'!$A$22),SUM(S936:T936),"")</f>
        <v/>
      </c>
      <c r="V936" s="250" t="str">
        <f>IF(OR(R936='Data Validation (ROP used only)'!$A$22,ISBLANK(S936),ISERROR(S936/$I936)),"",S936/$I936)</f>
        <v/>
      </c>
      <c r="W936" s="251"/>
      <c r="X936" s="252" t="str" cm="1">
        <f t="array" ref="X936">_xlfn.IFS(W936="","",W936/I936&gt;=2,2*I936,W936/I936 &lt; 2, W936)</f>
        <v/>
      </c>
      <c r="Y936" s="253" t="str">
        <f t="shared" si="102"/>
        <v/>
      </c>
      <c r="Z936" s="248"/>
      <c r="AA936" s="249" t="str">
        <f t="shared" si="103"/>
        <v/>
      </c>
      <c r="AB936" s="254" t="str">
        <f t="shared" si="104"/>
        <v/>
      </c>
      <c r="AC936" s="159" t="str">
        <f>IF(L936&gt;0,L936+S936+X936+Y936+N936+#REF!+#REF!,"")</f>
        <v/>
      </c>
      <c r="AD936" s="160" t="str">
        <f>IF(L936&gt;0,+T936+Z936+O936+#REF!+#REF!,"")</f>
        <v/>
      </c>
    </row>
    <row r="937" spans="2:30" ht="13.8" hidden="1" outlineLevel="1" x14ac:dyDescent="0.25">
      <c r="B937" s="1"/>
      <c r="C937" s="1"/>
      <c r="D937" s="1"/>
      <c r="E937" s="2"/>
      <c r="F937" s="1"/>
      <c r="G937" s="2"/>
      <c r="H937" s="108"/>
      <c r="I937" s="109"/>
      <c r="J937" s="132" t="str">
        <f t="shared" si="99"/>
        <v/>
      </c>
      <c r="K937" s="132">
        <f t="shared" si="100"/>
        <v>0</v>
      </c>
      <c r="L937" s="246"/>
      <c r="M937" s="247"/>
      <c r="N937" s="246"/>
      <c r="O937" s="248"/>
      <c r="P937" s="249" t="str">
        <f t="shared" si="101"/>
        <v/>
      </c>
      <c r="Q937" s="250" t="str">
        <f t="shared" si="98"/>
        <v/>
      </c>
      <c r="R937" s="248"/>
      <c r="S937" s="246"/>
      <c r="T937" s="248"/>
      <c r="U937" s="249" t="str">
        <f>+IF(AND(S937&gt;0,R937&lt;&gt;'Data Validation (ROP used only)'!$A$22),SUM(S937:T937),"")</f>
        <v/>
      </c>
      <c r="V937" s="250" t="str">
        <f>IF(OR(R937='Data Validation (ROP used only)'!$A$22,ISBLANK(S937),ISERROR(S937/$I937)),"",S937/$I937)</f>
        <v/>
      </c>
      <c r="W937" s="251"/>
      <c r="X937" s="252" t="str" cm="1">
        <f t="array" ref="X937">_xlfn.IFS(W937="","",W937/I937&gt;=2,2*I937,W937/I937 &lt; 2, W937)</f>
        <v/>
      </c>
      <c r="Y937" s="253" t="str">
        <f t="shared" si="102"/>
        <v/>
      </c>
      <c r="Z937" s="248"/>
      <c r="AA937" s="249" t="str">
        <f t="shared" si="103"/>
        <v/>
      </c>
      <c r="AB937" s="254" t="str">
        <f t="shared" si="104"/>
        <v/>
      </c>
      <c r="AC937" s="159" t="str">
        <f>IF(L937&gt;0,L937+S937+X937+Y937+N937+#REF!+#REF!,"")</f>
        <v/>
      </c>
      <c r="AD937" s="160" t="str">
        <f>IF(L937&gt;0,+T937+Z937+O937+#REF!+#REF!,"")</f>
        <v/>
      </c>
    </row>
    <row r="938" spans="2:30" ht="13.8" hidden="1" outlineLevel="1" x14ac:dyDescent="0.25">
      <c r="B938" s="1"/>
      <c r="C938" s="1"/>
      <c r="D938" s="1"/>
      <c r="E938" s="2"/>
      <c r="F938" s="1"/>
      <c r="G938" s="2"/>
      <c r="H938" s="108"/>
      <c r="I938" s="109"/>
      <c r="J938" s="132" t="str">
        <f t="shared" si="99"/>
        <v/>
      </c>
      <c r="K938" s="132">
        <f t="shared" si="100"/>
        <v>0</v>
      </c>
      <c r="L938" s="246"/>
      <c r="M938" s="247"/>
      <c r="N938" s="246"/>
      <c r="O938" s="248"/>
      <c r="P938" s="249" t="str">
        <f t="shared" si="101"/>
        <v/>
      </c>
      <c r="Q938" s="250" t="str">
        <f t="shared" si="98"/>
        <v/>
      </c>
      <c r="R938" s="248"/>
      <c r="S938" s="246"/>
      <c r="T938" s="248"/>
      <c r="U938" s="249" t="str">
        <f>+IF(AND(S938&gt;0,R938&lt;&gt;'Data Validation (ROP used only)'!$A$22),SUM(S938:T938),"")</f>
        <v/>
      </c>
      <c r="V938" s="250" t="str">
        <f>IF(OR(R938='Data Validation (ROP used only)'!$A$22,ISBLANK(S938),ISERROR(S938/$I938)),"",S938/$I938)</f>
        <v/>
      </c>
      <c r="W938" s="251"/>
      <c r="X938" s="252" t="str" cm="1">
        <f t="array" ref="X938">_xlfn.IFS(W938="","",W938/I938&gt;=2,2*I938,W938/I938 &lt; 2, W938)</f>
        <v/>
      </c>
      <c r="Y938" s="253" t="str">
        <f t="shared" si="102"/>
        <v/>
      </c>
      <c r="Z938" s="248"/>
      <c r="AA938" s="249" t="str">
        <f t="shared" si="103"/>
        <v/>
      </c>
      <c r="AB938" s="254" t="str">
        <f t="shared" si="104"/>
        <v/>
      </c>
      <c r="AC938" s="159" t="str">
        <f>IF(L938&gt;0,L938+S938+X938+Y938+N938+#REF!+#REF!,"")</f>
        <v/>
      </c>
      <c r="AD938" s="160" t="str">
        <f>IF(L938&gt;0,+T938+Z938+O938+#REF!+#REF!,"")</f>
        <v/>
      </c>
    </row>
    <row r="939" spans="2:30" ht="13.8" hidden="1" outlineLevel="1" x14ac:dyDescent="0.25">
      <c r="B939" s="1"/>
      <c r="C939" s="1"/>
      <c r="D939" s="1"/>
      <c r="E939" s="2"/>
      <c r="F939" s="1"/>
      <c r="G939" s="2"/>
      <c r="H939" s="108"/>
      <c r="I939" s="109"/>
      <c r="J939" s="132" t="str">
        <f t="shared" si="99"/>
        <v/>
      </c>
      <c r="K939" s="132">
        <f t="shared" si="100"/>
        <v>0</v>
      </c>
      <c r="L939" s="246"/>
      <c r="M939" s="247"/>
      <c r="N939" s="246"/>
      <c r="O939" s="248"/>
      <c r="P939" s="249" t="str">
        <f t="shared" si="101"/>
        <v/>
      </c>
      <c r="Q939" s="250" t="str">
        <f t="shared" si="98"/>
        <v/>
      </c>
      <c r="R939" s="248"/>
      <c r="S939" s="246"/>
      <c r="T939" s="248"/>
      <c r="U939" s="249" t="str">
        <f>+IF(AND(S939&gt;0,R939&lt;&gt;'Data Validation (ROP used only)'!$A$22),SUM(S939:T939),"")</f>
        <v/>
      </c>
      <c r="V939" s="250" t="str">
        <f>IF(OR(R939='Data Validation (ROP used only)'!$A$22,ISBLANK(S939),ISERROR(S939/$I939)),"",S939/$I939)</f>
        <v/>
      </c>
      <c r="W939" s="251"/>
      <c r="X939" s="252" t="str" cm="1">
        <f t="array" ref="X939">_xlfn.IFS(W939="","",W939/I939&gt;=2,2*I939,W939/I939 &lt; 2, W939)</f>
        <v/>
      </c>
      <c r="Y939" s="253" t="str">
        <f t="shared" si="102"/>
        <v/>
      </c>
      <c r="Z939" s="248"/>
      <c r="AA939" s="249" t="str">
        <f t="shared" si="103"/>
        <v/>
      </c>
      <c r="AB939" s="254" t="str">
        <f t="shared" si="104"/>
        <v/>
      </c>
      <c r="AC939" s="159" t="str">
        <f>IF(L939&gt;0,L939+S939+X939+Y939+N939+#REF!+#REF!,"")</f>
        <v/>
      </c>
      <c r="AD939" s="160" t="str">
        <f>IF(L939&gt;0,+T939+Z939+O939+#REF!+#REF!,"")</f>
        <v/>
      </c>
    </row>
    <row r="940" spans="2:30" ht="13.8" hidden="1" outlineLevel="1" x14ac:dyDescent="0.25">
      <c r="B940" s="1"/>
      <c r="C940" s="1"/>
      <c r="D940" s="1"/>
      <c r="E940" s="2"/>
      <c r="F940" s="1"/>
      <c r="G940" s="2"/>
      <c r="H940" s="108"/>
      <c r="I940" s="109"/>
      <c r="J940" s="132" t="str">
        <f t="shared" si="99"/>
        <v/>
      </c>
      <c r="K940" s="132">
        <f t="shared" si="100"/>
        <v>0</v>
      </c>
      <c r="L940" s="246"/>
      <c r="M940" s="247"/>
      <c r="N940" s="246"/>
      <c r="O940" s="248"/>
      <c r="P940" s="249" t="str">
        <f t="shared" si="101"/>
        <v/>
      </c>
      <c r="Q940" s="250" t="str">
        <f t="shared" si="98"/>
        <v/>
      </c>
      <c r="R940" s="248"/>
      <c r="S940" s="246"/>
      <c r="T940" s="248"/>
      <c r="U940" s="249" t="str">
        <f>+IF(AND(S940&gt;0,R940&lt;&gt;'Data Validation (ROP used only)'!$A$22),SUM(S940:T940),"")</f>
        <v/>
      </c>
      <c r="V940" s="250" t="str">
        <f>IF(OR(R940='Data Validation (ROP used only)'!$A$22,ISBLANK(S940),ISERROR(S940/$I940)),"",S940/$I940)</f>
        <v/>
      </c>
      <c r="W940" s="251"/>
      <c r="X940" s="252" t="str" cm="1">
        <f t="array" ref="X940">_xlfn.IFS(W940="","",W940/I940&gt;=2,2*I940,W940/I940 &lt; 2, W940)</f>
        <v/>
      </c>
      <c r="Y940" s="253" t="str">
        <f t="shared" si="102"/>
        <v/>
      </c>
      <c r="Z940" s="248"/>
      <c r="AA940" s="249" t="str">
        <f t="shared" si="103"/>
        <v/>
      </c>
      <c r="AB940" s="254" t="str">
        <f t="shared" si="104"/>
        <v/>
      </c>
      <c r="AC940" s="159" t="str">
        <f>IF(L940&gt;0,L940+S940+X940+Y940+N940+#REF!+#REF!,"")</f>
        <v/>
      </c>
      <c r="AD940" s="160" t="str">
        <f>IF(L940&gt;0,+T940+Z940+O940+#REF!+#REF!,"")</f>
        <v/>
      </c>
    </row>
    <row r="941" spans="2:30" ht="13.8" hidden="1" outlineLevel="1" x14ac:dyDescent="0.25">
      <c r="B941" s="1"/>
      <c r="C941" s="1"/>
      <c r="D941" s="1"/>
      <c r="E941" s="2"/>
      <c r="F941" s="1"/>
      <c r="G941" s="2"/>
      <c r="H941" s="108"/>
      <c r="I941" s="109"/>
      <c r="J941" s="132" t="str">
        <f t="shared" si="99"/>
        <v/>
      </c>
      <c r="K941" s="132">
        <f t="shared" si="100"/>
        <v>0</v>
      </c>
      <c r="L941" s="246"/>
      <c r="M941" s="247"/>
      <c r="N941" s="246"/>
      <c r="O941" s="248"/>
      <c r="P941" s="249" t="str">
        <f t="shared" si="101"/>
        <v/>
      </c>
      <c r="Q941" s="250" t="str">
        <f t="shared" si="98"/>
        <v/>
      </c>
      <c r="R941" s="248"/>
      <c r="S941" s="246"/>
      <c r="T941" s="248"/>
      <c r="U941" s="249" t="str">
        <f>+IF(AND(S941&gt;0,R941&lt;&gt;'Data Validation (ROP used only)'!$A$22),SUM(S941:T941),"")</f>
        <v/>
      </c>
      <c r="V941" s="250" t="str">
        <f>IF(OR(R941='Data Validation (ROP used only)'!$A$22,ISBLANK(S941),ISERROR(S941/$I941)),"",S941/$I941)</f>
        <v/>
      </c>
      <c r="W941" s="251"/>
      <c r="X941" s="252" t="str" cm="1">
        <f t="array" ref="X941">_xlfn.IFS(W941="","",W941/I941&gt;=2,2*I941,W941/I941 &lt; 2, W941)</f>
        <v/>
      </c>
      <c r="Y941" s="253" t="str">
        <f t="shared" si="102"/>
        <v/>
      </c>
      <c r="Z941" s="248"/>
      <c r="AA941" s="249" t="str">
        <f t="shared" si="103"/>
        <v/>
      </c>
      <c r="AB941" s="254" t="str">
        <f t="shared" si="104"/>
        <v/>
      </c>
      <c r="AC941" s="159" t="str">
        <f>IF(L941&gt;0,L941+S941+X941+Y941+N941+#REF!+#REF!,"")</f>
        <v/>
      </c>
      <c r="AD941" s="160" t="str">
        <f>IF(L941&gt;0,+T941+Z941+O941+#REF!+#REF!,"")</f>
        <v/>
      </c>
    </row>
    <row r="942" spans="2:30" ht="13.8" hidden="1" outlineLevel="1" x14ac:dyDescent="0.25">
      <c r="B942" s="1"/>
      <c r="C942" s="1"/>
      <c r="D942" s="1"/>
      <c r="E942" s="2"/>
      <c r="F942" s="1"/>
      <c r="G942" s="2"/>
      <c r="H942" s="108"/>
      <c r="I942" s="109"/>
      <c r="J942" s="132" t="str">
        <f t="shared" si="99"/>
        <v/>
      </c>
      <c r="K942" s="132">
        <f t="shared" si="100"/>
        <v>0</v>
      </c>
      <c r="L942" s="246"/>
      <c r="M942" s="247"/>
      <c r="N942" s="246"/>
      <c r="O942" s="248"/>
      <c r="P942" s="249" t="str">
        <f t="shared" si="101"/>
        <v/>
      </c>
      <c r="Q942" s="250" t="str">
        <f t="shared" si="98"/>
        <v/>
      </c>
      <c r="R942" s="248"/>
      <c r="S942" s="246"/>
      <c r="T942" s="248"/>
      <c r="U942" s="249" t="str">
        <f>+IF(AND(S942&gt;0,R942&lt;&gt;'Data Validation (ROP used only)'!$A$22),SUM(S942:T942),"")</f>
        <v/>
      </c>
      <c r="V942" s="250" t="str">
        <f>IF(OR(R942='Data Validation (ROP used only)'!$A$22,ISBLANK(S942),ISERROR(S942/$I942)),"",S942/$I942)</f>
        <v/>
      </c>
      <c r="W942" s="251"/>
      <c r="X942" s="252" t="str" cm="1">
        <f t="array" ref="X942">_xlfn.IFS(W942="","",W942/I942&gt;=2,2*I942,W942/I942 &lt; 2, W942)</f>
        <v/>
      </c>
      <c r="Y942" s="253" t="str">
        <f t="shared" si="102"/>
        <v/>
      </c>
      <c r="Z942" s="248"/>
      <c r="AA942" s="249" t="str">
        <f t="shared" si="103"/>
        <v/>
      </c>
      <c r="AB942" s="254" t="str">
        <f t="shared" si="104"/>
        <v/>
      </c>
      <c r="AC942" s="159" t="str">
        <f>IF(L942&gt;0,L942+S942+X942+Y942+N942+#REF!+#REF!,"")</f>
        <v/>
      </c>
      <c r="AD942" s="160" t="str">
        <f>IF(L942&gt;0,+T942+Z942+O942+#REF!+#REF!,"")</f>
        <v/>
      </c>
    </row>
    <row r="943" spans="2:30" ht="13.8" hidden="1" outlineLevel="1" x14ac:dyDescent="0.25">
      <c r="B943" s="1"/>
      <c r="C943" s="1"/>
      <c r="D943" s="1"/>
      <c r="E943" s="2"/>
      <c r="F943" s="1"/>
      <c r="G943" s="2"/>
      <c r="H943" s="108"/>
      <c r="I943" s="109"/>
      <c r="J943" s="132" t="str">
        <f t="shared" si="99"/>
        <v/>
      </c>
      <c r="K943" s="132">
        <f t="shared" si="100"/>
        <v>0</v>
      </c>
      <c r="L943" s="246"/>
      <c r="M943" s="247"/>
      <c r="N943" s="246"/>
      <c r="O943" s="248"/>
      <c r="P943" s="249" t="str">
        <f t="shared" si="101"/>
        <v/>
      </c>
      <c r="Q943" s="250" t="str">
        <f t="shared" si="98"/>
        <v/>
      </c>
      <c r="R943" s="248"/>
      <c r="S943" s="246"/>
      <c r="T943" s="248"/>
      <c r="U943" s="249" t="str">
        <f>+IF(AND(S943&gt;0,R943&lt;&gt;'Data Validation (ROP used only)'!$A$22),SUM(S943:T943),"")</f>
        <v/>
      </c>
      <c r="V943" s="250" t="str">
        <f>IF(OR(R943='Data Validation (ROP used only)'!$A$22,ISBLANK(S943),ISERROR(S943/$I943)),"",S943/$I943)</f>
        <v/>
      </c>
      <c r="W943" s="251"/>
      <c r="X943" s="252" t="str" cm="1">
        <f t="array" ref="X943">_xlfn.IFS(W943="","",W943/I943&gt;=2,2*I943,W943/I943 &lt; 2, W943)</f>
        <v/>
      </c>
      <c r="Y943" s="253" t="str">
        <f t="shared" si="102"/>
        <v/>
      </c>
      <c r="Z943" s="248"/>
      <c r="AA943" s="249" t="str">
        <f t="shared" si="103"/>
        <v/>
      </c>
      <c r="AB943" s="254" t="str">
        <f t="shared" si="104"/>
        <v/>
      </c>
      <c r="AC943" s="159" t="str">
        <f>IF(L943&gt;0,L943+S943+X943+Y943+N943+#REF!+#REF!,"")</f>
        <v/>
      </c>
      <c r="AD943" s="160" t="str">
        <f>IF(L943&gt;0,+T943+Z943+O943+#REF!+#REF!,"")</f>
        <v/>
      </c>
    </row>
    <row r="944" spans="2:30" ht="13.8" hidden="1" outlineLevel="1" x14ac:dyDescent="0.25">
      <c r="B944" s="1"/>
      <c r="C944" s="1"/>
      <c r="D944" s="1"/>
      <c r="E944" s="2"/>
      <c r="F944" s="1"/>
      <c r="G944" s="2"/>
      <c r="H944" s="108"/>
      <c r="I944" s="109"/>
      <c r="J944" s="132" t="str">
        <f t="shared" si="99"/>
        <v/>
      </c>
      <c r="K944" s="132">
        <f t="shared" si="100"/>
        <v>0</v>
      </c>
      <c r="L944" s="246"/>
      <c r="M944" s="247"/>
      <c r="N944" s="246"/>
      <c r="O944" s="248"/>
      <c r="P944" s="249" t="str">
        <f t="shared" si="101"/>
        <v/>
      </c>
      <c r="Q944" s="250" t="str">
        <f t="shared" si="98"/>
        <v/>
      </c>
      <c r="R944" s="248"/>
      <c r="S944" s="246"/>
      <c r="T944" s="248"/>
      <c r="U944" s="249" t="str">
        <f>+IF(AND(S944&gt;0,R944&lt;&gt;'Data Validation (ROP used only)'!$A$22),SUM(S944:T944),"")</f>
        <v/>
      </c>
      <c r="V944" s="250" t="str">
        <f>IF(OR(R944='Data Validation (ROP used only)'!$A$22,ISBLANK(S944),ISERROR(S944/$I944)),"",S944/$I944)</f>
        <v/>
      </c>
      <c r="W944" s="251"/>
      <c r="X944" s="252" t="str" cm="1">
        <f t="array" ref="X944">_xlfn.IFS(W944="","",W944/I944&gt;=2,2*I944,W944/I944 &lt; 2, W944)</f>
        <v/>
      </c>
      <c r="Y944" s="253" t="str">
        <f t="shared" si="102"/>
        <v/>
      </c>
      <c r="Z944" s="248"/>
      <c r="AA944" s="249" t="str">
        <f t="shared" si="103"/>
        <v/>
      </c>
      <c r="AB944" s="254" t="str">
        <f t="shared" si="104"/>
        <v/>
      </c>
      <c r="AC944" s="159" t="str">
        <f>IF(L944&gt;0,L944+S944+X944+Y944+N944+#REF!+#REF!,"")</f>
        <v/>
      </c>
      <c r="AD944" s="160" t="str">
        <f>IF(L944&gt;0,+T944+Z944+O944+#REF!+#REF!,"")</f>
        <v/>
      </c>
    </row>
    <row r="945" spans="2:30" ht="13.8" hidden="1" outlineLevel="1" x14ac:dyDescent="0.25">
      <c r="B945" s="1"/>
      <c r="C945" s="1"/>
      <c r="D945" s="1"/>
      <c r="E945" s="2"/>
      <c r="F945" s="1"/>
      <c r="G945" s="2"/>
      <c r="H945" s="108"/>
      <c r="I945" s="109"/>
      <c r="J945" s="132" t="str">
        <f t="shared" si="99"/>
        <v/>
      </c>
      <c r="K945" s="132">
        <f t="shared" si="100"/>
        <v>0</v>
      </c>
      <c r="L945" s="246"/>
      <c r="M945" s="247"/>
      <c r="N945" s="246"/>
      <c r="O945" s="248"/>
      <c r="P945" s="249" t="str">
        <f t="shared" si="101"/>
        <v/>
      </c>
      <c r="Q945" s="250" t="str">
        <f t="shared" si="98"/>
        <v/>
      </c>
      <c r="R945" s="248"/>
      <c r="S945" s="246"/>
      <c r="T945" s="248"/>
      <c r="U945" s="249" t="str">
        <f>+IF(AND(S945&gt;0,R945&lt;&gt;'Data Validation (ROP used only)'!$A$22),SUM(S945:T945),"")</f>
        <v/>
      </c>
      <c r="V945" s="250" t="str">
        <f>IF(OR(R945='Data Validation (ROP used only)'!$A$22,ISBLANK(S945),ISERROR(S945/$I945)),"",S945/$I945)</f>
        <v/>
      </c>
      <c r="W945" s="251"/>
      <c r="X945" s="252" t="str" cm="1">
        <f t="array" ref="X945">_xlfn.IFS(W945="","",W945/I945&gt;=2,2*I945,W945/I945 &lt; 2, W945)</f>
        <v/>
      </c>
      <c r="Y945" s="253" t="str">
        <f t="shared" si="102"/>
        <v/>
      </c>
      <c r="Z945" s="248"/>
      <c r="AA945" s="249" t="str">
        <f t="shared" si="103"/>
        <v/>
      </c>
      <c r="AB945" s="254" t="str">
        <f t="shared" si="104"/>
        <v/>
      </c>
      <c r="AC945" s="159" t="str">
        <f>IF(L945&gt;0,L945+S945+X945+Y945+N945+#REF!+#REF!,"")</f>
        <v/>
      </c>
      <c r="AD945" s="160" t="str">
        <f>IF(L945&gt;0,+T945+Z945+O945+#REF!+#REF!,"")</f>
        <v/>
      </c>
    </row>
    <row r="946" spans="2:30" ht="13.8" hidden="1" outlineLevel="1" x14ac:dyDescent="0.25">
      <c r="B946" s="1"/>
      <c r="C946" s="1"/>
      <c r="D946" s="1"/>
      <c r="E946" s="2"/>
      <c r="F946" s="1"/>
      <c r="G946" s="2"/>
      <c r="H946" s="108"/>
      <c r="I946" s="109"/>
      <c r="J946" s="132" t="str">
        <f t="shared" si="99"/>
        <v/>
      </c>
      <c r="K946" s="132">
        <f t="shared" si="100"/>
        <v>0</v>
      </c>
      <c r="L946" s="246"/>
      <c r="M946" s="247"/>
      <c r="N946" s="246"/>
      <c r="O946" s="248"/>
      <c r="P946" s="249" t="str">
        <f t="shared" si="101"/>
        <v/>
      </c>
      <c r="Q946" s="250" t="str">
        <f t="shared" si="98"/>
        <v/>
      </c>
      <c r="R946" s="248"/>
      <c r="S946" s="246"/>
      <c r="T946" s="248"/>
      <c r="U946" s="249" t="str">
        <f>+IF(AND(S946&gt;0,R946&lt;&gt;'Data Validation (ROP used only)'!$A$22),SUM(S946:T946),"")</f>
        <v/>
      </c>
      <c r="V946" s="250" t="str">
        <f>IF(OR(R946='Data Validation (ROP used only)'!$A$22,ISBLANK(S946),ISERROR(S946/$I946)),"",S946/$I946)</f>
        <v/>
      </c>
      <c r="W946" s="251"/>
      <c r="X946" s="252" t="str" cm="1">
        <f t="array" ref="X946">_xlfn.IFS(W946="","",W946/I946&gt;=2,2*I946,W946/I946 &lt; 2, W946)</f>
        <v/>
      </c>
      <c r="Y946" s="253" t="str">
        <f t="shared" si="102"/>
        <v/>
      </c>
      <c r="Z946" s="248"/>
      <c r="AA946" s="249" t="str">
        <f t="shared" si="103"/>
        <v/>
      </c>
      <c r="AB946" s="254" t="str">
        <f t="shared" si="104"/>
        <v/>
      </c>
      <c r="AC946" s="159" t="str">
        <f>IF(L946&gt;0,L946+S946+X946+Y946+N946+#REF!+#REF!,"")</f>
        <v/>
      </c>
      <c r="AD946" s="160" t="str">
        <f>IF(L946&gt;0,+T946+Z946+O946+#REF!+#REF!,"")</f>
        <v/>
      </c>
    </row>
    <row r="947" spans="2:30" ht="13.8" hidden="1" outlineLevel="1" x14ac:dyDescent="0.25">
      <c r="B947" s="1"/>
      <c r="C947" s="1"/>
      <c r="D947" s="1"/>
      <c r="E947" s="2"/>
      <c r="F947" s="1"/>
      <c r="G947" s="2"/>
      <c r="H947" s="108"/>
      <c r="I947" s="109"/>
      <c r="J947" s="132" t="str">
        <f t="shared" si="99"/>
        <v/>
      </c>
      <c r="K947" s="132">
        <f t="shared" si="100"/>
        <v>0</v>
      </c>
      <c r="L947" s="246"/>
      <c r="M947" s="247"/>
      <c r="N947" s="246"/>
      <c r="O947" s="248"/>
      <c r="P947" s="249" t="str">
        <f t="shared" si="101"/>
        <v/>
      </c>
      <c r="Q947" s="250" t="str">
        <f t="shared" si="98"/>
        <v/>
      </c>
      <c r="R947" s="248"/>
      <c r="S947" s="246"/>
      <c r="T947" s="248"/>
      <c r="U947" s="249" t="str">
        <f>+IF(AND(S947&gt;0,R947&lt;&gt;'Data Validation (ROP used only)'!$A$22),SUM(S947:T947),"")</f>
        <v/>
      </c>
      <c r="V947" s="250" t="str">
        <f>IF(OR(R947='Data Validation (ROP used only)'!$A$22,ISBLANK(S947),ISERROR(S947/$I947)),"",S947/$I947)</f>
        <v/>
      </c>
      <c r="W947" s="251"/>
      <c r="X947" s="252" t="str" cm="1">
        <f t="array" ref="X947">_xlfn.IFS(W947="","",W947/I947&gt;=2,2*I947,W947/I947 &lt; 2, W947)</f>
        <v/>
      </c>
      <c r="Y947" s="253" t="str">
        <f t="shared" si="102"/>
        <v/>
      </c>
      <c r="Z947" s="248"/>
      <c r="AA947" s="249" t="str">
        <f t="shared" si="103"/>
        <v/>
      </c>
      <c r="AB947" s="254" t="str">
        <f t="shared" si="104"/>
        <v/>
      </c>
      <c r="AC947" s="159" t="str">
        <f>IF(L947&gt;0,L947+S947+X947+Y947+N947+#REF!+#REF!,"")</f>
        <v/>
      </c>
      <c r="AD947" s="160" t="str">
        <f>IF(L947&gt;0,+T947+Z947+O947+#REF!+#REF!,"")</f>
        <v/>
      </c>
    </row>
    <row r="948" spans="2:30" ht="13.8" hidden="1" outlineLevel="1" x14ac:dyDescent="0.25">
      <c r="B948" s="1"/>
      <c r="C948" s="1"/>
      <c r="D948" s="1"/>
      <c r="E948" s="2"/>
      <c r="F948" s="1"/>
      <c r="G948" s="2"/>
      <c r="H948" s="108"/>
      <c r="I948" s="109"/>
      <c r="J948" s="132" t="str">
        <f t="shared" si="99"/>
        <v/>
      </c>
      <c r="K948" s="132">
        <f t="shared" si="100"/>
        <v>0</v>
      </c>
      <c r="L948" s="246"/>
      <c r="M948" s="247"/>
      <c r="N948" s="246"/>
      <c r="O948" s="248"/>
      <c r="P948" s="249" t="str">
        <f t="shared" si="101"/>
        <v/>
      </c>
      <c r="Q948" s="250" t="str">
        <f t="shared" si="98"/>
        <v/>
      </c>
      <c r="R948" s="248"/>
      <c r="S948" s="246"/>
      <c r="T948" s="248"/>
      <c r="U948" s="249" t="str">
        <f>+IF(AND(S948&gt;0,R948&lt;&gt;'Data Validation (ROP used only)'!$A$22),SUM(S948:T948),"")</f>
        <v/>
      </c>
      <c r="V948" s="250" t="str">
        <f>IF(OR(R948='Data Validation (ROP used only)'!$A$22,ISBLANK(S948),ISERROR(S948/$I948)),"",S948/$I948)</f>
        <v/>
      </c>
      <c r="W948" s="251"/>
      <c r="X948" s="252" t="str" cm="1">
        <f t="array" ref="X948">_xlfn.IFS(W948="","",W948/I948&gt;=2,2*I948,W948/I948 &lt; 2, W948)</f>
        <v/>
      </c>
      <c r="Y948" s="253" t="str">
        <f t="shared" si="102"/>
        <v/>
      </c>
      <c r="Z948" s="248"/>
      <c r="AA948" s="249" t="str">
        <f t="shared" si="103"/>
        <v/>
      </c>
      <c r="AB948" s="254" t="str">
        <f t="shared" si="104"/>
        <v/>
      </c>
      <c r="AC948" s="159" t="str">
        <f>IF(L948&gt;0,L948+S948+X948+Y948+N948+#REF!+#REF!,"")</f>
        <v/>
      </c>
      <c r="AD948" s="160" t="str">
        <f>IF(L948&gt;0,+T948+Z948+O948+#REF!+#REF!,"")</f>
        <v/>
      </c>
    </row>
    <row r="949" spans="2:30" ht="13.8" hidden="1" outlineLevel="1" x14ac:dyDescent="0.25">
      <c r="B949" s="1"/>
      <c r="C949" s="1"/>
      <c r="D949" s="1"/>
      <c r="E949" s="2"/>
      <c r="F949" s="1"/>
      <c r="G949" s="2"/>
      <c r="H949" s="108"/>
      <c r="I949" s="109"/>
      <c r="J949" s="132" t="str">
        <f t="shared" si="99"/>
        <v/>
      </c>
      <c r="K949" s="132">
        <f t="shared" si="100"/>
        <v>0</v>
      </c>
      <c r="L949" s="246"/>
      <c r="M949" s="247"/>
      <c r="N949" s="246"/>
      <c r="O949" s="248"/>
      <c r="P949" s="249" t="str">
        <f t="shared" si="101"/>
        <v/>
      </c>
      <c r="Q949" s="250" t="str">
        <f t="shared" si="98"/>
        <v/>
      </c>
      <c r="R949" s="248"/>
      <c r="S949" s="246"/>
      <c r="T949" s="248"/>
      <c r="U949" s="249" t="str">
        <f>+IF(AND(S949&gt;0,R949&lt;&gt;'Data Validation (ROP used only)'!$A$22),SUM(S949:T949),"")</f>
        <v/>
      </c>
      <c r="V949" s="250" t="str">
        <f>IF(OR(R949='Data Validation (ROP used only)'!$A$22,ISBLANK(S949),ISERROR(S949/$I949)),"",S949/$I949)</f>
        <v/>
      </c>
      <c r="W949" s="251"/>
      <c r="X949" s="252" t="str" cm="1">
        <f t="array" ref="X949">_xlfn.IFS(W949="","",W949/I949&gt;=2,2*I949,W949/I949 &lt; 2, W949)</f>
        <v/>
      </c>
      <c r="Y949" s="253" t="str">
        <f t="shared" si="102"/>
        <v/>
      </c>
      <c r="Z949" s="248"/>
      <c r="AA949" s="249" t="str">
        <f t="shared" si="103"/>
        <v/>
      </c>
      <c r="AB949" s="254" t="str">
        <f t="shared" si="104"/>
        <v/>
      </c>
      <c r="AC949" s="159" t="str">
        <f>IF(L949&gt;0,L949+S949+X949+Y949+N949+#REF!+#REF!,"")</f>
        <v/>
      </c>
      <c r="AD949" s="160" t="str">
        <f>IF(L949&gt;0,+T949+Z949+O949+#REF!+#REF!,"")</f>
        <v/>
      </c>
    </row>
    <row r="950" spans="2:30" ht="13.8" hidden="1" outlineLevel="1" x14ac:dyDescent="0.25">
      <c r="B950" s="1"/>
      <c r="C950" s="1"/>
      <c r="D950" s="1"/>
      <c r="E950" s="2"/>
      <c r="F950" s="1"/>
      <c r="G950" s="2"/>
      <c r="H950" s="108"/>
      <c r="I950" s="109"/>
      <c r="J950" s="132" t="str">
        <f t="shared" si="99"/>
        <v/>
      </c>
      <c r="K950" s="132">
        <f t="shared" si="100"/>
        <v>0</v>
      </c>
      <c r="L950" s="246"/>
      <c r="M950" s="247"/>
      <c r="N950" s="246"/>
      <c r="O950" s="248"/>
      <c r="P950" s="249" t="str">
        <f t="shared" si="101"/>
        <v/>
      </c>
      <c r="Q950" s="250" t="str">
        <f t="shared" si="98"/>
        <v/>
      </c>
      <c r="R950" s="248"/>
      <c r="S950" s="246"/>
      <c r="T950" s="248"/>
      <c r="U950" s="249" t="str">
        <f>+IF(AND(S950&gt;0,R950&lt;&gt;'Data Validation (ROP used only)'!$A$22),SUM(S950:T950),"")</f>
        <v/>
      </c>
      <c r="V950" s="250" t="str">
        <f>IF(OR(R950='Data Validation (ROP used only)'!$A$22,ISBLANK(S950),ISERROR(S950/$I950)),"",S950/$I950)</f>
        <v/>
      </c>
      <c r="W950" s="251"/>
      <c r="X950" s="252" t="str" cm="1">
        <f t="array" ref="X950">_xlfn.IFS(W950="","",W950/I950&gt;=2,2*I950,W950/I950 &lt; 2, W950)</f>
        <v/>
      </c>
      <c r="Y950" s="253" t="str">
        <f t="shared" si="102"/>
        <v/>
      </c>
      <c r="Z950" s="248"/>
      <c r="AA950" s="249" t="str">
        <f t="shared" si="103"/>
        <v/>
      </c>
      <c r="AB950" s="254" t="str">
        <f t="shared" si="104"/>
        <v/>
      </c>
      <c r="AC950" s="159" t="str">
        <f>IF(L950&gt;0,L950+S950+X950+Y950+N950+#REF!+#REF!,"")</f>
        <v/>
      </c>
      <c r="AD950" s="160" t="str">
        <f>IF(L950&gt;0,+T950+Z950+O950+#REF!+#REF!,"")</f>
        <v/>
      </c>
    </row>
    <row r="951" spans="2:30" ht="13.8" hidden="1" outlineLevel="1" x14ac:dyDescent="0.25">
      <c r="B951" s="1"/>
      <c r="C951" s="1"/>
      <c r="D951" s="1"/>
      <c r="E951" s="2"/>
      <c r="F951" s="1"/>
      <c r="G951" s="2"/>
      <c r="H951" s="108"/>
      <c r="I951" s="109"/>
      <c r="J951" s="132" t="str">
        <f t="shared" si="99"/>
        <v/>
      </c>
      <c r="K951" s="132">
        <f t="shared" si="100"/>
        <v>0</v>
      </c>
      <c r="L951" s="246"/>
      <c r="M951" s="247"/>
      <c r="N951" s="246"/>
      <c r="O951" s="248"/>
      <c r="P951" s="249" t="str">
        <f t="shared" si="101"/>
        <v/>
      </c>
      <c r="Q951" s="250" t="str">
        <f t="shared" si="98"/>
        <v/>
      </c>
      <c r="R951" s="248"/>
      <c r="S951" s="246"/>
      <c r="T951" s="248"/>
      <c r="U951" s="249" t="str">
        <f>+IF(AND(S951&gt;0,R951&lt;&gt;'Data Validation (ROP used only)'!$A$22),SUM(S951:T951),"")</f>
        <v/>
      </c>
      <c r="V951" s="250" t="str">
        <f>IF(OR(R951='Data Validation (ROP used only)'!$A$22,ISBLANK(S951),ISERROR(S951/$I951)),"",S951/$I951)</f>
        <v/>
      </c>
      <c r="W951" s="251"/>
      <c r="X951" s="252" t="str" cm="1">
        <f t="array" ref="X951">_xlfn.IFS(W951="","",W951/I951&gt;=2,2*I951,W951/I951 &lt; 2, W951)</f>
        <v/>
      </c>
      <c r="Y951" s="253" t="str">
        <f t="shared" si="102"/>
        <v/>
      </c>
      <c r="Z951" s="248"/>
      <c r="AA951" s="249" t="str">
        <f t="shared" si="103"/>
        <v/>
      </c>
      <c r="AB951" s="254" t="str">
        <f t="shared" si="104"/>
        <v/>
      </c>
      <c r="AC951" s="159" t="str">
        <f>IF(L951&gt;0,L951+S951+X951+Y951+N951+#REF!+#REF!,"")</f>
        <v/>
      </c>
      <c r="AD951" s="160" t="str">
        <f>IF(L951&gt;0,+T951+Z951+O951+#REF!+#REF!,"")</f>
        <v/>
      </c>
    </row>
    <row r="952" spans="2:30" ht="13.8" hidden="1" outlineLevel="1" x14ac:dyDescent="0.25">
      <c r="B952" s="1"/>
      <c r="C952" s="1"/>
      <c r="D952" s="1"/>
      <c r="E952" s="2"/>
      <c r="F952" s="1"/>
      <c r="G952" s="2"/>
      <c r="H952" s="108"/>
      <c r="I952" s="109"/>
      <c r="J952" s="132" t="str">
        <f t="shared" si="99"/>
        <v/>
      </c>
      <c r="K952" s="132">
        <f t="shared" si="100"/>
        <v>0</v>
      </c>
      <c r="L952" s="246"/>
      <c r="M952" s="247"/>
      <c r="N952" s="246"/>
      <c r="O952" s="248"/>
      <c r="P952" s="249" t="str">
        <f t="shared" si="101"/>
        <v/>
      </c>
      <c r="Q952" s="250" t="str">
        <f t="shared" si="98"/>
        <v/>
      </c>
      <c r="R952" s="248"/>
      <c r="S952" s="246"/>
      <c r="T952" s="248"/>
      <c r="U952" s="249" t="str">
        <f>+IF(AND(S952&gt;0,R952&lt;&gt;'Data Validation (ROP used only)'!$A$22),SUM(S952:T952),"")</f>
        <v/>
      </c>
      <c r="V952" s="250" t="str">
        <f>IF(OR(R952='Data Validation (ROP used only)'!$A$22,ISBLANK(S952),ISERROR(S952/$I952)),"",S952/$I952)</f>
        <v/>
      </c>
      <c r="W952" s="251"/>
      <c r="X952" s="252" t="str" cm="1">
        <f t="array" ref="X952">_xlfn.IFS(W952="","",W952/I952&gt;=2,2*I952,W952/I952 &lt; 2, W952)</f>
        <v/>
      </c>
      <c r="Y952" s="253" t="str">
        <f t="shared" si="102"/>
        <v/>
      </c>
      <c r="Z952" s="248"/>
      <c r="AA952" s="249" t="str">
        <f t="shared" si="103"/>
        <v/>
      </c>
      <c r="AB952" s="254" t="str">
        <f t="shared" si="104"/>
        <v/>
      </c>
      <c r="AC952" s="159" t="str">
        <f>IF(L952&gt;0,L952+S952+X952+Y952+N952+#REF!+#REF!,"")</f>
        <v/>
      </c>
      <c r="AD952" s="160" t="str">
        <f>IF(L952&gt;0,+T952+Z952+O952+#REF!+#REF!,"")</f>
        <v/>
      </c>
    </row>
    <row r="953" spans="2:30" ht="13.8" hidden="1" outlineLevel="1" x14ac:dyDescent="0.25">
      <c r="B953" s="1"/>
      <c r="C953" s="1"/>
      <c r="D953" s="1"/>
      <c r="E953" s="2"/>
      <c r="F953" s="1"/>
      <c r="G953" s="2"/>
      <c r="H953" s="108"/>
      <c r="I953" s="109"/>
      <c r="J953" s="132" t="str">
        <f t="shared" si="99"/>
        <v/>
      </c>
      <c r="K953" s="132">
        <f t="shared" si="100"/>
        <v>0</v>
      </c>
      <c r="L953" s="246"/>
      <c r="M953" s="247"/>
      <c r="N953" s="246"/>
      <c r="O953" s="248"/>
      <c r="P953" s="249" t="str">
        <f t="shared" si="101"/>
        <v/>
      </c>
      <c r="Q953" s="250" t="str">
        <f t="shared" si="98"/>
        <v/>
      </c>
      <c r="R953" s="248"/>
      <c r="S953" s="246"/>
      <c r="T953" s="248"/>
      <c r="U953" s="249" t="str">
        <f>+IF(AND(S953&gt;0,R953&lt;&gt;'Data Validation (ROP used only)'!$A$22),SUM(S953:T953),"")</f>
        <v/>
      </c>
      <c r="V953" s="250" t="str">
        <f>IF(OR(R953='Data Validation (ROP used only)'!$A$22,ISBLANK(S953),ISERROR(S953/$I953)),"",S953/$I953)</f>
        <v/>
      </c>
      <c r="W953" s="251"/>
      <c r="X953" s="252" t="str" cm="1">
        <f t="array" ref="X953">_xlfn.IFS(W953="","",W953/I953&gt;=2,2*I953,W953/I953 &lt; 2, W953)</f>
        <v/>
      </c>
      <c r="Y953" s="253" t="str">
        <f t="shared" si="102"/>
        <v/>
      </c>
      <c r="Z953" s="248"/>
      <c r="AA953" s="249" t="str">
        <f t="shared" si="103"/>
        <v/>
      </c>
      <c r="AB953" s="254" t="str">
        <f t="shared" si="104"/>
        <v/>
      </c>
      <c r="AC953" s="159" t="str">
        <f>IF(L953&gt;0,L953+S953+X953+Y953+N953+#REF!+#REF!,"")</f>
        <v/>
      </c>
      <c r="AD953" s="160" t="str">
        <f>IF(L953&gt;0,+T953+Z953+O953+#REF!+#REF!,"")</f>
        <v/>
      </c>
    </row>
    <row r="954" spans="2:30" ht="13.8" hidden="1" outlineLevel="1" x14ac:dyDescent="0.25">
      <c r="B954" s="1"/>
      <c r="C954" s="1"/>
      <c r="D954" s="1"/>
      <c r="E954" s="2"/>
      <c r="F954" s="1"/>
      <c r="G954" s="2"/>
      <c r="H954" s="108"/>
      <c r="I954" s="109"/>
      <c r="J954" s="132" t="str">
        <f t="shared" si="99"/>
        <v/>
      </c>
      <c r="K954" s="132">
        <f t="shared" si="100"/>
        <v>0</v>
      </c>
      <c r="L954" s="246"/>
      <c r="M954" s="247"/>
      <c r="N954" s="246"/>
      <c r="O954" s="248"/>
      <c r="P954" s="249" t="str">
        <f t="shared" si="101"/>
        <v/>
      </c>
      <c r="Q954" s="250" t="str">
        <f t="shared" si="98"/>
        <v/>
      </c>
      <c r="R954" s="248"/>
      <c r="S954" s="246"/>
      <c r="T954" s="248"/>
      <c r="U954" s="249" t="str">
        <f>+IF(AND(S954&gt;0,R954&lt;&gt;'Data Validation (ROP used only)'!$A$22),SUM(S954:T954),"")</f>
        <v/>
      </c>
      <c r="V954" s="250" t="str">
        <f>IF(OR(R954='Data Validation (ROP used only)'!$A$22,ISBLANK(S954),ISERROR(S954/$I954)),"",S954/$I954)</f>
        <v/>
      </c>
      <c r="W954" s="251"/>
      <c r="X954" s="252" t="str" cm="1">
        <f t="array" ref="X954">_xlfn.IFS(W954="","",W954/I954&gt;=2,2*I954,W954/I954 &lt; 2, W954)</f>
        <v/>
      </c>
      <c r="Y954" s="253" t="str">
        <f t="shared" si="102"/>
        <v/>
      </c>
      <c r="Z954" s="248"/>
      <c r="AA954" s="249" t="str">
        <f t="shared" si="103"/>
        <v/>
      </c>
      <c r="AB954" s="254" t="str">
        <f t="shared" si="104"/>
        <v/>
      </c>
      <c r="AC954" s="159" t="str">
        <f>IF(L954&gt;0,L954+S954+X954+Y954+N954+#REF!+#REF!,"")</f>
        <v/>
      </c>
      <c r="AD954" s="160" t="str">
        <f>IF(L954&gt;0,+T954+Z954+O954+#REF!+#REF!,"")</f>
        <v/>
      </c>
    </row>
    <row r="955" spans="2:30" ht="13.8" hidden="1" outlineLevel="1" x14ac:dyDescent="0.25">
      <c r="B955" s="1"/>
      <c r="C955" s="1"/>
      <c r="D955" s="1"/>
      <c r="E955" s="2"/>
      <c r="F955" s="1"/>
      <c r="G955" s="2"/>
      <c r="H955" s="108"/>
      <c r="I955" s="109"/>
      <c r="J955" s="132" t="str">
        <f t="shared" si="99"/>
        <v/>
      </c>
      <c r="K955" s="132">
        <f t="shared" si="100"/>
        <v>0</v>
      </c>
      <c r="L955" s="246"/>
      <c r="M955" s="247"/>
      <c r="N955" s="246"/>
      <c r="O955" s="248"/>
      <c r="P955" s="249" t="str">
        <f t="shared" si="101"/>
        <v/>
      </c>
      <c r="Q955" s="250" t="str">
        <f t="shared" si="98"/>
        <v/>
      </c>
      <c r="R955" s="248"/>
      <c r="S955" s="246"/>
      <c r="T955" s="248"/>
      <c r="U955" s="249" t="str">
        <f>+IF(AND(S955&gt;0,R955&lt;&gt;'Data Validation (ROP used only)'!$A$22),SUM(S955:T955),"")</f>
        <v/>
      </c>
      <c r="V955" s="250" t="str">
        <f>IF(OR(R955='Data Validation (ROP used only)'!$A$22,ISBLANK(S955),ISERROR(S955/$I955)),"",S955/$I955)</f>
        <v/>
      </c>
      <c r="W955" s="251"/>
      <c r="X955" s="252" t="str" cm="1">
        <f t="array" ref="X955">_xlfn.IFS(W955="","",W955/I955&gt;=2,2*I955,W955/I955 &lt; 2, W955)</f>
        <v/>
      </c>
      <c r="Y955" s="253" t="str">
        <f t="shared" si="102"/>
        <v/>
      </c>
      <c r="Z955" s="248"/>
      <c r="AA955" s="249" t="str">
        <f t="shared" si="103"/>
        <v/>
      </c>
      <c r="AB955" s="254" t="str">
        <f t="shared" si="104"/>
        <v/>
      </c>
      <c r="AC955" s="159" t="str">
        <f>IF(L955&gt;0,L955+S955+X955+Y955+N955+#REF!+#REF!,"")</f>
        <v/>
      </c>
      <c r="AD955" s="160" t="str">
        <f>IF(L955&gt;0,+T955+Z955+O955+#REF!+#REF!,"")</f>
        <v/>
      </c>
    </row>
    <row r="956" spans="2:30" ht="13.8" hidden="1" outlineLevel="1" x14ac:dyDescent="0.25">
      <c r="B956" s="1"/>
      <c r="C956" s="1"/>
      <c r="D956" s="1"/>
      <c r="E956" s="2"/>
      <c r="F956" s="1"/>
      <c r="G956" s="2"/>
      <c r="H956" s="108"/>
      <c r="I956" s="109"/>
      <c r="J956" s="132" t="str">
        <f t="shared" si="99"/>
        <v/>
      </c>
      <c r="K956" s="132">
        <f t="shared" si="100"/>
        <v>0</v>
      </c>
      <c r="L956" s="246"/>
      <c r="M956" s="247"/>
      <c r="N956" s="246"/>
      <c r="O956" s="248"/>
      <c r="P956" s="249" t="str">
        <f t="shared" si="101"/>
        <v/>
      </c>
      <c r="Q956" s="250" t="str">
        <f t="shared" si="98"/>
        <v/>
      </c>
      <c r="R956" s="248"/>
      <c r="S956" s="246"/>
      <c r="T956" s="248"/>
      <c r="U956" s="249" t="str">
        <f>+IF(AND(S956&gt;0,R956&lt;&gt;'Data Validation (ROP used only)'!$A$22),SUM(S956:T956),"")</f>
        <v/>
      </c>
      <c r="V956" s="250" t="str">
        <f>IF(OR(R956='Data Validation (ROP used only)'!$A$22,ISBLANK(S956),ISERROR(S956/$I956)),"",S956/$I956)</f>
        <v/>
      </c>
      <c r="W956" s="251"/>
      <c r="X956" s="252" t="str" cm="1">
        <f t="array" ref="X956">_xlfn.IFS(W956="","",W956/I956&gt;=2,2*I956,W956/I956 &lt; 2, W956)</f>
        <v/>
      </c>
      <c r="Y956" s="253" t="str">
        <f t="shared" si="102"/>
        <v/>
      </c>
      <c r="Z956" s="248"/>
      <c r="AA956" s="249" t="str">
        <f t="shared" si="103"/>
        <v/>
      </c>
      <c r="AB956" s="254" t="str">
        <f t="shared" si="104"/>
        <v/>
      </c>
      <c r="AC956" s="159" t="str">
        <f>IF(L956&gt;0,L956+S956+X956+Y956+N956+#REF!+#REF!,"")</f>
        <v/>
      </c>
      <c r="AD956" s="160" t="str">
        <f>IF(L956&gt;0,+T956+Z956+O956+#REF!+#REF!,"")</f>
        <v/>
      </c>
    </row>
    <row r="957" spans="2:30" ht="13.8" hidden="1" outlineLevel="1" x14ac:dyDescent="0.25">
      <c r="B957" s="1"/>
      <c r="C957" s="1"/>
      <c r="D957" s="1"/>
      <c r="E957" s="2"/>
      <c r="F957" s="1"/>
      <c r="G957" s="2"/>
      <c r="H957" s="108"/>
      <c r="I957" s="109"/>
      <c r="J957" s="132" t="str">
        <f t="shared" si="99"/>
        <v/>
      </c>
      <c r="K957" s="132">
        <f t="shared" si="100"/>
        <v>0</v>
      </c>
      <c r="L957" s="246"/>
      <c r="M957" s="247"/>
      <c r="N957" s="246"/>
      <c r="O957" s="248"/>
      <c r="P957" s="249" t="str">
        <f t="shared" si="101"/>
        <v/>
      </c>
      <c r="Q957" s="250" t="str">
        <f t="shared" si="98"/>
        <v/>
      </c>
      <c r="R957" s="248"/>
      <c r="S957" s="246"/>
      <c r="T957" s="248"/>
      <c r="U957" s="249" t="str">
        <f>+IF(AND(S957&gt;0,R957&lt;&gt;'Data Validation (ROP used only)'!$A$22),SUM(S957:T957),"")</f>
        <v/>
      </c>
      <c r="V957" s="250" t="str">
        <f>IF(OR(R957='Data Validation (ROP used only)'!$A$22,ISBLANK(S957),ISERROR(S957/$I957)),"",S957/$I957)</f>
        <v/>
      </c>
      <c r="W957" s="251"/>
      <c r="X957" s="252" t="str" cm="1">
        <f t="array" ref="X957">_xlfn.IFS(W957="","",W957/I957&gt;=2,2*I957,W957/I957 &lt; 2, W957)</f>
        <v/>
      </c>
      <c r="Y957" s="253" t="str">
        <f t="shared" si="102"/>
        <v/>
      </c>
      <c r="Z957" s="248"/>
      <c r="AA957" s="249" t="str">
        <f t="shared" si="103"/>
        <v/>
      </c>
      <c r="AB957" s="254" t="str">
        <f t="shared" si="104"/>
        <v/>
      </c>
      <c r="AC957" s="159" t="str">
        <f>IF(L957&gt;0,L957+S957+X957+Y957+N957+#REF!+#REF!,"")</f>
        <v/>
      </c>
      <c r="AD957" s="160" t="str">
        <f>IF(L957&gt;0,+T957+Z957+O957+#REF!+#REF!,"")</f>
        <v/>
      </c>
    </row>
    <row r="958" spans="2:30" ht="13.8" hidden="1" outlineLevel="1" x14ac:dyDescent="0.25">
      <c r="B958" s="1"/>
      <c r="C958" s="1"/>
      <c r="D958" s="1"/>
      <c r="E958" s="2"/>
      <c r="F958" s="1"/>
      <c r="G958" s="2"/>
      <c r="H958" s="108"/>
      <c r="I958" s="109"/>
      <c r="J958" s="132" t="str">
        <f t="shared" si="99"/>
        <v/>
      </c>
      <c r="K958" s="132">
        <f t="shared" si="100"/>
        <v>0</v>
      </c>
      <c r="L958" s="246"/>
      <c r="M958" s="247"/>
      <c r="N958" s="246"/>
      <c r="O958" s="248"/>
      <c r="P958" s="249" t="str">
        <f t="shared" si="101"/>
        <v/>
      </c>
      <c r="Q958" s="250" t="str">
        <f t="shared" si="98"/>
        <v/>
      </c>
      <c r="R958" s="248"/>
      <c r="S958" s="246"/>
      <c r="T958" s="248"/>
      <c r="U958" s="249" t="str">
        <f>+IF(AND(S958&gt;0,R958&lt;&gt;'Data Validation (ROP used only)'!$A$22),SUM(S958:T958),"")</f>
        <v/>
      </c>
      <c r="V958" s="250" t="str">
        <f>IF(OR(R958='Data Validation (ROP used only)'!$A$22,ISBLANK(S958),ISERROR(S958/$I958)),"",S958/$I958)</f>
        <v/>
      </c>
      <c r="W958" s="251"/>
      <c r="X958" s="252" t="str" cm="1">
        <f t="array" ref="X958">_xlfn.IFS(W958="","",W958/I958&gt;=2,2*I958,W958/I958 &lt; 2, W958)</f>
        <v/>
      </c>
      <c r="Y958" s="253" t="str">
        <f t="shared" si="102"/>
        <v/>
      </c>
      <c r="Z958" s="248"/>
      <c r="AA958" s="249" t="str">
        <f t="shared" si="103"/>
        <v/>
      </c>
      <c r="AB958" s="254" t="str">
        <f t="shared" si="104"/>
        <v/>
      </c>
      <c r="AC958" s="159" t="str">
        <f>IF(L958&gt;0,L958+S958+X958+Y958+N958+#REF!+#REF!,"")</f>
        <v/>
      </c>
      <c r="AD958" s="160" t="str">
        <f>IF(L958&gt;0,+T958+Z958+O958+#REF!+#REF!,"")</f>
        <v/>
      </c>
    </row>
    <row r="959" spans="2:30" ht="13.8" hidden="1" outlineLevel="1" x14ac:dyDescent="0.25">
      <c r="B959" s="1"/>
      <c r="C959" s="1"/>
      <c r="D959" s="1"/>
      <c r="E959" s="2"/>
      <c r="F959" s="1"/>
      <c r="G959" s="2"/>
      <c r="H959" s="108"/>
      <c r="I959" s="109"/>
      <c r="J959" s="132" t="str">
        <f t="shared" si="99"/>
        <v/>
      </c>
      <c r="K959" s="132">
        <f t="shared" si="100"/>
        <v>0</v>
      </c>
      <c r="L959" s="246"/>
      <c r="M959" s="247"/>
      <c r="N959" s="246"/>
      <c r="O959" s="248"/>
      <c r="P959" s="249" t="str">
        <f t="shared" si="101"/>
        <v/>
      </c>
      <c r="Q959" s="250" t="str">
        <f t="shared" si="98"/>
        <v/>
      </c>
      <c r="R959" s="248"/>
      <c r="S959" s="246"/>
      <c r="T959" s="248"/>
      <c r="U959" s="249" t="str">
        <f>+IF(AND(S959&gt;0,R959&lt;&gt;'Data Validation (ROP used only)'!$A$22),SUM(S959:T959),"")</f>
        <v/>
      </c>
      <c r="V959" s="250" t="str">
        <f>IF(OR(R959='Data Validation (ROP used only)'!$A$22,ISBLANK(S959),ISERROR(S959/$I959)),"",S959/$I959)</f>
        <v/>
      </c>
      <c r="W959" s="251"/>
      <c r="X959" s="252" t="str" cm="1">
        <f t="array" ref="X959">_xlfn.IFS(W959="","",W959/I959&gt;=2,2*I959,W959/I959 &lt; 2, W959)</f>
        <v/>
      </c>
      <c r="Y959" s="253" t="str">
        <f t="shared" si="102"/>
        <v/>
      </c>
      <c r="Z959" s="248"/>
      <c r="AA959" s="249" t="str">
        <f t="shared" si="103"/>
        <v/>
      </c>
      <c r="AB959" s="254" t="str">
        <f t="shared" si="104"/>
        <v/>
      </c>
      <c r="AC959" s="159" t="str">
        <f>IF(L959&gt;0,L959+S959+X959+Y959+N959+#REF!+#REF!,"")</f>
        <v/>
      </c>
      <c r="AD959" s="160" t="str">
        <f>IF(L959&gt;0,+T959+Z959+O959+#REF!+#REF!,"")</f>
        <v/>
      </c>
    </row>
    <row r="960" spans="2:30" ht="13.8" hidden="1" outlineLevel="1" x14ac:dyDescent="0.25">
      <c r="B960" s="1"/>
      <c r="C960" s="1"/>
      <c r="D960" s="1"/>
      <c r="E960" s="2"/>
      <c r="F960" s="1"/>
      <c r="G960" s="2"/>
      <c r="H960" s="108"/>
      <c r="I960" s="109"/>
      <c r="J960" s="132" t="str">
        <f t="shared" si="99"/>
        <v/>
      </c>
      <c r="K960" s="132">
        <f t="shared" si="100"/>
        <v>0</v>
      </c>
      <c r="L960" s="246"/>
      <c r="M960" s="247"/>
      <c r="N960" s="246"/>
      <c r="O960" s="248"/>
      <c r="P960" s="249" t="str">
        <f t="shared" si="101"/>
        <v/>
      </c>
      <c r="Q960" s="250" t="str">
        <f t="shared" si="98"/>
        <v/>
      </c>
      <c r="R960" s="248"/>
      <c r="S960" s="246"/>
      <c r="T960" s="248"/>
      <c r="U960" s="249" t="str">
        <f>+IF(AND(S960&gt;0,R960&lt;&gt;'Data Validation (ROP used only)'!$A$22),SUM(S960:T960),"")</f>
        <v/>
      </c>
      <c r="V960" s="250" t="str">
        <f>IF(OR(R960='Data Validation (ROP used only)'!$A$22,ISBLANK(S960),ISERROR(S960/$I960)),"",S960/$I960)</f>
        <v/>
      </c>
      <c r="W960" s="251"/>
      <c r="X960" s="252" t="str" cm="1">
        <f t="array" ref="X960">_xlfn.IFS(W960="","",W960/I960&gt;=2,2*I960,W960/I960 &lt; 2, W960)</f>
        <v/>
      </c>
      <c r="Y960" s="253" t="str">
        <f t="shared" si="102"/>
        <v/>
      </c>
      <c r="Z960" s="248"/>
      <c r="AA960" s="249" t="str">
        <f t="shared" si="103"/>
        <v/>
      </c>
      <c r="AB960" s="254" t="str">
        <f t="shared" si="104"/>
        <v/>
      </c>
      <c r="AC960" s="159" t="str">
        <f>IF(L960&gt;0,L960+S960+X960+Y960+N960+#REF!+#REF!,"")</f>
        <v/>
      </c>
      <c r="AD960" s="160" t="str">
        <f>IF(L960&gt;0,+T960+Z960+O960+#REF!+#REF!,"")</f>
        <v/>
      </c>
    </row>
    <row r="961" spans="2:30" ht="13.8" hidden="1" outlineLevel="1" x14ac:dyDescent="0.25">
      <c r="B961" s="1"/>
      <c r="C961" s="1"/>
      <c r="D961" s="1"/>
      <c r="E961" s="2"/>
      <c r="F961" s="1"/>
      <c r="G961" s="2"/>
      <c r="H961" s="108"/>
      <c r="I961" s="109"/>
      <c r="J961" s="132" t="str">
        <f t="shared" si="99"/>
        <v/>
      </c>
      <c r="K961" s="132">
        <f t="shared" si="100"/>
        <v>0</v>
      </c>
      <c r="L961" s="246"/>
      <c r="M961" s="247"/>
      <c r="N961" s="246"/>
      <c r="O961" s="248"/>
      <c r="P961" s="249" t="str">
        <f t="shared" si="101"/>
        <v/>
      </c>
      <c r="Q961" s="250" t="str">
        <f t="shared" si="98"/>
        <v/>
      </c>
      <c r="R961" s="248"/>
      <c r="S961" s="246"/>
      <c r="T961" s="248"/>
      <c r="U961" s="249" t="str">
        <f>+IF(AND(S961&gt;0,R961&lt;&gt;'Data Validation (ROP used only)'!$A$22),SUM(S961:T961),"")</f>
        <v/>
      </c>
      <c r="V961" s="250" t="str">
        <f>IF(OR(R961='Data Validation (ROP used only)'!$A$22,ISBLANK(S961),ISERROR(S961/$I961)),"",S961/$I961)</f>
        <v/>
      </c>
      <c r="W961" s="251"/>
      <c r="X961" s="252" t="str" cm="1">
        <f t="array" ref="X961">_xlfn.IFS(W961="","",W961/I961&gt;=2,2*I961,W961/I961 &lt; 2, W961)</f>
        <v/>
      </c>
      <c r="Y961" s="253" t="str">
        <f t="shared" si="102"/>
        <v/>
      </c>
      <c r="Z961" s="248"/>
      <c r="AA961" s="249" t="str">
        <f t="shared" si="103"/>
        <v/>
      </c>
      <c r="AB961" s="254" t="str">
        <f t="shared" si="104"/>
        <v/>
      </c>
      <c r="AC961" s="159" t="str">
        <f>IF(L961&gt;0,L961+S961+X961+Y961+N961+#REF!+#REF!,"")</f>
        <v/>
      </c>
      <c r="AD961" s="160" t="str">
        <f>IF(L961&gt;0,+T961+Z961+O961+#REF!+#REF!,"")</f>
        <v/>
      </c>
    </row>
    <row r="962" spans="2:30" ht="13.8" hidden="1" outlineLevel="1" x14ac:dyDescent="0.25">
      <c r="B962" s="1"/>
      <c r="C962" s="1"/>
      <c r="D962" s="1"/>
      <c r="E962" s="2"/>
      <c r="F962" s="1"/>
      <c r="G962" s="2"/>
      <c r="H962" s="108"/>
      <c r="I962" s="109"/>
      <c r="J962" s="132" t="str">
        <f t="shared" si="99"/>
        <v/>
      </c>
      <c r="K962" s="132">
        <f t="shared" si="100"/>
        <v>0</v>
      </c>
      <c r="L962" s="246"/>
      <c r="M962" s="247"/>
      <c r="N962" s="246"/>
      <c r="O962" s="248"/>
      <c r="P962" s="249" t="str">
        <f t="shared" si="101"/>
        <v/>
      </c>
      <c r="Q962" s="250" t="str">
        <f t="shared" si="98"/>
        <v/>
      </c>
      <c r="R962" s="248"/>
      <c r="S962" s="246"/>
      <c r="T962" s="248"/>
      <c r="U962" s="249" t="str">
        <f>+IF(AND(S962&gt;0,R962&lt;&gt;'Data Validation (ROP used only)'!$A$22),SUM(S962:T962),"")</f>
        <v/>
      </c>
      <c r="V962" s="250" t="str">
        <f>IF(OR(R962='Data Validation (ROP used only)'!$A$22,ISBLANK(S962),ISERROR(S962/$I962)),"",S962/$I962)</f>
        <v/>
      </c>
      <c r="W962" s="251"/>
      <c r="X962" s="252" t="str" cm="1">
        <f t="array" ref="X962">_xlfn.IFS(W962="","",W962/I962&gt;=2,2*I962,W962/I962 &lt; 2, W962)</f>
        <v/>
      </c>
      <c r="Y962" s="253" t="str">
        <f t="shared" si="102"/>
        <v/>
      </c>
      <c r="Z962" s="248"/>
      <c r="AA962" s="249" t="str">
        <f t="shared" si="103"/>
        <v/>
      </c>
      <c r="AB962" s="254" t="str">
        <f t="shared" si="104"/>
        <v/>
      </c>
      <c r="AC962" s="159" t="str">
        <f>IF(L962&gt;0,L962+S962+X962+Y962+N962+#REF!+#REF!,"")</f>
        <v/>
      </c>
      <c r="AD962" s="160" t="str">
        <f>IF(L962&gt;0,+T962+Z962+O962+#REF!+#REF!,"")</f>
        <v/>
      </c>
    </row>
    <row r="963" spans="2:30" ht="13.8" hidden="1" outlineLevel="1" x14ac:dyDescent="0.25">
      <c r="B963" s="1"/>
      <c r="C963" s="1"/>
      <c r="D963" s="1"/>
      <c r="E963" s="2"/>
      <c r="F963" s="1"/>
      <c r="G963" s="2"/>
      <c r="H963" s="108"/>
      <c r="I963" s="109"/>
      <c r="J963" s="132" t="str">
        <f t="shared" si="99"/>
        <v/>
      </c>
      <c r="K963" s="132">
        <f t="shared" si="100"/>
        <v>0</v>
      </c>
      <c r="L963" s="246"/>
      <c r="M963" s="247"/>
      <c r="N963" s="246"/>
      <c r="O963" s="248"/>
      <c r="P963" s="249" t="str">
        <f t="shared" si="101"/>
        <v/>
      </c>
      <c r="Q963" s="250" t="str">
        <f t="shared" si="98"/>
        <v/>
      </c>
      <c r="R963" s="248"/>
      <c r="S963" s="246"/>
      <c r="T963" s="248"/>
      <c r="U963" s="249" t="str">
        <f>+IF(AND(S963&gt;0,R963&lt;&gt;'Data Validation (ROP used only)'!$A$22),SUM(S963:T963),"")</f>
        <v/>
      </c>
      <c r="V963" s="250" t="str">
        <f>IF(OR(R963='Data Validation (ROP used only)'!$A$22,ISBLANK(S963),ISERROR(S963/$I963)),"",S963/$I963)</f>
        <v/>
      </c>
      <c r="W963" s="251"/>
      <c r="X963" s="252" t="str" cm="1">
        <f t="array" ref="X963">_xlfn.IFS(W963="","",W963/I963&gt;=2,2*I963,W963/I963 &lt; 2, W963)</f>
        <v/>
      </c>
      <c r="Y963" s="253" t="str">
        <f t="shared" si="102"/>
        <v/>
      </c>
      <c r="Z963" s="248"/>
      <c r="AA963" s="249" t="str">
        <f t="shared" si="103"/>
        <v/>
      </c>
      <c r="AB963" s="254" t="str">
        <f t="shared" si="104"/>
        <v/>
      </c>
      <c r="AC963" s="159" t="str">
        <f>IF(L963&gt;0,L963+S963+X963+Y963+N963+#REF!+#REF!,"")</f>
        <v/>
      </c>
      <c r="AD963" s="160" t="str">
        <f>IF(L963&gt;0,+T963+Z963+O963+#REF!+#REF!,"")</f>
        <v/>
      </c>
    </row>
    <row r="964" spans="2:30" ht="13.8" hidden="1" outlineLevel="1" x14ac:dyDescent="0.25">
      <c r="B964" s="1"/>
      <c r="C964" s="1"/>
      <c r="D964" s="1"/>
      <c r="E964" s="2"/>
      <c r="F964" s="1"/>
      <c r="G964" s="2"/>
      <c r="H964" s="108"/>
      <c r="I964" s="109"/>
      <c r="J964" s="132" t="str">
        <f t="shared" si="99"/>
        <v/>
      </c>
      <c r="K964" s="132">
        <f t="shared" si="100"/>
        <v>0</v>
      </c>
      <c r="L964" s="246"/>
      <c r="M964" s="247"/>
      <c r="N964" s="246"/>
      <c r="O964" s="248"/>
      <c r="P964" s="249" t="str">
        <f t="shared" si="101"/>
        <v/>
      </c>
      <c r="Q964" s="250" t="str">
        <f t="shared" si="98"/>
        <v/>
      </c>
      <c r="R964" s="248"/>
      <c r="S964" s="246"/>
      <c r="T964" s="248"/>
      <c r="U964" s="249" t="str">
        <f>+IF(AND(S964&gt;0,R964&lt;&gt;'Data Validation (ROP used only)'!$A$22),SUM(S964:T964),"")</f>
        <v/>
      </c>
      <c r="V964" s="250" t="str">
        <f>IF(OR(R964='Data Validation (ROP used only)'!$A$22,ISBLANK(S964),ISERROR(S964/$I964)),"",S964/$I964)</f>
        <v/>
      </c>
      <c r="W964" s="251"/>
      <c r="X964" s="252" t="str" cm="1">
        <f t="array" ref="X964">_xlfn.IFS(W964="","",W964/I964&gt;=2,2*I964,W964/I964 &lt; 2, W964)</f>
        <v/>
      </c>
      <c r="Y964" s="253" t="str">
        <f t="shared" si="102"/>
        <v/>
      </c>
      <c r="Z964" s="248"/>
      <c r="AA964" s="249" t="str">
        <f t="shared" si="103"/>
        <v/>
      </c>
      <c r="AB964" s="254" t="str">
        <f t="shared" si="104"/>
        <v/>
      </c>
      <c r="AC964" s="159" t="str">
        <f>IF(L964&gt;0,L964+S964+X964+Y964+N964+#REF!+#REF!,"")</f>
        <v/>
      </c>
      <c r="AD964" s="160" t="str">
        <f>IF(L964&gt;0,+T964+Z964+O964+#REF!+#REF!,"")</f>
        <v/>
      </c>
    </row>
    <row r="965" spans="2:30" ht="13.8" hidden="1" outlineLevel="1" x14ac:dyDescent="0.25">
      <c r="B965" s="1"/>
      <c r="C965" s="1"/>
      <c r="D965" s="1"/>
      <c r="E965" s="2"/>
      <c r="F965" s="1"/>
      <c r="G965" s="2"/>
      <c r="H965" s="108"/>
      <c r="I965" s="109"/>
      <c r="J965" s="132" t="str">
        <f t="shared" si="99"/>
        <v/>
      </c>
      <c r="K965" s="132">
        <f t="shared" si="100"/>
        <v>0</v>
      </c>
      <c r="L965" s="246"/>
      <c r="M965" s="247"/>
      <c r="N965" s="246"/>
      <c r="O965" s="248"/>
      <c r="P965" s="249" t="str">
        <f t="shared" si="101"/>
        <v/>
      </c>
      <c r="Q965" s="250" t="str">
        <f t="shared" si="98"/>
        <v/>
      </c>
      <c r="R965" s="248"/>
      <c r="S965" s="246"/>
      <c r="T965" s="248"/>
      <c r="U965" s="249" t="str">
        <f>+IF(AND(S965&gt;0,R965&lt;&gt;'Data Validation (ROP used only)'!$A$22),SUM(S965:T965),"")</f>
        <v/>
      </c>
      <c r="V965" s="250" t="str">
        <f>IF(OR(R965='Data Validation (ROP used only)'!$A$22,ISBLANK(S965),ISERROR(S965/$I965)),"",S965/$I965)</f>
        <v/>
      </c>
      <c r="W965" s="251"/>
      <c r="X965" s="252" t="str" cm="1">
        <f t="array" ref="X965">_xlfn.IFS(W965="","",W965/I965&gt;=2,2*I965,W965/I965 &lt; 2, W965)</f>
        <v/>
      </c>
      <c r="Y965" s="253" t="str">
        <f t="shared" si="102"/>
        <v/>
      </c>
      <c r="Z965" s="248"/>
      <c r="AA965" s="249" t="str">
        <f t="shared" si="103"/>
        <v/>
      </c>
      <c r="AB965" s="254" t="str">
        <f t="shared" si="104"/>
        <v/>
      </c>
      <c r="AC965" s="159" t="str">
        <f>IF(L965&gt;0,L965+S965+X965+Y965+N965+#REF!+#REF!,"")</f>
        <v/>
      </c>
      <c r="AD965" s="160" t="str">
        <f>IF(L965&gt;0,+T965+Z965+O965+#REF!+#REF!,"")</f>
        <v/>
      </c>
    </row>
    <row r="966" spans="2:30" ht="13.8" hidden="1" outlineLevel="1" x14ac:dyDescent="0.25">
      <c r="B966" s="1"/>
      <c r="C966" s="1"/>
      <c r="D966" s="1"/>
      <c r="E966" s="2"/>
      <c r="F966" s="1"/>
      <c r="G966" s="2"/>
      <c r="H966" s="108"/>
      <c r="I966" s="109"/>
      <c r="J966" s="132" t="str">
        <f t="shared" si="99"/>
        <v/>
      </c>
      <c r="K966" s="132">
        <f t="shared" si="100"/>
        <v>0</v>
      </c>
      <c r="L966" s="246"/>
      <c r="M966" s="247"/>
      <c r="N966" s="246"/>
      <c r="O966" s="248"/>
      <c r="P966" s="249" t="str">
        <f t="shared" si="101"/>
        <v/>
      </c>
      <c r="Q966" s="250" t="str">
        <f t="shared" si="98"/>
        <v/>
      </c>
      <c r="R966" s="248"/>
      <c r="S966" s="246"/>
      <c r="T966" s="248"/>
      <c r="U966" s="249" t="str">
        <f>+IF(AND(S966&gt;0,R966&lt;&gt;'Data Validation (ROP used only)'!$A$22),SUM(S966:T966),"")</f>
        <v/>
      </c>
      <c r="V966" s="250" t="str">
        <f>IF(OR(R966='Data Validation (ROP used only)'!$A$22,ISBLANK(S966),ISERROR(S966/$I966)),"",S966/$I966)</f>
        <v/>
      </c>
      <c r="W966" s="251"/>
      <c r="X966" s="252" t="str" cm="1">
        <f t="array" ref="X966">_xlfn.IFS(W966="","",W966/I966&gt;=2,2*I966,W966/I966 &lt; 2, W966)</f>
        <v/>
      </c>
      <c r="Y966" s="253" t="str">
        <f t="shared" si="102"/>
        <v/>
      </c>
      <c r="Z966" s="248"/>
      <c r="AA966" s="249" t="str">
        <f t="shared" si="103"/>
        <v/>
      </c>
      <c r="AB966" s="254" t="str">
        <f t="shared" si="104"/>
        <v/>
      </c>
      <c r="AC966" s="159" t="str">
        <f>IF(L966&gt;0,L966+S966+X966+Y966+N966+#REF!+#REF!,"")</f>
        <v/>
      </c>
      <c r="AD966" s="160" t="str">
        <f>IF(L966&gt;0,+T966+Z966+O966+#REF!+#REF!,"")</f>
        <v/>
      </c>
    </row>
    <row r="967" spans="2:30" ht="13.8" hidden="1" outlineLevel="1" x14ac:dyDescent="0.25">
      <c r="B967" s="1"/>
      <c r="C967" s="1"/>
      <c r="D967" s="1"/>
      <c r="E967" s="2"/>
      <c r="F967" s="1"/>
      <c r="G967" s="2"/>
      <c r="H967" s="108"/>
      <c r="I967" s="109"/>
      <c r="J967" s="132" t="str">
        <f t="shared" si="99"/>
        <v/>
      </c>
      <c r="K967" s="132">
        <f t="shared" si="100"/>
        <v>0</v>
      </c>
      <c r="L967" s="246"/>
      <c r="M967" s="247"/>
      <c r="N967" s="246"/>
      <c r="O967" s="248"/>
      <c r="P967" s="249" t="str">
        <f t="shared" si="101"/>
        <v/>
      </c>
      <c r="Q967" s="250" t="str">
        <f t="shared" si="98"/>
        <v/>
      </c>
      <c r="R967" s="248"/>
      <c r="S967" s="246"/>
      <c r="T967" s="248"/>
      <c r="U967" s="249" t="str">
        <f>+IF(AND(S967&gt;0,R967&lt;&gt;'Data Validation (ROP used only)'!$A$22),SUM(S967:T967),"")</f>
        <v/>
      </c>
      <c r="V967" s="250" t="str">
        <f>IF(OR(R967='Data Validation (ROP used only)'!$A$22,ISBLANK(S967),ISERROR(S967/$I967)),"",S967/$I967)</f>
        <v/>
      </c>
      <c r="W967" s="251"/>
      <c r="X967" s="252" t="str" cm="1">
        <f t="array" ref="X967">_xlfn.IFS(W967="","",W967/I967&gt;=2,2*I967,W967/I967 &lt; 2, W967)</f>
        <v/>
      </c>
      <c r="Y967" s="253" t="str">
        <f t="shared" si="102"/>
        <v/>
      </c>
      <c r="Z967" s="248"/>
      <c r="AA967" s="249" t="str">
        <f t="shared" si="103"/>
        <v/>
      </c>
      <c r="AB967" s="254" t="str">
        <f t="shared" si="104"/>
        <v/>
      </c>
      <c r="AC967" s="159" t="str">
        <f>IF(L967&gt;0,L967+S967+X967+Y967+N967+#REF!+#REF!,"")</f>
        <v/>
      </c>
      <c r="AD967" s="160" t="str">
        <f>IF(L967&gt;0,+T967+Z967+O967+#REF!+#REF!,"")</f>
        <v/>
      </c>
    </row>
    <row r="968" spans="2:30" ht="13.8" hidden="1" outlineLevel="1" x14ac:dyDescent="0.25">
      <c r="B968" s="1"/>
      <c r="C968" s="1"/>
      <c r="D968" s="1"/>
      <c r="E968" s="2"/>
      <c r="F968" s="1"/>
      <c r="G968" s="2"/>
      <c r="H968" s="108"/>
      <c r="I968" s="109"/>
      <c r="J968" s="132" t="str">
        <f t="shared" si="99"/>
        <v/>
      </c>
      <c r="K968" s="132">
        <f t="shared" si="100"/>
        <v>0</v>
      </c>
      <c r="L968" s="246"/>
      <c r="M968" s="247"/>
      <c r="N968" s="246"/>
      <c r="O968" s="248"/>
      <c r="P968" s="249" t="str">
        <f t="shared" si="101"/>
        <v/>
      </c>
      <c r="Q968" s="250" t="str">
        <f t="shared" si="98"/>
        <v/>
      </c>
      <c r="R968" s="248"/>
      <c r="S968" s="246"/>
      <c r="T968" s="248"/>
      <c r="U968" s="249" t="str">
        <f>+IF(AND(S968&gt;0,R968&lt;&gt;'Data Validation (ROP used only)'!$A$22),SUM(S968:T968),"")</f>
        <v/>
      </c>
      <c r="V968" s="250" t="str">
        <f>IF(OR(R968='Data Validation (ROP used only)'!$A$22,ISBLANK(S968),ISERROR(S968/$I968)),"",S968/$I968)</f>
        <v/>
      </c>
      <c r="W968" s="251"/>
      <c r="X968" s="252" t="str" cm="1">
        <f t="array" ref="X968">_xlfn.IFS(W968="","",W968/I968&gt;=2,2*I968,W968/I968 &lt; 2, W968)</f>
        <v/>
      </c>
      <c r="Y968" s="253" t="str">
        <f t="shared" si="102"/>
        <v/>
      </c>
      <c r="Z968" s="248"/>
      <c r="AA968" s="249" t="str">
        <f t="shared" si="103"/>
        <v/>
      </c>
      <c r="AB968" s="254" t="str">
        <f t="shared" si="104"/>
        <v/>
      </c>
      <c r="AC968" s="159" t="str">
        <f>IF(L968&gt;0,L968+S968+X968+Y968+N968+#REF!+#REF!,"")</f>
        <v/>
      </c>
      <c r="AD968" s="160" t="str">
        <f>IF(L968&gt;0,+T968+Z968+O968+#REF!+#REF!,"")</f>
        <v/>
      </c>
    </row>
    <row r="969" spans="2:30" ht="13.8" hidden="1" outlineLevel="1" x14ac:dyDescent="0.25">
      <c r="B969" s="1"/>
      <c r="C969" s="1"/>
      <c r="D969" s="1"/>
      <c r="E969" s="2"/>
      <c r="F969" s="1"/>
      <c r="G969" s="2"/>
      <c r="H969" s="108"/>
      <c r="I969" s="109"/>
      <c r="J969" s="132" t="str">
        <f t="shared" si="99"/>
        <v/>
      </c>
      <c r="K969" s="132">
        <f t="shared" si="100"/>
        <v>0</v>
      </c>
      <c r="L969" s="246"/>
      <c r="M969" s="247"/>
      <c r="N969" s="246"/>
      <c r="O969" s="248"/>
      <c r="P969" s="249" t="str">
        <f t="shared" si="101"/>
        <v/>
      </c>
      <c r="Q969" s="250" t="str">
        <f t="shared" si="98"/>
        <v/>
      </c>
      <c r="R969" s="248"/>
      <c r="S969" s="246"/>
      <c r="T969" s="248"/>
      <c r="U969" s="249" t="str">
        <f>+IF(AND(S969&gt;0,R969&lt;&gt;'Data Validation (ROP used only)'!$A$22),SUM(S969:T969),"")</f>
        <v/>
      </c>
      <c r="V969" s="250" t="str">
        <f>IF(OR(R969='Data Validation (ROP used only)'!$A$22,ISBLANK(S969),ISERROR(S969/$I969)),"",S969/$I969)</f>
        <v/>
      </c>
      <c r="W969" s="251"/>
      <c r="X969" s="252" t="str" cm="1">
        <f t="array" ref="X969">_xlfn.IFS(W969="","",W969/I969&gt;=2,2*I969,W969/I969 &lt; 2, W969)</f>
        <v/>
      </c>
      <c r="Y969" s="253" t="str">
        <f t="shared" si="102"/>
        <v/>
      </c>
      <c r="Z969" s="248"/>
      <c r="AA969" s="249" t="str">
        <f t="shared" si="103"/>
        <v/>
      </c>
      <c r="AB969" s="254" t="str">
        <f t="shared" si="104"/>
        <v/>
      </c>
      <c r="AC969" s="159" t="str">
        <f>IF(L969&gt;0,L969+S969+X969+Y969+N969+#REF!+#REF!,"")</f>
        <v/>
      </c>
      <c r="AD969" s="160" t="str">
        <f>IF(L969&gt;0,+T969+Z969+O969+#REF!+#REF!,"")</f>
        <v/>
      </c>
    </row>
    <row r="970" spans="2:30" ht="13.8" hidden="1" outlineLevel="1" x14ac:dyDescent="0.25">
      <c r="B970" s="1"/>
      <c r="C970" s="1"/>
      <c r="D970" s="1"/>
      <c r="E970" s="2"/>
      <c r="F970" s="1"/>
      <c r="G970" s="2"/>
      <c r="H970" s="108"/>
      <c r="I970" s="109"/>
      <c r="J970" s="132" t="str">
        <f t="shared" si="99"/>
        <v/>
      </c>
      <c r="K970" s="132">
        <f t="shared" si="100"/>
        <v>0</v>
      </c>
      <c r="L970" s="246"/>
      <c r="M970" s="247"/>
      <c r="N970" s="246"/>
      <c r="O970" s="248"/>
      <c r="P970" s="249" t="str">
        <f t="shared" si="101"/>
        <v/>
      </c>
      <c r="Q970" s="250" t="str">
        <f t="shared" ref="Q970:Q1033" si="105">IF(ISERROR(N970/$I970),"",N970/$I970)</f>
        <v/>
      </c>
      <c r="R970" s="248"/>
      <c r="S970" s="246"/>
      <c r="T970" s="248"/>
      <c r="U970" s="249" t="str">
        <f>+IF(AND(S970&gt;0,R970&lt;&gt;'Data Validation (ROP used only)'!$A$22),SUM(S970:T970),"")</f>
        <v/>
      </c>
      <c r="V970" s="250" t="str">
        <f>IF(OR(R970='Data Validation (ROP used only)'!$A$22,ISBLANK(S970),ISERROR(S970/$I970)),"",S970/$I970)</f>
        <v/>
      </c>
      <c r="W970" s="251"/>
      <c r="X970" s="252" t="str" cm="1">
        <f t="array" ref="X970">_xlfn.IFS(W970="","",W970/I970&gt;=2,2*I970,W970/I970 &lt; 2, W970)</f>
        <v/>
      </c>
      <c r="Y970" s="253" t="str">
        <f t="shared" si="102"/>
        <v/>
      </c>
      <c r="Z970" s="248"/>
      <c r="AA970" s="249" t="str">
        <f t="shared" si="103"/>
        <v/>
      </c>
      <c r="AB970" s="254" t="str">
        <f t="shared" si="104"/>
        <v/>
      </c>
      <c r="AC970" s="159" t="str">
        <f>IF(L970&gt;0,L970+S970+X970+Y970+N970+#REF!+#REF!,"")</f>
        <v/>
      </c>
      <c r="AD970" s="160" t="str">
        <f>IF(L970&gt;0,+T970+Z970+O970+#REF!+#REF!,"")</f>
        <v/>
      </c>
    </row>
    <row r="971" spans="2:30" ht="13.8" hidden="1" outlineLevel="1" x14ac:dyDescent="0.25">
      <c r="B971" s="1"/>
      <c r="C971" s="1"/>
      <c r="D971" s="1"/>
      <c r="E971" s="2"/>
      <c r="F971" s="1"/>
      <c r="G971" s="2"/>
      <c r="H971" s="108"/>
      <c r="I971" s="109"/>
      <c r="J971" s="132" t="str">
        <f t="shared" ref="J971:J1034" si="106">IF(ISERROR(H971/C971),"",H971/C971)</f>
        <v/>
      </c>
      <c r="K971" s="132">
        <f t="shared" ref="K971:K4999" si="107">IF(ISERROR(I971/1754.5),"",I971/1754.5)</f>
        <v>0</v>
      </c>
      <c r="L971" s="246"/>
      <c r="M971" s="247"/>
      <c r="N971" s="246"/>
      <c r="O971" s="248"/>
      <c r="P971" s="249" t="str">
        <f t="shared" ref="P971:P1034" si="108">+IF((N971+O971)&gt;0,+N971+O971,"")</f>
        <v/>
      </c>
      <c r="Q971" s="250" t="str">
        <f t="shared" si="105"/>
        <v/>
      </c>
      <c r="R971" s="248"/>
      <c r="S971" s="246"/>
      <c r="T971" s="248"/>
      <c r="U971" s="249" t="str">
        <f>+IF(AND(S971&gt;0,R971&lt;&gt;'Data Validation (ROP used only)'!$A$22),SUM(S971:T971),"")</f>
        <v/>
      </c>
      <c r="V971" s="250" t="str">
        <f>IF(OR(R971='Data Validation (ROP used only)'!$A$22,ISBLANK(S971),ISERROR(S971/$I971)),"",S971/$I971)</f>
        <v/>
      </c>
      <c r="W971" s="251"/>
      <c r="X971" s="252" t="str" cm="1">
        <f t="array" ref="X971">_xlfn.IFS(W971="","",W971/I971&gt;=2,2*I971,W971/I971 &lt; 2, W971)</f>
        <v/>
      </c>
      <c r="Y971" s="253" t="str">
        <f t="shared" ref="Y971:Y1034" si="109">IF(ISBLANK(W971),"",W971-X971)</f>
        <v/>
      </c>
      <c r="Z971" s="248"/>
      <c r="AA971" s="249" t="str">
        <f t="shared" ref="AA971:AA1034" si="110">IF(W971=0,"",W971+Z971)</f>
        <v/>
      </c>
      <c r="AB971" s="254" t="str">
        <f t="shared" ref="AB971:AB1034" si="111">IF(ISERROR(W971/$I971),"",W971/$I971)</f>
        <v/>
      </c>
      <c r="AC971" s="159" t="str">
        <f>IF(L971&gt;0,L971+S971+X971+Y971+N971+#REF!+#REF!,"")</f>
        <v/>
      </c>
      <c r="AD971" s="160" t="str">
        <f>IF(L971&gt;0,+T971+Z971+O971+#REF!+#REF!,"")</f>
        <v/>
      </c>
    </row>
    <row r="972" spans="2:30" ht="13.8" hidden="1" outlineLevel="1" x14ac:dyDescent="0.25">
      <c r="B972" s="1"/>
      <c r="C972" s="1"/>
      <c r="D972" s="1"/>
      <c r="E972" s="2"/>
      <c r="F972" s="1"/>
      <c r="G972" s="2"/>
      <c r="H972" s="108"/>
      <c r="I972" s="109"/>
      <c r="J972" s="132" t="str">
        <f t="shared" si="106"/>
        <v/>
      </c>
      <c r="K972" s="132">
        <f t="shared" si="107"/>
        <v>0</v>
      </c>
      <c r="L972" s="246"/>
      <c r="M972" s="247"/>
      <c r="N972" s="246"/>
      <c r="O972" s="248"/>
      <c r="P972" s="249" t="str">
        <f t="shared" si="108"/>
        <v/>
      </c>
      <c r="Q972" s="250" t="str">
        <f t="shared" si="105"/>
        <v/>
      </c>
      <c r="R972" s="248"/>
      <c r="S972" s="246"/>
      <c r="T972" s="248"/>
      <c r="U972" s="249" t="str">
        <f>+IF(AND(S972&gt;0,R972&lt;&gt;'Data Validation (ROP used only)'!$A$22),SUM(S972:T972),"")</f>
        <v/>
      </c>
      <c r="V972" s="250" t="str">
        <f>IF(OR(R972='Data Validation (ROP used only)'!$A$22,ISBLANK(S972),ISERROR(S972/$I972)),"",S972/$I972)</f>
        <v/>
      </c>
      <c r="W972" s="251"/>
      <c r="X972" s="252" t="str" cm="1">
        <f t="array" ref="X972">_xlfn.IFS(W972="","",W972/I972&gt;=2,2*I972,W972/I972 &lt; 2, W972)</f>
        <v/>
      </c>
      <c r="Y972" s="253" t="str">
        <f t="shared" si="109"/>
        <v/>
      </c>
      <c r="Z972" s="248"/>
      <c r="AA972" s="249" t="str">
        <f t="shared" si="110"/>
        <v/>
      </c>
      <c r="AB972" s="254" t="str">
        <f t="shared" si="111"/>
        <v/>
      </c>
      <c r="AC972" s="159" t="str">
        <f>IF(L972&gt;0,L972+S972+X972+Y972+N972+#REF!+#REF!,"")</f>
        <v/>
      </c>
      <c r="AD972" s="160" t="str">
        <f>IF(L972&gt;0,+T972+Z972+O972+#REF!+#REF!,"")</f>
        <v/>
      </c>
    </row>
    <row r="973" spans="2:30" ht="13.8" hidden="1" outlineLevel="1" x14ac:dyDescent="0.25">
      <c r="B973" s="1"/>
      <c r="C973" s="1"/>
      <c r="D973" s="1"/>
      <c r="E973" s="2"/>
      <c r="F973" s="1"/>
      <c r="G973" s="2"/>
      <c r="H973" s="108"/>
      <c r="I973" s="109"/>
      <c r="J973" s="132" t="str">
        <f t="shared" si="106"/>
        <v/>
      </c>
      <c r="K973" s="132">
        <f t="shared" si="107"/>
        <v>0</v>
      </c>
      <c r="L973" s="246"/>
      <c r="M973" s="247"/>
      <c r="N973" s="246"/>
      <c r="O973" s="248"/>
      <c r="P973" s="249" t="str">
        <f t="shared" si="108"/>
        <v/>
      </c>
      <c r="Q973" s="250" t="str">
        <f t="shared" si="105"/>
        <v/>
      </c>
      <c r="R973" s="248"/>
      <c r="S973" s="246"/>
      <c r="T973" s="248"/>
      <c r="U973" s="249" t="str">
        <f>+IF(AND(S973&gt;0,R973&lt;&gt;'Data Validation (ROP used only)'!$A$22),SUM(S973:T973),"")</f>
        <v/>
      </c>
      <c r="V973" s="250" t="str">
        <f>IF(OR(R973='Data Validation (ROP used only)'!$A$22,ISBLANK(S973),ISERROR(S973/$I973)),"",S973/$I973)</f>
        <v/>
      </c>
      <c r="W973" s="251"/>
      <c r="X973" s="252" t="str" cm="1">
        <f t="array" ref="X973">_xlfn.IFS(W973="","",W973/I973&gt;=2,2*I973,W973/I973 &lt; 2, W973)</f>
        <v/>
      </c>
      <c r="Y973" s="253" t="str">
        <f t="shared" si="109"/>
        <v/>
      </c>
      <c r="Z973" s="248"/>
      <c r="AA973" s="249" t="str">
        <f t="shared" si="110"/>
        <v/>
      </c>
      <c r="AB973" s="254" t="str">
        <f t="shared" si="111"/>
        <v/>
      </c>
      <c r="AC973" s="159" t="str">
        <f>IF(L973&gt;0,L973+S973+X973+Y973+N973+#REF!+#REF!,"")</f>
        <v/>
      </c>
      <c r="AD973" s="160" t="str">
        <f>IF(L973&gt;0,+T973+Z973+O973+#REF!+#REF!,"")</f>
        <v/>
      </c>
    </row>
    <row r="974" spans="2:30" ht="13.8" hidden="1" outlineLevel="1" x14ac:dyDescent="0.25">
      <c r="B974" s="1"/>
      <c r="C974" s="1"/>
      <c r="D974" s="1"/>
      <c r="E974" s="2"/>
      <c r="F974" s="1"/>
      <c r="G974" s="2"/>
      <c r="H974" s="108"/>
      <c r="I974" s="109"/>
      <c r="J974" s="132" t="str">
        <f t="shared" si="106"/>
        <v/>
      </c>
      <c r="K974" s="132">
        <f t="shared" si="107"/>
        <v>0</v>
      </c>
      <c r="L974" s="246"/>
      <c r="M974" s="247"/>
      <c r="N974" s="246"/>
      <c r="O974" s="248"/>
      <c r="P974" s="249" t="str">
        <f t="shared" si="108"/>
        <v/>
      </c>
      <c r="Q974" s="250" t="str">
        <f t="shared" si="105"/>
        <v/>
      </c>
      <c r="R974" s="248"/>
      <c r="S974" s="246"/>
      <c r="T974" s="248"/>
      <c r="U974" s="249" t="str">
        <f>+IF(AND(S974&gt;0,R974&lt;&gt;'Data Validation (ROP used only)'!$A$22),SUM(S974:T974),"")</f>
        <v/>
      </c>
      <c r="V974" s="250" t="str">
        <f>IF(OR(R974='Data Validation (ROP used only)'!$A$22,ISBLANK(S974),ISERROR(S974/$I974)),"",S974/$I974)</f>
        <v/>
      </c>
      <c r="W974" s="251"/>
      <c r="X974" s="252" t="str" cm="1">
        <f t="array" ref="X974">_xlfn.IFS(W974="","",W974/I974&gt;=2,2*I974,W974/I974 &lt; 2, W974)</f>
        <v/>
      </c>
      <c r="Y974" s="253" t="str">
        <f t="shared" si="109"/>
        <v/>
      </c>
      <c r="Z974" s="248"/>
      <c r="AA974" s="249" t="str">
        <f t="shared" si="110"/>
        <v/>
      </c>
      <c r="AB974" s="254" t="str">
        <f t="shared" si="111"/>
        <v/>
      </c>
      <c r="AC974" s="159" t="str">
        <f>IF(L974&gt;0,L974+S974+X974+Y974+N974+#REF!+#REF!,"")</f>
        <v/>
      </c>
      <c r="AD974" s="160" t="str">
        <f>IF(L974&gt;0,+T974+Z974+O974+#REF!+#REF!,"")</f>
        <v/>
      </c>
    </row>
    <row r="975" spans="2:30" ht="13.8" hidden="1" outlineLevel="1" x14ac:dyDescent="0.25">
      <c r="B975" s="1"/>
      <c r="C975" s="1"/>
      <c r="D975" s="1"/>
      <c r="E975" s="2"/>
      <c r="F975" s="1"/>
      <c r="G975" s="2"/>
      <c r="H975" s="108"/>
      <c r="I975" s="109"/>
      <c r="J975" s="132" t="str">
        <f t="shared" si="106"/>
        <v/>
      </c>
      <c r="K975" s="132">
        <f t="shared" si="107"/>
        <v>0</v>
      </c>
      <c r="L975" s="246"/>
      <c r="M975" s="247"/>
      <c r="N975" s="246"/>
      <c r="O975" s="248"/>
      <c r="P975" s="249" t="str">
        <f t="shared" si="108"/>
        <v/>
      </c>
      <c r="Q975" s="250" t="str">
        <f t="shared" si="105"/>
        <v/>
      </c>
      <c r="R975" s="248"/>
      <c r="S975" s="246"/>
      <c r="T975" s="248"/>
      <c r="U975" s="249" t="str">
        <f>+IF(AND(S975&gt;0,R975&lt;&gt;'Data Validation (ROP used only)'!$A$22),SUM(S975:T975),"")</f>
        <v/>
      </c>
      <c r="V975" s="250" t="str">
        <f>IF(OR(R975='Data Validation (ROP used only)'!$A$22,ISBLANK(S975),ISERROR(S975/$I975)),"",S975/$I975)</f>
        <v/>
      </c>
      <c r="W975" s="251"/>
      <c r="X975" s="252" t="str" cm="1">
        <f t="array" ref="X975">_xlfn.IFS(W975="","",W975/I975&gt;=2,2*I975,W975/I975 &lt; 2, W975)</f>
        <v/>
      </c>
      <c r="Y975" s="253" t="str">
        <f t="shared" si="109"/>
        <v/>
      </c>
      <c r="Z975" s="248"/>
      <c r="AA975" s="249" t="str">
        <f t="shared" si="110"/>
        <v/>
      </c>
      <c r="AB975" s="254" t="str">
        <f t="shared" si="111"/>
        <v/>
      </c>
      <c r="AC975" s="159" t="str">
        <f>IF(L975&gt;0,L975+S975+X975+Y975+N975+#REF!+#REF!,"")</f>
        <v/>
      </c>
      <c r="AD975" s="160" t="str">
        <f>IF(L975&gt;0,+T975+Z975+O975+#REF!+#REF!,"")</f>
        <v/>
      </c>
    </row>
    <row r="976" spans="2:30" ht="13.8" hidden="1" outlineLevel="1" x14ac:dyDescent="0.25">
      <c r="B976" s="1"/>
      <c r="C976" s="1"/>
      <c r="D976" s="1"/>
      <c r="E976" s="2"/>
      <c r="F976" s="1"/>
      <c r="G976" s="2"/>
      <c r="H976" s="108"/>
      <c r="I976" s="109"/>
      <c r="J976" s="132" t="str">
        <f t="shared" si="106"/>
        <v/>
      </c>
      <c r="K976" s="132">
        <f t="shared" si="107"/>
        <v>0</v>
      </c>
      <c r="L976" s="246"/>
      <c r="M976" s="247"/>
      <c r="N976" s="246"/>
      <c r="O976" s="248"/>
      <c r="P976" s="249" t="str">
        <f t="shared" si="108"/>
        <v/>
      </c>
      <c r="Q976" s="250" t="str">
        <f t="shared" si="105"/>
        <v/>
      </c>
      <c r="R976" s="248"/>
      <c r="S976" s="246"/>
      <c r="T976" s="248"/>
      <c r="U976" s="249" t="str">
        <f>+IF(AND(S976&gt;0,R976&lt;&gt;'Data Validation (ROP used only)'!$A$22),SUM(S976:T976),"")</f>
        <v/>
      </c>
      <c r="V976" s="250" t="str">
        <f>IF(OR(R976='Data Validation (ROP used only)'!$A$22,ISBLANK(S976),ISERROR(S976/$I976)),"",S976/$I976)</f>
        <v/>
      </c>
      <c r="W976" s="251"/>
      <c r="X976" s="252" t="str" cm="1">
        <f t="array" ref="X976">_xlfn.IFS(W976="","",W976/I976&gt;=2,2*I976,W976/I976 &lt; 2, W976)</f>
        <v/>
      </c>
      <c r="Y976" s="253" t="str">
        <f t="shared" si="109"/>
        <v/>
      </c>
      <c r="Z976" s="248"/>
      <c r="AA976" s="249" t="str">
        <f t="shared" si="110"/>
        <v/>
      </c>
      <c r="AB976" s="254" t="str">
        <f t="shared" si="111"/>
        <v/>
      </c>
      <c r="AC976" s="159" t="str">
        <f>IF(L976&gt;0,L976+S976+X976+Y976+N976+#REF!+#REF!,"")</f>
        <v/>
      </c>
      <c r="AD976" s="160" t="str">
        <f>IF(L976&gt;0,+T976+Z976+O976+#REF!+#REF!,"")</f>
        <v/>
      </c>
    </row>
    <row r="977" spans="2:30" ht="13.8" hidden="1" outlineLevel="1" x14ac:dyDescent="0.25">
      <c r="B977" s="1"/>
      <c r="C977" s="1"/>
      <c r="D977" s="1"/>
      <c r="E977" s="2"/>
      <c r="F977" s="1"/>
      <c r="G977" s="2"/>
      <c r="H977" s="108"/>
      <c r="I977" s="109"/>
      <c r="J977" s="132" t="str">
        <f t="shared" si="106"/>
        <v/>
      </c>
      <c r="K977" s="132">
        <f t="shared" si="107"/>
        <v>0</v>
      </c>
      <c r="L977" s="246"/>
      <c r="M977" s="247"/>
      <c r="N977" s="246"/>
      <c r="O977" s="248"/>
      <c r="P977" s="249" t="str">
        <f t="shared" si="108"/>
        <v/>
      </c>
      <c r="Q977" s="250" t="str">
        <f t="shared" si="105"/>
        <v/>
      </c>
      <c r="R977" s="248"/>
      <c r="S977" s="246"/>
      <c r="T977" s="248"/>
      <c r="U977" s="249" t="str">
        <f>+IF(AND(S977&gt;0,R977&lt;&gt;'Data Validation (ROP used only)'!$A$22),SUM(S977:T977),"")</f>
        <v/>
      </c>
      <c r="V977" s="250" t="str">
        <f>IF(OR(R977='Data Validation (ROP used only)'!$A$22,ISBLANK(S977),ISERROR(S977/$I977)),"",S977/$I977)</f>
        <v/>
      </c>
      <c r="W977" s="251"/>
      <c r="X977" s="252" t="str" cm="1">
        <f t="array" ref="X977">_xlfn.IFS(W977="","",W977/I977&gt;=2,2*I977,W977/I977 &lt; 2, W977)</f>
        <v/>
      </c>
      <c r="Y977" s="253" t="str">
        <f t="shared" si="109"/>
        <v/>
      </c>
      <c r="Z977" s="248"/>
      <c r="AA977" s="249" t="str">
        <f t="shared" si="110"/>
        <v/>
      </c>
      <c r="AB977" s="254" t="str">
        <f t="shared" si="111"/>
        <v/>
      </c>
      <c r="AC977" s="159" t="str">
        <f>IF(L977&gt;0,L977+S977+X977+Y977+N977+#REF!+#REF!,"")</f>
        <v/>
      </c>
      <c r="AD977" s="160" t="str">
        <f>IF(L977&gt;0,+T977+Z977+O977+#REF!+#REF!,"")</f>
        <v/>
      </c>
    </row>
    <row r="978" spans="2:30" ht="13.8" hidden="1" outlineLevel="1" x14ac:dyDescent="0.25">
      <c r="B978" s="1"/>
      <c r="C978" s="1"/>
      <c r="D978" s="1"/>
      <c r="E978" s="2"/>
      <c r="F978" s="1"/>
      <c r="G978" s="2"/>
      <c r="H978" s="108"/>
      <c r="I978" s="109"/>
      <c r="J978" s="132" t="str">
        <f t="shared" si="106"/>
        <v/>
      </c>
      <c r="K978" s="132">
        <f t="shared" si="107"/>
        <v>0</v>
      </c>
      <c r="L978" s="246"/>
      <c r="M978" s="247"/>
      <c r="N978" s="246"/>
      <c r="O978" s="248"/>
      <c r="P978" s="249" t="str">
        <f t="shared" si="108"/>
        <v/>
      </c>
      <c r="Q978" s="250" t="str">
        <f t="shared" si="105"/>
        <v/>
      </c>
      <c r="R978" s="248"/>
      <c r="S978" s="246"/>
      <c r="T978" s="248"/>
      <c r="U978" s="249" t="str">
        <f>+IF(AND(S978&gt;0,R978&lt;&gt;'Data Validation (ROP used only)'!$A$22),SUM(S978:T978),"")</f>
        <v/>
      </c>
      <c r="V978" s="250" t="str">
        <f>IF(OR(R978='Data Validation (ROP used only)'!$A$22,ISBLANK(S978),ISERROR(S978/$I978)),"",S978/$I978)</f>
        <v/>
      </c>
      <c r="W978" s="251"/>
      <c r="X978" s="252" t="str" cm="1">
        <f t="array" ref="X978">_xlfn.IFS(W978="","",W978/I978&gt;=2,2*I978,W978/I978 &lt; 2, W978)</f>
        <v/>
      </c>
      <c r="Y978" s="253" t="str">
        <f t="shared" si="109"/>
        <v/>
      </c>
      <c r="Z978" s="248"/>
      <c r="AA978" s="249" t="str">
        <f t="shared" si="110"/>
        <v/>
      </c>
      <c r="AB978" s="254" t="str">
        <f t="shared" si="111"/>
        <v/>
      </c>
      <c r="AC978" s="159" t="str">
        <f>IF(L978&gt;0,L978+S978+X978+Y978+N978+#REF!+#REF!,"")</f>
        <v/>
      </c>
      <c r="AD978" s="160" t="str">
        <f>IF(L978&gt;0,+T978+Z978+O978+#REF!+#REF!,"")</f>
        <v/>
      </c>
    </row>
    <row r="979" spans="2:30" ht="13.8" hidden="1" outlineLevel="1" x14ac:dyDescent="0.25">
      <c r="B979" s="1"/>
      <c r="C979" s="1"/>
      <c r="D979" s="1"/>
      <c r="E979" s="2"/>
      <c r="F979" s="1"/>
      <c r="G979" s="2"/>
      <c r="H979" s="108"/>
      <c r="I979" s="109"/>
      <c r="J979" s="132" t="str">
        <f t="shared" si="106"/>
        <v/>
      </c>
      <c r="K979" s="132">
        <f t="shared" si="107"/>
        <v>0</v>
      </c>
      <c r="L979" s="246"/>
      <c r="M979" s="247"/>
      <c r="N979" s="246"/>
      <c r="O979" s="248"/>
      <c r="P979" s="249" t="str">
        <f t="shared" si="108"/>
        <v/>
      </c>
      <c r="Q979" s="250" t="str">
        <f t="shared" si="105"/>
        <v/>
      </c>
      <c r="R979" s="248"/>
      <c r="S979" s="246"/>
      <c r="T979" s="248"/>
      <c r="U979" s="249" t="str">
        <f>+IF(AND(S979&gt;0,R979&lt;&gt;'Data Validation (ROP used only)'!$A$22),SUM(S979:T979),"")</f>
        <v/>
      </c>
      <c r="V979" s="250" t="str">
        <f>IF(OR(R979='Data Validation (ROP used only)'!$A$22,ISBLANK(S979),ISERROR(S979/$I979)),"",S979/$I979)</f>
        <v/>
      </c>
      <c r="W979" s="251"/>
      <c r="X979" s="252" t="str" cm="1">
        <f t="array" ref="X979">_xlfn.IFS(W979="","",W979/I979&gt;=2,2*I979,W979/I979 &lt; 2, W979)</f>
        <v/>
      </c>
      <c r="Y979" s="253" t="str">
        <f t="shared" si="109"/>
        <v/>
      </c>
      <c r="Z979" s="248"/>
      <c r="AA979" s="249" t="str">
        <f t="shared" si="110"/>
        <v/>
      </c>
      <c r="AB979" s="254" t="str">
        <f t="shared" si="111"/>
        <v/>
      </c>
      <c r="AC979" s="159" t="str">
        <f>IF(L979&gt;0,L979+S979+X979+Y979+N979+#REF!+#REF!,"")</f>
        <v/>
      </c>
      <c r="AD979" s="160" t="str">
        <f>IF(L979&gt;0,+T979+Z979+O979+#REF!+#REF!,"")</f>
        <v/>
      </c>
    </row>
    <row r="980" spans="2:30" ht="13.8" hidden="1" outlineLevel="1" x14ac:dyDescent="0.25">
      <c r="B980" s="1"/>
      <c r="C980" s="1"/>
      <c r="D980" s="1"/>
      <c r="E980" s="2"/>
      <c r="F980" s="1"/>
      <c r="G980" s="2"/>
      <c r="H980" s="108"/>
      <c r="I980" s="109"/>
      <c r="J980" s="132" t="str">
        <f t="shared" si="106"/>
        <v/>
      </c>
      <c r="K980" s="132">
        <f t="shared" si="107"/>
        <v>0</v>
      </c>
      <c r="L980" s="246"/>
      <c r="M980" s="247"/>
      <c r="N980" s="246"/>
      <c r="O980" s="248"/>
      <c r="P980" s="249" t="str">
        <f t="shared" si="108"/>
        <v/>
      </c>
      <c r="Q980" s="250" t="str">
        <f t="shared" si="105"/>
        <v/>
      </c>
      <c r="R980" s="248"/>
      <c r="S980" s="246"/>
      <c r="T980" s="248"/>
      <c r="U980" s="249" t="str">
        <f>+IF(AND(S980&gt;0,R980&lt;&gt;'Data Validation (ROP used only)'!$A$22),SUM(S980:T980),"")</f>
        <v/>
      </c>
      <c r="V980" s="250" t="str">
        <f>IF(OR(R980='Data Validation (ROP used only)'!$A$22,ISBLANK(S980),ISERROR(S980/$I980)),"",S980/$I980)</f>
        <v/>
      </c>
      <c r="W980" s="251"/>
      <c r="X980" s="252" t="str" cm="1">
        <f t="array" ref="X980">_xlfn.IFS(W980="","",W980/I980&gt;=2,2*I980,W980/I980 &lt; 2, W980)</f>
        <v/>
      </c>
      <c r="Y980" s="253" t="str">
        <f t="shared" si="109"/>
        <v/>
      </c>
      <c r="Z980" s="248"/>
      <c r="AA980" s="249" t="str">
        <f t="shared" si="110"/>
        <v/>
      </c>
      <c r="AB980" s="254" t="str">
        <f t="shared" si="111"/>
        <v/>
      </c>
      <c r="AC980" s="159" t="str">
        <f>IF(L980&gt;0,L980+S980+X980+Y980+N980+#REF!+#REF!,"")</f>
        <v/>
      </c>
      <c r="AD980" s="160" t="str">
        <f>IF(L980&gt;0,+T980+Z980+O980+#REF!+#REF!,"")</f>
        <v/>
      </c>
    </row>
    <row r="981" spans="2:30" ht="13.8" hidden="1" outlineLevel="1" x14ac:dyDescent="0.25">
      <c r="B981" s="1"/>
      <c r="C981" s="1"/>
      <c r="D981" s="1"/>
      <c r="E981" s="2"/>
      <c r="F981" s="1"/>
      <c r="G981" s="2"/>
      <c r="H981" s="108"/>
      <c r="I981" s="109"/>
      <c r="J981" s="132" t="str">
        <f t="shared" si="106"/>
        <v/>
      </c>
      <c r="K981" s="132">
        <f t="shared" si="107"/>
        <v>0</v>
      </c>
      <c r="L981" s="246"/>
      <c r="M981" s="247"/>
      <c r="N981" s="246"/>
      <c r="O981" s="248"/>
      <c r="P981" s="249" t="str">
        <f t="shared" si="108"/>
        <v/>
      </c>
      <c r="Q981" s="250" t="str">
        <f t="shared" si="105"/>
        <v/>
      </c>
      <c r="R981" s="248"/>
      <c r="S981" s="246"/>
      <c r="T981" s="248"/>
      <c r="U981" s="249" t="str">
        <f>+IF(AND(S981&gt;0,R981&lt;&gt;'Data Validation (ROP used only)'!$A$22),SUM(S981:T981),"")</f>
        <v/>
      </c>
      <c r="V981" s="250" t="str">
        <f>IF(OR(R981='Data Validation (ROP used only)'!$A$22,ISBLANK(S981),ISERROR(S981/$I981)),"",S981/$I981)</f>
        <v/>
      </c>
      <c r="W981" s="251"/>
      <c r="X981" s="252" t="str" cm="1">
        <f t="array" ref="X981">_xlfn.IFS(W981="","",W981/I981&gt;=2,2*I981,W981/I981 &lt; 2, W981)</f>
        <v/>
      </c>
      <c r="Y981" s="253" t="str">
        <f t="shared" si="109"/>
        <v/>
      </c>
      <c r="Z981" s="248"/>
      <c r="AA981" s="249" t="str">
        <f t="shared" si="110"/>
        <v/>
      </c>
      <c r="AB981" s="254" t="str">
        <f t="shared" si="111"/>
        <v/>
      </c>
      <c r="AC981" s="159" t="str">
        <f>IF(L981&gt;0,L981+S981+X981+Y981+N981+#REF!+#REF!,"")</f>
        <v/>
      </c>
      <c r="AD981" s="160" t="str">
        <f>IF(L981&gt;0,+T981+Z981+O981+#REF!+#REF!,"")</f>
        <v/>
      </c>
    </row>
    <row r="982" spans="2:30" ht="13.8" hidden="1" outlineLevel="1" x14ac:dyDescent="0.25">
      <c r="B982" s="1"/>
      <c r="C982" s="1"/>
      <c r="D982" s="1"/>
      <c r="E982" s="2"/>
      <c r="F982" s="1"/>
      <c r="G982" s="2"/>
      <c r="H982" s="108"/>
      <c r="I982" s="109"/>
      <c r="J982" s="132" t="str">
        <f t="shared" si="106"/>
        <v/>
      </c>
      <c r="K982" s="132">
        <f t="shared" si="107"/>
        <v>0</v>
      </c>
      <c r="L982" s="246"/>
      <c r="M982" s="247"/>
      <c r="N982" s="246"/>
      <c r="O982" s="248"/>
      <c r="P982" s="249" t="str">
        <f t="shared" si="108"/>
        <v/>
      </c>
      <c r="Q982" s="250" t="str">
        <f t="shared" si="105"/>
        <v/>
      </c>
      <c r="R982" s="248"/>
      <c r="S982" s="246"/>
      <c r="T982" s="248"/>
      <c r="U982" s="249" t="str">
        <f>+IF(AND(S982&gt;0,R982&lt;&gt;'Data Validation (ROP used only)'!$A$22),SUM(S982:T982),"")</f>
        <v/>
      </c>
      <c r="V982" s="250" t="str">
        <f>IF(OR(R982='Data Validation (ROP used only)'!$A$22,ISBLANK(S982),ISERROR(S982/$I982)),"",S982/$I982)</f>
        <v/>
      </c>
      <c r="W982" s="251"/>
      <c r="X982" s="252" t="str" cm="1">
        <f t="array" ref="X982">_xlfn.IFS(W982="","",W982/I982&gt;=2,2*I982,W982/I982 &lt; 2, W982)</f>
        <v/>
      </c>
      <c r="Y982" s="253" t="str">
        <f t="shared" si="109"/>
        <v/>
      </c>
      <c r="Z982" s="248"/>
      <c r="AA982" s="249" t="str">
        <f t="shared" si="110"/>
        <v/>
      </c>
      <c r="AB982" s="254" t="str">
        <f t="shared" si="111"/>
        <v/>
      </c>
      <c r="AC982" s="159" t="str">
        <f>IF(L982&gt;0,L982+S982+X982+Y982+N982+#REF!+#REF!,"")</f>
        <v/>
      </c>
      <c r="AD982" s="160" t="str">
        <f>IF(L982&gt;0,+T982+Z982+O982+#REF!+#REF!,"")</f>
        <v/>
      </c>
    </row>
    <row r="983" spans="2:30" ht="13.8" hidden="1" outlineLevel="1" x14ac:dyDescent="0.25">
      <c r="B983" s="1"/>
      <c r="C983" s="1"/>
      <c r="D983" s="1"/>
      <c r="E983" s="2"/>
      <c r="F983" s="1"/>
      <c r="G983" s="2"/>
      <c r="H983" s="108"/>
      <c r="I983" s="109"/>
      <c r="J983" s="132" t="str">
        <f t="shared" si="106"/>
        <v/>
      </c>
      <c r="K983" s="132">
        <f t="shared" si="107"/>
        <v>0</v>
      </c>
      <c r="L983" s="246"/>
      <c r="M983" s="247"/>
      <c r="N983" s="246"/>
      <c r="O983" s="248"/>
      <c r="P983" s="249" t="str">
        <f t="shared" si="108"/>
        <v/>
      </c>
      <c r="Q983" s="250" t="str">
        <f t="shared" si="105"/>
        <v/>
      </c>
      <c r="R983" s="248"/>
      <c r="S983" s="246"/>
      <c r="T983" s="248"/>
      <c r="U983" s="249" t="str">
        <f>+IF(AND(S983&gt;0,R983&lt;&gt;'Data Validation (ROP used only)'!$A$22),SUM(S983:T983),"")</f>
        <v/>
      </c>
      <c r="V983" s="250" t="str">
        <f>IF(OR(R983='Data Validation (ROP used only)'!$A$22,ISBLANK(S983),ISERROR(S983/$I983)),"",S983/$I983)</f>
        <v/>
      </c>
      <c r="W983" s="251"/>
      <c r="X983" s="252" t="str" cm="1">
        <f t="array" ref="X983">_xlfn.IFS(W983="","",W983/I983&gt;=2,2*I983,W983/I983 &lt; 2, W983)</f>
        <v/>
      </c>
      <c r="Y983" s="253" t="str">
        <f t="shared" si="109"/>
        <v/>
      </c>
      <c r="Z983" s="248"/>
      <c r="AA983" s="249" t="str">
        <f t="shared" si="110"/>
        <v/>
      </c>
      <c r="AB983" s="254" t="str">
        <f t="shared" si="111"/>
        <v/>
      </c>
      <c r="AC983" s="159" t="str">
        <f>IF(L983&gt;0,L983+S983+X983+Y983+N983+#REF!+#REF!,"")</f>
        <v/>
      </c>
      <c r="AD983" s="160" t="str">
        <f>IF(L983&gt;0,+T983+Z983+O983+#REF!+#REF!,"")</f>
        <v/>
      </c>
    </row>
    <row r="984" spans="2:30" ht="13.8" hidden="1" outlineLevel="1" x14ac:dyDescent="0.25">
      <c r="B984" s="1"/>
      <c r="C984" s="1"/>
      <c r="D984" s="1"/>
      <c r="E984" s="2"/>
      <c r="F984" s="1"/>
      <c r="G984" s="2"/>
      <c r="H984" s="108"/>
      <c r="I984" s="109"/>
      <c r="J984" s="132" t="str">
        <f t="shared" si="106"/>
        <v/>
      </c>
      <c r="K984" s="132">
        <f t="shared" si="107"/>
        <v>0</v>
      </c>
      <c r="L984" s="246"/>
      <c r="M984" s="247"/>
      <c r="N984" s="246"/>
      <c r="O984" s="248"/>
      <c r="P984" s="249" t="str">
        <f t="shared" si="108"/>
        <v/>
      </c>
      <c r="Q984" s="250" t="str">
        <f t="shared" si="105"/>
        <v/>
      </c>
      <c r="R984" s="248"/>
      <c r="S984" s="246"/>
      <c r="T984" s="248"/>
      <c r="U984" s="249" t="str">
        <f>+IF(AND(S984&gt;0,R984&lt;&gt;'Data Validation (ROP used only)'!$A$22),SUM(S984:T984),"")</f>
        <v/>
      </c>
      <c r="V984" s="250" t="str">
        <f>IF(OR(R984='Data Validation (ROP used only)'!$A$22,ISBLANK(S984),ISERROR(S984/$I984)),"",S984/$I984)</f>
        <v/>
      </c>
      <c r="W984" s="251"/>
      <c r="X984" s="252" t="str" cm="1">
        <f t="array" ref="X984">_xlfn.IFS(W984="","",W984/I984&gt;=2,2*I984,W984/I984 &lt; 2, W984)</f>
        <v/>
      </c>
      <c r="Y984" s="253" t="str">
        <f t="shared" si="109"/>
        <v/>
      </c>
      <c r="Z984" s="248"/>
      <c r="AA984" s="249" t="str">
        <f t="shared" si="110"/>
        <v/>
      </c>
      <c r="AB984" s="254" t="str">
        <f t="shared" si="111"/>
        <v/>
      </c>
      <c r="AC984" s="159" t="str">
        <f>IF(L984&gt;0,L984+S984+X984+Y984+N984+#REF!+#REF!,"")</f>
        <v/>
      </c>
      <c r="AD984" s="160" t="str">
        <f>IF(L984&gt;0,+T984+Z984+O984+#REF!+#REF!,"")</f>
        <v/>
      </c>
    </row>
    <row r="985" spans="2:30" ht="13.8" hidden="1" outlineLevel="1" x14ac:dyDescent="0.25">
      <c r="B985" s="1"/>
      <c r="C985" s="1"/>
      <c r="D985" s="1"/>
      <c r="E985" s="2"/>
      <c r="F985" s="1"/>
      <c r="G985" s="2"/>
      <c r="H985" s="108"/>
      <c r="I985" s="109"/>
      <c r="J985" s="132" t="str">
        <f t="shared" si="106"/>
        <v/>
      </c>
      <c r="K985" s="132">
        <f t="shared" si="107"/>
        <v>0</v>
      </c>
      <c r="L985" s="246"/>
      <c r="M985" s="247"/>
      <c r="N985" s="246"/>
      <c r="O985" s="248"/>
      <c r="P985" s="249" t="str">
        <f t="shared" si="108"/>
        <v/>
      </c>
      <c r="Q985" s="250" t="str">
        <f t="shared" si="105"/>
        <v/>
      </c>
      <c r="R985" s="248"/>
      <c r="S985" s="246"/>
      <c r="T985" s="248"/>
      <c r="U985" s="249" t="str">
        <f>+IF(AND(S985&gt;0,R985&lt;&gt;'Data Validation (ROP used only)'!$A$22),SUM(S985:T985),"")</f>
        <v/>
      </c>
      <c r="V985" s="250" t="str">
        <f>IF(OR(R985='Data Validation (ROP used only)'!$A$22,ISBLANK(S985),ISERROR(S985/$I985)),"",S985/$I985)</f>
        <v/>
      </c>
      <c r="W985" s="251"/>
      <c r="X985" s="252" t="str" cm="1">
        <f t="array" ref="X985">_xlfn.IFS(W985="","",W985/I985&gt;=2,2*I985,W985/I985 &lt; 2, W985)</f>
        <v/>
      </c>
      <c r="Y985" s="253" t="str">
        <f t="shared" si="109"/>
        <v/>
      </c>
      <c r="Z985" s="248"/>
      <c r="AA985" s="249" t="str">
        <f t="shared" si="110"/>
        <v/>
      </c>
      <c r="AB985" s="254" t="str">
        <f t="shared" si="111"/>
        <v/>
      </c>
      <c r="AC985" s="159" t="str">
        <f>IF(L985&gt;0,L985+S985+X985+Y985+N985+#REF!+#REF!,"")</f>
        <v/>
      </c>
      <c r="AD985" s="160" t="str">
        <f>IF(L985&gt;0,+T985+Z985+O985+#REF!+#REF!,"")</f>
        <v/>
      </c>
    </row>
    <row r="986" spans="2:30" ht="13.8" hidden="1" outlineLevel="1" x14ac:dyDescent="0.25">
      <c r="B986" s="1"/>
      <c r="C986" s="1"/>
      <c r="D986" s="1"/>
      <c r="E986" s="2"/>
      <c r="F986" s="1"/>
      <c r="G986" s="2"/>
      <c r="H986" s="108"/>
      <c r="I986" s="109"/>
      <c r="J986" s="132" t="str">
        <f t="shared" si="106"/>
        <v/>
      </c>
      <c r="K986" s="132">
        <f t="shared" si="107"/>
        <v>0</v>
      </c>
      <c r="L986" s="246"/>
      <c r="M986" s="247"/>
      <c r="N986" s="246"/>
      <c r="O986" s="248"/>
      <c r="P986" s="249" t="str">
        <f t="shared" si="108"/>
        <v/>
      </c>
      <c r="Q986" s="250" t="str">
        <f t="shared" si="105"/>
        <v/>
      </c>
      <c r="R986" s="248"/>
      <c r="S986" s="246"/>
      <c r="T986" s="248"/>
      <c r="U986" s="249" t="str">
        <f>+IF(AND(S986&gt;0,R986&lt;&gt;'Data Validation (ROP used only)'!$A$22),SUM(S986:T986),"")</f>
        <v/>
      </c>
      <c r="V986" s="250" t="str">
        <f>IF(OR(R986='Data Validation (ROP used only)'!$A$22,ISBLANK(S986),ISERROR(S986/$I986)),"",S986/$I986)</f>
        <v/>
      </c>
      <c r="W986" s="251"/>
      <c r="X986" s="252" t="str" cm="1">
        <f t="array" ref="X986">_xlfn.IFS(W986="","",W986/I986&gt;=2,2*I986,W986/I986 &lt; 2, W986)</f>
        <v/>
      </c>
      <c r="Y986" s="253" t="str">
        <f t="shared" si="109"/>
        <v/>
      </c>
      <c r="Z986" s="248"/>
      <c r="AA986" s="249" t="str">
        <f t="shared" si="110"/>
        <v/>
      </c>
      <c r="AB986" s="254" t="str">
        <f t="shared" si="111"/>
        <v/>
      </c>
      <c r="AC986" s="159" t="str">
        <f>IF(L986&gt;0,L986+S986+X986+Y986+N986+#REF!+#REF!,"")</f>
        <v/>
      </c>
      <c r="AD986" s="160" t="str">
        <f>IF(L986&gt;0,+T986+Z986+O986+#REF!+#REF!,"")</f>
        <v/>
      </c>
    </row>
    <row r="987" spans="2:30" ht="13.8" hidden="1" outlineLevel="1" x14ac:dyDescent="0.25">
      <c r="B987" s="1"/>
      <c r="C987" s="1"/>
      <c r="D987" s="1"/>
      <c r="E987" s="2"/>
      <c r="F987" s="1"/>
      <c r="G987" s="2"/>
      <c r="H987" s="108"/>
      <c r="I987" s="109"/>
      <c r="J987" s="132" t="str">
        <f t="shared" si="106"/>
        <v/>
      </c>
      <c r="K987" s="132">
        <f t="shared" si="107"/>
        <v>0</v>
      </c>
      <c r="L987" s="246"/>
      <c r="M987" s="247"/>
      <c r="N987" s="246"/>
      <c r="O987" s="248"/>
      <c r="P987" s="249" t="str">
        <f t="shared" si="108"/>
        <v/>
      </c>
      <c r="Q987" s="250" t="str">
        <f t="shared" si="105"/>
        <v/>
      </c>
      <c r="R987" s="248"/>
      <c r="S987" s="246"/>
      <c r="T987" s="248"/>
      <c r="U987" s="249" t="str">
        <f>+IF(AND(S987&gt;0,R987&lt;&gt;'Data Validation (ROP used only)'!$A$22),SUM(S987:T987),"")</f>
        <v/>
      </c>
      <c r="V987" s="250" t="str">
        <f>IF(OR(R987='Data Validation (ROP used only)'!$A$22,ISBLANK(S987),ISERROR(S987/$I987)),"",S987/$I987)</f>
        <v/>
      </c>
      <c r="W987" s="251"/>
      <c r="X987" s="252" t="str" cm="1">
        <f t="array" ref="X987">_xlfn.IFS(W987="","",W987/I987&gt;=2,2*I987,W987/I987 &lt; 2, W987)</f>
        <v/>
      </c>
      <c r="Y987" s="253" t="str">
        <f t="shared" si="109"/>
        <v/>
      </c>
      <c r="Z987" s="248"/>
      <c r="AA987" s="249" t="str">
        <f t="shared" si="110"/>
        <v/>
      </c>
      <c r="AB987" s="254" t="str">
        <f t="shared" si="111"/>
        <v/>
      </c>
      <c r="AC987" s="159" t="str">
        <f>IF(L987&gt;0,L987+S987+X987+Y987+N987+#REF!+#REF!,"")</f>
        <v/>
      </c>
      <c r="AD987" s="160" t="str">
        <f>IF(L987&gt;0,+T987+Z987+O987+#REF!+#REF!,"")</f>
        <v/>
      </c>
    </row>
    <row r="988" spans="2:30" ht="13.8" hidden="1" outlineLevel="1" x14ac:dyDescent="0.25">
      <c r="B988" s="1"/>
      <c r="C988" s="1"/>
      <c r="D988" s="1"/>
      <c r="E988" s="2"/>
      <c r="F988" s="1"/>
      <c r="G988" s="2"/>
      <c r="H988" s="108"/>
      <c r="I988" s="109"/>
      <c r="J988" s="132" t="str">
        <f t="shared" si="106"/>
        <v/>
      </c>
      <c r="K988" s="132">
        <f t="shared" si="107"/>
        <v>0</v>
      </c>
      <c r="L988" s="246"/>
      <c r="M988" s="247"/>
      <c r="N988" s="246"/>
      <c r="O988" s="248"/>
      <c r="P988" s="249" t="str">
        <f t="shared" si="108"/>
        <v/>
      </c>
      <c r="Q988" s="250" t="str">
        <f t="shared" si="105"/>
        <v/>
      </c>
      <c r="R988" s="248"/>
      <c r="S988" s="246"/>
      <c r="T988" s="248"/>
      <c r="U988" s="249" t="str">
        <f>+IF(AND(S988&gt;0,R988&lt;&gt;'Data Validation (ROP used only)'!$A$22),SUM(S988:T988),"")</f>
        <v/>
      </c>
      <c r="V988" s="250" t="str">
        <f>IF(OR(R988='Data Validation (ROP used only)'!$A$22,ISBLANK(S988),ISERROR(S988/$I988)),"",S988/$I988)</f>
        <v/>
      </c>
      <c r="W988" s="251"/>
      <c r="X988" s="252" t="str" cm="1">
        <f t="array" ref="X988">_xlfn.IFS(W988="","",W988/I988&gt;=2,2*I988,W988/I988 &lt; 2, W988)</f>
        <v/>
      </c>
      <c r="Y988" s="253" t="str">
        <f t="shared" si="109"/>
        <v/>
      </c>
      <c r="Z988" s="248"/>
      <c r="AA988" s="249" t="str">
        <f t="shared" si="110"/>
        <v/>
      </c>
      <c r="AB988" s="254" t="str">
        <f t="shared" si="111"/>
        <v/>
      </c>
      <c r="AC988" s="159" t="str">
        <f>IF(L988&gt;0,L988+S988+X988+Y988+N988+#REF!+#REF!,"")</f>
        <v/>
      </c>
      <c r="AD988" s="160" t="str">
        <f>IF(L988&gt;0,+T988+Z988+O988+#REF!+#REF!,"")</f>
        <v/>
      </c>
    </row>
    <row r="989" spans="2:30" ht="13.8" hidden="1" outlineLevel="1" x14ac:dyDescent="0.25">
      <c r="B989" s="1"/>
      <c r="C989" s="1"/>
      <c r="D989" s="1"/>
      <c r="E989" s="2"/>
      <c r="F989" s="1"/>
      <c r="G989" s="2"/>
      <c r="H989" s="108"/>
      <c r="I989" s="109"/>
      <c r="J989" s="132" t="str">
        <f t="shared" si="106"/>
        <v/>
      </c>
      <c r="K989" s="132">
        <f t="shared" si="107"/>
        <v>0</v>
      </c>
      <c r="L989" s="246"/>
      <c r="M989" s="247"/>
      <c r="N989" s="246"/>
      <c r="O989" s="248"/>
      <c r="P989" s="249" t="str">
        <f t="shared" si="108"/>
        <v/>
      </c>
      <c r="Q989" s="250" t="str">
        <f t="shared" si="105"/>
        <v/>
      </c>
      <c r="R989" s="248"/>
      <c r="S989" s="246"/>
      <c r="T989" s="248"/>
      <c r="U989" s="249" t="str">
        <f>+IF(AND(S989&gt;0,R989&lt;&gt;'Data Validation (ROP used only)'!$A$22),SUM(S989:T989),"")</f>
        <v/>
      </c>
      <c r="V989" s="250" t="str">
        <f>IF(OR(R989='Data Validation (ROP used only)'!$A$22,ISBLANK(S989),ISERROR(S989/$I989)),"",S989/$I989)</f>
        <v/>
      </c>
      <c r="W989" s="251"/>
      <c r="X989" s="252" t="str" cm="1">
        <f t="array" ref="X989">_xlfn.IFS(W989="","",W989/I989&gt;=2,2*I989,W989/I989 &lt; 2, W989)</f>
        <v/>
      </c>
      <c r="Y989" s="253" t="str">
        <f t="shared" si="109"/>
        <v/>
      </c>
      <c r="Z989" s="248"/>
      <c r="AA989" s="249" t="str">
        <f t="shared" si="110"/>
        <v/>
      </c>
      <c r="AB989" s="254" t="str">
        <f t="shared" si="111"/>
        <v/>
      </c>
      <c r="AC989" s="159" t="str">
        <f>IF(L989&gt;0,L989+S989+X989+Y989+N989+#REF!+#REF!,"")</f>
        <v/>
      </c>
      <c r="AD989" s="160" t="str">
        <f>IF(L989&gt;0,+T989+Z989+O989+#REF!+#REF!,"")</f>
        <v/>
      </c>
    </row>
    <row r="990" spans="2:30" ht="13.8" hidden="1" outlineLevel="1" x14ac:dyDescent="0.25">
      <c r="B990" s="1"/>
      <c r="C990" s="1"/>
      <c r="D990" s="1"/>
      <c r="E990" s="2"/>
      <c r="F990" s="1"/>
      <c r="G990" s="2"/>
      <c r="H990" s="108"/>
      <c r="I990" s="109"/>
      <c r="J990" s="132" t="str">
        <f t="shared" si="106"/>
        <v/>
      </c>
      <c r="K990" s="132">
        <f t="shared" si="107"/>
        <v>0</v>
      </c>
      <c r="L990" s="246"/>
      <c r="M990" s="247"/>
      <c r="N990" s="246"/>
      <c r="O990" s="248"/>
      <c r="P990" s="249" t="str">
        <f t="shared" si="108"/>
        <v/>
      </c>
      <c r="Q990" s="250" t="str">
        <f t="shared" si="105"/>
        <v/>
      </c>
      <c r="R990" s="248"/>
      <c r="S990" s="246"/>
      <c r="T990" s="248"/>
      <c r="U990" s="249" t="str">
        <f>+IF(AND(S990&gt;0,R990&lt;&gt;'Data Validation (ROP used only)'!$A$22),SUM(S990:T990),"")</f>
        <v/>
      </c>
      <c r="V990" s="250" t="str">
        <f>IF(OR(R990='Data Validation (ROP used only)'!$A$22,ISBLANK(S990),ISERROR(S990/$I990)),"",S990/$I990)</f>
        <v/>
      </c>
      <c r="W990" s="251"/>
      <c r="X990" s="252" t="str" cm="1">
        <f t="array" ref="X990">_xlfn.IFS(W990="","",W990/I990&gt;=2,2*I990,W990/I990 &lt; 2, W990)</f>
        <v/>
      </c>
      <c r="Y990" s="253" t="str">
        <f t="shared" si="109"/>
        <v/>
      </c>
      <c r="Z990" s="248"/>
      <c r="AA990" s="249" t="str">
        <f t="shared" si="110"/>
        <v/>
      </c>
      <c r="AB990" s="254" t="str">
        <f t="shared" si="111"/>
        <v/>
      </c>
      <c r="AC990" s="159" t="str">
        <f>IF(L990&gt;0,L990+S990+X990+Y990+N990+#REF!+#REF!,"")</f>
        <v/>
      </c>
      <c r="AD990" s="160" t="str">
        <f>IF(L990&gt;0,+T990+Z990+O990+#REF!+#REF!,"")</f>
        <v/>
      </c>
    </row>
    <row r="991" spans="2:30" ht="13.8" hidden="1" outlineLevel="1" x14ac:dyDescent="0.25">
      <c r="B991" s="1"/>
      <c r="C991" s="1"/>
      <c r="D991" s="1"/>
      <c r="E991" s="2"/>
      <c r="F991" s="1"/>
      <c r="G991" s="2"/>
      <c r="H991" s="108"/>
      <c r="I991" s="109"/>
      <c r="J991" s="132" t="str">
        <f t="shared" si="106"/>
        <v/>
      </c>
      <c r="K991" s="132">
        <f t="shared" si="107"/>
        <v>0</v>
      </c>
      <c r="L991" s="246"/>
      <c r="M991" s="247"/>
      <c r="N991" s="246"/>
      <c r="O991" s="248"/>
      <c r="P991" s="249" t="str">
        <f t="shared" si="108"/>
        <v/>
      </c>
      <c r="Q991" s="250" t="str">
        <f t="shared" si="105"/>
        <v/>
      </c>
      <c r="R991" s="248"/>
      <c r="S991" s="246"/>
      <c r="T991" s="248"/>
      <c r="U991" s="249" t="str">
        <f>+IF(AND(S991&gt;0,R991&lt;&gt;'Data Validation (ROP used only)'!$A$22),SUM(S991:T991),"")</f>
        <v/>
      </c>
      <c r="V991" s="250" t="str">
        <f>IF(OR(R991='Data Validation (ROP used only)'!$A$22,ISBLANK(S991),ISERROR(S991/$I991)),"",S991/$I991)</f>
        <v/>
      </c>
      <c r="W991" s="251"/>
      <c r="X991" s="252" t="str" cm="1">
        <f t="array" ref="X991">_xlfn.IFS(W991="","",W991/I991&gt;=2,2*I991,W991/I991 &lt; 2, W991)</f>
        <v/>
      </c>
      <c r="Y991" s="253" t="str">
        <f t="shared" si="109"/>
        <v/>
      </c>
      <c r="Z991" s="248"/>
      <c r="AA991" s="249" t="str">
        <f t="shared" si="110"/>
        <v/>
      </c>
      <c r="AB991" s="254" t="str">
        <f t="shared" si="111"/>
        <v/>
      </c>
      <c r="AC991" s="159" t="str">
        <f>IF(L991&gt;0,L991+S991+X991+Y991+N991+#REF!+#REF!,"")</f>
        <v/>
      </c>
      <c r="AD991" s="160" t="str">
        <f>IF(L991&gt;0,+T991+Z991+O991+#REF!+#REF!,"")</f>
        <v/>
      </c>
    </row>
    <row r="992" spans="2:30" ht="13.8" hidden="1" outlineLevel="1" x14ac:dyDescent="0.25">
      <c r="B992" s="1"/>
      <c r="C992" s="1"/>
      <c r="D992" s="1"/>
      <c r="E992" s="2"/>
      <c r="F992" s="1"/>
      <c r="G992" s="2"/>
      <c r="H992" s="108"/>
      <c r="I992" s="109"/>
      <c r="J992" s="132" t="str">
        <f t="shared" si="106"/>
        <v/>
      </c>
      <c r="K992" s="132">
        <f t="shared" si="107"/>
        <v>0</v>
      </c>
      <c r="L992" s="246"/>
      <c r="M992" s="247"/>
      <c r="N992" s="246"/>
      <c r="O992" s="248"/>
      <c r="P992" s="249" t="str">
        <f t="shared" si="108"/>
        <v/>
      </c>
      <c r="Q992" s="250" t="str">
        <f t="shared" si="105"/>
        <v/>
      </c>
      <c r="R992" s="248"/>
      <c r="S992" s="246"/>
      <c r="T992" s="248"/>
      <c r="U992" s="249" t="str">
        <f>+IF(AND(S992&gt;0,R992&lt;&gt;'Data Validation (ROP used only)'!$A$22),SUM(S992:T992),"")</f>
        <v/>
      </c>
      <c r="V992" s="250" t="str">
        <f>IF(OR(R992='Data Validation (ROP used only)'!$A$22,ISBLANK(S992),ISERROR(S992/$I992)),"",S992/$I992)</f>
        <v/>
      </c>
      <c r="W992" s="251"/>
      <c r="X992" s="252" t="str" cm="1">
        <f t="array" ref="X992">_xlfn.IFS(W992="","",W992/I992&gt;=2,2*I992,W992/I992 &lt; 2, W992)</f>
        <v/>
      </c>
      <c r="Y992" s="253" t="str">
        <f t="shared" si="109"/>
        <v/>
      </c>
      <c r="Z992" s="248"/>
      <c r="AA992" s="249" t="str">
        <f t="shared" si="110"/>
        <v/>
      </c>
      <c r="AB992" s="254" t="str">
        <f t="shared" si="111"/>
        <v/>
      </c>
      <c r="AC992" s="159" t="str">
        <f>IF(L992&gt;0,L992+S992+X992+Y992+N992+#REF!+#REF!,"")</f>
        <v/>
      </c>
      <c r="AD992" s="160" t="str">
        <f>IF(L992&gt;0,+T992+Z992+O992+#REF!+#REF!,"")</f>
        <v/>
      </c>
    </row>
    <row r="993" spans="2:30" ht="13.8" hidden="1" outlineLevel="1" x14ac:dyDescent="0.25">
      <c r="B993" s="1"/>
      <c r="C993" s="1"/>
      <c r="D993" s="1"/>
      <c r="E993" s="2"/>
      <c r="F993" s="1"/>
      <c r="G993" s="2"/>
      <c r="H993" s="108"/>
      <c r="I993" s="109"/>
      <c r="J993" s="132" t="str">
        <f t="shared" si="106"/>
        <v/>
      </c>
      <c r="K993" s="132">
        <f t="shared" si="107"/>
        <v>0</v>
      </c>
      <c r="L993" s="246"/>
      <c r="M993" s="247"/>
      <c r="N993" s="246"/>
      <c r="O993" s="248"/>
      <c r="P993" s="249" t="str">
        <f t="shared" si="108"/>
        <v/>
      </c>
      <c r="Q993" s="250" t="str">
        <f t="shared" si="105"/>
        <v/>
      </c>
      <c r="R993" s="248"/>
      <c r="S993" s="246"/>
      <c r="T993" s="248"/>
      <c r="U993" s="249" t="str">
        <f>+IF(AND(S993&gt;0,R993&lt;&gt;'Data Validation (ROP used only)'!$A$22),SUM(S993:T993),"")</f>
        <v/>
      </c>
      <c r="V993" s="250" t="str">
        <f>IF(OR(R993='Data Validation (ROP used only)'!$A$22,ISBLANK(S993),ISERROR(S993/$I993)),"",S993/$I993)</f>
        <v/>
      </c>
      <c r="W993" s="251"/>
      <c r="X993" s="252" t="str" cm="1">
        <f t="array" ref="X993">_xlfn.IFS(W993="","",W993/I993&gt;=2,2*I993,W993/I993 &lt; 2, W993)</f>
        <v/>
      </c>
      <c r="Y993" s="253" t="str">
        <f t="shared" si="109"/>
        <v/>
      </c>
      <c r="Z993" s="248"/>
      <c r="AA993" s="249" t="str">
        <f t="shared" si="110"/>
        <v/>
      </c>
      <c r="AB993" s="254" t="str">
        <f t="shared" si="111"/>
        <v/>
      </c>
      <c r="AC993" s="159" t="str">
        <f>IF(L993&gt;0,L993+S993+X993+Y993+N993+#REF!+#REF!,"")</f>
        <v/>
      </c>
      <c r="AD993" s="160" t="str">
        <f>IF(L993&gt;0,+T993+Z993+O993+#REF!+#REF!,"")</f>
        <v/>
      </c>
    </row>
    <row r="994" spans="2:30" ht="13.8" hidden="1" outlineLevel="1" x14ac:dyDescent="0.25">
      <c r="B994" s="1"/>
      <c r="C994" s="1"/>
      <c r="D994" s="1"/>
      <c r="E994" s="2"/>
      <c r="F994" s="1"/>
      <c r="G994" s="2"/>
      <c r="H994" s="108"/>
      <c r="I994" s="109"/>
      <c r="J994" s="132" t="str">
        <f t="shared" si="106"/>
        <v/>
      </c>
      <c r="K994" s="132">
        <f t="shared" si="107"/>
        <v>0</v>
      </c>
      <c r="L994" s="246"/>
      <c r="M994" s="247"/>
      <c r="N994" s="246"/>
      <c r="O994" s="248"/>
      <c r="P994" s="249" t="str">
        <f t="shared" si="108"/>
        <v/>
      </c>
      <c r="Q994" s="250" t="str">
        <f t="shared" si="105"/>
        <v/>
      </c>
      <c r="R994" s="248"/>
      <c r="S994" s="246"/>
      <c r="T994" s="248"/>
      <c r="U994" s="249" t="str">
        <f>+IF(AND(S994&gt;0,R994&lt;&gt;'Data Validation (ROP used only)'!$A$22),SUM(S994:T994),"")</f>
        <v/>
      </c>
      <c r="V994" s="250" t="str">
        <f>IF(OR(R994='Data Validation (ROP used only)'!$A$22,ISBLANK(S994),ISERROR(S994/$I994)),"",S994/$I994)</f>
        <v/>
      </c>
      <c r="W994" s="251"/>
      <c r="X994" s="252" t="str" cm="1">
        <f t="array" ref="X994">_xlfn.IFS(W994="","",W994/I994&gt;=2,2*I994,W994/I994 &lt; 2, W994)</f>
        <v/>
      </c>
      <c r="Y994" s="253" t="str">
        <f t="shared" si="109"/>
        <v/>
      </c>
      <c r="Z994" s="248"/>
      <c r="AA994" s="249" t="str">
        <f t="shared" si="110"/>
        <v/>
      </c>
      <c r="AB994" s="254" t="str">
        <f t="shared" si="111"/>
        <v/>
      </c>
      <c r="AC994" s="159" t="str">
        <f>IF(L994&gt;0,L994+S994+X994+Y994+N994+#REF!+#REF!,"")</f>
        <v/>
      </c>
      <c r="AD994" s="160" t="str">
        <f>IF(L994&gt;0,+T994+Z994+O994+#REF!+#REF!,"")</f>
        <v/>
      </c>
    </row>
    <row r="995" spans="2:30" ht="13.8" hidden="1" outlineLevel="1" x14ac:dyDescent="0.25">
      <c r="B995" s="1"/>
      <c r="C995" s="1"/>
      <c r="D995" s="1"/>
      <c r="E995" s="2"/>
      <c r="F995" s="1"/>
      <c r="G995" s="2"/>
      <c r="H995" s="108"/>
      <c r="I995" s="109"/>
      <c r="J995" s="132" t="str">
        <f t="shared" si="106"/>
        <v/>
      </c>
      <c r="K995" s="132">
        <f t="shared" si="107"/>
        <v>0</v>
      </c>
      <c r="L995" s="246"/>
      <c r="M995" s="247"/>
      <c r="N995" s="246"/>
      <c r="O995" s="248"/>
      <c r="P995" s="249" t="str">
        <f t="shared" si="108"/>
        <v/>
      </c>
      <c r="Q995" s="250" t="str">
        <f t="shared" si="105"/>
        <v/>
      </c>
      <c r="R995" s="248"/>
      <c r="S995" s="246"/>
      <c r="T995" s="248"/>
      <c r="U995" s="249" t="str">
        <f>+IF(AND(S995&gt;0,R995&lt;&gt;'Data Validation (ROP used only)'!$A$22),SUM(S995:T995),"")</f>
        <v/>
      </c>
      <c r="V995" s="250" t="str">
        <f>IF(OR(R995='Data Validation (ROP used only)'!$A$22,ISBLANK(S995),ISERROR(S995/$I995)),"",S995/$I995)</f>
        <v/>
      </c>
      <c r="W995" s="251"/>
      <c r="X995" s="252" t="str" cm="1">
        <f t="array" ref="X995">_xlfn.IFS(W995="","",W995/I995&gt;=2,2*I995,W995/I995 &lt; 2, W995)</f>
        <v/>
      </c>
      <c r="Y995" s="253" t="str">
        <f t="shared" si="109"/>
        <v/>
      </c>
      <c r="Z995" s="248"/>
      <c r="AA995" s="249" t="str">
        <f t="shared" si="110"/>
        <v/>
      </c>
      <c r="AB995" s="254" t="str">
        <f t="shared" si="111"/>
        <v/>
      </c>
      <c r="AC995" s="159" t="str">
        <f>IF(L995&gt;0,L995+S995+X995+Y995+N995+#REF!+#REF!,"")</f>
        <v/>
      </c>
      <c r="AD995" s="160" t="str">
        <f>IF(L995&gt;0,+T995+Z995+O995+#REF!+#REF!,"")</f>
        <v/>
      </c>
    </row>
    <row r="996" spans="2:30" ht="13.8" hidden="1" outlineLevel="1" x14ac:dyDescent="0.25">
      <c r="B996" s="1"/>
      <c r="C996" s="1"/>
      <c r="D996" s="1"/>
      <c r="E996" s="2"/>
      <c r="F996" s="1"/>
      <c r="G996" s="2"/>
      <c r="H996" s="108"/>
      <c r="I996" s="109"/>
      <c r="J996" s="132" t="str">
        <f t="shared" si="106"/>
        <v/>
      </c>
      <c r="K996" s="132">
        <f t="shared" si="107"/>
        <v>0</v>
      </c>
      <c r="L996" s="246"/>
      <c r="M996" s="247"/>
      <c r="N996" s="246"/>
      <c r="O996" s="248"/>
      <c r="P996" s="249" t="str">
        <f t="shared" si="108"/>
        <v/>
      </c>
      <c r="Q996" s="250" t="str">
        <f t="shared" si="105"/>
        <v/>
      </c>
      <c r="R996" s="248"/>
      <c r="S996" s="246"/>
      <c r="T996" s="248"/>
      <c r="U996" s="249" t="str">
        <f>+IF(AND(S996&gt;0,R996&lt;&gt;'Data Validation (ROP used only)'!$A$22),SUM(S996:T996),"")</f>
        <v/>
      </c>
      <c r="V996" s="250" t="str">
        <f>IF(OR(R996='Data Validation (ROP used only)'!$A$22,ISBLANK(S996),ISERROR(S996/$I996)),"",S996/$I996)</f>
        <v/>
      </c>
      <c r="W996" s="251"/>
      <c r="X996" s="252" t="str" cm="1">
        <f t="array" ref="X996">_xlfn.IFS(W996="","",W996/I996&gt;=2,2*I996,W996/I996 &lt; 2, W996)</f>
        <v/>
      </c>
      <c r="Y996" s="253" t="str">
        <f t="shared" si="109"/>
        <v/>
      </c>
      <c r="Z996" s="248"/>
      <c r="AA996" s="249" t="str">
        <f t="shared" si="110"/>
        <v/>
      </c>
      <c r="AB996" s="254" t="str">
        <f t="shared" si="111"/>
        <v/>
      </c>
      <c r="AC996" s="159" t="str">
        <f>IF(L996&gt;0,L996+S996+X996+Y996+N996+#REF!+#REF!,"")</f>
        <v/>
      </c>
      <c r="AD996" s="160" t="str">
        <f>IF(L996&gt;0,+T996+Z996+O996+#REF!+#REF!,"")</f>
        <v/>
      </c>
    </row>
    <row r="997" spans="2:30" ht="13.8" hidden="1" outlineLevel="1" x14ac:dyDescent="0.25">
      <c r="B997" s="1"/>
      <c r="C997" s="1"/>
      <c r="D997" s="1"/>
      <c r="E997" s="2"/>
      <c r="F997" s="1"/>
      <c r="G997" s="2"/>
      <c r="H997" s="108"/>
      <c r="I997" s="109"/>
      <c r="J997" s="132" t="str">
        <f t="shared" si="106"/>
        <v/>
      </c>
      <c r="K997" s="132">
        <f t="shared" si="107"/>
        <v>0</v>
      </c>
      <c r="L997" s="246"/>
      <c r="M997" s="247"/>
      <c r="N997" s="246"/>
      <c r="O997" s="248"/>
      <c r="P997" s="249" t="str">
        <f t="shared" si="108"/>
        <v/>
      </c>
      <c r="Q997" s="250" t="str">
        <f t="shared" si="105"/>
        <v/>
      </c>
      <c r="R997" s="248"/>
      <c r="S997" s="246"/>
      <c r="T997" s="248"/>
      <c r="U997" s="249" t="str">
        <f>+IF(AND(S997&gt;0,R997&lt;&gt;'Data Validation (ROP used only)'!$A$22),SUM(S997:T997),"")</f>
        <v/>
      </c>
      <c r="V997" s="250" t="str">
        <f>IF(OR(R997='Data Validation (ROP used only)'!$A$22,ISBLANK(S997),ISERROR(S997/$I997)),"",S997/$I997)</f>
        <v/>
      </c>
      <c r="W997" s="251"/>
      <c r="X997" s="252" t="str" cm="1">
        <f t="array" ref="X997">_xlfn.IFS(W997="","",W997/I997&gt;=2,2*I997,W997/I997 &lt; 2, W997)</f>
        <v/>
      </c>
      <c r="Y997" s="253" t="str">
        <f t="shared" si="109"/>
        <v/>
      </c>
      <c r="Z997" s="248"/>
      <c r="AA997" s="249" t="str">
        <f t="shared" si="110"/>
        <v/>
      </c>
      <c r="AB997" s="254" t="str">
        <f t="shared" si="111"/>
        <v/>
      </c>
      <c r="AC997" s="159" t="str">
        <f>IF(L997&gt;0,L997+S997+X997+Y997+N997+#REF!+#REF!,"")</f>
        <v/>
      </c>
      <c r="AD997" s="160" t="str">
        <f>IF(L997&gt;0,+T997+Z997+O997+#REF!+#REF!,"")</f>
        <v/>
      </c>
    </row>
    <row r="998" spans="2:30" ht="13.8" hidden="1" outlineLevel="1" x14ac:dyDescent="0.25">
      <c r="B998" s="1"/>
      <c r="C998" s="1"/>
      <c r="D998" s="1"/>
      <c r="E998" s="2"/>
      <c r="F998" s="1"/>
      <c r="G998" s="2"/>
      <c r="H998" s="108"/>
      <c r="I998" s="109"/>
      <c r="J998" s="132" t="str">
        <f t="shared" si="106"/>
        <v/>
      </c>
      <c r="K998" s="132">
        <f t="shared" si="107"/>
        <v>0</v>
      </c>
      <c r="L998" s="246"/>
      <c r="M998" s="247"/>
      <c r="N998" s="246"/>
      <c r="O998" s="248"/>
      <c r="P998" s="249" t="str">
        <f t="shared" si="108"/>
        <v/>
      </c>
      <c r="Q998" s="250" t="str">
        <f t="shared" si="105"/>
        <v/>
      </c>
      <c r="R998" s="248"/>
      <c r="S998" s="246"/>
      <c r="T998" s="248"/>
      <c r="U998" s="249" t="str">
        <f>+IF(AND(S998&gt;0,R998&lt;&gt;'Data Validation (ROP used only)'!$A$22),SUM(S998:T998),"")</f>
        <v/>
      </c>
      <c r="V998" s="250" t="str">
        <f>IF(OR(R998='Data Validation (ROP used only)'!$A$22,ISBLANK(S998),ISERROR(S998/$I998)),"",S998/$I998)</f>
        <v/>
      </c>
      <c r="W998" s="251"/>
      <c r="X998" s="252" t="str" cm="1">
        <f t="array" ref="X998">_xlfn.IFS(W998="","",W998/I998&gt;=2,2*I998,W998/I998 &lt; 2, W998)</f>
        <v/>
      </c>
      <c r="Y998" s="253" t="str">
        <f t="shared" si="109"/>
        <v/>
      </c>
      <c r="Z998" s="248"/>
      <c r="AA998" s="249" t="str">
        <f t="shared" si="110"/>
        <v/>
      </c>
      <c r="AB998" s="254" t="str">
        <f t="shared" si="111"/>
        <v/>
      </c>
      <c r="AC998" s="159" t="str">
        <f>IF(L998&gt;0,L998+S998+X998+Y998+N998+#REF!+#REF!,"")</f>
        <v/>
      </c>
      <c r="AD998" s="160" t="str">
        <f>IF(L998&gt;0,+T998+Z998+O998+#REF!+#REF!,"")</f>
        <v/>
      </c>
    </row>
    <row r="999" spans="2:30" ht="13.8" collapsed="1" x14ac:dyDescent="0.25">
      <c r="B999" s="1"/>
      <c r="C999" s="1"/>
      <c r="D999" s="1"/>
      <c r="E999" s="2"/>
      <c r="F999" s="1"/>
      <c r="G999" s="2"/>
      <c r="H999" s="108"/>
      <c r="I999" s="109"/>
      <c r="J999" s="132" t="str">
        <f t="shared" si="106"/>
        <v/>
      </c>
      <c r="K999" s="132">
        <f t="shared" ref="K999:K1062" si="112">IF(ISERROR(I999/1754.5),"",I999/1754.5)</f>
        <v>0</v>
      </c>
      <c r="L999" s="246"/>
      <c r="M999" s="247"/>
      <c r="N999" s="246"/>
      <c r="O999" s="248"/>
      <c r="P999" s="249" t="str">
        <f t="shared" si="108"/>
        <v/>
      </c>
      <c r="Q999" s="250" t="str">
        <f t="shared" si="105"/>
        <v/>
      </c>
      <c r="R999" s="248"/>
      <c r="S999" s="246"/>
      <c r="T999" s="248"/>
      <c r="U999" s="249" t="str">
        <f>+IF(AND(S999&gt;0,R999&lt;&gt;'Data Validation (ROP used only)'!$A$22),SUM(S999:T999),"")</f>
        <v/>
      </c>
      <c r="V999" s="250" t="str">
        <f>IF(OR(R999='Data Validation (ROP used only)'!$A$22,ISBLANK(S999),ISERROR(S999/$I999)),"",S999/$I999)</f>
        <v/>
      </c>
      <c r="W999" s="251"/>
      <c r="X999" s="252" t="str" cm="1">
        <f t="array" ref="X999">_xlfn.IFS(W999="","",W999/I999&gt;=2,2*I999,W999/I999 &lt; 2, W999)</f>
        <v/>
      </c>
      <c r="Y999" s="253" t="str">
        <f t="shared" si="109"/>
        <v/>
      </c>
      <c r="Z999" s="248"/>
      <c r="AA999" s="249" t="str">
        <f t="shared" si="110"/>
        <v/>
      </c>
      <c r="AB999" s="254" t="str">
        <f t="shared" si="111"/>
        <v/>
      </c>
      <c r="AC999" s="159"/>
      <c r="AD999" s="160"/>
    </row>
    <row r="1000" spans="2:30" ht="13.8" hidden="1" outlineLevel="1" x14ac:dyDescent="0.25">
      <c r="B1000" s="1"/>
      <c r="C1000" s="1"/>
      <c r="D1000" s="1"/>
      <c r="E1000" s="2"/>
      <c r="F1000" s="1"/>
      <c r="G1000" s="2"/>
      <c r="H1000" s="108"/>
      <c r="I1000" s="109"/>
      <c r="J1000" s="132" t="str">
        <f t="shared" si="106"/>
        <v/>
      </c>
      <c r="K1000" s="132">
        <f t="shared" si="112"/>
        <v>0</v>
      </c>
      <c r="L1000" s="246"/>
      <c r="M1000" s="247"/>
      <c r="N1000" s="246"/>
      <c r="O1000" s="248"/>
      <c r="P1000" s="249" t="str">
        <f t="shared" si="108"/>
        <v/>
      </c>
      <c r="Q1000" s="250" t="str">
        <f t="shared" si="105"/>
        <v/>
      </c>
      <c r="R1000" s="248"/>
      <c r="S1000" s="246"/>
      <c r="T1000" s="248"/>
      <c r="U1000" s="249" t="str">
        <f>+IF(AND(S1000&gt;0,R1000&lt;&gt;'Data Validation (ROP used only)'!$A$22),SUM(S1000:T1000),"")</f>
        <v/>
      </c>
      <c r="V1000" s="250" t="str">
        <f>IF(OR(R1000='Data Validation (ROP used only)'!$A$22,ISBLANK(S1000),ISERROR(S1000/$I1000)),"",S1000/$I1000)</f>
        <v/>
      </c>
      <c r="W1000" s="251"/>
      <c r="X1000" s="252" t="str" cm="1">
        <f t="array" ref="X1000">_xlfn.IFS(W1000="","",W1000/I1000&gt;=2,2*I1000,W1000/I1000 &lt; 2, W1000)</f>
        <v/>
      </c>
      <c r="Y1000" s="253" t="str">
        <f t="shared" si="109"/>
        <v/>
      </c>
      <c r="Z1000" s="248"/>
      <c r="AA1000" s="249" t="str">
        <f t="shared" si="110"/>
        <v/>
      </c>
      <c r="AB1000" s="254" t="str">
        <f t="shared" si="111"/>
        <v/>
      </c>
      <c r="AC1000" s="159"/>
      <c r="AD1000" s="160"/>
    </row>
    <row r="1001" spans="2:30" ht="13.8" hidden="1" outlineLevel="1" x14ac:dyDescent="0.25">
      <c r="B1001" s="1"/>
      <c r="C1001" s="1"/>
      <c r="D1001" s="1"/>
      <c r="E1001" s="2"/>
      <c r="F1001" s="1"/>
      <c r="G1001" s="2"/>
      <c r="H1001" s="108"/>
      <c r="I1001" s="109"/>
      <c r="J1001" s="132" t="str">
        <f t="shared" si="106"/>
        <v/>
      </c>
      <c r="K1001" s="132">
        <f t="shared" si="112"/>
        <v>0</v>
      </c>
      <c r="L1001" s="246"/>
      <c r="M1001" s="247"/>
      <c r="N1001" s="246"/>
      <c r="O1001" s="248"/>
      <c r="P1001" s="249" t="str">
        <f t="shared" si="108"/>
        <v/>
      </c>
      <c r="Q1001" s="250" t="str">
        <f t="shared" si="105"/>
        <v/>
      </c>
      <c r="R1001" s="248"/>
      <c r="S1001" s="246"/>
      <c r="T1001" s="248"/>
      <c r="U1001" s="249" t="str">
        <f>+IF(AND(S1001&gt;0,R1001&lt;&gt;'Data Validation (ROP used only)'!$A$22),SUM(S1001:T1001),"")</f>
        <v/>
      </c>
      <c r="V1001" s="250" t="str">
        <f>IF(OR(R1001='Data Validation (ROP used only)'!$A$22,ISBLANK(S1001),ISERROR(S1001/$I1001)),"",S1001/$I1001)</f>
        <v/>
      </c>
      <c r="W1001" s="251"/>
      <c r="X1001" s="252" t="str" cm="1">
        <f t="array" ref="X1001">_xlfn.IFS(W1001="","",W1001/I1001&gt;=2,2*I1001,W1001/I1001 &lt; 2, W1001)</f>
        <v/>
      </c>
      <c r="Y1001" s="253" t="str">
        <f t="shared" si="109"/>
        <v/>
      </c>
      <c r="Z1001" s="248"/>
      <c r="AA1001" s="249" t="str">
        <f t="shared" si="110"/>
        <v/>
      </c>
      <c r="AB1001" s="254" t="str">
        <f t="shared" si="111"/>
        <v/>
      </c>
      <c r="AC1001" s="159"/>
      <c r="AD1001" s="160"/>
    </row>
    <row r="1002" spans="2:30" ht="13.8" hidden="1" outlineLevel="1" x14ac:dyDescent="0.25">
      <c r="B1002" s="1"/>
      <c r="C1002" s="1"/>
      <c r="D1002" s="1"/>
      <c r="E1002" s="2"/>
      <c r="F1002" s="1"/>
      <c r="G1002" s="2"/>
      <c r="H1002" s="108"/>
      <c r="I1002" s="109"/>
      <c r="J1002" s="132" t="str">
        <f t="shared" si="106"/>
        <v/>
      </c>
      <c r="K1002" s="132">
        <f t="shared" si="112"/>
        <v>0</v>
      </c>
      <c r="L1002" s="246"/>
      <c r="M1002" s="247"/>
      <c r="N1002" s="246"/>
      <c r="O1002" s="248"/>
      <c r="P1002" s="249" t="str">
        <f t="shared" si="108"/>
        <v/>
      </c>
      <c r="Q1002" s="250" t="str">
        <f t="shared" si="105"/>
        <v/>
      </c>
      <c r="R1002" s="248"/>
      <c r="S1002" s="246"/>
      <c r="T1002" s="248"/>
      <c r="U1002" s="249" t="str">
        <f>+IF(AND(S1002&gt;0,R1002&lt;&gt;'Data Validation (ROP used only)'!$A$22),SUM(S1002:T1002),"")</f>
        <v/>
      </c>
      <c r="V1002" s="250" t="str">
        <f>IF(OR(R1002='Data Validation (ROP used only)'!$A$22,ISBLANK(S1002),ISERROR(S1002/$I1002)),"",S1002/$I1002)</f>
        <v/>
      </c>
      <c r="W1002" s="251"/>
      <c r="X1002" s="252" t="str" cm="1">
        <f t="array" ref="X1002">_xlfn.IFS(W1002="","",W1002/I1002&gt;=2,2*I1002,W1002/I1002 &lt; 2, W1002)</f>
        <v/>
      </c>
      <c r="Y1002" s="253" t="str">
        <f t="shared" si="109"/>
        <v/>
      </c>
      <c r="Z1002" s="248"/>
      <c r="AA1002" s="249" t="str">
        <f t="shared" si="110"/>
        <v/>
      </c>
      <c r="AB1002" s="254" t="str">
        <f t="shared" si="111"/>
        <v/>
      </c>
      <c r="AC1002" s="159"/>
      <c r="AD1002" s="160"/>
    </row>
    <row r="1003" spans="2:30" ht="13.8" hidden="1" outlineLevel="1" x14ac:dyDescent="0.25">
      <c r="B1003" s="1"/>
      <c r="C1003" s="1"/>
      <c r="D1003" s="1"/>
      <c r="E1003" s="2"/>
      <c r="F1003" s="1"/>
      <c r="G1003" s="2"/>
      <c r="H1003" s="108"/>
      <c r="I1003" s="109"/>
      <c r="J1003" s="132" t="str">
        <f t="shared" si="106"/>
        <v/>
      </c>
      <c r="K1003" s="132">
        <f t="shared" si="112"/>
        <v>0</v>
      </c>
      <c r="L1003" s="246"/>
      <c r="M1003" s="247"/>
      <c r="N1003" s="246"/>
      <c r="O1003" s="248"/>
      <c r="P1003" s="249" t="str">
        <f t="shared" si="108"/>
        <v/>
      </c>
      <c r="Q1003" s="250" t="str">
        <f t="shared" si="105"/>
        <v/>
      </c>
      <c r="R1003" s="248"/>
      <c r="S1003" s="246"/>
      <c r="T1003" s="248"/>
      <c r="U1003" s="249" t="str">
        <f>+IF(AND(S1003&gt;0,R1003&lt;&gt;'Data Validation (ROP used only)'!$A$22),SUM(S1003:T1003),"")</f>
        <v/>
      </c>
      <c r="V1003" s="250" t="str">
        <f>IF(OR(R1003='Data Validation (ROP used only)'!$A$22,ISBLANK(S1003),ISERROR(S1003/$I1003)),"",S1003/$I1003)</f>
        <v/>
      </c>
      <c r="W1003" s="251"/>
      <c r="X1003" s="252" t="str" cm="1">
        <f t="array" ref="X1003">_xlfn.IFS(W1003="","",W1003/I1003&gt;=2,2*I1003,W1003/I1003 &lt; 2, W1003)</f>
        <v/>
      </c>
      <c r="Y1003" s="253" t="str">
        <f t="shared" si="109"/>
        <v/>
      </c>
      <c r="Z1003" s="248"/>
      <c r="AA1003" s="249" t="str">
        <f t="shared" si="110"/>
        <v/>
      </c>
      <c r="AB1003" s="254" t="str">
        <f t="shared" si="111"/>
        <v/>
      </c>
      <c r="AC1003" s="159"/>
      <c r="AD1003" s="160"/>
    </row>
    <row r="1004" spans="2:30" ht="13.8" hidden="1" outlineLevel="1" x14ac:dyDescent="0.25">
      <c r="B1004" s="1"/>
      <c r="C1004" s="1"/>
      <c r="D1004" s="1"/>
      <c r="E1004" s="2"/>
      <c r="F1004" s="1"/>
      <c r="G1004" s="2"/>
      <c r="H1004" s="108"/>
      <c r="I1004" s="109"/>
      <c r="J1004" s="132" t="str">
        <f t="shared" si="106"/>
        <v/>
      </c>
      <c r="K1004" s="132">
        <f t="shared" si="112"/>
        <v>0</v>
      </c>
      <c r="L1004" s="246"/>
      <c r="M1004" s="247"/>
      <c r="N1004" s="246"/>
      <c r="O1004" s="248"/>
      <c r="P1004" s="249" t="str">
        <f t="shared" si="108"/>
        <v/>
      </c>
      <c r="Q1004" s="250" t="str">
        <f t="shared" si="105"/>
        <v/>
      </c>
      <c r="R1004" s="248"/>
      <c r="S1004" s="246"/>
      <c r="T1004" s="248"/>
      <c r="U1004" s="249" t="str">
        <f>+IF(AND(S1004&gt;0,R1004&lt;&gt;'Data Validation (ROP used only)'!$A$22),SUM(S1004:T1004),"")</f>
        <v/>
      </c>
      <c r="V1004" s="250" t="str">
        <f>IF(OR(R1004='Data Validation (ROP used only)'!$A$22,ISBLANK(S1004),ISERROR(S1004/$I1004)),"",S1004/$I1004)</f>
        <v/>
      </c>
      <c r="W1004" s="251"/>
      <c r="X1004" s="252" t="str" cm="1">
        <f t="array" ref="X1004">_xlfn.IFS(W1004="","",W1004/I1004&gt;=2,2*I1004,W1004/I1004 &lt; 2, W1004)</f>
        <v/>
      </c>
      <c r="Y1004" s="253" t="str">
        <f t="shared" si="109"/>
        <v/>
      </c>
      <c r="Z1004" s="248"/>
      <c r="AA1004" s="249" t="str">
        <f t="shared" si="110"/>
        <v/>
      </c>
      <c r="AB1004" s="254" t="str">
        <f t="shared" si="111"/>
        <v/>
      </c>
      <c r="AC1004" s="159"/>
      <c r="AD1004" s="160"/>
    </row>
    <row r="1005" spans="2:30" ht="13.8" hidden="1" outlineLevel="1" x14ac:dyDescent="0.25">
      <c r="B1005" s="1"/>
      <c r="C1005" s="1"/>
      <c r="D1005" s="1"/>
      <c r="E1005" s="2"/>
      <c r="F1005" s="1"/>
      <c r="G1005" s="2"/>
      <c r="H1005" s="108"/>
      <c r="I1005" s="109"/>
      <c r="J1005" s="132" t="str">
        <f t="shared" si="106"/>
        <v/>
      </c>
      <c r="K1005" s="132">
        <f t="shared" si="112"/>
        <v>0</v>
      </c>
      <c r="L1005" s="246"/>
      <c r="M1005" s="247"/>
      <c r="N1005" s="246"/>
      <c r="O1005" s="248"/>
      <c r="P1005" s="249" t="str">
        <f t="shared" si="108"/>
        <v/>
      </c>
      <c r="Q1005" s="250" t="str">
        <f t="shared" si="105"/>
        <v/>
      </c>
      <c r="R1005" s="248"/>
      <c r="S1005" s="246"/>
      <c r="T1005" s="248"/>
      <c r="U1005" s="249" t="str">
        <f>+IF(AND(S1005&gt;0,R1005&lt;&gt;'Data Validation (ROP used only)'!$A$22),SUM(S1005:T1005),"")</f>
        <v/>
      </c>
      <c r="V1005" s="250" t="str">
        <f>IF(OR(R1005='Data Validation (ROP used only)'!$A$22,ISBLANK(S1005),ISERROR(S1005/$I1005)),"",S1005/$I1005)</f>
        <v/>
      </c>
      <c r="W1005" s="251"/>
      <c r="X1005" s="252" t="str" cm="1">
        <f t="array" ref="X1005">_xlfn.IFS(W1005="","",W1005/I1005&gt;=2,2*I1005,W1005/I1005 &lt; 2, W1005)</f>
        <v/>
      </c>
      <c r="Y1005" s="253" t="str">
        <f t="shared" si="109"/>
        <v/>
      </c>
      <c r="Z1005" s="248"/>
      <c r="AA1005" s="249" t="str">
        <f t="shared" si="110"/>
        <v/>
      </c>
      <c r="AB1005" s="254" t="str">
        <f t="shared" si="111"/>
        <v/>
      </c>
      <c r="AC1005" s="159"/>
      <c r="AD1005" s="160"/>
    </row>
    <row r="1006" spans="2:30" ht="13.8" hidden="1" outlineLevel="1" x14ac:dyDescent="0.25">
      <c r="B1006" s="1"/>
      <c r="C1006" s="1"/>
      <c r="D1006" s="1"/>
      <c r="E1006" s="2"/>
      <c r="F1006" s="1"/>
      <c r="G1006" s="2"/>
      <c r="H1006" s="108"/>
      <c r="I1006" s="109"/>
      <c r="J1006" s="132" t="str">
        <f t="shared" si="106"/>
        <v/>
      </c>
      <c r="K1006" s="132">
        <f t="shared" si="112"/>
        <v>0</v>
      </c>
      <c r="L1006" s="246"/>
      <c r="M1006" s="247"/>
      <c r="N1006" s="246"/>
      <c r="O1006" s="248"/>
      <c r="P1006" s="249" t="str">
        <f t="shared" si="108"/>
        <v/>
      </c>
      <c r="Q1006" s="250" t="str">
        <f t="shared" si="105"/>
        <v/>
      </c>
      <c r="R1006" s="248"/>
      <c r="S1006" s="246"/>
      <c r="T1006" s="248"/>
      <c r="U1006" s="249" t="str">
        <f>+IF(AND(S1006&gt;0,R1006&lt;&gt;'Data Validation (ROP used only)'!$A$22),SUM(S1006:T1006),"")</f>
        <v/>
      </c>
      <c r="V1006" s="250" t="str">
        <f>IF(OR(R1006='Data Validation (ROP used only)'!$A$22,ISBLANK(S1006),ISERROR(S1006/$I1006)),"",S1006/$I1006)</f>
        <v/>
      </c>
      <c r="W1006" s="251"/>
      <c r="X1006" s="252" t="str" cm="1">
        <f t="array" ref="X1006">_xlfn.IFS(W1006="","",W1006/I1006&gt;=2,2*I1006,W1006/I1006 &lt; 2, W1006)</f>
        <v/>
      </c>
      <c r="Y1006" s="253" t="str">
        <f t="shared" si="109"/>
        <v/>
      </c>
      <c r="Z1006" s="248"/>
      <c r="AA1006" s="249" t="str">
        <f t="shared" si="110"/>
        <v/>
      </c>
      <c r="AB1006" s="254" t="str">
        <f t="shared" si="111"/>
        <v/>
      </c>
      <c r="AC1006" s="159"/>
      <c r="AD1006" s="160"/>
    </row>
    <row r="1007" spans="2:30" ht="13.8" hidden="1" outlineLevel="1" x14ac:dyDescent="0.25">
      <c r="B1007" s="1"/>
      <c r="C1007" s="1"/>
      <c r="D1007" s="1"/>
      <c r="E1007" s="2"/>
      <c r="F1007" s="1"/>
      <c r="G1007" s="2"/>
      <c r="H1007" s="108"/>
      <c r="I1007" s="109"/>
      <c r="J1007" s="132" t="str">
        <f t="shared" si="106"/>
        <v/>
      </c>
      <c r="K1007" s="132">
        <f t="shared" si="112"/>
        <v>0</v>
      </c>
      <c r="L1007" s="246"/>
      <c r="M1007" s="247"/>
      <c r="N1007" s="246"/>
      <c r="O1007" s="248"/>
      <c r="P1007" s="249" t="str">
        <f t="shared" si="108"/>
        <v/>
      </c>
      <c r="Q1007" s="250" t="str">
        <f t="shared" si="105"/>
        <v/>
      </c>
      <c r="R1007" s="248"/>
      <c r="S1007" s="246"/>
      <c r="T1007" s="248"/>
      <c r="U1007" s="249" t="str">
        <f>+IF(AND(S1007&gt;0,R1007&lt;&gt;'Data Validation (ROP used only)'!$A$22),SUM(S1007:T1007),"")</f>
        <v/>
      </c>
      <c r="V1007" s="250" t="str">
        <f>IF(OR(R1007='Data Validation (ROP used only)'!$A$22,ISBLANK(S1007),ISERROR(S1007/$I1007)),"",S1007/$I1007)</f>
        <v/>
      </c>
      <c r="W1007" s="251"/>
      <c r="X1007" s="252" t="str" cm="1">
        <f t="array" ref="X1007">_xlfn.IFS(W1007="","",W1007/I1007&gt;=2,2*I1007,W1007/I1007 &lt; 2, W1007)</f>
        <v/>
      </c>
      <c r="Y1007" s="253" t="str">
        <f t="shared" si="109"/>
        <v/>
      </c>
      <c r="Z1007" s="248"/>
      <c r="AA1007" s="249" t="str">
        <f t="shared" si="110"/>
        <v/>
      </c>
      <c r="AB1007" s="254" t="str">
        <f t="shared" si="111"/>
        <v/>
      </c>
      <c r="AC1007" s="159"/>
      <c r="AD1007" s="160"/>
    </row>
    <row r="1008" spans="2:30" ht="13.8" hidden="1" outlineLevel="1" x14ac:dyDescent="0.25">
      <c r="B1008" s="1"/>
      <c r="C1008" s="1"/>
      <c r="D1008" s="1"/>
      <c r="E1008" s="2"/>
      <c r="F1008" s="1"/>
      <c r="G1008" s="2"/>
      <c r="H1008" s="108"/>
      <c r="I1008" s="109"/>
      <c r="J1008" s="132" t="str">
        <f t="shared" si="106"/>
        <v/>
      </c>
      <c r="K1008" s="132">
        <f t="shared" si="112"/>
        <v>0</v>
      </c>
      <c r="L1008" s="246"/>
      <c r="M1008" s="247"/>
      <c r="N1008" s="246"/>
      <c r="O1008" s="248"/>
      <c r="P1008" s="249" t="str">
        <f t="shared" si="108"/>
        <v/>
      </c>
      <c r="Q1008" s="250" t="str">
        <f t="shared" si="105"/>
        <v/>
      </c>
      <c r="R1008" s="248"/>
      <c r="S1008" s="246"/>
      <c r="T1008" s="248"/>
      <c r="U1008" s="249" t="str">
        <f>+IF(AND(S1008&gt;0,R1008&lt;&gt;'Data Validation (ROP used only)'!$A$22),SUM(S1008:T1008),"")</f>
        <v/>
      </c>
      <c r="V1008" s="250" t="str">
        <f>IF(OR(R1008='Data Validation (ROP used only)'!$A$22,ISBLANK(S1008),ISERROR(S1008/$I1008)),"",S1008/$I1008)</f>
        <v/>
      </c>
      <c r="W1008" s="251"/>
      <c r="X1008" s="252" t="str" cm="1">
        <f t="array" ref="X1008">_xlfn.IFS(W1008="","",W1008/I1008&gt;=2,2*I1008,W1008/I1008 &lt; 2, W1008)</f>
        <v/>
      </c>
      <c r="Y1008" s="253" t="str">
        <f t="shared" si="109"/>
        <v/>
      </c>
      <c r="Z1008" s="248"/>
      <c r="AA1008" s="249" t="str">
        <f t="shared" si="110"/>
        <v/>
      </c>
      <c r="AB1008" s="254" t="str">
        <f t="shared" si="111"/>
        <v/>
      </c>
      <c r="AC1008" s="159"/>
      <c r="AD1008" s="160"/>
    </row>
    <row r="1009" spans="2:30" ht="13.8" hidden="1" outlineLevel="1" x14ac:dyDescent="0.25">
      <c r="B1009" s="1"/>
      <c r="C1009" s="1"/>
      <c r="D1009" s="1"/>
      <c r="E1009" s="2"/>
      <c r="F1009" s="1"/>
      <c r="G1009" s="2"/>
      <c r="H1009" s="108"/>
      <c r="I1009" s="109"/>
      <c r="J1009" s="132" t="str">
        <f t="shared" si="106"/>
        <v/>
      </c>
      <c r="K1009" s="132">
        <f t="shared" si="112"/>
        <v>0</v>
      </c>
      <c r="L1009" s="246"/>
      <c r="M1009" s="247"/>
      <c r="N1009" s="246"/>
      <c r="O1009" s="248"/>
      <c r="P1009" s="249" t="str">
        <f t="shared" si="108"/>
        <v/>
      </c>
      <c r="Q1009" s="250" t="str">
        <f t="shared" si="105"/>
        <v/>
      </c>
      <c r="R1009" s="248"/>
      <c r="S1009" s="246"/>
      <c r="T1009" s="248"/>
      <c r="U1009" s="249" t="str">
        <f>+IF(AND(S1009&gt;0,R1009&lt;&gt;'Data Validation (ROP used only)'!$A$22),SUM(S1009:T1009),"")</f>
        <v/>
      </c>
      <c r="V1009" s="250" t="str">
        <f>IF(OR(R1009='Data Validation (ROP used only)'!$A$22,ISBLANK(S1009),ISERROR(S1009/$I1009)),"",S1009/$I1009)</f>
        <v/>
      </c>
      <c r="W1009" s="251"/>
      <c r="X1009" s="252" t="str" cm="1">
        <f t="array" ref="X1009">_xlfn.IFS(W1009="","",W1009/I1009&gt;=2,2*I1009,W1009/I1009 &lt; 2, W1009)</f>
        <v/>
      </c>
      <c r="Y1009" s="253" t="str">
        <f t="shared" si="109"/>
        <v/>
      </c>
      <c r="Z1009" s="248"/>
      <c r="AA1009" s="249" t="str">
        <f t="shared" si="110"/>
        <v/>
      </c>
      <c r="AB1009" s="254" t="str">
        <f t="shared" si="111"/>
        <v/>
      </c>
      <c r="AC1009" s="159"/>
      <c r="AD1009" s="160"/>
    </row>
    <row r="1010" spans="2:30" ht="13.8" hidden="1" outlineLevel="1" x14ac:dyDescent="0.25">
      <c r="B1010" s="1"/>
      <c r="C1010" s="1"/>
      <c r="D1010" s="1"/>
      <c r="E1010" s="2"/>
      <c r="F1010" s="1"/>
      <c r="G1010" s="2"/>
      <c r="H1010" s="108"/>
      <c r="I1010" s="109"/>
      <c r="J1010" s="132" t="str">
        <f t="shared" si="106"/>
        <v/>
      </c>
      <c r="K1010" s="132">
        <f t="shared" si="112"/>
        <v>0</v>
      </c>
      <c r="L1010" s="246"/>
      <c r="M1010" s="247"/>
      <c r="N1010" s="246"/>
      <c r="O1010" s="248"/>
      <c r="P1010" s="249" t="str">
        <f t="shared" si="108"/>
        <v/>
      </c>
      <c r="Q1010" s="250" t="str">
        <f t="shared" si="105"/>
        <v/>
      </c>
      <c r="R1010" s="248"/>
      <c r="S1010" s="246"/>
      <c r="T1010" s="248"/>
      <c r="U1010" s="249" t="str">
        <f>+IF(AND(S1010&gt;0,R1010&lt;&gt;'Data Validation (ROP used only)'!$A$22),SUM(S1010:T1010),"")</f>
        <v/>
      </c>
      <c r="V1010" s="250" t="str">
        <f>IF(OR(R1010='Data Validation (ROP used only)'!$A$22,ISBLANK(S1010),ISERROR(S1010/$I1010)),"",S1010/$I1010)</f>
        <v/>
      </c>
      <c r="W1010" s="251"/>
      <c r="X1010" s="252" t="str" cm="1">
        <f t="array" ref="X1010">_xlfn.IFS(W1010="","",W1010/I1010&gt;=2,2*I1010,W1010/I1010 &lt; 2, W1010)</f>
        <v/>
      </c>
      <c r="Y1010" s="253" t="str">
        <f t="shared" si="109"/>
        <v/>
      </c>
      <c r="Z1010" s="248"/>
      <c r="AA1010" s="249" t="str">
        <f t="shared" si="110"/>
        <v/>
      </c>
      <c r="AB1010" s="254" t="str">
        <f t="shared" si="111"/>
        <v/>
      </c>
      <c r="AC1010" s="159"/>
      <c r="AD1010" s="160"/>
    </row>
    <row r="1011" spans="2:30" ht="13.8" hidden="1" outlineLevel="1" x14ac:dyDescent="0.25">
      <c r="B1011" s="1"/>
      <c r="C1011" s="1"/>
      <c r="D1011" s="1"/>
      <c r="E1011" s="2"/>
      <c r="F1011" s="1"/>
      <c r="G1011" s="2"/>
      <c r="H1011" s="108"/>
      <c r="I1011" s="109"/>
      <c r="J1011" s="132" t="str">
        <f t="shared" si="106"/>
        <v/>
      </c>
      <c r="K1011" s="132">
        <f t="shared" si="112"/>
        <v>0</v>
      </c>
      <c r="L1011" s="246"/>
      <c r="M1011" s="247"/>
      <c r="N1011" s="246"/>
      <c r="O1011" s="248"/>
      <c r="P1011" s="249" t="str">
        <f t="shared" si="108"/>
        <v/>
      </c>
      <c r="Q1011" s="250" t="str">
        <f t="shared" si="105"/>
        <v/>
      </c>
      <c r="R1011" s="248"/>
      <c r="S1011" s="246"/>
      <c r="T1011" s="248"/>
      <c r="U1011" s="249" t="str">
        <f>+IF(AND(S1011&gt;0,R1011&lt;&gt;'Data Validation (ROP used only)'!$A$22),SUM(S1011:T1011),"")</f>
        <v/>
      </c>
      <c r="V1011" s="250" t="str">
        <f>IF(OR(R1011='Data Validation (ROP used only)'!$A$22,ISBLANK(S1011),ISERROR(S1011/$I1011)),"",S1011/$I1011)</f>
        <v/>
      </c>
      <c r="W1011" s="251"/>
      <c r="X1011" s="252" t="str" cm="1">
        <f t="array" ref="X1011">_xlfn.IFS(W1011="","",W1011/I1011&gt;=2,2*I1011,W1011/I1011 &lt; 2, W1011)</f>
        <v/>
      </c>
      <c r="Y1011" s="253" t="str">
        <f t="shared" si="109"/>
        <v/>
      </c>
      <c r="Z1011" s="248"/>
      <c r="AA1011" s="249" t="str">
        <f t="shared" si="110"/>
        <v/>
      </c>
      <c r="AB1011" s="254" t="str">
        <f t="shared" si="111"/>
        <v/>
      </c>
      <c r="AC1011" s="159"/>
      <c r="AD1011" s="160"/>
    </row>
    <row r="1012" spans="2:30" ht="13.8" hidden="1" outlineLevel="1" x14ac:dyDescent="0.25">
      <c r="B1012" s="1"/>
      <c r="C1012" s="1"/>
      <c r="D1012" s="1"/>
      <c r="E1012" s="2"/>
      <c r="F1012" s="1"/>
      <c r="G1012" s="2"/>
      <c r="H1012" s="108"/>
      <c r="I1012" s="109"/>
      <c r="J1012" s="132" t="str">
        <f t="shared" si="106"/>
        <v/>
      </c>
      <c r="K1012" s="132">
        <f t="shared" si="112"/>
        <v>0</v>
      </c>
      <c r="L1012" s="246"/>
      <c r="M1012" s="247"/>
      <c r="N1012" s="246"/>
      <c r="O1012" s="248"/>
      <c r="P1012" s="249" t="str">
        <f t="shared" si="108"/>
        <v/>
      </c>
      <c r="Q1012" s="250" t="str">
        <f t="shared" si="105"/>
        <v/>
      </c>
      <c r="R1012" s="248"/>
      <c r="S1012" s="246"/>
      <c r="T1012" s="248"/>
      <c r="U1012" s="249" t="str">
        <f>+IF(AND(S1012&gt;0,R1012&lt;&gt;'Data Validation (ROP used only)'!$A$22),SUM(S1012:T1012),"")</f>
        <v/>
      </c>
      <c r="V1012" s="250" t="str">
        <f>IF(OR(R1012='Data Validation (ROP used only)'!$A$22,ISBLANK(S1012),ISERROR(S1012/$I1012)),"",S1012/$I1012)</f>
        <v/>
      </c>
      <c r="W1012" s="251"/>
      <c r="X1012" s="252" t="str" cm="1">
        <f t="array" ref="X1012">_xlfn.IFS(W1012="","",W1012/I1012&gt;=2,2*I1012,W1012/I1012 &lt; 2, W1012)</f>
        <v/>
      </c>
      <c r="Y1012" s="253" t="str">
        <f t="shared" si="109"/>
        <v/>
      </c>
      <c r="Z1012" s="248"/>
      <c r="AA1012" s="249" t="str">
        <f t="shared" si="110"/>
        <v/>
      </c>
      <c r="AB1012" s="254" t="str">
        <f t="shared" si="111"/>
        <v/>
      </c>
      <c r="AC1012" s="159"/>
      <c r="AD1012" s="160"/>
    </row>
    <row r="1013" spans="2:30" ht="13.8" hidden="1" outlineLevel="1" x14ac:dyDescent="0.25">
      <c r="B1013" s="1"/>
      <c r="C1013" s="1"/>
      <c r="D1013" s="1"/>
      <c r="E1013" s="2"/>
      <c r="F1013" s="1"/>
      <c r="G1013" s="2"/>
      <c r="H1013" s="108"/>
      <c r="I1013" s="109"/>
      <c r="J1013" s="132" t="str">
        <f t="shared" si="106"/>
        <v/>
      </c>
      <c r="K1013" s="132">
        <f t="shared" si="112"/>
        <v>0</v>
      </c>
      <c r="L1013" s="246"/>
      <c r="M1013" s="247"/>
      <c r="N1013" s="246"/>
      <c r="O1013" s="248"/>
      <c r="P1013" s="249" t="str">
        <f t="shared" si="108"/>
        <v/>
      </c>
      <c r="Q1013" s="250" t="str">
        <f t="shared" si="105"/>
        <v/>
      </c>
      <c r="R1013" s="248"/>
      <c r="S1013" s="246"/>
      <c r="T1013" s="248"/>
      <c r="U1013" s="249" t="str">
        <f>+IF(AND(S1013&gt;0,R1013&lt;&gt;'Data Validation (ROP used only)'!$A$22),SUM(S1013:T1013),"")</f>
        <v/>
      </c>
      <c r="V1013" s="250" t="str">
        <f>IF(OR(R1013='Data Validation (ROP used only)'!$A$22,ISBLANK(S1013),ISERROR(S1013/$I1013)),"",S1013/$I1013)</f>
        <v/>
      </c>
      <c r="W1013" s="251"/>
      <c r="X1013" s="252" t="str" cm="1">
        <f t="array" ref="X1013">_xlfn.IFS(W1013="","",W1013/I1013&gt;=2,2*I1013,W1013/I1013 &lt; 2, W1013)</f>
        <v/>
      </c>
      <c r="Y1013" s="253" t="str">
        <f t="shared" si="109"/>
        <v/>
      </c>
      <c r="Z1013" s="248"/>
      <c r="AA1013" s="249" t="str">
        <f t="shared" si="110"/>
        <v/>
      </c>
      <c r="AB1013" s="254" t="str">
        <f t="shared" si="111"/>
        <v/>
      </c>
      <c r="AC1013" s="159"/>
      <c r="AD1013" s="160"/>
    </row>
    <row r="1014" spans="2:30" ht="13.8" hidden="1" outlineLevel="1" x14ac:dyDescent="0.25">
      <c r="B1014" s="1"/>
      <c r="C1014" s="1"/>
      <c r="D1014" s="1"/>
      <c r="E1014" s="2"/>
      <c r="F1014" s="1"/>
      <c r="G1014" s="2"/>
      <c r="H1014" s="108"/>
      <c r="I1014" s="109"/>
      <c r="J1014" s="132" t="str">
        <f t="shared" si="106"/>
        <v/>
      </c>
      <c r="K1014" s="132">
        <f t="shared" si="112"/>
        <v>0</v>
      </c>
      <c r="L1014" s="246"/>
      <c r="M1014" s="247"/>
      <c r="N1014" s="246"/>
      <c r="O1014" s="248"/>
      <c r="P1014" s="249" t="str">
        <f t="shared" si="108"/>
        <v/>
      </c>
      <c r="Q1014" s="250" t="str">
        <f t="shared" si="105"/>
        <v/>
      </c>
      <c r="R1014" s="248"/>
      <c r="S1014" s="246"/>
      <c r="T1014" s="248"/>
      <c r="U1014" s="249" t="str">
        <f>+IF(AND(S1014&gt;0,R1014&lt;&gt;'Data Validation (ROP used only)'!$A$22),SUM(S1014:T1014),"")</f>
        <v/>
      </c>
      <c r="V1014" s="250" t="str">
        <f>IF(OR(R1014='Data Validation (ROP used only)'!$A$22,ISBLANK(S1014),ISERROR(S1014/$I1014)),"",S1014/$I1014)</f>
        <v/>
      </c>
      <c r="W1014" s="251"/>
      <c r="X1014" s="252" t="str" cm="1">
        <f t="array" ref="X1014">_xlfn.IFS(W1014="","",W1014/I1014&gt;=2,2*I1014,W1014/I1014 &lt; 2, W1014)</f>
        <v/>
      </c>
      <c r="Y1014" s="253" t="str">
        <f t="shared" si="109"/>
        <v/>
      </c>
      <c r="Z1014" s="248"/>
      <c r="AA1014" s="249" t="str">
        <f t="shared" si="110"/>
        <v/>
      </c>
      <c r="AB1014" s="254" t="str">
        <f t="shared" si="111"/>
        <v/>
      </c>
      <c r="AC1014" s="159"/>
      <c r="AD1014" s="160"/>
    </row>
    <row r="1015" spans="2:30" ht="13.8" hidden="1" outlineLevel="1" x14ac:dyDescent="0.25">
      <c r="B1015" s="1"/>
      <c r="C1015" s="1"/>
      <c r="D1015" s="1"/>
      <c r="E1015" s="2"/>
      <c r="F1015" s="1"/>
      <c r="G1015" s="2"/>
      <c r="H1015" s="108"/>
      <c r="I1015" s="109"/>
      <c r="J1015" s="132" t="str">
        <f t="shared" si="106"/>
        <v/>
      </c>
      <c r="K1015" s="132">
        <f t="shared" si="112"/>
        <v>0</v>
      </c>
      <c r="L1015" s="246"/>
      <c r="M1015" s="247"/>
      <c r="N1015" s="246"/>
      <c r="O1015" s="248"/>
      <c r="P1015" s="249" t="str">
        <f t="shared" si="108"/>
        <v/>
      </c>
      <c r="Q1015" s="250" t="str">
        <f t="shared" si="105"/>
        <v/>
      </c>
      <c r="R1015" s="248"/>
      <c r="S1015" s="246"/>
      <c r="T1015" s="248"/>
      <c r="U1015" s="249" t="str">
        <f>+IF(AND(S1015&gt;0,R1015&lt;&gt;'Data Validation (ROP used only)'!$A$22),SUM(S1015:T1015),"")</f>
        <v/>
      </c>
      <c r="V1015" s="250" t="str">
        <f>IF(OR(R1015='Data Validation (ROP used only)'!$A$22,ISBLANK(S1015),ISERROR(S1015/$I1015)),"",S1015/$I1015)</f>
        <v/>
      </c>
      <c r="W1015" s="251"/>
      <c r="X1015" s="252" t="str" cm="1">
        <f t="array" ref="X1015">_xlfn.IFS(W1015="","",W1015/I1015&gt;=2,2*I1015,W1015/I1015 &lt; 2, W1015)</f>
        <v/>
      </c>
      <c r="Y1015" s="253" t="str">
        <f t="shared" si="109"/>
        <v/>
      </c>
      <c r="Z1015" s="248"/>
      <c r="AA1015" s="249" t="str">
        <f t="shared" si="110"/>
        <v/>
      </c>
      <c r="AB1015" s="254" t="str">
        <f t="shared" si="111"/>
        <v/>
      </c>
      <c r="AC1015" s="159"/>
      <c r="AD1015" s="160"/>
    </row>
    <row r="1016" spans="2:30" ht="13.8" hidden="1" outlineLevel="1" x14ac:dyDescent="0.25">
      <c r="B1016" s="1"/>
      <c r="C1016" s="1"/>
      <c r="D1016" s="1"/>
      <c r="E1016" s="2"/>
      <c r="F1016" s="1"/>
      <c r="G1016" s="2"/>
      <c r="H1016" s="108"/>
      <c r="I1016" s="109"/>
      <c r="J1016" s="132" t="str">
        <f t="shared" si="106"/>
        <v/>
      </c>
      <c r="K1016" s="132">
        <f t="shared" si="112"/>
        <v>0</v>
      </c>
      <c r="L1016" s="246"/>
      <c r="M1016" s="247"/>
      <c r="N1016" s="246"/>
      <c r="O1016" s="248"/>
      <c r="P1016" s="249" t="str">
        <f t="shared" si="108"/>
        <v/>
      </c>
      <c r="Q1016" s="250" t="str">
        <f t="shared" si="105"/>
        <v/>
      </c>
      <c r="R1016" s="248"/>
      <c r="S1016" s="246"/>
      <c r="T1016" s="248"/>
      <c r="U1016" s="249" t="str">
        <f>+IF(AND(S1016&gt;0,R1016&lt;&gt;'Data Validation (ROP used only)'!$A$22),SUM(S1016:T1016),"")</f>
        <v/>
      </c>
      <c r="V1016" s="250" t="str">
        <f>IF(OR(R1016='Data Validation (ROP used only)'!$A$22,ISBLANK(S1016),ISERROR(S1016/$I1016)),"",S1016/$I1016)</f>
        <v/>
      </c>
      <c r="W1016" s="251"/>
      <c r="X1016" s="252" t="str" cm="1">
        <f t="array" ref="X1016">_xlfn.IFS(W1016="","",W1016/I1016&gt;=2,2*I1016,W1016/I1016 &lt; 2, W1016)</f>
        <v/>
      </c>
      <c r="Y1016" s="253" t="str">
        <f t="shared" si="109"/>
        <v/>
      </c>
      <c r="Z1016" s="248"/>
      <c r="AA1016" s="249" t="str">
        <f t="shared" si="110"/>
        <v/>
      </c>
      <c r="AB1016" s="254" t="str">
        <f t="shared" si="111"/>
        <v/>
      </c>
      <c r="AC1016" s="159"/>
      <c r="AD1016" s="160"/>
    </row>
    <row r="1017" spans="2:30" ht="13.8" hidden="1" outlineLevel="1" x14ac:dyDescent="0.25">
      <c r="B1017" s="1"/>
      <c r="C1017" s="1"/>
      <c r="D1017" s="1"/>
      <c r="E1017" s="2"/>
      <c r="F1017" s="1"/>
      <c r="G1017" s="2"/>
      <c r="H1017" s="108"/>
      <c r="I1017" s="109"/>
      <c r="J1017" s="132" t="str">
        <f t="shared" si="106"/>
        <v/>
      </c>
      <c r="K1017" s="132">
        <f t="shared" si="112"/>
        <v>0</v>
      </c>
      <c r="L1017" s="246"/>
      <c r="M1017" s="247"/>
      <c r="N1017" s="246"/>
      <c r="O1017" s="248"/>
      <c r="P1017" s="249" t="str">
        <f t="shared" si="108"/>
        <v/>
      </c>
      <c r="Q1017" s="250" t="str">
        <f t="shared" si="105"/>
        <v/>
      </c>
      <c r="R1017" s="248"/>
      <c r="S1017" s="246"/>
      <c r="T1017" s="248"/>
      <c r="U1017" s="249" t="str">
        <f>+IF(AND(S1017&gt;0,R1017&lt;&gt;'Data Validation (ROP used only)'!$A$22),SUM(S1017:T1017),"")</f>
        <v/>
      </c>
      <c r="V1017" s="250" t="str">
        <f>IF(OR(R1017='Data Validation (ROP used only)'!$A$22,ISBLANK(S1017),ISERROR(S1017/$I1017)),"",S1017/$I1017)</f>
        <v/>
      </c>
      <c r="W1017" s="251"/>
      <c r="X1017" s="252" t="str" cm="1">
        <f t="array" ref="X1017">_xlfn.IFS(W1017="","",W1017/I1017&gt;=2,2*I1017,W1017/I1017 &lt; 2, W1017)</f>
        <v/>
      </c>
      <c r="Y1017" s="253" t="str">
        <f t="shared" si="109"/>
        <v/>
      </c>
      <c r="Z1017" s="248"/>
      <c r="AA1017" s="249" t="str">
        <f t="shared" si="110"/>
        <v/>
      </c>
      <c r="AB1017" s="254" t="str">
        <f t="shared" si="111"/>
        <v/>
      </c>
      <c r="AC1017" s="159"/>
      <c r="AD1017" s="160"/>
    </row>
    <row r="1018" spans="2:30" ht="13.8" hidden="1" outlineLevel="1" x14ac:dyDescent="0.25">
      <c r="B1018" s="1"/>
      <c r="C1018" s="1"/>
      <c r="D1018" s="1"/>
      <c r="E1018" s="2"/>
      <c r="F1018" s="1"/>
      <c r="G1018" s="2"/>
      <c r="H1018" s="108"/>
      <c r="I1018" s="109"/>
      <c r="J1018" s="132" t="str">
        <f t="shared" si="106"/>
        <v/>
      </c>
      <c r="K1018" s="132">
        <f t="shared" si="112"/>
        <v>0</v>
      </c>
      <c r="L1018" s="246"/>
      <c r="M1018" s="247"/>
      <c r="N1018" s="246"/>
      <c r="O1018" s="248"/>
      <c r="P1018" s="249" t="str">
        <f t="shared" si="108"/>
        <v/>
      </c>
      <c r="Q1018" s="250" t="str">
        <f t="shared" si="105"/>
        <v/>
      </c>
      <c r="R1018" s="248"/>
      <c r="S1018" s="246"/>
      <c r="T1018" s="248"/>
      <c r="U1018" s="249" t="str">
        <f>+IF(AND(S1018&gt;0,R1018&lt;&gt;'Data Validation (ROP used only)'!$A$22),SUM(S1018:T1018),"")</f>
        <v/>
      </c>
      <c r="V1018" s="250" t="str">
        <f>IF(OR(R1018='Data Validation (ROP used only)'!$A$22,ISBLANK(S1018),ISERROR(S1018/$I1018)),"",S1018/$I1018)</f>
        <v/>
      </c>
      <c r="W1018" s="251"/>
      <c r="X1018" s="252" t="str" cm="1">
        <f t="array" ref="X1018">_xlfn.IFS(W1018="","",W1018/I1018&gt;=2,2*I1018,W1018/I1018 &lt; 2, W1018)</f>
        <v/>
      </c>
      <c r="Y1018" s="253" t="str">
        <f t="shared" si="109"/>
        <v/>
      </c>
      <c r="Z1018" s="248"/>
      <c r="AA1018" s="249" t="str">
        <f t="shared" si="110"/>
        <v/>
      </c>
      <c r="AB1018" s="254" t="str">
        <f t="shared" si="111"/>
        <v/>
      </c>
      <c r="AC1018" s="159"/>
      <c r="AD1018" s="160"/>
    </row>
    <row r="1019" spans="2:30" ht="13.8" hidden="1" outlineLevel="1" x14ac:dyDescent="0.25">
      <c r="B1019" s="1"/>
      <c r="C1019" s="1"/>
      <c r="D1019" s="1"/>
      <c r="E1019" s="2"/>
      <c r="F1019" s="1"/>
      <c r="G1019" s="2"/>
      <c r="H1019" s="108"/>
      <c r="I1019" s="109"/>
      <c r="J1019" s="132" t="str">
        <f t="shared" si="106"/>
        <v/>
      </c>
      <c r="K1019" s="132">
        <f t="shared" si="112"/>
        <v>0</v>
      </c>
      <c r="L1019" s="246"/>
      <c r="M1019" s="247"/>
      <c r="N1019" s="246"/>
      <c r="O1019" s="248"/>
      <c r="P1019" s="249" t="str">
        <f t="shared" si="108"/>
        <v/>
      </c>
      <c r="Q1019" s="250" t="str">
        <f t="shared" si="105"/>
        <v/>
      </c>
      <c r="R1019" s="248"/>
      <c r="S1019" s="246"/>
      <c r="T1019" s="248"/>
      <c r="U1019" s="249" t="str">
        <f>+IF(AND(S1019&gt;0,R1019&lt;&gt;'Data Validation (ROP used only)'!$A$22),SUM(S1019:T1019),"")</f>
        <v/>
      </c>
      <c r="V1019" s="250" t="str">
        <f>IF(OR(R1019='Data Validation (ROP used only)'!$A$22,ISBLANK(S1019),ISERROR(S1019/$I1019)),"",S1019/$I1019)</f>
        <v/>
      </c>
      <c r="W1019" s="251"/>
      <c r="X1019" s="252" t="str" cm="1">
        <f t="array" ref="X1019">_xlfn.IFS(W1019="","",W1019/I1019&gt;=2,2*I1019,W1019/I1019 &lt; 2, W1019)</f>
        <v/>
      </c>
      <c r="Y1019" s="253" t="str">
        <f t="shared" si="109"/>
        <v/>
      </c>
      <c r="Z1019" s="248"/>
      <c r="AA1019" s="249" t="str">
        <f t="shared" si="110"/>
        <v/>
      </c>
      <c r="AB1019" s="254" t="str">
        <f t="shared" si="111"/>
        <v/>
      </c>
      <c r="AC1019" s="159"/>
      <c r="AD1019" s="160"/>
    </row>
    <row r="1020" spans="2:30" ht="13.8" hidden="1" outlineLevel="1" x14ac:dyDescent="0.25">
      <c r="B1020" s="1"/>
      <c r="C1020" s="1"/>
      <c r="D1020" s="1"/>
      <c r="E1020" s="2"/>
      <c r="F1020" s="1"/>
      <c r="G1020" s="2"/>
      <c r="H1020" s="108"/>
      <c r="I1020" s="109"/>
      <c r="J1020" s="132" t="str">
        <f t="shared" si="106"/>
        <v/>
      </c>
      <c r="K1020" s="132">
        <f t="shared" si="112"/>
        <v>0</v>
      </c>
      <c r="L1020" s="246"/>
      <c r="M1020" s="247"/>
      <c r="N1020" s="246"/>
      <c r="O1020" s="248"/>
      <c r="P1020" s="249" t="str">
        <f t="shared" si="108"/>
        <v/>
      </c>
      <c r="Q1020" s="250" t="str">
        <f t="shared" si="105"/>
        <v/>
      </c>
      <c r="R1020" s="248"/>
      <c r="S1020" s="246"/>
      <c r="T1020" s="248"/>
      <c r="U1020" s="249" t="str">
        <f>+IF(AND(S1020&gt;0,R1020&lt;&gt;'Data Validation (ROP used only)'!$A$22),SUM(S1020:T1020),"")</f>
        <v/>
      </c>
      <c r="V1020" s="250" t="str">
        <f>IF(OR(R1020='Data Validation (ROP used only)'!$A$22,ISBLANK(S1020),ISERROR(S1020/$I1020)),"",S1020/$I1020)</f>
        <v/>
      </c>
      <c r="W1020" s="251"/>
      <c r="X1020" s="252" t="str" cm="1">
        <f t="array" ref="X1020">_xlfn.IFS(W1020="","",W1020/I1020&gt;=2,2*I1020,W1020/I1020 &lt; 2, W1020)</f>
        <v/>
      </c>
      <c r="Y1020" s="253" t="str">
        <f t="shared" si="109"/>
        <v/>
      </c>
      <c r="Z1020" s="248"/>
      <c r="AA1020" s="249" t="str">
        <f t="shared" si="110"/>
        <v/>
      </c>
      <c r="AB1020" s="254" t="str">
        <f t="shared" si="111"/>
        <v/>
      </c>
      <c r="AC1020" s="159"/>
      <c r="AD1020" s="160"/>
    </row>
    <row r="1021" spans="2:30" ht="13.8" hidden="1" outlineLevel="1" x14ac:dyDescent="0.25">
      <c r="B1021" s="1"/>
      <c r="C1021" s="1"/>
      <c r="D1021" s="1"/>
      <c r="E1021" s="2"/>
      <c r="F1021" s="1"/>
      <c r="G1021" s="2"/>
      <c r="H1021" s="108"/>
      <c r="I1021" s="109"/>
      <c r="J1021" s="132" t="str">
        <f t="shared" si="106"/>
        <v/>
      </c>
      <c r="K1021" s="132">
        <f t="shared" si="112"/>
        <v>0</v>
      </c>
      <c r="L1021" s="246"/>
      <c r="M1021" s="247"/>
      <c r="N1021" s="246"/>
      <c r="O1021" s="248"/>
      <c r="P1021" s="249" t="str">
        <f t="shared" si="108"/>
        <v/>
      </c>
      <c r="Q1021" s="250" t="str">
        <f t="shared" si="105"/>
        <v/>
      </c>
      <c r="R1021" s="248"/>
      <c r="S1021" s="246"/>
      <c r="T1021" s="248"/>
      <c r="U1021" s="249" t="str">
        <f>+IF(AND(S1021&gt;0,R1021&lt;&gt;'Data Validation (ROP used only)'!$A$22),SUM(S1021:T1021),"")</f>
        <v/>
      </c>
      <c r="V1021" s="250" t="str">
        <f>IF(OR(R1021='Data Validation (ROP used only)'!$A$22,ISBLANK(S1021),ISERROR(S1021/$I1021)),"",S1021/$I1021)</f>
        <v/>
      </c>
      <c r="W1021" s="251"/>
      <c r="X1021" s="252" t="str" cm="1">
        <f t="array" ref="X1021">_xlfn.IFS(W1021="","",W1021/I1021&gt;=2,2*I1021,W1021/I1021 &lt; 2, W1021)</f>
        <v/>
      </c>
      <c r="Y1021" s="253" t="str">
        <f t="shared" si="109"/>
        <v/>
      </c>
      <c r="Z1021" s="248"/>
      <c r="AA1021" s="249" t="str">
        <f t="shared" si="110"/>
        <v/>
      </c>
      <c r="AB1021" s="254" t="str">
        <f t="shared" si="111"/>
        <v/>
      </c>
      <c r="AC1021" s="159"/>
      <c r="AD1021" s="160"/>
    </row>
    <row r="1022" spans="2:30" ht="13.8" hidden="1" outlineLevel="1" x14ac:dyDescent="0.25">
      <c r="B1022" s="1"/>
      <c r="C1022" s="1"/>
      <c r="D1022" s="1"/>
      <c r="E1022" s="2"/>
      <c r="F1022" s="1"/>
      <c r="G1022" s="2"/>
      <c r="H1022" s="108"/>
      <c r="I1022" s="109"/>
      <c r="J1022" s="132" t="str">
        <f t="shared" si="106"/>
        <v/>
      </c>
      <c r="K1022" s="132">
        <f t="shared" si="112"/>
        <v>0</v>
      </c>
      <c r="L1022" s="246"/>
      <c r="M1022" s="247"/>
      <c r="N1022" s="246"/>
      <c r="O1022" s="248"/>
      <c r="P1022" s="249" t="str">
        <f t="shared" si="108"/>
        <v/>
      </c>
      <c r="Q1022" s="250" t="str">
        <f t="shared" si="105"/>
        <v/>
      </c>
      <c r="R1022" s="248"/>
      <c r="S1022" s="246"/>
      <c r="T1022" s="248"/>
      <c r="U1022" s="249" t="str">
        <f>+IF(AND(S1022&gt;0,R1022&lt;&gt;'Data Validation (ROP used only)'!$A$22),SUM(S1022:T1022),"")</f>
        <v/>
      </c>
      <c r="V1022" s="250" t="str">
        <f>IF(OR(R1022='Data Validation (ROP used only)'!$A$22,ISBLANK(S1022),ISERROR(S1022/$I1022)),"",S1022/$I1022)</f>
        <v/>
      </c>
      <c r="W1022" s="251"/>
      <c r="X1022" s="252" t="str" cm="1">
        <f t="array" ref="X1022">_xlfn.IFS(W1022="","",W1022/I1022&gt;=2,2*I1022,W1022/I1022 &lt; 2, W1022)</f>
        <v/>
      </c>
      <c r="Y1022" s="253" t="str">
        <f t="shared" si="109"/>
        <v/>
      </c>
      <c r="Z1022" s="248"/>
      <c r="AA1022" s="249" t="str">
        <f t="shared" si="110"/>
        <v/>
      </c>
      <c r="AB1022" s="254" t="str">
        <f t="shared" si="111"/>
        <v/>
      </c>
      <c r="AC1022" s="159"/>
      <c r="AD1022" s="160"/>
    </row>
    <row r="1023" spans="2:30" ht="13.8" hidden="1" outlineLevel="1" x14ac:dyDescent="0.25">
      <c r="B1023" s="1"/>
      <c r="C1023" s="1"/>
      <c r="D1023" s="1"/>
      <c r="E1023" s="2"/>
      <c r="F1023" s="1"/>
      <c r="G1023" s="2"/>
      <c r="H1023" s="108"/>
      <c r="I1023" s="109"/>
      <c r="J1023" s="132" t="str">
        <f t="shared" si="106"/>
        <v/>
      </c>
      <c r="K1023" s="132">
        <f t="shared" si="112"/>
        <v>0</v>
      </c>
      <c r="L1023" s="246"/>
      <c r="M1023" s="247"/>
      <c r="N1023" s="246"/>
      <c r="O1023" s="248"/>
      <c r="P1023" s="249" t="str">
        <f t="shared" si="108"/>
        <v/>
      </c>
      <c r="Q1023" s="250" t="str">
        <f t="shared" si="105"/>
        <v/>
      </c>
      <c r="R1023" s="248"/>
      <c r="S1023" s="246"/>
      <c r="T1023" s="248"/>
      <c r="U1023" s="249" t="str">
        <f>+IF(AND(S1023&gt;0,R1023&lt;&gt;'Data Validation (ROP used only)'!$A$22),SUM(S1023:T1023),"")</f>
        <v/>
      </c>
      <c r="V1023" s="250" t="str">
        <f>IF(OR(R1023='Data Validation (ROP used only)'!$A$22,ISBLANK(S1023),ISERROR(S1023/$I1023)),"",S1023/$I1023)</f>
        <v/>
      </c>
      <c r="W1023" s="251"/>
      <c r="X1023" s="252" t="str" cm="1">
        <f t="array" ref="X1023">_xlfn.IFS(W1023="","",W1023/I1023&gt;=2,2*I1023,W1023/I1023 &lt; 2, W1023)</f>
        <v/>
      </c>
      <c r="Y1023" s="253" t="str">
        <f t="shared" si="109"/>
        <v/>
      </c>
      <c r="Z1023" s="248"/>
      <c r="AA1023" s="249" t="str">
        <f t="shared" si="110"/>
        <v/>
      </c>
      <c r="AB1023" s="254" t="str">
        <f t="shared" si="111"/>
        <v/>
      </c>
      <c r="AC1023" s="159"/>
      <c r="AD1023" s="160"/>
    </row>
    <row r="1024" spans="2:30" ht="13.8" hidden="1" outlineLevel="1" x14ac:dyDescent="0.25">
      <c r="B1024" s="1"/>
      <c r="C1024" s="1"/>
      <c r="D1024" s="1"/>
      <c r="E1024" s="2"/>
      <c r="F1024" s="1"/>
      <c r="G1024" s="2"/>
      <c r="H1024" s="108"/>
      <c r="I1024" s="109"/>
      <c r="J1024" s="132" t="str">
        <f t="shared" si="106"/>
        <v/>
      </c>
      <c r="K1024" s="132">
        <f t="shared" si="112"/>
        <v>0</v>
      </c>
      <c r="L1024" s="246"/>
      <c r="M1024" s="247"/>
      <c r="N1024" s="246"/>
      <c r="O1024" s="248"/>
      <c r="P1024" s="249" t="str">
        <f t="shared" si="108"/>
        <v/>
      </c>
      <c r="Q1024" s="250" t="str">
        <f t="shared" si="105"/>
        <v/>
      </c>
      <c r="R1024" s="248"/>
      <c r="S1024" s="246"/>
      <c r="T1024" s="248"/>
      <c r="U1024" s="249" t="str">
        <f>+IF(AND(S1024&gt;0,R1024&lt;&gt;'Data Validation (ROP used only)'!$A$22),SUM(S1024:T1024),"")</f>
        <v/>
      </c>
      <c r="V1024" s="250" t="str">
        <f>IF(OR(R1024='Data Validation (ROP used only)'!$A$22,ISBLANK(S1024),ISERROR(S1024/$I1024)),"",S1024/$I1024)</f>
        <v/>
      </c>
      <c r="W1024" s="251"/>
      <c r="X1024" s="252" t="str" cm="1">
        <f t="array" ref="X1024">_xlfn.IFS(W1024="","",W1024/I1024&gt;=2,2*I1024,W1024/I1024 &lt; 2, W1024)</f>
        <v/>
      </c>
      <c r="Y1024" s="253" t="str">
        <f t="shared" si="109"/>
        <v/>
      </c>
      <c r="Z1024" s="248"/>
      <c r="AA1024" s="249" t="str">
        <f t="shared" si="110"/>
        <v/>
      </c>
      <c r="AB1024" s="254" t="str">
        <f t="shared" si="111"/>
        <v/>
      </c>
      <c r="AC1024" s="159"/>
      <c r="AD1024" s="160"/>
    </row>
    <row r="1025" spans="2:30" ht="13.8" hidden="1" outlineLevel="1" x14ac:dyDescent="0.25">
      <c r="B1025" s="1"/>
      <c r="C1025" s="1"/>
      <c r="D1025" s="1"/>
      <c r="E1025" s="2"/>
      <c r="F1025" s="1"/>
      <c r="G1025" s="2"/>
      <c r="H1025" s="108"/>
      <c r="I1025" s="109"/>
      <c r="J1025" s="132" t="str">
        <f t="shared" si="106"/>
        <v/>
      </c>
      <c r="K1025" s="132">
        <f t="shared" si="112"/>
        <v>0</v>
      </c>
      <c r="L1025" s="246"/>
      <c r="M1025" s="247"/>
      <c r="N1025" s="246"/>
      <c r="O1025" s="248"/>
      <c r="P1025" s="249" t="str">
        <f t="shared" si="108"/>
        <v/>
      </c>
      <c r="Q1025" s="250" t="str">
        <f t="shared" si="105"/>
        <v/>
      </c>
      <c r="R1025" s="248"/>
      <c r="S1025" s="246"/>
      <c r="T1025" s="248"/>
      <c r="U1025" s="249" t="str">
        <f>+IF(AND(S1025&gt;0,R1025&lt;&gt;'Data Validation (ROP used only)'!$A$22),SUM(S1025:T1025),"")</f>
        <v/>
      </c>
      <c r="V1025" s="250" t="str">
        <f>IF(OR(R1025='Data Validation (ROP used only)'!$A$22,ISBLANK(S1025),ISERROR(S1025/$I1025)),"",S1025/$I1025)</f>
        <v/>
      </c>
      <c r="W1025" s="251"/>
      <c r="X1025" s="252" t="str" cm="1">
        <f t="array" ref="X1025">_xlfn.IFS(W1025="","",W1025/I1025&gt;=2,2*I1025,W1025/I1025 &lt; 2, W1025)</f>
        <v/>
      </c>
      <c r="Y1025" s="253" t="str">
        <f t="shared" si="109"/>
        <v/>
      </c>
      <c r="Z1025" s="248"/>
      <c r="AA1025" s="249" t="str">
        <f t="shared" si="110"/>
        <v/>
      </c>
      <c r="AB1025" s="254" t="str">
        <f t="shared" si="111"/>
        <v/>
      </c>
      <c r="AC1025" s="159"/>
      <c r="AD1025" s="160"/>
    </row>
    <row r="1026" spans="2:30" ht="13.8" hidden="1" outlineLevel="1" x14ac:dyDescent="0.25">
      <c r="B1026" s="1"/>
      <c r="C1026" s="1"/>
      <c r="D1026" s="1"/>
      <c r="E1026" s="2"/>
      <c r="F1026" s="1"/>
      <c r="G1026" s="2"/>
      <c r="H1026" s="108"/>
      <c r="I1026" s="109"/>
      <c r="J1026" s="132" t="str">
        <f t="shared" si="106"/>
        <v/>
      </c>
      <c r="K1026" s="132">
        <f t="shared" si="112"/>
        <v>0</v>
      </c>
      <c r="L1026" s="246"/>
      <c r="M1026" s="247"/>
      <c r="N1026" s="246"/>
      <c r="O1026" s="248"/>
      <c r="P1026" s="249" t="str">
        <f t="shared" si="108"/>
        <v/>
      </c>
      <c r="Q1026" s="250" t="str">
        <f t="shared" si="105"/>
        <v/>
      </c>
      <c r="R1026" s="248"/>
      <c r="S1026" s="246"/>
      <c r="T1026" s="248"/>
      <c r="U1026" s="249" t="str">
        <f>+IF(AND(S1026&gt;0,R1026&lt;&gt;'Data Validation (ROP used only)'!$A$22),SUM(S1026:T1026),"")</f>
        <v/>
      </c>
      <c r="V1026" s="250" t="str">
        <f>IF(OR(R1026='Data Validation (ROP used only)'!$A$22,ISBLANK(S1026),ISERROR(S1026/$I1026)),"",S1026/$I1026)</f>
        <v/>
      </c>
      <c r="W1026" s="251"/>
      <c r="X1026" s="252" t="str" cm="1">
        <f t="array" ref="X1026">_xlfn.IFS(W1026="","",W1026/I1026&gt;=2,2*I1026,W1026/I1026 &lt; 2, W1026)</f>
        <v/>
      </c>
      <c r="Y1026" s="253" t="str">
        <f t="shared" si="109"/>
        <v/>
      </c>
      <c r="Z1026" s="248"/>
      <c r="AA1026" s="249" t="str">
        <f t="shared" si="110"/>
        <v/>
      </c>
      <c r="AB1026" s="254" t="str">
        <f t="shared" si="111"/>
        <v/>
      </c>
      <c r="AC1026" s="159"/>
      <c r="AD1026" s="160"/>
    </row>
    <row r="1027" spans="2:30" ht="13.8" hidden="1" outlineLevel="1" x14ac:dyDescent="0.25">
      <c r="B1027" s="1"/>
      <c r="C1027" s="1"/>
      <c r="D1027" s="1"/>
      <c r="E1027" s="2"/>
      <c r="F1027" s="1"/>
      <c r="G1027" s="2"/>
      <c r="H1027" s="108"/>
      <c r="I1027" s="109"/>
      <c r="J1027" s="132" t="str">
        <f t="shared" si="106"/>
        <v/>
      </c>
      <c r="K1027" s="132">
        <f t="shared" si="112"/>
        <v>0</v>
      </c>
      <c r="L1027" s="246"/>
      <c r="M1027" s="247"/>
      <c r="N1027" s="246"/>
      <c r="O1027" s="248"/>
      <c r="P1027" s="249" t="str">
        <f t="shared" si="108"/>
        <v/>
      </c>
      <c r="Q1027" s="250" t="str">
        <f t="shared" si="105"/>
        <v/>
      </c>
      <c r="R1027" s="248"/>
      <c r="S1027" s="246"/>
      <c r="T1027" s="248"/>
      <c r="U1027" s="249" t="str">
        <f>+IF(AND(S1027&gt;0,R1027&lt;&gt;'Data Validation (ROP used only)'!$A$22),SUM(S1027:T1027),"")</f>
        <v/>
      </c>
      <c r="V1027" s="250" t="str">
        <f>IF(OR(R1027='Data Validation (ROP used only)'!$A$22,ISBLANK(S1027),ISERROR(S1027/$I1027)),"",S1027/$I1027)</f>
        <v/>
      </c>
      <c r="W1027" s="251"/>
      <c r="X1027" s="252" t="str" cm="1">
        <f t="array" ref="X1027">_xlfn.IFS(W1027="","",W1027/I1027&gt;=2,2*I1027,W1027/I1027 &lt; 2, W1027)</f>
        <v/>
      </c>
      <c r="Y1027" s="253" t="str">
        <f t="shared" si="109"/>
        <v/>
      </c>
      <c r="Z1027" s="248"/>
      <c r="AA1027" s="249" t="str">
        <f t="shared" si="110"/>
        <v/>
      </c>
      <c r="AB1027" s="254" t="str">
        <f t="shared" si="111"/>
        <v/>
      </c>
      <c r="AC1027" s="159"/>
      <c r="AD1027" s="160"/>
    </row>
    <row r="1028" spans="2:30" ht="13.8" hidden="1" outlineLevel="1" x14ac:dyDescent="0.25">
      <c r="B1028" s="1"/>
      <c r="C1028" s="1"/>
      <c r="D1028" s="1"/>
      <c r="E1028" s="2"/>
      <c r="F1028" s="1"/>
      <c r="G1028" s="2"/>
      <c r="H1028" s="108"/>
      <c r="I1028" s="109"/>
      <c r="J1028" s="132" t="str">
        <f t="shared" si="106"/>
        <v/>
      </c>
      <c r="K1028" s="132">
        <f t="shared" si="112"/>
        <v>0</v>
      </c>
      <c r="L1028" s="246"/>
      <c r="M1028" s="247"/>
      <c r="N1028" s="246"/>
      <c r="O1028" s="248"/>
      <c r="P1028" s="249" t="str">
        <f t="shared" si="108"/>
        <v/>
      </c>
      <c r="Q1028" s="250" t="str">
        <f t="shared" si="105"/>
        <v/>
      </c>
      <c r="R1028" s="248"/>
      <c r="S1028" s="246"/>
      <c r="T1028" s="248"/>
      <c r="U1028" s="249" t="str">
        <f>+IF(AND(S1028&gt;0,R1028&lt;&gt;'Data Validation (ROP used only)'!$A$22),SUM(S1028:T1028),"")</f>
        <v/>
      </c>
      <c r="V1028" s="250" t="str">
        <f>IF(OR(R1028='Data Validation (ROP used only)'!$A$22,ISBLANK(S1028),ISERROR(S1028/$I1028)),"",S1028/$I1028)</f>
        <v/>
      </c>
      <c r="W1028" s="251"/>
      <c r="X1028" s="252" t="str" cm="1">
        <f t="array" ref="X1028">_xlfn.IFS(W1028="","",W1028/I1028&gt;=2,2*I1028,W1028/I1028 &lt; 2, W1028)</f>
        <v/>
      </c>
      <c r="Y1028" s="253" t="str">
        <f t="shared" si="109"/>
        <v/>
      </c>
      <c r="Z1028" s="248"/>
      <c r="AA1028" s="249" t="str">
        <f t="shared" si="110"/>
        <v/>
      </c>
      <c r="AB1028" s="254" t="str">
        <f t="shared" si="111"/>
        <v/>
      </c>
      <c r="AC1028" s="159"/>
      <c r="AD1028" s="160"/>
    </row>
    <row r="1029" spans="2:30" ht="13.8" hidden="1" outlineLevel="1" x14ac:dyDescent="0.25">
      <c r="B1029" s="1"/>
      <c r="C1029" s="1"/>
      <c r="D1029" s="1"/>
      <c r="E1029" s="2"/>
      <c r="F1029" s="1"/>
      <c r="G1029" s="2"/>
      <c r="H1029" s="108"/>
      <c r="I1029" s="109"/>
      <c r="J1029" s="132" t="str">
        <f t="shared" si="106"/>
        <v/>
      </c>
      <c r="K1029" s="132">
        <f t="shared" si="112"/>
        <v>0</v>
      </c>
      <c r="L1029" s="246"/>
      <c r="M1029" s="247"/>
      <c r="N1029" s="246"/>
      <c r="O1029" s="248"/>
      <c r="P1029" s="249" t="str">
        <f t="shared" si="108"/>
        <v/>
      </c>
      <c r="Q1029" s="250" t="str">
        <f t="shared" si="105"/>
        <v/>
      </c>
      <c r="R1029" s="248"/>
      <c r="S1029" s="246"/>
      <c r="T1029" s="248"/>
      <c r="U1029" s="249" t="str">
        <f>+IF(AND(S1029&gt;0,R1029&lt;&gt;'Data Validation (ROP used only)'!$A$22),SUM(S1029:T1029),"")</f>
        <v/>
      </c>
      <c r="V1029" s="250" t="str">
        <f>IF(OR(R1029='Data Validation (ROP used only)'!$A$22,ISBLANK(S1029),ISERROR(S1029/$I1029)),"",S1029/$I1029)</f>
        <v/>
      </c>
      <c r="W1029" s="251"/>
      <c r="X1029" s="252" t="str" cm="1">
        <f t="array" ref="X1029">_xlfn.IFS(W1029="","",W1029/I1029&gt;=2,2*I1029,W1029/I1029 &lt; 2, W1029)</f>
        <v/>
      </c>
      <c r="Y1029" s="253" t="str">
        <f t="shared" si="109"/>
        <v/>
      </c>
      <c r="Z1029" s="248"/>
      <c r="AA1029" s="249" t="str">
        <f t="shared" si="110"/>
        <v/>
      </c>
      <c r="AB1029" s="254" t="str">
        <f t="shared" si="111"/>
        <v/>
      </c>
      <c r="AC1029" s="159"/>
      <c r="AD1029" s="160"/>
    </row>
    <row r="1030" spans="2:30" ht="13.8" hidden="1" outlineLevel="1" x14ac:dyDescent="0.25">
      <c r="B1030" s="1"/>
      <c r="C1030" s="1"/>
      <c r="D1030" s="1"/>
      <c r="E1030" s="2"/>
      <c r="F1030" s="1"/>
      <c r="G1030" s="2"/>
      <c r="H1030" s="108"/>
      <c r="I1030" s="109"/>
      <c r="J1030" s="132" t="str">
        <f t="shared" si="106"/>
        <v/>
      </c>
      <c r="K1030" s="132">
        <f t="shared" si="112"/>
        <v>0</v>
      </c>
      <c r="L1030" s="246"/>
      <c r="M1030" s="247"/>
      <c r="N1030" s="246"/>
      <c r="O1030" s="248"/>
      <c r="P1030" s="249" t="str">
        <f t="shared" si="108"/>
        <v/>
      </c>
      <c r="Q1030" s="250" t="str">
        <f t="shared" si="105"/>
        <v/>
      </c>
      <c r="R1030" s="248"/>
      <c r="S1030" s="246"/>
      <c r="T1030" s="248"/>
      <c r="U1030" s="249" t="str">
        <f>+IF(AND(S1030&gt;0,R1030&lt;&gt;'Data Validation (ROP used only)'!$A$22),SUM(S1030:T1030),"")</f>
        <v/>
      </c>
      <c r="V1030" s="250" t="str">
        <f>IF(OR(R1030='Data Validation (ROP used only)'!$A$22,ISBLANK(S1030),ISERROR(S1030/$I1030)),"",S1030/$I1030)</f>
        <v/>
      </c>
      <c r="W1030" s="251"/>
      <c r="X1030" s="252" t="str" cm="1">
        <f t="array" ref="X1030">_xlfn.IFS(W1030="","",W1030/I1030&gt;=2,2*I1030,W1030/I1030 &lt; 2, W1030)</f>
        <v/>
      </c>
      <c r="Y1030" s="253" t="str">
        <f t="shared" si="109"/>
        <v/>
      </c>
      <c r="Z1030" s="248"/>
      <c r="AA1030" s="249" t="str">
        <f t="shared" si="110"/>
        <v/>
      </c>
      <c r="AB1030" s="254" t="str">
        <f t="shared" si="111"/>
        <v/>
      </c>
      <c r="AC1030" s="159"/>
      <c r="AD1030" s="160"/>
    </row>
    <row r="1031" spans="2:30" ht="13.8" hidden="1" outlineLevel="1" x14ac:dyDescent="0.25">
      <c r="B1031" s="1"/>
      <c r="C1031" s="1"/>
      <c r="D1031" s="1"/>
      <c r="E1031" s="2"/>
      <c r="F1031" s="1"/>
      <c r="G1031" s="2"/>
      <c r="H1031" s="108"/>
      <c r="I1031" s="109"/>
      <c r="J1031" s="132" t="str">
        <f t="shared" si="106"/>
        <v/>
      </c>
      <c r="K1031" s="132">
        <f t="shared" si="112"/>
        <v>0</v>
      </c>
      <c r="L1031" s="246"/>
      <c r="M1031" s="247"/>
      <c r="N1031" s="246"/>
      <c r="O1031" s="248"/>
      <c r="P1031" s="249" t="str">
        <f t="shared" si="108"/>
        <v/>
      </c>
      <c r="Q1031" s="250" t="str">
        <f t="shared" si="105"/>
        <v/>
      </c>
      <c r="R1031" s="248"/>
      <c r="S1031" s="246"/>
      <c r="T1031" s="248"/>
      <c r="U1031" s="249" t="str">
        <f>+IF(AND(S1031&gt;0,R1031&lt;&gt;'Data Validation (ROP used only)'!$A$22),SUM(S1031:T1031),"")</f>
        <v/>
      </c>
      <c r="V1031" s="250" t="str">
        <f>IF(OR(R1031='Data Validation (ROP used only)'!$A$22,ISBLANK(S1031),ISERROR(S1031/$I1031)),"",S1031/$I1031)</f>
        <v/>
      </c>
      <c r="W1031" s="251"/>
      <c r="X1031" s="252" t="str" cm="1">
        <f t="array" ref="X1031">_xlfn.IFS(W1031="","",W1031/I1031&gt;=2,2*I1031,W1031/I1031 &lt; 2, W1031)</f>
        <v/>
      </c>
      <c r="Y1031" s="253" t="str">
        <f t="shared" si="109"/>
        <v/>
      </c>
      <c r="Z1031" s="248"/>
      <c r="AA1031" s="249" t="str">
        <f t="shared" si="110"/>
        <v/>
      </c>
      <c r="AB1031" s="254" t="str">
        <f t="shared" si="111"/>
        <v/>
      </c>
      <c r="AC1031" s="159"/>
      <c r="AD1031" s="160"/>
    </row>
    <row r="1032" spans="2:30" ht="13.8" hidden="1" outlineLevel="1" x14ac:dyDescent="0.25">
      <c r="B1032" s="1"/>
      <c r="C1032" s="1"/>
      <c r="D1032" s="1"/>
      <c r="E1032" s="2"/>
      <c r="F1032" s="1"/>
      <c r="G1032" s="2"/>
      <c r="H1032" s="108"/>
      <c r="I1032" s="109"/>
      <c r="J1032" s="132" t="str">
        <f t="shared" si="106"/>
        <v/>
      </c>
      <c r="K1032" s="132">
        <f t="shared" si="112"/>
        <v>0</v>
      </c>
      <c r="L1032" s="246"/>
      <c r="M1032" s="247"/>
      <c r="N1032" s="246"/>
      <c r="O1032" s="248"/>
      <c r="P1032" s="249" t="str">
        <f t="shared" si="108"/>
        <v/>
      </c>
      <c r="Q1032" s="250" t="str">
        <f t="shared" si="105"/>
        <v/>
      </c>
      <c r="R1032" s="248"/>
      <c r="S1032" s="246"/>
      <c r="T1032" s="248"/>
      <c r="U1032" s="249" t="str">
        <f>+IF(AND(S1032&gt;0,R1032&lt;&gt;'Data Validation (ROP used only)'!$A$22),SUM(S1032:T1032),"")</f>
        <v/>
      </c>
      <c r="V1032" s="250" t="str">
        <f>IF(OR(R1032='Data Validation (ROP used only)'!$A$22,ISBLANK(S1032),ISERROR(S1032/$I1032)),"",S1032/$I1032)</f>
        <v/>
      </c>
      <c r="W1032" s="251"/>
      <c r="X1032" s="252" t="str" cm="1">
        <f t="array" ref="X1032">_xlfn.IFS(W1032="","",W1032/I1032&gt;=2,2*I1032,W1032/I1032 &lt; 2, W1032)</f>
        <v/>
      </c>
      <c r="Y1032" s="253" t="str">
        <f t="shared" si="109"/>
        <v/>
      </c>
      <c r="Z1032" s="248"/>
      <c r="AA1032" s="249" t="str">
        <f t="shared" si="110"/>
        <v/>
      </c>
      <c r="AB1032" s="254" t="str">
        <f t="shared" si="111"/>
        <v/>
      </c>
      <c r="AC1032" s="159"/>
      <c r="AD1032" s="160"/>
    </row>
    <row r="1033" spans="2:30" ht="13.8" hidden="1" outlineLevel="1" x14ac:dyDescent="0.25">
      <c r="B1033" s="1"/>
      <c r="C1033" s="1"/>
      <c r="D1033" s="1"/>
      <c r="E1033" s="2"/>
      <c r="F1033" s="1"/>
      <c r="G1033" s="2"/>
      <c r="H1033" s="108"/>
      <c r="I1033" s="109"/>
      <c r="J1033" s="132" t="str">
        <f t="shared" si="106"/>
        <v/>
      </c>
      <c r="K1033" s="132">
        <f t="shared" si="112"/>
        <v>0</v>
      </c>
      <c r="L1033" s="246"/>
      <c r="M1033" s="247"/>
      <c r="N1033" s="246"/>
      <c r="O1033" s="248"/>
      <c r="P1033" s="249" t="str">
        <f t="shared" si="108"/>
        <v/>
      </c>
      <c r="Q1033" s="250" t="str">
        <f t="shared" si="105"/>
        <v/>
      </c>
      <c r="R1033" s="248"/>
      <c r="S1033" s="246"/>
      <c r="T1033" s="248"/>
      <c r="U1033" s="249" t="str">
        <f>+IF(AND(S1033&gt;0,R1033&lt;&gt;'Data Validation (ROP used only)'!$A$22),SUM(S1033:T1033),"")</f>
        <v/>
      </c>
      <c r="V1033" s="250" t="str">
        <f>IF(OR(R1033='Data Validation (ROP used only)'!$A$22,ISBLANK(S1033),ISERROR(S1033/$I1033)),"",S1033/$I1033)</f>
        <v/>
      </c>
      <c r="W1033" s="251"/>
      <c r="X1033" s="252" t="str" cm="1">
        <f t="array" ref="X1033">_xlfn.IFS(W1033="","",W1033/I1033&gt;=2,2*I1033,W1033/I1033 &lt; 2, W1033)</f>
        <v/>
      </c>
      <c r="Y1033" s="253" t="str">
        <f t="shared" si="109"/>
        <v/>
      </c>
      <c r="Z1033" s="248"/>
      <c r="AA1033" s="249" t="str">
        <f t="shared" si="110"/>
        <v/>
      </c>
      <c r="AB1033" s="254" t="str">
        <f t="shared" si="111"/>
        <v/>
      </c>
      <c r="AC1033" s="159"/>
      <c r="AD1033" s="160"/>
    </row>
    <row r="1034" spans="2:30" ht="13.8" hidden="1" outlineLevel="1" x14ac:dyDescent="0.25">
      <c r="B1034" s="1"/>
      <c r="C1034" s="1"/>
      <c r="D1034" s="1"/>
      <c r="E1034" s="2"/>
      <c r="F1034" s="1"/>
      <c r="G1034" s="2"/>
      <c r="H1034" s="108"/>
      <c r="I1034" s="109"/>
      <c r="J1034" s="132" t="str">
        <f t="shared" si="106"/>
        <v/>
      </c>
      <c r="K1034" s="132">
        <f t="shared" si="112"/>
        <v>0</v>
      </c>
      <c r="L1034" s="246"/>
      <c r="M1034" s="247"/>
      <c r="N1034" s="246"/>
      <c r="O1034" s="248"/>
      <c r="P1034" s="249" t="str">
        <f t="shared" si="108"/>
        <v/>
      </c>
      <c r="Q1034" s="250" t="str">
        <f t="shared" ref="Q1034:Q1097" si="113">IF(ISERROR(N1034/$I1034),"",N1034/$I1034)</f>
        <v/>
      </c>
      <c r="R1034" s="248"/>
      <c r="S1034" s="246"/>
      <c r="T1034" s="248"/>
      <c r="U1034" s="249" t="str">
        <f>+IF(AND(S1034&gt;0,R1034&lt;&gt;'Data Validation (ROP used only)'!$A$22),SUM(S1034:T1034),"")</f>
        <v/>
      </c>
      <c r="V1034" s="250" t="str">
        <f>IF(OR(R1034='Data Validation (ROP used only)'!$A$22,ISBLANK(S1034),ISERROR(S1034/$I1034)),"",S1034/$I1034)</f>
        <v/>
      </c>
      <c r="W1034" s="251"/>
      <c r="X1034" s="252" t="str" cm="1">
        <f t="array" ref="X1034">_xlfn.IFS(W1034="","",W1034/I1034&gt;=2,2*I1034,W1034/I1034 &lt; 2, W1034)</f>
        <v/>
      </c>
      <c r="Y1034" s="253" t="str">
        <f t="shared" si="109"/>
        <v/>
      </c>
      <c r="Z1034" s="248"/>
      <c r="AA1034" s="249" t="str">
        <f t="shared" si="110"/>
        <v/>
      </c>
      <c r="AB1034" s="254" t="str">
        <f t="shared" si="111"/>
        <v/>
      </c>
      <c r="AC1034" s="159"/>
      <c r="AD1034" s="160"/>
    </row>
    <row r="1035" spans="2:30" ht="13.8" hidden="1" outlineLevel="1" x14ac:dyDescent="0.25">
      <c r="B1035" s="1"/>
      <c r="C1035" s="1"/>
      <c r="D1035" s="1"/>
      <c r="E1035" s="2"/>
      <c r="F1035" s="1"/>
      <c r="G1035" s="2"/>
      <c r="H1035" s="108"/>
      <c r="I1035" s="109"/>
      <c r="J1035" s="132" t="str">
        <f t="shared" ref="J1035:J1098" si="114">IF(ISERROR(H1035/C1035),"",H1035/C1035)</f>
        <v/>
      </c>
      <c r="K1035" s="132">
        <f t="shared" si="112"/>
        <v>0</v>
      </c>
      <c r="L1035" s="246"/>
      <c r="M1035" s="247"/>
      <c r="N1035" s="246"/>
      <c r="O1035" s="248"/>
      <c r="P1035" s="249" t="str">
        <f t="shared" ref="P1035:P1098" si="115">+IF((N1035+O1035)&gt;0,+N1035+O1035,"")</f>
        <v/>
      </c>
      <c r="Q1035" s="250" t="str">
        <f t="shared" si="113"/>
        <v/>
      </c>
      <c r="R1035" s="248"/>
      <c r="S1035" s="246"/>
      <c r="T1035" s="248"/>
      <c r="U1035" s="249" t="str">
        <f>+IF(AND(S1035&gt;0,R1035&lt;&gt;'Data Validation (ROP used only)'!$A$22),SUM(S1035:T1035),"")</f>
        <v/>
      </c>
      <c r="V1035" s="250" t="str">
        <f>IF(OR(R1035='Data Validation (ROP used only)'!$A$22,ISBLANK(S1035),ISERROR(S1035/$I1035)),"",S1035/$I1035)</f>
        <v/>
      </c>
      <c r="W1035" s="251"/>
      <c r="X1035" s="252" t="str" cm="1">
        <f t="array" ref="X1035">_xlfn.IFS(W1035="","",W1035/I1035&gt;=2,2*I1035,W1035/I1035 &lt; 2, W1035)</f>
        <v/>
      </c>
      <c r="Y1035" s="253" t="str">
        <f t="shared" ref="Y1035:Y1098" si="116">IF(ISBLANK(W1035),"",W1035-X1035)</f>
        <v/>
      </c>
      <c r="Z1035" s="248"/>
      <c r="AA1035" s="249" t="str">
        <f t="shared" ref="AA1035:AA1098" si="117">IF(W1035=0,"",W1035+Z1035)</f>
        <v/>
      </c>
      <c r="AB1035" s="254" t="str">
        <f t="shared" ref="AB1035:AB1098" si="118">IF(ISERROR(W1035/$I1035),"",W1035/$I1035)</f>
        <v/>
      </c>
      <c r="AC1035" s="159"/>
      <c r="AD1035" s="160"/>
    </row>
    <row r="1036" spans="2:30" ht="13.8" hidden="1" outlineLevel="1" x14ac:dyDescent="0.25">
      <c r="B1036" s="1"/>
      <c r="C1036" s="1"/>
      <c r="D1036" s="1"/>
      <c r="E1036" s="2"/>
      <c r="F1036" s="1"/>
      <c r="G1036" s="2"/>
      <c r="H1036" s="108"/>
      <c r="I1036" s="109"/>
      <c r="J1036" s="132" t="str">
        <f t="shared" si="114"/>
        <v/>
      </c>
      <c r="K1036" s="132">
        <f t="shared" si="112"/>
        <v>0</v>
      </c>
      <c r="L1036" s="246"/>
      <c r="M1036" s="247"/>
      <c r="N1036" s="246"/>
      <c r="O1036" s="248"/>
      <c r="P1036" s="249" t="str">
        <f t="shared" si="115"/>
        <v/>
      </c>
      <c r="Q1036" s="250" t="str">
        <f t="shared" si="113"/>
        <v/>
      </c>
      <c r="R1036" s="248"/>
      <c r="S1036" s="246"/>
      <c r="T1036" s="248"/>
      <c r="U1036" s="249" t="str">
        <f>+IF(AND(S1036&gt;0,R1036&lt;&gt;'Data Validation (ROP used only)'!$A$22),SUM(S1036:T1036),"")</f>
        <v/>
      </c>
      <c r="V1036" s="250" t="str">
        <f>IF(OR(R1036='Data Validation (ROP used only)'!$A$22,ISBLANK(S1036),ISERROR(S1036/$I1036)),"",S1036/$I1036)</f>
        <v/>
      </c>
      <c r="W1036" s="251"/>
      <c r="X1036" s="252" t="str" cm="1">
        <f t="array" ref="X1036">_xlfn.IFS(W1036="","",W1036/I1036&gt;=2,2*I1036,W1036/I1036 &lt; 2, W1036)</f>
        <v/>
      </c>
      <c r="Y1036" s="253" t="str">
        <f t="shared" si="116"/>
        <v/>
      </c>
      <c r="Z1036" s="248"/>
      <c r="AA1036" s="249" t="str">
        <f t="shared" si="117"/>
        <v/>
      </c>
      <c r="AB1036" s="254" t="str">
        <f t="shared" si="118"/>
        <v/>
      </c>
      <c r="AC1036" s="159"/>
      <c r="AD1036" s="160"/>
    </row>
    <row r="1037" spans="2:30" ht="13.8" hidden="1" outlineLevel="1" x14ac:dyDescent="0.25">
      <c r="B1037" s="1"/>
      <c r="C1037" s="1"/>
      <c r="D1037" s="1"/>
      <c r="E1037" s="2"/>
      <c r="F1037" s="1"/>
      <c r="G1037" s="2"/>
      <c r="H1037" s="108"/>
      <c r="I1037" s="109"/>
      <c r="J1037" s="132" t="str">
        <f t="shared" si="114"/>
        <v/>
      </c>
      <c r="K1037" s="132">
        <f t="shared" si="112"/>
        <v>0</v>
      </c>
      <c r="L1037" s="246"/>
      <c r="M1037" s="247"/>
      <c r="N1037" s="246"/>
      <c r="O1037" s="248"/>
      <c r="P1037" s="249" t="str">
        <f t="shared" si="115"/>
        <v/>
      </c>
      <c r="Q1037" s="250" t="str">
        <f t="shared" si="113"/>
        <v/>
      </c>
      <c r="R1037" s="248"/>
      <c r="S1037" s="246"/>
      <c r="T1037" s="248"/>
      <c r="U1037" s="249" t="str">
        <f>+IF(AND(S1037&gt;0,R1037&lt;&gt;'Data Validation (ROP used only)'!$A$22),SUM(S1037:T1037),"")</f>
        <v/>
      </c>
      <c r="V1037" s="250" t="str">
        <f>IF(OR(R1037='Data Validation (ROP used only)'!$A$22,ISBLANK(S1037),ISERROR(S1037/$I1037)),"",S1037/$I1037)</f>
        <v/>
      </c>
      <c r="W1037" s="251"/>
      <c r="X1037" s="252" t="str" cm="1">
        <f t="array" ref="X1037">_xlfn.IFS(W1037="","",W1037/I1037&gt;=2,2*I1037,W1037/I1037 &lt; 2, W1037)</f>
        <v/>
      </c>
      <c r="Y1037" s="253" t="str">
        <f t="shared" si="116"/>
        <v/>
      </c>
      <c r="Z1037" s="248"/>
      <c r="AA1037" s="249" t="str">
        <f t="shared" si="117"/>
        <v/>
      </c>
      <c r="AB1037" s="254" t="str">
        <f t="shared" si="118"/>
        <v/>
      </c>
      <c r="AC1037" s="159"/>
      <c r="AD1037" s="160"/>
    </row>
    <row r="1038" spans="2:30" ht="13.8" hidden="1" outlineLevel="1" x14ac:dyDescent="0.25">
      <c r="B1038" s="1"/>
      <c r="C1038" s="1"/>
      <c r="D1038" s="1"/>
      <c r="E1038" s="2"/>
      <c r="F1038" s="1"/>
      <c r="G1038" s="2"/>
      <c r="H1038" s="108"/>
      <c r="I1038" s="109"/>
      <c r="J1038" s="132" t="str">
        <f t="shared" si="114"/>
        <v/>
      </c>
      <c r="K1038" s="132">
        <f t="shared" si="112"/>
        <v>0</v>
      </c>
      <c r="L1038" s="246"/>
      <c r="M1038" s="247"/>
      <c r="N1038" s="246"/>
      <c r="O1038" s="248"/>
      <c r="P1038" s="249" t="str">
        <f t="shared" si="115"/>
        <v/>
      </c>
      <c r="Q1038" s="250" t="str">
        <f t="shared" si="113"/>
        <v/>
      </c>
      <c r="R1038" s="248"/>
      <c r="S1038" s="246"/>
      <c r="T1038" s="248"/>
      <c r="U1038" s="249" t="str">
        <f>+IF(AND(S1038&gt;0,R1038&lt;&gt;'Data Validation (ROP used only)'!$A$22),SUM(S1038:T1038),"")</f>
        <v/>
      </c>
      <c r="V1038" s="250" t="str">
        <f>IF(OR(R1038='Data Validation (ROP used only)'!$A$22,ISBLANK(S1038),ISERROR(S1038/$I1038)),"",S1038/$I1038)</f>
        <v/>
      </c>
      <c r="W1038" s="251"/>
      <c r="X1038" s="252" t="str" cm="1">
        <f t="array" ref="X1038">_xlfn.IFS(W1038="","",W1038/I1038&gt;=2,2*I1038,W1038/I1038 &lt; 2, W1038)</f>
        <v/>
      </c>
      <c r="Y1038" s="253" t="str">
        <f t="shared" si="116"/>
        <v/>
      </c>
      <c r="Z1038" s="248"/>
      <c r="AA1038" s="249" t="str">
        <f t="shared" si="117"/>
        <v/>
      </c>
      <c r="AB1038" s="254" t="str">
        <f t="shared" si="118"/>
        <v/>
      </c>
      <c r="AC1038" s="159"/>
      <c r="AD1038" s="160"/>
    </row>
    <row r="1039" spans="2:30" ht="13.8" hidden="1" outlineLevel="1" x14ac:dyDescent="0.25">
      <c r="B1039" s="1"/>
      <c r="C1039" s="1"/>
      <c r="D1039" s="1"/>
      <c r="E1039" s="2"/>
      <c r="F1039" s="1"/>
      <c r="G1039" s="2"/>
      <c r="H1039" s="108"/>
      <c r="I1039" s="109"/>
      <c r="J1039" s="132" t="str">
        <f t="shared" si="114"/>
        <v/>
      </c>
      <c r="K1039" s="132">
        <f t="shared" si="112"/>
        <v>0</v>
      </c>
      <c r="L1039" s="246"/>
      <c r="M1039" s="247"/>
      <c r="N1039" s="246"/>
      <c r="O1039" s="248"/>
      <c r="P1039" s="249" t="str">
        <f t="shared" si="115"/>
        <v/>
      </c>
      <c r="Q1039" s="250" t="str">
        <f t="shared" si="113"/>
        <v/>
      </c>
      <c r="R1039" s="248"/>
      <c r="S1039" s="246"/>
      <c r="T1039" s="248"/>
      <c r="U1039" s="249" t="str">
        <f>+IF(AND(S1039&gt;0,R1039&lt;&gt;'Data Validation (ROP used only)'!$A$22),SUM(S1039:T1039),"")</f>
        <v/>
      </c>
      <c r="V1039" s="250" t="str">
        <f>IF(OR(R1039='Data Validation (ROP used only)'!$A$22,ISBLANK(S1039),ISERROR(S1039/$I1039)),"",S1039/$I1039)</f>
        <v/>
      </c>
      <c r="W1039" s="251"/>
      <c r="X1039" s="252" t="str" cm="1">
        <f t="array" ref="X1039">_xlfn.IFS(W1039="","",W1039/I1039&gt;=2,2*I1039,W1039/I1039 &lt; 2, W1039)</f>
        <v/>
      </c>
      <c r="Y1039" s="253" t="str">
        <f t="shared" si="116"/>
        <v/>
      </c>
      <c r="Z1039" s="248"/>
      <c r="AA1039" s="249" t="str">
        <f t="shared" si="117"/>
        <v/>
      </c>
      <c r="AB1039" s="254" t="str">
        <f t="shared" si="118"/>
        <v/>
      </c>
      <c r="AC1039" s="159"/>
      <c r="AD1039" s="160"/>
    </row>
    <row r="1040" spans="2:30" ht="13.8" hidden="1" outlineLevel="1" x14ac:dyDescent="0.25">
      <c r="B1040" s="1"/>
      <c r="C1040" s="1"/>
      <c r="D1040" s="1"/>
      <c r="E1040" s="2"/>
      <c r="F1040" s="1"/>
      <c r="G1040" s="2"/>
      <c r="H1040" s="108"/>
      <c r="I1040" s="109"/>
      <c r="J1040" s="132" t="str">
        <f t="shared" si="114"/>
        <v/>
      </c>
      <c r="K1040" s="132">
        <f t="shared" si="112"/>
        <v>0</v>
      </c>
      <c r="L1040" s="246"/>
      <c r="M1040" s="247"/>
      <c r="N1040" s="246"/>
      <c r="O1040" s="248"/>
      <c r="P1040" s="249" t="str">
        <f t="shared" si="115"/>
        <v/>
      </c>
      <c r="Q1040" s="250" t="str">
        <f t="shared" si="113"/>
        <v/>
      </c>
      <c r="R1040" s="248"/>
      <c r="S1040" s="246"/>
      <c r="T1040" s="248"/>
      <c r="U1040" s="249" t="str">
        <f>+IF(AND(S1040&gt;0,R1040&lt;&gt;'Data Validation (ROP used only)'!$A$22),SUM(S1040:T1040),"")</f>
        <v/>
      </c>
      <c r="V1040" s="250" t="str">
        <f>IF(OR(R1040='Data Validation (ROP used only)'!$A$22,ISBLANK(S1040),ISERROR(S1040/$I1040)),"",S1040/$I1040)</f>
        <v/>
      </c>
      <c r="W1040" s="251"/>
      <c r="X1040" s="252" t="str" cm="1">
        <f t="array" ref="X1040">_xlfn.IFS(W1040="","",W1040/I1040&gt;=2,2*I1040,W1040/I1040 &lt; 2, W1040)</f>
        <v/>
      </c>
      <c r="Y1040" s="253" t="str">
        <f t="shared" si="116"/>
        <v/>
      </c>
      <c r="Z1040" s="248"/>
      <c r="AA1040" s="249" t="str">
        <f t="shared" si="117"/>
        <v/>
      </c>
      <c r="AB1040" s="254" t="str">
        <f t="shared" si="118"/>
        <v/>
      </c>
      <c r="AC1040" s="159"/>
      <c r="AD1040" s="160"/>
    </row>
    <row r="1041" spans="2:30" ht="13.8" hidden="1" outlineLevel="1" x14ac:dyDescent="0.25">
      <c r="B1041" s="1"/>
      <c r="C1041" s="1"/>
      <c r="D1041" s="1"/>
      <c r="E1041" s="2"/>
      <c r="F1041" s="1"/>
      <c r="G1041" s="2"/>
      <c r="H1041" s="108"/>
      <c r="I1041" s="109"/>
      <c r="J1041" s="132" t="str">
        <f t="shared" si="114"/>
        <v/>
      </c>
      <c r="K1041" s="132">
        <f t="shared" si="112"/>
        <v>0</v>
      </c>
      <c r="L1041" s="246"/>
      <c r="M1041" s="247"/>
      <c r="N1041" s="246"/>
      <c r="O1041" s="248"/>
      <c r="P1041" s="249" t="str">
        <f t="shared" si="115"/>
        <v/>
      </c>
      <c r="Q1041" s="250" t="str">
        <f t="shared" si="113"/>
        <v/>
      </c>
      <c r="R1041" s="248"/>
      <c r="S1041" s="246"/>
      <c r="T1041" s="248"/>
      <c r="U1041" s="249" t="str">
        <f>+IF(AND(S1041&gt;0,R1041&lt;&gt;'Data Validation (ROP used only)'!$A$22),SUM(S1041:T1041),"")</f>
        <v/>
      </c>
      <c r="V1041" s="250" t="str">
        <f>IF(OR(R1041='Data Validation (ROP used only)'!$A$22,ISBLANK(S1041),ISERROR(S1041/$I1041)),"",S1041/$I1041)</f>
        <v/>
      </c>
      <c r="W1041" s="251"/>
      <c r="X1041" s="252" t="str" cm="1">
        <f t="array" ref="X1041">_xlfn.IFS(W1041="","",W1041/I1041&gt;=2,2*I1041,W1041/I1041 &lt; 2, W1041)</f>
        <v/>
      </c>
      <c r="Y1041" s="253" t="str">
        <f t="shared" si="116"/>
        <v/>
      </c>
      <c r="Z1041" s="248"/>
      <c r="AA1041" s="249" t="str">
        <f t="shared" si="117"/>
        <v/>
      </c>
      <c r="AB1041" s="254" t="str">
        <f t="shared" si="118"/>
        <v/>
      </c>
      <c r="AC1041" s="159"/>
      <c r="AD1041" s="160"/>
    </row>
    <row r="1042" spans="2:30" ht="13.8" hidden="1" outlineLevel="1" x14ac:dyDescent="0.25">
      <c r="B1042" s="1"/>
      <c r="C1042" s="1"/>
      <c r="D1042" s="1"/>
      <c r="E1042" s="2"/>
      <c r="F1042" s="1"/>
      <c r="G1042" s="2"/>
      <c r="H1042" s="108"/>
      <c r="I1042" s="109"/>
      <c r="J1042" s="132" t="str">
        <f t="shared" si="114"/>
        <v/>
      </c>
      <c r="K1042" s="132">
        <f t="shared" si="112"/>
        <v>0</v>
      </c>
      <c r="L1042" s="246"/>
      <c r="M1042" s="247"/>
      <c r="N1042" s="246"/>
      <c r="O1042" s="248"/>
      <c r="P1042" s="249" t="str">
        <f t="shared" si="115"/>
        <v/>
      </c>
      <c r="Q1042" s="250" t="str">
        <f t="shared" si="113"/>
        <v/>
      </c>
      <c r="R1042" s="248"/>
      <c r="S1042" s="246"/>
      <c r="T1042" s="248"/>
      <c r="U1042" s="249" t="str">
        <f>+IF(AND(S1042&gt;0,R1042&lt;&gt;'Data Validation (ROP used only)'!$A$22),SUM(S1042:T1042),"")</f>
        <v/>
      </c>
      <c r="V1042" s="250" t="str">
        <f>IF(OR(R1042='Data Validation (ROP used only)'!$A$22,ISBLANK(S1042),ISERROR(S1042/$I1042)),"",S1042/$I1042)</f>
        <v/>
      </c>
      <c r="W1042" s="251"/>
      <c r="X1042" s="252" t="str" cm="1">
        <f t="array" ref="X1042">_xlfn.IFS(W1042="","",W1042/I1042&gt;=2,2*I1042,W1042/I1042 &lt; 2, W1042)</f>
        <v/>
      </c>
      <c r="Y1042" s="253" t="str">
        <f t="shared" si="116"/>
        <v/>
      </c>
      <c r="Z1042" s="248"/>
      <c r="AA1042" s="249" t="str">
        <f t="shared" si="117"/>
        <v/>
      </c>
      <c r="AB1042" s="254" t="str">
        <f t="shared" si="118"/>
        <v/>
      </c>
      <c r="AC1042" s="159"/>
      <c r="AD1042" s="160"/>
    </row>
    <row r="1043" spans="2:30" ht="13.8" hidden="1" outlineLevel="1" x14ac:dyDescent="0.25">
      <c r="B1043" s="1"/>
      <c r="C1043" s="1"/>
      <c r="D1043" s="1"/>
      <c r="E1043" s="2"/>
      <c r="F1043" s="1"/>
      <c r="G1043" s="2"/>
      <c r="H1043" s="108"/>
      <c r="I1043" s="109"/>
      <c r="J1043" s="132" t="str">
        <f t="shared" si="114"/>
        <v/>
      </c>
      <c r="K1043" s="132">
        <f t="shared" si="112"/>
        <v>0</v>
      </c>
      <c r="L1043" s="246"/>
      <c r="M1043" s="247"/>
      <c r="N1043" s="246"/>
      <c r="O1043" s="248"/>
      <c r="P1043" s="249" t="str">
        <f t="shared" si="115"/>
        <v/>
      </c>
      <c r="Q1043" s="250" t="str">
        <f t="shared" si="113"/>
        <v/>
      </c>
      <c r="R1043" s="248"/>
      <c r="S1043" s="246"/>
      <c r="T1043" s="248"/>
      <c r="U1043" s="249" t="str">
        <f>+IF(AND(S1043&gt;0,R1043&lt;&gt;'Data Validation (ROP used only)'!$A$22),SUM(S1043:T1043),"")</f>
        <v/>
      </c>
      <c r="V1043" s="250" t="str">
        <f>IF(OR(R1043='Data Validation (ROP used only)'!$A$22,ISBLANK(S1043),ISERROR(S1043/$I1043)),"",S1043/$I1043)</f>
        <v/>
      </c>
      <c r="W1043" s="251"/>
      <c r="X1043" s="252" t="str" cm="1">
        <f t="array" ref="X1043">_xlfn.IFS(W1043="","",W1043/I1043&gt;=2,2*I1043,W1043/I1043 &lt; 2, W1043)</f>
        <v/>
      </c>
      <c r="Y1043" s="253" t="str">
        <f t="shared" si="116"/>
        <v/>
      </c>
      <c r="Z1043" s="248"/>
      <c r="AA1043" s="249" t="str">
        <f t="shared" si="117"/>
        <v/>
      </c>
      <c r="AB1043" s="254" t="str">
        <f t="shared" si="118"/>
        <v/>
      </c>
      <c r="AC1043" s="159"/>
      <c r="AD1043" s="160"/>
    </row>
    <row r="1044" spans="2:30" ht="13.8" hidden="1" outlineLevel="1" x14ac:dyDescent="0.25">
      <c r="B1044" s="1"/>
      <c r="C1044" s="1"/>
      <c r="D1044" s="1"/>
      <c r="E1044" s="2"/>
      <c r="F1044" s="1"/>
      <c r="G1044" s="2"/>
      <c r="H1044" s="108"/>
      <c r="I1044" s="109"/>
      <c r="J1044" s="132" t="str">
        <f t="shared" si="114"/>
        <v/>
      </c>
      <c r="K1044" s="132">
        <f t="shared" si="112"/>
        <v>0</v>
      </c>
      <c r="L1044" s="246"/>
      <c r="M1044" s="247"/>
      <c r="N1044" s="246"/>
      <c r="O1044" s="248"/>
      <c r="P1044" s="249" t="str">
        <f t="shared" si="115"/>
        <v/>
      </c>
      <c r="Q1044" s="250" t="str">
        <f t="shared" si="113"/>
        <v/>
      </c>
      <c r="R1044" s="248"/>
      <c r="S1044" s="246"/>
      <c r="T1044" s="248"/>
      <c r="U1044" s="249" t="str">
        <f>+IF(AND(S1044&gt;0,R1044&lt;&gt;'Data Validation (ROP used only)'!$A$22),SUM(S1044:T1044),"")</f>
        <v/>
      </c>
      <c r="V1044" s="250" t="str">
        <f>IF(OR(R1044='Data Validation (ROP used only)'!$A$22,ISBLANK(S1044),ISERROR(S1044/$I1044)),"",S1044/$I1044)</f>
        <v/>
      </c>
      <c r="W1044" s="251"/>
      <c r="X1044" s="252" t="str" cm="1">
        <f t="array" ref="X1044">_xlfn.IFS(W1044="","",W1044/I1044&gt;=2,2*I1044,W1044/I1044 &lt; 2, W1044)</f>
        <v/>
      </c>
      <c r="Y1044" s="253" t="str">
        <f t="shared" si="116"/>
        <v/>
      </c>
      <c r="Z1044" s="248"/>
      <c r="AA1044" s="249" t="str">
        <f t="shared" si="117"/>
        <v/>
      </c>
      <c r="AB1044" s="254" t="str">
        <f t="shared" si="118"/>
        <v/>
      </c>
      <c r="AC1044" s="159"/>
      <c r="AD1044" s="160"/>
    </row>
    <row r="1045" spans="2:30" ht="13.8" hidden="1" outlineLevel="1" x14ac:dyDescent="0.25">
      <c r="B1045" s="1"/>
      <c r="C1045" s="1"/>
      <c r="D1045" s="1"/>
      <c r="E1045" s="2"/>
      <c r="F1045" s="1"/>
      <c r="G1045" s="2"/>
      <c r="H1045" s="108"/>
      <c r="I1045" s="109"/>
      <c r="J1045" s="132" t="str">
        <f t="shared" si="114"/>
        <v/>
      </c>
      <c r="K1045" s="132">
        <f t="shared" si="112"/>
        <v>0</v>
      </c>
      <c r="L1045" s="246"/>
      <c r="M1045" s="247"/>
      <c r="N1045" s="246"/>
      <c r="O1045" s="248"/>
      <c r="P1045" s="249" t="str">
        <f t="shared" si="115"/>
        <v/>
      </c>
      <c r="Q1045" s="250" t="str">
        <f t="shared" si="113"/>
        <v/>
      </c>
      <c r="R1045" s="248"/>
      <c r="S1045" s="246"/>
      <c r="T1045" s="248"/>
      <c r="U1045" s="249" t="str">
        <f>+IF(AND(S1045&gt;0,R1045&lt;&gt;'Data Validation (ROP used only)'!$A$22),SUM(S1045:T1045),"")</f>
        <v/>
      </c>
      <c r="V1045" s="250" t="str">
        <f>IF(OR(R1045='Data Validation (ROP used only)'!$A$22,ISBLANK(S1045),ISERROR(S1045/$I1045)),"",S1045/$I1045)</f>
        <v/>
      </c>
      <c r="W1045" s="251"/>
      <c r="X1045" s="252" t="str" cm="1">
        <f t="array" ref="X1045">_xlfn.IFS(W1045="","",W1045/I1045&gt;=2,2*I1045,W1045/I1045 &lt; 2, W1045)</f>
        <v/>
      </c>
      <c r="Y1045" s="253" t="str">
        <f t="shared" si="116"/>
        <v/>
      </c>
      <c r="Z1045" s="248"/>
      <c r="AA1045" s="249" t="str">
        <f t="shared" si="117"/>
        <v/>
      </c>
      <c r="AB1045" s="254" t="str">
        <f t="shared" si="118"/>
        <v/>
      </c>
      <c r="AC1045" s="159"/>
      <c r="AD1045" s="160"/>
    </row>
    <row r="1046" spans="2:30" ht="13.8" hidden="1" outlineLevel="1" x14ac:dyDescent="0.25">
      <c r="B1046" s="1"/>
      <c r="C1046" s="1"/>
      <c r="D1046" s="1"/>
      <c r="E1046" s="2"/>
      <c r="F1046" s="1"/>
      <c r="G1046" s="2"/>
      <c r="H1046" s="108"/>
      <c r="I1046" s="109"/>
      <c r="J1046" s="132" t="str">
        <f t="shared" si="114"/>
        <v/>
      </c>
      <c r="K1046" s="132">
        <f t="shared" si="112"/>
        <v>0</v>
      </c>
      <c r="L1046" s="246"/>
      <c r="M1046" s="247"/>
      <c r="N1046" s="246"/>
      <c r="O1046" s="248"/>
      <c r="P1046" s="249" t="str">
        <f t="shared" si="115"/>
        <v/>
      </c>
      <c r="Q1046" s="250" t="str">
        <f t="shared" si="113"/>
        <v/>
      </c>
      <c r="R1046" s="248"/>
      <c r="S1046" s="246"/>
      <c r="T1046" s="248"/>
      <c r="U1046" s="249" t="str">
        <f>+IF(AND(S1046&gt;0,R1046&lt;&gt;'Data Validation (ROP used only)'!$A$22),SUM(S1046:T1046),"")</f>
        <v/>
      </c>
      <c r="V1046" s="250" t="str">
        <f>IF(OR(R1046='Data Validation (ROP used only)'!$A$22,ISBLANK(S1046),ISERROR(S1046/$I1046)),"",S1046/$I1046)</f>
        <v/>
      </c>
      <c r="W1046" s="251"/>
      <c r="X1046" s="252" t="str" cm="1">
        <f t="array" ref="X1046">_xlfn.IFS(W1046="","",W1046/I1046&gt;=2,2*I1046,W1046/I1046 &lt; 2, W1046)</f>
        <v/>
      </c>
      <c r="Y1046" s="253" t="str">
        <f t="shared" si="116"/>
        <v/>
      </c>
      <c r="Z1046" s="248"/>
      <c r="AA1046" s="249" t="str">
        <f t="shared" si="117"/>
        <v/>
      </c>
      <c r="AB1046" s="254" t="str">
        <f t="shared" si="118"/>
        <v/>
      </c>
      <c r="AC1046" s="159"/>
      <c r="AD1046" s="160"/>
    </row>
    <row r="1047" spans="2:30" ht="13.8" hidden="1" outlineLevel="1" x14ac:dyDescent="0.25">
      <c r="B1047" s="1"/>
      <c r="C1047" s="1"/>
      <c r="D1047" s="1"/>
      <c r="E1047" s="2"/>
      <c r="F1047" s="1"/>
      <c r="G1047" s="2"/>
      <c r="H1047" s="108"/>
      <c r="I1047" s="109"/>
      <c r="J1047" s="132" t="str">
        <f t="shared" si="114"/>
        <v/>
      </c>
      <c r="K1047" s="132">
        <f t="shared" si="112"/>
        <v>0</v>
      </c>
      <c r="L1047" s="246"/>
      <c r="M1047" s="247"/>
      <c r="N1047" s="246"/>
      <c r="O1047" s="248"/>
      <c r="P1047" s="249" t="str">
        <f t="shared" si="115"/>
        <v/>
      </c>
      <c r="Q1047" s="250" t="str">
        <f t="shared" si="113"/>
        <v/>
      </c>
      <c r="R1047" s="248"/>
      <c r="S1047" s="246"/>
      <c r="T1047" s="248"/>
      <c r="U1047" s="249" t="str">
        <f>+IF(AND(S1047&gt;0,R1047&lt;&gt;'Data Validation (ROP used only)'!$A$22),SUM(S1047:T1047),"")</f>
        <v/>
      </c>
      <c r="V1047" s="250" t="str">
        <f>IF(OR(R1047='Data Validation (ROP used only)'!$A$22,ISBLANK(S1047),ISERROR(S1047/$I1047)),"",S1047/$I1047)</f>
        <v/>
      </c>
      <c r="W1047" s="251"/>
      <c r="X1047" s="252" t="str" cm="1">
        <f t="array" ref="X1047">_xlfn.IFS(W1047="","",W1047/I1047&gt;=2,2*I1047,W1047/I1047 &lt; 2, W1047)</f>
        <v/>
      </c>
      <c r="Y1047" s="253" t="str">
        <f t="shared" si="116"/>
        <v/>
      </c>
      <c r="Z1047" s="248"/>
      <c r="AA1047" s="249" t="str">
        <f t="shared" si="117"/>
        <v/>
      </c>
      <c r="AB1047" s="254" t="str">
        <f t="shared" si="118"/>
        <v/>
      </c>
      <c r="AC1047" s="159"/>
      <c r="AD1047" s="160"/>
    </row>
    <row r="1048" spans="2:30" ht="13.8" hidden="1" outlineLevel="1" x14ac:dyDescent="0.25">
      <c r="B1048" s="1"/>
      <c r="C1048" s="1"/>
      <c r="D1048" s="1"/>
      <c r="E1048" s="2"/>
      <c r="F1048" s="1"/>
      <c r="G1048" s="2"/>
      <c r="H1048" s="108"/>
      <c r="I1048" s="109"/>
      <c r="J1048" s="132" t="str">
        <f t="shared" si="114"/>
        <v/>
      </c>
      <c r="K1048" s="132">
        <f t="shared" si="112"/>
        <v>0</v>
      </c>
      <c r="L1048" s="246"/>
      <c r="M1048" s="247"/>
      <c r="N1048" s="246"/>
      <c r="O1048" s="248"/>
      <c r="P1048" s="249" t="str">
        <f t="shared" si="115"/>
        <v/>
      </c>
      <c r="Q1048" s="250" t="str">
        <f t="shared" si="113"/>
        <v/>
      </c>
      <c r="R1048" s="248"/>
      <c r="S1048" s="246"/>
      <c r="T1048" s="248"/>
      <c r="U1048" s="249" t="str">
        <f>+IF(AND(S1048&gt;0,R1048&lt;&gt;'Data Validation (ROP used only)'!$A$22),SUM(S1048:T1048),"")</f>
        <v/>
      </c>
      <c r="V1048" s="250" t="str">
        <f>IF(OR(R1048='Data Validation (ROP used only)'!$A$22,ISBLANK(S1048),ISERROR(S1048/$I1048)),"",S1048/$I1048)</f>
        <v/>
      </c>
      <c r="W1048" s="251"/>
      <c r="X1048" s="252" t="str" cm="1">
        <f t="array" ref="X1048">_xlfn.IFS(W1048="","",W1048/I1048&gt;=2,2*I1048,W1048/I1048 &lt; 2, W1048)</f>
        <v/>
      </c>
      <c r="Y1048" s="253" t="str">
        <f t="shared" si="116"/>
        <v/>
      </c>
      <c r="Z1048" s="248"/>
      <c r="AA1048" s="249" t="str">
        <f t="shared" si="117"/>
        <v/>
      </c>
      <c r="AB1048" s="254" t="str">
        <f t="shared" si="118"/>
        <v/>
      </c>
      <c r="AC1048" s="159"/>
      <c r="AD1048" s="160"/>
    </row>
    <row r="1049" spans="2:30" ht="13.8" hidden="1" outlineLevel="1" x14ac:dyDescent="0.25">
      <c r="B1049" s="1"/>
      <c r="C1049" s="1"/>
      <c r="D1049" s="1"/>
      <c r="E1049" s="2"/>
      <c r="F1049" s="1"/>
      <c r="G1049" s="2"/>
      <c r="H1049" s="108"/>
      <c r="I1049" s="109"/>
      <c r="J1049" s="132" t="str">
        <f t="shared" si="114"/>
        <v/>
      </c>
      <c r="K1049" s="132">
        <f t="shared" si="112"/>
        <v>0</v>
      </c>
      <c r="L1049" s="246"/>
      <c r="M1049" s="247"/>
      <c r="N1049" s="246"/>
      <c r="O1049" s="248"/>
      <c r="P1049" s="249" t="str">
        <f t="shared" si="115"/>
        <v/>
      </c>
      <c r="Q1049" s="250" t="str">
        <f t="shared" si="113"/>
        <v/>
      </c>
      <c r="R1049" s="248"/>
      <c r="S1049" s="246"/>
      <c r="T1049" s="248"/>
      <c r="U1049" s="249" t="str">
        <f>+IF(AND(S1049&gt;0,R1049&lt;&gt;'Data Validation (ROP used only)'!$A$22),SUM(S1049:T1049),"")</f>
        <v/>
      </c>
      <c r="V1049" s="250" t="str">
        <f>IF(OR(R1049='Data Validation (ROP used only)'!$A$22,ISBLANK(S1049),ISERROR(S1049/$I1049)),"",S1049/$I1049)</f>
        <v/>
      </c>
      <c r="W1049" s="251"/>
      <c r="X1049" s="252" t="str" cm="1">
        <f t="array" ref="X1049">_xlfn.IFS(W1049="","",W1049/I1049&gt;=2,2*I1049,W1049/I1049 &lt; 2, W1049)</f>
        <v/>
      </c>
      <c r="Y1049" s="253" t="str">
        <f t="shared" si="116"/>
        <v/>
      </c>
      <c r="Z1049" s="248"/>
      <c r="AA1049" s="249" t="str">
        <f t="shared" si="117"/>
        <v/>
      </c>
      <c r="AB1049" s="254" t="str">
        <f t="shared" si="118"/>
        <v/>
      </c>
      <c r="AC1049" s="159"/>
      <c r="AD1049" s="160"/>
    </row>
    <row r="1050" spans="2:30" ht="13.8" hidden="1" outlineLevel="1" x14ac:dyDescent="0.25">
      <c r="B1050" s="1"/>
      <c r="C1050" s="1"/>
      <c r="D1050" s="1"/>
      <c r="E1050" s="2"/>
      <c r="F1050" s="1"/>
      <c r="G1050" s="2"/>
      <c r="H1050" s="108"/>
      <c r="I1050" s="109"/>
      <c r="J1050" s="132" t="str">
        <f t="shared" si="114"/>
        <v/>
      </c>
      <c r="K1050" s="132">
        <f t="shared" si="112"/>
        <v>0</v>
      </c>
      <c r="L1050" s="246"/>
      <c r="M1050" s="247"/>
      <c r="N1050" s="246"/>
      <c r="O1050" s="248"/>
      <c r="P1050" s="249" t="str">
        <f t="shared" si="115"/>
        <v/>
      </c>
      <c r="Q1050" s="250" t="str">
        <f t="shared" si="113"/>
        <v/>
      </c>
      <c r="R1050" s="248"/>
      <c r="S1050" s="246"/>
      <c r="T1050" s="248"/>
      <c r="U1050" s="249" t="str">
        <f>+IF(AND(S1050&gt;0,R1050&lt;&gt;'Data Validation (ROP used only)'!$A$22),SUM(S1050:T1050),"")</f>
        <v/>
      </c>
      <c r="V1050" s="250" t="str">
        <f>IF(OR(R1050='Data Validation (ROP used only)'!$A$22,ISBLANK(S1050),ISERROR(S1050/$I1050)),"",S1050/$I1050)</f>
        <v/>
      </c>
      <c r="W1050" s="251"/>
      <c r="X1050" s="252" t="str" cm="1">
        <f t="array" ref="X1050">_xlfn.IFS(W1050="","",W1050/I1050&gt;=2,2*I1050,W1050/I1050 &lt; 2, W1050)</f>
        <v/>
      </c>
      <c r="Y1050" s="253" t="str">
        <f t="shared" si="116"/>
        <v/>
      </c>
      <c r="Z1050" s="248"/>
      <c r="AA1050" s="249" t="str">
        <f t="shared" si="117"/>
        <v/>
      </c>
      <c r="AB1050" s="254" t="str">
        <f t="shared" si="118"/>
        <v/>
      </c>
      <c r="AC1050" s="159"/>
      <c r="AD1050" s="160"/>
    </row>
    <row r="1051" spans="2:30" ht="13.8" hidden="1" outlineLevel="1" x14ac:dyDescent="0.25">
      <c r="B1051" s="1"/>
      <c r="C1051" s="1"/>
      <c r="D1051" s="1"/>
      <c r="E1051" s="2"/>
      <c r="F1051" s="1"/>
      <c r="G1051" s="2"/>
      <c r="H1051" s="108"/>
      <c r="I1051" s="109"/>
      <c r="J1051" s="132" t="str">
        <f t="shared" si="114"/>
        <v/>
      </c>
      <c r="K1051" s="132">
        <f t="shared" si="112"/>
        <v>0</v>
      </c>
      <c r="L1051" s="246"/>
      <c r="M1051" s="247"/>
      <c r="N1051" s="246"/>
      <c r="O1051" s="248"/>
      <c r="P1051" s="249" t="str">
        <f t="shared" si="115"/>
        <v/>
      </c>
      <c r="Q1051" s="250" t="str">
        <f t="shared" si="113"/>
        <v/>
      </c>
      <c r="R1051" s="248"/>
      <c r="S1051" s="246"/>
      <c r="T1051" s="248"/>
      <c r="U1051" s="249" t="str">
        <f>+IF(AND(S1051&gt;0,R1051&lt;&gt;'Data Validation (ROP used only)'!$A$22),SUM(S1051:T1051),"")</f>
        <v/>
      </c>
      <c r="V1051" s="250" t="str">
        <f>IF(OR(R1051='Data Validation (ROP used only)'!$A$22,ISBLANK(S1051),ISERROR(S1051/$I1051)),"",S1051/$I1051)</f>
        <v/>
      </c>
      <c r="W1051" s="251"/>
      <c r="X1051" s="252" t="str" cm="1">
        <f t="array" ref="X1051">_xlfn.IFS(W1051="","",W1051/I1051&gt;=2,2*I1051,W1051/I1051 &lt; 2, W1051)</f>
        <v/>
      </c>
      <c r="Y1051" s="253" t="str">
        <f t="shared" si="116"/>
        <v/>
      </c>
      <c r="Z1051" s="248"/>
      <c r="AA1051" s="249" t="str">
        <f t="shared" si="117"/>
        <v/>
      </c>
      <c r="AB1051" s="254" t="str">
        <f t="shared" si="118"/>
        <v/>
      </c>
      <c r="AC1051" s="159"/>
      <c r="AD1051" s="160"/>
    </row>
    <row r="1052" spans="2:30" ht="13.8" hidden="1" outlineLevel="1" x14ac:dyDescent="0.25">
      <c r="B1052" s="1"/>
      <c r="C1052" s="1"/>
      <c r="D1052" s="1"/>
      <c r="E1052" s="2"/>
      <c r="F1052" s="1"/>
      <c r="G1052" s="2"/>
      <c r="H1052" s="108"/>
      <c r="I1052" s="109"/>
      <c r="J1052" s="132" t="str">
        <f t="shared" si="114"/>
        <v/>
      </c>
      <c r="K1052" s="132">
        <f t="shared" si="112"/>
        <v>0</v>
      </c>
      <c r="L1052" s="246"/>
      <c r="M1052" s="247"/>
      <c r="N1052" s="246"/>
      <c r="O1052" s="248"/>
      <c r="P1052" s="249" t="str">
        <f t="shared" si="115"/>
        <v/>
      </c>
      <c r="Q1052" s="250" t="str">
        <f t="shared" si="113"/>
        <v/>
      </c>
      <c r="R1052" s="248"/>
      <c r="S1052" s="246"/>
      <c r="T1052" s="248"/>
      <c r="U1052" s="249" t="str">
        <f>+IF(AND(S1052&gt;0,R1052&lt;&gt;'Data Validation (ROP used only)'!$A$22),SUM(S1052:T1052),"")</f>
        <v/>
      </c>
      <c r="V1052" s="250" t="str">
        <f>IF(OR(R1052='Data Validation (ROP used only)'!$A$22,ISBLANK(S1052),ISERROR(S1052/$I1052)),"",S1052/$I1052)</f>
        <v/>
      </c>
      <c r="W1052" s="251"/>
      <c r="X1052" s="252" t="str" cm="1">
        <f t="array" ref="X1052">_xlfn.IFS(W1052="","",W1052/I1052&gt;=2,2*I1052,W1052/I1052 &lt; 2, W1052)</f>
        <v/>
      </c>
      <c r="Y1052" s="253" t="str">
        <f t="shared" si="116"/>
        <v/>
      </c>
      <c r="Z1052" s="248"/>
      <c r="AA1052" s="249" t="str">
        <f t="shared" si="117"/>
        <v/>
      </c>
      <c r="AB1052" s="254" t="str">
        <f t="shared" si="118"/>
        <v/>
      </c>
      <c r="AC1052" s="159"/>
      <c r="AD1052" s="160"/>
    </row>
    <row r="1053" spans="2:30" ht="13.8" hidden="1" outlineLevel="1" x14ac:dyDescent="0.25">
      <c r="B1053" s="1"/>
      <c r="C1053" s="1"/>
      <c r="D1053" s="1"/>
      <c r="E1053" s="2"/>
      <c r="F1053" s="1"/>
      <c r="G1053" s="2"/>
      <c r="H1053" s="108"/>
      <c r="I1053" s="109"/>
      <c r="J1053" s="132" t="str">
        <f t="shared" si="114"/>
        <v/>
      </c>
      <c r="K1053" s="132">
        <f t="shared" si="112"/>
        <v>0</v>
      </c>
      <c r="L1053" s="246"/>
      <c r="M1053" s="247"/>
      <c r="N1053" s="246"/>
      <c r="O1053" s="248"/>
      <c r="P1053" s="249" t="str">
        <f t="shared" si="115"/>
        <v/>
      </c>
      <c r="Q1053" s="250" t="str">
        <f t="shared" si="113"/>
        <v/>
      </c>
      <c r="R1053" s="248"/>
      <c r="S1053" s="246"/>
      <c r="T1053" s="248"/>
      <c r="U1053" s="249" t="str">
        <f>+IF(AND(S1053&gt;0,R1053&lt;&gt;'Data Validation (ROP used only)'!$A$22),SUM(S1053:T1053),"")</f>
        <v/>
      </c>
      <c r="V1053" s="250" t="str">
        <f>IF(OR(R1053='Data Validation (ROP used only)'!$A$22,ISBLANK(S1053),ISERROR(S1053/$I1053)),"",S1053/$I1053)</f>
        <v/>
      </c>
      <c r="W1053" s="251"/>
      <c r="X1053" s="252" t="str" cm="1">
        <f t="array" ref="X1053">_xlfn.IFS(W1053="","",W1053/I1053&gt;=2,2*I1053,W1053/I1053 &lt; 2, W1053)</f>
        <v/>
      </c>
      <c r="Y1053" s="253" t="str">
        <f t="shared" si="116"/>
        <v/>
      </c>
      <c r="Z1053" s="248"/>
      <c r="AA1053" s="249" t="str">
        <f t="shared" si="117"/>
        <v/>
      </c>
      <c r="AB1053" s="254" t="str">
        <f t="shared" si="118"/>
        <v/>
      </c>
      <c r="AC1053" s="159"/>
      <c r="AD1053" s="160"/>
    </row>
    <row r="1054" spans="2:30" ht="13.8" hidden="1" outlineLevel="1" x14ac:dyDescent="0.25">
      <c r="B1054" s="1"/>
      <c r="C1054" s="1"/>
      <c r="D1054" s="1"/>
      <c r="E1054" s="2"/>
      <c r="F1054" s="1"/>
      <c r="G1054" s="2"/>
      <c r="H1054" s="108"/>
      <c r="I1054" s="109"/>
      <c r="J1054" s="132" t="str">
        <f t="shared" si="114"/>
        <v/>
      </c>
      <c r="K1054" s="132">
        <f t="shared" si="112"/>
        <v>0</v>
      </c>
      <c r="L1054" s="246"/>
      <c r="M1054" s="247"/>
      <c r="N1054" s="246"/>
      <c r="O1054" s="248"/>
      <c r="P1054" s="249" t="str">
        <f t="shared" si="115"/>
        <v/>
      </c>
      <c r="Q1054" s="250" t="str">
        <f t="shared" si="113"/>
        <v/>
      </c>
      <c r="R1054" s="248"/>
      <c r="S1054" s="246"/>
      <c r="T1054" s="248"/>
      <c r="U1054" s="249" t="str">
        <f>+IF(AND(S1054&gt;0,R1054&lt;&gt;'Data Validation (ROP used only)'!$A$22),SUM(S1054:T1054),"")</f>
        <v/>
      </c>
      <c r="V1054" s="250" t="str">
        <f>IF(OR(R1054='Data Validation (ROP used only)'!$A$22,ISBLANK(S1054),ISERROR(S1054/$I1054)),"",S1054/$I1054)</f>
        <v/>
      </c>
      <c r="W1054" s="251"/>
      <c r="X1054" s="252" t="str" cm="1">
        <f t="array" ref="X1054">_xlfn.IFS(W1054="","",W1054/I1054&gt;=2,2*I1054,W1054/I1054 &lt; 2, W1054)</f>
        <v/>
      </c>
      <c r="Y1054" s="253" t="str">
        <f t="shared" si="116"/>
        <v/>
      </c>
      <c r="Z1054" s="248"/>
      <c r="AA1054" s="249" t="str">
        <f t="shared" si="117"/>
        <v/>
      </c>
      <c r="AB1054" s="254" t="str">
        <f t="shared" si="118"/>
        <v/>
      </c>
      <c r="AC1054" s="159"/>
      <c r="AD1054" s="160"/>
    </row>
    <row r="1055" spans="2:30" ht="13.8" hidden="1" outlineLevel="1" x14ac:dyDescent="0.25">
      <c r="B1055" s="1"/>
      <c r="C1055" s="1"/>
      <c r="D1055" s="1"/>
      <c r="E1055" s="2"/>
      <c r="F1055" s="1"/>
      <c r="G1055" s="2"/>
      <c r="H1055" s="108"/>
      <c r="I1055" s="109"/>
      <c r="J1055" s="132" t="str">
        <f t="shared" si="114"/>
        <v/>
      </c>
      <c r="K1055" s="132">
        <f t="shared" si="112"/>
        <v>0</v>
      </c>
      <c r="L1055" s="246"/>
      <c r="M1055" s="247"/>
      <c r="N1055" s="246"/>
      <c r="O1055" s="248"/>
      <c r="P1055" s="249" t="str">
        <f t="shared" si="115"/>
        <v/>
      </c>
      <c r="Q1055" s="250" t="str">
        <f t="shared" si="113"/>
        <v/>
      </c>
      <c r="R1055" s="248"/>
      <c r="S1055" s="246"/>
      <c r="T1055" s="248"/>
      <c r="U1055" s="249" t="str">
        <f>+IF(AND(S1055&gt;0,R1055&lt;&gt;'Data Validation (ROP used only)'!$A$22),SUM(S1055:T1055),"")</f>
        <v/>
      </c>
      <c r="V1055" s="250" t="str">
        <f>IF(OR(R1055='Data Validation (ROP used only)'!$A$22,ISBLANK(S1055),ISERROR(S1055/$I1055)),"",S1055/$I1055)</f>
        <v/>
      </c>
      <c r="W1055" s="251"/>
      <c r="X1055" s="252" t="str" cm="1">
        <f t="array" ref="X1055">_xlfn.IFS(W1055="","",W1055/I1055&gt;=2,2*I1055,W1055/I1055 &lt; 2, W1055)</f>
        <v/>
      </c>
      <c r="Y1055" s="253" t="str">
        <f t="shared" si="116"/>
        <v/>
      </c>
      <c r="Z1055" s="248"/>
      <c r="AA1055" s="249" t="str">
        <f t="shared" si="117"/>
        <v/>
      </c>
      <c r="AB1055" s="254" t="str">
        <f t="shared" si="118"/>
        <v/>
      </c>
      <c r="AC1055" s="159"/>
      <c r="AD1055" s="160"/>
    </row>
    <row r="1056" spans="2:30" ht="13.8" hidden="1" outlineLevel="1" x14ac:dyDescent="0.25">
      <c r="B1056" s="1"/>
      <c r="C1056" s="1"/>
      <c r="D1056" s="1"/>
      <c r="E1056" s="2"/>
      <c r="F1056" s="1"/>
      <c r="G1056" s="2"/>
      <c r="H1056" s="108"/>
      <c r="I1056" s="109"/>
      <c r="J1056" s="132" t="str">
        <f t="shared" si="114"/>
        <v/>
      </c>
      <c r="K1056" s="132">
        <f t="shared" si="112"/>
        <v>0</v>
      </c>
      <c r="L1056" s="246"/>
      <c r="M1056" s="247"/>
      <c r="N1056" s="246"/>
      <c r="O1056" s="248"/>
      <c r="P1056" s="249" t="str">
        <f t="shared" si="115"/>
        <v/>
      </c>
      <c r="Q1056" s="250" t="str">
        <f t="shared" si="113"/>
        <v/>
      </c>
      <c r="R1056" s="248"/>
      <c r="S1056" s="246"/>
      <c r="T1056" s="248"/>
      <c r="U1056" s="249" t="str">
        <f>+IF(AND(S1056&gt;0,R1056&lt;&gt;'Data Validation (ROP used only)'!$A$22),SUM(S1056:T1056),"")</f>
        <v/>
      </c>
      <c r="V1056" s="250" t="str">
        <f>IF(OR(R1056='Data Validation (ROP used only)'!$A$22,ISBLANK(S1056),ISERROR(S1056/$I1056)),"",S1056/$I1056)</f>
        <v/>
      </c>
      <c r="W1056" s="251"/>
      <c r="X1056" s="252" t="str" cm="1">
        <f t="array" ref="X1056">_xlfn.IFS(W1056="","",W1056/I1056&gt;=2,2*I1056,W1056/I1056 &lt; 2, W1056)</f>
        <v/>
      </c>
      <c r="Y1056" s="253" t="str">
        <f t="shared" si="116"/>
        <v/>
      </c>
      <c r="Z1056" s="248"/>
      <c r="AA1056" s="249" t="str">
        <f t="shared" si="117"/>
        <v/>
      </c>
      <c r="AB1056" s="254" t="str">
        <f t="shared" si="118"/>
        <v/>
      </c>
      <c r="AC1056" s="159"/>
      <c r="AD1056" s="160"/>
    </row>
    <row r="1057" spans="2:30" ht="13.8" hidden="1" outlineLevel="1" x14ac:dyDescent="0.25">
      <c r="B1057" s="1"/>
      <c r="C1057" s="1"/>
      <c r="D1057" s="1"/>
      <c r="E1057" s="2"/>
      <c r="F1057" s="1"/>
      <c r="G1057" s="2"/>
      <c r="H1057" s="108"/>
      <c r="I1057" s="109"/>
      <c r="J1057" s="132" t="str">
        <f t="shared" si="114"/>
        <v/>
      </c>
      <c r="K1057" s="132">
        <f t="shared" si="112"/>
        <v>0</v>
      </c>
      <c r="L1057" s="246"/>
      <c r="M1057" s="247"/>
      <c r="N1057" s="246"/>
      <c r="O1057" s="248"/>
      <c r="P1057" s="249" t="str">
        <f t="shared" si="115"/>
        <v/>
      </c>
      <c r="Q1057" s="250" t="str">
        <f t="shared" si="113"/>
        <v/>
      </c>
      <c r="R1057" s="248"/>
      <c r="S1057" s="246"/>
      <c r="T1057" s="248"/>
      <c r="U1057" s="249" t="str">
        <f>+IF(AND(S1057&gt;0,R1057&lt;&gt;'Data Validation (ROP used only)'!$A$22),SUM(S1057:T1057),"")</f>
        <v/>
      </c>
      <c r="V1057" s="250" t="str">
        <f>IF(OR(R1057='Data Validation (ROP used only)'!$A$22,ISBLANK(S1057),ISERROR(S1057/$I1057)),"",S1057/$I1057)</f>
        <v/>
      </c>
      <c r="W1057" s="251"/>
      <c r="X1057" s="252" t="str" cm="1">
        <f t="array" ref="X1057">_xlfn.IFS(W1057="","",W1057/I1057&gt;=2,2*I1057,W1057/I1057 &lt; 2, W1057)</f>
        <v/>
      </c>
      <c r="Y1057" s="253" t="str">
        <f t="shared" si="116"/>
        <v/>
      </c>
      <c r="Z1057" s="248"/>
      <c r="AA1057" s="249" t="str">
        <f t="shared" si="117"/>
        <v/>
      </c>
      <c r="AB1057" s="254" t="str">
        <f t="shared" si="118"/>
        <v/>
      </c>
      <c r="AC1057" s="159"/>
      <c r="AD1057" s="160"/>
    </row>
    <row r="1058" spans="2:30" ht="13.8" hidden="1" outlineLevel="1" x14ac:dyDescent="0.25">
      <c r="B1058" s="1"/>
      <c r="C1058" s="1"/>
      <c r="D1058" s="1"/>
      <c r="E1058" s="2"/>
      <c r="F1058" s="1"/>
      <c r="G1058" s="2"/>
      <c r="H1058" s="108"/>
      <c r="I1058" s="109"/>
      <c r="J1058" s="132" t="str">
        <f t="shared" si="114"/>
        <v/>
      </c>
      <c r="K1058" s="132">
        <f t="shared" si="112"/>
        <v>0</v>
      </c>
      <c r="L1058" s="246"/>
      <c r="M1058" s="247"/>
      <c r="N1058" s="246"/>
      <c r="O1058" s="248"/>
      <c r="P1058" s="249" t="str">
        <f t="shared" si="115"/>
        <v/>
      </c>
      <c r="Q1058" s="250" t="str">
        <f t="shared" si="113"/>
        <v/>
      </c>
      <c r="R1058" s="248"/>
      <c r="S1058" s="246"/>
      <c r="T1058" s="248"/>
      <c r="U1058" s="249" t="str">
        <f>+IF(AND(S1058&gt;0,R1058&lt;&gt;'Data Validation (ROP used only)'!$A$22),SUM(S1058:T1058),"")</f>
        <v/>
      </c>
      <c r="V1058" s="250" t="str">
        <f>IF(OR(R1058='Data Validation (ROP used only)'!$A$22,ISBLANK(S1058),ISERROR(S1058/$I1058)),"",S1058/$I1058)</f>
        <v/>
      </c>
      <c r="W1058" s="251"/>
      <c r="X1058" s="252" t="str" cm="1">
        <f t="array" ref="X1058">_xlfn.IFS(W1058="","",W1058/I1058&gt;=2,2*I1058,W1058/I1058 &lt; 2, W1058)</f>
        <v/>
      </c>
      <c r="Y1058" s="253" t="str">
        <f t="shared" si="116"/>
        <v/>
      </c>
      <c r="Z1058" s="248"/>
      <c r="AA1058" s="249" t="str">
        <f t="shared" si="117"/>
        <v/>
      </c>
      <c r="AB1058" s="254" t="str">
        <f t="shared" si="118"/>
        <v/>
      </c>
      <c r="AC1058" s="159"/>
      <c r="AD1058" s="160"/>
    </row>
    <row r="1059" spans="2:30" ht="13.8" hidden="1" outlineLevel="1" x14ac:dyDescent="0.25">
      <c r="B1059" s="1"/>
      <c r="C1059" s="1"/>
      <c r="D1059" s="1"/>
      <c r="E1059" s="2"/>
      <c r="F1059" s="1"/>
      <c r="G1059" s="2"/>
      <c r="H1059" s="108"/>
      <c r="I1059" s="109"/>
      <c r="J1059" s="132" t="str">
        <f t="shared" si="114"/>
        <v/>
      </c>
      <c r="K1059" s="132">
        <f t="shared" si="112"/>
        <v>0</v>
      </c>
      <c r="L1059" s="246"/>
      <c r="M1059" s="247"/>
      <c r="N1059" s="246"/>
      <c r="O1059" s="248"/>
      <c r="P1059" s="249" t="str">
        <f t="shared" si="115"/>
        <v/>
      </c>
      <c r="Q1059" s="250" t="str">
        <f t="shared" si="113"/>
        <v/>
      </c>
      <c r="R1059" s="248"/>
      <c r="S1059" s="246"/>
      <c r="T1059" s="248"/>
      <c r="U1059" s="249" t="str">
        <f>+IF(AND(S1059&gt;0,R1059&lt;&gt;'Data Validation (ROP used only)'!$A$22),SUM(S1059:T1059),"")</f>
        <v/>
      </c>
      <c r="V1059" s="250" t="str">
        <f>IF(OR(R1059='Data Validation (ROP used only)'!$A$22,ISBLANK(S1059),ISERROR(S1059/$I1059)),"",S1059/$I1059)</f>
        <v/>
      </c>
      <c r="W1059" s="251"/>
      <c r="X1059" s="252" t="str" cm="1">
        <f t="array" ref="X1059">_xlfn.IFS(W1059="","",W1059/I1059&gt;=2,2*I1059,W1059/I1059 &lt; 2, W1059)</f>
        <v/>
      </c>
      <c r="Y1059" s="253" t="str">
        <f t="shared" si="116"/>
        <v/>
      </c>
      <c r="Z1059" s="248"/>
      <c r="AA1059" s="249" t="str">
        <f t="shared" si="117"/>
        <v/>
      </c>
      <c r="AB1059" s="254" t="str">
        <f t="shared" si="118"/>
        <v/>
      </c>
      <c r="AC1059" s="159"/>
      <c r="AD1059" s="160"/>
    </row>
    <row r="1060" spans="2:30" ht="13.8" hidden="1" outlineLevel="1" x14ac:dyDescent="0.25">
      <c r="B1060" s="1"/>
      <c r="C1060" s="1"/>
      <c r="D1060" s="1"/>
      <c r="E1060" s="2"/>
      <c r="F1060" s="1"/>
      <c r="G1060" s="2"/>
      <c r="H1060" s="108"/>
      <c r="I1060" s="109"/>
      <c r="J1060" s="132" t="str">
        <f t="shared" si="114"/>
        <v/>
      </c>
      <c r="K1060" s="132">
        <f t="shared" si="112"/>
        <v>0</v>
      </c>
      <c r="L1060" s="246"/>
      <c r="M1060" s="247"/>
      <c r="N1060" s="246"/>
      <c r="O1060" s="248"/>
      <c r="P1060" s="249" t="str">
        <f t="shared" si="115"/>
        <v/>
      </c>
      <c r="Q1060" s="250" t="str">
        <f t="shared" si="113"/>
        <v/>
      </c>
      <c r="R1060" s="248"/>
      <c r="S1060" s="246"/>
      <c r="T1060" s="248"/>
      <c r="U1060" s="249" t="str">
        <f>+IF(AND(S1060&gt;0,R1060&lt;&gt;'Data Validation (ROP used only)'!$A$22),SUM(S1060:T1060),"")</f>
        <v/>
      </c>
      <c r="V1060" s="250" t="str">
        <f>IF(OR(R1060='Data Validation (ROP used only)'!$A$22,ISBLANK(S1060),ISERROR(S1060/$I1060)),"",S1060/$I1060)</f>
        <v/>
      </c>
      <c r="W1060" s="251"/>
      <c r="X1060" s="252" t="str" cm="1">
        <f t="array" ref="X1060">_xlfn.IFS(W1060="","",W1060/I1060&gt;=2,2*I1060,W1060/I1060 &lt; 2, W1060)</f>
        <v/>
      </c>
      <c r="Y1060" s="253" t="str">
        <f t="shared" si="116"/>
        <v/>
      </c>
      <c r="Z1060" s="248"/>
      <c r="AA1060" s="249" t="str">
        <f t="shared" si="117"/>
        <v/>
      </c>
      <c r="AB1060" s="254" t="str">
        <f t="shared" si="118"/>
        <v/>
      </c>
      <c r="AC1060" s="159"/>
      <c r="AD1060" s="160"/>
    </row>
    <row r="1061" spans="2:30" ht="13.8" hidden="1" outlineLevel="1" x14ac:dyDescent="0.25">
      <c r="B1061" s="1"/>
      <c r="C1061" s="1"/>
      <c r="D1061" s="1"/>
      <c r="E1061" s="2"/>
      <c r="F1061" s="1"/>
      <c r="G1061" s="2"/>
      <c r="H1061" s="108"/>
      <c r="I1061" s="109"/>
      <c r="J1061" s="132" t="str">
        <f t="shared" si="114"/>
        <v/>
      </c>
      <c r="K1061" s="132">
        <f t="shared" si="112"/>
        <v>0</v>
      </c>
      <c r="L1061" s="246"/>
      <c r="M1061" s="247"/>
      <c r="N1061" s="246"/>
      <c r="O1061" s="248"/>
      <c r="P1061" s="249" t="str">
        <f t="shared" si="115"/>
        <v/>
      </c>
      <c r="Q1061" s="250" t="str">
        <f t="shared" si="113"/>
        <v/>
      </c>
      <c r="R1061" s="248"/>
      <c r="S1061" s="246"/>
      <c r="T1061" s="248"/>
      <c r="U1061" s="249" t="str">
        <f>+IF(AND(S1061&gt;0,R1061&lt;&gt;'Data Validation (ROP used only)'!$A$22),SUM(S1061:T1061),"")</f>
        <v/>
      </c>
      <c r="V1061" s="250" t="str">
        <f>IF(OR(R1061='Data Validation (ROP used only)'!$A$22,ISBLANK(S1061),ISERROR(S1061/$I1061)),"",S1061/$I1061)</f>
        <v/>
      </c>
      <c r="W1061" s="251"/>
      <c r="X1061" s="252" t="str" cm="1">
        <f t="array" ref="X1061">_xlfn.IFS(W1061="","",W1061/I1061&gt;=2,2*I1061,W1061/I1061 &lt; 2, W1061)</f>
        <v/>
      </c>
      <c r="Y1061" s="253" t="str">
        <f t="shared" si="116"/>
        <v/>
      </c>
      <c r="Z1061" s="248"/>
      <c r="AA1061" s="249" t="str">
        <f t="shared" si="117"/>
        <v/>
      </c>
      <c r="AB1061" s="254" t="str">
        <f t="shared" si="118"/>
        <v/>
      </c>
      <c r="AC1061" s="159"/>
      <c r="AD1061" s="160"/>
    </row>
    <row r="1062" spans="2:30" ht="13.8" hidden="1" outlineLevel="1" x14ac:dyDescent="0.25">
      <c r="B1062" s="1"/>
      <c r="C1062" s="1"/>
      <c r="D1062" s="1"/>
      <c r="E1062" s="2"/>
      <c r="F1062" s="1"/>
      <c r="G1062" s="2"/>
      <c r="H1062" s="108"/>
      <c r="I1062" s="109"/>
      <c r="J1062" s="132" t="str">
        <f t="shared" si="114"/>
        <v/>
      </c>
      <c r="K1062" s="132">
        <f t="shared" si="112"/>
        <v>0</v>
      </c>
      <c r="L1062" s="246"/>
      <c r="M1062" s="247"/>
      <c r="N1062" s="246"/>
      <c r="O1062" s="248"/>
      <c r="P1062" s="249" t="str">
        <f t="shared" si="115"/>
        <v/>
      </c>
      <c r="Q1062" s="250" t="str">
        <f t="shared" si="113"/>
        <v/>
      </c>
      <c r="R1062" s="248"/>
      <c r="S1062" s="246"/>
      <c r="T1062" s="248"/>
      <c r="U1062" s="249" t="str">
        <f>+IF(AND(S1062&gt;0,R1062&lt;&gt;'Data Validation (ROP used only)'!$A$22),SUM(S1062:T1062),"")</f>
        <v/>
      </c>
      <c r="V1062" s="250" t="str">
        <f>IF(OR(R1062='Data Validation (ROP used only)'!$A$22,ISBLANK(S1062),ISERROR(S1062/$I1062)),"",S1062/$I1062)</f>
        <v/>
      </c>
      <c r="W1062" s="251"/>
      <c r="X1062" s="252" t="str" cm="1">
        <f t="array" ref="X1062">_xlfn.IFS(W1062="","",W1062/I1062&gt;=2,2*I1062,W1062/I1062 &lt; 2, W1062)</f>
        <v/>
      </c>
      <c r="Y1062" s="253" t="str">
        <f t="shared" si="116"/>
        <v/>
      </c>
      <c r="Z1062" s="248"/>
      <c r="AA1062" s="249" t="str">
        <f t="shared" si="117"/>
        <v/>
      </c>
      <c r="AB1062" s="254" t="str">
        <f t="shared" si="118"/>
        <v/>
      </c>
      <c r="AC1062" s="159"/>
      <c r="AD1062" s="160"/>
    </row>
    <row r="1063" spans="2:30" ht="13.8" hidden="1" outlineLevel="1" x14ac:dyDescent="0.25">
      <c r="B1063" s="1"/>
      <c r="C1063" s="1"/>
      <c r="D1063" s="1"/>
      <c r="E1063" s="2"/>
      <c r="F1063" s="1"/>
      <c r="G1063" s="2"/>
      <c r="H1063" s="108"/>
      <c r="I1063" s="109"/>
      <c r="J1063" s="132" t="str">
        <f t="shared" si="114"/>
        <v/>
      </c>
      <c r="K1063" s="132">
        <f t="shared" ref="K1063:K1126" si="119">IF(ISERROR(I1063/1754.5),"",I1063/1754.5)</f>
        <v>0</v>
      </c>
      <c r="L1063" s="246"/>
      <c r="M1063" s="247"/>
      <c r="N1063" s="246"/>
      <c r="O1063" s="248"/>
      <c r="P1063" s="249" t="str">
        <f t="shared" si="115"/>
        <v/>
      </c>
      <c r="Q1063" s="250" t="str">
        <f t="shared" si="113"/>
        <v/>
      </c>
      <c r="R1063" s="248"/>
      <c r="S1063" s="246"/>
      <c r="T1063" s="248"/>
      <c r="U1063" s="249" t="str">
        <f>+IF(AND(S1063&gt;0,R1063&lt;&gt;'Data Validation (ROP used only)'!$A$22),SUM(S1063:T1063),"")</f>
        <v/>
      </c>
      <c r="V1063" s="250" t="str">
        <f>IF(OR(R1063='Data Validation (ROP used only)'!$A$22,ISBLANK(S1063),ISERROR(S1063/$I1063)),"",S1063/$I1063)</f>
        <v/>
      </c>
      <c r="W1063" s="251"/>
      <c r="X1063" s="252" t="str" cm="1">
        <f t="array" ref="X1063">_xlfn.IFS(W1063="","",W1063/I1063&gt;=2,2*I1063,W1063/I1063 &lt; 2, W1063)</f>
        <v/>
      </c>
      <c r="Y1063" s="253" t="str">
        <f t="shared" si="116"/>
        <v/>
      </c>
      <c r="Z1063" s="248"/>
      <c r="AA1063" s="249" t="str">
        <f t="shared" si="117"/>
        <v/>
      </c>
      <c r="AB1063" s="254" t="str">
        <f t="shared" si="118"/>
        <v/>
      </c>
      <c r="AC1063" s="159"/>
      <c r="AD1063" s="160"/>
    </row>
    <row r="1064" spans="2:30" ht="13.8" hidden="1" outlineLevel="1" x14ac:dyDescent="0.25">
      <c r="B1064" s="1"/>
      <c r="C1064" s="1"/>
      <c r="D1064" s="1"/>
      <c r="E1064" s="2"/>
      <c r="F1064" s="1"/>
      <c r="G1064" s="2"/>
      <c r="H1064" s="108"/>
      <c r="I1064" s="109"/>
      <c r="J1064" s="132" t="str">
        <f t="shared" si="114"/>
        <v/>
      </c>
      <c r="K1064" s="132">
        <f t="shared" si="119"/>
        <v>0</v>
      </c>
      <c r="L1064" s="246"/>
      <c r="M1064" s="247"/>
      <c r="N1064" s="246"/>
      <c r="O1064" s="248"/>
      <c r="P1064" s="249" t="str">
        <f t="shared" si="115"/>
        <v/>
      </c>
      <c r="Q1064" s="250" t="str">
        <f t="shared" si="113"/>
        <v/>
      </c>
      <c r="R1064" s="248"/>
      <c r="S1064" s="246"/>
      <c r="T1064" s="248"/>
      <c r="U1064" s="249" t="str">
        <f>+IF(AND(S1064&gt;0,R1064&lt;&gt;'Data Validation (ROP used only)'!$A$22),SUM(S1064:T1064),"")</f>
        <v/>
      </c>
      <c r="V1064" s="250" t="str">
        <f>IF(OR(R1064='Data Validation (ROP used only)'!$A$22,ISBLANK(S1064),ISERROR(S1064/$I1064)),"",S1064/$I1064)</f>
        <v/>
      </c>
      <c r="W1064" s="251"/>
      <c r="X1064" s="252" t="str" cm="1">
        <f t="array" ref="X1064">_xlfn.IFS(W1064="","",W1064/I1064&gt;=2,2*I1064,W1064/I1064 &lt; 2, W1064)</f>
        <v/>
      </c>
      <c r="Y1064" s="253" t="str">
        <f t="shared" si="116"/>
        <v/>
      </c>
      <c r="Z1064" s="248"/>
      <c r="AA1064" s="249" t="str">
        <f t="shared" si="117"/>
        <v/>
      </c>
      <c r="AB1064" s="254" t="str">
        <f t="shared" si="118"/>
        <v/>
      </c>
      <c r="AC1064" s="159"/>
      <c r="AD1064" s="160"/>
    </row>
    <row r="1065" spans="2:30" ht="13.8" hidden="1" outlineLevel="1" x14ac:dyDescent="0.25">
      <c r="B1065" s="1"/>
      <c r="C1065" s="1"/>
      <c r="D1065" s="1"/>
      <c r="E1065" s="2"/>
      <c r="F1065" s="1"/>
      <c r="G1065" s="2"/>
      <c r="H1065" s="108"/>
      <c r="I1065" s="109"/>
      <c r="J1065" s="132" t="str">
        <f t="shared" si="114"/>
        <v/>
      </c>
      <c r="K1065" s="132">
        <f t="shared" si="119"/>
        <v>0</v>
      </c>
      <c r="L1065" s="246"/>
      <c r="M1065" s="247"/>
      <c r="N1065" s="246"/>
      <c r="O1065" s="248"/>
      <c r="P1065" s="249" t="str">
        <f t="shared" si="115"/>
        <v/>
      </c>
      <c r="Q1065" s="250" t="str">
        <f t="shared" si="113"/>
        <v/>
      </c>
      <c r="R1065" s="248"/>
      <c r="S1065" s="246"/>
      <c r="T1065" s="248"/>
      <c r="U1065" s="249" t="str">
        <f>+IF(AND(S1065&gt;0,R1065&lt;&gt;'Data Validation (ROP used only)'!$A$22),SUM(S1065:T1065),"")</f>
        <v/>
      </c>
      <c r="V1065" s="250" t="str">
        <f>IF(OR(R1065='Data Validation (ROP used only)'!$A$22,ISBLANK(S1065),ISERROR(S1065/$I1065)),"",S1065/$I1065)</f>
        <v/>
      </c>
      <c r="W1065" s="251"/>
      <c r="X1065" s="252" t="str" cm="1">
        <f t="array" ref="X1065">_xlfn.IFS(W1065="","",W1065/I1065&gt;=2,2*I1065,W1065/I1065 &lt; 2, W1065)</f>
        <v/>
      </c>
      <c r="Y1065" s="253" t="str">
        <f t="shared" si="116"/>
        <v/>
      </c>
      <c r="Z1065" s="248"/>
      <c r="AA1065" s="249" t="str">
        <f t="shared" si="117"/>
        <v/>
      </c>
      <c r="AB1065" s="254" t="str">
        <f t="shared" si="118"/>
        <v/>
      </c>
      <c r="AC1065" s="159"/>
      <c r="AD1065" s="160"/>
    </row>
    <row r="1066" spans="2:30" ht="13.8" hidden="1" outlineLevel="1" x14ac:dyDescent="0.25">
      <c r="B1066" s="1"/>
      <c r="C1066" s="1"/>
      <c r="D1066" s="1"/>
      <c r="E1066" s="2"/>
      <c r="F1066" s="1"/>
      <c r="G1066" s="2"/>
      <c r="H1066" s="108"/>
      <c r="I1066" s="109"/>
      <c r="J1066" s="132" t="str">
        <f t="shared" si="114"/>
        <v/>
      </c>
      <c r="K1066" s="132">
        <f t="shared" si="119"/>
        <v>0</v>
      </c>
      <c r="L1066" s="246"/>
      <c r="M1066" s="247"/>
      <c r="N1066" s="246"/>
      <c r="O1066" s="248"/>
      <c r="P1066" s="249" t="str">
        <f t="shared" si="115"/>
        <v/>
      </c>
      <c r="Q1066" s="250" t="str">
        <f t="shared" si="113"/>
        <v/>
      </c>
      <c r="R1066" s="248"/>
      <c r="S1066" s="246"/>
      <c r="T1066" s="248"/>
      <c r="U1066" s="249" t="str">
        <f>+IF(AND(S1066&gt;0,R1066&lt;&gt;'Data Validation (ROP used only)'!$A$22),SUM(S1066:T1066),"")</f>
        <v/>
      </c>
      <c r="V1066" s="250" t="str">
        <f>IF(OR(R1066='Data Validation (ROP used only)'!$A$22,ISBLANK(S1066),ISERROR(S1066/$I1066)),"",S1066/$I1066)</f>
        <v/>
      </c>
      <c r="W1066" s="251"/>
      <c r="X1066" s="252" t="str" cm="1">
        <f t="array" ref="X1066">_xlfn.IFS(W1066="","",W1066/I1066&gt;=2,2*I1066,W1066/I1066 &lt; 2, W1066)</f>
        <v/>
      </c>
      <c r="Y1066" s="253" t="str">
        <f t="shared" si="116"/>
        <v/>
      </c>
      <c r="Z1066" s="248"/>
      <c r="AA1066" s="249" t="str">
        <f t="shared" si="117"/>
        <v/>
      </c>
      <c r="AB1066" s="254" t="str">
        <f t="shared" si="118"/>
        <v/>
      </c>
      <c r="AC1066" s="159"/>
      <c r="AD1066" s="160"/>
    </row>
    <row r="1067" spans="2:30" ht="13.8" hidden="1" outlineLevel="1" x14ac:dyDescent="0.25">
      <c r="B1067" s="1"/>
      <c r="C1067" s="1"/>
      <c r="D1067" s="1"/>
      <c r="E1067" s="2"/>
      <c r="F1067" s="1"/>
      <c r="G1067" s="2"/>
      <c r="H1067" s="108"/>
      <c r="I1067" s="109"/>
      <c r="J1067" s="132" t="str">
        <f t="shared" si="114"/>
        <v/>
      </c>
      <c r="K1067" s="132">
        <f t="shared" si="119"/>
        <v>0</v>
      </c>
      <c r="L1067" s="246"/>
      <c r="M1067" s="247"/>
      <c r="N1067" s="246"/>
      <c r="O1067" s="248"/>
      <c r="P1067" s="249" t="str">
        <f t="shared" si="115"/>
        <v/>
      </c>
      <c r="Q1067" s="250" t="str">
        <f t="shared" si="113"/>
        <v/>
      </c>
      <c r="R1067" s="248"/>
      <c r="S1067" s="246"/>
      <c r="T1067" s="248"/>
      <c r="U1067" s="249" t="str">
        <f>+IF(AND(S1067&gt;0,R1067&lt;&gt;'Data Validation (ROP used only)'!$A$22),SUM(S1067:T1067),"")</f>
        <v/>
      </c>
      <c r="V1067" s="250" t="str">
        <f>IF(OR(R1067='Data Validation (ROP used only)'!$A$22,ISBLANK(S1067),ISERROR(S1067/$I1067)),"",S1067/$I1067)</f>
        <v/>
      </c>
      <c r="W1067" s="251"/>
      <c r="X1067" s="252" t="str" cm="1">
        <f t="array" ref="X1067">_xlfn.IFS(W1067="","",W1067/I1067&gt;=2,2*I1067,W1067/I1067 &lt; 2, W1067)</f>
        <v/>
      </c>
      <c r="Y1067" s="253" t="str">
        <f t="shared" si="116"/>
        <v/>
      </c>
      <c r="Z1067" s="248"/>
      <c r="AA1067" s="249" t="str">
        <f t="shared" si="117"/>
        <v/>
      </c>
      <c r="AB1067" s="254" t="str">
        <f t="shared" si="118"/>
        <v/>
      </c>
      <c r="AC1067" s="159"/>
      <c r="AD1067" s="160"/>
    </row>
    <row r="1068" spans="2:30" ht="13.8" hidden="1" outlineLevel="1" x14ac:dyDescent="0.25">
      <c r="B1068" s="1"/>
      <c r="C1068" s="1"/>
      <c r="D1068" s="1"/>
      <c r="E1068" s="2"/>
      <c r="F1068" s="1"/>
      <c r="G1068" s="2"/>
      <c r="H1068" s="108"/>
      <c r="I1068" s="109"/>
      <c r="J1068" s="132" t="str">
        <f t="shared" si="114"/>
        <v/>
      </c>
      <c r="K1068" s="132">
        <f t="shared" si="119"/>
        <v>0</v>
      </c>
      <c r="L1068" s="246"/>
      <c r="M1068" s="247"/>
      <c r="N1068" s="246"/>
      <c r="O1068" s="248"/>
      <c r="P1068" s="249" t="str">
        <f t="shared" si="115"/>
        <v/>
      </c>
      <c r="Q1068" s="250" t="str">
        <f t="shared" si="113"/>
        <v/>
      </c>
      <c r="R1068" s="248"/>
      <c r="S1068" s="246"/>
      <c r="T1068" s="248"/>
      <c r="U1068" s="249" t="str">
        <f>+IF(AND(S1068&gt;0,R1068&lt;&gt;'Data Validation (ROP used only)'!$A$22),SUM(S1068:T1068),"")</f>
        <v/>
      </c>
      <c r="V1068" s="250" t="str">
        <f>IF(OR(R1068='Data Validation (ROP used only)'!$A$22,ISBLANK(S1068),ISERROR(S1068/$I1068)),"",S1068/$I1068)</f>
        <v/>
      </c>
      <c r="W1068" s="251"/>
      <c r="X1068" s="252" t="str" cm="1">
        <f t="array" ref="X1068">_xlfn.IFS(W1068="","",W1068/I1068&gt;=2,2*I1068,W1068/I1068 &lt; 2, W1068)</f>
        <v/>
      </c>
      <c r="Y1068" s="253" t="str">
        <f t="shared" si="116"/>
        <v/>
      </c>
      <c r="Z1068" s="248"/>
      <c r="AA1068" s="249" t="str">
        <f t="shared" si="117"/>
        <v/>
      </c>
      <c r="AB1068" s="254" t="str">
        <f t="shared" si="118"/>
        <v/>
      </c>
      <c r="AC1068" s="159"/>
      <c r="AD1068" s="160"/>
    </row>
    <row r="1069" spans="2:30" ht="13.8" hidden="1" outlineLevel="1" x14ac:dyDescent="0.25">
      <c r="B1069" s="1"/>
      <c r="C1069" s="1"/>
      <c r="D1069" s="1"/>
      <c r="E1069" s="2"/>
      <c r="F1069" s="1"/>
      <c r="G1069" s="2"/>
      <c r="H1069" s="108"/>
      <c r="I1069" s="109"/>
      <c r="J1069" s="132" t="str">
        <f t="shared" si="114"/>
        <v/>
      </c>
      <c r="K1069" s="132">
        <f t="shared" si="119"/>
        <v>0</v>
      </c>
      <c r="L1069" s="246"/>
      <c r="M1069" s="247"/>
      <c r="N1069" s="246"/>
      <c r="O1069" s="248"/>
      <c r="P1069" s="249" t="str">
        <f t="shared" si="115"/>
        <v/>
      </c>
      <c r="Q1069" s="250" t="str">
        <f t="shared" si="113"/>
        <v/>
      </c>
      <c r="R1069" s="248"/>
      <c r="S1069" s="246"/>
      <c r="T1069" s="248"/>
      <c r="U1069" s="249" t="str">
        <f>+IF(AND(S1069&gt;0,R1069&lt;&gt;'Data Validation (ROP used only)'!$A$22),SUM(S1069:T1069),"")</f>
        <v/>
      </c>
      <c r="V1069" s="250" t="str">
        <f>IF(OR(R1069='Data Validation (ROP used only)'!$A$22,ISBLANK(S1069),ISERROR(S1069/$I1069)),"",S1069/$I1069)</f>
        <v/>
      </c>
      <c r="W1069" s="251"/>
      <c r="X1069" s="252" t="str" cm="1">
        <f t="array" ref="X1069">_xlfn.IFS(W1069="","",W1069/I1069&gt;=2,2*I1069,W1069/I1069 &lt; 2, W1069)</f>
        <v/>
      </c>
      <c r="Y1069" s="253" t="str">
        <f t="shared" si="116"/>
        <v/>
      </c>
      <c r="Z1069" s="248"/>
      <c r="AA1069" s="249" t="str">
        <f t="shared" si="117"/>
        <v/>
      </c>
      <c r="AB1069" s="254" t="str">
        <f t="shared" si="118"/>
        <v/>
      </c>
      <c r="AC1069" s="159"/>
      <c r="AD1069" s="160"/>
    </row>
    <row r="1070" spans="2:30" ht="13.8" hidden="1" outlineLevel="1" x14ac:dyDescent="0.25">
      <c r="B1070" s="1"/>
      <c r="C1070" s="1"/>
      <c r="D1070" s="1"/>
      <c r="E1070" s="2"/>
      <c r="F1070" s="1"/>
      <c r="G1070" s="2"/>
      <c r="H1070" s="108"/>
      <c r="I1070" s="109"/>
      <c r="J1070" s="132" t="str">
        <f t="shared" si="114"/>
        <v/>
      </c>
      <c r="K1070" s="132">
        <f t="shared" si="119"/>
        <v>0</v>
      </c>
      <c r="L1070" s="246"/>
      <c r="M1070" s="247"/>
      <c r="N1070" s="246"/>
      <c r="O1070" s="248"/>
      <c r="P1070" s="249" t="str">
        <f t="shared" si="115"/>
        <v/>
      </c>
      <c r="Q1070" s="250" t="str">
        <f t="shared" si="113"/>
        <v/>
      </c>
      <c r="R1070" s="248"/>
      <c r="S1070" s="246"/>
      <c r="T1070" s="248"/>
      <c r="U1070" s="249" t="str">
        <f>+IF(AND(S1070&gt;0,R1070&lt;&gt;'Data Validation (ROP used only)'!$A$22),SUM(S1070:T1070),"")</f>
        <v/>
      </c>
      <c r="V1070" s="250" t="str">
        <f>IF(OR(R1070='Data Validation (ROP used only)'!$A$22,ISBLANK(S1070),ISERROR(S1070/$I1070)),"",S1070/$I1070)</f>
        <v/>
      </c>
      <c r="W1070" s="251"/>
      <c r="X1070" s="252" t="str" cm="1">
        <f t="array" ref="X1070">_xlfn.IFS(W1070="","",W1070/I1070&gt;=2,2*I1070,W1070/I1070 &lt; 2, W1070)</f>
        <v/>
      </c>
      <c r="Y1070" s="253" t="str">
        <f t="shared" si="116"/>
        <v/>
      </c>
      <c r="Z1070" s="248"/>
      <c r="AA1070" s="249" t="str">
        <f t="shared" si="117"/>
        <v/>
      </c>
      <c r="AB1070" s="254" t="str">
        <f t="shared" si="118"/>
        <v/>
      </c>
      <c r="AC1070" s="159"/>
      <c r="AD1070" s="160"/>
    </row>
    <row r="1071" spans="2:30" ht="13.8" hidden="1" outlineLevel="1" x14ac:dyDescent="0.25">
      <c r="B1071" s="1"/>
      <c r="C1071" s="1"/>
      <c r="D1071" s="1"/>
      <c r="E1071" s="2"/>
      <c r="F1071" s="1"/>
      <c r="G1071" s="2"/>
      <c r="H1071" s="108"/>
      <c r="I1071" s="109"/>
      <c r="J1071" s="132" t="str">
        <f t="shared" si="114"/>
        <v/>
      </c>
      <c r="K1071" s="132">
        <f t="shared" si="119"/>
        <v>0</v>
      </c>
      <c r="L1071" s="246"/>
      <c r="M1071" s="247"/>
      <c r="N1071" s="246"/>
      <c r="O1071" s="248"/>
      <c r="P1071" s="249" t="str">
        <f t="shared" si="115"/>
        <v/>
      </c>
      <c r="Q1071" s="250" t="str">
        <f t="shared" si="113"/>
        <v/>
      </c>
      <c r="R1071" s="248"/>
      <c r="S1071" s="246"/>
      <c r="T1071" s="248"/>
      <c r="U1071" s="249" t="str">
        <f>+IF(AND(S1071&gt;0,R1071&lt;&gt;'Data Validation (ROP used only)'!$A$22),SUM(S1071:T1071),"")</f>
        <v/>
      </c>
      <c r="V1071" s="250" t="str">
        <f>IF(OR(R1071='Data Validation (ROP used only)'!$A$22,ISBLANK(S1071),ISERROR(S1071/$I1071)),"",S1071/$I1071)</f>
        <v/>
      </c>
      <c r="W1071" s="251"/>
      <c r="X1071" s="252" t="str" cm="1">
        <f t="array" ref="X1071">_xlfn.IFS(W1071="","",W1071/I1071&gt;=2,2*I1071,W1071/I1071 &lt; 2, W1071)</f>
        <v/>
      </c>
      <c r="Y1071" s="253" t="str">
        <f t="shared" si="116"/>
        <v/>
      </c>
      <c r="Z1071" s="248"/>
      <c r="AA1071" s="249" t="str">
        <f t="shared" si="117"/>
        <v/>
      </c>
      <c r="AB1071" s="254" t="str">
        <f t="shared" si="118"/>
        <v/>
      </c>
      <c r="AC1071" s="159"/>
      <c r="AD1071" s="160"/>
    </row>
    <row r="1072" spans="2:30" ht="13.8" hidden="1" outlineLevel="1" x14ac:dyDescent="0.25">
      <c r="B1072" s="1"/>
      <c r="C1072" s="1"/>
      <c r="D1072" s="1"/>
      <c r="E1072" s="2"/>
      <c r="F1072" s="1"/>
      <c r="G1072" s="2"/>
      <c r="H1072" s="108"/>
      <c r="I1072" s="109"/>
      <c r="J1072" s="132" t="str">
        <f t="shared" si="114"/>
        <v/>
      </c>
      <c r="K1072" s="132">
        <f t="shared" si="119"/>
        <v>0</v>
      </c>
      <c r="L1072" s="246"/>
      <c r="M1072" s="247"/>
      <c r="N1072" s="246"/>
      <c r="O1072" s="248"/>
      <c r="P1072" s="249" t="str">
        <f t="shared" si="115"/>
        <v/>
      </c>
      <c r="Q1072" s="250" t="str">
        <f t="shared" si="113"/>
        <v/>
      </c>
      <c r="R1072" s="248"/>
      <c r="S1072" s="246"/>
      <c r="T1072" s="248"/>
      <c r="U1072" s="249" t="str">
        <f>+IF(AND(S1072&gt;0,R1072&lt;&gt;'Data Validation (ROP used only)'!$A$22),SUM(S1072:T1072),"")</f>
        <v/>
      </c>
      <c r="V1072" s="250" t="str">
        <f>IF(OR(R1072='Data Validation (ROP used only)'!$A$22,ISBLANK(S1072),ISERROR(S1072/$I1072)),"",S1072/$I1072)</f>
        <v/>
      </c>
      <c r="W1072" s="251"/>
      <c r="X1072" s="252" t="str" cm="1">
        <f t="array" ref="X1072">_xlfn.IFS(W1072="","",W1072/I1072&gt;=2,2*I1072,W1072/I1072 &lt; 2, W1072)</f>
        <v/>
      </c>
      <c r="Y1072" s="253" t="str">
        <f t="shared" si="116"/>
        <v/>
      </c>
      <c r="Z1072" s="248"/>
      <c r="AA1072" s="249" t="str">
        <f t="shared" si="117"/>
        <v/>
      </c>
      <c r="AB1072" s="254" t="str">
        <f t="shared" si="118"/>
        <v/>
      </c>
      <c r="AC1072" s="159"/>
      <c r="AD1072" s="160"/>
    </row>
    <row r="1073" spans="2:30" ht="13.8" hidden="1" outlineLevel="1" x14ac:dyDescent="0.25">
      <c r="B1073" s="1"/>
      <c r="C1073" s="1"/>
      <c r="D1073" s="1"/>
      <c r="E1073" s="2"/>
      <c r="F1073" s="1"/>
      <c r="G1073" s="2"/>
      <c r="H1073" s="108"/>
      <c r="I1073" s="109"/>
      <c r="J1073" s="132" t="str">
        <f t="shared" si="114"/>
        <v/>
      </c>
      <c r="K1073" s="132">
        <f t="shared" si="119"/>
        <v>0</v>
      </c>
      <c r="L1073" s="246"/>
      <c r="M1073" s="247"/>
      <c r="N1073" s="246"/>
      <c r="O1073" s="248"/>
      <c r="P1073" s="249" t="str">
        <f t="shared" si="115"/>
        <v/>
      </c>
      <c r="Q1073" s="250" t="str">
        <f t="shared" si="113"/>
        <v/>
      </c>
      <c r="R1073" s="248"/>
      <c r="S1073" s="246"/>
      <c r="T1073" s="248"/>
      <c r="U1073" s="249" t="str">
        <f>+IF(AND(S1073&gt;0,R1073&lt;&gt;'Data Validation (ROP used only)'!$A$22),SUM(S1073:T1073),"")</f>
        <v/>
      </c>
      <c r="V1073" s="250" t="str">
        <f>IF(OR(R1073='Data Validation (ROP used only)'!$A$22,ISBLANK(S1073),ISERROR(S1073/$I1073)),"",S1073/$I1073)</f>
        <v/>
      </c>
      <c r="W1073" s="251"/>
      <c r="X1073" s="252" t="str" cm="1">
        <f t="array" ref="X1073">_xlfn.IFS(W1073="","",W1073/I1073&gt;=2,2*I1073,W1073/I1073 &lt; 2, W1073)</f>
        <v/>
      </c>
      <c r="Y1073" s="253" t="str">
        <f t="shared" si="116"/>
        <v/>
      </c>
      <c r="Z1073" s="248"/>
      <c r="AA1073" s="249" t="str">
        <f t="shared" si="117"/>
        <v/>
      </c>
      <c r="AB1073" s="254" t="str">
        <f t="shared" si="118"/>
        <v/>
      </c>
      <c r="AC1073" s="159"/>
      <c r="AD1073" s="160"/>
    </row>
    <row r="1074" spans="2:30" ht="13.8" hidden="1" outlineLevel="1" x14ac:dyDescent="0.25">
      <c r="B1074" s="1"/>
      <c r="C1074" s="1"/>
      <c r="D1074" s="1"/>
      <c r="E1074" s="2"/>
      <c r="F1074" s="1"/>
      <c r="G1074" s="2"/>
      <c r="H1074" s="108"/>
      <c r="I1074" s="109"/>
      <c r="J1074" s="132" t="str">
        <f t="shared" si="114"/>
        <v/>
      </c>
      <c r="K1074" s="132">
        <f t="shared" si="119"/>
        <v>0</v>
      </c>
      <c r="L1074" s="246"/>
      <c r="M1074" s="247"/>
      <c r="N1074" s="246"/>
      <c r="O1074" s="248"/>
      <c r="P1074" s="249" t="str">
        <f t="shared" si="115"/>
        <v/>
      </c>
      <c r="Q1074" s="250" t="str">
        <f t="shared" si="113"/>
        <v/>
      </c>
      <c r="R1074" s="248"/>
      <c r="S1074" s="246"/>
      <c r="T1074" s="248"/>
      <c r="U1074" s="249" t="str">
        <f>+IF(AND(S1074&gt;0,R1074&lt;&gt;'Data Validation (ROP used only)'!$A$22),SUM(S1074:T1074),"")</f>
        <v/>
      </c>
      <c r="V1074" s="250" t="str">
        <f>IF(OR(R1074='Data Validation (ROP used only)'!$A$22,ISBLANK(S1074),ISERROR(S1074/$I1074)),"",S1074/$I1074)</f>
        <v/>
      </c>
      <c r="W1074" s="251"/>
      <c r="X1074" s="252" t="str" cm="1">
        <f t="array" ref="X1074">_xlfn.IFS(W1074="","",W1074/I1074&gt;=2,2*I1074,W1074/I1074 &lt; 2, W1074)</f>
        <v/>
      </c>
      <c r="Y1074" s="253" t="str">
        <f t="shared" si="116"/>
        <v/>
      </c>
      <c r="Z1074" s="248"/>
      <c r="AA1074" s="249" t="str">
        <f t="shared" si="117"/>
        <v/>
      </c>
      <c r="AB1074" s="254" t="str">
        <f t="shared" si="118"/>
        <v/>
      </c>
      <c r="AC1074" s="159"/>
      <c r="AD1074" s="160"/>
    </row>
    <row r="1075" spans="2:30" ht="13.8" hidden="1" outlineLevel="1" x14ac:dyDescent="0.25">
      <c r="B1075" s="1"/>
      <c r="C1075" s="1"/>
      <c r="D1075" s="1"/>
      <c r="E1075" s="2"/>
      <c r="F1075" s="1"/>
      <c r="G1075" s="2"/>
      <c r="H1075" s="108"/>
      <c r="I1075" s="109"/>
      <c r="J1075" s="132" t="str">
        <f t="shared" si="114"/>
        <v/>
      </c>
      <c r="K1075" s="132">
        <f t="shared" si="119"/>
        <v>0</v>
      </c>
      <c r="L1075" s="246"/>
      <c r="M1075" s="247"/>
      <c r="N1075" s="246"/>
      <c r="O1075" s="248"/>
      <c r="P1075" s="249" t="str">
        <f t="shared" si="115"/>
        <v/>
      </c>
      <c r="Q1075" s="250" t="str">
        <f t="shared" si="113"/>
        <v/>
      </c>
      <c r="R1075" s="248"/>
      <c r="S1075" s="246"/>
      <c r="T1075" s="248"/>
      <c r="U1075" s="249" t="str">
        <f>+IF(AND(S1075&gt;0,R1075&lt;&gt;'Data Validation (ROP used only)'!$A$22),SUM(S1075:T1075),"")</f>
        <v/>
      </c>
      <c r="V1075" s="250" t="str">
        <f>IF(OR(R1075='Data Validation (ROP used only)'!$A$22,ISBLANK(S1075),ISERROR(S1075/$I1075)),"",S1075/$I1075)</f>
        <v/>
      </c>
      <c r="W1075" s="251"/>
      <c r="X1075" s="252" t="str" cm="1">
        <f t="array" ref="X1075">_xlfn.IFS(W1075="","",W1075/I1075&gt;=2,2*I1075,W1075/I1075 &lt; 2, W1075)</f>
        <v/>
      </c>
      <c r="Y1075" s="253" t="str">
        <f t="shared" si="116"/>
        <v/>
      </c>
      <c r="Z1075" s="248"/>
      <c r="AA1075" s="249" t="str">
        <f t="shared" si="117"/>
        <v/>
      </c>
      <c r="AB1075" s="254" t="str">
        <f t="shared" si="118"/>
        <v/>
      </c>
      <c r="AC1075" s="159"/>
      <c r="AD1075" s="160"/>
    </row>
    <row r="1076" spans="2:30" ht="13.8" hidden="1" outlineLevel="1" x14ac:dyDescent="0.25">
      <c r="B1076" s="1"/>
      <c r="C1076" s="1"/>
      <c r="D1076" s="1"/>
      <c r="E1076" s="2"/>
      <c r="F1076" s="1"/>
      <c r="G1076" s="2"/>
      <c r="H1076" s="108"/>
      <c r="I1076" s="109"/>
      <c r="J1076" s="132" t="str">
        <f t="shared" si="114"/>
        <v/>
      </c>
      <c r="K1076" s="132">
        <f t="shared" si="119"/>
        <v>0</v>
      </c>
      <c r="L1076" s="246"/>
      <c r="M1076" s="247"/>
      <c r="N1076" s="246"/>
      <c r="O1076" s="248"/>
      <c r="P1076" s="249" t="str">
        <f t="shared" si="115"/>
        <v/>
      </c>
      <c r="Q1076" s="250" t="str">
        <f t="shared" si="113"/>
        <v/>
      </c>
      <c r="R1076" s="248"/>
      <c r="S1076" s="246"/>
      <c r="T1076" s="248"/>
      <c r="U1076" s="249" t="str">
        <f>+IF(AND(S1076&gt;0,R1076&lt;&gt;'Data Validation (ROP used only)'!$A$22),SUM(S1076:T1076),"")</f>
        <v/>
      </c>
      <c r="V1076" s="250" t="str">
        <f>IF(OR(R1076='Data Validation (ROP used only)'!$A$22,ISBLANK(S1076),ISERROR(S1076/$I1076)),"",S1076/$I1076)</f>
        <v/>
      </c>
      <c r="W1076" s="251"/>
      <c r="X1076" s="252" t="str" cm="1">
        <f t="array" ref="X1076">_xlfn.IFS(W1076="","",W1076/I1076&gt;=2,2*I1076,W1076/I1076 &lt; 2, W1076)</f>
        <v/>
      </c>
      <c r="Y1076" s="253" t="str">
        <f t="shared" si="116"/>
        <v/>
      </c>
      <c r="Z1076" s="248"/>
      <c r="AA1076" s="249" t="str">
        <f t="shared" si="117"/>
        <v/>
      </c>
      <c r="AB1076" s="254" t="str">
        <f t="shared" si="118"/>
        <v/>
      </c>
      <c r="AC1076" s="159"/>
      <c r="AD1076" s="160"/>
    </row>
    <row r="1077" spans="2:30" ht="13.8" hidden="1" outlineLevel="1" x14ac:dyDescent="0.25">
      <c r="B1077" s="1"/>
      <c r="C1077" s="1"/>
      <c r="D1077" s="1"/>
      <c r="E1077" s="2"/>
      <c r="F1077" s="1"/>
      <c r="G1077" s="2"/>
      <c r="H1077" s="108"/>
      <c r="I1077" s="109"/>
      <c r="J1077" s="132" t="str">
        <f t="shared" si="114"/>
        <v/>
      </c>
      <c r="K1077" s="132">
        <f t="shared" si="119"/>
        <v>0</v>
      </c>
      <c r="L1077" s="246"/>
      <c r="M1077" s="247"/>
      <c r="N1077" s="246"/>
      <c r="O1077" s="248"/>
      <c r="P1077" s="249" t="str">
        <f t="shared" si="115"/>
        <v/>
      </c>
      <c r="Q1077" s="250" t="str">
        <f t="shared" si="113"/>
        <v/>
      </c>
      <c r="R1077" s="248"/>
      <c r="S1077" s="246"/>
      <c r="T1077" s="248"/>
      <c r="U1077" s="249" t="str">
        <f>+IF(AND(S1077&gt;0,R1077&lt;&gt;'Data Validation (ROP used only)'!$A$22),SUM(S1077:T1077),"")</f>
        <v/>
      </c>
      <c r="V1077" s="250" t="str">
        <f>IF(OR(R1077='Data Validation (ROP used only)'!$A$22,ISBLANK(S1077),ISERROR(S1077/$I1077)),"",S1077/$I1077)</f>
        <v/>
      </c>
      <c r="W1077" s="251"/>
      <c r="X1077" s="252" t="str" cm="1">
        <f t="array" ref="X1077">_xlfn.IFS(W1077="","",W1077/I1077&gt;=2,2*I1077,W1077/I1077 &lt; 2, W1077)</f>
        <v/>
      </c>
      <c r="Y1077" s="253" t="str">
        <f t="shared" si="116"/>
        <v/>
      </c>
      <c r="Z1077" s="248"/>
      <c r="AA1077" s="249" t="str">
        <f t="shared" si="117"/>
        <v/>
      </c>
      <c r="AB1077" s="254" t="str">
        <f t="shared" si="118"/>
        <v/>
      </c>
      <c r="AC1077" s="159"/>
      <c r="AD1077" s="160"/>
    </row>
    <row r="1078" spans="2:30" ht="13.8" hidden="1" outlineLevel="1" x14ac:dyDescent="0.25">
      <c r="B1078" s="1"/>
      <c r="C1078" s="1"/>
      <c r="D1078" s="1"/>
      <c r="E1078" s="2"/>
      <c r="F1078" s="1"/>
      <c r="G1078" s="2"/>
      <c r="H1078" s="108"/>
      <c r="I1078" s="109"/>
      <c r="J1078" s="132" t="str">
        <f t="shared" si="114"/>
        <v/>
      </c>
      <c r="K1078" s="132">
        <f t="shared" si="119"/>
        <v>0</v>
      </c>
      <c r="L1078" s="246"/>
      <c r="M1078" s="247"/>
      <c r="N1078" s="246"/>
      <c r="O1078" s="248"/>
      <c r="P1078" s="249" t="str">
        <f t="shared" si="115"/>
        <v/>
      </c>
      <c r="Q1078" s="250" t="str">
        <f t="shared" si="113"/>
        <v/>
      </c>
      <c r="R1078" s="248"/>
      <c r="S1078" s="246"/>
      <c r="T1078" s="248"/>
      <c r="U1078" s="249" t="str">
        <f>+IF(AND(S1078&gt;0,R1078&lt;&gt;'Data Validation (ROP used only)'!$A$22),SUM(S1078:T1078),"")</f>
        <v/>
      </c>
      <c r="V1078" s="250" t="str">
        <f>IF(OR(R1078='Data Validation (ROP used only)'!$A$22,ISBLANK(S1078),ISERROR(S1078/$I1078)),"",S1078/$I1078)</f>
        <v/>
      </c>
      <c r="W1078" s="251"/>
      <c r="X1078" s="252" t="str" cm="1">
        <f t="array" ref="X1078">_xlfn.IFS(W1078="","",W1078/I1078&gt;=2,2*I1078,W1078/I1078 &lt; 2, W1078)</f>
        <v/>
      </c>
      <c r="Y1078" s="253" t="str">
        <f t="shared" si="116"/>
        <v/>
      </c>
      <c r="Z1078" s="248"/>
      <c r="AA1078" s="249" t="str">
        <f t="shared" si="117"/>
        <v/>
      </c>
      <c r="AB1078" s="254" t="str">
        <f t="shared" si="118"/>
        <v/>
      </c>
      <c r="AC1078" s="159"/>
      <c r="AD1078" s="160"/>
    </row>
    <row r="1079" spans="2:30" ht="13.8" hidden="1" outlineLevel="1" x14ac:dyDescent="0.25">
      <c r="B1079" s="1"/>
      <c r="C1079" s="1"/>
      <c r="D1079" s="1"/>
      <c r="E1079" s="2"/>
      <c r="F1079" s="1"/>
      <c r="G1079" s="2"/>
      <c r="H1079" s="108"/>
      <c r="I1079" s="109"/>
      <c r="J1079" s="132" t="str">
        <f t="shared" si="114"/>
        <v/>
      </c>
      <c r="K1079" s="132">
        <f t="shared" si="119"/>
        <v>0</v>
      </c>
      <c r="L1079" s="246"/>
      <c r="M1079" s="247"/>
      <c r="N1079" s="246"/>
      <c r="O1079" s="248"/>
      <c r="P1079" s="249" t="str">
        <f t="shared" si="115"/>
        <v/>
      </c>
      <c r="Q1079" s="250" t="str">
        <f t="shared" si="113"/>
        <v/>
      </c>
      <c r="R1079" s="248"/>
      <c r="S1079" s="246"/>
      <c r="T1079" s="248"/>
      <c r="U1079" s="249" t="str">
        <f>+IF(AND(S1079&gt;0,R1079&lt;&gt;'Data Validation (ROP used only)'!$A$22),SUM(S1079:T1079),"")</f>
        <v/>
      </c>
      <c r="V1079" s="250" t="str">
        <f>IF(OR(R1079='Data Validation (ROP used only)'!$A$22,ISBLANK(S1079),ISERROR(S1079/$I1079)),"",S1079/$I1079)</f>
        <v/>
      </c>
      <c r="W1079" s="251"/>
      <c r="X1079" s="252" t="str" cm="1">
        <f t="array" ref="X1079">_xlfn.IFS(W1079="","",W1079/I1079&gt;=2,2*I1079,W1079/I1079 &lt; 2, W1079)</f>
        <v/>
      </c>
      <c r="Y1079" s="253" t="str">
        <f t="shared" si="116"/>
        <v/>
      </c>
      <c r="Z1079" s="248"/>
      <c r="AA1079" s="249" t="str">
        <f t="shared" si="117"/>
        <v/>
      </c>
      <c r="AB1079" s="254" t="str">
        <f t="shared" si="118"/>
        <v/>
      </c>
      <c r="AC1079" s="159"/>
      <c r="AD1079" s="160"/>
    </row>
    <row r="1080" spans="2:30" ht="13.8" hidden="1" outlineLevel="1" x14ac:dyDescent="0.25">
      <c r="B1080" s="1"/>
      <c r="C1080" s="1"/>
      <c r="D1080" s="1"/>
      <c r="E1080" s="2"/>
      <c r="F1080" s="1"/>
      <c r="G1080" s="2"/>
      <c r="H1080" s="108"/>
      <c r="I1080" s="109"/>
      <c r="J1080" s="132" t="str">
        <f t="shared" si="114"/>
        <v/>
      </c>
      <c r="K1080" s="132">
        <f t="shared" si="119"/>
        <v>0</v>
      </c>
      <c r="L1080" s="246"/>
      <c r="M1080" s="247"/>
      <c r="N1080" s="246"/>
      <c r="O1080" s="248"/>
      <c r="P1080" s="249" t="str">
        <f t="shared" si="115"/>
        <v/>
      </c>
      <c r="Q1080" s="250" t="str">
        <f t="shared" si="113"/>
        <v/>
      </c>
      <c r="R1080" s="248"/>
      <c r="S1080" s="246"/>
      <c r="T1080" s="248"/>
      <c r="U1080" s="249" t="str">
        <f>+IF(AND(S1080&gt;0,R1080&lt;&gt;'Data Validation (ROP used only)'!$A$22),SUM(S1080:T1080),"")</f>
        <v/>
      </c>
      <c r="V1080" s="250" t="str">
        <f>IF(OR(R1080='Data Validation (ROP used only)'!$A$22,ISBLANK(S1080),ISERROR(S1080/$I1080)),"",S1080/$I1080)</f>
        <v/>
      </c>
      <c r="W1080" s="251"/>
      <c r="X1080" s="252" t="str" cm="1">
        <f t="array" ref="X1080">_xlfn.IFS(W1080="","",W1080/I1080&gt;=2,2*I1080,W1080/I1080 &lt; 2, W1080)</f>
        <v/>
      </c>
      <c r="Y1080" s="253" t="str">
        <f t="shared" si="116"/>
        <v/>
      </c>
      <c r="Z1080" s="248"/>
      <c r="AA1080" s="249" t="str">
        <f t="shared" si="117"/>
        <v/>
      </c>
      <c r="AB1080" s="254" t="str">
        <f t="shared" si="118"/>
        <v/>
      </c>
      <c r="AC1080" s="159"/>
      <c r="AD1080" s="160"/>
    </row>
    <row r="1081" spans="2:30" ht="13.8" hidden="1" outlineLevel="1" x14ac:dyDescent="0.25">
      <c r="B1081" s="1"/>
      <c r="C1081" s="1"/>
      <c r="D1081" s="1"/>
      <c r="E1081" s="2"/>
      <c r="F1081" s="1"/>
      <c r="G1081" s="2"/>
      <c r="H1081" s="108"/>
      <c r="I1081" s="109"/>
      <c r="J1081" s="132" t="str">
        <f t="shared" si="114"/>
        <v/>
      </c>
      <c r="K1081" s="132">
        <f t="shared" si="119"/>
        <v>0</v>
      </c>
      <c r="L1081" s="246"/>
      <c r="M1081" s="247"/>
      <c r="N1081" s="246"/>
      <c r="O1081" s="248"/>
      <c r="P1081" s="249" t="str">
        <f t="shared" si="115"/>
        <v/>
      </c>
      <c r="Q1081" s="250" t="str">
        <f t="shared" si="113"/>
        <v/>
      </c>
      <c r="R1081" s="248"/>
      <c r="S1081" s="246"/>
      <c r="T1081" s="248"/>
      <c r="U1081" s="249" t="str">
        <f>+IF(AND(S1081&gt;0,R1081&lt;&gt;'Data Validation (ROP used only)'!$A$22),SUM(S1081:T1081),"")</f>
        <v/>
      </c>
      <c r="V1081" s="250" t="str">
        <f>IF(OR(R1081='Data Validation (ROP used only)'!$A$22,ISBLANK(S1081),ISERROR(S1081/$I1081)),"",S1081/$I1081)</f>
        <v/>
      </c>
      <c r="W1081" s="251"/>
      <c r="X1081" s="252" t="str" cm="1">
        <f t="array" ref="X1081">_xlfn.IFS(W1081="","",W1081/I1081&gt;=2,2*I1081,W1081/I1081 &lt; 2, W1081)</f>
        <v/>
      </c>
      <c r="Y1081" s="253" t="str">
        <f t="shared" si="116"/>
        <v/>
      </c>
      <c r="Z1081" s="248"/>
      <c r="AA1081" s="249" t="str">
        <f t="shared" si="117"/>
        <v/>
      </c>
      <c r="AB1081" s="254" t="str">
        <f t="shared" si="118"/>
        <v/>
      </c>
      <c r="AC1081" s="159"/>
      <c r="AD1081" s="160"/>
    </row>
    <row r="1082" spans="2:30" ht="13.8" hidden="1" outlineLevel="1" x14ac:dyDescent="0.25">
      <c r="B1082" s="1"/>
      <c r="C1082" s="1"/>
      <c r="D1082" s="1"/>
      <c r="E1082" s="2"/>
      <c r="F1082" s="1"/>
      <c r="G1082" s="2"/>
      <c r="H1082" s="108"/>
      <c r="I1082" s="109"/>
      <c r="J1082" s="132" t="str">
        <f t="shared" si="114"/>
        <v/>
      </c>
      <c r="K1082" s="132">
        <f t="shared" si="119"/>
        <v>0</v>
      </c>
      <c r="L1082" s="246"/>
      <c r="M1082" s="247"/>
      <c r="N1082" s="246"/>
      <c r="O1082" s="248"/>
      <c r="P1082" s="249" t="str">
        <f t="shared" si="115"/>
        <v/>
      </c>
      <c r="Q1082" s="250" t="str">
        <f t="shared" si="113"/>
        <v/>
      </c>
      <c r="R1082" s="248"/>
      <c r="S1082" s="246"/>
      <c r="T1082" s="248"/>
      <c r="U1082" s="249" t="str">
        <f>+IF(AND(S1082&gt;0,R1082&lt;&gt;'Data Validation (ROP used only)'!$A$22),SUM(S1082:T1082),"")</f>
        <v/>
      </c>
      <c r="V1082" s="250" t="str">
        <f>IF(OR(R1082='Data Validation (ROP used only)'!$A$22,ISBLANK(S1082),ISERROR(S1082/$I1082)),"",S1082/$I1082)</f>
        <v/>
      </c>
      <c r="W1082" s="251"/>
      <c r="X1082" s="252" t="str" cm="1">
        <f t="array" ref="X1082">_xlfn.IFS(W1082="","",W1082/I1082&gt;=2,2*I1082,W1082/I1082 &lt; 2, W1082)</f>
        <v/>
      </c>
      <c r="Y1082" s="253" t="str">
        <f t="shared" si="116"/>
        <v/>
      </c>
      <c r="Z1082" s="248"/>
      <c r="AA1082" s="249" t="str">
        <f t="shared" si="117"/>
        <v/>
      </c>
      <c r="AB1082" s="254" t="str">
        <f t="shared" si="118"/>
        <v/>
      </c>
      <c r="AC1082" s="159"/>
      <c r="AD1082" s="160"/>
    </row>
    <row r="1083" spans="2:30" ht="13.8" hidden="1" outlineLevel="1" x14ac:dyDescent="0.25">
      <c r="B1083" s="1"/>
      <c r="C1083" s="1"/>
      <c r="D1083" s="1"/>
      <c r="E1083" s="2"/>
      <c r="F1083" s="1"/>
      <c r="G1083" s="2"/>
      <c r="H1083" s="108"/>
      <c r="I1083" s="109"/>
      <c r="J1083" s="132" t="str">
        <f t="shared" si="114"/>
        <v/>
      </c>
      <c r="K1083" s="132">
        <f t="shared" si="119"/>
        <v>0</v>
      </c>
      <c r="L1083" s="246"/>
      <c r="M1083" s="247"/>
      <c r="N1083" s="246"/>
      <c r="O1083" s="248"/>
      <c r="P1083" s="249" t="str">
        <f t="shared" si="115"/>
        <v/>
      </c>
      <c r="Q1083" s="250" t="str">
        <f t="shared" si="113"/>
        <v/>
      </c>
      <c r="R1083" s="248"/>
      <c r="S1083" s="246"/>
      <c r="T1083" s="248"/>
      <c r="U1083" s="249" t="str">
        <f>+IF(AND(S1083&gt;0,R1083&lt;&gt;'Data Validation (ROP used only)'!$A$22),SUM(S1083:T1083),"")</f>
        <v/>
      </c>
      <c r="V1083" s="250" t="str">
        <f>IF(OR(R1083='Data Validation (ROP used only)'!$A$22,ISBLANK(S1083),ISERROR(S1083/$I1083)),"",S1083/$I1083)</f>
        <v/>
      </c>
      <c r="W1083" s="251"/>
      <c r="X1083" s="252" t="str" cm="1">
        <f t="array" ref="X1083">_xlfn.IFS(W1083="","",W1083/I1083&gt;=2,2*I1083,W1083/I1083 &lt; 2, W1083)</f>
        <v/>
      </c>
      <c r="Y1083" s="253" t="str">
        <f t="shared" si="116"/>
        <v/>
      </c>
      <c r="Z1083" s="248"/>
      <c r="AA1083" s="249" t="str">
        <f t="shared" si="117"/>
        <v/>
      </c>
      <c r="AB1083" s="254" t="str">
        <f t="shared" si="118"/>
        <v/>
      </c>
      <c r="AC1083" s="159"/>
      <c r="AD1083" s="160"/>
    </row>
    <row r="1084" spans="2:30" ht="13.8" hidden="1" outlineLevel="1" x14ac:dyDescent="0.25">
      <c r="B1084" s="1"/>
      <c r="C1084" s="1"/>
      <c r="D1084" s="1"/>
      <c r="E1084" s="2"/>
      <c r="F1084" s="1"/>
      <c r="G1084" s="2"/>
      <c r="H1084" s="108"/>
      <c r="I1084" s="109"/>
      <c r="J1084" s="132" t="str">
        <f t="shared" si="114"/>
        <v/>
      </c>
      <c r="K1084" s="132">
        <f t="shared" si="119"/>
        <v>0</v>
      </c>
      <c r="L1084" s="246"/>
      <c r="M1084" s="247"/>
      <c r="N1084" s="246"/>
      <c r="O1084" s="248"/>
      <c r="P1084" s="249" t="str">
        <f t="shared" si="115"/>
        <v/>
      </c>
      <c r="Q1084" s="250" t="str">
        <f t="shared" si="113"/>
        <v/>
      </c>
      <c r="R1084" s="248"/>
      <c r="S1084" s="246"/>
      <c r="T1084" s="248"/>
      <c r="U1084" s="249" t="str">
        <f>+IF(AND(S1084&gt;0,R1084&lt;&gt;'Data Validation (ROP used only)'!$A$22),SUM(S1084:T1084),"")</f>
        <v/>
      </c>
      <c r="V1084" s="250" t="str">
        <f>IF(OR(R1084='Data Validation (ROP used only)'!$A$22,ISBLANK(S1084),ISERROR(S1084/$I1084)),"",S1084/$I1084)</f>
        <v/>
      </c>
      <c r="W1084" s="251"/>
      <c r="X1084" s="252" t="str" cm="1">
        <f t="array" ref="X1084">_xlfn.IFS(W1084="","",W1084/I1084&gt;=2,2*I1084,W1084/I1084 &lt; 2, W1084)</f>
        <v/>
      </c>
      <c r="Y1084" s="253" t="str">
        <f t="shared" si="116"/>
        <v/>
      </c>
      <c r="Z1084" s="248"/>
      <c r="AA1084" s="249" t="str">
        <f t="shared" si="117"/>
        <v/>
      </c>
      <c r="AB1084" s="254" t="str">
        <f t="shared" si="118"/>
        <v/>
      </c>
      <c r="AC1084" s="159"/>
      <c r="AD1084" s="160"/>
    </row>
    <row r="1085" spans="2:30" ht="13.8" hidden="1" outlineLevel="1" x14ac:dyDescent="0.25">
      <c r="B1085" s="1"/>
      <c r="C1085" s="1"/>
      <c r="D1085" s="1"/>
      <c r="E1085" s="2"/>
      <c r="F1085" s="1"/>
      <c r="G1085" s="2"/>
      <c r="H1085" s="108"/>
      <c r="I1085" s="109"/>
      <c r="J1085" s="132" t="str">
        <f t="shared" si="114"/>
        <v/>
      </c>
      <c r="K1085" s="132">
        <f t="shared" si="119"/>
        <v>0</v>
      </c>
      <c r="L1085" s="246"/>
      <c r="M1085" s="247"/>
      <c r="N1085" s="246"/>
      <c r="O1085" s="248"/>
      <c r="P1085" s="249" t="str">
        <f t="shared" si="115"/>
        <v/>
      </c>
      <c r="Q1085" s="250" t="str">
        <f t="shared" si="113"/>
        <v/>
      </c>
      <c r="R1085" s="248"/>
      <c r="S1085" s="246"/>
      <c r="T1085" s="248"/>
      <c r="U1085" s="249" t="str">
        <f>+IF(AND(S1085&gt;0,R1085&lt;&gt;'Data Validation (ROP used only)'!$A$22),SUM(S1085:T1085),"")</f>
        <v/>
      </c>
      <c r="V1085" s="250" t="str">
        <f>IF(OR(R1085='Data Validation (ROP used only)'!$A$22,ISBLANK(S1085),ISERROR(S1085/$I1085)),"",S1085/$I1085)</f>
        <v/>
      </c>
      <c r="W1085" s="251"/>
      <c r="X1085" s="252" t="str" cm="1">
        <f t="array" ref="X1085">_xlfn.IFS(W1085="","",W1085/I1085&gt;=2,2*I1085,W1085/I1085 &lt; 2, W1085)</f>
        <v/>
      </c>
      <c r="Y1085" s="253" t="str">
        <f t="shared" si="116"/>
        <v/>
      </c>
      <c r="Z1085" s="248"/>
      <c r="AA1085" s="249" t="str">
        <f t="shared" si="117"/>
        <v/>
      </c>
      <c r="AB1085" s="254" t="str">
        <f t="shared" si="118"/>
        <v/>
      </c>
      <c r="AC1085" s="159"/>
      <c r="AD1085" s="160"/>
    </row>
    <row r="1086" spans="2:30" ht="13.8" hidden="1" outlineLevel="1" x14ac:dyDescent="0.25">
      <c r="B1086" s="1"/>
      <c r="C1086" s="1"/>
      <c r="D1086" s="1"/>
      <c r="E1086" s="2"/>
      <c r="F1086" s="1"/>
      <c r="G1086" s="2"/>
      <c r="H1086" s="108"/>
      <c r="I1086" s="109"/>
      <c r="J1086" s="132" t="str">
        <f t="shared" si="114"/>
        <v/>
      </c>
      <c r="K1086" s="132">
        <f t="shared" si="119"/>
        <v>0</v>
      </c>
      <c r="L1086" s="246"/>
      <c r="M1086" s="247"/>
      <c r="N1086" s="246"/>
      <c r="O1086" s="248"/>
      <c r="P1086" s="249" t="str">
        <f t="shared" si="115"/>
        <v/>
      </c>
      <c r="Q1086" s="250" t="str">
        <f t="shared" si="113"/>
        <v/>
      </c>
      <c r="R1086" s="248"/>
      <c r="S1086" s="246"/>
      <c r="T1086" s="248"/>
      <c r="U1086" s="249" t="str">
        <f>+IF(AND(S1086&gt;0,R1086&lt;&gt;'Data Validation (ROP used only)'!$A$22),SUM(S1086:T1086),"")</f>
        <v/>
      </c>
      <c r="V1086" s="250" t="str">
        <f>IF(OR(R1086='Data Validation (ROP used only)'!$A$22,ISBLANK(S1086),ISERROR(S1086/$I1086)),"",S1086/$I1086)</f>
        <v/>
      </c>
      <c r="W1086" s="251"/>
      <c r="X1086" s="252" t="str" cm="1">
        <f t="array" ref="X1086">_xlfn.IFS(W1086="","",W1086/I1086&gt;=2,2*I1086,W1086/I1086 &lt; 2, W1086)</f>
        <v/>
      </c>
      <c r="Y1086" s="253" t="str">
        <f t="shared" si="116"/>
        <v/>
      </c>
      <c r="Z1086" s="248"/>
      <c r="AA1086" s="249" t="str">
        <f t="shared" si="117"/>
        <v/>
      </c>
      <c r="AB1086" s="254" t="str">
        <f t="shared" si="118"/>
        <v/>
      </c>
      <c r="AC1086" s="159"/>
      <c r="AD1086" s="160"/>
    </row>
    <row r="1087" spans="2:30" ht="13.8" hidden="1" outlineLevel="1" x14ac:dyDescent="0.25">
      <c r="B1087" s="1"/>
      <c r="C1087" s="1"/>
      <c r="D1087" s="1"/>
      <c r="E1087" s="2"/>
      <c r="F1087" s="1"/>
      <c r="G1087" s="2"/>
      <c r="H1087" s="108"/>
      <c r="I1087" s="109"/>
      <c r="J1087" s="132" t="str">
        <f t="shared" si="114"/>
        <v/>
      </c>
      <c r="K1087" s="132">
        <f t="shared" si="119"/>
        <v>0</v>
      </c>
      <c r="L1087" s="246"/>
      <c r="M1087" s="247"/>
      <c r="N1087" s="246"/>
      <c r="O1087" s="248"/>
      <c r="P1087" s="249" t="str">
        <f t="shared" si="115"/>
        <v/>
      </c>
      <c r="Q1087" s="250" t="str">
        <f t="shared" si="113"/>
        <v/>
      </c>
      <c r="R1087" s="248"/>
      <c r="S1087" s="246"/>
      <c r="T1087" s="248"/>
      <c r="U1087" s="249" t="str">
        <f>+IF(AND(S1087&gt;0,R1087&lt;&gt;'Data Validation (ROP used only)'!$A$22),SUM(S1087:T1087),"")</f>
        <v/>
      </c>
      <c r="V1087" s="250" t="str">
        <f>IF(OR(R1087='Data Validation (ROP used only)'!$A$22,ISBLANK(S1087),ISERROR(S1087/$I1087)),"",S1087/$I1087)</f>
        <v/>
      </c>
      <c r="W1087" s="251"/>
      <c r="X1087" s="252" t="str" cm="1">
        <f t="array" ref="X1087">_xlfn.IFS(W1087="","",W1087/I1087&gt;=2,2*I1087,W1087/I1087 &lt; 2, W1087)</f>
        <v/>
      </c>
      <c r="Y1087" s="253" t="str">
        <f t="shared" si="116"/>
        <v/>
      </c>
      <c r="Z1087" s="248"/>
      <c r="AA1087" s="249" t="str">
        <f t="shared" si="117"/>
        <v/>
      </c>
      <c r="AB1087" s="254" t="str">
        <f t="shared" si="118"/>
        <v/>
      </c>
      <c r="AC1087" s="159"/>
      <c r="AD1087" s="160"/>
    </row>
    <row r="1088" spans="2:30" ht="13.8" hidden="1" outlineLevel="1" x14ac:dyDescent="0.25">
      <c r="B1088" s="1"/>
      <c r="C1088" s="1"/>
      <c r="D1088" s="1"/>
      <c r="E1088" s="2"/>
      <c r="F1088" s="1"/>
      <c r="G1088" s="2"/>
      <c r="H1088" s="108"/>
      <c r="I1088" s="109"/>
      <c r="J1088" s="132" t="str">
        <f t="shared" si="114"/>
        <v/>
      </c>
      <c r="K1088" s="132">
        <f t="shared" si="119"/>
        <v>0</v>
      </c>
      <c r="L1088" s="246"/>
      <c r="M1088" s="247"/>
      <c r="N1088" s="246"/>
      <c r="O1088" s="248"/>
      <c r="P1088" s="249" t="str">
        <f t="shared" si="115"/>
        <v/>
      </c>
      <c r="Q1088" s="250" t="str">
        <f t="shared" si="113"/>
        <v/>
      </c>
      <c r="R1088" s="248"/>
      <c r="S1088" s="246"/>
      <c r="T1088" s="248"/>
      <c r="U1088" s="249" t="str">
        <f>+IF(AND(S1088&gt;0,R1088&lt;&gt;'Data Validation (ROP used only)'!$A$22),SUM(S1088:T1088),"")</f>
        <v/>
      </c>
      <c r="V1088" s="250" t="str">
        <f>IF(OR(R1088='Data Validation (ROP used only)'!$A$22,ISBLANK(S1088),ISERROR(S1088/$I1088)),"",S1088/$I1088)</f>
        <v/>
      </c>
      <c r="W1088" s="251"/>
      <c r="X1088" s="252" t="str" cm="1">
        <f t="array" ref="X1088">_xlfn.IFS(W1088="","",W1088/I1088&gt;=2,2*I1088,W1088/I1088 &lt; 2, W1088)</f>
        <v/>
      </c>
      <c r="Y1088" s="253" t="str">
        <f t="shared" si="116"/>
        <v/>
      </c>
      <c r="Z1088" s="248"/>
      <c r="AA1088" s="249" t="str">
        <f t="shared" si="117"/>
        <v/>
      </c>
      <c r="AB1088" s="254" t="str">
        <f t="shared" si="118"/>
        <v/>
      </c>
      <c r="AC1088" s="159"/>
      <c r="AD1088" s="160"/>
    </row>
    <row r="1089" spans="2:30" ht="13.8" hidden="1" outlineLevel="1" x14ac:dyDescent="0.25">
      <c r="B1089" s="1"/>
      <c r="C1089" s="1"/>
      <c r="D1089" s="1"/>
      <c r="E1089" s="2"/>
      <c r="F1089" s="1"/>
      <c r="G1089" s="2"/>
      <c r="H1089" s="108"/>
      <c r="I1089" s="109"/>
      <c r="J1089" s="132" t="str">
        <f t="shared" si="114"/>
        <v/>
      </c>
      <c r="K1089" s="132">
        <f t="shared" si="119"/>
        <v>0</v>
      </c>
      <c r="L1089" s="246"/>
      <c r="M1089" s="247"/>
      <c r="N1089" s="246"/>
      <c r="O1089" s="248"/>
      <c r="P1089" s="249" t="str">
        <f t="shared" si="115"/>
        <v/>
      </c>
      <c r="Q1089" s="250" t="str">
        <f t="shared" si="113"/>
        <v/>
      </c>
      <c r="R1089" s="248"/>
      <c r="S1089" s="246"/>
      <c r="T1089" s="248"/>
      <c r="U1089" s="249" t="str">
        <f>+IF(AND(S1089&gt;0,R1089&lt;&gt;'Data Validation (ROP used only)'!$A$22),SUM(S1089:T1089),"")</f>
        <v/>
      </c>
      <c r="V1089" s="250" t="str">
        <f>IF(OR(R1089='Data Validation (ROP used only)'!$A$22,ISBLANK(S1089),ISERROR(S1089/$I1089)),"",S1089/$I1089)</f>
        <v/>
      </c>
      <c r="W1089" s="251"/>
      <c r="X1089" s="252" t="str" cm="1">
        <f t="array" ref="X1089">_xlfn.IFS(W1089="","",W1089/I1089&gt;=2,2*I1089,W1089/I1089 &lt; 2, W1089)</f>
        <v/>
      </c>
      <c r="Y1089" s="253" t="str">
        <f t="shared" si="116"/>
        <v/>
      </c>
      <c r="Z1089" s="248"/>
      <c r="AA1089" s="249" t="str">
        <f t="shared" si="117"/>
        <v/>
      </c>
      <c r="AB1089" s="254" t="str">
        <f t="shared" si="118"/>
        <v/>
      </c>
      <c r="AC1089" s="159"/>
      <c r="AD1089" s="160"/>
    </row>
    <row r="1090" spans="2:30" ht="13.8" hidden="1" outlineLevel="1" x14ac:dyDescent="0.25">
      <c r="B1090" s="1"/>
      <c r="C1090" s="1"/>
      <c r="D1090" s="1"/>
      <c r="E1090" s="2"/>
      <c r="F1090" s="1"/>
      <c r="G1090" s="2"/>
      <c r="H1090" s="108"/>
      <c r="I1090" s="109"/>
      <c r="J1090" s="132" t="str">
        <f t="shared" si="114"/>
        <v/>
      </c>
      <c r="K1090" s="132">
        <f t="shared" si="119"/>
        <v>0</v>
      </c>
      <c r="L1090" s="246"/>
      <c r="M1090" s="247"/>
      <c r="N1090" s="246"/>
      <c r="O1090" s="248"/>
      <c r="P1090" s="249" t="str">
        <f t="shared" si="115"/>
        <v/>
      </c>
      <c r="Q1090" s="250" t="str">
        <f t="shared" si="113"/>
        <v/>
      </c>
      <c r="R1090" s="248"/>
      <c r="S1090" s="246"/>
      <c r="T1090" s="248"/>
      <c r="U1090" s="249" t="str">
        <f>+IF(AND(S1090&gt;0,R1090&lt;&gt;'Data Validation (ROP used only)'!$A$22),SUM(S1090:T1090),"")</f>
        <v/>
      </c>
      <c r="V1090" s="250" t="str">
        <f>IF(OR(R1090='Data Validation (ROP used only)'!$A$22,ISBLANK(S1090),ISERROR(S1090/$I1090)),"",S1090/$I1090)</f>
        <v/>
      </c>
      <c r="W1090" s="251"/>
      <c r="X1090" s="252" t="str" cm="1">
        <f t="array" ref="X1090">_xlfn.IFS(W1090="","",W1090/I1090&gt;=2,2*I1090,W1090/I1090 &lt; 2, W1090)</f>
        <v/>
      </c>
      <c r="Y1090" s="253" t="str">
        <f t="shared" si="116"/>
        <v/>
      </c>
      <c r="Z1090" s="248"/>
      <c r="AA1090" s="249" t="str">
        <f t="shared" si="117"/>
        <v/>
      </c>
      <c r="AB1090" s="254" t="str">
        <f t="shared" si="118"/>
        <v/>
      </c>
      <c r="AC1090" s="159"/>
      <c r="AD1090" s="160"/>
    </row>
    <row r="1091" spans="2:30" ht="13.8" hidden="1" outlineLevel="1" x14ac:dyDescent="0.25">
      <c r="B1091" s="1"/>
      <c r="C1091" s="1"/>
      <c r="D1091" s="1"/>
      <c r="E1091" s="2"/>
      <c r="F1091" s="1"/>
      <c r="G1091" s="2"/>
      <c r="H1091" s="108"/>
      <c r="I1091" s="109"/>
      <c r="J1091" s="132" t="str">
        <f t="shared" si="114"/>
        <v/>
      </c>
      <c r="K1091" s="132">
        <f t="shared" si="119"/>
        <v>0</v>
      </c>
      <c r="L1091" s="246"/>
      <c r="M1091" s="247"/>
      <c r="N1091" s="246"/>
      <c r="O1091" s="248"/>
      <c r="P1091" s="249" t="str">
        <f t="shared" si="115"/>
        <v/>
      </c>
      <c r="Q1091" s="250" t="str">
        <f t="shared" si="113"/>
        <v/>
      </c>
      <c r="R1091" s="248"/>
      <c r="S1091" s="246"/>
      <c r="T1091" s="248"/>
      <c r="U1091" s="249" t="str">
        <f>+IF(AND(S1091&gt;0,R1091&lt;&gt;'Data Validation (ROP used only)'!$A$22),SUM(S1091:T1091),"")</f>
        <v/>
      </c>
      <c r="V1091" s="250" t="str">
        <f>IF(OR(R1091='Data Validation (ROP used only)'!$A$22,ISBLANK(S1091),ISERROR(S1091/$I1091)),"",S1091/$I1091)</f>
        <v/>
      </c>
      <c r="W1091" s="251"/>
      <c r="X1091" s="252" t="str" cm="1">
        <f t="array" ref="X1091">_xlfn.IFS(W1091="","",W1091/I1091&gt;=2,2*I1091,W1091/I1091 &lt; 2, W1091)</f>
        <v/>
      </c>
      <c r="Y1091" s="253" t="str">
        <f t="shared" si="116"/>
        <v/>
      </c>
      <c r="Z1091" s="248"/>
      <c r="AA1091" s="249" t="str">
        <f t="shared" si="117"/>
        <v/>
      </c>
      <c r="AB1091" s="254" t="str">
        <f t="shared" si="118"/>
        <v/>
      </c>
      <c r="AC1091" s="159"/>
      <c r="AD1091" s="160"/>
    </row>
    <row r="1092" spans="2:30" ht="13.8" hidden="1" outlineLevel="1" x14ac:dyDescent="0.25">
      <c r="B1092" s="1"/>
      <c r="C1092" s="1"/>
      <c r="D1092" s="1"/>
      <c r="E1092" s="2"/>
      <c r="F1092" s="1"/>
      <c r="G1092" s="2"/>
      <c r="H1092" s="108"/>
      <c r="I1092" s="109"/>
      <c r="J1092" s="132" t="str">
        <f t="shared" si="114"/>
        <v/>
      </c>
      <c r="K1092" s="132">
        <f t="shared" si="119"/>
        <v>0</v>
      </c>
      <c r="L1092" s="246"/>
      <c r="M1092" s="247"/>
      <c r="N1092" s="246"/>
      <c r="O1092" s="248"/>
      <c r="P1092" s="249" t="str">
        <f t="shared" si="115"/>
        <v/>
      </c>
      <c r="Q1092" s="250" t="str">
        <f t="shared" si="113"/>
        <v/>
      </c>
      <c r="R1092" s="248"/>
      <c r="S1092" s="246"/>
      <c r="T1092" s="248"/>
      <c r="U1092" s="249" t="str">
        <f>+IF(AND(S1092&gt;0,R1092&lt;&gt;'Data Validation (ROP used only)'!$A$22),SUM(S1092:T1092),"")</f>
        <v/>
      </c>
      <c r="V1092" s="250" t="str">
        <f>IF(OR(R1092='Data Validation (ROP used only)'!$A$22,ISBLANK(S1092),ISERROR(S1092/$I1092)),"",S1092/$I1092)</f>
        <v/>
      </c>
      <c r="W1092" s="251"/>
      <c r="X1092" s="252" t="str" cm="1">
        <f t="array" ref="X1092">_xlfn.IFS(W1092="","",W1092/I1092&gt;=2,2*I1092,W1092/I1092 &lt; 2, W1092)</f>
        <v/>
      </c>
      <c r="Y1092" s="253" t="str">
        <f t="shared" si="116"/>
        <v/>
      </c>
      <c r="Z1092" s="248"/>
      <c r="AA1092" s="249" t="str">
        <f t="shared" si="117"/>
        <v/>
      </c>
      <c r="AB1092" s="254" t="str">
        <f t="shared" si="118"/>
        <v/>
      </c>
      <c r="AC1092" s="159"/>
      <c r="AD1092" s="160"/>
    </row>
    <row r="1093" spans="2:30" ht="13.8" hidden="1" outlineLevel="1" x14ac:dyDescent="0.25">
      <c r="B1093" s="1"/>
      <c r="C1093" s="1"/>
      <c r="D1093" s="1"/>
      <c r="E1093" s="2"/>
      <c r="F1093" s="1"/>
      <c r="G1093" s="2"/>
      <c r="H1093" s="108"/>
      <c r="I1093" s="109"/>
      <c r="J1093" s="132" t="str">
        <f t="shared" si="114"/>
        <v/>
      </c>
      <c r="K1093" s="132">
        <f t="shared" si="119"/>
        <v>0</v>
      </c>
      <c r="L1093" s="246"/>
      <c r="M1093" s="247"/>
      <c r="N1093" s="246"/>
      <c r="O1093" s="248"/>
      <c r="P1093" s="249" t="str">
        <f t="shared" si="115"/>
        <v/>
      </c>
      <c r="Q1093" s="250" t="str">
        <f t="shared" si="113"/>
        <v/>
      </c>
      <c r="R1093" s="248"/>
      <c r="S1093" s="246"/>
      <c r="T1093" s="248"/>
      <c r="U1093" s="249" t="str">
        <f>+IF(AND(S1093&gt;0,R1093&lt;&gt;'Data Validation (ROP used only)'!$A$22),SUM(S1093:T1093),"")</f>
        <v/>
      </c>
      <c r="V1093" s="250" t="str">
        <f>IF(OR(R1093='Data Validation (ROP used only)'!$A$22,ISBLANK(S1093),ISERROR(S1093/$I1093)),"",S1093/$I1093)</f>
        <v/>
      </c>
      <c r="W1093" s="251"/>
      <c r="X1093" s="252" t="str" cm="1">
        <f t="array" ref="X1093">_xlfn.IFS(W1093="","",W1093/I1093&gt;=2,2*I1093,W1093/I1093 &lt; 2, W1093)</f>
        <v/>
      </c>
      <c r="Y1093" s="253" t="str">
        <f t="shared" si="116"/>
        <v/>
      </c>
      <c r="Z1093" s="248"/>
      <c r="AA1093" s="249" t="str">
        <f t="shared" si="117"/>
        <v/>
      </c>
      <c r="AB1093" s="254" t="str">
        <f t="shared" si="118"/>
        <v/>
      </c>
      <c r="AC1093" s="159"/>
      <c r="AD1093" s="160"/>
    </row>
    <row r="1094" spans="2:30" ht="13.8" hidden="1" outlineLevel="1" x14ac:dyDescent="0.25">
      <c r="B1094" s="1"/>
      <c r="C1094" s="1"/>
      <c r="D1094" s="1"/>
      <c r="E1094" s="2"/>
      <c r="F1094" s="1"/>
      <c r="G1094" s="2"/>
      <c r="H1094" s="108"/>
      <c r="I1094" s="109"/>
      <c r="J1094" s="132" t="str">
        <f t="shared" si="114"/>
        <v/>
      </c>
      <c r="K1094" s="132">
        <f t="shared" si="119"/>
        <v>0</v>
      </c>
      <c r="L1094" s="246"/>
      <c r="M1094" s="247"/>
      <c r="N1094" s="246"/>
      <c r="O1094" s="248"/>
      <c r="P1094" s="249" t="str">
        <f t="shared" si="115"/>
        <v/>
      </c>
      <c r="Q1094" s="250" t="str">
        <f t="shared" si="113"/>
        <v/>
      </c>
      <c r="R1094" s="248"/>
      <c r="S1094" s="246"/>
      <c r="T1094" s="248"/>
      <c r="U1094" s="249" t="str">
        <f>+IF(AND(S1094&gt;0,R1094&lt;&gt;'Data Validation (ROP used only)'!$A$22),SUM(S1094:T1094),"")</f>
        <v/>
      </c>
      <c r="V1094" s="250" t="str">
        <f>IF(OR(R1094='Data Validation (ROP used only)'!$A$22,ISBLANK(S1094),ISERROR(S1094/$I1094)),"",S1094/$I1094)</f>
        <v/>
      </c>
      <c r="W1094" s="251"/>
      <c r="X1094" s="252" t="str" cm="1">
        <f t="array" ref="X1094">_xlfn.IFS(W1094="","",W1094/I1094&gt;=2,2*I1094,W1094/I1094 &lt; 2, W1094)</f>
        <v/>
      </c>
      <c r="Y1094" s="253" t="str">
        <f t="shared" si="116"/>
        <v/>
      </c>
      <c r="Z1094" s="248"/>
      <c r="AA1094" s="249" t="str">
        <f t="shared" si="117"/>
        <v/>
      </c>
      <c r="AB1094" s="254" t="str">
        <f t="shared" si="118"/>
        <v/>
      </c>
      <c r="AC1094" s="159"/>
      <c r="AD1094" s="160"/>
    </row>
    <row r="1095" spans="2:30" ht="13.8" hidden="1" outlineLevel="1" x14ac:dyDescent="0.25">
      <c r="B1095" s="1"/>
      <c r="C1095" s="1"/>
      <c r="D1095" s="1"/>
      <c r="E1095" s="2"/>
      <c r="F1095" s="1"/>
      <c r="G1095" s="2"/>
      <c r="H1095" s="108"/>
      <c r="I1095" s="109"/>
      <c r="J1095" s="132" t="str">
        <f t="shared" si="114"/>
        <v/>
      </c>
      <c r="K1095" s="132">
        <f t="shared" si="119"/>
        <v>0</v>
      </c>
      <c r="L1095" s="246"/>
      <c r="M1095" s="247"/>
      <c r="N1095" s="246"/>
      <c r="O1095" s="248"/>
      <c r="P1095" s="249" t="str">
        <f t="shared" si="115"/>
        <v/>
      </c>
      <c r="Q1095" s="250" t="str">
        <f t="shared" si="113"/>
        <v/>
      </c>
      <c r="R1095" s="248"/>
      <c r="S1095" s="246"/>
      <c r="T1095" s="248"/>
      <c r="U1095" s="249" t="str">
        <f>+IF(AND(S1095&gt;0,R1095&lt;&gt;'Data Validation (ROP used only)'!$A$22),SUM(S1095:T1095),"")</f>
        <v/>
      </c>
      <c r="V1095" s="250" t="str">
        <f>IF(OR(R1095='Data Validation (ROP used only)'!$A$22,ISBLANK(S1095),ISERROR(S1095/$I1095)),"",S1095/$I1095)</f>
        <v/>
      </c>
      <c r="W1095" s="251"/>
      <c r="X1095" s="252" t="str" cm="1">
        <f t="array" ref="X1095">_xlfn.IFS(W1095="","",W1095/I1095&gt;=2,2*I1095,W1095/I1095 &lt; 2, W1095)</f>
        <v/>
      </c>
      <c r="Y1095" s="253" t="str">
        <f t="shared" si="116"/>
        <v/>
      </c>
      <c r="Z1095" s="248"/>
      <c r="AA1095" s="249" t="str">
        <f t="shared" si="117"/>
        <v/>
      </c>
      <c r="AB1095" s="254" t="str">
        <f t="shared" si="118"/>
        <v/>
      </c>
      <c r="AC1095" s="159"/>
      <c r="AD1095" s="160"/>
    </row>
    <row r="1096" spans="2:30" ht="13.8" hidden="1" outlineLevel="1" x14ac:dyDescent="0.25">
      <c r="B1096" s="1"/>
      <c r="C1096" s="1"/>
      <c r="D1096" s="1"/>
      <c r="E1096" s="2"/>
      <c r="F1096" s="1"/>
      <c r="G1096" s="2"/>
      <c r="H1096" s="108"/>
      <c r="I1096" s="109"/>
      <c r="J1096" s="132" t="str">
        <f t="shared" si="114"/>
        <v/>
      </c>
      <c r="K1096" s="132">
        <f t="shared" si="119"/>
        <v>0</v>
      </c>
      <c r="L1096" s="246"/>
      <c r="M1096" s="247"/>
      <c r="N1096" s="246"/>
      <c r="O1096" s="248"/>
      <c r="P1096" s="249" t="str">
        <f t="shared" si="115"/>
        <v/>
      </c>
      <c r="Q1096" s="250" t="str">
        <f t="shared" si="113"/>
        <v/>
      </c>
      <c r="R1096" s="248"/>
      <c r="S1096" s="246"/>
      <c r="T1096" s="248"/>
      <c r="U1096" s="249" t="str">
        <f>+IF(AND(S1096&gt;0,R1096&lt;&gt;'Data Validation (ROP used only)'!$A$22),SUM(S1096:T1096),"")</f>
        <v/>
      </c>
      <c r="V1096" s="250" t="str">
        <f>IF(OR(R1096='Data Validation (ROP used only)'!$A$22,ISBLANK(S1096),ISERROR(S1096/$I1096)),"",S1096/$I1096)</f>
        <v/>
      </c>
      <c r="W1096" s="251"/>
      <c r="X1096" s="252" t="str" cm="1">
        <f t="array" ref="X1096">_xlfn.IFS(W1096="","",W1096/I1096&gt;=2,2*I1096,W1096/I1096 &lt; 2, W1096)</f>
        <v/>
      </c>
      <c r="Y1096" s="253" t="str">
        <f t="shared" si="116"/>
        <v/>
      </c>
      <c r="Z1096" s="248"/>
      <c r="AA1096" s="249" t="str">
        <f t="shared" si="117"/>
        <v/>
      </c>
      <c r="AB1096" s="254" t="str">
        <f t="shared" si="118"/>
        <v/>
      </c>
      <c r="AC1096" s="159"/>
      <c r="AD1096" s="160"/>
    </row>
    <row r="1097" spans="2:30" ht="13.8" hidden="1" outlineLevel="1" x14ac:dyDescent="0.25">
      <c r="B1097" s="1"/>
      <c r="C1097" s="1"/>
      <c r="D1097" s="1"/>
      <c r="E1097" s="2"/>
      <c r="F1097" s="1"/>
      <c r="G1097" s="2"/>
      <c r="H1097" s="108"/>
      <c r="I1097" s="109"/>
      <c r="J1097" s="132" t="str">
        <f t="shared" si="114"/>
        <v/>
      </c>
      <c r="K1097" s="132">
        <f t="shared" si="119"/>
        <v>0</v>
      </c>
      <c r="L1097" s="246"/>
      <c r="M1097" s="247"/>
      <c r="N1097" s="246"/>
      <c r="O1097" s="248"/>
      <c r="P1097" s="249" t="str">
        <f t="shared" si="115"/>
        <v/>
      </c>
      <c r="Q1097" s="250" t="str">
        <f t="shared" si="113"/>
        <v/>
      </c>
      <c r="R1097" s="248"/>
      <c r="S1097" s="246"/>
      <c r="T1097" s="248"/>
      <c r="U1097" s="249" t="str">
        <f>+IF(AND(S1097&gt;0,R1097&lt;&gt;'Data Validation (ROP used only)'!$A$22),SUM(S1097:T1097),"")</f>
        <v/>
      </c>
      <c r="V1097" s="250" t="str">
        <f>IF(OR(R1097='Data Validation (ROP used only)'!$A$22,ISBLANK(S1097),ISERROR(S1097/$I1097)),"",S1097/$I1097)</f>
        <v/>
      </c>
      <c r="W1097" s="251"/>
      <c r="X1097" s="252" t="str" cm="1">
        <f t="array" ref="X1097">_xlfn.IFS(W1097="","",W1097/I1097&gt;=2,2*I1097,W1097/I1097 &lt; 2, W1097)</f>
        <v/>
      </c>
      <c r="Y1097" s="253" t="str">
        <f t="shared" si="116"/>
        <v/>
      </c>
      <c r="Z1097" s="248"/>
      <c r="AA1097" s="249" t="str">
        <f t="shared" si="117"/>
        <v/>
      </c>
      <c r="AB1097" s="254" t="str">
        <f t="shared" si="118"/>
        <v/>
      </c>
      <c r="AC1097" s="159"/>
      <c r="AD1097" s="160"/>
    </row>
    <row r="1098" spans="2:30" ht="13.8" hidden="1" outlineLevel="1" x14ac:dyDescent="0.25">
      <c r="B1098" s="1"/>
      <c r="C1098" s="1"/>
      <c r="D1098" s="1"/>
      <c r="E1098" s="2"/>
      <c r="F1098" s="1"/>
      <c r="G1098" s="2"/>
      <c r="H1098" s="108"/>
      <c r="I1098" s="109"/>
      <c r="J1098" s="132" t="str">
        <f t="shared" si="114"/>
        <v/>
      </c>
      <c r="K1098" s="132">
        <f t="shared" si="119"/>
        <v>0</v>
      </c>
      <c r="L1098" s="246"/>
      <c r="M1098" s="247"/>
      <c r="N1098" s="246"/>
      <c r="O1098" s="248"/>
      <c r="P1098" s="249" t="str">
        <f t="shared" si="115"/>
        <v/>
      </c>
      <c r="Q1098" s="250" t="str">
        <f t="shared" ref="Q1098:Q1161" si="120">IF(ISERROR(N1098/$I1098),"",N1098/$I1098)</f>
        <v/>
      </c>
      <c r="R1098" s="248"/>
      <c r="S1098" s="246"/>
      <c r="T1098" s="248"/>
      <c r="U1098" s="249" t="str">
        <f>+IF(AND(S1098&gt;0,R1098&lt;&gt;'Data Validation (ROP used only)'!$A$22),SUM(S1098:T1098),"")</f>
        <v/>
      </c>
      <c r="V1098" s="250" t="str">
        <f>IF(OR(R1098='Data Validation (ROP used only)'!$A$22,ISBLANK(S1098),ISERROR(S1098/$I1098)),"",S1098/$I1098)</f>
        <v/>
      </c>
      <c r="W1098" s="251"/>
      <c r="X1098" s="252" t="str" cm="1">
        <f t="array" ref="X1098">_xlfn.IFS(W1098="","",W1098/I1098&gt;=2,2*I1098,W1098/I1098 &lt; 2, W1098)</f>
        <v/>
      </c>
      <c r="Y1098" s="253" t="str">
        <f t="shared" si="116"/>
        <v/>
      </c>
      <c r="Z1098" s="248"/>
      <c r="AA1098" s="249" t="str">
        <f t="shared" si="117"/>
        <v/>
      </c>
      <c r="AB1098" s="254" t="str">
        <f t="shared" si="118"/>
        <v/>
      </c>
      <c r="AC1098" s="159"/>
      <c r="AD1098" s="160"/>
    </row>
    <row r="1099" spans="2:30" ht="13.8" hidden="1" outlineLevel="1" x14ac:dyDescent="0.25">
      <c r="B1099" s="1"/>
      <c r="C1099" s="1"/>
      <c r="D1099" s="1"/>
      <c r="E1099" s="2"/>
      <c r="F1099" s="1"/>
      <c r="G1099" s="2"/>
      <c r="H1099" s="108"/>
      <c r="I1099" s="109"/>
      <c r="J1099" s="132" t="str">
        <f t="shared" ref="J1099:J1162" si="121">IF(ISERROR(H1099/C1099),"",H1099/C1099)</f>
        <v/>
      </c>
      <c r="K1099" s="132">
        <f t="shared" si="119"/>
        <v>0</v>
      </c>
      <c r="L1099" s="246"/>
      <c r="M1099" s="247"/>
      <c r="N1099" s="246"/>
      <c r="O1099" s="248"/>
      <c r="P1099" s="249" t="str">
        <f t="shared" ref="P1099:P1162" si="122">+IF((N1099+O1099)&gt;0,+N1099+O1099,"")</f>
        <v/>
      </c>
      <c r="Q1099" s="250" t="str">
        <f t="shared" si="120"/>
        <v/>
      </c>
      <c r="R1099" s="248"/>
      <c r="S1099" s="246"/>
      <c r="T1099" s="248"/>
      <c r="U1099" s="249" t="str">
        <f>+IF(AND(S1099&gt;0,R1099&lt;&gt;'Data Validation (ROP used only)'!$A$22),SUM(S1099:T1099),"")</f>
        <v/>
      </c>
      <c r="V1099" s="250" t="str">
        <f>IF(OR(R1099='Data Validation (ROP used only)'!$A$22,ISBLANK(S1099),ISERROR(S1099/$I1099)),"",S1099/$I1099)</f>
        <v/>
      </c>
      <c r="W1099" s="251"/>
      <c r="X1099" s="252" t="str" cm="1">
        <f t="array" ref="X1099">_xlfn.IFS(W1099="","",W1099/I1099&gt;=2,2*I1099,W1099/I1099 &lt; 2, W1099)</f>
        <v/>
      </c>
      <c r="Y1099" s="253" t="str">
        <f t="shared" ref="Y1099:Y1162" si="123">IF(ISBLANK(W1099),"",W1099-X1099)</f>
        <v/>
      </c>
      <c r="Z1099" s="248"/>
      <c r="AA1099" s="249" t="str">
        <f t="shared" ref="AA1099:AA1162" si="124">IF(W1099=0,"",W1099+Z1099)</f>
        <v/>
      </c>
      <c r="AB1099" s="254" t="str">
        <f t="shared" ref="AB1099:AB1162" si="125">IF(ISERROR(W1099/$I1099),"",W1099/$I1099)</f>
        <v/>
      </c>
      <c r="AC1099" s="159"/>
      <c r="AD1099" s="160"/>
    </row>
    <row r="1100" spans="2:30" ht="13.8" hidden="1" outlineLevel="1" x14ac:dyDescent="0.25">
      <c r="B1100" s="1"/>
      <c r="C1100" s="1"/>
      <c r="D1100" s="1"/>
      <c r="E1100" s="2"/>
      <c r="F1100" s="1"/>
      <c r="G1100" s="2"/>
      <c r="H1100" s="108"/>
      <c r="I1100" s="109"/>
      <c r="J1100" s="132" t="str">
        <f t="shared" si="121"/>
        <v/>
      </c>
      <c r="K1100" s="132">
        <f t="shared" si="119"/>
        <v>0</v>
      </c>
      <c r="L1100" s="246"/>
      <c r="M1100" s="247"/>
      <c r="N1100" s="246"/>
      <c r="O1100" s="248"/>
      <c r="P1100" s="249" t="str">
        <f t="shared" si="122"/>
        <v/>
      </c>
      <c r="Q1100" s="250" t="str">
        <f t="shared" si="120"/>
        <v/>
      </c>
      <c r="R1100" s="248"/>
      <c r="S1100" s="246"/>
      <c r="T1100" s="248"/>
      <c r="U1100" s="249" t="str">
        <f>+IF(AND(S1100&gt;0,R1100&lt;&gt;'Data Validation (ROP used only)'!$A$22),SUM(S1100:T1100),"")</f>
        <v/>
      </c>
      <c r="V1100" s="250" t="str">
        <f>IF(OR(R1100='Data Validation (ROP used only)'!$A$22,ISBLANK(S1100),ISERROR(S1100/$I1100)),"",S1100/$I1100)</f>
        <v/>
      </c>
      <c r="W1100" s="251"/>
      <c r="X1100" s="252" t="str" cm="1">
        <f t="array" ref="X1100">_xlfn.IFS(W1100="","",W1100/I1100&gt;=2,2*I1100,W1100/I1100 &lt; 2, W1100)</f>
        <v/>
      </c>
      <c r="Y1100" s="253" t="str">
        <f t="shared" si="123"/>
        <v/>
      </c>
      <c r="Z1100" s="248"/>
      <c r="AA1100" s="249" t="str">
        <f t="shared" si="124"/>
        <v/>
      </c>
      <c r="AB1100" s="254" t="str">
        <f t="shared" si="125"/>
        <v/>
      </c>
      <c r="AC1100" s="159"/>
      <c r="AD1100" s="160"/>
    </row>
    <row r="1101" spans="2:30" ht="13.8" hidden="1" outlineLevel="1" x14ac:dyDescent="0.25">
      <c r="B1101" s="1"/>
      <c r="C1101" s="1"/>
      <c r="D1101" s="1"/>
      <c r="E1101" s="2"/>
      <c r="F1101" s="1"/>
      <c r="G1101" s="2"/>
      <c r="H1101" s="108"/>
      <c r="I1101" s="109"/>
      <c r="J1101" s="132" t="str">
        <f t="shared" si="121"/>
        <v/>
      </c>
      <c r="K1101" s="132">
        <f t="shared" si="119"/>
        <v>0</v>
      </c>
      <c r="L1101" s="246"/>
      <c r="M1101" s="247"/>
      <c r="N1101" s="246"/>
      <c r="O1101" s="248"/>
      <c r="P1101" s="249" t="str">
        <f t="shared" si="122"/>
        <v/>
      </c>
      <c r="Q1101" s="250" t="str">
        <f t="shared" si="120"/>
        <v/>
      </c>
      <c r="R1101" s="248"/>
      <c r="S1101" s="246"/>
      <c r="T1101" s="248"/>
      <c r="U1101" s="249" t="str">
        <f>+IF(AND(S1101&gt;0,R1101&lt;&gt;'Data Validation (ROP used only)'!$A$22),SUM(S1101:T1101),"")</f>
        <v/>
      </c>
      <c r="V1101" s="250" t="str">
        <f>IF(OR(R1101='Data Validation (ROP used only)'!$A$22,ISBLANK(S1101),ISERROR(S1101/$I1101)),"",S1101/$I1101)</f>
        <v/>
      </c>
      <c r="W1101" s="251"/>
      <c r="X1101" s="252" t="str" cm="1">
        <f t="array" ref="X1101">_xlfn.IFS(W1101="","",W1101/I1101&gt;=2,2*I1101,W1101/I1101 &lt; 2, W1101)</f>
        <v/>
      </c>
      <c r="Y1101" s="253" t="str">
        <f t="shared" si="123"/>
        <v/>
      </c>
      <c r="Z1101" s="248"/>
      <c r="AA1101" s="249" t="str">
        <f t="shared" si="124"/>
        <v/>
      </c>
      <c r="AB1101" s="254" t="str">
        <f t="shared" si="125"/>
        <v/>
      </c>
      <c r="AC1101" s="159"/>
      <c r="AD1101" s="160"/>
    </row>
    <row r="1102" spans="2:30" ht="13.8" hidden="1" outlineLevel="1" x14ac:dyDescent="0.25">
      <c r="B1102" s="1"/>
      <c r="C1102" s="1"/>
      <c r="D1102" s="1"/>
      <c r="E1102" s="2"/>
      <c r="F1102" s="1"/>
      <c r="G1102" s="2"/>
      <c r="H1102" s="108"/>
      <c r="I1102" s="109"/>
      <c r="J1102" s="132" t="str">
        <f t="shared" si="121"/>
        <v/>
      </c>
      <c r="K1102" s="132">
        <f t="shared" si="119"/>
        <v>0</v>
      </c>
      <c r="L1102" s="246"/>
      <c r="M1102" s="247"/>
      <c r="N1102" s="246"/>
      <c r="O1102" s="248"/>
      <c r="P1102" s="249" t="str">
        <f t="shared" si="122"/>
        <v/>
      </c>
      <c r="Q1102" s="250" t="str">
        <f t="shared" si="120"/>
        <v/>
      </c>
      <c r="R1102" s="248"/>
      <c r="S1102" s="246"/>
      <c r="T1102" s="248"/>
      <c r="U1102" s="249" t="str">
        <f>+IF(AND(S1102&gt;0,R1102&lt;&gt;'Data Validation (ROP used only)'!$A$22),SUM(S1102:T1102),"")</f>
        <v/>
      </c>
      <c r="V1102" s="250" t="str">
        <f>IF(OR(R1102='Data Validation (ROP used only)'!$A$22,ISBLANK(S1102),ISERROR(S1102/$I1102)),"",S1102/$I1102)</f>
        <v/>
      </c>
      <c r="W1102" s="251"/>
      <c r="X1102" s="252" t="str" cm="1">
        <f t="array" ref="X1102">_xlfn.IFS(W1102="","",W1102/I1102&gt;=2,2*I1102,W1102/I1102 &lt; 2, W1102)</f>
        <v/>
      </c>
      <c r="Y1102" s="253" t="str">
        <f t="shared" si="123"/>
        <v/>
      </c>
      <c r="Z1102" s="248"/>
      <c r="AA1102" s="249" t="str">
        <f t="shared" si="124"/>
        <v/>
      </c>
      <c r="AB1102" s="254" t="str">
        <f t="shared" si="125"/>
        <v/>
      </c>
      <c r="AC1102" s="159"/>
      <c r="AD1102" s="160"/>
    </row>
    <row r="1103" spans="2:30" ht="13.8" hidden="1" outlineLevel="1" x14ac:dyDescent="0.25">
      <c r="B1103" s="1"/>
      <c r="C1103" s="1"/>
      <c r="D1103" s="1"/>
      <c r="E1103" s="2"/>
      <c r="F1103" s="1"/>
      <c r="G1103" s="2"/>
      <c r="H1103" s="108"/>
      <c r="I1103" s="109"/>
      <c r="J1103" s="132" t="str">
        <f t="shared" si="121"/>
        <v/>
      </c>
      <c r="K1103" s="132">
        <f t="shared" si="119"/>
        <v>0</v>
      </c>
      <c r="L1103" s="246"/>
      <c r="M1103" s="247"/>
      <c r="N1103" s="246"/>
      <c r="O1103" s="248"/>
      <c r="P1103" s="249" t="str">
        <f t="shared" si="122"/>
        <v/>
      </c>
      <c r="Q1103" s="250" t="str">
        <f t="shared" si="120"/>
        <v/>
      </c>
      <c r="R1103" s="248"/>
      <c r="S1103" s="246"/>
      <c r="T1103" s="248"/>
      <c r="U1103" s="249" t="str">
        <f>+IF(AND(S1103&gt;0,R1103&lt;&gt;'Data Validation (ROP used only)'!$A$22),SUM(S1103:T1103),"")</f>
        <v/>
      </c>
      <c r="V1103" s="250" t="str">
        <f>IF(OR(R1103='Data Validation (ROP used only)'!$A$22,ISBLANK(S1103),ISERROR(S1103/$I1103)),"",S1103/$I1103)</f>
        <v/>
      </c>
      <c r="W1103" s="251"/>
      <c r="X1103" s="252" t="str" cm="1">
        <f t="array" ref="X1103">_xlfn.IFS(W1103="","",W1103/I1103&gt;=2,2*I1103,W1103/I1103 &lt; 2, W1103)</f>
        <v/>
      </c>
      <c r="Y1103" s="253" t="str">
        <f t="shared" si="123"/>
        <v/>
      </c>
      <c r="Z1103" s="248"/>
      <c r="AA1103" s="249" t="str">
        <f t="shared" si="124"/>
        <v/>
      </c>
      <c r="AB1103" s="254" t="str">
        <f t="shared" si="125"/>
        <v/>
      </c>
      <c r="AC1103" s="159"/>
      <c r="AD1103" s="160"/>
    </row>
    <row r="1104" spans="2:30" ht="13.8" hidden="1" outlineLevel="1" x14ac:dyDescent="0.25">
      <c r="B1104" s="1"/>
      <c r="C1104" s="1"/>
      <c r="D1104" s="1"/>
      <c r="E1104" s="2"/>
      <c r="F1104" s="1"/>
      <c r="G1104" s="2"/>
      <c r="H1104" s="108"/>
      <c r="I1104" s="109"/>
      <c r="J1104" s="132" t="str">
        <f t="shared" si="121"/>
        <v/>
      </c>
      <c r="K1104" s="132">
        <f t="shared" si="119"/>
        <v>0</v>
      </c>
      <c r="L1104" s="246"/>
      <c r="M1104" s="247"/>
      <c r="N1104" s="246"/>
      <c r="O1104" s="248"/>
      <c r="P1104" s="249" t="str">
        <f t="shared" si="122"/>
        <v/>
      </c>
      <c r="Q1104" s="250" t="str">
        <f t="shared" si="120"/>
        <v/>
      </c>
      <c r="R1104" s="248"/>
      <c r="S1104" s="246"/>
      <c r="T1104" s="248"/>
      <c r="U1104" s="249" t="str">
        <f>+IF(AND(S1104&gt;0,R1104&lt;&gt;'Data Validation (ROP used only)'!$A$22),SUM(S1104:T1104),"")</f>
        <v/>
      </c>
      <c r="V1104" s="250" t="str">
        <f>IF(OR(R1104='Data Validation (ROP used only)'!$A$22,ISBLANK(S1104),ISERROR(S1104/$I1104)),"",S1104/$I1104)</f>
        <v/>
      </c>
      <c r="W1104" s="251"/>
      <c r="X1104" s="252" t="str" cm="1">
        <f t="array" ref="X1104">_xlfn.IFS(W1104="","",W1104/I1104&gt;=2,2*I1104,W1104/I1104 &lt; 2, W1104)</f>
        <v/>
      </c>
      <c r="Y1104" s="253" t="str">
        <f t="shared" si="123"/>
        <v/>
      </c>
      <c r="Z1104" s="248"/>
      <c r="AA1104" s="249" t="str">
        <f t="shared" si="124"/>
        <v/>
      </c>
      <c r="AB1104" s="254" t="str">
        <f t="shared" si="125"/>
        <v/>
      </c>
      <c r="AC1104" s="159"/>
      <c r="AD1104" s="160"/>
    </row>
    <row r="1105" spans="2:30" ht="13.8" hidden="1" outlineLevel="1" x14ac:dyDescent="0.25">
      <c r="B1105" s="1"/>
      <c r="C1105" s="1"/>
      <c r="D1105" s="1"/>
      <c r="E1105" s="2"/>
      <c r="F1105" s="1"/>
      <c r="G1105" s="2"/>
      <c r="H1105" s="108"/>
      <c r="I1105" s="109"/>
      <c r="J1105" s="132" t="str">
        <f t="shared" si="121"/>
        <v/>
      </c>
      <c r="K1105" s="132">
        <f t="shared" si="119"/>
        <v>0</v>
      </c>
      <c r="L1105" s="246"/>
      <c r="M1105" s="247"/>
      <c r="N1105" s="246"/>
      <c r="O1105" s="248"/>
      <c r="P1105" s="249" t="str">
        <f t="shared" si="122"/>
        <v/>
      </c>
      <c r="Q1105" s="250" t="str">
        <f t="shared" si="120"/>
        <v/>
      </c>
      <c r="R1105" s="248"/>
      <c r="S1105" s="246"/>
      <c r="T1105" s="248"/>
      <c r="U1105" s="249" t="str">
        <f>+IF(AND(S1105&gt;0,R1105&lt;&gt;'Data Validation (ROP used only)'!$A$22),SUM(S1105:T1105),"")</f>
        <v/>
      </c>
      <c r="V1105" s="250" t="str">
        <f>IF(OR(R1105='Data Validation (ROP used only)'!$A$22,ISBLANK(S1105),ISERROR(S1105/$I1105)),"",S1105/$I1105)</f>
        <v/>
      </c>
      <c r="W1105" s="251"/>
      <c r="X1105" s="252" t="str" cm="1">
        <f t="array" ref="X1105">_xlfn.IFS(W1105="","",W1105/I1105&gt;=2,2*I1105,W1105/I1105 &lt; 2, W1105)</f>
        <v/>
      </c>
      <c r="Y1105" s="253" t="str">
        <f t="shared" si="123"/>
        <v/>
      </c>
      <c r="Z1105" s="248"/>
      <c r="AA1105" s="249" t="str">
        <f t="shared" si="124"/>
        <v/>
      </c>
      <c r="AB1105" s="254" t="str">
        <f t="shared" si="125"/>
        <v/>
      </c>
      <c r="AC1105" s="159"/>
      <c r="AD1105" s="160"/>
    </row>
    <row r="1106" spans="2:30" ht="13.8" hidden="1" outlineLevel="1" x14ac:dyDescent="0.25">
      <c r="B1106" s="1"/>
      <c r="C1106" s="1"/>
      <c r="D1106" s="1"/>
      <c r="E1106" s="2"/>
      <c r="F1106" s="1"/>
      <c r="G1106" s="2"/>
      <c r="H1106" s="108"/>
      <c r="I1106" s="109"/>
      <c r="J1106" s="132" t="str">
        <f t="shared" si="121"/>
        <v/>
      </c>
      <c r="K1106" s="132">
        <f t="shared" si="119"/>
        <v>0</v>
      </c>
      <c r="L1106" s="246"/>
      <c r="M1106" s="247"/>
      <c r="N1106" s="246"/>
      <c r="O1106" s="248"/>
      <c r="P1106" s="249" t="str">
        <f t="shared" si="122"/>
        <v/>
      </c>
      <c r="Q1106" s="250" t="str">
        <f t="shared" si="120"/>
        <v/>
      </c>
      <c r="R1106" s="248"/>
      <c r="S1106" s="246"/>
      <c r="T1106" s="248"/>
      <c r="U1106" s="249" t="str">
        <f>+IF(AND(S1106&gt;0,R1106&lt;&gt;'Data Validation (ROP used only)'!$A$22),SUM(S1106:T1106),"")</f>
        <v/>
      </c>
      <c r="V1106" s="250" t="str">
        <f>IF(OR(R1106='Data Validation (ROP used only)'!$A$22,ISBLANK(S1106),ISERROR(S1106/$I1106)),"",S1106/$I1106)</f>
        <v/>
      </c>
      <c r="W1106" s="251"/>
      <c r="X1106" s="252" t="str" cm="1">
        <f t="array" ref="X1106">_xlfn.IFS(W1106="","",W1106/I1106&gt;=2,2*I1106,W1106/I1106 &lt; 2, W1106)</f>
        <v/>
      </c>
      <c r="Y1106" s="253" t="str">
        <f t="shared" si="123"/>
        <v/>
      </c>
      <c r="Z1106" s="248"/>
      <c r="AA1106" s="249" t="str">
        <f t="shared" si="124"/>
        <v/>
      </c>
      <c r="AB1106" s="254" t="str">
        <f t="shared" si="125"/>
        <v/>
      </c>
      <c r="AC1106" s="159"/>
      <c r="AD1106" s="160"/>
    </row>
    <row r="1107" spans="2:30" ht="13.8" hidden="1" outlineLevel="1" x14ac:dyDescent="0.25">
      <c r="B1107" s="1"/>
      <c r="C1107" s="1"/>
      <c r="D1107" s="1"/>
      <c r="E1107" s="2"/>
      <c r="F1107" s="1"/>
      <c r="G1107" s="2"/>
      <c r="H1107" s="108"/>
      <c r="I1107" s="109"/>
      <c r="J1107" s="132" t="str">
        <f t="shared" si="121"/>
        <v/>
      </c>
      <c r="K1107" s="132">
        <f t="shared" si="119"/>
        <v>0</v>
      </c>
      <c r="L1107" s="246"/>
      <c r="M1107" s="247"/>
      <c r="N1107" s="246"/>
      <c r="O1107" s="248"/>
      <c r="P1107" s="249" t="str">
        <f t="shared" si="122"/>
        <v/>
      </c>
      <c r="Q1107" s="250" t="str">
        <f t="shared" si="120"/>
        <v/>
      </c>
      <c r="R1107" s="248"/>
      <c r="S1107" s="246"/>
      <c r="T1107" s="248"/>
      <c r="U1107" s="249" t="str">
        <f>+IF(AND(S1107&gt;0,R1107&lt;&gt;'Data Validation (ROP used only)'!$A$22),SUM(S1107:T1107),"")</f>
        <v/>
      </c>
      <c r="V1107" s="250" t="str">
        <f>IF(OR(R1107='Data Validation (ROP used only)'!$A$22,ISBLANK(S1107),ISERROR(S1107/$I1107)),"",S1107/$I1107)</f>
        <v/>
      </c>
      <c r="W1107" s="251"/>
      <c r="X1107" s="252" t="str" cm="1">
        <f t="array" ref="X1107">_xlfn.IFS(W1107="","",W1107/I1107&gt;=2,2*I1107,W1107/I1107 &lt; 2, W1107)</f>
        <v/>
      </c>
      <c r="Y1107" s="253" t="str">
        <f t="shared" si="123"/>
        <v/>
      </c>
      <c r="Z1107" s="248"/>
      <c r="AA1107" s="249" t="str">
        <f t="shared" si="124"/>
        <v/>
      </c>
      <c r="AB1107" s="254" t="str">
        <f t="shared" si="125"/>
        <v/>
      </c>
      <c r="AC1107" s="159"/>
      <c r="AD1107" s="160"/>
    </row>
    <row r="1108" spans="2:30" ht="13.8" hidden="1" outlineLevel="1" x14ac:dyDescent="0.25">
      <c r="B1108" s="1"/>
      <c r="C1108" s="1"/>
      <c r="D1108" s="1"/>
      <c r="E1108" s="2"/>
      <c r="F1108" s="1"/>
      <c r="G1108" s="2"/>
      <c r="H1108" s="108"/>
      <c r="I1108" s="109"/>
      <c r="J1108" s="132" t="str">
        <f t="shared" si="121"/>
        <v/>
      </c>
      <c r="K1108" s="132">
        <f t="shared" si="119"/>
        <v>0</v>
      </c>
      <c r="L1108" s="246"/>
      <c r="M1108" s="247"/>
      <c r="N1108" s="246"/>
      <c r="O1108" s="248"/>
      <c r="P1108" s="249" t="str">
        <f t="shared" si="122"/>
        <v/>
      </c>
      <c r="Q1108" s="250" t="str">
        <f t="shared" si="120"/>
        <v/>
      </c>
      <c r="R1108" s="248"/>
      <c r="S1108" s="246"/>
      <c r="T1108" s="248"/>
      <c r="U1108" s="249" t="str">
        <f>+IF(AND(S1108&gt;0,R1108&lt;&gt;'Data Validation (ROP used only)'!$A$22),SUM(S1108:T1108),"")</f>
        <v/>
      </c>
      <c r="V1108" s="250" t="str">
        <f>IF(OR(R1108='Data Validation (ROP used only)'!$A$22,ISBLANK(S1108),ISERROR(S1108/$I1108)),"",S1108/$I1108)</f>
        <v/>
      </c>
      <c r="W1108" s="251"/>
      <c r="X1108" s="252" t="str" cm="1">
        <f t="array" ref="X1108">_xlfn.IFS(W1108="","",W1108/I1108&gt;=2,2*I1108,W1108/I1108 &lt; 2, W1108)</f>
        <v/>
      </c>
      <c r="Y1108" s="253" t="str">
        <f t="shared" si="123"/>
        <v/>
      </c>
      <c r="Z1108" s="248"/>
      <c r="AA1108" s="249" t="str">
        <f t="shared" si="124"/>
        <v/>
      </c>
      <c r="AB1108" s="254" t="str">
        <f t="shared" si="125"/>
        <v/>
      </c>
      <c r="AC1108" s="159"/>
      <c r="AD1108" s="160"/>
    </row>
    <row r="1109" spans="2:30" ht="13.8" hidden="1" outlineLevel="1" x14ac:dyDescent="0.25">
      <c r="B1109" s="1"/>
      <c r="C1109" s="1"/>
      <c r="D1109" s="1"/>
      <c r="E1109" s="2"/>
      <c r="F1109" s="1"/>
      <c r="G1109" s="2"/>
      <c r="H1109" s="108"/>
      <c r="I1109" s="109"/>
      <c r="J1109" s="132" t="str">
        <f t="shared" si="121"/>
        <v/>
      </c>
      <c r="K1109" s="132">
        <f t="shared" si="119"/>
        <v>0</v>
      </c>
      <c r="L1109" s="246"/>
      <c r="M1109" s="247"/>
      <c r="N1109" s="246"/>
      <c r="O1109" s="248"/>
      <c r="P1109" s="249" t="str">
        <f t="shared" si="122"/>
        <v/>
      </c>
      <c r="Q1109" s="250" t="str">
        <f t="shared" si="120"/>
        <v/>
      </c>
      <c r="R1109" s="248"/>
      <c r="S1109" s="246"/>
      <c r="T1109" s="248"/>
      <c r="U1109" s="249" t="str">
        <f>+IF(AND(S1109&gt;0,R1109&lt;&gt;'Data Validation (ROP used only)'!$A$22),SUM(S1109:T1109),"")</f>
        <v/>
      </c>
      <c r="V1109" s="250" t="str">
        <f>IF(OR(R1109='Data Validation (ROP used only)'!$A$22,ISBLANK(S1109),ISERROR(S1109/$I1109)),"",S1109/$I1109)</f>
        <v/>
      </c>
      <c r="W1109" s="251"/>
      <c r="X1109" s="252" t="str" cm="1">
        <f t="array" ref="X1109">_xlfn.IFS(W1109="","",W1109/I1109&gt;=2,2*I1109,W1109/I1109 &lt; 2, W1109)</f>
        <v/>
      </c>
      <c r="Y1109" s="253" t="str">
        <f t="shared" si="123"/>
        <v/>
      </c>
      <c r="Z1109" s="248"/>
      <c r="AA1109" s="249" t="str">
        <f t="shared" si="124"/>
        <v/>
      </c>
      <c r="AB1109" s="254" t="str">
        <f t="shared" si="125"/>
        <v/>
      </c>
      <c r="AC1109" s="159"/>
      <c r="AD1109" s="160"/>
    </row>
    <row r="1110" spans="2:30" ht="13.8" hidden="1" outlineLevel="1" x14ac:dyDescent="0.25">
      <c r="B1110" s="1"/>
      <c r="C1110" s="1"/>
      <c r="D1110" s="1"/>
      <c r="E1110" s="2"/>
      <c r="F1110" s="1"/>
      <c r="G1110" s="2"/>
      <c r="H1110" s="108"/>
      <c r="I1110" s="109"/>
      <c r="J1110" s="132" t="str">
        <f t="shared" si="121"/>
        <v/>
      </c>
      <c r="K1110" s="132">
        <f t="shared" si="119"/>
        <v>0</v>
      </c>
      <c r="L1110" s="246"/>
      <c r="M1110" s="247"/>
      <c r="N1110" s="246"/>
      <c r="O1110" s="248"/>
      <c r="P1110" s="249" t="str">
        <f t="shared" si="122"/>
        <v/>
      </c>
      <c r="Q1110" s="250" t="str">
        <f t="shared" si="120"/>
        <v/>
      </c>
      <c r="R1110" s="248"/>
      <c r="S1110" s="246"/>
      <c r="T1110" s="248"/>
      <c r="U1110" s="249" t="str">
        <f>+IF(AND(S1110&gt;0,R1110&lt;&gt;'Data Validation (ROP used only)'!$A$22),SUM(S1110:T1110),"")</f>
        <v/>
      </c>
      <c r="V1110" s="250" t="str">
        <f>IF(OR(R1110='Data Validation (ROP used only)'!$A$22,ISBLANK(S1110),ISERROR(S1110/$I1110)),"",S1110/$I1110)</f>
        <v/>
      </c>
      <c r="W1110" s="251"/>
      <c r="X1110" s="252" t="str" cm="1">
        <f t="array" ref="X1110">_xlfn.IFS(W1110="","",W1110/I1110&gt;=2,2*I1110,W1110/I1110 &lt; 2, W1110)</f>
        <v/>
      </c>
      <c r="Y1110" s="253" t="str">
        <f t="shared" si="123"/>
        <v/>
      </c>
      <c r="Z1110" s="248"/>
      <c r="AA1110" s="249" t="str">
        <f t="shared" si="124"/>
        <v/>
      </c>
      <c r="AB1110" s="254" t="str">
        <f t="shared" si="125"/>
        <v/>
      </c>
      <c r="AC1110" s="159"/>
      <c r="AD1110" s="160"/>
    </row>
    <row r="1111" spans="2:30" ht="13.8" hidden="1" outlineLevel="1" x14ac:dyDescent="0.25">
      <c r="B1111" s="1"/>
      <c r="C1111" s="1"/>
      <c r="D1111" s="1"/>
      <c r="E1111" s="2"/>
      <c r="F1111" s="1"/>
      <c r="G1111" s="2"/>
      <c r="H1111" s="108"/>
      <c r="I1111" s="109"/>
      <c r="J1111" s="132" t="str">
        <f t="shared" si="121"/>
        <v/>
      </c>
      <c r="K1111" s="132">
        <f t="shared" si="119"/>
        <v>0</v>
      </c>
      <c r="L1111" s="246"/>
      <c r="M1111" s="247"/>
      <c r="N1111" s="246"/>
      <c r="O1111" s="248"/>
      <c r="P1111" s="249" t="str">
        <f t="shared" si="122"/>
        <v/>
      </c>
      <c r="Q1111" s="250" t="str">
        <f t="shared" si="120"/>
        <v/>
      </c>
      <c r="R1111" s="248"/>
      <c r="S1111" s="246"/>
      <c r="T1111" s="248"/>
      <c r="U1111" s="249" t="str">
        <f>+IF(AND(S1111&gt;0,R1111&lt;&gt;'Data Validation (ROP used only)'!$A$22),SUM(S1111:T1111),"")</f>
        <v/>
      </c>
      <c r="V1111" s="250" t="str">
        <f>IF(OR(R1111='Data Validation (ROP used only)'!$A$22,ISBLANK(S1111),ISERROR(S1111/$I1111)),"",S1111/$I1111)</f>
        <v/>
      </c>
      <c r="W1111" s="251"/>
      <c r="X1111" s="252" t="str" cm="1">
        <f t="array" ref="X1111">_xlfn.IFS(W1111="","",W1111/I1111&gt;=2,2*I1111,W1111/I1111 &lt; 2, W1111)</f>
        <v/>
      </c>
      <c r="Y1111" s="253" t="str">
        <f t="shared" si="123"/>
        <v/>
      </c>
      <c r="Z1111" s="248"/>
      <c r="AA1111" s="249" t="str">
        <f t="shared" si="124"/>
        <v/>
      </c>
      <c r="AB1111" s="254" t="str">
        <f t="shared" si="125"/>
        <v/>
      </c>
      <c r="AC1111" s="159"/>
      <c r="AD1111" s="160"/>
    </row>
    <row r="1112" spans="2:30" ht="13.8" hidden="1" outlineLevel="1" x14ac:dyDescent="0.25">
      <c r="B1112" s="1"/>
      <c r="C1112" s="1"/>
      <c r="D1112" s="1"/>
      <c r="E1112" s="2"/>
      <c r="F1112" s="1"/>
      <c r="G1112" s="2"/>
      <c r="H1112" s="108"/>
      <c r="I1112" s="109"/>
      <c r="J1112" s="132" t="str">
        <f t="shared" si="121"/>
        <v/>
      </c>
      <c r="K1112" s="132">
        <f t="shared" si="119"/>
        <v>0</v>
      </c>
      <c r="L1112" s="246"/>
      <c r="M1112" s="247"/>
      <c r="N1112" s="246"/>
      <c r="O1112" s="248"/>
      <c r="P1112" s="249" t="str">
        <f t="shared" si="122"/>
        <v/>
      </c>
      <c r="Q1112" s="250" t="str">
        <f t="shared" si="120"/>
        <v/>
      </c>
      <c r="R1112" s="248"/>
      <c r="S1112" s="246"/>
      <c r="T1112" s="248"/>
      <c r="U1112" s="249" t="str">
        <f>+IF(AND(S1112&gt;0,R1112&lt;&gt;'Data Validation (ROP used only)'!$A$22),SUM(S1112:T1112),"")</f>
        <v/>
      </c>
      <c r="V1112" s="250" t="str">
        <f>IF(OR(R1112='Data Validation (ROP used only)'!$A$22,ISBLANK(S1112),ISERROR(S1112/$I1112)),"",S1112/$I1112)</f>
        <v/>
      </c>
      <c r="W1112" s="251"/>
      <c r="X1112" s="252" t="str" cm="1">
        <f t="array" ref="X1112">_xlfn.IFS(W1112="","",W1112/I1112&gt;=2,2*I1112,W1112/I1112 &lt; 2, W1112)</f>
        <v/>
      </c>
      <c r="Y1112" s="253" t="str">
        <f t="shared" si="123"/>
        <v/>
      </c>
      <c r="Z1112" s="248"/>
      <c r="AA1112" s="249" t="str">
        <f t="shared" si="124"/>
        <v/>
      </c>
      <c r="AB1112" s="254" t="str">
        <f t="shared" si="125"/>
        <v/>
      </c>
      <c r="AC1112" s="159"/>
      <c r="AD1112" s="160"/>
    </row>
    <row r="1113" spans="2:30" ht="13.8" hidden="1" outlineLevel="1" x14ac:dyDescent="0.25">
      <c r="B1113" s="1"/>
      <c r="C1113" s="1"/>
      <c r="D1113" s="1"/>
      <c r="E1113" s="2"/>
      <c r="F1113" s="1"/>
      <c r="G1113" s="2"/>
      <c r="H1113" s="108"/>
      <c r="I1113" s="109"/>
      <c r="J1113" s="132" t="str">
        <f t="shared" si="121"/>
        <v/>
      </c>
      <c r="K1113" s="132">
        <f t="shared" si="119"/>
        <v>0</v>
      </c>
      <c r="L1113" s="246"/>
      <c r="M1113" s="247"/>
      <c r="N1113" s="246"/>
      <c r="O1113" s="248"/>
      <c r="P1113" s="249" t="str">
        <f t="shared" si="122"/>
        <v/>
      </c>
      <c r="Q1113" s="250" t="str">
        <f t="shared" si="120"/>
        <v/>
      </c>
      <c r="R1113" s="248"/>
      <c r="S1113" s="246"/>
      <c r="T1113" s="248"/>
      <c r="U1113" s="249" t="str">
        <f>+IF(AND(S1113&gt;0,R1113&lt;&gt;'Data Validation (ROP used only)'!$A$22),SUM(S1113:T1113),"")</f>
        <v/>
      </c>
      <c r="V1113" s="250" t="str">
        <f>IF(OR(R1113='Data Validation (ROP used only)'!$A$22,ISBLANK(S1113),ISERROR(S1113/$I1113)),"",S1113/$I1113)</f>
        <v/>
      </c>
      <c r="W1113" s="251"/>
      <c r="X1113" s="252" t="str" cm="1">
        <f t="array" ref="X1113">_xlfn.IFS(W1113="","",W1113/I1113&gt;=2,2*I1113,W1113/I1113 &lt; 2, W1113)</f>
        <v/>
      </c>
      <c r="Y1113" s="253" t="str">
        <f t="shared" si="123"/>
        <v/>
      </c>
      <c r="Z1113" s="248"/>
      <c r="AA1113" s="249" t="str">
        <f t="shared" si="124"/>
        <v/>
      </c>
      <c r="AB1113" s="254" t="str">
        <f t="shared" si="125"/>
        <v/>
      </c>
      <c r="AC1113" s="159"/>
      <c r="AD1113" s="160"/>
    </row>
    <row r="1114" spans="2:30" ht="13.8" hidden="1" outlineLevel="1" x14ac:dyDescent="0.25">
      <c r="B1114" s="1"/>
      <c r="C1114" s="1"/>
      <c r="D1114" s="1"/>
      <c r="E1114" s="2"/>
      <c r="F1114" s="1"/>
      <c r="G1114" s="2"/>
      <c r="H1114" s="108"/>
      <c r="I1114" s="109"/>
      <c r="J1114" s="132" t="str">
        <f t="shared" si="121"/>
        <v/>
      </c>
      <c r="K1114" s="132">
        <f t="shared" si="119"/>
        <v>0</v>
      </c>
      <c r="L1114" s="246"/>
      <c r="M1114" s="247"/>
      <c r="N1114" s="246"/>
      <c r="O1114" s="248"/>
      <c r="P1114" s="249" t="str">
        <f t="shared" si="122"/>
        <v/>
      </c>
      <c r="Q1114" s="250" t="str">
        <f t="shared" si="120"/>
        <v/>
      </c>
      <c r="R1114" s="248"/>
      <c r="S1114" s="246"/>
      <c r="T1114" s="248"/>
      <c r="U1114" s="249" t="str">
        <f>+IF(AND(S1114&gt;0,R1114&lt;&gt;'Data Validation (ROP used only)'!$A$22),SUM(S1114:T1114),"")</f>
        <v/>
      </c>
      <c r="V1114" s="250" t="str">
        <f>IF(OR(R1114='Data Validation (ROP used only)'!$A$22,ISBLANK(S1114),ISERROR(S1114/$I1114)),"",S1114/$I1114)</f>
        <v/>
      </c>
      <c r="W1114" s="251"/>
      <c r="X1114" s="252" t="str" cm="1">
        <f t="array" ref="X1114">_xlfn.IFS(W1114="","",W1114/I1114&gt;=2,2*I1114,W1114/I1114 &lt; 2, W1114)</f>
        <v/>
      </c>
      <c r="Y1114" s="253" t="str">
        <f t="shared" si="123"/>
        <v/>
      </c>
      <c r="Z1114" s="248"/>
      <c r="AA1114" s="249" t="str">
        <f t="shared" si="124"/>
        <v/>
      </c>
      <c r="AB1114" s="254" t="str">
        <f t="shared" si="125"/>
        <v/>
      </c>
      <c r="AC1114" s="159"/>
      <c r="AD1114" s="160"/>
    </row>
    <row r="1115" spans="2:30" ht="13.8" hidden="1" outlineLevel="1" x14ac:dyDescent="0.25">
      <c r="B1115" s="1"/>
      <c r="C1115" s="1"/>
      <c r="D1115" s="1"/>
      <c r="E1115" s="2"/>
      <c r="F1115" s="1"/>
      <c r="G1115" s="2"/>
      <c r="H1115" s="108"/>
      <c r="I1115" s="109"/>
      <c r="J1115" s="132" t="str">
        <f t="shared" si="121"/>
        <v/>
      </c>
      <c r="K1115" s="132">
        <f t="shared" si="119"/>
        <v>0</v>
      </c>
      <c r="L1115" s="246"/>
      <c r="M1115" s="247"/>
      <c r="N1115" s="246"/>
      <c r="O1115" s="248"/>
      <c r="P1115" s="249" t="str">
        <f t="shared" si="122"/>
        <v/>
      </c>
      <c r="Q1115" s="250" t="str">
        <f t="shared" si="120"/>
        <v/>
      </c>
      <c r="R1115" s="248"/>
      <c r="S1115" s="246"/>
      <c r="T1115" s="248"/>
      <c r="U1115" s="249" t="str">
        <f>+IF(AND(S1115&gt;0,R1115&lt;&gt;'Data Validation (ROP used only)'!$A$22),SUM(S1115:T1115),"")</f>
        <v/>
      </c>
      <c r="V1115" s="250" t="str">
        <f>IF(OR(R1115='Data Validation (ROP used only)'!$A$22,ISBLANK(S1115),ISERROR(S1115/$I1115)),"",S1115/$I1115)</f>
        <v/>
      </c>
      <c r="W1115" s="251"/>
      <c r="X1115" s="252" t="str" cm="1">
        <f t="array" ref="X1115">_xlfn.IFS(W1115="","",W1115/I1115&gt;=2,2*I1115,W1115/I1115 &lt; 2, W1115)</f>
        <v/>
      </c>
      <c r="Y1115" s="253" t="str">
        <f t="shared" si="123"/>
        <v/>
      </c>
      <c r="Z1115" s="248"/>
      <c r="AA1115" s="249" t="str">
        <f t="shared" si="124"/>
        <v/>
      </c>
      <c r="AB1115" s="254" t="str">
        <f t="shared" si="125"/>
        <v/>
      </c>
      <c r="AC1115" s="159"/>
      <c r="AD1115" s="160"/>
    </row>
    <row r="1116" spans="2:30" ht="13.8" hidden="1" outlineLevel="1" x14ac:dyDescent="0.25">
      <c r="B1116" s="1"/>
      <c r="C1116" s="1"/>
      <c r="D1116" s="1"/>
      <c r="E1116" s="2"/>
      <c r="F1116" s="1"/>
      <c r="G1116" s="2"/>
      <c r="H1116" s="108"/>
      <c r="I1116" s="109"/>
      <c r="J1116" s="132" t="str">
        <f t="shared" si="121"/>
        <v/>
      </c>
      <c r="K1116" s="132">
        <f t="shared" si="119"/>
        <v>0</v>
      </c>
      <c r="L1116" s="246"/>
      <c r="M1116" s="247"/>
      <c r="N1116" s="246"/>
      <c r="O1116" s="248"/>
      <c r="P1116" s="249" t="str">
        <f t="shared" si="122"/>
        <v/>
      </c>
      <c r="Q1116" s="250" t="str">
        <f t="shared" si="120"/>
        <v/>
      </c>
      <c r="R1116" s="248"/>
      <c r="S1116" s="246"/>
      <c r="T1116" s="248"/>
      <c r="U1116" s="249" t="str">
        <f>+IF(AND(S1116&gt;0,R1116&lt;&gt;'Data Validation (ROP used only)'!$A$22),SUM(S1116:T1116),"")</f>
        <v/>
      </c>
      <c r="V1116" s="250" t="str">
        <f>IF(OR(R1116='Data Validation (ROP used only)'!$A$22,ISBLANK(S1116),ISERROR(S1116/$I1116)),"",S1116/$I1116)</f>
        <v/>
      </c>
      <c r="W1116" s="251"/>
      <c r="X1116" s="252" t="str" cm="1">
        <f t="array" ref="X1116">_xlfn.IFS(W1116="","",W1116/I1116&gt;=2,2*I1116,W1116/I1116 &lt; 2, W1116)</f>
        <v/>
      </c>
      <c r="Y1116" s="253" t="str">
        <f t="shared" si="123"/>
        <v/>
      </c>
      <c r="Z1116" s="248"/>
      <c r="AA1116" s="249" t="str">
        <f t="shared" si="124"/>
        <v/>
      </c>
      <c r="AB1116" s="254" t="str">
        <f t="shared" si="125"/>
        <v/>
      </c>
      <c r="AC1116" s="159"/>
      <c r="AD1116" s="160"/>
    </row>
    <row r="1117" spans="2:30" ht="13.8" hidden="1" outlineLevel="1" x14ac:dyDescent="0.25">
      <c r="B1117" s="1"/>
      <c r="C1117" s="1"/>
      <c r="D1117" s="1"/>
      <c r="E1117" s="2"/>
      <c r="F1117" s="1"/>
      <c r="G1117" s="2"/>
      <c r="H1117" s="108"/>
      <c r="I1117" s="109"/>
      <c r="J1117" s="132" t="str">
        <f t="shared" si="121"/>
        <v/>
      </c>
      <c r="K1117" s="132">
        <f t="shared" si="119"/>
        <v>0</v>
      </c>
      <c r="L1117" s="246"/>
      <c r="M1117" s="247"/>
      <c r="N1117" s="246"/>
      <c r="O1117" s="248"/>
      <c r="P1117" s="249" t="str">
        <f t="shared" si="122"/>
        <v/>
      </c>
      <c r="Q1117" s="250" t="str">
        <f t="shared" si="120"/>
        <v/>
      </c>
      <c r="R1117" s="248"/>
      <c r="S1117" s="246"/>
      <c r="T1117" s="248"/>
      <c r="U1117" s="249" t="str">
        <f>+IF(AND(S1117&gt;0,R1117&lt;&gt;'Data Validation (ROP used only)'!$A$22),SUM(S1117:T1117),"")</f>
        <v/>
      </c>
      <c r="V1117" s="250" t="str">
        <f>IF(OR(R1117='Data Validation (ROP used only)'!$A$22,ISBLANK(S1117),ISERROR(S1117/$I1117)),"",S1117/$I1117)</f>
        <v/>
      </c>
      <c r="W1117" s="251"/>
      <c r="X1117" s="252" t="str" cm="1">
        <f t="array" ref="X1117">_xlfn.IFS(W1117="","",W1117/I1117&gt;=2,2*I1117,W1117/I1117 &lt; 2, W1117)</f>
        <v/>
      </c>
      <c r="Y1117" s="253" t="str">
        <f t="shared" si="123"/>
        <v/>
      </c>
      <c r="Z1117" s="248"/>
      <c r="AA1117" s="249" t="str">
        <f t="shared" si="124"/>
        <v/>
      </c>
      <c r="AB1117" s="254" t="str">
        <f t="shared" si="125"/>
        <v/>
      </c>
      <c r="AC1117" s="159"/>
      <c r="AD1117" s="160"/>
    </row>
    <row r="1118" spans="2:30" ht="13.8" hidden="1" outlineLevel="1" x14ac:dyDescent="0.25">
      <c r="B1118" s="1"/>
      <c r="C1118" s="1"/>
      <c r="D1118" s="1"/>
      <c r="E1118" s="2"/>
      <c r="F1118" s="1"/>
      <c r="G1118" s="2"/>
      <c r="H1118" s="108"/>
      <c r="I1118" s="109"/>
      <c r="J1118" s="132" t="str">
        <f t="shared" si="121"/>
        <v/>
      </c>
      <c r="K1118" s="132">
        <f t="shared" si="119"/>
        <v>0</v>
      </c>
      <c r="L1118" s="246"/>
      <c r="M1118" s="247"/>
      <c r="N1118" s="246"/>
      <c r="O1118" s="248"/>
      <c r="P1118" s="249" t="str">
        <f t="shared" si="122"/>
        <v/>
      </c>
      <c r="Q1118" s="250" t="str">
        <f t="shared" si="120"/>
        <v/>
      </c>
      <c r="R1118" s="248"/>
      <c r="S1118" s="246"/>
      <c r="T1118" s="248"/>
      <c r="U1118" s="249" t="str">
        <f>+IF(AND(S1118&gt;0,R1118&lt;&gt;'Data Validation (ROP used only)'!$A$22),SUM(S1118:T1118),"")</f>
        <v/>
      </c>
      <c r="V1118" s="250" t="str">
        <f>IF(OR(R1118='Data Validation (ROP used only)'!$A$22,ISBLANK(S1118),ISERROR(S1118/$I1118)),"",S1118/$I1118)</f>
        <v/>
      </c>
      <c r="W1118" s="251"/>
      <c r="X1118" s="252" t="str" cm="1">
        <f t="array" ref="X1118">_xlfn.IFS(W1118="","",W1118/I1118&gt;=2,2*I1118,W1118/I1118 &lt; 2, W1118)</f>
        <v/>
      </c>
      <c r="Y1118" s="253" t="str">
        <f t="shared" si="123"/>
        <v/>
      </c>
      <c r="Z1118" s="248"/>
      <c r="AA1118" s="249" t="str">
        <f t="shared" si="124"/>
        <v/>
      </c>
      <c r="AB1118" s="254" t="str">
        <f t="shared" si="125"/>
        <v/>
      </c>
      <c r="AC1118" s="159"/>
      <c r="AD1118" s="160"/>
    </row>
    <row r="1119" spans="2:30" ht="13.8" hidden="1" outlineLevel="1" x14ac:dyDescent="0.25">
      <c r="B1119" s="1"/>
      <c r="C1119" s="1"/>
      <c r="D1119" s="1"/>
      <c r="E1119" s="2"/>
      <c r="F1119" s="1"/>
      <c r="G1119" s="2"/>
      <c r="H1119" s="108"/>
      <c r="I1119" s="109"/>
      <c r="J1119" s="132" t="str">
        <f t="shared" si="121"/>
        <v/>
      </c>
      <c r="K1119" s="132">
        <f t="shared" si="119"/>
        <v>0</v>
      </c>
      <c r="L1119" s="246"/>
      <c r="M1119" s="247"/>
      <c r="N1119" s="246"/>
      <c r="O1119" s="248"/>
      <c r="P1119" s="249" t="str">
        <f t="shared" si="122"/>
        <v/>
      </c>
      <c r="Q1119" s="250" t="str">
        <f t="shared" si="120"/>
        <v/>
      </c>
      <c r="R1119" s="248"/>
      <c r="S1119" s="246"/>
      <c r="T1119" s="248"/>
      <c r="U1119" s="249" t="str">
        <f>+IF(AND(S1119&gt;0,R1119&lt;&gt;'Data Validation (ROP used only)'!$A$22),SUM(S1119:T1119),"")</f>
        <v/>
      </c>
      <c r="V1119" s="250" t="str">
        <f>IF(OR(R1119='Data Validation (ROP used only)'!$A$22,ISBLANK(S1119),ISERROR(S1119/$I1119)),"",S1119/$I1119)</f>
        <v/>
      </c>
      <c r="W1119" s="251"/>
      <c r="X1119" s="252" t="str" cm="1">
        <f t="array" ref="X1119">_xlfn.IFS(W1119="","",W1119/I1119&gt;=2,2*I1119,W1119/I1119 &lt; 2, W1119)</f>
        <v/>
      </c>
      <c r="Y1119" s="253" t="str">
        <f t="shared" si="123"/>
        <v/>
      </c>
      <c r="Z1119" s="248"/>
      <c r="AA1119" s="249" t="str">
        <f t="shared" si="124"/>
        <v/>
      </c>
      <c r="AB1119" s="254" t="str">
        <f t="shared" si="125"/>
        <v/>
      </c>
      <c r="AC1119" s="159"/>
      <c r="AD1119" s="160"/>
    </row>
    <row r="1120" spans="2:30" ht="13.8" hidden="1" outlineLevel="1" x14ac:dyDescent="0.25">
      <c r="B1120" s="1"/>
      <c r="C1120" s="1"/>
      <c r="D1120" s="1"/>
      <c r="E1120" s="2"/>
      <c r="F1120" s="1"/>
      <c r="G1120" s="2"/>
      <c r="H1120" s="108"/>
      <c r="I1120" s="109"/>
      <c r="J1120" s="132" t="str">
        <f t="shared" si="121"/>
        <v/>
      </c>
      <c r="K1120" s="132">
        <f t="shared" si="119"/>
        <v>0</v>
      </c>
      <c r="L1120" s="246"/>
      <c r="M1120" s="247"/>
      <c r="N1120" s="246"/>
      <c r="O1120" s="248"/>
      <c r="P1120" s="249" t="str">
        <f t="shared" si="122"/>
        <v/>
      </c>
      <c r="Q1120" s="250" t="str">
        <f t="shared" si="120"/>
        <v/>
      </c>
      <c r="R1120" s="248"/>
      <c r="S1120" s="246"/>
      <c r="T1120" s="248"/>
      <c r="U1120" s="249" t="str">
        <f>+IF(AND(S1120&gt;0,R1120&lt;&gt;'Data Validation (ROP used only)'!$A$22),SUM(S1120:T1120),"")</f>
        <v/>
      </c>
      <c r="V1120" s="250" t="str">
        <f>IF(OR(R1120='Data Validation (ROP used only)'!$A$22,ISBLANK(S1120),ISERROR(S1120/$I1120)),"",S1120/$I1120)</f>
        <v/>
      </c>
      <c r="W1120" s="251"/>
      <c r="X1120" s="252" t="str" cm="1">
        <f t="array" ref="X1120">_xlfn.IFS(W1120="","",W1120/I1120&gt;=2,2*I1120,W1120/I1120 &lt; 2, W1120)</f>
        <v/>
      </c>
      <c r="Y1120" s="253" t="str">
        <f t="shared" si="123"/>
        <v/>
      </c>
      <c r="Z1120" s="248"/>
      <c r="AA1120" s="249" t="str">
        <f t="shared" si="124"/>
        <v/>
      </c>
      <c r="AB1120" s="254" t="str">
        <f t="shared" si="125"/>
        <v/>
      </c>
      <c r="AC1120" s="159"/>
      <c r="AD1120" s="160"/>
    </row>
    <row r="1121" spans="2:30" ht="13.8" hidden="1" outlineLevel="1" x14ac:dyDescent="0.25">
      <c r="B1121" s="1"/>
      <c r="C1121" s="1"/>
      <c r="D1121" s="1"/>
      <c r="E1121" s="2"/>
      <c r="F1121" s="1"/>
      <c r="G1121" s="2"/>
      <c r="H1121" s="108"/>
      <c r="I1121" s="109"/>
      <c r="J1121" s="132" t="str">
        <f t="shared" si="121"/>
        <v/>
      </c>
      <c r="K1121" s="132">
        <f t="shared" si="119"/>
        <v>0</v>
      </c>
      <c r="L1121" s="246"/>
      <c r="M1121" s="247"/>
      <c r="N1121" s="246"/>
      <c r="O1121" s="248"/>
      <c r="P1121" s="249" t="str">
        <f t="shared" si="122"/>
        <v/>
      </c>
      <c r="Q1121" s="250" t="str">
        <f t="shared" si="120"/>
        <v/>
      </c>
      <c r="R1121" s="248"/>
      <c r="S1121" s="246"/>
      <c r="T1121" s="248"/>
      <c r="U1121" s="249" t="str">
        <f>+IF(AND(S1121&gt;0,R1121&lt;&gt;'Data Validation (ROP used only)'!$A$22),SUM(S1121:T1121),"")</f>
        <v/>
      </c>
      <c r="V1121" s="250" t="str">
        <f>IF(OR(R1121='Data Validation (ROP used only)'!$A$22,ISBLANK(S1121),ISERROR(S1121/$I1121)),"",S1121/$I1121)</f>
        <v/>
      </c>
      <c r="W1121" s="251"/>
      <c r="X1121" s="252" t="str" cm="1">
        <f t="array" ref="X1121">_xlfn.IFS(W1121="","",W1121/I1121&gt;=2,2*I1121,W1121/I1121 &lt; 2, W1121)</f>
        <v/>
      </c>
      <c r="Y1121" s="253" t="str">
        <f t="shared" si="123"/>
        <v/>
      </c>
      <c r="Z1121" s="248"/>
      <c r="AA1121" s="249" t="str">
        <f t="shared" si="124"/>
        <v/>
      </c>
      <c r="AB1121" s="254" t="str">
        <f t="shared" si="125"/>
        <v/>
      </c>
      <c r="AC1121" s="159"/>
      <c r="AD1121" s="160"/>
    </row>
    <row r="1122" spans="2:30" ht="13.8" hidden="1" outlineLevel="1" x14ac:dyDescent="0.25">
      <c r="B1122" s="1"/>
      <c r="C1122" s="1"/>
      <c r="D1122" s="1"/>
      <c r="E1122" s="2"/>
      <c r="F1122" s="1"/>
      <c r="G1122" s="2"/>
      <c r="H1122" s="108"/>
      <c r="I1122" s="109"/>
      <c r="J1122" s="132" t="str">
        <f t="shared" si="121"/>
        <v/>
      </c>
      <c r="K1122" s="132">
        <f t="shared" si="119"/>
        <v>0</v>
      </c>
      <c r="L1122" s="246"/>
      <c r="M1122" s="247"/>
      <c r="N1122" s="246"/>
      <c r="O1122" s="248"/>
      <c r="P1122" s="249" t="str">
        <f t="shared" si="122"/>
        <v/>
      </c>
      <c r="Q1122" s="250" t="str">
        <f t="shared" si="120"/>
        <v/>
      </c>
      <c r="R1122" s="248"/>
      <c r="S1122" s="246"/>
      <c r="T1122" s="248"/>
      <c r="U1122" s="249" t="str">
        <f>+IF(AND(S1122&gt;0,R1122&lt;&gt;'Data Validation (ROP used only)'!$A$22),SUM(S1122:T1122),"")</f>
        <v/>
      </c>
      <c r="V1122" s="250" t="str">
        <f>IF(OR(R1122='Data Validation (ROP used only)'!$A$22,ISBLANK(S1122),ISERROR(S1122/$I1122)),"",S1122/$I1122)</f>
        <v/>
      </c>
      <c r="W1122" s="251"/>
      <c r="X1122" s="252" t="str" cm="1">
        <f t="array" ref="X1122">_xlfn.IFS(W1122="","",W1122/I1122&gt;=2,2*I1122,W1122/I1122 &lt; 2, W1122)</f>
        <v/>
      </c>
      <c r="Y1122" s="253" t="str">
        <f t="shared" si="123"/>
        <v/>
      </c>
      <c r="Z1122" s="248"/>
      <c r="AA1122" s="249" t="str">
        <f t="shared" si="124"/>
        <v/>
      </c>
      <c r="AB1122" s="254" t="str">
        <f t="shared" si="125"/>
        <v/>
      </c>
      <c r="AC1122" s="159"/>
      <c r="AD1122" s="160"/>
    </row>
    <row r="1123" spans="2:30" ht="13.8" hidden="1" outlineLevel="1" x14ac:dyDescent="0.25">
      <c r="B1123" s="1"/>
      <c r="C1123" s="1"/>
      <c r="D1123" s="1"/>
      <c r="E1123" s="2"/>
      <c r="F1123" s="1"/>
      <c r="G1123" s="2"/>
      <c r="H1123" s="108"/>
      <c r="I1123" s="109"/>
      <c r="J1123" s="132" t="str">
        <f t="shared" si="121"/>
        <v/>
      </c>
      <c r="K1123" s="132">
        <f t="shared" si="119"/>
        <v>0</v>
      </c>
      <c r="L1123" s="246"/>
      <c r="M1123" s="247"/>
      <c r="N1123" s="246"/>
      <c r="O1123" s="248"/>
      <c r="P1123" s="249" t="str">
        <f t="shared" si="122"/>
        <v/>
      </c>
      <c r="Q1123" s="250" t="str">
        <f t="shared" si="120"/>
        <v/>
      </c>
      <c r="R1123" s="248"/>
      <c r="S1123" s="246"/>
      <c r="T1123" s="248"/>
      <c r="U1123" s="249" t="str">
        <f>+IF(AND(S1123&gt;0,R1123&lt;&gt;'Data Validation (ROP used only)'!$A$22),SUM(S1123:T1123),"")</f>
        <v/>
      </c>
      <c r="V1123" s="250" t="str">
        <f>IF(OR(R1123='Data Validation (ROP used only)'!$A$22,ISBLANK(S1123),ISERROR(S1123/$I1123)),"",S1123/$I1123)</f>
        <v/>
      </c>
      <c r="W1123" s="251"/>
      <c r="X1123" s="252" t="str" cm="1">
        <f t="array" ref="X1123">_xlfn.IFS(W1123="","",W1123/I1123&gt;=2,2*I1123,W1123/I1123 &lt; 2, W1123)</f>
        <v/>
      </c>
      <c r="Y1123" s="253" t="str">
        <f t="shared" si="123"/>
        <v/>
      </c>
      <c r="Z1123" s="248"/>
      <c r="AA1123" s="249" t="str">
        <f t="shared" si="124"/>
        <v/>
      </c>
      <c r="AB1123" s="254" t="str">
        <f t="shared" si="125"/>
        <v/>
      </c>
      <c r="AC1123" s="159"/>
      <c r="AD1123" s="160"/>
    </row>
    <row r="1124" spans="2:30" ht="13.8" hidden="1" outlineLevel="1" x14ac:dyDescent="0.25">
      <c r="B1124" s="1"/>
      <c r="C1124" s="1"/>
      <c r="D1124" s="1"/>
      <c r="E1124" s="2"/>
      <c r="F1124" s="1"/>
      <c r="G1124" s="2"/>
      <c r="H1124" s="108"/>
      <c r="I1124" s="109"/>
      <c r="J1124" s="132" t="str">
        <f t="shared" si="121"/>
        <v/>
      </c>
      <c r="K1124" s="132">
        <f t="shared" si="119"/>
        <v>0</v>
      </c>
      <c r="L1124" s="246"/>
      <c r="M1124" s="247"/>
      <c r="N1124" s="246"/>
      <c r="O1124" s="248"/>
      <c r="P1124" s="249" t="str">
        <f t="shared" si="122"/>
        <v/>
      </c>
      <c r="Q1124" s="250" t="str">
        <f t="shared" si="120"/>
        <v/>
      </c>
      <c r="R1124" s="248"/>
      <c r="S1124" s="246"/>
      <c r="T1124" s="248"/>
      <c r="U1124" s="249" t="str">
        <f>+IF(AND(S1124&gt;0,R1124&lt;&gt;'Data Validation (ROP used only)'!$A$22),SUM(S1124:T1124),"")</f>
        <v/>
      </c>
      <c r="V1124" s="250" t="str">
        <f>IF(OR(R1124='Data Validation (ROP used only)'!$A$22,ISBLANK(S1124),ISERROR(S1124/$I1124)),"",S1124/$I1124)</f>
        <v/>
      </c>
      <c r="W1124" s="251"/>
      <c r="X1124" s="252" t="str" cm="1">
        <f t="array" ref="X1124">_xlfn.IFS(W1124="","",W1124/I1124&gt;=2,2*I1124,W1124/I1124 &lt; 2, W1124)</f>
        <v/>
      </c>
      <c r="Y1124" s="253" t="str">
        <f t="shared" si="123"/>
        <v/>
      </c>
      <c r="Z1124" s="248"/>
      <c r="AA1124" s="249" t="str">
        <f t="shared" si="124"/>
        <v/>
      </c>
      <c r="AB1124" s="254" t="str">
        <f t="shared" si="125"/>
        <v/>
      </c>
      <c r="AC1124" s="159"/>
      <c r="AD1124" s="160"/>
    </row>
    <row r="1125" spans="2:30" ht="13.8" hidden="1" outlineLevel="1" x14ac:dyDescent="0.25">
      <c r="B1125" s="1"/>
      <c r="C1125" s="1"/>
      <c r="D1125" s="1"/>
      <c r="E1125" s="2"/>
      <c r="F1125" s="1"/>
      <c r="G1125" s="2"/>
      <c r="H1125" s="108"/>
      <c r="I1125" s="109"/>
      <c r="J1125" s="132" t="str">
        <f t="shared" si="121"/>
        <v/>
      </c>
      <c r="K1125" s="132">
        <f t="shared" si="119"/>
        <v>0</v>
      </c>
      <c r="L1125" s="246"/>
      <c r="M1125" s="247"/>
      <c r="N1125" s="246"/>
      <c r="O1125" s="248"/>
      <c r="P1125" s="249" t="str">
        <f t="shared" si="122"/>
        <v/>
      </c>
      <c r="Q1125" s="250" t="str">
        <f t="shared" si="120"/>
        <v/>
      </c>
      <c r="R1125" s="248"/>
      <c r="S1125" s="246"/>
      <c r="T1125" s="248"/>
      <c r="U1125" s="249" t="str">
        <f>+IF(AND(S1125&gt;0,R1125&lt;&gt;'Data Validation (ROP used only)'!$A$22),SUM(S1125:T1125),"")</f>
        <v/>
      </c>
      <c r="V1125" s="250" t="str">
        <f>IF(OR(R1125='Data Validation (ROP used only)'!$A$22,ISBLANK(S1125),ISERROR(S1125/$I1125)),"",S1125/$I1125)</f>
        <v/>
      </c>
      <c r="W1125" s="251"/>
      <c r="X1125" s="252" t="str" cm="1">
        <f t="array" ref="X1125">_xlfn.IFS(W1125="","",W1125/I1125&gt;=2,2*I1125,W1125/I1125 &lt; 2, W1125)</f>
        <v/>
      </c>
      <c r="Y1125" s="253" t="str">
        <f t="shared" si="123"/>
        <v/>
      </c>
      <c r="Z1125" s="248"/>
      <c r="AA1125" s="249" t="str">
        <f t="shared" si="124"/>
        <v/>
      </c>
      <c r="AB1125" s="254" t="str">
        <f t="shared" si="125"/>
        <v/>
      </c>
      <c r="AC1125" s="159"/>
      <c r="AD1125" s="160"/>
    </row>
    <row r="1126" spans="2:30" ht="13.8" hidden="1" outlineLevel="1" x14ac:dyDescent="0.25">
      <c r="B1126" s="1"/>
      <c r="C1126" s="1"/>
      <c r="D1126" s="1"/>
      <c r="E1126" s="2"/>
      <c r="F1126" s="1"/>
      <c r="G1126" s="2"/>
      <c r="H1126" s="108"/>
      <c r="I1126" s="109"/>
      <c r="J1126" s="132" t="str">
        <f t="shared" si="121"/>
        <v/>
      </c>
      <c r="K1126" s="132">
        <f t="shared" si="119"/>
        <v>0</v>
      </c>
      <c r="L1126" s="246"/>
      <c r="M1126" s="247"/>
      <c r="N1126" s="246"/>
      <c r="O1126" s="248"/>
      <c r="P1126" s="249" t="str">
        <f t="shared" si="122"/>
        <v/>
      </c>
      <c r="Q1126" s="250" t="str">
        <f t="shared" si="120"/>
        <v/>
      </c>
      <c r="R1126" s="248"/>
      <c r="S1126" s="246"/>
      <c r="T1126" s="248"/>
      <c r="U1126" s="249" t="str">
        <f>+IF(AND(S1126&gt;0,R1126&lt;&gt;'Data Validation (ROP used only)'!$A$22),SUM(S1126:T1126),"")</f>
        <v/>
      </c>
      <c r="V1126" s="250" t="str">
        <f>IF(OR(R1126='Data Validation (ROP used only)'!$A$22,ISBLANK(S1126),ISERROR(S1126/$I1126)),"",S1126/$I1126)</f>
        <v/>
      </c>
      <c r="W1126" s="251"/>
      <c r="X1126" s="252" t="str" cm="1">
        <f t="array" ref="X1126">_xlfn.IFS(W1126="","",W1126/I1126&gt;=2,2*I1126,W1126/I1126 &lt; 2, W1126)</f>
        <v/>
      </c>
      <c r="Y1126" s="253" t="str">
        <f t="shared" si="123"/>
        <v/>
      </c>
      <c r="Z1126" s="248"/>
      <c r="AA1126" s="249" t="str">
        <f t="shared" si="124"/>
        <v/>
      </c>
      <c r="AB1126" s="254" t="str">
        <f t="shared" si="125"/>
        <v/>
      </c>
      <c r="AC1126" s="159"/>
      <c r="AD1126" s="160"/>
    </row>
    <row r="1127" spans="2:30" ht="13.8" hidden="1" outlineLevel="1" x14ac:dyDescent="0.25">
      <c r="B1127" s="1"/>
      <c r="C1127" s="1"/>
      <c r="D1127" s="1"/>
      <c r="E1127" s="2"/>
      <c r="F1127" s="1"/>
      <c r="G1127" s="2"/>
      <c r="H1127" s="108"/>
      <c r="I1127" s="109"/>
      <c r="J1127" s="132" t="str">
        <f t="shared" si="121"/>
        <v/>
      </c>
      <c r="K1127" s="132">
        <f t="shared" ref="K1127:K1190" si="126">IF(ISERROR(I1127/1754.5),"",I1127/1754.5)</f>
        <v>0</v>
      </c>
      <c r="L1127" s="246"/>
      <c r="M1127" s="247"/>
      <c r="N1127" s="246"/>
      <c r="O1127" s="248"/>
      <c r="P1127" s="249" t="str">
        <f t="shared" si="122"/>
        <v/>
      </c>
      <c r="Q1127" s="250" t="str">
        <f t="shared" si="120"/>
        <v/>
      </c>
      <c r="R1127" s="248"/>
      <c r="S1127" s="246"/>
      <c r="T1127" s="248"/>
      <c r="U1127" s="249" t="str">
        <f>+IF(AND(S1127&gt;0,R1127&lt;&gt;'Data Validation (ROP used only)'!$A$22),SUM(S1127:T1127),"")</f>
        <v/>
      </c>
      <c r="V1127" s="250" t="str">
        <f>IF(OR(R1127='Data Validation (ROP used only)'!$A$22,ISBLANK(S1127),ISERROR(S1127/$I1127)),"",S1127/$I1127)</f>
        <v/>
      </c>
      <c r="W1127" s="251"/>
      <c r="X1127" s="252" t="str" cm="1">
        <f t="array" ref="X1127">_xlfn.IFS(W1127="","",W1127/I1127&gt;=2,2*I1127,W1127/I1127 &lt; 2, W1127)</f>
        <v/>
      </c>
      <c r="Y1127" s="253" t="str">
        <f t="shared" si="123"/>
        <v/>
      </c>
      <c r="Z1127" s="248"/>
      <c r="AA1127" s="249" t="str">
        <f t="shared" si="124"/>
        <v/>
      </c>
      <c r="AB1127" s="254" t="str">
        <f t="shared" si="125"/>
        <v/>
      </c>
      <c r="AC1127" s="159"/>
      <c r="AD1127" s="160"/>
    </row>
    <row r="1128" spans="2:30" ht="13.8" hidden="1" outlineLevel="1" x14ac:dyDescent="0.25">
      <c r="B1128" s="1"/>
      <c r="C1128" s="1"/>
      <c r="D1128" s="1"/>
      <c r="E1128" s="2"/>
      <c r="F1128" s="1"/>
      <c r="G1128" s="2"/>
      <c r="H1128" s="108"/>
      <c r="I1128" s="109"/>
      <c r="J1128" s="132" t="str">
        <f t="shared" si="121"/>
        <v/>
      </c>
      <c r="K1128" s="132">
        <f t="shared" si="126"/>
        <v>0</v>
      </c>
      <c r="L1128" s="246"/>
      <c r="M1128" s="247"/>
      <c r="N1128" s="246"/>
      <c r="O1128" s="248"/>
      <c r="P1128" s="249" t="str">
        <f t="shared" si="122"/>
        <v/>
      </c>
      <c r="Q1128" s="250" t="str">
        <f t="shared" si="120"/>
        <v/>
      </c>
      <c r="R1128" s="248"/>
      <c r="S1128" s="246"/>
      <c r="T1128" s="248"/>
      <c r="U1128" s="249" t="str">
        <f>+IF(AND(S1128&gt;0,R1128&lt;&gt;'Data Validation (ROP used only)'!$A$22),SUM(S1128:T1128),"")</f>
        <v/>
      </c>
      <c r="V1128" s="250" t="str">
        <f>IF(OR(R1128='Data Validation (ROP used only)'!$A$22,ISBLANK(S1128),ISERROR(S1128/$I1128)),"",S1128/$I1128)</f>
        <v/>
      </c>
      <c r="W1128" s="251"/>
      <c r="X1128" s="252" t="str" cm="1">
        <f t="array" ref="X1128">_xlfn.IFS(W1128="","",W1128/I1128&gt;=2,2*I1128,W1128/I1128 &lt; 2, W1128)</f>
        <v/>
      </c>
      <c r="Y1128" s="253" t="str">
        <f t="shared" si="123"/>
        <v/>
      </c>
      <c r="Z1128" s="248"/>
      <c r="AA1128" s="249" t="str">
        <f t="shared" si="124"/>
        <v/>
      </c>
      <c r="AB1128" s="254" t="str">
        <f t="shared" si="125"/>
        <v/>
      </c>
      <c r="AC1128" s="159"/>
      <c r="AD1128" s="160"/>
    </row>
    <row r="1129" spans="2:30" ht="13.8" hidden="1" outlineLevel="1" x14ac:dyDescent="0.25">
      <c r="B1129" s="1"/>
      <c r="C1129" s="1"/>
      <c r="D1129" s="1"/>
      <c r="E1129" s="2"/>
      <c r="F1129" s="1"/>
      <c r="G1129" s="2"/>
      <c r="H1129" s="108"/>
      <c r="I1129" s="109"/>
      <c r="J1129" s="132" t="str">
        <f t="shared" si="121"/>
        <v/>
      </c>
      <c r="K1129" s="132">
        <f t="shared" si="126"/>
        <v>0</v>
      </c>
      <c r="L1129" s="246"/>
      <c r="M1129" s="247"/>
      <c r="N1129" s="246"/>
      <c r="O1129" s="248"/>
      <c r="P1129" s="249" t="str">
        <f t="shared" si="122"/>
        <v/>
      </c>
      <c r="Q1129" s="250" t="str">
        <f t="shared" si="120"/>
        <v/>
      </c>
      <c r="R1129" s="248"/>
      <c r="S1129" s="246"/>
      <c r="T1129" s="248"/>
      <c r="U1129" s="249" t="str">
        <f>+IF(AND(S1129&gt;0,R1129&lt;&gt;'Data Validation (ROP used only)'!$A$22),SUM(S1129:T1129),"")</f>
        <v/>
      </c>
      <c r="V1129" s="250" t="str">
        <f>IF(OR(R1129='Data Validation (ROP used only)'!$A$22,ISBLANK(S1129),ISERROR(S1129/$I1129)),"",S1129/$I1129)</f>
        <v/>
      </c>
      <c r="W1129" s="251"/>
      <c r="X1129" s="252" t="str" cm="1">
        <f t="array" ref="X1129">_xlfn.IFS(W1129="","",W1129/I1129&gt;=2,2*I1129,W1129/I1129 &lt; 2, W1129)</f>
        <v/>
      </c>
      <c r="Y1129" s="253" t="str">
        <f t="shared" si="123"/>
        <v/>
      </c>
      <c r="Z1129" s="248"/>
      <c r="AA1129" s="249" t="str">
        <f t="shared" si="124"/>
        <v/>
      </c>
      <c r="AB1129" s="254" t="str">
        <f t="shared" si="125"/>
        <v/>
      </c>
      <c r="AC1129" s="159"/>
      <c r="AD1129" s="160"/>
    </row>
    <row r="1130" spans="2:30" ht="13.8" hidden="1" outlineLevel="1" x14ac:dyDescent="0.25">
      <c r="B1130" s="1"/>
      <c r="C1130" s="1"/>
      <c r="D1130" s="1"/>
      <c r="E1130" s="2"/>
      <c r="F1130" s="1"/>
      <c r="G1130" s="2"/>
      <c r="H1130" s="108"/>
      <c r="I1130" s="109"/>
      <c r="J1130" s="132" t="str">
        <f t="shared" si="121"/>
        <v/>
      </c>
      <c r="K1130" s="132">
        <f t="shared" si="126"/>
        <v>0</v>
      </c>
      <c r="L1130" s="246"/>
      <c r="M1130" s="247"/>
      <c r="N1130" s="246"/>
      <c r="O1130" s="248"/>
      <c r="P1130" s="249" t="str">
        <f t="shared" si="122"/>
        <v/>
      </c>
      <c r="Q1130" s="250" t="str">
        <f t="shared" si="120"/>
        <v/>
      </c>
      <c r="R1130" s="248"/>
      <c r="S1130" s="246"/>
      <c r="T1130" s="248"/>
      <c r="U1130" s="249" t="str">
        <f>+IF(AND(S1130&gt;0,R1130&lt;&gt;'Data Validation (ROP used only)'!$A$22),SUM(S1130:T1130),"")</f>
        <v/>
      </c>
      <c r="V1130" s="250" t="str">
        <f>IF(OR(R1130='Data Validation (ROP used only)'!$A$22,ISBLANK(S1130),ISERROR(S1130/$I1130)),"",S1130/$I1130)</f>
        <v/>
      </c>
      <c r="W1130" s="251"/>
      <c r="X1130" s="252" t="str" cm="1">
        <f t="array" ref="X1130">_xlfn.IFS(W1130="","",W1130/I1130&gt;=2,2*I1130,W1130/I1130 &lt; 2, W1130)</f>
        <v/>
      </c>
      <c r="Y1130" s="253" t="str">
        <f t="shared" si="123"/>
        <v/>
      </c>
      <c r="Z1130" s="248"/>
      <c r="AA1130" s="249" t="str">
        <f t="shared" si="124"/>
        <v/>
      </c>
      <c r="AB1130" s="254" t="str">
        <f t="shared" si="125"/>
        <v/>
      </c>
      <c r="AC1130" s="159"/>
      <c r="AD1130" s="160"/>
    </row>
    <row r="1131" spans="2:30" ht="13.8" hidden="1" outlineLevel="1" x14ac:dyDescent="0.25">
      <c r="B1131" s="1"/>
      <c r="C1131" s="1"/>
      <c r="D1131" s="1"/>
      <c r="E1131" s="2"/>
      <c r="F1131" s="1"/>
      <c r="G1131" s="2"/>
      <c r="H1131" s="108"/>
      <c r="I1131" s="109"/>
      <c r="J1131" s="132" t="str">
        <f t="shared" si="121"/>
        <v/>
      </c>
      <c r="K1131" s="132">
        <f t="shared" si="126"/>
        <v>0</v>
      </c>
      <c r="L1131" s="246"/>
      <c r="M1131" s="247"/>
      <c r="N1131" s="246"/>
      <c r="O1131" s="248"/>
      <c r="P1131" s="249" t="str">
        <f t="shared" si="122"/>
        <v/>
      </c>
      <c r="Q1131" s="250" t="str">
        <f t="shared" si="120"/>
        <v/>
      </c>
      <c r="R1131" s="248"/>
      <c r="S1131" s="246"/>
      <c r="T1131" s="248"/>
      <c r="U1131" s="249" t="str">
        <f>+IF(AND(S1131&gt;0,R1131&lt;&gt;'Data Validation (ROP used only)'!$A$22),SUM(S1131:T1131),"")</f>
        <v/>
      </c>
      <c r="V1131" s="250" t="str">
        <f>IF(OR(R1131='Data Validation (ROP used only)'!$A$22,ISBLANK(S1131),ISERROR(S1131/$I1131)),"",S1131/$I1131)</f>
        <v/>
      </c>
      <c r="W1131" s="251"/>
      <c r="X1131" s="252" t="str" cm="1">
        <f t="array" ref="X1131">_xlfn.IFS(W1131="","",W1131/I1131&gt;=2,2*I1131,W1131/I1131 &lt; 2, W1131)</f>
        <v/>
      </c>
      <c r="Y1131" s="253" t="str">
        <f t="shared" si="123"/>
        <v/>
      </c>
      <c r="Z1131" s="248"/>
      <c r="AA1131" s="249" t="str">
        <f t="shared" si="124"/>
        <v/>
      </c>
      <c r="AB1131" s="254" t="str">
        <f t="shared" si="125"/>
        <v/>
      </c>
      <c r="AC1131" s="159"/>
      <c r="AD1131" s="160"/>
    </row>
    <row r="1132" spans="2:30" ht="13.8" hidden="1" outlineLevel="1" x14ac:dyDescent="0.25">
      <c r="B1132" s="1"/>
      <c r="C1132" s="1"/>
      <c r="D1132" s="1"/>
      <c r="E1132" s="2"/>
      <c r="F1132" s="1"/>
      <c r="G1132" s="2"/>
      <c r="H1132" s="108"/>
      <c r="I1132" s="109"/>
      <c r="J1132" s="132" t="str">
        <f t="shared" si="121"/>
        <v/>
      </c>
      <c r="K1132" s="132">
        <f t="shared" si="126"/>
        <v>0</v>
      </c>
      <c r="L1132" s="246"/>
      <c r="M1132" s="247"/>
      <c r="N1132" s="246"/>
      <c r="O1132" s="248"/>
      <c r="P1132" s="249" t="str">
        <f t="shared" si="122"/>
        <v/>
      </c>
      <c r="Q1132" s="250" t="str">
        <f t="shared" si="120"/>
        <v/>
      </c>
      <c r="R1132" s="248"/>
      <c r="S1132" s="246"/>
      <c r="T1132" s="248"/>
      <c r="U1132" s="249" t="str">
        <f>+IF(AND(S1132&gt;0,R1132&lt;&gt;'Data Validation (ROP used only)'!$A$22),SUM(S1132:T1132),"")</f>
        <v/>
      </c>
      <c r="V1132" s="250" t="str">
        <f>IF(OR(R1132='Data Validation (ROP used only)'!$A$22,ISBLANK(S1132),ISERROR(S1132/$I1132)),"",S1132/$I1132)</f>
        <v/>
      </c>
      <c r="W1132" s="251"/>
      <c r="X1132" s="252" t="str" cm="1">
        <f t="array" ref="X1132">_xlfn.IFS(W1132="","",W1132/I1132&gt;=2,2*I1132,W1132/I1132 &lt; 2, W1132)</f>
        <v/>
      </c>
      <c r="Y1132" s="253" t="str">
        <f t="shared" si="123"/>
        <v/>
      </c>
      <c r="Z1132" s="248"/>
      <c r="AA1132" s="249" t="str">
        <f t="shared" si="124"/>
        <v/>
      </c>
      <c r="AB1132" s="254" t="str">
        <f t="shared" si="125"/>
        <v/>
      </c>
      <c r="AC1132" s="159"/>
      <c r="AD1132" s="160"/>
    </row>
    <row r="1133" spans="2:30" ht="13.8" hidden="1" outlineLevel="1" x14ac:dyDescent="0.25">
      <c r="B1133" s="1"/>
      <c r="C1133" s="1"/>
      <c r="D1133" s="1"/>
      <c r="E1133" s="2"/>
      <c r="F1133" s="1"/>
      <c r="G1133" s="2"/>
      <c r="H1133" s="108"/>
      <c r="I1133" s="109"/>
      <c r="J1133" s="132" t="str">
        <f t="shared" si="121"/>
        <v/>
      </c>
      <c r="K1133" s="132">
        <f t="shared" si="126"/>
        <v>0</v>
      </c>
      <c r="L1133" s="246"/>
      <c r="M1133" s="247"/>
      <c r="N1133" s="246"/>
      <c r="O1133" s="248"/>
      <c r="P1133" s="249" t="str">
        <f t="shared" si="122"/>
        <v/>
      </c>
      <c r="Q1133" s="250" t="str">
        <f t="shared" si="120"/>
        <v/>
      </c>
      <c r="R1133" s="248"/>
      <c r="S1133" s="246"/>
      <c r="T1133" s="248"/>
      <c r="U1133" s="249" t="str">
        <f>+IF(AND(S1133&gt;0,R1133&lt;&gt;'Data Validation (ROP used only)'!$A$22),SUM(S1133:T1133),"")</f>
        <v/>
      </c>
      <c r="V1133" s="250" t="str">
        <f>IF(OR(R1133='Data Validation (ROP used only)'!$A$22,ISBLANK(S1133),ISERROR(S1133/$I1133)),"",S1133/$I1133)</f>
        <v/>
      </c>
      <c r="W1133" s="251"/>
      <c r="X1133" s="252" t="str" cm="1">
        <f t="array" ref="X1133">_xlfn.IFS(W1133="","",W1133/I1133&gt;=2,2*I1133,W1133/I1133 &lt; 2, W1133)</f>
        <v/>
      </c>
      <c r="Y1133" s="253" t="str">
        <f t="shared" si="123"/>
        <v/>
      </c>
      <c r="Z1133" s="248"/>
      <c r="AA1133" s="249" t="str">
        <f t="shared" si="124"/>
        <v/>
      </c>
      <c r="AB1133" s="254" t="str">
        <f t="shared" si="125"/>
        <v/>
      </c>
      <c r="AC1133" s="159"/>
      <c r="AD1133" s="160"/>
    </row>
    <row r="1134" spans="2:30" ht="13.8" hidden="1" outlineLevel="1" x14ac:dyDescent="0.25">
      <c r="B1134" s="1"/>
      <c r="C1134" s="1"/>
      <c r="D1134" s="1"/>
      <c r="E1134" s="2"/>
      <c r="F1134" s="1"/>
      <c r="G1134" s="2"/>
      <c r="H1134" s="108"/>
      <c r="I1134" s="109"/>
      <c r="J1134" s="132" t="str">
        <f t="shared" si="121"/>
        <v/>
      </c>
      <c r="K1134" s="132">
        <f t="shared" si="126"/>
        <v>0</v>
      </c>
      <c r="L1134" s="246"/>
      <c r="M1134" s="247"/>
      <c r="N1134" s="246"/>
      <c r="O1134" s="248"/>
      <c r="P1134" s="249" t="str">
        <f t="shared" si="122"/>
        <v/>
      </c>
      <c r="Q1134" s="250" t="str">
        <f t="shared" si="120"/>
        <v/>
      </c>
      <c r="R1134" s="248"/>
      <c r="S1134" s="246"/>
      <c r="T1134" s="248"/>
      <c r="U1134" s="249" t="str">
        <f>+IF(AND(S1134&gt;0,R1134&lt;&gt;'Data Validation (ROP used only)'!$A$22),SUM(S1134:T1134),"")</f>
        <v/>
      </c>
      <c r="V1134" s="250" t="str">
        <f>IF(OR(R1134='Data Validation (ROP used only)'!$A$22,ISBLANK(S1134),ISERROR(S1134/$I1134)),"",S1134/$I1134)</f>
        <v/>
      </c>
      <c r="W1134" s="251"/>
      <c r="X1134" s="252" t="str" cm="1">
        <f t="array" ref="X1134">_xlfn.IFS(W1134="","",W1134/I1134&gt;=2,2*I1134,W1134/I1134 &lt; 2, W1134)</f>
        <v/>
      </c>
      <c r="Y1134" s="253" t="str">
        <f t="shared" si="123"/>
        <v/>
      </c>
      <c r="Z1134" s="248"/>
      <c r="AA1134" s="249" t="str">
        <f t="shared" si="124"/>
        <v/>
      </c>
      <c r="AB1134" s="254" t="str">
        <f t="shared" si="125"/>
        <v/>
      </c>
      <c r="AC1134" s="159"/>
      <c r="AD1134" s="160"/>
    </row>
    <row r="1135" spans="2:30" ht="13.8" hidden="1" outlineLevel="1" x14ac:dyDescent="0.25">
      <c r="B1135" s="1"/>
      <c r="C1135" s="1"/>
      <c r="D1135" s="1"/>
      <c r="E1135" s="2"/>
      <c r="F1135" s="1"/>
      <c r="G1135" s="2"/>
      <c r="H1135" s="108"/>
      <c r="I1135" s="109"/>
      <c r="J1135" s="132" t="str">
        <f t="shared" si="121"/>
        <v/>
      </c>
      <c r="K1135" s="132">
        <f t="shared" si="126"/>
        <v>0</v>
      </c>
      <c r="L1135" s="246"/>
      <c r="M1135" s="247"/>
      <c r="N1135" s="246"/>
      <c r="O1135" s="248"/>
      <c r="P1135" s="249" t="str">
        <f t="shared" si="122"/>
        <v/>
      </c>
      <c r="Q1135" s="250" t="str">
        <f t="shared" si="120"/>
        <v/>
      </c>
      <c r="R1135" s="248"/>
      <c r="S1135" s="246"/>
      <c r="T1135" s="248"/>
      <c r="U1135" s="249" t="str">
        <f>+IF(AND(S1135&gt;0,R1135&lt;&gt;'Data Validation (ROP used only)'!$A$22),SUM(S1135:T1135),"")</f>
        <v/>
      </c>
      <c r="V1135" s="250" t="str">
        <f>IF(OR(R1135='Data Validation (ROP used only)'!$A$22,ISBLANK(S1135),ISERROR(S1135/$I1135)),"",S1135/$I1135)</f>
        <v/>
      </c>
      <c r="W1135" s="251"/>
      <c r="X1135" s="252" t="str" cm="1">
        <f t="array" ref="X1135">_xlfn.IFS(W1135="","",W1135/I1135&gt;=2,2*I1135,W1135/I1135 &lt; 2, W1135)</f>
        <v/>
      </c>
      <c r="Y1135" s="253" t="str">
        <f t="shared" si="123"/>
        <v/>
      </c>
      <c r="Z1135" s="248"/>
      <c r="AA1135" s="249" t="str">
        <f t="shared" si="124"/>
        <v/>
      </c>
      <c r="AB1135" s="254" t="str">
        <f t="shared" si="125"/>
        <v/>
      </c>
      <c r="AC1135" s="159"/>
      <c r="AD1135" s="160"/>
    </row>
    <row r="1136" spans="2:30" ht="13.8" hidden="1" outlineLevel="1" x14ac:dyDescent="0.25">
      <c r="B1136" s="1"/>
      <c r="C1136" s="1"/>
      <c r="D1136" s="1"/>
      <c r="E1136" s="2"/>
      <c r="F1136" s="1"/>
      <c r="G1136" s="2"/>
      <c r="H1136" s="108"/>
      <c r="I1136" s="109"/>
      <c r="J1136" s="132" t="str">
        <f t="shared" si="121"/>
        <v/>
      </c>
      <c r="K1136" s="132">
        <f t="shared" si="126"/>
        <v>0</v>
      </c>
      <c r="L1136" s="246"/>
      <c r="M1136" s="247"/>
      <c r="N1136" s="246"/>
      <c r="O1136" s="248"/>
      <c r="P1136" s="249" t="str">
        <f t="shared" si="122"/>
        <v/>
      </c>
      <c r="Q1136" s="250" t="str">
        <f t="shared" si="120"/>
        <v/>
      </c>
      <c r="R1136" s="248"/>
      <c r="S1136" s="246"/>
      <c r="T1136" s="248"/>
      <c r="U1136" s="249" t="str">
        <f>+IF(AND(S1136&gt;0,R1136&lt;&gt;'Data Validation (ROP used only)'!$A$22),SUM(S1136:T1136),"")</f>
        <v/>
      </c>
      <c r="V1136" s="250" t="str">
        <f>IF(OR(R1136='Data Validation (ROP used only)'!$A$22,ISBLANK(S1136),ISERROR(S1136/$I1136)),"",S1136/$I1136)</f>
        <v/>
      </c>
      <c r="W1136" s="251"/>
      <c r="X1136" s="252" t="str" cm="1">
        <f t="array" ref="X1136">_xlfn.IFS(W1136="","",W1136/I1136&gt;=2,2*I1136,W1136/I1136 &lt; 2, W1136)</f>
        <v/>
      </c>
      <c r="Y1136" s="253" t="str">
        <f t="shared" si="123"/>
        <v/>
      </c>
      <c r="Z1136" s="248"/>
      <c r="AA1136" s="249" t="str">
        <f t="shared" si="124"/>
        <v/>
      </c>
      <c r="AB1136" s="254" t="str">
        <f t="shared" si="125"/>
        <v/>
      </c>
      <c r="AC1136" s="159"/>
      <c r="AD1136" s="160"/>
    </row>
    <row r="1137" spans="2:30" ht="13.8" hidden="1" outlineLevel="1" x14ac:dyDescent="0.25">
      <c r="B1137" s="1"/>
      <c r="C1137" s="1"/>
      <c r="D1137" s="1"/>
      <c r="E1137" s="2"/>
      <c r="F1137" s="1"/>
      <c r="G1137" s="2"/>
      <c r="H1137" s="108"/>
      <c r="I1137" s="109"/>
      <c r="J1137" s="132" t="str">
        <f t="shared" si="121"/>
        <v/>
      </c>
      <c r="K1137" s="132">
        <f t="shared" si="126"/>
        <v>0</v>
      </c>
      <c r="L1137" s="246"/>
      <c r="M1137" s="247"/>
      <c r="N1137" s="246"/>
      <c r="O1137" s="248"/>
      <c r="P1137" s="249" t="str">
        <f t="shared" si="122"/>
        <v/>
      </c>
      <c r="Q1137" s="250" t="str">
        <f t="shared" si="120"/>
        <v/>
      </c>
      <c r="R1137" s="248"/>
      <c r="S1137" s="246"/>
      <c r="T1137" s="248"/>
      <c r="U1137" s="249" t="str">
        <f>+IF(AND(S1137&gt;0,R1137&lt;&gt;'Data Validation (ROP used only)'!$A$22),SUM(S1137:T1137),"")</f>
        <v/>
      </c>
      <c r="V1137" s="250" t="str">
        <f>IF(OR(R1137='Data Validation (ROP used only)'!$A$22,ISBLANK(S1137),ISERROR(S1137/$I1137)),"",S1137/$I1137)</f>
        <v/>
      </c>
      <c r="W1137" s="251"/>
      <c r="X1137" s="252" t="str" cm="1">
        <f t="array" ref="X1137">_xlfn.IFS(W1137="","",W1137/I1137&gt;=2,2*I1137,W1137/I1137 &lt; 2, W1137)</f>
        <v/>
      </c>
      <c r="Y1137" s="253" t="str">
        <f t="shared" si="123"/>
        <v/>
      </c>
      <c r="Z1137" s="248"/>
      <c r="AA1137" s="249" t="str">
        <f t="shared" si="124"/>
        <v/>
      </c>
      <c r="AB1137" s="254" t="str">
        <f t="shared" si="125"/>
        <v/>
      </c>
      <c r="AC1137" s="159"/>
      <c r="AD1137" s="160"/>
    </row>
    <row r="1138" spans="2:30" ht="13.8" hidden="1" outlineLevel="1" x14ac:dyDescent="0.25">
      <c r="B1138" s="1"/>
      <c r="C1138" s="1"/>
      <c r="D1138" s="1"/>
      <c r="E1138" s="2"/>
      <c r="F1138" s="1"/>
      <c r="G1138" s="2"/>
      <c r="H1138" s="108"/>
      <c r="I1138" s="109"/>
      <c r="J1138" s="132" t="str">
        <f t="shared" si="121"/>
        <v/>
      </c>
      <c r="K1138" s="132">
        <f t="shared" si="126"/>
        <v>0</v>
      </c>
      <c r="L1138" s="246"/>
      <c r="M1138" s="247"/>
      <c r="N1138" s="246"/>
      <c r="O1138" s="248"/>
      <c r="P1138" s="249" t="str">
        <f t="shared" si="122"/>
        <v/>
      </c>
      <c r="Q1138" s="250" t="str">
        <f t="shared" si="120"/>
        <v/>
      </c>
      <c r="R1138" s="248"/>
      <c r="S1138" s="246"/>
      <c r="T1138" s="248"/>
      <c r="U1138" s="249" t="str">
        <f>+IF(AND(S1138&gt;0,R1138&lt;&gt;'Data Validation (ROP used only)'!$A$22),SUM(S1138:T1138),"")</f>
        <v/>
      </c>
      <c r="V1138" s="250" t="str">
        <f>IF(OR(R1138='Data Validation (ROP used only)'!$A$22,ISBLANK(S1138),ISERROR(S1138/$I1138)),"",S1138/$I1138)</f>
        <v/>
      </c>
      <c r="W1138" s="251"/>
      <c r="X1138" s="252" t="str" cm="1">
        <f t="array" ref="X1138">_xlfn.IFS(W1138="","",W1138/I1138&gt;=2,2*I1138,W1138/I1138 &lt; 2, W1138)</f>
        <v/>
      </c>
      <c r="Y1138" s="253" t="str">
        <f t="shared" si="123"/>
        <v/>
      </c>
      <c r="Z1138" s="248"/>
      <c r="AA1138" s="249" t="str">
        <f t="shared" si="124"/>
        <v/>
      </c>
      <c r="AB1138" s="254" t="str">
        <f t="shared" si="125"/>
        <v/>
      </c>
      <c r="AC1138" s="159"/>
      <c r="AD1138" s="160"/>
    </row>
    <row r="1139" spans="2:30" ht="13.8" hidden="1" outlineLevel="1" x14ac:dyDescent="0.25">
      <c r="B1139" s="1"/>
      <c r="C1139" s="1"/>
      <c r="D1139" s="1"/>
      <c r="E1139" s="2"/>
      <c r="F1139" s="1"/>
      <c r="G1139" s="2"/>
      <c r="H1139" s="108"/>
      <c r="I1139" s="109"/>
      <c r="J1139" s="132" t="str">
        <f t="shared" si="121"/>
        <v/>
      </c>
      <c r="K1139" s="132">
        <f t="shared" si="126"/>
        <v>0</v>
      </c>
      <c r="L1139" s="246"/>
      <c r="M1139" s="247"/>
      <c r="N1139" s="246"/>
      <c r="O1139" s="248"/>
      <c r="P1139" s="249" t="str">
        <f t="shared" si="122"/>
        <v/>
      </c>
      <c r="Q1139" s="250" t="str">
        <f t="shared" si="120"/>
        <v/>
      </c>
      <c r="R1139" s="248"/>
      <c r="S1139" s="246"/>
      <c r="T1139" s="248"/>
      <c r="U1139" s="249" t="str">
        <f>+IF(AND(S1139&gt;0,R1139&lt;&gt;'Data Validation (ROP used only)'!$A$22),SUM(S1139:T1139),"")</f>
        <v/>
      </c>
      <c r="V1139" s="250" t="str">
        <f>IF(OR(R1139='Data Validation (ROP used only)'!$A$22,ISBLANK(S1139),ISERROR(S1139/$I1139)),"",S1139/$I1139)</f>
        <v/>
      </c>
      <c r="W1139" s="251"/>
      <c r="X1139" s="252" t="str" cm="1">
        <f t="array" ref="X1139">_xlfn.IFS(W1139="","",W1139/I1139&gt;=2,2*I1139,W1139/I1139 &lt; 2, W1139)</f>
        <v/>
      </c>
      <c r="Y1139" s="253" t="str">
        <f t="shared" si="123"/>
        <v/>
      </c>
      <c r="Z1139" s="248"/>
      <c r="AA1139" s="249" t="str">
        <f t="shared" si="124"/>
        <v/>
      </c>
      <c r="AB1139" s="254" t="str">
        <f t="shared" si="125"/>
        <v/>
      </c>
      <c r="AC1139" s="159"/>
      <c r="AD1139" s="160"/>
    </row>
    <row r="1140" spans="2:30" ht="13.8" hidden="1" outlineLevel="1" x14ac:dyDescent="0.25">
      <c r="B1140" s="1"/>
      <c r="C1140" s="1"/>
      <c r="D1140" s="1"/>
      <c r="E1140" s="2"/>
      <c r="F1140" s="1"/>
      <c r="G1140" s="2"/>
      <c r="H1140" s="108"/>
      <c r="I1140" s="109"/>
      <c r="J1140" s="132" t="str">
        <f t="shared" si="121"/>
        <v/>
      </c>
      <c r="K1140" s="132">
        <f t="shared" si="126"/>
        <v>0</v>
      </c>
      <c r="L1140" s="246"/>
      <c r="M1140" s="247"/>
      <c r="N1140" s="246"/>
      <c r="O1140" s="248"/>
      <c r="P1140" s="249" t="str">
        <f t="shared" si="122"/>
        <v/>
      </c>
      <c r="Q1140" s="250" t="str">
        <f t="shared" si="120"/>
        <v/>
      </c>
      <c r="R1140" s="248"/>
      <c r="S1140" s="246"/>
      <c r="T1140" s="248"/>
      <c r="U1140" s="249" t="str">
        <f>+IF(AND(S1140&gt;0,R1140&lt;&gt;'Data Validation (ROP used only)'!$A$22),SUM(S1140:T1140),"")</f>
        <v/>
      </c>
      <c r="V1140" s="250" t="str">
        <f>IF(OR(R1140='Data Validation (ROP used only)'!$A$22,ISBLANK(S1140),ISERROR(S1140/$I1140)),"",S1140/$I1140)</f>
        <v/>
      </c>
      <c r="W1140" s="251"/>
      <c r="X1140" s="252" t="str" cm="1">
        <f t="array" ref="X1140">_xlfn.IFS(W1140="","",W1140/I1140&gt;=2,2*I1140,W1140/I1140 &lt; 2, W1140)</f>
        <v/>
      </c>
      <c r="Y1140" s="253" t="str">
        <f t="shared" si="123"/>
        <v/>
      </c>
      <c r="Z1140" s="248"/>
      <c r="AA1140" s="249" t="str">
        <f t="shared" si="124"/>
        <v/>
      </c>
      <c r="AB1140" s="254" t="str">
        <f t="shared" si="125"/>
        <v/>
      </c>
      <c r="AC1140" s="159"/>
      <c r="AD1140" s="160"/>
    </row>
    <row r="1141" spans="2:30" ht="13.8" hidden="1" outlineLevel="1" x14ac:dyDescent="0.25">
      <c r="B1141" s="1"/>
      <c r="C1141" s="1"/>
      <c r="D1141" s="1"/>
      <c r="E1141" s="2"/>
      <c r="F1141" s="1"/>
      <c r="G1141" s="2"/>
      <c r="H1141" s="108"/>
      <c r="I1141" s="109"/>
      <c r="J1141" s="132" t="str">
        <f t="shared" si="121"/>
        <v/>
      </c>
      <c r="K1141" s="132">
        <f t="shared" si="126"/>
        <v>0</v>
      </c>
      <c r="L1141" s="246"/>
      <c r="M1141" s="247"/>
      <c r="N1141" s="246"/>
      <c r="O1141" s="248"/>
      <c r="P1141" s="249" t="str">
        <f t="shared" si="122"/>
        <v/>
      </c>
      <c r="Q1141" s="250" t="str">
        <f t="shared" si="120"/>
        <v/>
      </c>
      <c r="R1141" s="248"/>
      <c r="S1141" s="246"/>
      <c r="T1141" s="248"/>
      <c r="U1141" s="249" t="str">
        <f>+IF(AND(S1141&gt;0,R1141&lt;&gt;'Data Validation (ROP used only)'!$A$22),SUM(S1141:T1141),"")</f>
        <v/>
      </c>
      <c r="V1141" s="250" t="str">
        <f>IF(OR(R1141='Data Validation (ROP used only)'!$A$22,ISBLANK(S1141),ISERROR(S1141/$I1141)),"",S1141/$I1141)</f>
        <v/>
      </c>
      <c r="W1141" s="251"/>
      <c r="X1141" s="252" t="str" cm="1">
        <f t="array" ref="X1141">_xlfn.IFS(W1141="","",W1141/I1141&gt;=2,2*I1141,W1141/I1141 &lt; 2, W1141)</f>
        <v/>
      </c>
      <c r="Y1141" s="253" t="str">
        <f t="shared" si="123"/>
        <v/>
      </c>
      <c r="Z1141" s="248"/>
      <c r="AA1141" s="249" t="str">
        <f t="shared" si="124"/>
        <v/>
      </c>
      <c r="AB1141" s="254" t="str">
        <f t="shared" si="125"/>
        <v/>
      </c>
      <c r="AC1141" s="159"/>
      <c r="AD1141" s="160"/>
    </row>
    <row r="1142" spans="2:30" ht="13.8" hidden="1" outlineLevel="1" x14ac:dyDescent="0.25">
      <c r="B1142" s="1"/>
      <c r="C1142" s="1"/>
      <c r="D1142" s="1"/>
      <c r="E1142" s="2"/>
      <c r="F1142" s="1"/>
      <c r="G1142" s="2"/>
      <c r="H1142" s="108"/>
      <c r="I1142" s="109"/>
      <c r="J1142" s="132" t="str">
        <f t="shared" si="121"/>
        <v/>
      </c>
      <c r="K1142" s="132">
        <f t="shared" si="126"/>
        <v>0</v>
      </c>
      <c r="L1142" s="246"/>
      <c r="M1142" s="247"/>
      <c r="N1142" s="246"/>
      <c r="O1142" s="248"/>
      <c r="P1142" s="249" t="str">
        <f t="shared" si="122"/>
        <v/>
      </c>
      <c r="Q1142" s="250" t="str">
        <f t="shared" si="120"/>
        <v/>
      </c>
      <c r="R1142" s="248"/>
      <c r="S1142" s="246"/>
      <c r="T1142" s="248"/>
      <c r="U1142" s="249" t="str">
        <f>+IF(AND(S1142&gt;0,R1142&lt;&gt;'Data Validation (ROP used only)'!$A$22),SUM(S1142:T1142),"")</f>
        <v/>
      </c>
      <c r="V1142" s="250" t="str">
        <f>IF(OR(R1142='Data Validation (ROP used only)'!$A$22,ISBLANK(S1142),ISERROR(S1142/$I1142)),"",S1142/$I1142)</f>
        <v/>
      </c>
      <c r="W1142" s="251"/>
      <c r="X1142" s="252" t="str" cm="1">
        <f t="array" ref="X1142">_xlfn.IFS(W1142="","",W1142/I1142&gt;=2,2*I1142,W1142/I1142 &lt; 2, W1142)</f>
        <v/>
      </c>
      <c r="Y1142" s="253" t="str">
        <f t="shared" si="123"/>
        <v/>
      </c>
      <c r="Z1142" s="248"/>
      <c r="AA1142" s="249" t="str">
        <f t="shared" si="124"/>
        <v/>
      </c>
      <c r="AB1142" s="254" t="str">
        <f t="shared" si="125"/>
        <v/>
      </c>
      <c r="AC1142" s="159"/>
      <c r="AD1142" s="160"/>
    </row>
    <row r="1143" spans="2:30" ht="13.8" hidden="1" outlineLevel="1" x14ac:dyDescent="0.25">
      <c r="B1143" s="1"/>
      <c r="C1143" s="1"/>
      <c r="D1143" s="1"/>
      <c r="E1143" s="2"/>
      <c r="F1143" s="1"/>
      <c r="G1143" s="2"/>
      <c r="H1143" s="108"/>
      <c r="I1143" s="109"/>
      <c r="J1143" s="132" t="str">
        <f t="shared" si="121"/>
        <v/>
      </c>
      <c r="K1143" s="132">
        <f t="shared" si="126"/>
        <v>0</v>
      </c>
      <c r="L1143" s="246"/>
      <c r="M1143" s="247"/>
      <c r="N1143" s="246"/>
      <c r="O1143" s="248"/>
      <c r="P1143" s="249" t="str">
        <f t="shared" si="122"/>
        <v/>
      </c>
      <c r="Q1143" s="250" t="str">
        <f t="shared" si="120"/>
        <v/>
      </c>
      <c r="R1143" s="248"/>
      <c r="S1143" s="246"/>
      <c r="T1143" s="248"/>
      <c r="U1143" s="249" t="str">
        <f>+IF(AND(S1143&gt;0,R1143&lt;&gt;'Data Validation (ROP used only)'!$A$22),SUM(S1143:T1143),"")</f>
        <v/>
      </c>
      <c r="V1143" s="250" t="str">
        <f>IF(OR(R1143='Data Validation (ROP used only)'!$A$22,ISBLANK(S1143),ISERROR(S1143/$I1143)),"",S1143/$I1143)</f>
        <v/>
      </c>
      <c r="W1143" s="251"/>
      <c r="X1143" s="252" t="str" cm="1">
        <f t="array" ref="X1143">_xlfn.IFS(W1143="","",W1143/I1143&gt;=2,2*I1143,W1143/I1143 &lt; 2, W1143)</f>
        <v/>
      </c>
      <c r="Y1143" s="253" t="str">
        <f t="shared" si="123"/>
        <v/>
      </c>
      <c r="Z1143" s="248"/>
      <c r="AA1143" s="249" t="str">
        <f t="shared" si="124"/>
        <v/>
      </c>
      <c r="AB1143" s="254" t="str">
        <f t="shared" si="125"/>
        <v/>
      </c>
      <c r="AC1143" s="159"/>
      <c r="AD1143" s="160"/>
    </row>
    <row r="1144" spans="2:30" ht="13.8" hidden="1" outlineLevel="1" x14ac:dyDescent="0.25">
      <c r="B1144" s="1"/>
      <c r="C1144" s="1"/>
      <c r="D1144" s="1"/>
      <c r="E1144" s="2"/>
      <c r="F1144" s="1"/>
      <c r="G1144" s="2"/>
      <c r="H1144" s="108"/>
      <c r="I1144" s="109"/>
      <c r="J1144" s="132" t="str">
        <f t="shared" si="121"/>
        <v/>
      </c>
      <c r="K1144" s="132">
        <f t="shared" si="126"/>
        <v>0</v>
      </c>
      <c r="L1144" s="246"/>
      <c r="M1144" s="247"/>
      <c r="N1144" s="246"/>
      <c r="O1144" s="248"/>
      <c r="P1144" s="249" t="str">
        <f t="shared" si="122"/>
        <v/>
      </c>
      <c r="Q1144" s="250" t="str">
        <f t="shared" si="120"/>
        <v/>
      </c>
      <c r="R1144" s="248"/>
      <c r="S1144" s="246"/>
      <c r="T1144" s="248"/>
      <c r="U1144" s="249" t="str">
        <f>+IF(AND(S1144&gt;0,R1144&lt;&gt;'Data Validation (ROP used only)'!$A$22),SUM(S1144:T1144),"")</f>
        <v/>
      </c>
      <c r="V1144" s="250" t="str">
        <f>IF(OR(R1144='Data Validation (ROP used only)'!$A$22,ISBLANK(S1144),ISERROR(S1144/$I1144)),"",S1144/$I1144)</f>
        <v/>
      </c>
      <c r="W1144" s="251"/>
      <c r="X1144" s="252" t="str" cm="1">
        <f t="array" ref="X1144">_xlfn.IFS(W1144="","",W1144/I1144&gt;=2,2*I1144,W1144/I1144 &lt; 2, W1144)</f>
        <v/>
      </c>
      <c r="Y1144" s="253" t="str">
        <f t="shared" si="123"/>
        <v/>
      </c>
      <c r="Z1144" s="248"/>
      <c r="AA1144" s="249" t="str">
        <f t="shared" si="124"/>
        <v/>
      </c>
      <c r="AB1144" s="254" t="str">
        <f t="shared" si="125"/>
        <v/>
      </c>
      <c r="AC1144" s="159"/>
      <c r="AD1144" s="160"/>
    </row>
    <row r="1145" spans="2:30" ht="13.8" hidden="1" outlineLevel="1" x14ac:dyDescent="0.25">
      <c r="B1145" s="1"/>
      <c r="C1145" s="1"/>
      <c r="D1145" s="1"/>
      <c r="E1145" s="2"/>
      <c r="F1145" s="1"/>
      <c r="G1145" s="2"/>
      <c r="H1145" s="108"/>
      <c r="I1145" s="109"/>
      <c r="J1145" s="132" t="str">
        <f t="shared" si="121"/>
        <v/>
      </c>
      <c r="K1145" s="132">
        <f t="shared" si="126"/>
        <v>0</v>
      </c>
      <c r="L1145" s="246"/>
      <c r="M1145" s="247"/>
      <c r="N1145" s="246"/>
      <c r="O1145" s="248"/>
      <c r="P1145" s="249" t="str">
        <f t="shared" si="122"/>
        <v/>
      </c>
      <c r="Q1145" s="250" t="str">
        <f t="shared" si="120"/>
        <v/>
      </c>
      <c r="R1145" s="248"/>
      <c r="S1145" s="246"/>
      <c r="T1145" s="248"/>
      <c r="U1145" s="249" t="str">
        <f>+IF(AND(S1145&gt;0,R1145&lt;&gt;'Data Validation (ROP used only)'!$A$22),SUM(S1145:T1145),"")</f>
        <v/>
      </c>
      <c r="V1145" s="250" t="str">
        <f>IF(OR(R1145='Data Validation (ROP used only)'!$A$22,ISBLANK(S1145),ISERROR(S1145/$I1145)),"",S1145/$I1145)</f>
        <v/>
      </c>
      <c r="W1145" s="251"/>
      <c r="X1145" s="252" t="str" cm="1">
        <f t="array" ref="X1145">_xlfn.IFS(W1145="","",W1145/I1145&gt;=2,2*I1145,W1145/I1145 &lt; 2, W1145)</f>
        <v/>
      </c>
      <c r="Y1145" s="253" t="str">
        <f t="shared" si="123"/>
        <v/>
      </c>
      <c r="Z1145" s="248"/>
      <c r="AA1145" s="249" t="str">
        <f t="shared" si="124"/>
        <v/>
      </c>
      <c r="AB1145" s="254" t="str">
        <f t="shared" si="125"/>
        <v/>
      </c>
      <c r="AC1145" s="159"/>
      <c r="AD1145" s="160"/>
    </row>
    <row r="1146" spans="2:30" ht="13.8" hidden="1" outlineLevel="1" x14ac:dyDescent="0.25">
      <c r="B1146" s="1"/>
      <c r="C1146" s="1"/>
      <c r="D1146" s="1"/>
      <c r="E1146" s="2"/>
      <c r="F1146" s="1"/>
      <c r="G1146" s="2"/>
      <c r="H1146" s="108"/>
      <c r="I1146" s="109"/>
      <c r="J1146" s="132" t="str">
        <f t="shared" si="121"/>
        <v/>
      </c>
      <c r="K1146" s="132">
        <f t="shared" si="126"/>
        <v>0</v>
      </c>
      <c r="L1146" s="246"/>
      <c r="M1146" s="247"/>
      <c r="N1146" s="246"/>
      <c r="O1146" s="248"/>
      <c r="P1146" s="249" t="str">
        <f t="shared" si="122"/>
        <v/>
      </c>
      <c r="Q1146" s="250" t="str">
        <f t="shared" si="120"/>
        <v/>
      </c>
      <c r="R1146" s="248"/>
      <c r="S1146" s="246"/>
      <c r="T1146" s="248"/>
      <c r="U1146" s="249" t="str">
        <f>+IF(AND(S1146&gt;0,R1146&lt;&gt;'Data Validation (ROP used only)'!$A$22),SUM(S1146:T1146),"")</f>
        <v/>
      </c>
      <c r="V1146" s="250" t="str">
        <f>IF(OR(R1146='Data Validation (ROP used only)'!$A$22,ISBLANK(S1146),ISERROR(S1146/$I1146)),"",S1146/$I1146)</f>
        <v/>
      </c>
      <c r="W1146" s="251"/>
      <c r="X1146" s="252" t="str" cm="1">
        <f t="array" ref="X1146">_xlfn.IFS(W1146="","",W1146/I1146&gt;=2,2*I1146,W1146/I1146 &lt; 2, W1146)</f>
        <v/>
      </c>
      <c r="Y1146" s="253" t="str">
        <f t="shared" si="123"/>
        <v/>
      </c>
      <c r="Z1146" s="248"/>
      <c r="AA1146" s="249" t="str">
        <f t="shared" si="124"/>
        <v/>
      </c>
      <c r="AB1146" s="254" t="str">
        <f t="shared" si="125"/>
        <v/>
      </c>
      <c r="AC1146" s="159"/>
      <c r="AD1146" s="160"/>
    </row>
    <row r="1147" spans="2:30" ht="13.8" hidden="1" outlineLevel="1" x14ac:dyDescent="0.25">
      <c r="B1147" s="1"/>
      <c r="C1147" s="1"/>
      <c r="D1147" s="1"/>
      <c r="E1147" s="2"/>
      <c r="F1147" s="1"/>
      <c r="G1147" s="2"/>
      <c r="H1147" s="108"/>
      <c r="I1147" s="109"/>
      <c r="J1147" s="132" t="str">
        <f t="shared" si="121"/>
        <v/>
      </c>
      <c r="K1147" s="132">
        <f t="shared" si="126"/>
        <v>0</v>
      </c>
      <c r="L1147" s="246"/>
      <c r="M1147" s="247"/>
      <c r="N1147" s="246"/>
      <c r="O1147" s="248"/>
      <c r="P1147" s="249" t="str">
        <f t="shared" si="122"/>
        <v/>
      </c>
      <c r="Q1147" s="250" t="str">
        <f t="shared" si="120"/>
        <v/>
      </c>
      <c r="R1147" s="248"/>
      <c r="S1147" s="246"/>
      <c r="T1147" s="248"/>
      <c r="U1147" s="249" t="str">
        <f>+IF(AND(S1147&gt;0,R1147&lt;&gt;'Data Validation (ROP used only)'!$A$22),SUM(S1147:T1147),"")</f>
        <v/>
      </c>
      <c r="V1147" s="250" t="str">
        <f>IF(OR(R1147='Data Validation (ROP used only)'!$A$22,ISBLANK(S1147),ISERROR(S1147/$I1147)),"",S1147/$I1147)</f>
        <v/>
      </c>
      <c r="W1147" s="251"/>
      <c r="X1147" s="252" t="str" cm="1">
        <f t="array" ref="X1147">_xlfn.IFS(W1147="","",W1147/I1147&gt;=2,2*I1147,W1147/I1147 &lt; 2, W1147)</f>
        <v/>
      </c>
      <c r="Y1147" s="253" t="str">
        <f t="shared" si="123"/>
        <v/>
      </c>
      <c r="Z1147" s="248"/>
      <c r="AA1147" s="249" t="str">
        <f t="shared" si="124"/>
        <v/>
      </c>
      <c r="AB1147" s="254" t="str">
        <f t="shared" si="125"/>
        <v/>
      </c>
      <c r="AC1147" s="159"/>
      <c r="AD1147" s="160"/>
    </row>
    <row r="1148" spans="2:30" ht="13.8" hidden="1" outlineLevel="1" x14ac:dyDescent="0.25">
      <c r="B1148" s="1"/>
      <c r="C1148" s="1"/>
      <c r="D1148" s="1"/>
      <c r="E1148" s="2"/>
      <c r="F1148" s="1"/>
      <c r="G1148" s="2"/>
      <c r="H1148" s="108"/>
      <c r="I1148" s="109"/>
      <c r="J1148" s="132" t="str">
        <f t="shared" si="121"/>
        <v/>
      </c>
      <c r="K1148" s="132">
        <f t="shared" si="126"/>
        <v>0</v>
      </c>
      <c r="L1148" s="246"/>
      <c r="M1148" s="247"/>
      <c r="N1148" s="246"/>
      <c r="O1148" s="248"/>
      <c r="P1148" s="249" t="str">
        <f t="shared" si="122"/>
        <v/>
      </c>
      <c r="Q1148" s="250" t="str">
        <f t="shared" si="120"/>
        <v/>
      </c>
      <c r="R1148" s="248"/>
      <c r="S1148" s="246"/>
      <c r="T1148" s="248"/>
      <c r="U1148" s="249" t="str">
        <f>+IF(AND(S1148&gt;0,R1148&lt;&gt;'Data Validation (ROP used only)'!$A$22),SUM(S1148:T1148),"")</f>
        <v/>
      </c>
      <c r="V1148" s="250" t="str">
        <f>IF(OR(R1148='Data Validation (ROP used only)'!$A$22,ISBLANK(S1148),ISERROR(S1148/$I1148)),"",S1148/$I1148)</f>
        <v/>
      </c>
      <c r="W1148" s="251"/>
      <c r="X1148" s="252" t="str" cm="1">
        <f t="array" ref="X1148">_xlfn.IFS(W1148="","",W1148/I1148&gt;=2,2*I1148,W1148/I1148 &lt; 2, W1148)</f>
        <v/>
      </c>
      <c r="Y1148" s="253" t="str">
        <f t="shared" si="123"/>
        <v/>
      </c>
      <c r="Z1148" s="248"/>
      <c r="AA1148" s="249" t="str">
        <f t="shared" si="124"/>
        <v/>
      </c>
      <c r="AB1148" s="254" t="str">
        <f t="shared" si="125"/>
        <v/>
      </c>
      <c r="AC1148" s="159"/>
      <c r="AD1148" s="160"/>
    </row>
    <row r="1149" spans="2:30" ht="13.8" hidden="1" outlineLevel="1" x14ac:dyDescent="0.25">
      <c r="B1149" s="1"/>
      <c r="C1149" s="1"/>
      <c r="D1149" s="1"/>
      <c r="E1149" s="2"/>
      <c r="F1149" s="1"/>
      <c r="G1149" s="2"/>
      <c r="H1149" s="108"/>
      <c r="I1149" s="109"/>
      <c r="J1149" s="132" t="str">
        <f t="shared" si="121"/>
        <v/>
      </c>
      <c r="K1149" s="132">
        <f t="shared" si="126"/>
        <v>0</v>
      </c>
      <c r="L1149" s="246"/>
      <c r="M1149" s="247"/>
      <c r="N1149" s="246"/>
      <c r="O1149" s="248"/>
      <c r="P1149" s="249" t="str">
        <f t="shared" si="122"/>
        <v/>
      </c>
      <c r="Q1149" s="250" t="str">
        <f t="shared" si="120"/>
        <v/>
      </c>
      <c r="R1149" s="248"/>
      <c r="S1149" s="246"/>
      <c r="T1149" s="248"/>
      <c r="U1149" s="249" t="str">
        <f>+IF(AND(S1149&gt;0,R1149&lt;&gt;'Data Validation (ROP used only)'!$A$22),SUM(S1149:T1149),"")</f>
        <v/>
      </c>
      <c r="V1149" s="250" t="str">
        <f>IF(OR(R1149='Data Validation (ROP used only)'!$A$22,ISBLANK(S1149),ISERROR(S1149/$I1149)),"",S1149/$I1149)</f>
        <v/>
      </c>
      <c r="W1149" s="251"/>
      <c r="X1149" s="252" t="str" cm="1">
        <f t="array" ref="X1149">_xlfn.IFS(W1149="","",W1149/I1149&gt;=2,2*I1149,W1149/I1149 &lt; 2, W1149)</f>
        <v/>
      </c>
      <c r="Y1149" s="253" t="str">
        <f t="shared" si="123"/>
        <v/>
      </c>
      <c r="Z1149" s="248"/>
      <c r="AA1149" s="249" t="str">
        <f t="shared" si="124"/>
        <v/>
      </c>
      <c r="AB1149" s="254" t="str">
        <f t="shared" si="125"/>
        <v/>
      </c>
      <c r="AC1149" s="159"/>
      <c r="AD1149" s="160"/>
    </row>
    <row r="1150" spans="2:30" ht="13.8" hidden="1" outlineLevel="1" x14ac:dyDescent="0.25">
      <c r="B1150" s="1"/>
      <c r="C1150" s="1"/>
      <c r="D1150" s="1"/>
      <c r="E1150" s="2"/>
      <c r="F1150" s="1"/>
      <c r="G1150" s="2"/>
      <c r="H1150" s="108"/>
      <c r="I1150" s="109"/>
      <c r="J1150" s="132" t="str">
        <f t="shared" si="121"/>
        <v/>
      </c>
      <c r="K1150" s="132">
        <f t="shared" si="126"/>
        <v>0</v>
      </c>
      <c r="L1150" s="246"/>
      <c r="M1150" s="247"/>
      <c r="N1150" s="246"/>
      <c r="O1150" s="248"/>
      <c r="P1150" s="249" t="str">
        <f t="shared" si="122"/>
        <v/>
      </c>
      <c r="Q1150" s="250" t="str">
        <f t="shared" si="120"/>
        <v/>
      </c>
      <c r="R1150" s="248"/>
      <c r="S1150" s="246"/>
      <c r="T1150" s="248"/>
      <c r="U1150" s="249" t="str">
        <f>+IF(AND(S1150&gt;0,R1150&lt;&gt;'Data Validation (ROP used only)'!$A$22),SUM(S1150:T1150),"")</f>
        <v/>
      </c>
      <c r="V1150" s="250" t="str">
        <f>IF(OR(R1150='Data Validation (ROP used only)'!$A$22,ISBLANK(S1150),ISERROR(S1150/$I1150)),"",S1150/$I1150)</f>
        <v/>
      </c>
      <c r="W1150" s="251"/>
      <c r="X1150" s="252" t="str" cm="1">
        <f t="array" ref="X1150">_xlfn.IFS(W1150="","",W1150/I1150&gt;=2,2*I1150,W1150/I1150 &lt; 2, W1150)</f>
        <v/>
      </c>
      <c r="Y1150" s="253" t="str">
        <f t="shared" si="123"/>
        <v/>
      </c>
      <c r="Z1150" s="248"/>
      <c r="AA1150" s="249" t="str">
        <f t="shared" si="124"/>
        <v/>
      </c>
      <c r="AB1150" s="254" t="str">
        <f t="shared" si="125"/>
        <v/>
      </c>
      <c r="AC1150" s="159"/>
      <c r="AD1150" s="160"/>
    </row>
    <row r="1151" spans="2:30" ht="13.8" hidden="1" outlineLevel="1" x14ac:dyDescent="0.25">
      <c r="B1151" s="1"/>
      <c r="C1151" s="1"/>
      <c r="D1151" s="1"/>
      <c r="E1151" s="2"/>
      <c r="F1151" s="1"/>
      <c r="G1151" s="2"/>
      <c r="H1151" s="108"/>
      <c r="I1151" s="109"/>
      <c r="J1151" s="132" t="str">
        <f t="shared" si="121"/>
        <v/>
      </c>
      <c r="K1151" s="132">
        <f t="shared" si="126"/>
        <v>0</v>
      </c>
      <c r="L1151" s="246"/>
      <c r="M1151" s="247"/>
      <c r="N1151" s="246"/>
      <c r="O1151" s="248"/>
      <c r="P1151" s="249" t="str">
        <f t="shared" si="122"/>
        <v/>
      </c>
      <c r="Q1151" s="250" t="str">
        <f t="shared" si="120"/>
        <v/>
      </c>
      <c r="R1151" s="248"/>
      <c r="S1151" s="246"/>
      <c r="T1151" s="248"/>
      <c r="U1151" s="249" t="str">
        <f>+IF(AND(S1151&gt;0,R1151&lt;&gt;'Data Validation (ROP used only)'!$A$22),SUM(S1151:T1151),"")</f>
        <v/>
      </c>
      <c r="V1151" s="250" t="str">
        <f>IF(OR(R1151='Data Validation (ROP used only)'!$A$22,ISBLANK(S1151),ISERROR(S1151/$I1151)),"",S1151/$I1151)</f>
        <v/>
      </c>
      <c r="W1151" s="251"/>
      <c r="X1151" s="252" t="str" cm="1">
        <f t="array" ref="X1151">_xlfn.IFS(W1151="","",W1151/I1151&gt;=2,2*I1151,W1151/I1151 &lt; 2, W1151)</f>
        <v/>
      </c>
      <c r="Y1151" s="253" t="str">
        <f t="shared" si="123"/>
        <v/>
      </c>
      <c r="Z1151" s="248"/>
      <c r="AA1151" s="249" t="str">
        <f t="shared" si="124"/>
        <v/>
      </c>
      <c r="AB1151" s="254" t="str">
        <f t="shared" si="125"/>
        <v/>
      </c>
      <c r="AC1151" s="159"/>
      <c r="AD1151" s="160"/>
    </row>
    <row r="1152" spans="2:30" ht="13.8" hidden="1" outlineLevel="1" x14ac:dyDescent="0.25">
      <c r="B1152" s="1"/>
      <c r="C1152" s="1"/>
      <c r="D1152" s="1"/>
      <c r="E1152" s="2"/>
      <c r="F1152" s="1"/>
      <c r="G1152" s="2"/>
      <c r="H1152" s="108"/>
      <c r="I1152" s="109"/>
      <c r="J1152" s="132" t="str">
        <f t="shared" si="121"/>
        <v/>
      </c>
      <c r="K1152" s="132">
        <f t="shared" si="126"/>
        <v>0</v>
      </c>
      <c r="L1152" s="246"/>
      <c r="M1152" s="247"/>
      <c r="N1152" s="246"/>
      <c r="O1152" s="248"/>
      <c r="P1152" s="249" t="str">
        <f t="shared" si="122"/>
        <v/>
      </c>
      <c r="Q1152" s="250" t="str">
        <f t="shared" si="120"/>
        <v/>
      </c>
      <c r="R1152" s="248"/>
      <c r="S1152" s="246"/>
      <c r="T1152" s="248"/>
      <c r="U1152" s="249" t="str">
        <f>+IF(AND(S1152&gt;0,R1152&lt;&gt;'Data Validation (ROP used only)'!$A$22),SUM(S1152:T1152),"")</f>
        <v/>
      </c>
      <c r="V1152" s="250" t="str">
        <f>IF(OR(R1152='Data Validation (ROP used only)'!$A$22,ISBLANK(S1152),ISERROR(S1152/$I1152)),"",S1152/$I1152)</f>
        <v/>
      </c>
      <c r="W1152" s="251"/>
      <c r="X1152" s="252" t="str" cm="1">
        <f t="array" ref="X1152">_xlfn.IFS(W1152="","",W1152/I1152&gt;=2,2*I1152,W1152/I1152 &lt; 2, W1152)</f>
        <v/>
      </c>
      <c r="Y1152" s="253" t="str">
        <f t="shared" si="123"/>
        <v/>
      </c>
      <c r="Z1152" s="248"/>
      <c r="AA1152" s="249" t="str">
        <f t="shared" si="124"/>
        <v/>
      </c>
      <c r="AB1152" s="254" t="str">
        <f t="shared" si="125"/>
        <v/>
      </c>
      <c r="AC1152" s="159"/>
      <c r="AD1152" s="160"/>
    </row>
    <row r="1153" spans="2:30" ht="13.8" hidden="1" outlineLevel="1" x14ac:dyDescent="0.25">
      <c r="B1153" s="1"/>
      <c r="C1153" s="1"/>
      <c r="D1153" s="1"/>
      <c r="E1153" s="2"/>
      <c r="F1153" s="1"/>
      <c r="G1153" s="2"/>
      <c r="H1153" s="108"/>
      <c r="I1153" s="109"/>
      <c r="J1153" s="132" t="str">
        <f t="shared" si="121"/>
        <v/>
      </c>
      <c r="K1153" s="132">
        <f t="shared" si="126"/>
        <v>0</v>
      </c>
      <c r="L1153" s="246"/>
      <c r="M1153" s="247"/>
      <c r="N1153" s="246"/>
      <c r="O1153" s="248"/>
      <c r="P1153" s="249" t="str">
        <f t="shared" si="122"/>
        <v/>
      </c>
      <c r="Q1153" s="250" t="str">
        <f t="shared" si="120"/>
        <v/>
      </c>
      <c r="R1153" s="248"/>
      <c r="S1153" s="246"/>
      <c r="T1153" s="248"/>
      <c r="U1153" s="249" t="str">
        <f>+IF(AND(S1153&gt;0,R1153&lt;&gt;'Data Validation (ROP used only)'!$A$22),SUM(S1153:T1153),"")</f>
        <v/>
      </c>
      <c r="V1153" s="250" t="str">
        <f>IF(OR(R1153='Data Validation (ROP used only)'!$A$22,ISBLANK(S1153),ISERROR(S1153/$I1153)),"",S1153/$I1153)</f>
        <v/>
      </c>
      <c r="W1153" s="251"/>
      <c r="X1153" s="252" t="str" cm="1">
        <f t="array" ref="X1153">_xlfn.IFS(W1153="","",W1153/I1153&gt;=2,2*I1153,W1153/I1153 &lt; 2, W1153)</f>
        <v/>
      </c>
      <c r="Y1153" s="253" t="str">
        <f t="shared" si="123"/>
        <v/>
      </c>
      <c r="Z1153" s="248"/>
      <c r="AA1153" s="249" t="str">
        <f t="shared" si="124"/>
        <v/>
      </c>
      <c r="AB1153" s="254" t="str">
        <f t="shared" si="125"/>
        <v/>
      </c>
      <c r="AC1153" s="159"/>
      <c r="AD1153" s="160"/>
    </row>
    <row r="1154" spans="2:30" ht="13.8" hidden="1" outlineLevel="1" x14ac:dyDescent="0.25">
      <c r="B1154" s="1"/>
      <c r="C1154" s="1"/>
      <c r="D1154" s="1"/>
      <c r="E1154" s="2"/>
      <c r="F1154" s="1"/>
      <c r="G1154" s="2"/>
      <c r="H1154" s="108"/>
      <c r="I1154" s="109"/>
      <c r="J1154" s="132" t="str">
        <f t="shared" si="121"/>
        <v/>
      </c>
      <c r="K1154" s="132">
        <f t="shared" si="126"/>
        <v>0</v>
      </c>
      <c r="L1154" s="246"/>
      <c r="M1154" s="247"/>
      <c r="N1154" s="246"/>
      <c r="O1154" s="248"/>
      <c r="P1154" s="249" t="str">
        <f t="shared" si="122"/>
        <v/>
      </c>
      <c r="Q1154" s="250" t="str">
        <f t="shared" si="120"/>
        <v/>
      </c>
      <c r="R1154" s="248"/>
      <c r="S1154" s="246"/>
      <c r="T1154" s="248"/>
      <c r="U1154" s="249" t="str">
        <f>+IF(AND(S1154&gt;0,R1154&lt;&gt;'Data Validation (ROP used only)'!$A$22),SUM(S1154:T1154),"")</f>
        <v/>
      </c>
      <c r="V1154" s="250" t="str">
        <f>IF(OR(R1154='Data Validation (ROP used only)'!$A$22,ISBLANK(S1154),ISERROR(S1154/$I1154)),"",S1154/$I1154)</f>
        <v/>
      </c>
      <c r="W1154" s="251"/>
      <c r="X1154" s="252" t="str" cm="1">
        <f t="array" ref="X1154">_xlfn.IFS(W1154="","",W1154/I1154&gt;=2,2*I1154,W1154/I1154 &lt; 2, W1154)</f>
        <v/>
      </c>
      <c r="Y1154" s="253" t="str">
        <f t="shared" si="123"/>
        <v/>
      </c>
      <c r="Z1154" s="248"/>
      <c r="AA1154" s="249" t="str">
        <f t="shared" si="124"/>
        <v/>
      </c>
      <c r="AB1154" s="254" t="str">
        <f t="shared" si="125"/>
        <v/>
      </c>
      <c r="AC1154" s="159"/>
      <c r="AD1154" s="160"/>
    </row>
    <row r="1155" spans="2:30" ht="13.8" hidden="1" outlineLevel="1" x14ac:dyDescent="0.25">
      <c r="B1155" s="1"/>
      <c r="C1155" s="1"/>
      <c r="D1155" s="1"/>
      <c r="E1155" s="2"/>
      <c r="F1155" s="1"/>
      <c r="G1155" s="2"/>
      <c r="H1155" s="108"/>
      <c r="I1155" s="109"/>
      <c r="J1155" s="132" t="str">
        <f t="shared" si="121"/>
        <v/>
      </c>
      <c r="K1155" s="132">
        <f t="shared" si="126"/>
        <v>0</v>
      </c>
      <c r="L1155" s="246"/>
      <c r="M1155" s="247"/>
      <c r="N1155" s="246"/>
      <c r="O1155" s="248"/>
      <c r="P1155" s="249" t="str">
        <f t="shared" si="122"/>
        <v/>
      </c>
      <c r="Q1155" s="250" t="str">
        <f t="shared" si="120"/>
        <v/>
      </c>
      <c r="R1155" s="248"/>
      <c r="S1155" s="246"/>
      <c r="T1155" s="248"/>
      <c r="U1155" s="249" t="str">
        <f>+IF(AND(S1155&gt;0,R1155&lt;&gt;'Data Validation (ROP used only)'!$A$22),SUM(S1155:T1155),"")</f>
        <v/>
      </c>
      <c r="V1155" s="250" t="str">
        <f>IF(OR(R1155='Data Validation (ROP used only)'!$A$22,ISBLANK(S1155),ISERROR(S1155/$I1155)),"",S1155/$I1155)</f>
        <v/>
      </c>
      <c r="W1155" s="251"/>
      <c r="X1155" s="252" t="str" cm="1">
        <f t="array" ref="X1155">_xlfn.IFS(W1155="","",W1155/I1155&gt;=2,2*I1155,W1155/I1155 &lt; 2, W1155)</f>
        <v/>
      </c>
      <c r="Y1155" s="253" t="str">
        <f t="shared" si="123"/>
        <v/>
      </c>
      <c r="Z1155" s="248"/>
      <c r="AA1155" s="249" t="str">
        <f t="shared" si="124"/>
        <v/>
      </c>
      <c r="AB1155" s="254" t="str">
        <f t="shared" si="125"/>
        <v/>
      </c>
      <c r="AC1155" s="159"/>
      <c r="AD1155" s="160"/>
    </row>
    <row r="1156" spans="2:30" ht="13.8" hidden="1" outlineLevel="1" x14ac:dyDescent="0.25">
      <c r="B1156" s="1"/>
      <c r="C1156" s="1"/>
      <c r="D1156" s="1"/>
      <c r="E1156" s="2"/>
      <c r="F1156" s="1"/>
      <c r="G1156" s="2"/>
      <c r="H1156" s="108"/>
      <c r="I1156" s="109"/>
      <c r="J1156" s="132" t="str">
        <f t="shared" si="121"/>
        <v/>
      </c>
      <c r="K1156" s="132">
        <f t="shared" si="126"/>
        <v>0</v>
      </c>
      <c r="L1156" s="246"/>
      <c r="M1156" s="247"/>
      <c r="N1156" s="246"/>
      <c r="O1156" s="248"/>
      <c r="P1156" s="249" t="str">
        <f t="shared" si="122"/>
        <v/>
      </c>
      <c r="Q1156" s="250" t="str">
        <f t="shared" si="120"/>
        <v/>
      </c>
      <c r="R1156" s="248"/>
      <c r="S1156" s="246"/>
      <c r="T1156" s="248"/>
      <c r="U1156" s="249" t="str">
        <f>+IF(AND(S1156&gt;0,R1156&lt;&gt;'Data Validation (ROP used only)'!$A$22),SUM(S1156:T1156),"")</f>
        <v/>
      </c>
      <c r="V1156" s="250" t="str">
        <f>IF(OR(R1156='Data Validation (ROP used only)'!$A$22,ISBLANK(S1156),ISERROR(S1156/$I1156)),"",S1156/$I1156)</f>
        <v/>
      </c>
      <c r="W1156" s="251"/>
      <c r="X1156" s="252" t="str" cm="1">
        <f t="array" ref="X1156">_xlfn.IFS(W1156="","",W1156/I1156&gt;=2,2*I1156,W1156/I1156 &lt; 2, W1156)</f>
        <v/>
      </c>
      <c r="Y1156" s="253" t="str">
        <f t="shared" si="123"/>
        <v/>
      </c>
      <c r="Z1156" s="248"/>
      <c r="AA1156" s="249" t="str">
        <f t="shared" si="124"/>
        <v/>
      </c>
      <c r="AB1156" s="254" t="str">
        <f t="shared" si="125"/>
        <v/>
      </c>
      <c r="AC1156" s="159"/>
      <c r="AD1156" s="160"/>
    </row>
    <row r="1157" spans="2:30" ht="13.8" hidden="1" outlineLevel="1" x14ac:dyDescent="0.25">
      <c r="B1157" s="1"/>
      <c r="C1157" s="1"/>
      <c r="D1157" s="1"/>
      <c r="E1157" s="2"/>
      <c r="F1157" s="1"/>
      <c r="G1157" s="2"/>
      <c r="H1157" s="108"/>
      <c r="I1157" s="109"/>
      <c r="J1157" s="132" t="str">
        <f t="shared" si="121"/>
        <v/>
      </c>
      <c r="K1157" s="132">
        <f t="shared" si="126"/>
        <v>0</v>
      </c>
      <c r="L1157" s="246"/>
      <c r="M1157" s="247"/>
      <c r="N1157" s="246"/>
      <c r="O1157" s="248"/>
      <c r="P1157" s="249" t="str">
        <f t="shared" si="122"/>
        <v/>
      </c>
      <c r="Q1157" s="250" t="str">
        <f t="shared" si="120"/>
        <v/>
      </c>
      <c r="R1157" s="248"/>
      <c r="S1157" s="246"/>
      <c r="T1157" s="248"/>
      <c r="U1157" s="249" t="str">
        <f>+IF(AND(S1157&gt;0,R1157&lt;&gt;'Data Validation (ROP used only)'!$A$22),SUM(S1157:T1157),"")</f>
        <v/>
      </c>
      <c r="V1157" s="250" t="str">
        <f>IF(OR(R1157='Data Validation (ROP used only)'!$A$22,ISBLANK(S1157),ISERROR(S1157/$I1157)),"",S1157/$I1157)</f>
        <v/>
      </c>
      <c r="W1157" s="251"/>
      <c r="X1157" s="252" t="str" cm="1">
        <f t="array" ref="X1157">_xlfn.IFS(W1157="","",W1157/I1157&gt;=2,2*I1157,W1157/I1157 &lt; 2, W1157)</f>
        <v/>
      </c>
      <c r="Y1157" s="253" t="str">
        <f t="shared" si="123"/>
        <v/>
      </c>
      <c r="Z1157" s="248"/>
      <c r="AA1157" s="249" t="str">
        <f t="shared" si="124"/>
        <v/>
      </c>
      <c r="AB1157" s="254" t="str">
        <f t="shared" si="125"/>
        <v/>
      </c>
      <c r="AC1157" s="159"/>
      <c r="AD1157" s="160"/>
    </row>
    <row r="1158" spans="2:30" ht="13.8" hidden="1" outlineLevel="1" x14ac:dyDescent="0.25">
      <c r="B1158" s="1"/>
      <c r="C1158" s="1"/>
      <c r="D1158" s="1"/>
      <c r="E1158" s="2"/>
      <c r="F1158" s="1"/>
      <c r="G1158" s="2"/>
      <c r="H1158" s="108"/>
      <c r="I1158" s="109"/>
      <c r="J1158" s="132" t="str">
        <f t="shared" si="121"/>
        <v/>
      </c>
      <c r="K1158" s="132">
        <f t="shared" si="126"/>
        <v>0</v>
      </c>
      <c r="L1158" s="246"/>
      <c r="M1158" s="247"/>
      <c r="N1158" s="246"/>
      <c r="O1158" s="248"/>
      <c r="P1158" s="249" t="str">
        <f t="shared" si="122"/>
        <v/>
      </c>
      <c r="Q1158" s="250" t="str">
        <f t="shared" si="120"/>
        <v/>
      </c>
      <c r="R1158" s="248"/>
      <c r="S1158" s="246"/>
      <c r="T1158" s="248"/>
      <c r="U1158" s="249" t="str">
        <f>+IF(AND(S1158&gt;0,R1158&lt;&gt;'Data Validation (ROP used only)'!$A$22),SUM(S1158:T1158),"")</f>
        <v/>
      </c>
      <c r="V1158" s="250" t="str">
        <f>IF(OR(R1158='Data Validation (ROP used only)'!$A$22,ISBLANK(S1158),ISERROR(S1158/$I1158)),"",S1158/$I1158)</f>
        <v/>
      </c>
      <c r="W1158" s="251"/>
      <c r="X1158" s="252" t="str" cm="1">
        <f t="array" ref="X1158">_xlfn.IFS(W1158="","",W1158/I1158&gt;=2,2*I1158,W1158/I1158 &lt; 2, W1158)</f>
        <v/>
      </c>
      <c r="Y1158" s="253" t="str">
        <f t="shared" si="123"/>
        <v/>
      </c>
      <c r="Z1158" s="248"/>
      <c r="AA1158" s="249" t="str">
        <f t="shared" si="124"/>
        <v/>
      </c>
      <c r="AB1158" s="254" t="str">
        <f t="shared" si="125"/>
        <v/>
      </c>
      <c r="AC1158" s="159"/>
      <c r="AD1158" s="160"/>
    </row>
    <row r="1159" spans="2:30" ht="13.8" hidden="1" outlineLevel="1" x14ac:dyDescent="0.25">
      <c r="B1159" s="1"/>
      <c r="C1159" s="1"/>
      <c r="D1159" s="1"/>
      <c r="E1159" s="2"/>
      <c r="F1159" s="1"/>
      <c r="G1159" s="2"/>
      <c r="H1159" s="108"/>
      <c r="I1159" s="109"/>
      <c r="J1159" s="132" t="str">
        <f t="shared" si="121"/>
        <v/>
      </c>
      <c r="K1159" s="132">
        <f t="shared" si="126"/>
        <v>0</v>
      </c>
      <c r="L1159" s="246"/>
      <c r="M1159" s="247"/>
      <c r="N1159" s="246"/>
      <c r="O1159" s="248"/>
      <c r="P1159" s="249" t="str">
        <f t="shared" si="122"/>
        <v/>
      </c>
      <c r="Q1159" s="250" t="str">
        <f t="shared" si="120"/>
        <v/>
      </c>
      <c r="R1159" s="248"/>
      <c r="S1159" s="246"/>
      <c r="T1159" s="248"/>
      <c r="U1159" s="249" t="str">
        <f>+IF(AND(S1159&gt;0,R1159&lt;&gt;'Data Validation (ROP used only)'!$A$22),SUM(S1159:T1159),"")</f>
        <v/>
      </c>
      <c r="V1159" s="250" t="str">
        <f>IF(OR(R1159='Data Validation (ROP used only)'!$A$22,ISBLANK(S1159),ISERROR(S1159/$I1159)),"",S1159/$I1159)</f>
        <v/>
      </c>
      <c r="W1159" s="251"/>
      <c r="X1159" s="252" t="str" cm="1">
        <f t="array" ref="X1159">_xlfn.IFS(W1159="","",W1159/I1159&gt;=2,2*I1159,W1159/I1159 &lt; 2, W1159)</f>
        <v/>
      </c>
      <c r="Y1159" s="253" t="str">
        <f t="shared" si="123"/>
        <v/>
      </c>
      <c r="Z1159" s="248"/>
      <c r="AA1159" s="249" t="str">
        <f t="shared" si="124"/>
        <v/>
      </c>
      <c r="AB1159" s="254" t="str">
        <f t="shared" si="125"/>
        <v/>
      </c>
      <c r="AC1159" s="159"/>
      <c r="AD1159" s="160"/>
    </row>
    <row r="1160" spans="2:30" ht="13.8" hidden="1" outlineLevel="1" x14ac:dyDescent="0.25">
      <c r="B1160" s="1"/>
      <c r="C1160" s="1"/>
      <c r="D1160" s="1"/>
      <c r="E1160" s="2"/>
      <c r="F1160" s="1"/>
      <c r="G1160" s="2"/>
      <c r="H1160" s="108"/>
      <c r="I1160" s="109"/>
      <c r="J1160" s="132" t="str">
        <f t="shared" si="121"/>
        <v/>
      </c>
      <c r="K1160" s="132">
        <f t="shared" si="126"/>
        <v>0</v>
      </c>
      <c r="L1160" s="246"/>
      <c r="M1160" s="247"/>
      <c r="N1160" s="246"/>
      <c r="O1160" s="248"/>
      <c r="P1160" s="249" t="str">
        <f t="shared" si="122"/>
        <v/>
      </c>
      <c r="Q1160" s="250" t="str">
        <f t="shared" si="120"/>
        <v/>
      </c>
      <c r="R1160" s="248"/>
      <c r="S1160" s="246"/>
      <c r="T1160" s="248"/>
      <c r="U1160" s="249" t="str">
        <f>+IF(AND(S1160&gt;0,R1160&lt;&gt;'Data Validation (ROP used only)'!$A$22),SUM(S1160:T1160),"")</f>
        <v/>
      </c>
      <c r="V1160" s="250" t="str">
        <f>IF(OR(R1160='Data Validation (ROP used only)'!$A$22,ISBLANK(S1160),ISERROR(S1160/$I1160)),"",S1160/$I1160)</f>
        <v/>
      </c>
      <c r="W1160" s="251"/>
      <c r="X1160" s="252" t="str" cm="1">
        <f t="array" ref="X1160">_xlfn.IFS(W1160="","",W1160/I1160&gt;=2,2*I1160,W1160/I1160 &lt; 2, W1160)</f>
        <v/>
      </c>
      <c r="Y1160" s="253" t="str">
        <f t="shared" si="123"/>
        <v/>
      </c>
      <c r="Z1160" s="248"/>
      <c r="AA1160" s="249" t="str">
        <f t="shared" si="124"/>
        <v/>
      </c>
      <c r="AB1160" s="254" t="str">
        <f t="shared" si="125"/>
        <v/>
      </c>
      <c r="AC1160" s="159"/>
      <c r="AD1160" s="160"/>
    </row>
    <row r="1161" spans="2:30" ht="13.8" hidden="1" outlineLevel="1" x14ac:dyDescent="0.25">
      <c r="B1161" s="1"/>
      <c r="C1161" s="1"/>
      <c r="D1161" s="1"/>
      <c r="E1161" s="2"/>
      <c r="F1161" s="1"/>
      <c r="G1161" s="2"/>
      <c r="H1161" s="108"/>
      <c r="I1161" s="109"/>
      <c r="J1161" s="132" t="str">
        <f t="shared" si="121"/>
        <v/>
      </c>
      <c r="K1161" s="132">
        <f t="shared" si="126"/>
        <v>0</v>
      </c>
      <c r="L1161" s="246"/>
      <c r="M1161" s="247"/>
      <c r="N1161" s="246"/>
      <c r="O1161" s="248"/>
      <c r="P1161" s="249" t="str">
        <f t="shared" si="122"/>
        <v/>
      </c>
      <c r="Q1161" s="250" t="str">
        <f t="shared" si="120"/>
        <v/>
      </c>
      <c r="R1161" s="248"/>
      <c r="S1161" s="246"/>
      <c r="T1161" s="248"/>
      <c r="U1161" s="249" t="str">
        <f>+IF(AND(S1161&gt;0,R1161&lt;&gt;'Data Validation (ROP used only)'!$A$22),SUM(S1161:T1161),"")</f>
        <v/>
      </c>
      <c r="V1161" s="250" t="str">
        <f>IF(OR(R1161='Data Validation (ROP used only)'!$A$22,ISBLANK(S1161),ISERROR(S1161/$I1161)),"",S1161/$I1161)</f>
        <v/>
      </c>
      <c r="W1161" s="251"/>
      <c r="X1161" s="252" t="str" cm="1">
        <f t="array" ref="X1161">_xlfn.IFS(W1161="","",W1161/I1161&gt;=2,2*I1161,W1161/I1161 &lt; 2, W1161)</f>
        <v/>
      </c>
      <c r="Y1161" s="253" t="str">
        <f t="shared" si="123"/>
        <v/>
      </c>
      <c r="Z1161" s="248"/>
      <c r="AA1161" s="249" t="str">
        <f t="shared" si="124"/>
        <v/>
      </c>
      <c r="AB1161" s="254" t="str">
        <f t="shared" si="125"/>
        <v/>
      </c>
      <c r="AC1161" s="159"/>
      <c r="AD1161" s="160"/>
    </row>
    <row r="1162" spans="2:30" ht="13.8" hidden="1" outlineLevel="1" x14ac:dyDescent="0.25">
      <c r="B1162" s="1"/>
      <c r="C1162" s="1"/>
      <c r="D1162" s="1"/>
      <c r="E1162" s="2"/>
      <c r="F1162" s="1"/>
      <c r="G1162" s="2"/>
      <c r="H1162" s="108"/>
      <c r="I1162" s="109"/>
      <c r="J1162" s="132" t="str">
        <f t="shared" si="121"/>
        <v/>
      </c>
      <c r="K1162" s="132">
        <f t="shared" si="126"/>
        <v>0</v>
      </c>
      <c r="L1162" s="246"/>
      <c r="M1162" s="247"/>
      <c r="N1162" s="246"/>
      <c r="O1162" s="248"/>
      <c r="P1162" s="249" t="str">
        <f t="shared" si="122"/>
        <v/>
      </c>
      <c r="Q1162" s="250" t="str">
        <f t="shared" ref="Q1162:Q1225" si="127">IF(ISERROR(N1162/$I1162),"",N1162/$I1162)</f>
        <v/>
      </c>
      <c r="R1162" s="248"/>
      <c r="S1162" s="246"/>
      <c r="T1162" s="248"/>
      <c r="U1162" s="249" t="str">
        <f>+IF(AND(S1162&gt;0,R1162&lt;&gt;'Data Validation (ROP used only)'!$A$22),SUM(S1162:T1162),"")</f>
        <v/>
      </c>
      <c r="V1162" s="250" t="str">
        <f>IF(OR(R1162='Data Validation (ROP used only)'!$A$22,ISBLANK(S1162),ISERROR(S1162/$I1162)),"",S1162/$I1162)</f>
        <v/>
      </c>
      <c r="W1162" s="251"/>
      <c r="X1162" s="252" t="str" cm="1">
        <f t="array" ref="X1162">_xlfn.IFS(W1162="","",W1162/I1162&gt;=2,2*I1162,W1162/I1162 &lt; 2, W1162)</f>
        <v/>
      </c>
      <c r="Y1162" s="253" t="str">
        <f t="shared" si="123"/>
        <v/>
      </c>
      <c r="Z1162" s="248"/>
      <c r="AA1162" s="249" t="str">
        <f t="shared" si="124"/>
        <v/>
      </c>
      <c r="AB1162" s="254" t="str">
        <f t="shared" si="125"/>
        <v/>
      </c>
      <c r="AC1162" s="159"/>
      <c r="AD1162" s="160"/>
    </row>
    <row r="1163" spans="2:30" ht="13.8" hidden="1" outlineLevel="1" x14ac:dyDescent="0.25">
      <c r="B1163" s="1"/>
      <c r="C1163" s="1"/>
      <c r="D1163" s="1"/>
      <c r="E1163" s="2"/>
      <c r="F1163" s="1"/>
      <c r="G1163" s="2"/>
      <c r="H1163" s="108"/>
      <c r="I1163" s="109"/>
      <c r="J1163" s="132" t="str">
        <f t="shared" ref="J1163:J1226" si="128">IF(ISERROR(H1163/C1163),"",H1163/C1163)</f>
        <v/>
      </c>
      <c r="K1163" s="132">
        <f t="shared" si="126"/>
        <v>0</v>
      </c>
      <c r="L1163" s="246"/>
      <c r="M1163" s="247"/>
      <c r="N1163" s="246"/>
      <c r="O1163" s="248"/>
      <c r="P1163" s="249" t="str">
        <f t="shared" ref="P1163:P1226" si="129">+IF((N1163+O1163)&gt;0,+N1163+O1163,"")</f>
        <v/>
      </c>
      <c r="Q1163" s="250" t="str">
        <f t="shared" si="127"/>
        <v/>
      </c>
      <c r="R1163" s="248"/>
      <c r="S1163" s="246"/>
      <c r="T1163" s="248"/>
      <c r="U1163" s="249" t="str">
        <f>+IF(AND(S1163&gt;0,R1163&lt;&gt;'Data Validation (ROP used only)'!$A$22),SUM(S1163:T1163),"")</f>
        <v/>
      </c>
      <c r="V1163" s="250" t="str">
        <f>IF(OR(R1163='Data Validation (ROP used only)'!$A$22,ISBLANK(S1163),ISERROR(S1163/$I1163)),"",S1163/$I1163)</f>
        <v/>
      </c>
      <c r="W1163" s="251"/>
      <c r="X1163" s="252" t="str" cm="1">
        <f t="array" ref="X1163">_xlfn.IFS(W1163="","",W1163/I1163&gt;=2,2*I1163,W1163/I1163 &lt; 2, W1163)</f>
        <v/>
      </c>
      <c r="Y1163" s="253" t="str">
        <f t="shared" ref="Y1163:Y1226" si="130">IF(ISBLANK(W1163),"",W1163-X1163)</f>
        <v/>
      </c>
      <c r="Z1163" s="248"/>
      <c r="AA1163" s="249" t="str">
        <f t="shared" ref="AA1163:AA1226" si="131">IF(W1163=0,"",W1163+Z1163)</f>
        <v/>
      </c>
      <c r="AB1163" s="254" t="str">
        <f t="shared" ref="AB1163:AB1226" si="132">IF(ISERROR(W1163/$I1163),"",W1163/$I1163)</f>
        <v/>
      </c>
      <c r="AC1163" s="159"/>
      <c r="AD1163" s="160"/>
    </row>
    <row r="1164" spans="2:30" ht="13.8" hidden="1" outlineLevel="1" x14ac:dyDescent="0.25">
      <c r="B1164" s="1"/>
      <c r="C1164" s="1"/>
      <c r="D1164" s="1"/>
      <c r="E1164" s="2"/>
      <c r="F1164" s="1"/>
      <c r="G1164" s="2"/>
      <c r="H1164" s="108"/>
      <c r="I1164" s="109"/>
      <c r="J1164" s="132" t="str">
        <f t="shared" si="128"/>
        <v/>
      </c>
      <c r="K1164" s="132">
        <f t="shared" si="126"/>
        <v>0</v>
      </c>
      <c r="L1164" s="246"/>
      <c r="M1164" s="247"/>
      <c r="N1164" s="246"/>
      <c r="O1164" s="248"/>
      <c r="P1164" s="249" t="str">
        <f t="shared" si="129"/>
        <v/>
      </c>
      <c r="Q1164" s="250" t="str">
        <f t="shared" si="127"/>
        <v/>
      </c>
      <c r="R1164" s="248"/>
      <c r="S1164" s="246"/>
      <c r="T1164" s="248"/>
      <c r="U1164" s="249" t="str">
        <f>+IF(AND(S1164&gt;0,R1164&lt;&gt;'Data Validation (ROP used only)'!$A$22),SUM(S1164:T1164),"")</f>
        <v/>
      </c>
      <c r="V1164" s="250" t="str">
        <f>IF(OR(R1164='Data Validation (ROP used only)'!$A$22,ISBLANK(S1164),ISERROR(S1164/$I1164)),"",S1164/$I1164)</f>
        <v/>
      </c>
      <c r="W1164" s="251"/>
      <c r="X1164" s="252" t="str" cm="1">
        <f t="array" ref="X1164">_xlfn.IFS(W1164="","",W1164/I1164&gt;=2,2*I1164,W1164/I1164 &lt; 2, W1164)</f>
        <v/>
      </c>
      <c r="Y1164" s="253" t="str">
        <f t="shared" si="130"/>
        <v/>
      </c>
      <c r="Z1164" s="248"/>
      <c r="AA1164" s="249" t="str">
        <f t="shared" si="131"/>
        <v/>
      </c>
      <c r="AB1164" s="254" t="str">
        <f t="shared" si="132"/>
        <v/>
      </c>
      <c r="AC1164" s="159"/>
      <c r="AD1164" s="160"/>
    </row>
    <row r="1165" spans="2:30" ht="13.8" hidden="1" outlineLevel="1" x14ac:dyDescent="0.25">
      <c r="B1165" s="1"/>
      <c r="C1165" s="1"/>
      <c r="D1165" s="1"/>
      <c r="E1165" s="2"/>
      <c r="F1165" s="1"/>
      <c r="G1165" s="2"/>
      <c r="H1165" s="108"/>
      <c r="I1165" s="109"/>
      <c r="J1165" s="132" t="str">
        <f t="shared" si="128"/>
        <v/>
      </c>
      <c r="K1165" s="132">
        <f t="shared" si="126"/>
        <v>0</v>
      </c>
      <c r="L1165" s="246"/>
      <c r="M1165" s="247"/>
      <c r="N1165" s="246"/>
      <c r="O1165" s="248"/>
      <c r="P1165" s="249" t="str">
        <f t="shared" si="129"/>
        <v/>
      </c>
      <c r="Q1165" s="250" t="str">
        <f t="shared" si="127"/>
        <v/>
      </c>
      <c r="R1165" s="248"/>
      <c r="S1165" s="246"/>
      <c r="T1165" s="248"/>
      <c r="U1165" s="249" t="str">
        <f>+IF(AND(S1165&gt;0,R1165&lt;&gt;'Data Validation (ROP used only)'!$A$22),SUM(S1165:T1165),"")</f>
        <v/>
      </c>
      <c r="V1165" s="250" t="str">
        <f>IF(OR(R1165='Data Validation (ROP used only)'!$A$22,ISBLANK(S1165),ISERROR(S1165/$I1165)),"",S1165/$I1165)</f>
        <v/>
      </c>
      <c r="W1165" s="251"/>
      <c r="X1165" s="252" t="str" cm="1">
        <f t="array" ref="X1165">_xlfn.IFS(W1165="","",W1165/I1165&gt;=2,2*I1165,W1165/I1165 &lt; 2, W1165)</f>
        <v/>
      </c>
      <c r="Y1165" s="253" t="str">
        <f t="shared" si="130"/>
        <v/>
      </c>
      <c r="Z1165" s="248"/>
      <c r="AA1165" s="249" t="str">
        <f t="shared" si="131"/>
        <v/>
      </c>
      <c r="AB1165" s="254" t="str">
        <f t="shared" si="132"/>
        <v/>
      </c>
      <c r="AC1165" s="159"/>
      <c r="AD1165" s="160"/>
    </row>
    <row r="1166" spans="2:30" ht="13.8" hidden="1" outlineLevel="1" x14ac:dyDescent="0.25">
      <c r="B1166" s="1"/>
      <c r="C1166" s="1"/>
      <c r="D1166" s="1"/>
      <c r="E1166" s="2"/>
      <c r="F1166" s="1"/>
      <c r="G1166" s="2"/>
      <c r="H1166" s="108"/>
      <c r="I1166" s="109"/>
      <c r="J1166" s="132" t="str">
        <f t="shared" si="128"/>
        <v/>
      </c>
      <c r="K1166" s="132">
        <f t="shared" si="126"/>
        <v>0</v>
      </c>
      <c r="L1166" s="246"/>
      <c r="M1166" s="247"/>
      <c r="N1166" s="246"/>
      <c r="O1166" s="248"/>
      <c r="P1166" s="249" t="str">
        <f t="shared" si="129"/>
        <v/>
      </c>
      <c r="Q1166" s="250" t="str">
        <f t="shared" si="127"/>
        <v/>
      </c>
      <c r="R1166" s="248"/>
      <c r="S1166" s="246"/>
      <c r="T1166" s="248"/>
      <c r="U1166" s="249" t="str">
        <f>+IF(AND(S1166&gt;0,R1166&lt;&gt;'Data Validation (ROP used only)'!$A$22),SUM(S1166:T1166),"")</f>
        <v/>
      </c>
      <c r="V1166" s="250" t="str">
        <f>IF(OR(R1166='Data Validation (ROP used only)'!$A$22,ISBLANK(S1166),ISERROR(S1166/$I1166)),"",S1166/$I1166)</f>
        <v/>
      </c>
      <c r="W1166" s="251"/>
      <c r="X1166" s="252" t="str" cm="1">
        <f t="array" ref="X1166">_xlfn.IFS(W1166="","",W1166/I1166&gt;=2,2*I1166,W1166/I1166 &lt; 2, W1166)</f>
        <v/>
      </c>
      <c r="Y1166" s="253" t="str">
        <f t="shared" si="130"/>
        <v/>
      </c>
      <c r="Z1166" s="248"/>
      <c r="AA1166" s="249" t="str">
        <f t="shared" si="131"/>
        <v/>
      </c>
      <c r="AB1166" s="254" t="str">
        <f t="shared" si="132"/>
        <v/>
      </c>
      <c r="AC1166" s="159"/>
      <c r="AD1166" s="160"/>
    </row>
    <row r="1167" spans="2:30" ht="13.8" hidden="1" outlineLevel="1" x14ac:dyDescent="0.25">
      <c r="B1167" s="1"/>
      <c r="C1167" s="1"/>
      <c r="D1167" s="1"/>
      <c r="E1167" s="2"/>
      <c r="F1167" s="1"/>
      <c r="G1167" s="2"/>
      <c r="H1167" s="108"/>
      <c r="I1167" s="109"/>
      <c r="J1167" s="132" t="str">
        <f t="shared" si="128"/>
        <v/>
      </c>
      <c r="K1167" s="132">
        <f t="shared" si="126"/>
        <v>0</v>
      </c>
      <c r="L1167" s="246"/>
      <c r="M1167" s="247"/>
      <c r="N1167" s="246"/>
      <c r="O1167" s="248"/>
      <c r="P1167" s="249" t="str">
        <f t="shared" si="129"/>
        <v/>
      </c>
      <c r="Q1167" s="250" t="str">
        <f t="shared" si="127"/>
        <v/>
      </c>
      <c r="R1167" s="248"/>
      <c r="S1167" s="246"/>
      <c r="T1167" s="248"/>
      <c r="U1167" s="249" t="str">
        <f>+IF(AND(S1167&gt;0,R1167&lt;&gt;'Data Validation (ROP used only)'!$A$22),SUM(S1167:T1167),"")</f>
        <v/>
      </c>
      <c r="V1167" s="250" t="str">
        <f>IF(OR(R1167='Data Validation (ROP used only)'!$A$22,ISBLANK(S1167),ISERROR(S1167/$I1167)),"",S1167/$I1167)</f>
        <v/>
      </c>
      <c r="W1167" s="251"/>
      <c r="X1167" s="252" t="str" cm="1">
        <f t="array" ref="X1167">_xlfn.IFS(W1167="","",W1167/I1167&gt;=2,2*I1167,W1167/I1167 &lt; 2, W1167)</f>
        <v/>
      </c>
      <c r="Y1167" s="253" t="str">
        <f t="shared" si="130"/>
        <v/>
      </c>
      <c r="Z1167" s="248"/>
      <c r="AA1167" s="249" t="str">
        <f t="shared" si="131"/>
        <v/>
      </c>
      <c r="AB1167" s="254" t="str">
        <f t="shared" si="132"/>
        <v/>
      </c>
      <c r="AC1167" s="159"/>
      <c r="AD1167" s="160"/>
    </row>
    <row r="1168" spans="2:30" ht="13.8" hidden="1" outlineLevel="1" x14ac:dyDescent="0.25">
      <c r="B1168" s="1"/>
      <c r="C1168" s="1"/>
      <c r="D1168" s="1"/>
      <c r="E1168" s="2"/>
      <c r="F1168" s="1"/>
      <c r="G1168" s="2"/>
      <c r="H1168" s="108"/>
      <c r="I1168" s="109"/>
      <c r="J1168" s="132" t="str">
        <f t="shared" si="128"/>
        <v/>
      </c>
      <c r="K1168" s="132">
        <f t="shared" si="126"/>
        <v>0</v>
      </c>
      <c r="L1168" s="246"/>
      <c r="M1168" s="247"/>
      <c r="N1168" s="246"/>
      <c r="O1168" s="248"/>
      <c r="P1168" s="249" t="str">
        <f t="shared" si="129"/>
        <v/>
      </c>
      <c r="Q1168" s="250" t="str">
        <f t="shared" si="127"/>
        <v/>
      </c>
      <c r="R1168" s="248"/>
      <c r="S1168" s="246"/>
      <c r="T1168" s="248"/>
      <c r="U1168" s="249" t="str">
        <f>+IF(AND(S1168&gt;0,R1168&lt;&gt;'Data Validation (ROP used only)'!$A$22),SUM(S1168:T1168),"")</f>
        <v/>
      </c>
      <c r="V1168" s="250" t="str">
        <f>IF(OR(R1168='Data Validation (ROP used only)'!$A$22,ISBLANK(S1168),ISERROR(S1168/$I1168)),"",S1168/$I1168)</f>
        <v/>
      </c>
      <c r="W1168" s="251"/>
      <c r="X1168" s="252" t="str" cm="1">
        <f t="array" ref="X1168">_xlfn.IFS(W1168="","",W1168/I1168&gt;=2,2*I1168,W1168/I1168 &lt; 2, W1168)</f>
        <v/>
      </c>
      <c r="Y1168" s="253" t="str">
        <f t="shared" si="130"/>
        <v/>
      </c>
      <c r="Z1168" s="248"/>
      <c r="AA1168" s="249" t="str">
        <f t="shared" si="131"/>
        <v/>
      </c>
      <c r="AB1168" s="254" t="str">
        <f t="shared" si="132"/>
        <v/>
      </c>
      <c r="AC1168" s="159"/>
      <c r="AD1168" s="160"/>
    </row>
    <row r="1169" spans="2:30" ht="13.8" hidden="1" outlineLevel="1" x14ac:dyDescent="0.25">
      <c r="B1169" s="1"/>
      <c r="C1169" s="1"/>
      <c r="D1169" s="1"/>
      <c r="E1169" s="2"/>
      <c r="F1169" s="1"/>
      <c r="G1169" s="2"/>
      <c r="H1169" s="108"/>
      <c r="I1169" s="109"/>
      <c r="J1169" s="132" t="str">
        <f t="shared" si="128"/>
        <v/>
      </c>
      <c r="K1169" s="132">
        <f t="shared" si="126"/>
        <v>0</v>
      </c>
      <c r="L1169" s="246"/>
      <c r="M1169" s="247"/>
      <c r="N1169" s="246"/>
      <c r="O1169" s="248"/>
      <c r="P1169" s="249" t="str">
        <f t="shared" si="129"/>
        <v/>
      </c>
      <c r="Q1169" s="250" t="str">
        <f t="shared" si="127"/>
        <v/>
      </c>
      <c r="R1169" s="248"/>
      <c r="S1169" s="246"/>
      <c r="T1169" s="248"/>
      <c r="U1169" s="249" t="str">
        <f>+IF(AND(S1169&gt;0,R1169&lt;&gt;'Data Validation (ROP used only)'!$A$22),SUM(S1169:T1169),"")</f>
        <v/>
      </c>
      <c r="V1169" s="250" t="str">
        <f>IF(OR(R1169='Data Validation (ROP used only)'!$A$22,ISBLANK(S1169),ISERROR(S1169/$I1169)),"",S1169/$I1169)</f>
        <v/>
      </c>
      <c r="W1169" s="251"/>
      <c r="X1169" s="252" t="str" cm="1">
        <f t="array" ref="X1169">_xlfn.IFS(W1169="","",W1169/I1169&gt;=2,2*I1169,W1169/I1169 &lt; 2, W1169)</f>
        <v/>
      </c>
      <c r="Y1169" s="253" t="str">
        <f t="shared" si="130"/>
        <v/>
      </c>
      <c r="Z1169" s="248"/>
      <c r="AA1169" s="249" t="str">
        <f t="shared" si="131"/>
        <v/>
      </c>
      <c r="AB1169" s="254" t="str">
        <f t="shared" si="132"/>
        <v/>
      </c>
      <c r="AC1169" s="159"/>
      <c r="AD1169" s="160"/>
    </row>
    <row r="1170" spans="2:30" ht="13.8" hidden="1" outlineLevel="1" x14ac:dyDescent="0.25">
      <c r="B1170" s="1"/>
      <c r="C1170" s="1"/>
      <c r="D1170" s="1"/>
      <c r="E1170" s="2"/>
      <c r="F1170" s="1"/>
      <c r="G1170" s="2"/>
      <c r="H1170" s="108"/>
      <c r="I1170" s="109"/>
      <c r="J1170" s="132" t="str">
        <f t="shared" si="128"/>
        <v/>
      </c>
      <c r="K1170" s="132">
        <f t="shared" si="126"/>
        <v>0</v>
      </c>
      <c r="L1170" s="246"/>
      <c r="M1170" s="247"/>
      <c r="N1170" s="246"/>
      <c r="O1170" s="248"/>
      <c r="P1170" s="249" t="str">
        <f t="shared" si="129"/>
        <v/>
      </c>
      <c r="Q1170" s="250" t="str">
        <f t="shared" si="127"/>
        <v/>
      </c>
      <c r="R1170" s="248"/>
      <c r="S1170" s="246"/>
      <c r="T1170" s="248"/>
      <c r="U1170" s="249" t="str">
        <f>+IF(AND(S1170&gt;0,R1170&lt;&gt;'Data Validation (ROP used only)'!$A$22),SUM(S1170:T1170),"")</f>
        <v/>
      </c>
      <c r="V1170" s="250" t="str">
        <f>IF(OR(R1170='Data Validation (ROP used only)'!$A$22,ISBLANK(S1170),ISERROR(S1170/$I1170)),"",S1170/$I1170)</f>
        <v/>
      </c>
      <c r="W1170" s="251"/>
      <c r="X1170" s="252" t="str" cm="1">
        <f t="array" ref="X1170">_xlfn.IFS(W1170="","",W1170/I1170&gt;=2,2*I1170,W1170/I1170 &lt; 2, W1170)</f>
        <v/>
      </c>
      <c r="Y1170" s="253" t="str">
        <f t="shared" si="130"/>
        <v/>
      </c>
      <c r="Z1170" s="248"/>
      <c r="AA1170" s="249" t="str">
        <f t="shared" si="131"/>
        <v/>
      </c>
      <c r="AB1170" s="254" t="str">
        <f t="shared" si="132"/>
        <v/>
      </c>
      <c r="AC1170" s="159"/>
      <c r="AD1170" s="160"/>
    </row>
    <row r="1171" spans="2:30" ht="13.8" hidden="1" outlineLevel="1" x14ac:dyDescent="0.25">
      <c r="B1171" s="1"/>
      <c r="C1171" s="1"/>
      <c r="D1171" s="1"/>
      <c r="E1171" s="2"/>
      <c r="F1171" s="1"/>
      <c r="G1171" s="2"/>
      <c r="H1171" s="108"/>
      <c r="I1171" s="109"/>
      <c r="J1171" s="132" t="str">
        <f t="shared" si="128"/>
        <v/>
      </c>
      <c r="K1171" s="132">
        <f t="shared" si="126"/>
        <v>0</v>
      </c>
      <c r="L1171" s="246"/>
      <c r="M1171" s="247"/>
      <c r="N1171" s="246"/>
      <c r="O1171" s="248"/>
      <c r="P1171" s="249" t="str">
        <f t="shared" si="129"/>
        <v/>
      </c>
      <c r="Q1171" s="250" t="str">
        <f t="shared" si="127"/>
        <v/>
      </c>
      <c r="R1171" s="248"/>
      <c r="S1171" s="246"/>
      <c r="T1171" s="248"/>
      <c r="U1171" s="249" t="str">
        <f>+IF(AND(S1171&gt;0,R1171&lt;&gt;'Data Validation (ROP used only)'!$A$22),SUM(S1171:T1171),"")</f>
        <v/>
      </c>
      <c r="V1171" s="250" t="str">
        <f>IF(OR(R1171='Data Validation (ROP used only)'!$A$22,ISBLANK(S1171),ISERROR(S1171/$I1171)),"",S1171/$I1171)</f>
        <v/>
      </c>
      <c r="W1171" s="251"/>
      <c r="X1171" s="252" t="str" cm="1">
        <f t="array" ref="X1171">_xlfn.IFS(W1171="","",W1171/I1171&gt;=2,2*I1171,W1171/I1171 &lt; 2, W1171)</f>
        <v/>
      </c>
      <c r="Y1171" s="253" t="str">
        <f t="shared" si="130"/>
        <v/>
      </c>
      <c r="Z1171" s="248"/>
      <c r="AA1171" s="249" t="str">
        <f t="shared" si="131"/>
        <v/>
      </c>
      <c r="AB1171" s="254" t="str">
        <f t="shared" si="132"/>
        <v/>
      </c>
      <c r="AC1171" s="159"/>
      <c r="AD1171" s="160"/>
    </row>
    <row r="1172" spans="2:30" ht="13.8" hidden="1" outlineLevel="1" x14ac:dyDescent="0.25">
      <c r="B1172" s="1"/>
      <c r="C1172" s="1"/>
      <c r="D1172" s="1"/>
      <c r="E1172" s="2"/>
      <c r="F1172" s="1"/>
      <c r="G1172" s="2"/>
      <c r="H1172" s="108"/>
      <c r="I1172" s="109"/>
      <c r="J1172" s="132" t="str">
        <f t="shared" si="128"/>
        <v/>
      </c>
      <c r="K1172" s="132">
        <f t="shared" si="126"/>
        <v>0</v>
      </c>
      <c r="L1172" s="246"/>
      <c r="M1172" s="247"/>
      <c r="N1172" s="246"/>
      <c r="O1172" s="248"/>
      <c r="P1172" s="249" t="str">
        <f t="shared" si="129"/>
        <v/>
      </c>
      <c r="Q1172" s="250" t="str">
        <f t="shared" si="127"/>
        <v/>
      </c>
      <c r="R1172" s="248"/>
      <c r="S1172" s="246"/>
      <c r="T1172" s="248"/>
      <c r="U1172" s="249" t="str">
        <f>+IF(AND(S1172&gt;0,R1172&lt;&gt;'Data Validation (ROP used only)'!$A$22),SUM(S1172:T1172),"")</f>
        <v/>
      </c>
      <c r="V1172" s="250" t="str">
        <f>IF(OR(R1172='Data Validation (ROP used only)'!$A$22,ISBLANK(S1172),ISERROR(S1172/$I1172)),"",S1172/$I1172)</f>
        <v/>
      </c>
      <c r="W1172" s="251"/>
      <c r="X1172" s="252" t="str" cm="1">
        <f t="array" ref="X1172">_xlfn.IFS(W1172="","",W1172/I1172&gt;=2,2*I1172,W1172/I1172 &lt; 2, W1172)</f>
        <v/>
      </c>
      <c r="Y1172" s="253" t="str">
        <f t="shared" si="130"/>
        <v/>
      </c>
      <c r="Z1172" s="248"/>
      <c r="AA1172" s="249" t="str">
        <f t="shared" si="131"/>
        <v/>
      </c>
      <c r="AB1172" s="254" t="str">
        <f t="shared" si="132"/>
        <v/>
      </c>
      <c r="AC1172" s="159"/>
      <c r="AD1172" s="160"/>
    </row>
    <row r="1173" spans="2:30" ht="13.8" hidden="1" outlineLevel="1" x14ac:dyDescent="0.25">
      <c r="B1173" s="1"/>
      <c r="C1173" s="1"/>
      <c r="D1173" s="1"/>
      <c r="E1173" s="2"/>
      <c r="F1173" s="1"/>
      <c r="G1173" s="2"/>
      <c r="H1173" s="108"/>
      <c r="I1173" s="109"/>
      <c r="J1173" s="132" t="str">
        <f t="shared" si="128"/>
        <v/>
      </c>
      <c r="K1173" s="132">
        <f t="shared" si="126"/>
        <v>0</v>
      </c>
      <c r="L1173" s="246"/>
      <c r="M1173" s="247"/>
      <c r="N1173" s="246"/>
      <c r="O1173" s="248"/>
      <c r="P1173" s="249" t="str">
        <f t="shared" si="129"/>
        <v/>
      </c>
      <c r="Q1173" s="250" t="str">
        <f t="shared" si="127"/>
        <v/>
      </c>
      <c r="R1173" s="248"/>
      <c r="S1173" s="246"/>
      <c r="T1173" s="248"/>
      <c r="U1173" s="249" t="str">
        <f>+IF(AND(S1173&gt;0,R1173&lt;&gt;'Data Validation (ROP used only)'!$A$22),SUM(S1173:T1173),"")</f>
        <v/>
      </c>
      <c r="V1173" s="250" t="str">
        <f>IF(OR(R1173='Data Validation (ROP used only)'!$A$22,ISBLANK(S1173),ISERROR(S1173/$I1173)),"",S1173/$I1173)</f>
        <v/>
      </c>
      <c r="W1173" s="251"/>
      <c r="X1173" s="252" t="str" cm="1">
        <f t="array" ref="X1173">_xlfn.IFS(W1173="","",W1173/I1173&gt;=2,2*I1173,W1173/I1173 &lt; 2, W1173)</f>
        <v/>
      </c>
      <c r="Y1173" s="253" t="str">
        <f t="shared" si="130"/>
        <v/>
      </c>
      <c r="Z1173" s="248"/>
      <c r="AA1173" s="249" t="str">
        <f t="shared" si="131"/>
        <v/>
      </c>
      <c r="AB1173" s="254" t="str">
        <f t="shared" si="132"/>
        <v/>
      </c>
      <c r="AC1173" s="159"/>
      <c r="AD1173" s="160"/>
    </row>
    <row r="1174" spans="2:30" ht="13.8" hidden="1" outlineLevel="1" x14ac:dyDescent="0.25">
      <c r="B1174" s="1"/>
      <c r="C1174" s="1"/>
      <c r="D1174" s="1"/>
      <c r="E1174" s="2"/>
      <c r="F1174" s="1"/>
      <c r="G1174" s="2"/>
      <c r="H1174" s="108"/>
      <c r="I1174" s="109"/>
      <c r="J1174" s="132" t="str">
        <f t="shared" si="128"/>
        <v/>
      </c>
      <c r="K1174" s="132">
        <f t="shared" si="126"/>
        <v>0</v>
      </c>
      <c r="L1174" s="246"/>
      <c r="M1174" s="247"/>
      <c r="N1174" s="246"/>
      <c r="O1174" s="248"/>
      <c r="P1174" s="249" t="str">
        <f t="shared" si="129"/>
        <v/>
      </c>
      <c r="Q1174" s="250" t="str">
        <f t="shared" si="127"/>
        <v/>
      </c>
      <c r="R1174" s="248"/>
      <c r="S1174" s="246"/>
      <c r="T1174" s="248"/>
      <c r="U1174" s="249" t="str">
        <f>+IF(AND(S1174&gt;0,R1174&lt;&gt;'Data Validation (ROP used only)'!$A$22),SUM(S1174:T1174),"")</f>
        <v/>
      </c>
      <c r="V1174" s="250" t="str">
        <f>IF(OR(R1174='Data Validation (ROP used only)'!$A$22,ISBLANK(S1174),ISERROR(S1174/$I1174)),"",S1174/$I1174)</f>
        <v/>
      </c>
      <c r="W1174" s="251"/>
      <c r="X1174" s="252" t="str" cm="1">
        <f t="array" ref="X1174">_xlfn.IFS(W1174="","",W1174/I1174&gt;=2,2*I1174,W1174/I1174 &lt; 2, W1174)</f>
        <v/>
      </c>
      <c r="Y1174" s="253" t="str">
        <f t="shared" si="130"/>
        <v/>
      </c>
      <c r="Z1174" s="248"/>
      <c r="AA1174" s="249" t="str">
        <f t="shared" si="131"/>
        <v/>
      </c>
      <c r="AB1174" s="254" t="str">
        <f t="shared" si="132"/>
        <v/>
      </c>
      <c r="AC1174" s="159"/>
      <c r="AD1174" s="160"/>
    </row>
    <row r="1175" spans="2:30" ht="13.8" hidden="1" outlineLevel="1" x14ac:dyDescent="0.25">
      <c r="B1175" s="1"/>
      <c r="C1175" s="1"/>
      <c r="D1175" s="1"/>
      <c r="E1175" s="2"/>
      <c r="F1175" s="1"/>
      <c r="G1175" s="2"/>
      <c r="H1175" s="108"/>
      <c r="I1175" s="109"/>
      <c r="J1175" s="132" t="str">
        <f t="shared" si="128"/>
        <v/>
      </c>
      <c r="K1175" s="132">
        <f t="shared" si="126"/>
        <v>0</v>
      </c>
      <c r="L1175" s="246"/>
      <c r="M1175" s="247"/>
      <c r="N1175" s="246"/>
      <c r="O1175" s="248"/>
      <c r="P1175" s="249" t="str">
        <f t="shared" si="129"/>
        <v/>
      </c>
      <c r="Q1175" s="250" t="str">
        <f t="shared" si="127"/>
        <v/>
      </c>
      <c r="R1175" s="248"/>
      <c r="S1175" s="246"/>
      <c r="T1175" s="248"/>
      <c r="U1175" s="249" t="str">
        <f>+IF(AND(S1175&gt;0,R1175&lt;&gt;'Data Validation (ROP used only)'!$A$22),SUM(S1175:T1175),"")</f>
        <v/>
      </c>
      <c r="V1175" s="250" t="str">
        <f>IF(OR(R1175='Data Validation (ROP used only)'!$A$22,ISBLANK(S1175),ISERROR(S1175/$I1175)),"",S1175/$I1175)</f>
        <v/>
      </c>
      <c r="W1175" s="251"/>
      <c r="X1175" s="252" t="str" cm="1">
        <f t="array" ref="X1175">_xlfn.IFS(W1175="","",W1175/I1175&gt;=2,2*I1175,W1175/I1175 &lt; 2, W1175)</f>
        <v/>
      </c>
      <c r="Y1175" s="253" t="str">
        <f t="shared" si="130"/>
        <v/>
      </c>
      <c r="Z1175" s="248"/>
      <c r="AA1175" s="249" t="str">
        <f t="shared" si="131"/>
        <v/>
      </c>
      <c r="AB1175" s="254" t="str">
        <f t="shared" si="132"/>
        <v/>
      </c>
      <c r="AC1175" s="159"/>
      <c r="AD1175" s="160"/>
    </row>
    <row r="1176" spans="2:30" ht="13.8" hidden="1" outlineLevel="1" x14ac:dyDescent="0.25">
      <c r="B1176" s="1"/>
      <c r="C1176" s="1"/>
      <c r="D1176" s="1"/>
      <c r="E1176" s="2"/>
      <c r="F1176" s="1"/>
      <c r="G1176" s="2"/>
      <c r="H1176" s="108"/>
      <c r="I1176" s="109"/>
      <c r="J1176" s="132" t="str">
        <f t="shared" si="128"/>
        <v/>
      </c>
      <c r="K1176" s="132">
        <f t="shared" si="126"/>
        <v>0</v>
      </c>
      <c r="L1176" s="246"/>
      <c r="M1176" s="247"/>
      <c r="N1176" s="246"/>
      <c r="O1176" s="248"/>
      <c r="P1176" s="249" t="str">
        <f t="shared" si="129"/>
        <v/>
      </c>
      <c r="Q1176" s="250" t="str">
        <f t="shared" si="127"/>
        <v/>
      </c>
      <c r="R1176" s="248"/>
      <c r="S1176" s="246"/>
      <c r="T1176" s="248"/>
      <c r="U1176" s="249" t="str">
        <f>+IF(AND(S1176&gt;0,R1176&lt;&gt;'Data Validation (ROP used only)'!$A$22),SUM(S1176:T1176),"")</f>
        <v/>
      </c>
      <c r="V1176" s="250" t="str">
        <f>IF(OR(R1176='Data Validation (ROP used only)'!$A$22,ISBLANK(S1176),ISERROR(S1176/$I1176)),"",S1176/$I1176)</f>
        <v/>
      </c>
      <c r="W1176" s="251"/>
      <c r="X1176" s="252" t="str" cm="1">
        <f t="array" ref="X1176">_xlfn.IFS(W1176="","",W1176/I1176&gt;=2,2*I1176,W1176/I1176 &lt; 2, W1176)</f>
        <v/>
      </c>
      <c r="Y1176" s="253" t="str">
        <f t="shared" si="130"/>
        <v/>
      </c>
      <c r="Z1176" s="248"/>
      <c r="AA1176" s="249" t="str">
        <f t="shared" si="131"/>
        <v/>
      </c>
      <c r="AB1176" s="254" t="str">
        <f t="shared" si="132"/>
        <v/>
      </c>
      <c r="AC1176" s="159"/>
      <c r="AD1176" s="160"/>
    </row>
    <row r="1177" spans="2:30" ht="13.8" hidden="1" outlineLevel="1" x14ac:dyDescent="0.25">
      <c r="B1177" s="1"/>
      <c r="C1177" s="1"/>
      <c r="D1177" s="1"/>
      <c r="E1177" s="2"/>
      <c r="F1177" s="1"/>
      <c r="G1177" s="2"/>
      <c r="H1177" s="108"/>
      <c r="I1177" s="109"/>
      <c r="J1177" s="132" t="str">
        <f t="shared" si="128"/>
        <v/>
      </c>
      <c r="K1177" s="132">
        <f t="shared" si="126"/>
        <v>0</v>
      </c>
      <c r="L1177" s="246"/>
      <c r="M1177" s="247"/>
      <c r="N1177" s="246"/>
      <c r="O1177" s="248"/>
      <c r="P1177" s="249" t="str">
        <f t="shared" si="129"/>
        <v/>
      </c>
      <c r="Q1177" s="250" t="str">
        <f t="shared" si="127"/>
        <v/>
      </c>
      <c r="R1177" s="248"/>
      <c r="S1177" s="246"/>
      <c r="T1177" s="248"/>
      <c r="U1177" s="249" t="str">
        <f>+IF(AND(S1177&gt;0,R1177&lt;&gt;'Data Validation (ROP used only)'!$A$22),SUM(S1177:T1177),"")</f>
        <v/>
      </c>
      <c r="V1177" s="250" t="str">
        <f>IF(OR(R1177='Data Validation (ROP used only)'!$A$22,ISBLANK(S1177),ISERROR(S1177/$I1177)),"",S1177/$I1177)</f>
        <v/>
      </c>
      <c r="W1177" s="251"/>
      <c r="X1177" s="252" t="str" cm="1">
        <f t="array" ref="X1177">_xlfn.IFS(W1177="","",W1177/I1177&gt;=2,2*I1177,W1177/I1177 &lt; 2, W1177)</f>
        <v/>
      </c>
      <c r="Y1177" s="253" t="str">
        <f t="shared" si="130"/>
        <v/>
      </c>
      <c r="Z1177" s="248"/>
      <c r="AA1177" s="249" t="str">
        <f t="shared" si="131"/>
        <v/>
      </c>
      <c r="AB1177" s="254" t="str">
        <f t="shared" si="132"/>
        <v/>
      </c>
      <c r="AC1177" s="159"/>
      <c r="AD1177" s="160"/>
    </row>
    <row r="1178" spans="2:30" ht="13.8" hidden="1" outlineLevel="1" x14ac:dyDescent="0.25">
      <c r="B1178" s="1"/>
      <c r="C1178" s="1"/>
      <c r="D1178" s="1"/>
      <c r="E1178" s="2"/>
      <c r="F1178" s="1"/>
      <c r="G1178" s="2"/>
      <c r="H1178" s="108"/>
      <c r="I1178" s="109"/>
      <c r="J1178" s="132" t="str">
        <f t="shared" si="128"/>
        <v/>
      </c>
      <c r="K1178" s="132">
        <f t="shared" si="126"/>
        <v>0</v>
      </c>
      <c r="L1178" s="246"/>
      <c r="M1178" s="247"/>
      <c r="N1178" s="246"/>
      <c r="O1178" s="248"/>
      <c r="P1178" s="249" t="str">
        <f t="shared" si="129"/>
        <v/>
      </c>
      <c r="Q1178" s="250" t="str">
        <f t="shared" si="127"/>
        <v/>
      </c>
      <c r="R1178" s="248"/>
      <c r="S1178" s="246"/>
      <c r="T1178" s="248"/>
      <c r="U1178" s="249" t="str">
        <f>+IF(AND(S1178&gt;0,R1178&lt;&gt;'Data Validation (ROP used only)'!$A$22),SUM(S1178:T1178),"")</f>
        <v/>
      </c>
      <c r="V1178" s="250" t="str">
        <f>IF(OR(R1178='Data Validation (ROP used only)'!$A$22,ISBLANK(S1178),ISERROR(S1178/$I1178)),"",S1178/$I1178)</f>
        <v/>
      </c>
      <c r="W1178" s="251"/>
      <c r="X1178" s="252" t="str" cm="1">
        <f t="array" ref="X1178">_xlfn.IFS(W1178="","",W1178/I1178&gt;=2,2*I1178,W1178/I1178 &lt; 2, W1178)</f>
        <v/>
      </c>
      <c r="Y1178" s="253" t="str">
        <f t="shared" si="130"/>
        <v/>
      </c>
      <c r="Z1178" s="248"/>
      <c r="AA1178" s="249" t="str">
        <f t="shared" si="131"/>
        <v/>
      </c>
      <c r="AB1178" s="254" t="str">
        <f t="shared" si="132"/>
        <v/>
      </c>
      <c r="AC1178" s="159"/>
      <c r="AD1178" s="160"/>
    </row>
    <row r="1179" spans="2:30" ht="13.8" hidden="1" outlineLevel="1" x14ac:dyDescent="0.25">
      <c r="B1179" s="1"/>
      <c r="C1179" s="1"/>
      <c r="D1179" s="1"/>
      <c r="E1179" s="2"/>
      <c r="F1179" s="1"/>
      <c r="G1179" s="2"/>
      <c r="H1179" s="108"/>
      <c r="I1179" s="109"/>
      <c r="J1179" s="132" t="str">
        <f t="shared" si="128"/>
        <v/>
      </c>
      <c r="K1179" s="132">
        <f t="shared" si="126"/>
        <v>0</v>
      </c>
      <c r="L1179" s="246"/>
      <c r="M1179" s="247"/>
      <c r="N1179" s="246"/>
      <c r="O1179" s="248"/>
      <c r="P1179" s="249" t="str">
        <f t="shared" si="129"/>
        <v/>
      </c>
      <c r="Q1179" s="250" t="str">
        <f t="shared" si="127"/>
        <v/>
      </c>
      <c r="R1179" s="248"/>
      <c r="S1179" s="246"/>
      <c r="T1179" s="248"/>
      <c r="U1179" s="249" t="str">
        <f>+IF(AND(S1179&gt;0,R1179&lt;&gt;'Data Validation (ROP used only)'!$A$22),SUM(S1179:T1179),"")</f>
        <v/>
      </c>
      <c r="V1179" s="250" t="str">
        <f>IF(OR(R1179='Data Validation (ROP used only)'!$A$22,ISBLANK(S1179),ISERROR(S1179/$I1179)),"",S1179/$I1179)</f>
        <v/>
      </c>
      <c r="W1179" s="251"/>
      <c r="X1179" s="252" t="str" cm="1">
        <f t="array" ref="X1179">_xlfn.IFS(W1179="","",W1179/I1179&gt;=2,2*I1179,W1179/I1179 &lt; 2, W1179)</f>
        <v/>
      </c>
      <c r="Y1179" s="253" t="str">
        <f t="shared" si="130"/>
        <v/>
      </c>
      <c r="Z1179" s="248"/>
      <c r="AA1179" s="249" t="str">
        <f t="shared" si="131"/>
        <v/>
      </c>
      <c r="AB1179" s="254" t="str">
        <f t="shared" si="132"/>
        <v/>
      </c>
      <c r="AC1179" s="159"/>
      <c r="AD1179" s="160"/>
    </row>
    <row r="1180" spans="2:30" ht="13.8" hidden="1" outlineLevel="1" x14ac:dyDescent="0.25">
      <c r="B1180" s="1"/>
      <c r="C1180" s="1"/>
      <c r="D1180" s="1"/>
      <c r="E1180" s="2"/>
      <c r="F1180" s="1"/>
      <c r="G1180" s="2"/>
      <c r="H1180" s="108"/>
      <c r="I1180" s="109"/>
      <c r="J1180" s="132" t="str">
        <f t="shared" si="128"/>
        <v/>
      </c>
      <c r="K1180" s="132">
        <f t="shared" si="126"/>
        <v>0</v>
      </c>
      <c r="L1180" s="246"/>
      <c r="M1180" s="247"/>
      <c r="N1180" s="246"/>
      <c r="O1180" s="248"/>
      <c r="P1180" s="249" t="str">
        <f t="shared" si="129"/>
        <v/>
      </c>
      <c r="Q1180" s="250" t="str">
        <f t="shared" si="127"/>
        <v/>
      </c>
      <c r="R1180" s="248"/>
      <c r="S1180" s="246"/>
      <c r="T1180" s="248"/>
      <c r="U1180" s="249" t="str">
        <f>+IF(AND(S1180&gt;0,R1180&lt;&gt;'Data Validation (ROP used only)'!$A$22),SUM(S1180:T1180),"")</f>
        <v/>
      </c>
      <c r="V1180" s="250" t="str">
        <f>IF(OR(R1180='Data Validation (ROP used only)'!$A$22,ISBLANK(S1180),ISERROR(S1180/$I1180)),"",S1180/$I1180)</f>
        <v/>
      </c>
      <c r="W1180" s="251"/>
      <c r="X1180" s="252" t="str" cm="1">
        <f t="array" ref="X1180">_xlfn.IFS(W1180="","",W1180/I1180&gt;=2,2*I1180,W1180/I1180 &lt; 2, W1180)</f>
        <v/>
      </c>
      <c r="Y1180" s="253" t="str">
        <f t="shared" si="130"/>
        <v/>
      </c>
      <c r="Z1180" s="248"/>
      <c r="AA1180" s="249" t="str">
        <f t="shared" si="131"/>
        <v/>
      </c>
      <c r="AB1180" s="254" t="str">
        <f t="shared" si="132"/>
        <v/>
      </c>
      <c r="AC1180" s="159"/>
      <c r="AD1180" s="160"/>
    </row>
    <row r="1181" spans="2:30" ht="13.8" hidden="1" outlineLevel="1" x14ac:dyDescent="0.25">
      <c r="B1181" s="1"/>
      <c r="C1181" s="1"/>
      <c r="D1181" s="1"/>
      <c r="E1181" s="2"/>
      <c r="F1181" s="1"/>
      <c r="G1181" s="2"/>
      <c r="H1181" s="108"/>
      <c r="I1181" s="109"/>
      <c r="J1181" s="132" t="str">
        <f t="shared" si="128"/>
        <v/>
      </c>
      <c r="K1181" s="132">
        <f t="shared" si="126"/>
        <v>0</v>
      </c>
      <c r="L1181" s="246"/>
      <c r="M1181" s="247"/>
      <c r="N1181" s="246"/>
      <c r="O1181" s="248"/>
      <c r="P1181" s="249" t="str">
        <f t="shared" si="129"/>
        <v/>
      </c>
      <c r="Q1181" s="250" t="str">
        <f t="shared" si="127"/>
        <v/>
      </c>
      <c r="R1181" s="248"/>
      <c r="S1181" s="246"/>
      <c r="T1181" s="248"/>
      <c r="U1181" s="249" t="str">
        <f>+IF(AND(S1181&gt;0,R1181&lt;&gt;'Data Validation (ROP used only)'!$A$22),SUM(S1181:T1181),"")</f>
        <v/>
      </c>
      <c r="V1181" s="250" t="str">
        <f>IF(OR(R1181='Data Validation (ROP used only)'!$A$22,ISBLANK(S1181),ISERROR(S1181/$I1181)),"",S1181/$I1181)</f>
        <v/>
      </c>
      <c r="W1181" s="251"/>
      <c r="X1181" s="252" t="str" cm="1">
        <f t="array" ref="X1181">_xlfn.IFS(W1181="","",W1181/I1181&gt;=2,2*I1181,W1181/I1181 &lt; 2, W1181)</f>
        <v/>
      </c>
      <c r="Y1181" s="253" t="str">
        <f t="shared" si="130"/>
        <v/>
      </c>
      <c r="Z1181" s="248"/>
      <c r="AA1181" s="249" t="str">
        <f t="shared" si="131"/>
        <v/>
      </c>
      <c r="AB1181" s="254" t="str">
        <f t="shared" si="132"/>
        <v/>
      </c>
      <c r="AC1181" s="159"/>
      <c r="AD1181" s="160"/>
    </row>
    <row r="1182" spans="2:30" ht="13.8" hidden="1" outlineLevel="1" x14ac:dyDescent="0.25">
      <c r="B1182" s="1"/>
      <c r="C1182" s="1"/>
      <c r="D1182" s="1"/>
      <c r="E1182" s="2"/>
      <c r="F1182" s="1"/>
      <c r="G1182" s="2"/>
      <c r="H1182" s="108"/>
      <c r="I1182" s="109"/>
      <c r="J1182" s="132" t="str">
        <f t="shared" si="128"/>
        <v/>
      </c>
      <c r="K1182" s="132">
        <f t="shared" si="126"/>
        <v>0</v>
      </c>
      <c r="L1182" s="246"/>
      <c r="M1182" s="247"/>
      <c r="N1182" s="246"/>
      <c r="O1182" s="248"/>
      <c r="P1182" s="249" t="str">
        <f t="shared" si="129"/>
        <v/>
      </c>
      <c r="Q1182" s="250" t="str">
        <f t="shared" si="127"/>
        <v/>
      </c>
      <c r="R1182" s="248"/>
      <c r="S1182" s="246"/>
      <c r="T1182" s="248"/>
      <c r="U1182" s="249" t="str">
        <f>+IF(AND(S1182&gt;0,R1182&lt;&gt;'Data Validation (ROP used only)'!$A$22),SUM(S1182:T1182),"")</f>
        <v/>
      </c>
      <c r="V1182" s="250" t="str">
        <f>IF(OR(R1182='Data Validation (ROP used only)'!$A$22,ISBLANK(S1182),ISERROR(S1182/$I1182)),"",S1182/$I1182)</f>
        <v/>
      </c>
      <c r="W1182" s="251"/>
      <c r="X1182" s="252" t="str" cm="1">
        <f t="array" ref="X1182">_xlfn.IFS(W1182="","",W1182/I1182&gt;=2,2*I1182,W1182/I1182 &lt; 2, W1182)</f>
        <v/>
      </c>
      <c r="Y1182" s="253" t="str">
        <f t="shared" si="130"/>
        <v/>
      </c>
      <c r="Z1182" s="248"/>
      <c r="AA1182" s="249" t="str">
        <f t="shared" si="131"/>
        <v/>
      </c>
      <c r="AB1182" s="254" t="str">
        <f t="shared" si="132"/>
        <v/>
      </c>
      <c r="AC1182" s="159"/>
      <c r="AD1182" s="160"/>
    </row>
    <row r="1183" spans="2:30" ht="13.8" hidden="1" outlineLevel="1" x14ac:dyDescent="0.25">
      <c r="B1183" s="1"/>
      <c r="C1183" s="1"/>
      <c r="D1183" s="1"/>
      <c r="E1183" s="2"/>
      <c r="F1183" s="1"/>
      <c r="G1183" s="2"/>
      <c r="H1183" s="108"/>
      <c r="I1183" s="109"/>
      <c r="J1183" s="132" t="str">
        <f t="shared" si="128"/>
        <v/>
      </c>
      <c r="K1183" s="132">
        <f t="shared" si="126"/>
        <v>0</v>
      </c>
      <c r="L1183" s="246"/>
      <c r="M1183" s="247"/>
      <c r="N1183" s="246"/>
      <c r="O1183" s="248"/>
      <c r="P1183" s="249" t="str">
        <f t="shared" si="129"/>
        <v/>
      </c>
      <c r="Q1183" s="250" t="str">
        <f t="shared" si="127"/>
        <v/>
      </c>
      <c r="R1183" s="248"/>
      <c r="S1183" s="246"/>
      <c r="T1183" s="248"/>
      <c r="U1183" s="249" t="str">
        <f>+IF(AND(S1183&gt;0,R1183&lt;&gt;'Data Validation (ROP used only)'!$A$22),SUM(S1183:T1183),"")</f>
        <v/>
      </c>
      <c r="V1183" s="250" t="str">
        <f>IF(OR(R1183='Data Validation (ROP used only)'!$A$22,ISBLANK(S1183),ISERROR(S1183/$I1183)),"",S1183/$I1183)</f>
        <v/>
      </c>
      <c r="W1183" s="251"/>
      <c r="X1183" s="252" t="str" cm="1">
        <f t="array" ref="X1183">_xlfn.IFS(W1183="","",W1183/I1183&gt;=2,2*I1183,W1183/I1183 &lt; 2, W1183)</f>
        <v/>
      </c>
      <c r="Y1183" s="253" t="str">
        <f t="shared" si="130"/>
        <v/>
      </c>
      <c r="Z1183" s="248"/>
      <c r="AA1183" s="249" t="str">
        <f t="shared" si="131"/>
        <v/>
      </c>
      <c r="AB1183" s="254" t="str">
        <f t="shared" si="132"/>
        <v/>
      </c>
      <c r="AC1183" s="159"/>
      <c r="AD1183" s="160"/>
    </row>
    <row r="1184" spans="2:30" ht="13.8" hidden="1" outlineLevel="1" x14ac:dyDescent="0.25">
      <c r="B1184" s="1"/>
      <c r="C1184" s="1"/>
      <c r="D1184" s="1"/>
      <c r="E1184" s="2"/>
      <c r="F1184" s="1"/>
      <c r="G1184" s="2"/>
      <c r="H1184" s="108"/>
      <c r="I1184" s="109"/>
      <c r="J1184" s="132" t="str">
        <f t="shared" si="128"/>
        <v/>
      </c>
      <c r="K1184" s="132">
        <f t="shared" si="126"/>
        <v>0</v>
      </c>
      <c r="L1184" s="246"/>
      <c r="M1184" s="247"/>
      <c r="N1184" s="246"/>
      <c r="O1184" s="248"/>
      <c r="P1184" s="249" t="str">
        <f t="shared" si="129"/>
        <v/>
      </c>
      <c r="Q1184" s="250" t="str">
        <f t="shared" si="127"/>
        <v/>
      </c>
      <c r="R1184" s="248"/>
      <c r="S1184" s="246"/>
      <c r="T1184" s="248"/>
      <c r="U1184" s="249" t="str">
        <f>+IF(AND(S1184&gt;0,R1184&lt;&gt;'Data Validation (ROP used only)'!$A$22),SUM(S1184:T1184),"")</f>
        <v/>
      </c>
      <c r="V1184" s="250" t="str">
        <f>IF(OR(R1184='Data Validation (ROP used only)'!$A$22,ISBLANK(S1184),ISERROR(S1184/$I1184)),"",S1184/$I1184)</f>
        <v/>
      </c>
      <c r="W1184" s="251"/>
      <c r="X1184" s="252" t="str" cm="1">
        <f t="array" ref="X1184">_xlfn.IFS(W1184="","",W1184/I1184&gt;=2,2*I1184,W1184/I1184 &lt; 2, W1184)</f>
        <v/>
      </c>
      <c r="Y1184" s="253" t="str">
        <f t="shared" si="130"/>
        <v/>
      </c>
      <c r="Z1184" s="248"/>
      <c r="AA1184" s="249" t="str">
        <f t="shared" si="131"/>
        <v/>
      </c>
      <c r="AB1184" s="254" t="str">
        <f t="shared" si="132"/>
        <v/>
      </c>
      <c r="AC1184" s="159"/>
      <c r="AD1184" s="160"/>
    </row>
    <row r="1185" spans="2:30" ht="13.8" hidden="1" outlineLevel="1" x14ac:dyDescent="0.25">
      <c r="B1185" s="1"/>
      <c r="C1185" s="1"/>
      <c r="D1185" s="1"/>
      <c r="E1185" s="2"/>
      <c r="F1185" s="1"/>
      <c r="G1185" s="2"/>
      <c r="H1185" s="108"/>
      <c r="I1185" s="109"/>
      <c r="J1185" s="132" t="str">
        <f t="shared" si="128"/>
        <v/>
      </c>
      <c r="K1185" s="132">
        <f t="shared" si="126"/>
        <v>0</v>
      </c>
      <c r="L1185" s="246"/>
      <c r="M1185" s="247"/>
      <c r="N1185" s="246"/>
      <c r="O1185" s="248"/>
      <c r="P1185" s="249" t="str">
        <f t="shared" si="129"/>
        <v/>
      </c>
      <c r="Q1185" s="250" t="str">
        <f t="shared" si="127"/>
        <v/>
      </c>
      <c r="R1185" s="248"/>
      <c r="S1185" s="246"/>
      <c r="T1185" s="248"/>
      <c r="U1185" s="249" t="str">
        <f>+IF(AND(S1185&gt;0,R1185&lt;&gt;'Data Validation (ROP used only)'!$A$22),SUM(S1185:T1185),"")</f>
        <v/>
      </c>
      <c r="V1185" s="250" t="str">
        <f>IF(OR(R1185='Data Validation (ROP used only)'!$A$22,ISBLANK(S1185),ISERROR(S1185/$I1185)),"",S1185/$I1185)</f>
        <v/>
      </c>
      <c r="W1185" s="251"/>
      <c r="X1185" s="252" t="str" cm="1">
        <f t="array" ref="X1185">_xlfn.IFS(W1185="","",W1185/I1185&gt;=2,2*I1185,W1185/I1185 &lt; 2, W1185)</f>
        <v/>
      </c>
      <c r="Y1185" s="253" t="str">
        <f t="shared" si="130"/>
        <v/>
      </c>
      <c r="Z1185" s="248"/>
      <c r="AA1185" s="249" t="str">
        <f t="shared" si="131"/>
        <v/>
      </c>
      <c r="AB1185" s="254" t="str">
        <f t="shared" si="132"/>
        <v/>
      </c>
      <c r="AC1185" s="159"/>
      <c r="AD1185" s="160"/>
    </row>
    <row r="1186" spans="2:30" ht="13.8" hidden="1" outlineLevel="1" x14ac:dyDescent="0.25">
      <c r="B1186" s="1"/>
      <c r="C1186" s="1"/>
      <c r="D1186" s="1"/>
      <c r="E1186" s="2"/>
      <c r="F1186" s="1"/>
      <c r="G1186" s="2"/>
      <c r="H1186" s="108"/>
      <c r="I1186" s="109"/>
      <c r="J1186" s="132" t="str">
        <f t="shared" si="128"/>
        <v/>
      </c>
      <c r="K1186" s="132">
        <f t="shared" si="126"/>
        <v>0</v>
      </c>
      <c r="L1186" s="246"/>
      <c r="M1186" s="247"/>
      <c r="N1186" s="246"/>
      <c r="O1186" s="248"/>
      <c r="P1186" s="249" t="str">
        <f t="shared" si="129"/>
        <v/>
      </c>
      <c r="Q1186" s="250" t="str">
        <f t="shared" si="127"/>
        <v/>
      </c>
      <c r="R1186" s="248"/>
      <c r="S1186" s="246"/>
      <c r="T1186" s="248"/>
      <c r="U1186" s="249" t="str">
        <f>+IF(AND(S1186&gt;0,R1186&lt;&gt;'Data Validation (ROP used only)'!$A$22),SUM(S1186:T1186),"")</f>
        <v/>
      </c>
      <c r="V1186" s="250" t="str">
        <f>IF(OR(R1186='Data Validation (ROP used only)'!$A$22,ISBLANK(S1186),ISERROR(S1186/$I1186)),"",S1186/$I1186)</f>
        <v/>
      </c>
      <c r="W1186" s="251"/>
      <c r="X1186" s="252" t="str" cm="1">
        <f t="array" ref="X1186">_xlfn.IFS(W1186="","",W1186/I1186&gt;=2,2*I1186,W1186/I1186 &lt; 2, W1186)</f>
        <v/>
      </c>
      <c r="Y1186" s="253" t="str">
        <f t="shared" si="130"/>
        <v/>
      </c>
      <c r="Z1186" s="248"/>
      <c r="AA1186" s="249" t="str">
        <f t="shared" si="131"/>
        <v/>
      </c>
      <c r="AB1186" s="254" t="str">
        <f t="shared" si="132"/>
        <v/>
      </c>
      <c r="AC1186" s="159"/>
      <c r="AD1186" s="160"/>
    </row>
    <row r="1187" spans="2:30" ht="13.8" hidden="1" outlineLevel="1" x14ac:dyDescent="0.25">
      <c r="B1187" s="1"/>
      <c r="C1187" s="1"/>
      <c r="D1187" s="1"/>
      <c r="E1187" s="2"/>
      <c r="F1187" s="1"/>
      <c r="G1187" s="2"/>
      <c r="H1187" s="108"/>
      <c r="I1187" s="109"/>
      <c r="J1187" s="132" t="str">
        <f t="shared" si="128"/>
        <v/>
      </c>
      <c r="K1187" s="132">
        <f t="shared" si="126"/>
        <v>0</v>
      </c>
      <c r="L1187" s="246"/>
      <c r="M1187" s="247"/>
      <c r="N1187" s="246"/>
      <c r="O1187" s="248"/>
      <c r="P1187" s="249" t="str">
        <f t="shared" si="129"/>
        <v/>
      </c>
      <c r="Q1187" s="250" t="str">
        <f t="shared" si="127"/>
        <v/>
      </c>
      <c r="R1187" s="248"/>
      <c r="S1187" s="246"/>
      <c r="T1187" s="248"/>
      <c r="U1187" s="249" t="str">
        <f>+IF(AND(S1187&gt;0,R1187&lt;&gt;'Data Validation (ROP used only)'!$A$22),SUM(S1187:T1187),"")</f>
        <v/>
      </c>
      <c r="V1187" s="250" t="str">
        <f>IF(OR(R1187='Data Validation (ROP used only)'!$A$22,ISBLANK(S1187),ISERROR(S1187/$I1187)),"",S1187/$I1187)</f>
        <v/>
      </c>
      <c r="W1187" s="251"/>
      <c r="X1187" s="252" t="str" cm="1">
        <f t="array" ref="X1187">_xlfn.IFS(W1187="","",W1187/I1187&gt;=2,2*I1187,W1187/I1187 &lt; 2, W1187)</f>
        <v/>
      </c>
      <c r="Y1187" s="253" t="str">
        <f t="shared" si="130"/>
        <v/>
      </c>
      <c r="Z1187" s="248"/>
      <c r="AA1187" s="249" t="str">
        <f t="shared" si="131"/>
        <v/>
      </c>
      <c r="AB1187" s="254" t="str">
        <f t="shared" si="132"/>
        <v/>
      </c>
      <c r="AC1187" s="159"/>
      <c r="AD1187" s="160"/>
    </row>
    <row r="1188" spans="2:30" ht="13.8" hidden="1" outlineLevel="1" x14ac:dyDescent="0.25">
      <c r="B1188" s="1"/>
      <c r="C1188" s="1"/>
      <c r="D1188" s="1"/>
      <c r="E1188" s="2"/>
      <c r="F1188" s="1"/>
      <c r="G1188" s="2"/>
      <c r="H1188" s="108"/>
      <c r="I1188" s="109"/>
      <c r="J1188" s="132" t="str">
        <f t="shared" si="128"/>
        <v/>
      </c>
      <c r="K1188" s="132">
        <f t="shared" si="126"/>
        <v>0</v>
      </c>
      <c r="L1188" s="246"/>
      <c r="M1188" s="247"/>
      <c r="N1188" s="246"/>
      <c r="O1188" s="248"/>
      <c r="P1188" s="249" t="str">
        <f t="shared" si="129"/>
        <v/>
      </c>
      <c r="Q1188" s="250" t="str">
        <f t="shared" si="127"/>
        <v/>
      </c>
      <c r="R1188" s="248"/>
      <c r="S1188" s="246"/>
      <c r="T1188" s="248"/>
      <c r="U1188" s="249" t="str">
        <f>+IF(AND(S1188&gt;0,R1188&lt;&gt;'Data Validation (ROP used only)'!$A$22),SUM(S1188:T1188),"")</f>
        <v/>
      </c>
      <c r="V1188" s="250" t="str">
        <f>IF(OR(R1188='Data Validation (ROP used only)'!$A$22,ISBLANK(S1188),ISERROR(S1188/$I1188)),"",S1188/$I1188)</f>
        <v/>
      </c>
      <c r="W1188" s="251"/>
      <c r="X1188" s="252" t="str" cm="1">
        <f t="array" ref="X1188">_xlfn.IFS(W1188="","",W1188/I1188&gt;=2,2*I1188,W1188/I1188 &lt; 2, W1188)</f>
        <v/>
      </c>
      <c r="Y1188" s="253" t="str">
        <f t="shared" si="130"/>
        <v/>
      </c>
      <c r="Z1188" s="248"/>
      <c r="AA1188" s="249" t="str">
        <f t="shared" si="131"/>
        <v/>
      </c>
      <c r="AB1188" s="254" t="str">
        <f t="shared" si="132"/>
        <v/>
      </c>
      <c r="AC1188" s="159"/>
      <c r="AD1188" s="160"/>
    </row>
    <row r="1189" spans="2:30" ht="13.8" hidden="1" outlineLevel="1" x14ac:dyDescent="0.25">
      <c r="B1189" s="1"/>
      <c r="C1189" s="1"/>
      <c r="D1189" s="1"/>
      <c r="E1189" s="2"/>
      <c r="F1189" s="1"/>
      <c r="G1189" s="2"/>
      <c r="H1189" s="108"/>
      <c r="I1189" s="109"/>
      <c r="J1189" s="132" t="str">
        <f t="shared" si="128"/>
        <v/>
      </c>
      <c r="K1189" s="132">
        <f t="shared" si="126"/>
        <v>0</v>
      </c>
      <c r="L1189" s="246"/>
      <c r="M1189" s="247"/>
      <c r="N1189" s="246"/>
      <c r="O1189" s="248"/>
      <c r="P1189" s="249" t="str">
        <f t="shared" si="129"/>
        <v/>
      </c>
      <c r="Q1189" s="250" t="str">
        <f t="shared" si="127"/>
        <v/>
      </c>
      <c r="R1189" s="248"/>
      <c r="S1189" s="246"/>
      <c r="T1189" s="248"/>
      <c r="U1189" s="249" t="str">
        <f>+IF(AND(S1189&gt;0,R1189&lt;&gt;'Data Validation (ROP used only)'!$A$22),SUM(S1189:T1189),"")</f>
        <v/>
      </c>
      <c r="V1189" s="250" t="str">
        <f>IF(OR(R1189='Data Validation (ROP used only)'!$A$22,ISBLANK(S1189),ISERROR(S1189/$I1189)),"",S1189/$I1189)</f>
        <v/>
      </c>
      <c r="W1189" s="251"/>
      <c r="X1189" s="252" t="str" cm="1">
        <f t="array" ref="X1189">_xlfn.IFS(W1189="","",W1189/I1189&gt;=2,2*I1189,W1189/I1189 &lt; 2, W1189)</f>
        <v/>
      </c>
      <c r="Y1189" s="253" t="str">
        <f t="shared" si="130"/>
        <v/>
      </c>
      <c r="Z1189" s="248"/>
      <c r="AA1189" s="249" t="str">
        <f t="shared" si="131"/>
        <v/>
      </c>
      <c r="AB1189" s="254" t="str">
        <f t="shared" si="132"/>
        <v/>
      </c>
      <c r="AC1189" s="159"/>
      <c r="AD1189" s="160"/>
    </row>
    <row r="1190" spans="2:30" ht="13.8" hidden="1" outlineLevel="1" x14ac:dyDescent="0.25">
      <c r="B1190" s="1"/>
      <c r="C1190" s="1"/>
      <c r="D1190" s="1"/>
      <c r="E1190" s="2"/>
      <c r="F1190" s="1"/>
      <c r="G1190" s="2"/>
      <c r="H1190" s="108"/>
      <c r="I1190" s="109"/>
      <c r="J1190" s="132" t="str">
        <f t="shared" si="128"/>
        <v/>
      </c>
      <c r="K1190" s="132">
        <f t="shared" si="126"/>
        <v>0</v>
      </c>
      <c r="L1190" s="246"/>
      <c r="M1190" s="247"/>
      <c r="N1190" s="246"/>
      <c r="O1190" s="248"/>
      <c r="P1190" s="249" t="str">
        <f t="shared" si="129"/>
        <v/>
      </c>
      <c r="Q1190" s="250" t="str">
        <f t="shared" si="127"/>
        <v/>
      </c>
      <c r="R1190" s="248"/>
      <c r="S1190" s="246"/>
      <c r="T1190" s="248"/>
      <c r="U1190" s="249" t="str">
        <f>+IF(AND(S1190&gt;0,R1190&lt;&gt;'Data Validation (ROP used only)'!$A$22),SUM(S1190:T1190),"")</f>
        <v/>
      </c>
      <c r="V1190" s="250" t="str">
        <f>IF(OR(R1190='Data Validation (ROP used only)'!$A$22,ISBLANK(S1190),ISERROR(S1190/$I1190)),"",S1190/$I1190)</f>
        <v/>
      </c>
      <c r="W1190" s="251"/>
      <c r="X1190" s="252" t="str" cm="1">
        <f t="array" ref="X1190">_xlfn.IFS(W1190="","",W1190/I1190&gt;=2,2*I1190,W1190/I1190 &lt; 2, W1190)</f>
        <v/>
      </c>
      <c r="Y1190" s="253" t="str">
        <f t="shared" si="130"/>
        <v/>
      </c>
      <c r="Z1190" s="248"/>
      <c r="AA1190" s="249" t="str">
        <f t="shared" si="131"/>
        <v/>
      </c>
      <c r="AB1190" s="254" t="str">
        <f t="shared" si="132"/>
        <v/>
      </c>
      <c r="AC1190" s="159"/>
      <c r="AD1190" s="160"/>
    </row>
    <row r="1191" spans="2:30" ht="13.8" hidden="1" outlineLevel="1" x14ac:dyDescent="0.25">
      <c r="B1191" s="1"/>
      <c r="C1191" s="1"/>
      <c r="D1191" s="1"/>
      <c r="E1191" s="2"/>
      <c r="F1191" s="1"/>
      <c r="G1191" s="2"/>
      <c r="H1191" s="108"/>
      <c r="I1191" s="109"/>
      <c r="J1191" s="132" t="str">
        <f t="shared" si="128"/>
        <v/>
      </c>
      <c r="K1191" s="132">
        <f t="shared" ref="K1191:K1254" si="133">IF(ISERROR(I1191/1754.5),"",I1191/1754.5)</f>
        <v>0</v>
      </c>
      <c r="L1191" s="246"/>
      <c r="M1191" s="247"/>
      <c r="N1191" s="246"/>
      <c r="O1191" s="248"/>
      <c r="P1191" s="249" t="str">
        <f t="shared" si="129"/>
        <v/>
      </c>
      <c r="Q1191" s="250" t="str">
        <f t="shared" si="127"/>
        <v/>
      </c>
      <c r="R1191" s="248"/>
      <c r="S1191" s="246"/>
      <c r="T1191" s="248"/>
      <c r="U1191" s="249" t="str">
        <f>+IF(AND(S1191&gt;0,R1191&lt;&gt;'Data Validation (ROP used only)'!$A$22),SUM(S1191:T1191),"")</f>
        <v/>
      </c>
      <c r="V1191" s="250" t="str">
        <f>IF(OR(R1191='Data Validation (ROP used only)'!$A$22,ISBLANK(S1191),ISERROR(S1191/$I1191)),"",S1191/$I1191)</f>
        <v/>
      </c>
      <c r="W1191" s="251"/>
      <c r="X1191" s="252" t="str" cm="1">
        <f t="array" ref="X1191">_xlfn.IFS(W1191="","",W1191/I1191&gt;=2,2*I1191,W1191/I1191 &lt; 2, W1191)</f>
        <v/>
      </c>
      <c r="Y1191" s="253" t="str">
        <f t="shared" si="130"/>
        <v/>
      </c>
      <c r="Z1191" s="248"/>
      <c r="AA1191" s="249" t="str">
        <f t="shared" si="131"/>
        <v/>
      </c>
      <c r="AB1191" s="254" t="str">
        <f t="shared" si="132"/>
        <v/>
      </c>
      <c r="AC1191" s="159"/>
      <c r="AD1191" s="160"/>
    </row>
    <row r="1192" spans="2:30" ht="13.8" hidden="1" outlineLevel="1" x14ac:dyDescent="0.25">
      <c r="B1192" s="1"/>
      <c r="C1192" s="1"/>
      <c r="D1192" s="1"/>
      <c r="E1192" s="2"/>
      <c r="F1192" s="1"/>
      <c r="G1192" s="2"/>
      <c r="H1192" s="108"/>
      <c r="I1192" s="109"/>
      <c r="J1192" s="132" t="str">
        <f t="shared" si="128"/>
        <v/>
      </c>
      <c r="K1192" s="132">
        <f t="shared" si="133"/>
        <v>0</v>
      </c>
      <c r="L1192" s="246"/>
      <c r="M1192" s="247"/>
      <c r="N1192" s="246"/>
      <c r="O1192" s="248"/>
      <c r="P1192" s="249" t="str">
        <f t="shared" si="129"/>
        <v/>
      </c>
      <c r="Q1192" s="250" t="str">
        <f t="shared" si="127"/>
        <v/>
      </c>
      <c r="R1192" s="248"/>
      <c r="S1192" s="246"/>
      <c r="T1192" s="248"/>
      <c r="U1192" s="249" t="str">
        <f>+IF(AND(S1192&gt;0,R1192&lt;&gt;'Data Validation (ROP used only)'!$A$22),SUM(S1192:T1192),"")</f>
        <v/>
      </c>
      <c r="V1192" s="250" t="str">
        <f>IF(OR(R1192='Data Validation (ROP used only)'!$A$22,ISBLANK(S1192),ISERROR(S1192/$I1192)),"",S1192/$I1192)</f>
        <v/>
      </c>
      <c r="W1192" s="251"/>
      <c r="X1192" s="252" t="str" cm="1">
        <f t="array" ref="X1192">_xlfn.IFS(W1192="","",W1192/I1192&gt;=2,2*I1192,W1192/I1192 &lt; 2, W1192)</f>
        <v/>
      </c>
      <c r="Y1192" s="253" t="str">
        <f t="shared" si="130"/>
        <v/>
      </c>
      <c r="Z1192" s="248"/>
      <c r="AA1192" s="249" t="str">
        <f t="shared" si="131"/>
        <v/>
      </c>
      <c r="AB1192" s="254" t="str">
        <f t="shared" si="132"/>
        <v/>
      </c>
      <c r="AC1192" s="159"/>
      <c r="AD1192" s="160"/>
    </row>
    <row r="1193" spans="2:30" ht="13.8" hidden="1" outlineLevel="1" x14ac:dyDescent="0.25">
      <c r="B1193" s="1"/>
      <c r="C1193" s="1"/>
      <c r="D1193" s="1"/>
      <c r="E1193" s="2"/>
      <c r="F1193" s="1"/>
      <c r="G1193" s="2"/>
      <c r="H1193" s="108"/>
      <c r="I1193" s="109"/>
      <c r="J1193" s="132" t="str">
        <f t="shared" si="128"/>
        <v/>
      </c>
      <c r="K1193" s="132">
        <f t="shared" si="133"/>
        <v>0</v>
      </c>
      <c r="L1193" s="246"/>
      <c r="M1193" s="247"/>
      <c r="N1193" s="246"/>
      <c r="O1193" s="248"/>
      <c r="P1193" s="249" t="str">
        <f t="shared" si="129"/>
        <v/>
      </c>
      <c r="Q1193" s="250" t="str">
        <f t="shared" si="127"/>
        <v/>
      </c>
      <c r="R1193" s="248"/>
      <c r="S1193" s="246"/>
      <c r="T1193" s="248"/>
      <c r="U1193" s="249" t="str">
        <f>+IF(AND(S1193&gt;0,R1193&lt;&gt;'Data Validation (ROP used only)'!$A$22),SUM(S1193:T1193),"")</f>
        <v/>
      </c>
      <c r="V1193" s="250" t="str">
        <f>IF(OR(R1193='Data Validation (ROP used only)'!$A$22,ISBLANK(S1193),ISERROR(S1193/$I1193)),"",S1193/$I1193)</f>
        <v/>
      </c>
      <c r="W1193" s="251"/>
      <c r="X1193" s="252" t="str" cm="1">
        <f t="array" ref="X1193">_xlfn.IFS(W1193="","",W1193/I1193&gt;=2,2*I1193,W1193/I1193 &lt; 2, W1193)</f>
        <v/>
      </c>
      <c r="Y1193" s="253" t="str">
        <f t="shared" si="130"/>
        <v/>
      </c>
      <c r="Z1193" s="248"/>
      <c r="AA1193" s="249" t="str">
        <f t="shared" si="131"/>
        <v/>
      </c>
      <c r="AB1193" s="254" t="str">
        <f t="shared" si="132"/>
        <v/>
      </c>
      <c r="AC1193" s="159"/>
      <c r="AD1193" s="160"/>
    </row>
    <row r="1194" spans="2:30" ht="13.8" hidden="1" outlineLevel="1" x14ac:dyDescent="0.25">
      <c r="B1194" s="1"/>
      <c r="C1194" s="1"/>
      <c r="D1194" s="1"/>
      <c r="E1194" s="2"/>
      <c r="F1194" s="1"/>
      <c r="G1194" s="2"/>
      <c r="H1194" s="108"/>
      <c r="I1194" s="109"/>
      <c r="J1194" s="132" t="str">
        <f t="shared" si="128"/>
        <v/>
      </c>
      <c r="K1194" s="132">
        <f t="shared" si="133"/>
        <v>0</v>
      </c>
      <c r="L1194" s="246"/>
      <c r="M1194" s="247"/>
      <c r="N1194" s="246"/>
      <c r="O1194" s="248"/>
      <c r="P1194" s="249" t="str">
        <f t="shared" si="129"/>
        <v/>
      </c>
      <c r="Q1194" s="250" t="str">
        <f t="shared" si="127"/>
        <v/>
      </c>
      <c r="R1194" s="248"/>
      <c r="S1194" s="246"/>
      <c r="T1194" s="248"/>
      <c r="U1194" s="249" t="str">
        <f>+IF(AND(S1194&gt;0,R1194&lt;&gt;'Data Validation (ROP used only)'!$A$22),SUM(S1194:T1194),"")</f>
        <v/>
      </c>
      <c r="V1194" s="250" t="str">
        <f>IF(OR(R1194='Data Validation (ROP used only)'!$A$22,ISBLANK(S1194),ISERROR(S1194/$I1194)),"",S1194/$I1194)</f>
        <v/>
      </c>
      <c r="W1194" s="251"/>
      <c r="X1194" s="252" t="str" cm="1">
        <f t="array" ref="X1194">_xlfn.IFS(W1194="","",W1194/I1194&gt;=2,2*I1194,W1194/I1194 &lt; 2, W1194)</f>
        <v/>
      </c>
      <c r="Y1194" s="253" t="str">
        <f t="shared" si="130"/>
        <v/>
      </c>
      <c r="Z1194" s="248"/>
      <c r="AA1194" s="249" t="str">
        <f t="shared" si="131"/>
        <v/>
      </c>
      <c r="AB1194" s="254" t="str">
        <f t="shared" si="132"/>
        <v/>
      </c>
      <c r="AC1194" s="159"/>
      <c r="AD1194" s="160"/>
    </row>
    <row r="1195" spans="2:30" ht="13.8" hidden="1" outlineLevel="1" x14ac:dyDescent="0.25">
      <c r="B1195" s="1"/>
      <c r="C1195" s="1"/>
      <c r="D1195" s="1"/>
      <c r="E1195" s="2"/>
      <c r="F1195" s="1"/>
      <c r="G1195" s="2"/>
      <c r="H1195" s="108"/>
      <c r="I1195" s="109"/>
      <c r="J1195" s="132" t="str">
        <f t="shared" si="128"/>
        <v/>
      </c>
      <c r="K1195" s="132">
        <f t="shared" si="133"/>
        <v>0</v>
      </c>
      <c r="L1195" s="246"/>
      <c r="M1195" s="247"/>
      <c r="N1195" s="246"/>
      <c r="O1195" s="248"/>
      <c r="P1195" s="249" t="str">
        <f t="shared" si="129"/>
        <v/>
      </c>
      <c r="Q1195" s="250" t="str">
        <f t="shared" si="127"/>
        <v/>
      </c>
      <c r="R1195" s="248"/>
      <c r="S1195" s="246"/>
      <c r="T1195" s="248"/>
      <c r="U1195" s="249" t="str">
        <f>+IF(AND(S1195&gt;0,R1195&lt;&gt;'Data Validation (ROP used only)'!$A$22),SUM(S1195:T1195),"")</f>
        <v/>
      </c>
      <c r="V1195" s="250" t="str">
        <f>IF(OR(R1195='Data Validation (ROP used only)'!$A$22,ISBLANK(S1195),ISERROR(S1195/$I1195)),"",S1195/$I1195)</f>
        <v/>
      </c>
      <c r="W1195" s="251"/>
      <c r="X1195" s="252" t="str" cm="1">
        <f t="array" ref="X1195">_xlfn.IFS(W1195="","",W1195/I1195&gt;=2,2*I1195,W1195/I1195 &lt; 2, W1195)</f>
        <v/>
      </c>
      <c r="Y1195" s="253" t="str">
        <f t="shared" si="130"/>
        <v/>
      </c>
      <c r="Z1195" s="248"/>
      <c r="AA1195" s="249" t="str">
        <f t="shared" si="131"/>
        <v/>
      </c>
      <c r="AB1195" s="254" t="str">
        <f t="shared" si="132"/>
        <v/>
      </c>
      <c r="AC1195" s="159"/>
      <c r="AD1195" s="160"/>
    </row>
    <row r="1196" spans="2:30" ht="13.8" hidden="1" outlineLevel="1" x14ac:dyDescent="0.25">
      <c r="B1196" s="1"/>
      <c r="C1196" s="1"/>
      <c r="D1196" s="1"/>
      <c r="E1196" s="2"/>
      <c r="F1196" s="1"/>
      <c r="G1196" s="2"/>
      <c r="H1196" s="108"/>
      <c r="I1196" s="109"/>
      <c r="J1196" s="132" t="str">
        <f t="shared" si="128"/>
        <v/>
      </c>
      <c r="K1196" s="132">
        <f t="shared" si="133"/>
        <v>0</v>
      </c>
      <c r="L1196" s="246"/>
      <c r="M1196" s="247"/>
      <c r="N1196" s="246"/>
      <c r="O1196" s="248"/>
      <c r="P1196" s="249" t="str">
        <f t="shared" si="129"/>
        <v/>
      </c>
      <c r="Q1196" s="250" t="str">
        <f t="shared" si="127"/>
        <v/>
      </c>
      <c r="R1196" s="248"/>
      <c r="S1196" s="246"/>
      <c r="T1196" s="248"/>
      <c r="U1196" s="249" t="str">
        <f>+IF(AND(S1196&gt;0,R1196&lt;&gt;'Data Validation (ROP used only)'!$A$22),SUM(S1196:T1196),"")</f>
        <v/>
      </c>
      <c r="V1196" s="250" t="str">
        <f>IF(OR(R1196='Data Validation (ROP used only)'!$A$22,ISBLANK(S1196),ISERROR(S1196/$I1196)),"",S1196/$I1196)</f>
        <v/>
      </c>
      <c r="W1196" s="251"/>
      <c r="X1196" s="252" t="str" cm="1">
        <f t="array" ref="X1196">_xlfn.IFS(W1196="","",W1196/I1196&gt;=2,2*I1196,W1196/I1196 &lt; 2, W1196)</f>
        <v/>
      </c>
      <c r="Y1196" s="253" t="str">
        <f t="shared" si="130"/>
        <v/>
      </c>
      <c r="Z1196" s="248"/>
      <c r="AA1196" s="249" t="str">
        <f t="shared" si="131"/>
        <v/>
      </c>
      <c r="AB1196" s="254" t="str">
        <f t="shared" si="132"/>
        <v/>
      </c>
      <c r="AC1196" s="159"/>
      <c r="AD1196" s="160"/>
    </row>
    <row r="1197" spans="2:30" ht="13.8" hidden="1" outlineLevel="1" x14ac:dyDescent="0.25">
      <c r="B1197" s="1"/>
      <c r="C1197" s="1"/>
      <c r="D1197" s="1"/>
      <c r="E1197" s="2"/>
      <c r="F1197" s="1"/>
      <c r="G1197" s="2"/>
      <c r="H1197" s="108"/>
      <c r="I1197" s="109"/>
      <c r="J1197" s="132" t="str">
        <f t="shared" si="128"/>
        <v/>
      </c>
      <c r="K1197" s="132">
        <f t="shared" si="133"/>
        <v>0</v>
      </c>
      <c r="L1197" s="246"/>
      <c r="M1197" s="247"/>
      <c r="N1197" s="246"/>
      <c r="O1197" s="248"/>
      <c r="P1197" s="249" t="str">
        <f t="shared" si="129"/>
        <v/>
      </c>
      <c r="Q1197" s="250" t="str">
        <f t="shared" si="127"/>
        <v/>
      </c>
      <c r="R1197" s="248"/>
      <c r="S1197" s="246"/>
      <c r="T1197" s="248"/>
      <c r="U1197" s="249" t="str">
        <f>+IF(AND(S1197&gt;0,R1197&lt;&gt;'Data Validation (ROP used only)'!$A$22),SUM(S1197:T1197),"")</f>
        <v/>
      </c>
      <c r="V1197" s="250" t="str">
        <f>IF(OR(R1197='Data Validation (ROP used only)'!$A$22,ISBLANK(S1197),ISERROR(S1197/$I1197)),"",S1197/$I1197)</f>
        <v/>
      </c>
      <c r="W1197" s="251"/>
      <c r="X1197" s="252" t="str" cm="1">
        <f t="array" ref="X1197">_xlfn.IFS(W1197="","",W1197/I1197&gt;=2,2*I1197,W1197/I1197 &lt; 2, W1197)</f>
        <v/>
      </c>
      <c r="Y1197" s="253" t="str">
        <f t="shared" si="130"/>
        <v/>
      </c>
      <c r="Z1197" s="248"/>
      <c r="AA1197" s="249" t="str">
        <f t="shared" si="131"/>
        <v/>
      </c>
      <c r="AB1197" s="254" t="str">
        <f t="shared" si="132"/>
        <v/>
      </c>
      <c r="AC1197" s="159"/>
      <c r="AD1197" s="160"/>
    </row>
    <row r="1198" spans="2:30" ht="13.8" hidden="1" outlineLevel="1" x14ac:dyDescent="0.25">
      <c r="B1198" s="1"/>
      <c r="C1198" s="1"/>
      <c r="D1198" s="1"/>
      <c r="E1198" s="2"/>
      <c r="F1198" s="1"/>
      <c r="G1198" s="2"/>
      <c r="H1198" s="108"/>
      <c r="I1198" s="109"/>
      <c r="J1198" s="132" t="str">
        <f t="shared" si="128"/>
        <v/>
      </c>
      <c r="K1198" s="132">
        <f t="shared" si="133"/>
        <v>0</v>
      </c>
      <c r="L1198" s="246"/>
      <c r="M1198" s="247"/>
      <c r="N1198" s="246"/>
      <c r="O1198" s="248"/>
      <c r="P1198" s="249" t="str">
        <f t="shared" si="129"/>
        <v/>
      </c>
      <c r="Q1198" s="250" t="str">
        <f t="shared" si="127"/>
        <v/>
      </c>
      <c r="R1198" s="248"/>
      <c r="S1198" s="246"/>
      <c r="T1198" s="248"/>
      <c r="U1198" s="249" t="str">
        <f>+IF(AND(S1198&gt;0,R1198&lt;&gt;'Data Validation (ROP used only)'!$A$22),SUM(S1198:T1198),"")</f>
        <v/>
      </c>
      <c r="V1198" s="250" t="str">
        <f>IF(OR(R1198='Data Validation (ROP used only)'!$A$22,ISBLANK(S1198),ISERROR(S1198/$I1198)),"",S1198/$I1198)</f>
        <v/>
      </c>
      <c r="W1198" s="251"/>
      <c r="X1198" s="252" t="str" cm="1">
        <f t="array" ref="X1198">_xlfn.IFS(W1198="","",W1198/I1198&gt;=2,2*I1198,W1198/I1198 &lt; 2, W1198)</f>
        <v/>
      </c>
      <c r="Y1198" s="253" t="str">
        <f t="shared" si="130"/>
        <v/>
      </c>
      <c r="Z1198" s="248"/>
      <c r="AA1198" s="249" t="str">
        <f t="shared" si="131"/>
        <v/>
      </c>
      <c r="AB1198" s="254" t="str">
        <f t="shared" si="132"/>
        <v/>
      </c>
      <c r="AC1198" s="159"/>
      <c r="AD1198" s="160"/>
    </row>
    <row r="1199" spans="2:30" ht="13.8" hidden="1" outlineLevel="1" x14ac:dyDescent="0.25">
      <c r="B1199" s="1"/>
      <c r="C1199" s="1"/>
      <c r="D1199" s="1"/>
      <c r="E1199" s="2"/>
      <c r="F1199" s="1"/>
      <c r="G1199" s="2"/>
      <c r="H1199" s="108"/>
      <c r="I1199" s="109"/>
      <c r="J1199" s="132" t="str">
        <f t="shared" si="128"/>
        <v/>
      </c>
      <c r="K1199" s="132">
        <f t="shared" si="133"/>
        <v>0</v>
      </c>
      <c r="L1199" s="246"/>
      <c r="M1199" s="247"/>
      <c r="N1199" s="246"/>
      <c r="O1199" s="248"/>
      <c r="P1199" s="249" t="str">
        <f t="shared" si="129"/>
        <v/>
      </c>
      <c r="Q1199" s="250" t="str">
        <f t="shared" si="127"/>
        <v/>
      </c>
      <c r="R1199" s="248"/>
      <c r="S1199" s="246"/>
      <c r="T1199" s="248"/>
      <c r="U1199" s="249" t="str">
        <f>+IF(AND(S1199&gt;0,R1199&lt;&gt;'Data Validation (ROP used only)'!$A$22),SUM(S1199:T1199),"")</f>
        <v/>
      </c>
      <c r="V1199" s="250" t="str">
        <f>IF(OR(R1199='Data Validation (ROP used only)'!$A$22,ISBLANK(S1199),ISERROR(S1199/$I1199)),"",S1199/$I1199)</f>
        <v/>
      </c>
      <c r="W1199" s="251"/>
      <c r="X1199" s="252" t="str" cm="1">
        <f t="array" ref="X1199">_xlfn.IFS(W1199="","",W1199/I1199&gt;=2,2*I1199,W1199/I1199 &lt; 2, W1199)</f>
        <v/>
      </c>
      <c r="Y1199" s="253" t="str">
        <f t="shared" si="130"/>
        <v/>
      </c>
      <c r="Z1199" s="248"/>
      <c r="AA1199" s="249" t="str">
        <f t="shared" si="131"/>
        <v/>
      </c>
      <c r="AB1199" s="254" t="str">
        <f t="shared" si="132"/>
        <v/>
      </c>
      <c r="AC1199" s="159"/>
      <c r="AD1199" s="160"/>
    </row>
    <row r="1200" spans="2:30" ht="13.8" hidden="1" outlineLevel="1" x14ac:dyDescent="0.25">
      <c r="B1200" s="1"/>
      <c r="C1200" s="1"/>
      <c r="D1200" s="1"/>
      <c r="E1200" s="2"/>
      <c r="F1200" s="1"/>
      <c r="G1200" s="2"/>
      <c r="H1200" s="108"/>
      <c r="I1200" s="109"/>
      <c r="J1200" s="132" t="str">
        <f t="shared" si="128"/>
        <v/>
      </c>
      <c r="K1200" s="132">
        <f t="shared" si="133"/>
        <v>0</v>
      </c>
      <c r="L1200" s="246"/>
      <c r="M1200" s="247"/>
      <c r="N1200" s="246"/>
      <c r="O1200" s="248"/>
      <c r="P1200" s="249" t="str">
        <f t="shared" si="129"/>
        <v/>
      </c>
      <c r="Q1200" s="250" t="str">
        <f t="shared" si="127"/>
        <v/>
      </c>
      <c r="R1200" s="248"/>
      <c r="S1200" s="246"/>
      <c r="T1200" s="248"/>
      <c r="U1200" s="249" t="str">
        <f>+IF(AND(S1200&gt;0,R1200&lt;&gt;'Data Validation (ROP used only)'!$A$22),SUM(S1200:T1200),"")</f>
        <v/>
      </c>
      <c r="V1200" s="250" t="str">
        <f>IF(OR(R1200='Data Validation (ROP used only)'!$A$22,ISBLANK(S1200),ISERROR(S1200/$I1200)),"",S1200/$I1200)</f>
        <v/>
      </c>
      <c r="W1200" s="251"/>
      <c r="X1200" s="252" t="str" cm="1">
        <f t="array" ref="X1200">_xlfn.IFS(W1200="","",W1200/I1200&gt;=2,2*I1200,W1200/I1200 &lt; 2, W1200)</f>
        <v/>
      </c>
      <c r="Y1200" s="253" t="str">
        <f t="shared" si="130"/>
        <v/>
      </c>
      <c r="Z1200" s="248"/>
      <c r="AA1200" s="249" t="str">
        <f t="shared" si="131"/>
        <v/>
      </c>
      <c r="AB1200" s="254" t="str">
        <f t="shared" si="132"/>
        <v/>
      </c>
      <c r="AC1200" s="159"/>
      <c r="AD1200" s="160"/>
    </row>
    <row r="1201" spans="2:30" ht="13.8" hidden="1" outlineLevel="1" x14ac:dyDescent="0.25">
      <c r="B1201" s="1"/>
      <c r="C1201" s="1"/>
      <c r="D1201" s="1"/>
      <c r="E1201" s="2"/>
      <c r="F1201" s="1"/>
      <c r="G1201" s="2"/>
      <c r="H1201" s="108"/>
      <c r="I1201" s="109"/>
      <c r="J1201" s="132" t="str">
        <f t="shared" si="128"/>
        <v/>
      </c>
      <c r="K1201" s="132">
        <f t="shared" si="133"/>
        <v>0</v>
      </c>
      <c r="L1201" s="246"/>
      <c r="M1201" s="247"/>
      <c r="N1201" s="246"/>
      <c r="O1201" s="248"/>
      <c r="P1201" s="249" t="str">
        <f t="shared" si="129"/>
        <v/>
      </c>
      <c r="Q1201" s="250" t="str">
        <f t="shared" si="127"/>
        <v/>
      </c>
      <c r="R1201" s="248"/>
      <c r="S1201" s="246"/>
      <c r="T1201" s="248"/>
      <c r="U1201" s="249" t="str">
        <f>+IF(AND(S1201&gt;0,R1201&lt;&gt;'Data Validation (ROP used only)'!$A$22),SUM(S1201:T1201),"")</f>
        <v/>
      </c>
      <c r="V1201" s="250" t="str">
        <f>IF(OR(R1201='Data Validation (ROP used only)'!$A$22,ISBLANK(S1201),ISERROR(S1201/$I1201)),"",S1201/$I1201)</f>
        <v/>
      </c>
      <c r="W1201" s="251"/>
      <c r="X1201" s="252" t="str" cm="1">
        <f t="array" ref="X1201">_xlfn.IFS(W1201="","",W1201/I1201&gt;=2,2*I1201,W1201/I1201 &lt; 2, W1201)</f>
        <v/>
      </c>
      <c r="Y1201" s="253" t="str">
        <f t="shared" si="130"/>
        <v/>
      </c>
      <c r="Z1201" s="248"/>
      <c r="AA1201" s="249" t="str">
        <f t="shared" si="131"/>
        <v/>
      </c>
      <c r="AB1201" s="254" t="str">
        <f t="shared" si="132"/>
        <v/>
      </c>
      <c r="AC1201" s="159"/>
      <c r="AD1201" s="160"/>
    </row>
    <row r="1202" spans="2:30" ht="13.8" hidden="1" outlineLevel="1" x14ac:dyDescent="0.25">
      <c r="B1202" s="1"/>
      <c r="C1202" s="1"/>
      <c r="D1202" s="1"/>
      <c r="E1202" s="2"/>
      <c r="F1202" s="1"/>
      <c r="G1202" s="2"/>
      <c r="H1202" s="108"/>
      <c r="I1202" s="109"/>
      <c r="J1202" s="132" t="str">
        <f t="shared" si="128"/>
        <v/>
      </c>
      <c r="K1202" s="132">
        <f t="shared" si="133"/>
        <v>0</v>
      </c>
      <c r="L1202" s="246"/>
      <c r="M1202" s="247"/>
      <c r="N1202" s="246"/>
      <c r="O1202" s="248"/>
      <c r="P1202" s="249" t="str">
        <f t="shared" si="129"/>
        <v/>
      </c>
      <c r="Q1202" s="250" t="str">
        <f t="shared" si="127"/>
        <v/>
      </c>
      <c r="R1202" s="248"/>
      <c r="S1202" s="246"/>
      <c r="T1202" s="248"/>
      <c r="U1202" s="249" t="str">
        <f>+IF(AND(S1202&gt;0,R1202&lt;&gt;'Data Validation (ROP used only)'!$A$22),SUM(S1202:T1202),"")</f>
        <v/>
      </c>
      <c r="V1202" s="250" t="str">
        <f>IF(OR(R1202='Data Validation (ROP used only)'!$A$22,ISBLANK(S1202),ISERROR(S1202/$I1202)),"",S1202/$I1202)</f>
        <v/>
      </c>
      <c r="W1202" s="251"/>
      <c r="X1202" s="252" t="str" cm="1">
        <f t="array" ref="X1202">_xlfn.IFS(W1202="","",W1202/I1202&gt;=2,2*I1202,W1202/I1202 &lt; 2, W1202)</f>
        <v/>
      </c>
      <c r="Y1202" s="253" t="str">
        <f t="shared" si="130"/>
        <v/>
      </c>
      <c r="Z1202" s="248"/>
      <c r="AA1202" s="249" t="str">
        <f t="shared" si="131"/>
        <v/>
      </c>
      <c r="AB1202" s="254" t="str">
        <f t="shared" si="132"/>
        <v/>
      </c>
      <c r="AC1202" s="159"/>
      <c r="AD1202" s="160"/>
    </row>
    <row r="1203" spans="2:30" ht="13.8" hidden="1" outlineLevel="1" x14ac:dyDescent="0.25">
      <c r="B1203" s="1"/>
      <c r="C1203" s="1"/>
      <c r="D1203" s="1"/>
      <c r="E1203" s="2"/>
      <c r="F1203" s="1"/>
      <c r="G1203" s="2"/>
      <c r="H1203" s="108"/>
      <c r="I1203" s="109"/>
      <c r="J1203" s="132" t="str">
        <f t="shared" si="128"/>
        <v/>
      </c>
      <c r="K1203" s="132">
        <f t="shared" si="133"/>
        <v>0</v>
      </c>
      <c r="L1203" s="246"/>
      <c r="M1203" s="247"/>
      <c r="N1203" s="246"/>
      <c r="O1203" s="248"/>
      <c r="P1203" s="249" t="str">
        <f t="shared" si="129"/>
        <v/>
      </c>
      <c r="Q1203" s="250" t="str">
        <f t="shared" si="127"/>
        <v/>
      </c>
      <c r="R1203" s="248"/>
      <c r="S1203" s="246"/>
      <c r="T1203" s="248"/>
      <c r="U1203" s="249" t="str">
        <f>+IF(AND(S1203&gt;0,R1203&lt;&gt;'Data Validation (ROP used only)'!$A$22),SUM(S1203:T1203),"")</f>
        <v/>
      </c>
      <c r="V1203" s="250" t="str">
        <f>IF(OR(R1203='Data Validation (ROP used only)'!$A$22,ISBLANK(S1203),ISERROR(S1203/$I1203)),"",S1203/$I1203)</f>
        <v/>
      </c>
      <c r="W1203" s="251"/>
      <c r="X1203" s="252" t="str" cm="1">
        <f t="array" ref="X1203">_xlfn.IFS(W1203="","",W1203/I1203&gt;=2,2*I1203,W1203/I1203 &lt; 2, W1203)</f>
        <v/>
      </c>
      <c r="Y1203" s="253" t="str">
        <f t="shared" si="130"/>
        <v/>
      </c>
      <c r="Z1203" s="248"/>
      <c r="AA1203" s="249" t="str">
        <f t="shared" si="131"/>
        <v/>
      </c>
      <c r="AB1203" s="254" t="str">
        <f t="shared" si="132"/>
        <v/>
      </c>
      <c r="AC1203" s="159"/>
      <c r="AD1203" s="160"/>
    </row>
    <row r="1204" spans="2:30" ht="13.8" hidden="1" outlineLevel="1" x14ac:dyDescent="0.25">
      <c r="B1204" s="1"/>
      <c r="C1204" s="1"/>
      <c r="D1204" s="1"/>
      <c r="E1204" s="2"/>
      <c r="F1204" s="1"/>
      <c r="G1204" s="2"/>
      <c r="H1204" s="108"/>
      <c r="I1204" s="109"/>
      <c r="J1204" s="132" t="str">
        <f t="shared" si="128"/>
        <v/>
      </c>
      <c r="K1204" s="132">
        <f t="shared" si="133"/>
        <v>0</v>
      </c>
      <c r="L1204" s="246"/>
      <c r="M1204" s="247"/>
      <c r="N1204" s="246"/>
      <c r="O1204" s="248"/>
      <c r="P1204" s="249" t="str">
        <f t="shared" si="129"/>
        <v/>
      </c>
      <c r="Q1204" s="250" t="str">
        <f t="shared" si="127"/>
        <v/>
      </c>
      <c r="R1204" s="248"/>
      <c r="S1204" s="246"/>
      <c r="T1204" s="248"/>
      <c r="U1204" s="249" t="str">
        <f>+IF(AND(S1204&gt;0,R1204&lt;&gt;'Data Validation (ROP used only)'!$A$22),SUM(S1204:T1204),"")</f>
        <v/>
      </c>
      <c r="V1204" s="250" t="str">
        <f>IF(OR(R1204='Data Validation (ROP used only)'!$A$22,ISBLANK(S1204),ISERROR(S1204/$I1204)),"",S1204/$I1204)</f>
        <v/>
      </c>
      <c r="W1204" s="251"/>
      <c r="X1204" s="252" t="str" cm="1">
        <f t="array" ref="X1204">_xlfn.IFS(W1204="","",W1204/I1204&gt;=2,2*I1204,W1204/I1204 &lt; 2, W1204)</f>
        <v/>
      </c>
      <c r="Y1204" s="253" t="str">
        <f t="shared" si="130"/>
        <v/>
      </c>
      <c r="Z1204" s="248"/>
      <c r="AA1204" s="249" t="str">
        <f t="shared" si="131"/>
        <v/>
      </c>
      <c r="AB1204" s="254" t="str">
        <f t="shared" si="132"/>
        <v/>
      </c>
      <c r="AC1204" s="159"/>
      <c r="AD1204" s="160"/>
    </row>
    <row r="1205" spans="2:30" ht="13.8" hidden="1" outlineLevel="1" x14ac:dyDescent="0.25">
      <c r="B1205" s="1"/>
      <c r="C1205" s="1"/>
      <c r="D1205" s="1"/>
      <c r="E1205" s="2"/>
      <c r="F1205" s="1"/>
      <c r="G1205" s="2"/>
      <c r="H1205" s="108"/>
      <c r="I1205" s="109"/>
      <c r="J1205" s="132" t="str">
        <f t="shared" si="128"/>
        <v/>
      </c>
      <c r="K1205" s="132">
        <f t="shared" si="133"/>
        <v>0</v>
      </c>
      <c r="L1205" s="246"/>
      <c r="M1205" s="247"/>
      <c r="N1205" s="246"/>
      <c r="O1205" s="248"/>
      <c r="P1205" s="249" t="str">
        <f t="shared" si="129"/>
        <v/>
      </c>
      <c r="Q1205" s="250" t="str">
        <f t="shared" si="127"/>
        <v/>
      </c>
      <c r="R1205" s="248"/>
      <c r="S1205" s="246"/>
      <c r="T1205" s="248"/>
      <c r="U1205" s="249" t="str">
        <f>+IF(AND(S1205&gt;0,R1205&lt;&gt;'Data Validation (ROP used only)'!$A$22),SUM(S1205:T1205),"")</f>
        <v/>
      </c>
      <c r="V1205" s="250" t="str">
        <f>IF(OR(R1205='Data Validation (ROP used only)'!$A$22,ISBLANK(S1205),ISERROR(S1205/$I1205)),"",S1205/$I1205)</f>
        <v/>
      </c>
      <c r="W1205" s="251"/>
      <c r="X1205" s="252" t="str" cm="1">
        <f t="array" ref="X1205">_xlfn.IFS(W1205="","",W1205/I1205&gt;=2,2*I1205,W1205/I1205 &lt; 2, W1205)</f>
        <v/>
      </c>
      <c r="Y1205" s="253" t="str">
        <f t="shared" si="130"/>
        <v/>
      </c>
      <c r="Z1205" s="248"/>
      <c r="AA1205" s="249" t="str">
        <f t="shared" si="131"/>
        <v/>
      </c>
      <c r="AB1205" s="254" t="str">
        <f t="shared" si="132"/>
        <v/>
      </c>
      <c r="AC1205" s="159"/>
      <c r="AD1205" s="160"/>
    </row>
    <row r="1206" spans="2:30" ht="13.8" hidden="1" outlineLevel="1" x14ac:dyDescent="0.25">
      <c r="B1206" s="1"/>
      <c r="C1206" s="1"/>
      <c r="D1206" s="1"/>
      <c r="E1206" s="2"/>
      <c r="F1206" s="1"/>
      <c r="G1206" s="2"/>
      <c r="H1206" s="108"/>
      <c r="I1206" s="109"/>
      <c r="J1206" s="132" t="str">
        <f t="shared" si="128"/>
        <v/>
      </c>
      <c r="K1206" s="132">
        <f t="shared" si="133"/>
        <v>0</v>
      </c>
      <c r="L1206" s="246"/>
      <c r="M1206" s="247"/>
      <c r="N1206" s="246"/>
      <c r="O1206" s="248"/>
      <c r="P1206" s="249" t="str">
        <f t="shared" si="129"/>
        <v/>
      </c>
      <c r="Q1206" s="250" t="str">
        <f t="shared" si="127"/>
        <v/>
      </c>
      <c r="R1206" s="248"/>
      <c r="S1206" s="246"/>
      <c r="T1206" s="248"/>
      <c r="U1206" s="249" t="str">
        <f>+IF(AND(S1206&gt;0,R1206&lt;&gt;'Data Validation (ROP used only)'!$A$22),SUM(S1206:T1206),"")</f>
        <v/>
      </c>
      <c r="V1206" s="250" t="str">
        <f>IF(OR(R1206='Data Validation (ROP used only)'!$A$22,ISBLANK(S1206),ISERROR(S1206/$I1206)),"",S1206/$I1206)</f>
        <v/>
      </c>
      <c r="W1206" s="251"/>
      <c r="X1206" s="252" t="str" cm="1">
        <f t="array" ref="X1206">_xlfn.IFS(W1206="","",W1206/I1206&gt;=2,2*I1206,W1206/I1206 &lt; 2, W1206)</f>
        <v/>
      </c>
      <c r="Y1206" s="253" t="str">
        <f t="shared" si="130"/>
        <v/>
      </c>
      <c r="Z1206" s="248"/>
      <c r="AA1206" s="249" t="str">
        <f t="shared" si="131"/>
        <v/>
      </c>
      <c r="AB1206" s="254" t="str">
        <f t="shared" si="132"/>
        <v/>
      </c>
      <c r="AC1206" s="159"/>
      <c r="AD1206" s="160"/>
    </row>
    <row r="1207" spans="2:30" ht="13.8" hidden="1" outlineLevel="1" x14ac:dyDescent="0.25">
      <c r="B1207" s="1"/>
      <c r="C1207" s="1"/>
      <c r="D1207" s="1"/>
      <c r="E1207" s="2"/>
      <c r="F1207" s="1"/>
      <c r="G1207" s="2"/>
      <c r="H1207" s="108"/>
      <c r="I1207" s="109"/>
      <c r="J1207" s="132" t="str">
        <f t="shared" si="128"/>
        <v/>
      </c>
      <c r="K1207" s="132">
        <f t="shared" si="133"/>
        <v>0</v>
      </c>
      <c r="L1207" s="246"/>
      <c r="M1207" s="247"/>
      <c r="N1207" s="246"/>
      <c r="O1207" s="248"/>
      <c r="P1207" s="249" t="str">
        <f t="shared" si="129"/>
        <v/>
      </c>
      <c r="Q1207" s="250" t="str">
        <f t="shared" si="127"/>
        <v/>
      </c>
      <c r="R1207" s="248"/>
      <c r="S1207" s="246"/>
      <c r="T1207" s="248"/>
      <c r="U1207" s="249" t="str">
        <f>+IF(AND(S1207&gt;0,R1207&lt;&gt;'Data Validation (ROP used only)'!$A$22),SUM(S1207:T1207),"")</f>
        <v/>
      </c>
      <c r="V1207" s="250" t="str">
        <f>IF(OR(R1207='Data Validation (ROP used only)'!$A$22,ISBLANK(S1207),ISERROR(S1207/$I1207)),"",S1207/$I1207)</f>
        <v/>
      </c>
      <c r="W1207" s="251"/>
      <c r="X1207" s="252" t="str" cm="1">
        <f t="array" ref="X1207">_xlfn.IFS(W1207="","",W1207/I1207&gt;=2,2*I1207,W1207/I1207 &lt; 2, W1207)</f>
        <v/>
      </c>
      <c r="Y1207" s="253" t="str">
        <f t="shared" si="130"/>
        <v/>
      </c>
      <c r="Z1207" s="248"/>
      <c r="AA1207" s="249" t="str">
        <f t="shared" si="131"/>
        <v/>
      </c>
      <c r="AB1207" s="254" t="str">
        <f t="shared" si="132"/>
        <v/>
      </c>
      <c r="AC1207" s="159"/>
      <c r="AD1207" s="160"/>
    </row>
    <row r="1208" spans="2:30" ht="13.8" hidden="1" outlineLevel="1" x14ac:dyDescent="0.25">
      <c r="B1208" s="1"/>
      <c r="C1208" s="1"/>
      <c r="D1208" s="1"/>
      <c r="E1208" s="2"/>
      <c r="F1208" s="1"/>
      <c r="G1208" s="2"/>
      <c r="H1208" s="108"/>
      <c r="I1208" s="109"/>
      <c r="J1208" s="132" t="str">
        <f t="shared" si="128"/>
        <v/>
      </c>
      <c r="K1208" s="132">
        <f t="shared" si="133"/>
        <v>0</v>
      </c>
      <c r="L1208" s="246"/>
      <c r="M1208" s="247"/>
      <c r="N1208" s="246"/>
      <c r="O1208" s="248"/>
      <c r="P1208" s="249" t="str">
        <f t="shared" si="129"/>
        <v/>
      </c>
      <c r="Q1208" s="250" t="str">
        <f t="shared" si="127"/>
        <v/>
      </c>
      <c r="R1208" s="248"/>
      <c r="S1208" s="246"/>
      <c r="T1208" s="248"/>
      <c r="U1208" s="249" t="str">
        <f>+IF(AND(S1208&gt;0,R1208&lt;&gt;'Data Validation (ROP used only)'!$A$22),SUM(S1208:T1208),"")</f>
        <v/>
      </c>
      <c r="V1208" s="250" t="str">
        <f>IF(OR(R1208='Data Validation (ROP used only)'!$A$22,ISBLANK(S1208),ISERROR(S1208/$I1208)),"",S1208/$I1208)</f>
        <v/>
      </c>
      <c r="W1208" s="251"/>
      <c r="X1208" s="252" t="str" cm="1">
        <f t="array" ref="X1208">_xlfn.IFS(W1208="","",W1208/I1208&gt;=2,2*I1208,W1208/I1208 &lt; 2, W1208)</f>
        <v/>
      </c>
      <c r="Y1208" s="253" t="str">
        <f t="shared" si="130"/>
        <v/>
      </c>
      <c r="Z1208" s="248"/>
      <c r="AA1208" s="249" t="str">
        <f t="shared" si="131"/>
        <v/>
      </c>
      <c r="AB1208" s="254" t="str">
        <f t="shared" si="132"/>
        <v/>
      </c>
      <c r="AC1208" s="159"/>
      <c r="AD1208" s="160"/>
    </row>
    <row r="1209" spans="2:30" ht="13.8" hidden="1" outlineLevel="1" x14ac:dyDescent="0.25">
      <c r="B1209" s="1"/>
      <c r="C1209" s="1"/>
      <c r="D1209" s="1"/>
      <c r="E1209" s="2"/>
      <c r="F1209" s="1"/>
      <c r="G1209" s="2"/>
      <c r="H1209" s="108"/>
      <c r="I1209" s="109"/>
      <c r="J1209" s="132" t="str">
        <f t="shared" si="128"/>
        <v/>
      </c>
      <c r="K1209" s="132">
        <f t="shared" si="133"/>
        <v>0</v>
      </c>
      <c r="L1209" s="246"/>
      <c r="M1209" s="247"/>
      <c r="N1209" s="246"/>
      <c r="O1209" s="248"/>
      <c r="P1209" s="249" t="str">
        <f t="shared" si="129"/>
        <v/>
      </c>
      <c r="Q1209" s="250" t="str">
        <f t="shared" si="127"/>
        <v/>
      </c>
      <c r="R1209" s="248"/>
      <c r="S1209" s="246"/>
      <c r="T1209" s="248"/>
      <c r="U1209" s="249" t="str">
        <f>+IF(AND(S1209&gt;0,R1209&lt;&gt;'Data Validation (ROP used only)'!$A$22),SUM(S1209:T1209),"")</f>
        <v/>
      </c>
      <c r="V1209" s="250" t="str">
        <f>IF(OR(R1209='Data Validation (ROP used only)'!$A$22,ISBLANK(S1209),ISERROR(S1209/$I1209)),"",S1209/$I1209)</f>
        <v/>
      </c>
      <c r="W1209" s="251"/>
      <c r="X1209" s="252" t="str" cm="1">
        <f t="array" ref="X1209">_xlfn.IFS(W1209="","",W1209/I1209&gt;=2,2*I1209,W1209/I1209 &lt; 2, W1209)</f>
        <v/>
      </c>
      <c r="Y1209" s="253" t="str">
        <f t="shared" si="130"/>
        <v/>
      </c>
      <c r="Z1209" s="248"/>
      <c r="AA1209" s="249" t="str">
        <f t="shared" si="131"/>
        <v/>
      </c>
      <c r="AB1209" s="254" t="str">
        <f t="shared" si="132"/>
        <v/>
      </c>
      <c r="AC1209" s="159"/>
      <c r="AD1209" s="160"/>
    </row>
    <row r="1210" spans="2:30" ht="13.8" hidden="1" outlineLevel="1" x14ac:dyDescent="0.25">
      <c r="B1210" s="1"/>
      <c r="C1210" s="1"/>
      <c r="D1210" s="1"/>
      <c r="E1210" s="2"/>
      <c r="F1210" s="1"/>
      <c r="G1210" s="2"/>
      <c r="H1210" s="108"/>
      <c r="I1210" s="109"/>
      <c r="J1210" s="132" t="str">
        <f t="shared" si="128"/>
        <v/>
      </c>
      <c r="K1210" s="132">
        <f t="shared" si="133"/>
        <v>0</v>
      </c>
      <c r="L1210" s="246"/>
      <c r="M1210" s="247"/>
      <c r="N1210" s="246"/>
      <c r="O1210" s="248"/>
      <c r="P1210" s="249" t="str">
        <f t="shared" si="129"/>
        <v/>
      </c>
      <c r="Q1210" s="250" t="str">
        <f t="shared" si="127"/>
        <v/>
      </c>
      <c r="R1210" s="248"/>
      <c r="S1210" s="246"/>
      <c r="T1210" s="248"/>
      <c r="U1210" s="249" t="str">
        <f>+IF(AND(S1210&gt;0,R1210&lt;&gt;'Data Validation (ROP used only)'!$A$22),SUM(S1210:T1210),"")</f>
        <v/>
      </c>
      <c r="V1210" s="250" t="str">
        <f>IF(OR(R1210='Data Validation (ROP used only)'!$A$22,ISBLANK(S1210),ISERROR(S1210/$I1210)),"",S1210/$I1210)</f>
        <v/>
      </c>
      <c r="W1210" s="251"/>
      <c r="X1210" s="252" t="str" cm="1">
        <f t="array" ref="X1210">_xlfn.IFS(W1210="","",W1210/I1210&gt;=2,2*I1210,W1210/I1210 &lt; 2, W1210)</f>
        <v/>
      </c>
      <c r="Y1210" s="253" t="str">
        <f t="shared" si="130"/>
        <v/>
      </c>
      <c r="Z1210" s="248"/>
      <c r="AA1210" s="249" t="str">
        <f t="shared" si="131"/>
        <v/>
      </c>
      <c r="AB1210" s="254" t="str">
        <f t="shared" si="132"/>
        <v/>
      </c>
      <c r="AC1210" s="159"/>
      <c r="AD1210" s="160"/>
    </row>
    <row r="1211" spans="2:30" ht="13.8" hidden="1" outlineLevel="1" x14ac:dyDescent="0.25">
      <c r="B1211" s="1"/>
      <c r="C1211" s="1"/>
      <c r="D1211" s="1"/>
      <c r="E1211" s="2"/>
      <c r="F1211" s="1"/>
      <c r="G1211" s="2"/>
      <c r="H1211" s="108"/>
      <c r="I1211" s="109"/>
      <c r="J1211" s="132" t="str">
        <f t="shared" si="128"/>
        <v/>
      </c>
      <c r="K1211" s="132">
        <f t="shared" si="133"/>
        <v>0</v>
      </c>
      <c r="L1211" s="246"/>
      <c r="M1211" s="247"/>
      <c r="N1211" s="246"/>
      <c r="O1211" s="248"/>
      <c r="P1211" s="249" t="str">
        <f t="shared" si="129"/>
        <v/>
      </c>
      <c r="Q1211" s="250" t="str">
        <f t="shared" si="127"/>
        <v/>
      </c>
      <c r="R1211" s="248"/>
      <c r="S1211" s="246"/>
      <c r="T1211" s="248"/>
      <c r="U1211" s="249" t="str">
        <f>+IF(AND(S1211&gt;0,R1211&lt;&gt;'Data Validation (ROP used only)'!$A$22),SUM(S1211:T1211),"")</f>
        <v/>
      </c>
      <c r="V1211" s="250" t="str">
        <f>IF(OR(R1211='Data Validation (ROP used only)'!$A$22,ISBLANK(S1211),ISERROR(S1211/$I1211)),"",S1211/$I1211)</f>
        <v/>
      </c>
      <c r="W1211" s="251"/>
      <c r="X1211" s="252" t="str" cm="1">
        <f t="array" ref="X1211">_xlfn.IFS(W1211="","",W1211/I1211&gt;=2,2*I1211,W1211/I1211 &lt; 2, W1211)</f>
        <v/>
      </c>
      <c r="Y1211" s="253" t="str">
        <f t="shared" si="130"/>
        <v/>
      </c>
      <c r="Z1211" s="248"/>
      <c r="AA1211" s="249" t="str">
        <f t="shared" si="131"/>
        <v/>
      </c>
      <c r="AB1211" s="254" t="str">
        <f t="shared" si="132"/>
        <v/>
      </c>
      <c r="AC1211" s="159"/>
      <c r="AD1211" s="160"/>
    </row>
    <row r="1212" spans="2:30" ht="13.8" hidden="1" outlineLevel="1" x14ac:dyDescent="0.25">
      <c r="B1212" s="1"/>
      <c r="C1212" s="1"/>
      <c r="D1212" s="1"/>
      <c r="E1212" s="2"/>
      <c r="F1212" s="1"/>
      <c r="G1212" s="2"/>
      <c r="H1212" s="108"/>
      <c r="I1212" s="109"/>
      <c r="J1212" s="132" t="str">
        <f t="shared" si="128"/>
        <v/>
      </c>
      <c r="K1212" s="132">
        <f t="shared" si="133"/>
        <v>0</v>
      </c>
      <c r="L1212" s="246"/>
      <c r="M1212" s="247"/>
      <c r="N1212" s="246"/>
      <c r="O1212" s="248"/>
      <c r="P1212" s="249" t="str">
        <f t="shared" si="129"/>
        <v/>
      </c>
      <c r="Q1212" s="250" t="str">
        <f t="shared" si="127"/>
        <v/>
      </c>
      <c r="R1212" s="248"/>
      <c r="S1212" s="246"/>
      <c r="T1212" s="248"/>
      <c r="U1212" s="249" t="str">
        <f>+IF(AND(S1212&gt;0,R1212&lt;&gt;'Data Validation (ROP used only)'!$A$22),SUM(S1212:T1212),"")</f>
        <v/>
      </c>
      <c r="V1212" s="250" t="str">
        <f>IF(OR(R1212='Data Validation (ROP used only)'!$A$22,ISBLANK(S1212),ISERROR(S1212/$I1212)),"",S1212/$I1212)</f>
        <v/>
      </c>
      <c r="W1212" s="251"/>
      <c r="X1212" s="252" t="str" cm="1">
        <f t="array" ref="X1212">_xlfn.IFS(W1212="","",W1212/I1212&gt;=2,2*I1212,W1212/I1212 &lt; 2, W1212)</f>
        <v/>
      </c>
      <c r="Y1212" s="253" t="str">
        <f t="shared" si="130"/>
        <v/>
      </c>
      <c r="Z1212" s="248"/>
      <c r="AA1212" s="249" t="str">
        <f t="shared" si="131"/>
        <v/>
      </c>
      <c r="AB1212" s="254" t="str">
        <f t="shared" si="132"/>
        <v/>
      </c>
      <c r="AC1212" s="159"/>
      <c r="AD1212" s="160"/>
    </row>
    <row r="1213" spans="2:30" ht="13.8" hidden="1" outlineLevel="1" x14ac:dyDescent="0.25">
      <c r="B1213" s="1"/>
      <c r="C1213" s="1"/>
      <c r="D1213" s="1"/>
      <c r="E1213" s="2"/>
      <c r="F1213" s="1"/>
      <c r="G1213" s="2"/>
      <c r="H1213" s="108"/>
      <c r="I1213" s="109"/>
      <c r="J1213" s="132" t="str">
        <f t="shared" si="128"/>
        <v/>
      </c>
      <c r="K1213" s="132">
        <f t="shared" si="133"/>
        <v>0</v>
      </c>
      <c r="L1213" s="246"/>
      <c r="M1213" s="247"/>
      <c r="N1213" s="246"/>
      <c r="O1213" s="248"/>
      <c r="P1213" s="249" t="str">
        <f t="shared" si="129"/>
        <v/>
      </c>
      <c r="Q1213" s="250" t="str">
        <f t="shared" si="127"/>
        <v/>
      </c>
      <c r="R1213" s="248"/>
      <c r="S1213" s="246"/>
      <c r="T1213" s="248"/>
      <c r="U1213" s="249" t="str">
        <f>+IF(AND(S1213&gt;0,R1213&lt;&gt;'Data Validation (ROP used only)'!$A$22),SUM(S1213:T1213),"")</f>
        <v/>
      </c>
      <c r="V1213" s="250" t="str">
        <f>IF(OR(R1213='Data Validation (ROP used only)'!$A$22,ISBLANK(S1213),ISERROR(S1213/$I1213)),"",S1213/$I1213)</f>
        <v/>
      </c>
      <c r="W1213" s="251"/>
      <c r="X1213" s="252" t="str" cm="1">
        <f t="array" ref="X1213">_xlfn.IFS(W1213="","",W1213/I1213&gt;=2,2*I1213,W1213/I1213 &lt; 2, W1213)</f>
        <v/>
      </c>
      <c r="Y1213" s="253" t="str">
        <f t="shared" si="130"/>
        <v/>
      </c>
      <c r="Z1213" s="248"/>
      <c r="AA1213" s="249" t="str">
        <f t="shared" si="131"/>
        <v/>
      </c>
      <c r="AB1213" s="254" t="str">
        <f t="shared" si="132"/>
        <v/>
      </c>
      <c r="AC1213" s="159"/>
      <c r="AD1213" s="160"/>
    </row>
    <row r="1214" spans="2:30" ht="13.8" hidden="1" outlineLevel="1" x14ac:dyDescent="0.25">
      <c r="B1214" s="1"/>
      <c r="C1214" s="1"/>
      <c r="D1214" s="1"/>
      <c r="E1214" s="2"/>
      <c r="F1214" s="1"/>
      <c r="G1214" s="2"/>
      <c r="H1214" s="108"/>
      <c r="I1214" s="109"/>
      <c r="J1214" s="132" t="str">
        <f t="shared" si="128"/>
        <v/>
      </c>
      <c r="K1214" s="132">
        <f t="shared" si="133"/>
        <v>0</v>
      </c>
      <c r="L1214" s="246"/>
      <c r="M1214" s="247"/>
      <c r="N1214" s="246"/>
      <c r="O1214" s="248"/>
      <c r="P1214" s="249" t="str">
        <f t="shared" si="129"/>
        <v/>
      </c>
      <c r="Q1214" s="250" t="str">
        <f t="shared" si="127"/>
        <v/>
      </c>
      <c r="R1214" s="248"/>
      <c r="S1214" s="246"/>
      <c r="T1214" s="248"/>
      <c r="U1214" s="249" t="str">
        <f>+IF(AND(S1214&gt;0,R1214&lt;&gt;'Data Validation (ROP used only)'!$A$22),SUM(S1214:T1214),"")</f>
        <v/>
      </c>
      <c r="V1214" s="250" t="str">
        <f>IF(OR(R1214='Data Validation (ROP used only)'!$A$22,ISBLANK(S1214),ISERROR(S1214/$I1214)),"",S1214/$I1214)</f>
        <v/>
      </c>
      <c r="W1214" s="251"/>
      <c r="X1214" s="252" t="str" cm="1">
        <f t="array" ref="X1214">_xlfn.IFS(W1214="","",W1214/I1214&gt;=2,2*I1214,W1214/I1214 &lt; 2, W1214)</f>
        <v/>
      </c>
      <c r="Y1214" s="253" t="str">
        <f t="shared" si="130"/>
        <v/>
      </c>
      <c r="Z1214" s="248"/>
      <c r="AA1214" s="249" t="str">
        <f t="shared" si="131"/>
        <v/>
      </c>
      <c r="AB1214" s="254" t="str">
        <f t="shared" si="132"/>
        <v/>
      </c>
      <c r="AC1214" s="159"/>
      <c r="AD1214" s="160"/>
    </row>
    <row r="1215" spans="2:30" ht="13.8" hidden="1" outlineLevel="1" x14ac:dyDescent="0.25">
      <c r="B1215" s="1"/>
      <c r="C1215" s="1"/>
      <c r="D1215" s="1"/>
      <c r="E1215" s="2"/>
      <c r="F1215" s="1"/>
      <c r="G1215" s="2"/>
      <c r="H1215" s="108"/>
      <c r="I1215" s="109"/>
      <c r="J1215" s="132" t="str">
        <f t="shared" si="128"/>
        <v/>
      </c>
      <c r="K1215" s="132">
        <f t="shared" si="133"/>
        <v>0</v>
      </c>
      <c r="L1215" s="246"/>
      <c r="M1215" s="247"/>
      <c r="N1215" s="246"/>
      <c r="O1215" s="248"/>
      <c r="P1215" s="249" t="str">
        <f t="shared" si="129"/>
        <v/>
      </c>
      <c r="Q1215" s="250" t="str">
        <f t="shared" si="127"/>
        <v/>
      </c>
      <c r="R1215" s="248"/>
      <c r="S1215" s="246"/>
      <c r="T1215" s="248"/>
      <c r="U1215" s="249" t="str">
        <f>+IF(AND(S1215&gt;0,R1215&lt;&gt;'Data Validation (ROP used only)'!$A$22),SUM(S1215:T1215),"")</f>
        <v/>
      </c>
      <c r="V1215" s="250" t="str">
        <f>IF(OR(R1215='Data Validation (ROP used only)'!$A$22,ISBLANK(S1215),ISERROR(S1215/$I1215)),"",S1215/$I1215)</f>
        <v/>
      </c>
      <c r="W1215" s="251"/>
      <c r="X1215" s="252" t="str" cm="1">
        <f t="array" ref="X1215">_xlfn.IFS(W1215="","",W1215/I1215&gt;=2,2*I1215,W1215/I1215 &lt; 2, W1215)</f>
        <v/>
      </c>
      <c r="Y1215" s="253" t="str">
        <f t="shared" si="130"/>
        <v/>
      </c>
      <c r="Z1215" s="248"/>
      <c r="AA1215" s="249" t="str">
        <f t="shared" si="131"/>
        <v/>
      </c>
      <c r="AB1215" s="254" t="str">
        <f t="shared" si="132"/>
        <v/>
      </c>
      <c r="AC1215" s="159"/>
      <c r="AD1215" s="160"/>
    </row>
    <row r="1216" spans="2:30" ht="13.8" hidden="1" outlineLevel="1" x14ac:dyDescent="0.25">
      <c r="B1216" s="1"/>
      <c r="C1216" s="1"/>
      <c r="D1216" s="1"/>
      <c r="E1216" s="2"/>
      <c r="F1216" s="1"/>
      <c r="G1216" s="2"/>
      <c r="H1216" s="108"/>
      <c r="I1216" s="109"/>
      <c r="J1216" s="132" t="str">
        <f t="shared" si="128"/>
        <v/>
      </c>
      <c r="K1216" s="132">
        <f t="shared" si="133"/>
        <v>0</v>
      </c>
      <c r="L1216" s="246"/>
      <c r="M1216" s="247"/>
      <c r="N1216" s="246"/>
      <c r="O1216" s="248"/>
      <c r="P1216" s="249" t="str">
        <f t="shared" si="129"/>
        <v/>
      </c>
      <c r="Q1216" s="250" t="str">
        <f t="shared" si="127"/>
        <v/>
      </c>
      <c r="R1216" s="248"/>
      <c r="S1216" s="246"/>
      <c r="T1216" s="248"/>
      <c r="U1216" s="249" t="str">
        <f>+IF(AND(S1216&gt;0,R1216&lt;&gt;'Data Validation (ROP used only)'!$A$22),SUM(S1216:T1216),"")</f>
        <v/>
      </c>
      <c r="V1216" s="250" t="str">
        <f>IF(OR(R1216='Data Validation (ROP used only)'!$A$22,ISBLANK(S1216),ISERROR(S1216/$I1216)),"",S1216/$I1216)</f>
        <v/>
      </c>
      <c r="W1216" s="251"/>
      <c r="X1216" s="252" t="str" cm="1">
        <f t="array" ref="X1216">_xlfn.IFS(W1216="","",W1216/I1216&gt;=2,2*I1216,W1216/I1216 &lt; 2, W1216)</f>
        <v/>
      </c>
      <c r="Y1216" s="253" t="str">
        <f t="shared" si="130"/>
        <v/>
      </c>
      <c r="Z1216" s="248"/>
      <c r="AA1216" s="249" t="str">
        <f t="shared" si="131"/>
        <v/>
      </c>
      <c r="AB1216" s="254" t="str">
        <f t="shared" si="132"/>
        <v/>
      </c>
      <c r="AC1216" s="159"/>
      <c r="AD1216" s="160"/>
    </row>
    <row r="1217" spans="2:30" ht="13.8" hidden="1" outlineLevel="1" x14ac:dyDescent="0.25">
      <c r="B1217" s="1"/>
      <c r="C1217" s="1"/>
      <c r="D1217" s="1"/>
      <c r="E1217" s="2"/>
      <c r="F1217" s="1"/>
      <c r="G1217" s="2"/>
      <c r="H1217" s="108"/>
      <c r="I1217" s="109"/>
      <c r="J1217" s="132" t="str">
        <f t="shared" si="128"/>
        <v/>
      </c>
      <c r="K1217" s="132">
        <f t="shared" si="133"/>
        <v>0</v>
      </c>
      <c r="L1217" s="246"/>
      <c r="M1217" s="247"/>
      <c r="N1217" s="246"/>
      <c r="O1217" s="248"/>
      <c r="P1217" s="249" t="str">
        <f t="shared" si="129"/>
        <v/>
      </c>
      <c r="Q1217" s="250" t="str">
        <f t="shared" si="127"/>
        <v/>
      </c>
      <c r="R1217" s="248"/>
      <c r="S1217" s="246"/>
      <c r="T1217" s="248"/>
      <c r="U1217" s="249" t="str">
        <f>+IF(AND(S1217&gt;0,R1217&lt;&gt;'Data Validation (ROP used only)'!$A$22),SUM(S1217:T1217),"")</f>
        <v/>
      </c>
      <c r="V1217" s="250" t="str">
        <f>IF(OR(R1217='Data Validation (ROP used only)'!$A$22,ISBLANK(S1217),ISERROR(S1217/$I1217)),"",S1217/$I1217)</f>
        <v/>
      </c>
      <c r="W1217" s="251"/>
      <c r="X1217" s="252" t="str" cm="1">
        <f t="array" ref="X1217">_xlfn.IFS(W1217="","",W1217/I1217&gt;=2,2*I1217,W1217/I1217 &lt; 2, W1217)</f>
        <v/>
      </c>
      <c r="Y1217" s="253" t="str">
        <f t="shared" si="130"/>
        <v/>
      </c>
      <c r="Z1217" s="248"/>
      <c r="AA1217" s="249" t="str">
        <f t="shared" si="131"/>
        <v/>
      </c>
      <c r="AB1217" s="254" t="str">
        <f t="shared" si="132"/>
        <v/>
      </c>
      <c r="AC1217" s="159"/>
      <c r="AD1217" s="160"/>
    </row>
    <row r="1218" spans="2:30" ht="13.8" hidden="1" outlineLevel="1" x14ac:dyDescent="0.25">
      <c r="B1218" s="1"/>
      <c r="C1218" s="1"/>
      <c r="D1218" s="1"/>
      <c r="E1218" s="2"/>
      <c r="F1218" s="1"/>
      <c r="G1218" s="2"/>
      <c r="H1218" s="108"/>
      <c r="I1218" s="109"/>
      <c r="J1218" s="132" t="str">
        <f t="shared" si="128"/>
        <v/>
      </c>
      <c r="K1218" s="132">
        <f t="shared" si="133"/>
        <v>0</v>
      </c>
      <c r="L1218" s="246"/>
      <c r="M1218" s="247"/>
      <c r="N1218" s="246"/>
      <c r="O1218" s="248"/>
      <c r="P1218" s="249" t="str">
        <f t="shared" si="129"/>
        <v/>
      </c>
      <c r="Q1218" s="250" t="str">
        <f t="shared" si="127"/>
        <v/>
      </c>
      <c r="R1218" s="248"/>
      <c r="S1218" s="246"/>
      <c r="T1218" s="248"/>
      <c r="U1218" s="249" t="str">
        <f>+IF(AND(S1218&gt;0,R1218&lt;&gt;'Data Validation (ROP used only)'!$A$22),SUM(S1218:T1218),"")</f>
        <v/>
      </c>
      <c r="V1218" s="250" t="str">
        <f>IF(OR(R1218='Data Validation (ROP used only)'!$A$22,ISBLANK(S1218),ISERROR(S1218/$I1218)),"",S1218/$I1218)</f>
        <v/>
      </c>
      <c r="W1218" s="251"/>
      <c r="X1218" s="252" t="str" cm="1">
        <f t="array" ref="X1218">_xlfn.IFS(W1218="","",W1218/I1218&gt;=2,2*I1218,W1218/I1218 &lt; 2, W1218)</f>
        <v/>
      </c>
      <c r="Y1218" s="253" t="str">
        <f t="shared" si="130"/>
        <v/>
      </c>
      <c r="Z1218" s="248"/>
      <c r="AA1218" s="249" t="str">
        <f t="shared" si="131"/>
        <v/>
      </c>
      <c r="AB1218" s="254" t="str">
        <f t="shared" si="132"/>
        <v/>
      </c>
      <c r="AC1218" s="159"/>
      <c r="AD1218" s="160"/>
    </row>
    <row r="1219" spans="2:30" ht="13.8" hidden="1" outlineLevel="1" x14ac:dyDescent="0.25">
      <c r="B1219" s="1"/>
      <c r="C1219" s="1"/>
      <c r="D1219" s="1"/>
      <c r="E1219" s="2"/>
      <c r="F1219" s="1"/>
      <c r="G1219" s="2"/>
      <c r="H1219" s="108"/>
      <c r="I1219" s="109"/>
      <c r="J1219" s="132" t="str">
        <f t="shared" si="128"/>
        <v/>
      </c>
      <c r="K1219" s="132">
        <f t="shared" si="133"/>
        <v>0</v>
      </c>
      <c r="L1219" s="246"/>
      <c r="M1219" s="247"/>
      <c r="N1219" s="246"/>
      <c r="O1219" s="248"/>
      <c r="P1219" s="249" t="str">
        <f t="shared" si="129"/>
        <v/>
      </c>
      <c r="Q1219" s="250" t="str">
        <f t="shared" si="127"/>
        <v/>
      </c>
      <c r="R1219" s="248"/>
      <c r="S1219" s="246"/>
      <c r="T1219" s="248"/>
      <c r="U1219" s="249" t="str">
        <f>+IF(AND(S1219&gt;0,R1219&lt;&gt;'Data Validation (ROP used only)'!$A$22),SUM(S1219:T1219),"")</f>
        <v/>
      </c>
      <c r="V1219" s="250" t="str">
        <f>IF(OR(R1219='Data Validation (ROP used only)'!$A$22,ISBLANK(S1219),ISERROR(S1219/$I1219)),"",S1219/$I1219)</f>
        <v/>
      </c>
      <c r="W1219" s="251"/>
      <c r="X1219" s="252" t="str" cm="1">
        <f t="array" ref="X1219">_xlfn.IFS(W1219="","",W1219/I1219&gt;=2,2*I1219,W1219/I1219 &lt; 2, W1219)</f>
        <v/>
      </c>
      <c r="Y1219" s="253" t="str">
        <f t="shared" si="130"/>
        <v/>
      </c>
      <c r="Z1219" s="248"/>
      <c r="AA1219" s="249" t="str">
        <f t="shared" si="131"/>
        <v/>
      </c>
      <c r="AB1219" s="254" t="str">
        <f t="shared" si="132"/>
        <v/>
      </c>
      <c r="AC1219" s="159"/>
      <c r="AD1219" s="160"/>
    </row>
    <row r="1220" spans="2:30" ht="13.8" hidden="1" outlineLevel="1" x14ac:dyDescent="0.25">
      <c r="B1220" s="1"/>
      <c r="C1220" s="1"/>
      <c r="D1220" s="1"/>
      <c r="E1220" s="2"/>
      <c r="F1220" s="1"/>
      <c r="G1220" s="2"/>
      <c r="H1220" s="108"/>
      <c r="I1220" s="109"/>
      <c r="J1220" s="132" t="str">
        <f t="shared" si="128"/>
        <v/>
      </c>
      <c r="K1220" s="132">
        <f t="shared" si="133"/>
        <v>0</v>
      </c>
      <c r="L1220" s="246"/>
      <c r="M1220" s="247"/>
      <c r="N1220" s="246"/>
      <c r="O1220" s="248"/>
      <c r="P1220" s="249" t="str">
        <f t="shared" si="129"/>
        <v/>
      </c>
      <c r="Q1220" s="250" t="str">
        <f t="shared" si="127"/>
        <v/>
      </c>
      <c r="R1220" s="248"/>
      <c r="S1220" s="246"/>
      <c r="T1220" s="248"/>
      <c r="U1220" s="249" t="str">
        <f>+IF(AND(S1220&gt;0,R1220&lt;&gt;'Data Validation (ROP used only)'!$A$22),SUM(S1220:T1220),"")</f>
        <v/>
      </c>
      <c r="V1220" s="250" t="str">
        <f>IF(OR(R1220='Data Validation (ROP used only)'!$A$22,ISBLANK(S1220),ISERROR(S1220/$I1220)),"",S1220/$I1220)</f>
        <v/>
      </c>
      <c r="W1220" s="251"/>
      <c r="X1220" s="252" t="str" cm="1">
        <f t="array" ref="X1220">_xlfn.IFS(W1220="","",W1220/I1220&gt;=2,2*I1220,W1220/I1220 &lt; 2, W1220)</f>
        <v/>
      </c>
      <c r="Y1220" s="253" t="str">
        <f t="shared" si="130"/>
        <v/>
      </c>
      <c r="Z1220" s="248"/>
      <c r="AA1220" s="249" t="str">
        <f t="shared" si="131"/>
        <v/>
      </c>
      <c r="AB1220" s="254" t="str">
        <f t="shared" si="132"/>
        <v/>
      </c>
      <c r="AC1220" s="159"/>
      <c r="AD1220" s="160"/>
    </row>
    <row r="1221" spans="2:30" ht="13.8" hidden="1" outlineLevel="1" x14ac:dyDescent="0.25">
      <c r="B1221" s="1"/>
      <c r="C1221" s="1"/>
      <c r="D1221" s="1"/>
      <c r="E1221" s="2"/>
      <c r="F1221" s="1"/>
      <c r="G1221" s="2"/>
      <c r="H1221" s="108"/>
      <c r="I1221" s="109"/>
      <c r="J1221" s="132" t="str">
        <f t="shared" si="128"/>
        <v/>
      </c>
      <c r="K1221" s="132">
        <f t="shared" si="133"/>
        <v>0</v>
      </c>
      <c r="L1221" s="246"/>
      <c r="M1221" s="247"/>
      <c r="N1221" s="246"/>
      <c r="O1221" s="248"/>
      <c r="P1221" s="249" t="str">
        <f t="shared" si="129"/>
        <v/>
      </c>
      <c r="Q1221" s="250" t="str">
        <f t="shared" si="127"/>
        <v/>
      </c>
      <c r="R1221" s="248"/>
      <c r="S1221" s="246"/>
      <c r="T1221" s="248"/>
      <c r="U1221" s="249" t="str">
        <f>+IF(AND(S1221&gt;0,R1221&lt;&gt;'Data Validation (ROP used only)'!$A$22),SUM(S1221:T1221),"")</f>
        <v/>
      </c>
      <c r="V1221" s="250" t="str">
        <f>IF(OR(R1221='Data Validation (ROP used only)'!$A$22,ISBLANK(S1221),ISERROR(S1221/$I1221)),"",S1221/$I1221)</f>
        <v/>
      </c>
      <c r="W1221" s="251"/>
      <c r="X1221" s="252" t="str" cm="1">
        <f t="array" ref="X1221">_xlfn.IFS(W1221="","",W1221/I1221&gt;=2,2*I1221,W1221/I1221 &lt; 2, W1221)</f>
        <v/>
      </c>
      <c r="Y1221" s="253" t="str">
        <f t="shared" si="130"/>
        <v/>
      </c>
      <c r="Z1221" s="248"/>
      <c r="AA1221" s="249" t="str">
        <f t="shared" si="131"/>
        <v/>
      </c>
      <c r="AB1221" s="254" t="str">
        <f t="shared" si="132"/>
        <v/>
      </c>
      <c r="AC1221" s="159"/>
      <c r="AD1221" s="160"/>
    </row>
    <row r="1222" spans="2:30" ht="13.8" hidden="1" outlineLevel="1" x14ac:dyDescent="0.25">
      <c r="B1222" s="1"/>
      <c r="C1222" s="1"/>
      <c r="D1222" s="1"/>
      <c r="E1222" s="2"/>
      <c r="F1222" s="1"/>
      <c r="G1222" s="2"/>
      <c r="H1222" s="108"/>
      <c r="I1222" s="109"/>
      <c r="J1222" s="132" t="str">
        <f t="shared" si="128"/>
        <v/>
      </c>
      <c r="K1222" s="132">
        <f t="shared" si="133"/>
        <v>0</v>
      </c>
      <c r="L1222" s="246"/>
      <c r="M1222" s="247"/>
      <c r="N1222" s="246"/>
      <c r="O1222" s="248"/>
      <c r="P1222" s="249" t="str">
        <f t="shared" si="129"/>
        <v/>
      </c>
      <c r="Q1222" s="250" t="str">
        <f t="shared" si="127"/>
        <v/>
      </c>
      <c r="R1222" s="248"/>
      <c r="S1222" s="246"/>
      <c r="T1222" s="248"/>
      <c r="U1222" s="249" t="str">
        <f>+IF(AND(S1222&gt;0,R1222&lt;&gt;'Data Validation (ROP used only)'!$A$22),SUM(S1222:T1222),"")</f>
        <v/>
      </c>
      <c r="V1222" s="250" t="str">
        <f>IF(OR(R1222='Data Validation (ROP used only)'!$A$22,ISBLANK(S1222),ISERROR(S1222/$I1222)),"",S1222/$I1222)</f>
        <v/>
      </c>
      <c r="W1222" s="251"/>
      <c r="X1222" s="252" t="str" cm="1">
        <f t="array" ref="X1222">_xlfn.IFS(W1222="","",W1222/I1222&gt;=2,2*I1222,W1222/I1222 &lt; 2, W1222)</f>
        <v/>
      </c>
      <c r="Y1222" s="253" t="str">
        <f t="shared" si="130"/>
        <v/>
      </c>
      <c r="Z1222" s="248"/>
      <c r="AA1222" s="249" t="str">
        <f t="shared" si="131"/>
        <v/>
      </c>
      <c r="AB1222" s="254" t="str">
        <f t="shared" si="132"/>
        <v/>
      </c>
      <c r="AC1222" s="159"/>
      <c r="AD1222" s="160"/>
    </row>
    <row r="1223" spans="2:30" ht="13.8" hidden="1" outlineLevel="1" x14ac:dyDescent="0.25">
      <c r="B1223" s="1"/>
      <c r="C1223" s="1"/>
      <c r="D1223" s="1"/>
      <c r="E1223" s="2"/>
      <c r="F1223" s="1"/>
      <c r="G1223" s="2"/>
      <c r="H1223" s="108"/>
      <c r="I1223" s="109"/>
      <c r="J1223" s="132" t="str">
        <f t="shared" si="128"/>
        <v/>
      </c>
      <c r="K1223" s="132">
        <f t="shared" si="133"/>
        <v>0</v>
      </c>
      <c r="L1223" s="246"/>
      <c r="M1223" s="247"/>
      <c r="N1223" s="246"/>
      <c r="O1223" s="248"/>
      <c r="P1223" s="249" t="str">
        <f t="shared" si="129"/>
        <v/>
      </c>
      <c r="Q1223" s="250" t="str">
        <f t="shared" si="127"/>
        <v/>
      </c>
      <c r="R1223" s="248"/>
      <c r="S1223" s="246"/>
      <c r="T1223" s="248"/>
      <c r="U1223" s="249" t="str">
        <f>+IF(AND(S1223&gt;0,R1223&lt;&gt;'Data Validation (ROP used only)'!$A$22),SUM(S1223:T1223),"")</f>
        <v/>
      </c>
      <c r="V1223" s="250" t="str">
        <f>IF(OR(R1223='Data Validation (ROP used only)'!$A$22,ISBLANK(S1223),ISERROR(S1223/$I1223)),"",S1223/$I1223)</f>
        <v/>
      </c>
      <c r="W1223" s="251"/>
      <c r="X1223" s="252" t="str" cm="1">
        <f t="array" ref="X1223">_xlfn.IFS(W1223="","",W1223/I1223&gt;=2,2*I1223,W1223/I1223 &lt; 2, W1223)</f>
        <v/>
      </c>
      <c r="Y1223" s="253" t="str">
        <f t="shared" si="130"/>
        <v/>
      </c>
      <c r="Z1223" s="248"/>
      <c r="AA1223" s="249" t="str">
        <f t="shared" si="131"/>
        <v/>
      </c>
      <c r="AB1223" s="254" t="str">
        <f t="shared" si="132"/>
        <v/>
      </c>
      <c r="AC1223" s="159"/>
      <c r="AD1223" s="160"/>
    </row>
    <row r="1224" spans="2:30" ht="13.8" hidden="1" outlineLevel="1" x14ac:dyDescent="0.25">
      <c r="B1224" s="1"/>
      <c r="C1224" s="1"/>
      <c r="D1224" s="1"/>
      <c r="E1224" s="2"/>
      <c r="F1224" s="1"/>
      <c r="G1224" s="2"/>
      <c r="H1224" s="108"/>
      <c r="I1224" s="109"/>
      <c r="J1224" s="132" t="str">
        <f t="shared" si="128"/>
        <v/>
      </c>
      <c r="K1224" s="132">
        <f t="shared" si="133"/>
        <v>0</v>
      </c>
      <c r="L1224" s="246"/>
      <c r="M1224" s="247"/>
      <c r="N1224" s="246"/>
      <c r="O1224" s="248"/>
      <c r="P1224" s="249" t="str">
        <f t="shared" si="129"/>
        <v/>
      </c>
      <c r="Q1224" s="250" t="str">
        <f t="shared" si="127"/>
        <v/>
      </c>
      <c r="R1224" s="248"/>
      <c r="S1224" s="246"/>
      <c r="T1224" s="248"/>
      <c r="U1224" s="249" t="str">
        <f>+IF(AND(S1224&gt;0,R1224&lt;&gt;'Data Validation (ROP used only)'!$A$22),SUM(S1224:T1224),"")</f>
        <v/>
      </c>
      <c r="V1224" s="250" t="str">
        <f>IF(OR(R1224='Data Validation (ROP used only)'!$A$22,ISBLANK(S1224),ISERROR(S1224/$I1224)),"",S1224/$I1224)</f>
        <v/>
      </c>
      <c r="W1224" s="251"/>
      <c r="X1224" s="252" t="str" cm="1">
        <f t="array" ref="X1224">_xlfn.IFS(W1224="","",W1224/I1224&gt;=2,2*I1224,W1224/I1224 &lt; 2, W1224)</f>
        <v/>
      </c>
      <c r="Y1224" s="253" t="str">
        <f t="shared" si="130"/>
        <v/>
      </c>
      <c r="Z1224" s="248"/>
      <c r="AA1224" s="249" t="str">
        <f t="shared" si="131"/>
        <v/>
      </c>
      <c r="AB1224" s="254" t="str">
        <f t="shared" si="132"/>
        <v/>
      </c>
      <c r="AC1224" s="159"/>
      <c r="AD1224" s="160"/>
    </row>
    <row r="1225" spans="2:30" ht="13.8" hidden="1" outlineLevel="1" x14ac:dyDescent="0.25">
      <c r="B1225" s="1"/>
      <c r="C1225" s="1"/>
      <c r="D1225" s="1"/>
      <c r="E1225" s="2"/>
      <c r="F1225" s="1"/>
      <c r="G1225" s="2"/>
      <c r="H1225" s="108"/>
      <c r="I1225" s="109"/>
      <c r="J1225" s="132" t="str">
        <f t="shared" si="128"/>
        <v/>
      </c>
      <c r="K1225" s="132">
        <f t="shared" si="133"/>
        <v>0</v>
      </c>
      <c r="L1225" s="246"/>
      <c r="M1225" s="247"/>
      <c r="N1225" s="246"/>
      <c r="O1225" s="248"/>
      <c r="P1225" s="249" t="str">
        <f t="shared" si="129"/>
        <v/>
      </c>
      <c r="Q1225" s="250" t="str">
        <f t="shared" si="127"/>
        <v/>
      </c>
      <c r="R1225" s="248"/>
      <c r="S1225" s="246"/>
      <c r="T1225" s="248"/>
      <c r="U1225" s="249" t="str">
        <f>+IF(AND(S1225&gt;0,R1225&lt;&gt;'Data Validation (ROP used only)'!$A$22),SUM(S1225:T1225),"")</f>
        <v/>
      </c>
      <c r="V1225" s="250" t="str">
        <f>IF(OR(R1225='Data Validation (ROP used only)'!$A$22,ISBLANK(S1225),ISERROR(S1225/$I1225)),"",S1225/$I1225)</f>
        <v/>
      </c>
      <c r="W1225" s="251"/>
      <c r="X1225" s="252" t="str" cm="1">
        <f t="array" ref="X1225">_xlfn.IFS(W1225="","",W1225/I1225&gt;=2,2*I1225,W1225/I1225 &lt; 2, W1225)</f>
        <v/>
      </c>
      <c r="Y1225" s="253" t="str">
        <f t="shared" si="130"/>
        <v/>
      </c>
      <c r="Z1225" s="248"/>
      <c r="AA1225" s="249" t="str">
        <f t="shared" si="131"/>
        <v/>
      </c>
      <c r="AB1225" s="254" t="str">
        <f t="shared" si="132"/>
        <v/>
      </c>
      <c r="AC1225" s="159"/>
      <c r="AD1225" s="160"/>
    </row>
    <row r="1226" spans="2:30" ht="13.8" hidden="1" outlineLevel="1" x14ac:dyDescent="0.25">
      <c r="B1226" s="1"/>
      <c r="C1226" s="1"/>
      <c r="D1226" s="1"/>
      <c r="E1226" s="2"/>
      <c r="F1226" s="1"/>
      <c r="G1226" s="2"/>
      <c r="H1226" s="108"/>
      <c r="I1226" s="109"/>
      <c r="J1226" s="132" t="str">
        <f t="shared" si="128"/>
        <v/>
      </c>
      <c r="K1226" s="132">
        <f t="shared" si="133"/>
        <v>0</v>
      </c>
      <c r="L1226" s="246"/>
      <c r="M1226" s="247"/>
      <c r="N1226" s="246"/>
      <c r="O1226" s="248"/>
      <c r="P1226" s="249" t="str">
        <f t="shared" si="129"/>
        <v/>
      </c>
      <c r="Q1226" s="250" t="str">
        <f t="shared" ref="Q1226:Q1289" si="134">IF(ISERROR(N1226/$I1226),"",N1226/$I1226)</f>
        <v/>
      </c>
      <c r="R1226" s="248"/>
      <c r="S1226" s="246"/>
      <c r="T1226" s="248"/>
      <c r="U1226" s="249" t="str">
        <f>+IF(AND(S1226&gt;0,R1226&lt;&gt;'Data Validation (ROP used only)'!$A$22),SUM(S1226:T1226),"")</f>
        <v/>
      </c>
      <c r="V1226" s="250" t="str">
        <f>IF(OR(R1226='Data Validation (ROP used only)'!$A$22,ISBLANK(S1226),ISERROR(S1226/$I1226)),"",S1226/$I1226)</f>
        <v/>
      </c>
      <c r="W1226" s="251"/>
      <c r="X1226" s="252" t="str" cm="1">
        <f t="array" ref="X1226">_xlfn.IFS(W1226="","",W1226/I1226&gt;=2,2*I1226,W1226/I1226 &lt; 2, W1226)</f>
        <v/>
      </c>
      <c r="Y1226" s="253" t="str">
        <f t="shared" si="130"/>
        <v/>
      </c>
      <c r="Z1226" s="248"/>
      <c r="AA1226" s="249" t="str">
        <f t="shared" si="131"/>
        <v/>
      </c>
      <c r="AB1226" s="254" t="str">
        <f t="shared" si="132"/>
        <v/>
      </c>
      <c r="AC1226" s="159"/>
      <c r="AD1226" s="160"/>
    </row>
    <row r="1227" spans="2:30" ht="13.8" hidden="1" outlineLevel="1" x14ac:dyDescent="0.25">
      <c r="B1227" s="1"/>
      <c r="C1227" s="1"/>
      <c r="D1227" s="1"/>
      <c r="E1227" s="2"/>
      <c r="F1227" s="1"/>
      <c r="G1227" s="2"/>
      <c r="H1227" s="108"/>
      <c r="I1227" s="109"/>
      <c r="J1227" s="132" t="str">
        <f t="shared" ref="J1227:J1290" si="135">IF(ISERROR(H1227/C1227),"",H1227/C1227)</f>
        <v/>
      </c>
      <c r="K1227" s="132">
        <f t="shared" si="133"/>
        <v>0</v>
      </c>
      <c r="L1227" s="246"/>
      <c r="M1227" s="247"/>
      <c r="N1227" s="246"/>
      <c r="O1227" s="248"/>
      <c r="P1227" s="249" t="str">
        <f t="shared" ref="P1227:P1290" si="136">+IF((N1227+O1227)&gt;0,+N1227+O1227,"")</f>
        <v/>
      </c>
      <c r="Q1227" s="250" t="str">
        <f t="shared" si="134"/>
        <v/>
      </c>
      <c r="R1227" s="248"/>
      <c r="S1227" s="246"/>
      <c r="T1227" s="248"/>
      <c r="U1227" s="249" t="str">
        <f>+IF(AND(S1227&gt;0,R1227&lt;&gt;'Data Validation (ROP used only)'!$A$22),SUM(S1227:T1227),"")</f>
        <v/>
      </c>
      <c r="V1227" s="250" t="str">
        <f>IF(OR(R1227='Data Validation (ROP used only)'!$A$22,ISBLANK(S1227),ISERROR(S1227/$I1227)),"",S1227/$I1227)</f>
        <v/>
      </c>
      <c r="W1227" s="251"/>
      <c r="X1227" s="252" t="str" cm="1">
        <f t="array" ref="X1227">_xlfn.IFS(W1227="","",W1227/I1227&gt;=2,2*I1227,W1227/I1227 &lt; 2, W1227)</f>
        <v/>
      </c>
      <c r="Y1227" s="253" t="str">
        <f t="shared" ref="Y1227:Y1290" si="137">IF(ISBLANK(W1227),"",W1227-X1227)</f>
        <v/>
      </c>
      <c r="Z1227" s="248"/>
      <c r="AA1227" s="249" t="str">
        <f t="shared" ref="AA1227:AA1290" si="138">IF(W1227=0,"",W1227+Z1227)</f>
        <v/>
      </c>
      <c r="AB1227" s="254" t="str">
        <f t="shared" ref="AB1227:AB1290" si="139">IF(ISERROR(W1227/$I1227),"",W1227/$I1227)</f>
        <v/>
      </c>
      <c r="AC1227" s="159"/>
      <c r="AD1227" s="160"/>
    </row>
    <row r="1228" spans="2:30" ht="13.8" hidden="1" outlineLevel="1" x14ac:dyDescent="0.25">
      <c r="B1228" s="1"/>
      <c r="C1228" s="1"/>
      <c r="D1228" s="1"/>
      <c r="E1228" s="2"/>
      <c r="F1228" s="1"/>
      <c r="G1228" s="2"/>
      <c r="H1228" s="108"/>
      <c r="I1228" s="109"/>
      <c r="J1228" s="132" t="str">
        <f t="shared" si="135"/>
        <v/>
      </c>
      <c r="K1228" s="132">
        <f t="shared" si="133"/>
        <v>0</v>
      </c>
      <c r="L1228" s="246"/>
      <c r="M1228" s="247"/>
      <c r="N1228" s="246"/>
      <c r="O1228" s="248"/>
      <c r="P1228" s="249" t="str">
        <f t="shared" si="136"/>
        <v/>
      </c>
      <c r="Q1228" s="250" t="str">
        <f t="shared" si="134"/>
        <v/>
      </c>
      <c r="R1228" s="248"/>
      <c r="S1228" s="246"/>
      <c r="T1228" s="248"/>
      <c r="U1228" s="249" t="str">
        <f>+IF(AND(S1228&gt;0,R1228&lt;&gt;'Data Validation (ROP used only)'!$A$22),SUM(S1228:T1228),"")</f>
        <v/>
      </c>
      <c r="V1228" s="250" t="str">
        <f>IF(OR(R1228='Data Validation (ROP used only)'!$A$22,ISBLANK(S1228),ISERROR(S1228/$I1228)),"",S1228/$I1228)</f>
        <v/>
      </c>
      <c r="W1228" s="251"/>
      <c r="X1228" s="252" t="str" cm="1">
        <f t="array" ref="X1228">_xlfn.IFS(W1228="","",W1228/I1228&gt;=2,2*I1228,W1228/I1228 &lt; 2, W1228)</f>
        <v/>
      </c>
      <c r="Y1228" s="253" t="str">
        <f t="shared" si="137"/>
        <v/>
      </c>
      <c r="Z1228" s="248"/>
      <c r="AA1228" s="249" t="str">
        <f t="shared" si="138"/>
        <v/>
      </c>
      <c r="AB1228" s="254" t="str">
        <f t="shared" si="139"/>
        <v/>
      </c>
      <c r="AC1228" s="159"/>
      <c r="AD1228" s="160"/>
    </row>
    <row r="1229" spans="2:30" ht="13.8" hidden="1" outlineLevel="1" x14ac:dyDescent="0.25">
      <c r="B1229" s="1"/>
      <c r="C1229" s="1"/>
      <c r="D1229" s="1"/>
      <c r="E1229" s="2"/>
      <c r="F1229" s="1"/>
      <c r="G1229" s="2"/>
      <c r="H1229" s="108"/>
      <c r="I1229" s="109"/>
      <c r="J1229" s="132" t="str">
        <f t="shared" si="135"/>
        <v/>
      </c>
      <c r="K1229" s="132">
        <f t="shared" si="133"/>
        <v>0</v>
      </c>
      <c r="L1229" s="246"/>
      <c r="M1229" s="247"/>
      <c r="N1229" s="246"/>
      <c r="O1229" s="248"/>
      <c r="P1229" s="249" t="str">
        <f t="shared" si="136"/>
        <v/>
      </c>
      <c r="Q1229" s="250" t="str">
        <f t="shared" si="134"/>
        <v/>
      </c>
      <c r="R1229" s="248"/>
      <c r="S1229" s="246"/>
      <c r="T1229" s="248"/>
      <c r="U1229" s="249" t="str">
        <f>+IF(AND(S1229&gt;0,R1229&lt;&gt;'Data Validation (ROP used only)'!$A$22),SUM(S1229:T1229),"")</f>
        <v/>
      </c>
      <c r="V1229" s="250" t="str">
        <f>IF(OR(R1229='Data Validation (ROP used only)'!$A$22,ISBLANK(S1229),ISERROR(S1229/$I1229)),"",S1229/$I1229)</f>
        <v/>
      </c>
      <c r="W1229" s="251"/>
      <c r="X1229" s="252" t="str" cm="1">
        <f t="array" ref="X1229">_xlfn.IFS(W1229="","",W1229/I1229&gt;=2,2*I1229,W1229/I1229 &lt; 2, W1229)</f>
        <v/>
      </c>
      <c r="Y1229" s="253" t="str">
        <f t="shared" si="137"/>
        <v/>
      </c>
      <c r="Z1229" s="248"/>
      <c r="AA1229" s="249" t="str">
        <f t="shared" si="138"/>
        <v/>
      </c>
      <c r="AB1229" s="254" t="str">
        <f t="shared" si="139"/>
        <v/>
      </c>
      <c r="AC1229" s="159"/>
      <c r="AD1229" s="160"/>
    </row>
    <row r="1230" spans="2:30" ht="13.8" hidden="1" outlineLevel="1" x14ac:dyDescent="0.25">
      <c r="B1230" s="1"/>
      <c r="C1230" s="1"/>
      <c r="D1230" s="1"/>
      <c r="E1230" s="2"/>
      <c r="F1230" s="1"/>
      <c r="G1230" s="2"/>
      <c r="H1230" s="108"/>
      <c r="I1230" s="109"/>
      <c r="J1230" s="132" t="str">
        <f t="shared" si="135"/>
        <v/>
      </c>
      <c r="K1230" s="132">
        <f t="shared" si="133"/>
        <v>0</v>
      </c>
      <c r="L1230" s="246"/>
      <c r="M1230" s="247"/>
      <c r="N1230" s="246"/>
      <c r="O1230" s="248"/>
      <c r="P1230" s="249" t="str">
        <f t="shared" si="136"/>
        <v/>
      </c>
      <c r="Q1230" s="250" t="str">
        <f t="shared" si="134"/>
        <v/>
      </c>
      <c r="R1230" s="248"/>
      <c r="S1230" s="246"/>
      <c r="T1230" s="248"/>
      <c r="U1230" s="249" t="str">
        <f>+IF(AND(S1230&gt;0,R1230&lt;&gt;'Data Validation (ROP used only)'!$A$22),SUM(S1230:T1230),"")</f>
        <v/>
      </c>
      <c r="V1230" s="250" t="str">
        <f>IF(OR(R1230='Data Validation (ROP used only)'!$A$22,ISBLANK(S1230),ISERROR(S1230/$I1230)),"",S1230/$I1230)</f>
        <v/>
      </c>
      <c r="W1230" s="251"/>
      <c r="X1230" s="252" t="str" cm="1">
        <f t="array" ref="X1230">_xlfn.IFS(W1230="","",W1230/I1230&gt;=2,2*I1230,W1230/I1230 &lt; 2, W1230)</f>
        <v/>
      </c>
      <c r="Y1230" s="253" t="str">
        <f t="shared" si="137"/>
        <v/>
      </c>
      <c r="Z1230" s="248"/>
      <c r="AA1230" s="249" t="str">
        <f t="shared" si="138"/>
        <v/>
      </c>
      <c r="AB1230" s="254" t="str">
        <f t="shared" si="139"/>
        <v/>
      </c>
      <c r="AC1230" s="159"/>
      <c r="AD1230" s="160"/>
    </row>
    <row r="1231" spans="2:30" ht="13.8" hidden="1" outlineLevel="1" x14ac:dyDescent="0.25">
      <c r="B1231" s="1"/>
      <c r="C1231" s="1"/>
      <c r="D1231" s="1"/>
      <c r="E1231" s="2"/>
      <c r="F1231" s="1"/>
      <c r="G1231" s="2"/>
      <c r="H1231" s="108"/>
      <c r="I1231" s="109"/>
      <c r="J1231" s="132" t="str">
        <f t="shared" si="135"/>
        <v/>
      </c>
      <c r="K1231" s="132">
        <f t="shared" si="133"/>
        <v>0</v>
      </c>
      <c r="L1231" s="246"/>
      <c r="M1231" s="247"/>
      <c r="N1231" s="246"/>
      <c r="O1231" s="248"/>
      <c r="P1231" s="249" t="str">
        <f t="shared" si="136"/>
        <v/>
      </c>
      <c r="Q1231" s="250" t="str">
        <f t="shared" si="134"/>
        <v/>
      </c>
      <c r="R1231" s="248"/>
      <c r="S1231" s="246"/>
      <c r="T1231" s="248"/>
      <c r="U1231" s="249" t="str">
        <f>+IF(AND(S1231&gt;0,R1231&lt;&gt;'Data Validation (ROP used only)'!$A$22),SUM(S1231:T1231),"")</f>
        <v/>
      </c>
      <c r="V1231" s="250" t="str">
        <f>IF(OR(R1231='Data Validation (ROP used only)'!$A$22,ISBLANK(S1231),ISERROR(S1231/$I1231)),"",S1231/$I1231)</f>
        <v/>
      </c>
      <c r="W1231" s="251"/>
      <c r="X1231" s="252" t="str" cm="1">
        <f t="array" ref="X1231">_xlfn.IFS(W1231="","",W1231/I1231&gt;=2,2*I1231,W1231/I1231 &lt; 2, W1231)</f>
        <v/>
      </c>
      <c r="Y1231" s="253" t="str">
        <f t="shared" si="137"/>
        <v/>
      </c>
      <c r="Z1231" s="248"/>
      <c r="AA1231" s="249" t="str">
        <f t="shared" si="138"/>
        <v/>
      </c>
      <c r="AB1231" s="254" t="str">
        <f t="shared" si="139"/>
        <v/>
      </c>
      <c r="AC1231" s="159"/>
      <c r="AD1231" s="160"/>
    </row>
    <row r="1232" spans="2:30" ht="13.8" hidden="1" outlineLevel="1" x14ac:dyDescent="0.25">
      <c r="B1232" s="1"/>
      <c r="C1232" s="1"/>
      <c r="D1232" s="1"/>
      <c r="E1232" s="2"/>
      <c r="F1232" s="1"/>
      <c r="G1232" s="2"/>
      <c r="H1232" s="108"/>
      <c r="I1232" s="109"/>
      <c r="J1232" s="132" t="str">
        <f t="shared" si="135"/>
        <v/>
      </c>
      <c r="K1232" s="132">
        <f t="shared" si="133"/>
        <v>0</v>
      </c>
      <c r="L1232" s="246"/>
      <c r="M1232" s="247"/>
      <c r="N1232" s="246"/>
      <c r="O1232" s="248"/>
      <c r="P1232" s="249" t="str">
        <f t="shared" si="136"/>
        <v/>
      </c>
      <c r="Q1232" s="250" t="str">
        <f t="shared" si="134"/>
        <v/>
      </c>
      <c r="R1232" s="248"/>
      <c r="S1232" s="246"/>
      <c r="T1232" s="248"/>
      <c r="U1232" s="249" t="str">
        <f>+IF(AND(S1232&gt;0,R1232&lt;&gt;'Data Validation (ROP used only)'!$A$22),SUM(S1232:T1232),"")</f>
        <v/>
      </c>
      <c r="V1232" s="250" t="str">
        <f>IF(OR(R1232='Data Validation (ROP used only)'!$A$22,ISBLANK(S1232),ISERROR(S1232/$I1232)),"",S1232/$I1232)</f>
        <v/>
      </c>
      <c r="W1232" s="251"/>
      <c r="X1232" s="252" t="str" cm="1">
        <f t="array" ref="X1232">_xlfn.IFS(W1232="","",W1232/I1232&gt;=2,2*I1232,W1232/I1232 &lt; 2, W1232)</f>
        <v/>
      </c>
      <c r="Y1232" s="253" t="str">
        <f t="shared" si="137"/>
        <v/>
      </c>
      <c r="Z1232" s="248"/>
      <c r="AA1232" s="249" t="str">
        <f t="shared" si="138"/>
        <v/>
      </c>
      <c r="AB1232" s="254" t="str">
        <f t="shared" si="139"/>
        <v/>
      </c>
      <c r="AC1232" s="159"/>
      <c r="AD1232" s="160"/>
    </row>
    <row r="1233" spans="2:30" ht="13.8" hidden="1" outlineLevel="1" x14ac:dyDescent="0.25">
      <c r="B1233" s="1"/>
      <c r="C1233" s="1"/>
      <c r="D1233" s="1"/>
      <c r="E1233" s="2"/>
      <c r="F1233" s="1"/>
      <c r="G1233" s="2"/>
      <c r="H1233" s="108"/>
      <c r="I1233" s="109"/>
      <c r="J1233" s="132" t="str">
        <f t="shared" si="135"/>
        <v/>
      </c>
      <c r="K1233" s="132">
        <f t="shared" si="133"/>
        <v>0</v>
      </c>
      <c r="L1233" s="246"/>
      <c r="M1233" s="247"/>
      <c r="N1233" s="246"/>
      <c r="O1233" s="248"/>
      <c r="P1233" s="249" t="str">
        <f t="shared" si="136"/>
        <v/>
      </c>
      <c r="Q1233" s="250" t="str">
        <f t="shared" si="134"/>
        <v/>
      </c>
      <c r="R1233" s="248"/>
      <c r="S1233" s="246"/>
      <c r="T1233" s="248"/>
      <c r="U1233" s="249" t="str">
        <f>+IF(AND(S1233&gt;0,R1233&lt;&gt;'Data Validation (ROP used only)'!$A$22),SUM(S1233:T1233),"")</f>
        <v/>
      </c>
      <c r="V1233" s="250" t="str">
        <f>IF(OR(R1233='Data Validation (ROP used only)'!$A$22,ISBLANK(S1233),ISERROR(S1233/$I1233)),"",S1233/$I1233)</f>
        <v/>
      </c>
      <c r="W1233" s="251"/>
      <c r="X1233" s="252" t="str" cm="1">
        <f t="array" ref="X1233">_xlfn.IFS(W1233="","",W1233/I1233&gt;=2,2*I1233,W1233/I1233 &lt; 2, W1233)</f>
        <v/>
      </c>
      <c r="Y1233" s="253" t="str">
        <f t="shared" si="137"/>
        <v/>
      </c>
      <c r="Z1233" s="248"/>
      <c r="AA1233" s="249" t="str">
        <f t="shared" si="138"/>
        <v/>
      </c>
      <c r="AB1233" s="254" t="str">
        <f t="shared" si="139"/>
        <v/>
      </c>
      <c r="AC1233" s="159"/>
      <c r="AD1233" s="160"/>
    </row>
    <row r="1234" spans="2:30" ht="13.8" hidden="1" outlineLevel="1" x14ac:dyDescent="0.25">
      <c r="B1234" s="1"/>
      <c r="C1234" s="1"/>
      <c r="D1234" s="1"/>
      <c r="E1234" s="2"/>
      <c r="F1234" s="1"/>
      <c r="G1234" s="2"/>
      <c r="H1234" s="108"/>
      <c r="I1234" s="109"/>
      <c r="J1234" s="132" t="str">
        <f t="shared" si="135"/>
        <v/>
      </c>
      <c r="K1234" s="132">
        <f t="shared" si="133"/>
        <v>0</v>
      </c>
      <c r="L1234" s="246"/>
      <c r="M1234" s="247"/>
      <c r="N1234" s="246"/>
      <c r="O1234" s="248"/>
      <c r="P1234" s="249" t="str">
        <f t="shared" si="136"/>
        <v/>
      </c>
      <c r="Q1234" s="250" t="str">
        <f t="shared" si="134"/>
        <v/>
      </c>
      <c r="R1234" s="248"/>
      <c r="S1234" s="246"/>
      <c r="T1234" s="248"/>
      <c r="U1234" s="249" t="str">
        <f>+IF(AND(S1234&gt;0,R1234&lt;&gt;'Data Validation (ROP used only)'!$A$22),SUM(S1234:T1234),"")</f>
        <v/>
      </c>
      <c r="V1234" s="250" t="str">
        <f>IF(OR(R1234='Data Validation (ROP used only)'!$A$22,ISBLANK(S1234),ISERROR(S1234/$I1234)),"",S1234/$I1234)</f>
        <v/>
      </c>
      <c r="W1234" s="251"/>
      <c r="X1234" s="252" t="str" cm="1">
        <f t="array" ref="X1234">_xlfn.IFS(W1234="","",W1234/I1234&gt;=2,2*I1234,W1234/I1234 &lt; 2, W1234)</f>
        <v/>
      </c>
      <c r="Y1234" s="253" t="str">
        <f t="shared" si="137"/>
        <v/>
      </c>
      <c r="Z1234" s="248"/>
      <c r="AA1234" s="249" t="str">
        <f t="shared" si="138"/>
        <v/>
      </c>
      <c r="AB1234" s="254" t="str">
        <f t="shared" si="139"/>
        <v/>
      </c>
      <c r="AC1234" s="159"/>
      <c r="AD1234" s="160"/>
    </row>
    <row r="1235" spans="2:30" ht="13.8" hidden="1" outlineLevel="1" x14ac:dyDescent="0.25">
      <c r="B1235" s="1"/>
      <c r="C1235" s="1"/>
      <c r="D1235" s="1"/>
      <c r="E1235" s="2"/>
      <c r="F1235" s="1"/>
      <c r="G1235" s="2"/>
      <c r="H1235" s="108"/>
      <c r="I1235" s="109"/>
      <c r="J1235" s="132" t="str">
        <f t="shared" si="135"/>
        <v/>
      </c>
      <c r="K1235" s="132">
        <f t="shared" si="133"/>
        <v>0</v>
      </c>
      <c r="L1235" s="246"/>
      <c r="M1235" s="247"/>
      <c r="N1235" s="246"/>
      <c r="O1235" s="248"/>
      <c r="P1235" s="249" t="str">
        <f t="shared" si="136"/>
        <v/>
      </c>
      <c r="Q1235" s="250" t="str">
        <f t="shared" si="134"/>
        <v/>
      </c>
      <c r="R1235" s="248"/>
      <c r="S1235" s="246"/>
      <c r="T1235" s="248"/>
      <c r="U1235" s="249" t="str">
        <f>+IF(AND(S1235&gt;0,R1235&lt;&gt;'Data Validation (ROP used only)'!$A$22),SUM(S1235:T1235),"")</f>
        <v/>
      </c>
      <c r="V1235" s="250" t="str">
        <f>IF(OR(R1235='Data Validation (ROP used only)'!$A$22,ISBLANK(S1235),ISERROR(S1235/$I1235)),"",S1235/$I1235)</f>
        <v/>
      </c>
      <c r="W1235" s="251"/>
      <c r="X1235" s="252" t="str" cm="1">
        <f t="array" ref="X1235">_xlfn.IFS(W1235="","",W1235/I1235&gt;=2,2*I1235,W1235/I1235 &lt; 2, W1235)</f>
        <v/>
      </c>
      <c r="Y1235" s="253" t="str">
        <f t="shared" si="137"/>
        <v/>
      </c>
      <c r="Z1235" s="248"/>
      <c r="AA1235" s="249" t="str">
        <f t="shared" si="138"/>
        <v/>
      </c>
      <c r="AB1235" s="254" t="str">
        <f t="shared" si="139"/>
        <v/>
      </c>
      <c r="AC1235" s="159"/>
      <c r="AD1235" s="160"/>
    </row>
    <row r="1236" spans="2:30" ht="13.8" hidden="1" outlineLevel="1" x14ac:dyDescent="0.25">
      <c r="B1236" s="1"/>
      <c r="C1236" s="1"/>
      <c r="D1236" s="1"/>
      <c r="E1236" s="2"/>
      <c r="F1236" s="1"/>
      <c r="G1236" s="2"/>
      <c r="H1236" s="108"/>
      <c r="I1236" s="109"/>
      <c r="J1236" s="132" t="str">
        <f t="shared" si="135"/>
        <v/>
      </c>
      <c r="K1236" s="132">
        <f t="shared" si="133"/>
        <v>0</v>
      </c>
      <c r="L1236" s="246"/>
      <c r="M1236" s="247"/>
      <c r="N1236" s="246"/>
      <c r="O1236" s="248"/>
      <c r="P1236" s="249" t="str">
        <f t="shared" si="136"/>
        <v/>
      </c>
      <c r="Q1236" s="250" t="str">
        <f t="shared" si="134"/>
        <v/>
      </c>
      <c r="R1236" s="248"/>
      <c r="S1236" s="246"/>
      <c r="T1236" s="248"/>
      <c r="U1236" s="249" t="str">
        <f>+IF(AND(S1236&gt;0,R1236&lt;&gt;'Data Validation (ROP used only)'!$A$22),SUM(S1236:T1236),"")</f>
        <v/>
      </c>
      <c r="V1236" s="250" t="str">
        <f>IF(OR(R1236='Data Validation (ROP used only)'!$A$22,ISBLANK(S1236),ISERROR(S1236/$I1236)),"",S1236/$I1236)</f>
        <v/>
      </c>
      <c r="W1236" s="251"/>
      <c r="X1236" s="252" t="str" cm="1">
        <f t="array" ref="X1236">_xlfn.IFS(W1236="","",W1236/I1236&gt;=2,2*I1236,W1236/I1236 &lt; 2, W1236)</f>
        <v/>
      </c>
      <c r="Y1236" s="253" t="str">
        <f t="shared" si="137"/>
        <v/>
      </c>
      <c r="Z1236" s="248"/>
      <c r="AA1236" s="249" t="str">
        <f t="shared" si="138"/>
        <v/>
      </c>
      <c r="AB1236" s="254" t="str">
        <f t="shared" si="139"/>
        <v/>
      </c>
      <c r="AC1236" s="159"/>
      <c r="AD1236" s="160"/>
    </row>
    <row r="1237" spans="2:30" ht="13.8" hidden="1" outlineLevel="1" x14ac:dyDescent="0.25">
      <c r="B1237" s="1"/>
      <c r="C1237" s="1"/>
      <c r="D1237" s="1"/>
      <c r="E1237" s="2"/>
      <c r="F1237" s="1"/>
      <c r="G1237" s="2"/>
      <c r="H1237" s="108"/>
      <c r="I1237" s="109"/>
      <c r="J1237" s="132" t="str">
        <f t="shared" si="135"/>
        <v/>
      </c>
      <c r="K1237" s="132">
        <f t="shared" si="133"/>
        <v>0</v>
      </c>
      <c r="L1237" s="246"/>
      <c r="M1237" s="247"/>
      <c r="N1237" s="246"/>
      <c r="O1237" s="248"/>
      <c r="P1237" s="249" t="str">
        <f t="shared" si="136"/>
        <v/>
      </c>
      <c r="Q1237" s="250" t="str">
        <f t="shared" si="134"/>
        <v/>
      </c>
      <c r="R1237" s="248"/>
      <c r="S1237" s="246"/>
      <c r="T1237" s="248"/>
      <c r="U1237" s="249" t="str">
        <f>+IF(AND(S1237&gt;0,R1237&lt;&gt;'Data Validation (ROP used only)'!$A$22),SUM(S1237:T1237),"")</f>
        <v/>
      </c>
      <c r="V1237" s="250" t="str">
        <f>IF(OR(R1237='Data Validation (ROP used only)'!$A$22,ISBLANK(S1237),ISERROR(S1237/$I1237)),"",S1237/$I1237)</f>
        <v/>
      </c>
      <c r="W1237" s="251"/>
      <c r="X1237" s="252" t="str" cm="1">
        <f t="array" ref="X1237">_xlfn.IFS(W1237="","",W1237/I1237&gt;=2,2*I1237,W1237/I1237 &lt; 2, W1237)</f>
        <v/>
      </c>
      <c r="Y1237" s="253" t="str">
        <f t="shared" si="137"/>
        <v/>
      </c>
      <c r="Z1237" s="248"/>
      <c r="AA1237" s="249" t="str">
        <f t="shared" si="138"/>
        <v/>
      </c>
      <c r="AB1237" s="254" t="str">
        <f t="shared" si="139"/>
        <v/>
      </c>
      <c r="AC1237" s="159"/>
      <c r="AD1237" s="160"/>
    </row>
    <row r="1238" spans="2:30" ht="13.8" hidden="1" outlineLevel="1" x14ac:dyDescent="0.25">
      <c r="B1238" s="1"/>
      <c r="C1238" s="1"/>
      <c r="D1238" s="1"/>
      <c r="E1238" s="2"/>
      <c r="F1238" s="1"/>
      <c r="G1238" s="2"/>
      <c r="H1238" s="108"/>
      <c r="I1238" s="109"/>
      <c r="J1238" s="132" t="str">
        <f t="shared" si="135"/>
        <v/>
      </c>
      <c r="K1238" s="132">
        <f t="shared" si="133"/>
        <v>0</v>
      </c>
      <c r="L1238" s="246"/>
      <c r="M1238" s="247"/>
      <c r="N1238" s="246"/>
      <c r="O1238" s="248"/>
      <c r="P1238" s="249" t="str">
        <f t="shared" si="136"/>
        <v/>
      </c>
      <c r="Q1238" s="250" t="str">
        <f t="shared" si="134"/>
        <v/>
      </c>
      <c r="R1238" s="248"/>
      <c r="S1238" s="246"/>
      <c r="T1238" s="248"/>
      <c r="U1238" s="249" t="str">
        <f>+IF(AND(S1238&gt;0,R1238&lt;&gt;'Data Validation (ROP used only)'!$A$22),SUM(S1238:T1238),"")</f>
        <v/>
      </c>
      <c r="V1238" s="250" t="str">
        <f>IF(OR(R1238='Data Validation (ROP used only)'!$A$22,ISBLANK(S1238),ISERROR(S1238/$I1238)),"",S1238/$I1238)</f>
        <v/>
      </c>
      <c r="W1238" s="251"/>
      <c r="X1238" s="252" t="str" cm="1">
        <f t="array" ref="X1238">_xlfn.IFS(W1238="","",W1238/I1238&gt;=2,2*I1238,W1238/I1238 &lt; 2, W1238)</f>
        <v/>
      </c>
      <c r="Y1238" s="253" t="str">
        <f t="shared" si="137"/>
        <v/>
      </c>
      <c r="Z1238" s="248"/>
      <c r="AA1238" s="249" t="str">
        <f t="shared" si="138"/>
        <v/>
      </c>
      <c r="AB1238" s="254" t="str">
        <f t="shared" si="139"/>
        <v/>
      </c>
      <c r="AC1238" s="159"/>
      <c r="AD1238" s="160"/>
    </row>
    <row r="1239" spans="2:30" ht="13.8" hidden="1" outlineLevel="1" x14ac:dyDescent="0.25">
      <c r="B1239" s="1"/>
      <c r="C1239" s="1"/>
      <c r="D1239" s="1"/>
      <c r="E1239" s="2"/>
      <c r="F1239" s="1"/>
      <c r="G1239" s="2"/>
      <c r="H1239" s="108"/>
      <c r="I1239" s="109"/>
      <c r="J1239" s="132" t="str">
        <f t="shared" si="135"/>
        <v/>
      </c>
      <c r="K1239" s="132">
        <f t="shared" si="133"/>
        <v>0</v>
      </c>
      <c r="L1239" s="246"/>
      <c r="M1239" s="247"/>
      <c r="N1239" s="246"/>
      <c r="O1239" s="248"/>
      <c r="P1239" s="249" t="str">
        <f t="shared" si="136"/>
        <v/>
      </c>
      <c r="Q1239" s="250" t="str">
        <f t="shared" si="134"/>
        <v/>
      </c>
      <c r="R1239" s="248"/>
      <c r="S1239" s="246"/>
      <c r="T1239" s="248"/>
      <c r="U1239" s="249" t="str">
        <f>+IF(AND(S1239&gt;0,R1239&lt;&gt;'Data Validation (ROP used only)'!$A$22),SUM(S1239:T1239),"")</f>
        <v/>
      </c>
      <c r="V1239" s="250" t="str">
        <f>IF(OR(R1239='Data Validation (ROP used only)'!$A$22,ISBLANK(S1239),ISERROR(S1239/$I1239)),"",S1239/$I1239)</f>
        <v/>
      </c>
      <c r="W1239" s="251"/>
      <c r="X1239" s="252" t="str" cm="1">
        <f t="array" ref="X1239">_xlfn.IFS(W1239="","",W1239/I1239&gt;=2,2*I1239,W1239/I1239 &lt; 2, W1239)</f>
        <v/>
      </c>
      <c r="Y1239" s="253" t="str">
        <f t="shared" si="137"/>
        <v/>
      </c>
      <c r="Z1239" s="248"/>
      <c r="AA1239" s="249" t="str">
        <f t="shared" si="138"/>
        <v/>
      </c>
      <c r="AB1239" s="254" t="str">
        <f t="shared" si="139"/>
        <v/>
      </c>
      <c r="AC1239" s="159"/>
      <c r="AD1239" s="160"/>
    </row>
    <row r="1240" spans="2:30" ht="13.8" hidden="1" outlineLevel="1" x14ac:dyDescent="0.25">
      <c r="B1240" s="1"/>
      <c r="C1240" s="1"/>
      <c r="D1240" s="1"/>
      <c r="E1240" s="2"/>
      <c r="F1240" s="1"/>
      <c r="G1240" s="2"/>
      <c r="H1240" s="108"/>
      <c r="I1240" s="109"/>
      <c r="J1240" s="132" t="str">
        <f t="shared" si="135"/>
        <v/>
      </c>
      <c r="K1240" s="132">
        <f t="shared" si="133"/>
        <v>0</v>
      </c>
      <c r="L1240" s="246"/>
      <c r="M1240" s="247"/>
      <c r="N1240" s="246"/>
      <c r="O1240" s="248"/>
      <c r="P1240" s="249" t="str">
        <f t="shared" si="136"/>
        <v/>
      </c>
      <c r="Q1240" s="250" t="str">
        <f t="shared" si="134"/>
        <v/>
      </c>
      <c r="R1240" s="248"/>
      <c r="S1240" s="246"/>
      <c r="T1240" s="248"/>
      <c r="U1240" s="249" t="str">
        <f>+IF(AND(S1240&gt;0,R1240&lt;&gt;'Data Validation (ROP used only)'!$A$22),SUM(S1240:T1240),"")</f>
        <v/>
      </c>
      <c r="V1240" s="250" t="str">
        <f>IF(OR(R1240='Data Validation (ROP used only)'!$A$22,ISBLANK(S1240),ISERROR(S1240/$I1240)),"",S1240/$I1240)</f>
        <v/>
      </c>
      <c r="W1240" s="251"/>
      <c r="X1240" s="252" t="str" cm="1">
        <f t="array" ref="X1240">_xlfn.IFS(W1240="","",W1240/I1240&gt;=2,2*I1240,W1240/I1240 &lt; 2, W1240)</f>
        <v/>
      </c>
      <c r="Y1240" s="253" t="str">
        <f t="shared" si="137"/>
        <v/>
      </c>
      <c r="Z1240" s="248"/>
      <c r="AA1240" s="249" t="str">
        <f t="shared" si="138"/>
        <v/>
      </c>
      <c r="AB1240" s="254" t="str">
        <f t="shared" si="139"/>
        <v/>
      </c>
      <c r="AC1240" s="159"/>
      <c r="AD1240" s="160"/>
    </row>
    <row r="1241" spans="2:30" ht="13.8" hidden="1" outlineLevel="1" x14ac:dyDescent="0.25">
      <c r="B1241" s="1"/>
      <c r="C1241" s="1"/>
      <c r="D1241" s="1"/>
      <c r="E1241" s="2"/>
      <c r="F1241" s="1"/>
      <c r="G1241" s="2"/>
      <c r="H1241" s="108"/>
      <c r="I1241" s="109"/>
      <c r="J1241" s="132" t="str">
        <f t="shared" si="135"/>
        <v/>
      </c>
      <c r="K1241" s="132">
        <f t="shared" si="133"/>
        <v>0</v>
      </c>
      <c r="L1241" s="246"/>
      <c r="M1241" s="247"/>
      <c r="N1241" s="246"/>
      <c r="O1241" s="248"/>
      <c r="P1241" s="249" t="str">
        <f t="shared" si="136"/>
        <v/>
      </c>
      <c r="Q1241" s="250" t="str">
        <f t="shared" si="134"/>
        <v/>
      </c>
      <c r="R1241" s="248"/>
      <c r="S1241" s="246"/>
      <c r="T1241" s="248"/>
      <c r="U1241" s="249" t="str">
        <f>+IF(AND(S1241&gt;0,R1241&lt;&gt;'Data Validation (ROP used only)'!$A$22),SUM(S1241:T1241),"")</f>
        <v/>
      </c>
      <c r="V1241" s="250" t="str">
        <f>IF(OR(R1241='Data Validation (ROP used only)'!$A$22,ISBLANK(S1241),ISERROR(S1241/$I1241)),"",S1241/$I1241)</f>
        <v/>
      </c>
      <c r="W1241" s="251"/>
      <c r="X1241" s="252" t="str" cm="1">
        <f t="array" ref="X1241">_xlfn.IFS(W1241="","",W1241/I1241&gt;=2,2*I1241,W1241/I1241 &lt; 2, W1241)</f>
        <v/>
      </c>
      <c r="Y1241" s="253" t="str">
        <f t="shared" si="137"/>
        <v/>
      </c>
      <c r="Z1241" s="248"/>
      <c r="AA1241" s="249" t="str">
        <f t="shared" si="138"/>
        <v/>
      </c>
      <c r="AB1241" s="254" t="str">
        <f t="shared" si="139"/>
        <v/>
      </c>
      <c r="AC1241" s="159"/>
      <c r="AD1241" s="160"/>
    </row>
    <row r="1242" spans="2:30" ht="13.8" hidden="1" outlineLevel="1" x14ac:dyDescent="0.25">
      <c r="B1242" s="1"/>
      <c r="C1242" s="1"/>
      <c r="D1242" s="1"/>
      <c r="E1242" s="2"/>
      <c r="F1242" s="1"/>
      <c r="G1242" s="2"/>
      <c r="H1242" s="108"/>
      <c r="I1242" s="109"/>
      <c r="J1242" s="132" t="str">
        <f t="shared" si="135"/>
        <v/>
      </c>
      <c r="K1242" s="132">
        <f t="shared" si="133"/>
        <v>0</v>
      </c>
      <c r="L1242" s="246"/>
      <c r="M1242" s="247"/>
      <c r="N1242" s="246"/>
      <c r="O1242" s="248"/>
      <c r="P1242" s="249" t="str">
        <f t="shared" si="136"/>
        <v/>
      </c>
      <c r="Q1242" s="250" t="str">
        <f t="shared" si="134"/>
        <v/>
      </c>
      <c r="R1242" s="248"/>
      <c r="S1242" s="246"/>
      <c r="T1242" s="248"/>
      <c r="U1242" s="249" t="str">
        <f>+IF(AND(S1242&gt;0,R1242&lt;&gt;'Data Validation (ROP used only)'!$A$22),SUM(S1242:T1242),"")</f>
        <v/>
      </c>
      <c r="V1242" s="250" t="str">
        <f>IF(OR(R1242='Data Validation (ROP used only)'!$A$22,ISBLANK(S1242),ISERROR(S1242/$I1242)),"",S1242/$I1242)</f>
        <v/>
      </c>
      <c r="W1242" s="251"/>
      <c r="X1242" s="252" t="str" cm="1">
        <f t="array" ref="X1242">_xlfn.IFS(W1242="","",W1242/I1242&gt;=2,2*I1242,W1242/I1242 &lt; 2, W1242)</f>
        <v/>
      </c>
      <c r="Y1242" s="253" t="str">
        <f t="shared" si="137"/>
        <v/>
      </c>
      <c r="Z1242" s="248"/>
      <c r="AA1242" s="249" t="str">
        <f t="shared" si="138"/>
        <v/>
      </c>
      <c r="AB1242" s="254" t="str">
        <f t="shared" si="139"/>
        <v/>
      </c>
      <c r="AC1242" s="159"/>
      <c r="AD1242" s="160"/>
    </row>
    <row r="1243" spans="2:30" ht="13.8" hidden="1" outlineLevel="1" x14ac:dyDescent="0.25">
      <c r="B1243" s="1"/>
      <c r="C1243" s="1"/>
      <c r="D1243" s="1"/>
      <c r="E1243" s="2"/>
      <c r="F1243" s="1"/>
      <c r="G1243" s="2"/>
      <c r="H1243" s="108"/>
      <c r="I1243" s="109"/>
      <c r="J1243" s="132" t="str">
        <f t="shared" si="135"/>
        <v/>
      </c>
      <c r="K1243" s="132">
        <f t="shared" si="133"/>
        <v>0</v>
      </c>
      <c r="L1243" s="246"/>
      <c r="M1243" s="247"/>
      <c r="N1243" s="246"/>
      <c r="O1243" s="248"/>
      <c r="P1243" s="249" t="str">
        <f t="shared" si="136"/>
        <v/>
      </c>
      <c r="Q1243" s="250" t="str">
        <f t="shared" si="134"/>
        <v/>
      </c>
      <c r="R1243" s="248"/>
      <c r="S1243" s="246"/>
      <c r="T1243" s="248"/>
      <c r="U1243" s="249" t="str">
        <f>+IF(AND(S1243&gt;0,R1243&lt;&gt;'Data Validation (ROP used only)'!$A$22),SUM(S1243:T1243),"")</f>
        <v/>
      </c>
      <c r="V1243" s="250" t="str">
        <f>IF(OR(R1243='Data Validation (ROP used only)'!$A$22,ISBLANK(S1243),ISERROR(S1243/$I1243)),"",S1243/$I1243)</f>
        <v/>
      </c>
      <c r="W1243" s="251"/>
      <c r="X1243" s="252" t="str" cm="1">
        <f t="array" ref="X1243">_xlfn.IFS(W1243="","",W1243/I1243&gt;=2,2*I1243,W1243/I1243 &lt; 2, W1243)</f>
        <v/>
      </c>
      <c r="Y1243" s="253" t="str">
        <f t="shared" si="137"/>
        <v/>
      </c>
      <c r="Z1243" s="248"/>
      <c r="AA1243" s="249" t="str">
        <f t="shared" si="138"/>
        <v/>
      </c>
      <c r="AB1243" s="254" t="str">
        <f t="shared" si="139"/>
        <v/>
      </c>
      <c r="AC1243" s="159"/>
      <c r="AD1243" s="160"/>
    </row>
    <row r="1244" spans="2:30" ht="13.8" hidden="1" outlineLevel="1" x14ac:dyDescent="0.25">
      <c r="B1244" s="1"/>
      <c r="C1244" s="1"/>
      <c r="D1244" s="1"/>
      <c r="E1244" s="2"/>
      <c r="F1244" s="1"/>
      <c r="G1244" s="2"/>
      <c r="H1244" s="108"/>
      <c r="I1244" s="109"/>
      <c r="J1244" s="132" t="str">
        <f t="shared" si="135"/>
        <v/>
      </c>
      <c r="K1244" s="132">
        <f t="shared" si="133"/>
        <v>0</v>
      </c>
      <c r="L1244" s="246"/>
      <c r="M1244" s="247"/>
      <c r="N1244" s="246"/>
      <c r="O1244" s="248"/>
      <c r="P1244" s="249" t="str">
        <f t="shared" si="136"/>
        <v/>
      </c>
      <c r="Q1244" s="250" t="str">
        <f t="shared" si="134"/>
        <v/>
      </c>
      <c r="R1244" s="248"/>
      <c r="S1244" s="246"/>
      <c r="T1244" s="248"/>
      <c r="U1244" s="249" t="str">
        <f>+IF(AND(S1244&gt;0,R1244&lt;&gt;'Data Validation (ROP used only)'!$A$22),SUM(S1244:T1244),"")</f>
        <v/>
      </c>
      <c r="V1244" s="250" t="str">
        <f>IF(OR(R1244='Data Validation (ROP used only)'!$A$22,ISBLANK(S1244),ISERROR(S1244/$I1244)),"",S1244/$I1244)</f>
        <v/>
      </c>
      <c r="W1244" s="251"/>
      <c r="X1244" s="252" t="str" cm="1">
        <f t="array" ref="X1244">_xlfn.IFS(W1244="","",W1244/I1244&gt;=2,2*I1244,W1244/I1244 &lt; 2, W1244)</f>
        <v/>
      </c>
      <c r="Y1244" s="253" t="str">
        <f t="shared" si="137"/>
        <v/>
      </c>
      <c r="Z1244" s="248"/>
      <c r="AA1244" s="249" t="str">
        <f t="shared" si="138"/>
        <v/>
      </c>
      <c r="AB1244" s="254" t="str">
        <f t="shared" si="139"/>
        <v/>
      </c>
      <c r="AC1244" s="159"/>
      <c r="AD1244" s="160"/>
    </row>
    <row r="1245" spans="2:30" ht="13.8" hidden="1" outlineLevel="1" x14ac:dyDescent="0.25">
      <c r="B1245" s="1"/>
      <c r="C1245" s="1"/>
      <c r="D1245" s="1"/>
      <c r="E1245" s="2"/>
      <c r="F1245" s="1"/>
      <c r="G1245" s="2"/>
      <c r="H1245" s="108"/>
      <c r="I1245" s="109"/>
      <c r="J1245" s="132" t="str">
        <f t="shared" si="135"/>
        <v/>
      </c>
      <c r="K1245" s="132">
        <f t="shared" si="133"/>
        <v>0</v>
      </c>
      <c r="L1245" s="246"/>
      <c r="M1245" s="247"/>
      <c r="N1245" s="246"/>
      <c r="O1245" s="248"/>
      <c r="P1245" s="249" t="str">
        <f t="shared" si="136"/>
        <v/>
      </c>
      <c r="Q1245" s="250" t="str">
        <f t="shared" si="134"/>
        <v/>
      </c>
      <c r="R1245" s="248"/>
      <c r="S1245" s="246"/>
      <c r="T1245" s="248"/>
      <c r="U1245" s="249" t="str">
        <f>+IF(AND(S1245&gt;0,R1245&lt;&gt;'Data Validation (ROP used only)'!$A$22),SUM(S1245:T1245),"")</f>
        <v/>
      </c>
      <c r="V1245" s="250" t="str">
        <f>IF(OR(R1245='Data Validation (ROP used only)'!$A$22,ISBLANK(S1245),ISERROR(S1245/$I1245)),"",S1245/$I1245)</f>
        <v/>
      </c>
      <c r="W1245" s="251"/>
      <c r="X1245" s="252" t="str" cm="1">
        <f t="array" ref="X1245">_xlfn.IFS(W1245="","",W1245/I1245&gt;=2,2*I1245,W1245/I1245 &lt; 2, W1245)</f>
        <v/>
      </c>
      <c r="Y1245" s="253" t="str">
        <f t="shared" si="137"/>
        <v/>
      </c>
      <c r="Z1245" s="248"/>
      <c r="AA1245" s="249" t="str">
        <f t="shared" si="138"/>
        <v/>
      </c>
      <c r="AB1245" s="254" t="str">
        <f t="shared" si="139"/>
        <v/>
      </c>
      <c r="AC1245" s="159"/>
      <c r="AD1245" s="160"/>
    </row>
    <row r="1246" spans="2:30" ht="13.8" hidden="1" outlineLevel="1" x14ac:dyDescent="0.25">
      <c r="B1246" s="1"/>
      <c r="C1246" s="1"/>
      <c r="D1246" s="1"/>
      <c r="E1246" s="2"/>
      <c r="F1246" s="1"/>
      <c r="G1246" s="2"/>
      <c r="H1246" s="108"/>
      <c r="I1246" s="109"/>
      <c r="J1246" s="132" t="str">
        <f t="shared" si="135"/>
        <v/>
      </c>
      <c r="K1246" s="132">
        <f t="shared" si="133"/>
        <v>0</v>
      </c>
      <c r="L1246" s="246"/>
      <c r="M1246" s="247"/>
      <c r="N1246" s="246"/>
      <c r="O1246" s="248"/>
      <c r="P1246" s="249" t="str">
        <f t="shared" si="136"/>
        <v/>
      </c>
      <c r="Q1246" s="250" t="str">
        <f t="shared" si="134"/>
        <v/>
      </c>
      <c r="R1246" s="248"/>
      <c r="S1246" s="246"/>
      <c r="T1246" s="248"/>
      <c r="U1246" s="249" t="str">
        <f>+IF(AND(S1246&gt;0,R1246&lt;&gt;'Data Validation (ROP used only)'!$A$22),SUM(S1246:T1246),"")</f>
        <v/>
      </c>
      <c r="V1246" s="250" t="str">
        <f>IF(OR(R1246='Data Validation (ROP used only)'!$A$22,ISBLANK(S1246),ISERROR(S1246/$I1246)),"",S1246/$I1246)</f>
        <v/>
      </c>
      <c r="W1246" s="251"/>
      <c r="X1246" s="252" t="str" cm="1">
        <f t="array" ref="X1246">_xlfn.IFS(W1246="","",W1246/I1246&gt;=2,2*I1246,W1246/I1246 &lt; 2, W1246)</f>
        <v/>
      </c>
      <c r="Y1246" s="253" t="str">
        <f t="shared" si="137"/>
        <v/>
      </c>
      <c r="Z1246" s="248"/>
      <c r="AA1246" s="249" t="str">
        <f t="shared" si="138"/>
        <v/>
      </c>
      <c r="AB1246" s="254" t="str">
        <f t="shared" si="139"/>
        <v/>
      </c>
      <c r="AC1246" s="159"/>
      <c r="AD1246" s="160"/>
    </row>
    <row r="1247" spans="2:30" ht="13.8" hidden="1" outlineLevel="1" x14ac:dyDescent="0.25">
      <c r="B1247" s="1"/>
      <c r="C1247" s="1"/>
      <c r="D1247" s="1"/>
      <c r="E1247" s="2"/>
      <c r="F1247" s="1"/>
      <c r="G1247" s="2"/>
      <c r="H1247" s="108"/>
      <c r="I1247" s="109"/>
      <c r="J1247" s="132" t="str">
        <f t="shared" si="135"/>
        <v/>
      </c>
      <c r="K1247" s="132">
        <f t="shared" si="133"/>
        <v>0</v>
      </c>
      <c r="L1247" s="246"/>
      <c r="M1247" s="247"/>
      <c r="N1247" s="246"/>
      <c r="O1247" s="248"/>
      <c r="P1247" s="249" t="str">
        <f t="shared" si="136"/>
        <v/>
      </c>
      <c r="Q1247" s="250" t="str">
        <f t="shared" si="134"/>
        <v/>
      </c>
      <c r="R1247" s="248"/>
      <c r="S1247" s="246"/>
      <c r="T1247" s="248"/>
      <c r="U1247" s="249" t="str">
        <f>+IF(AND(S1247&gt;0,R1247&lt;&gt;'Data Validation (ROP used only)'!$A$22),SUM(S1247:T1247),"")</f>
        <v/>
      </c>
      <c r="V1247" s="250" t="str">
        <f>IF(OR(R1247='Data Validation (ROP used only)'!$A$22,ISBLANK(S1247),ISERROR(S1247/$I1247)),"",S1247/$I1247)</f>
        <v/>
      </c>
      <c r="W1247" s="251"/>
      <c r="X1247" s="252" t="str" cm="1">
        <f t="array" ref="X1247">_xlfn.IFS(W1247="","",W1247/I1247&gt;=2,2*I1247,W1247/I1247 &lt; 2, W1247)</f>
        <v/>
      </c>
      <c r="Y1247" s="253" t="str">
        <f t="shared" si="137"/>
        <v/>
      </c>
      <c r="Z1247" s="248"/>
      <c r="AA1247" s="249" t="str">
        <f t="shared" si="138"/>
        <v/>
      </c>
      <c r="AB1247" s="254" t="str">
        <f t="shared" si="139"/>
        <v/>
      </c>
      <c r="AC1247" s="159"/>
      <c r="AD1247" s="160"/>
    </row>
    <row r="1248" spans="2:30" ht="13.8" hidden="1" outlineLevel="1" x14ac:dyDescent="0.25">
      <c r="B1248" s="1"/>
      <c r="C1248" s="1"/>
      <c r="D1248" s="1"/>
      <c r="E1248" s="2"/>
      <c r="F1248" s="1"/>
      <c r="G1248" s="2"/>
      <c r="H1248" s="108"/>
      <c r="I1248" s="109"/>
      <c r="J1248" s="132" t="str">
        <f t="shared" si="135"/>
        <v/>
      </c>
      <c r="K1248" s="132">
        <f t="shared" si="133"/>
        <v>0</v>
      </c>
      <c r="L1248" s="246"/>
      <c r="M1248" s="247"/>
      <c r="N1248" s="246"/>
      <c r="O1248" s="248"/>
      <c r="P1248" s="249" t="str">
        <f t="shared" si="136"/>
        <v/>
      </c>
      <c r="Q1248" s="250" t="str">
        <f t="shared" si="134"/>
        <v/>
      </c>
      <c r="R1248" s="248"/>
      <c r="S1248" s="246"/>
      <c r="T1248" s="248"/>
      <c r="U1248" s="249" t="str">
        <f>+IF(AND(S1248&gt;0,R1248&lt;&gt;'Data Validation (ROP used only)'!$A$22),SUM(S1248:T1248),"")</f>
        <v/>
      </c>
      <c r="V1248" s="250" t="str">
        <f>IF(OR(R1248='Data Validation (ROP used only)'!$A$22,ISBLANK(S1248),ISERROR(S1248/$I1248)),"",S1248/$I1248)</f>
        <v/>
      </c>
      <c r="W1248" s="251"/>
      <c r="X1248" s="252" t="str" cm="1">
        <f t="array" ref="X1248">_xlfn.IFS(W1248="","",W1248/I1248&gt;=2,2*I1248,W1248/I1248 &lt; 2, W1248)</f>
        <v/>
      </c>
      <c r="Y1248" s="253" t="str">
        <f t="shared" si="137"/>
        <v/>
      </c>
      <c r="Z1248" s="248"/>
      <c r="AA1248" s="249" t="str">
        <f t="shared" si="138"/>
        <v/>
      </c>
      <c r="AB1248" s="254" t="str">
        <f t="shared" si="139"/>
        <v/>
      </c>
      <c r="AC1248" s="159"/>
      <c r="AD1248" s="160"/>
    </row>
    <row r="1249" spans="2:30" ht="13.8" hidden="1" outlineLevel="1" x14ac:dyDescent="0.25">
      <c r="B1249" s="1"/>
      <c r="C1249" s="1"/>
      <c r="D1249" s="1"/>
      <c r="E1249" s="2"/>
      <c r="F1249" s="1"/>
      <c r="G1249" s="2"/>
      <c r="H1249" s="108"/>
      <c r="I1249" s="109"/>
      <c r="J1249" s="132" t="str">
        <f t="shared" si="135"/>
        <v/>
      </c>
      <c r="K1249" s="132">
        <f t="shared" si="133"/>
        <v>0</v>
      </c>
      <c r="L1249" s="246"/>
      <c r="M1249" s="247"/>
      <c r="N1249" s="246"/>
      <c r="O1249" s="248"/>
      <c r="P1249" s="249" t="str">
        <f t="shared" si="136"/>
        <v/>
      </c>
      <c r="Q1249" s="250" t="str">
        <f t="shared" si="134"/>
        <v/>
      </c>
      <c r="R1249" s="248"/>
      <c r="S1249" s="246"/>
      <c r="T1249" s="248"/>
      <c r="U1249" s="249" t="str">
        <f>+IF(AND(S1249&gt;0,R1249&lt;&gt;'Data Validation (ROP used only)'!$A$22),SUM(S1249:T1249),"")</f>
        <v/>
      </c>
      <c r="V1249" s="250" t="str">
        <f>IF(OR(R1249='Data Validation (ROP used only)'!$A$22,ISBLANK(S1249),ISERROR(S1249/$I1249)),"",S1249/$I1249)</f>
        <v/>
      </c>
      <c r="W1249" s="251"/>
      <c r="X1249" s="252" t="str" cm="1">
        <f t="array" ref="X1249">_xlfn.IFS(W1249="","",W1249/I1249&gt;=2,2*I1249,W1249/I1249 &lt; 2, W1249)</f>
        <v/>
      </c>
      <c r="Y1249" s="253" t="str">
        <f t="shared" si="137"/>
        <v/>
      </c>
      <c r="Z1249" s="248"/>
      <c r="AA1249" s="249" t="str">
        <f t="shared" si="138"/>
        <v/>
      </c>
      <c r="AB1249" s="254" t="str">
        <f t="shared" si="139"/>
        <v/>
      </c>
      <c r="AC1249" s="159"/>
      <c r="AD1249" s="160"/>
    </row>
    <row r="1250" spans="2:30" ht="13.8" hidden="1" outlineLevel="1" x14ac:dyDescent="0.25">
      <c r="B1250" s="1"/>
      <c r="C1250" s="1"/>
      <c r="D1250" s="1"/>
      <c r="E1250" s="2"/>
      <c r="F1250" s="1"/>
      <c r="G1250" s="2"/>
      <c r="H1250" s="108"/>
      <c r="I1250" s="109"/>
      <c r="J1250" s="132" t="str">
        <f t="shared" si="135"/>
        <v/>
      </c>
      <c r="K1250" s="132">
        <f t="shared" si="133"/>
        <v>0</v>
      </c>
      <c r="L1250" s="246"/>
      <c r="M1250" s="247"/>
      <c r="N1250" s="246"/>
      <c r="O1250" s="248"/>
      <c r="P1250" s="249" t="str">
        <f t="shared" si="136"/>
        <v/>
      </c>
      <c r="Q1250" s="250" t="str">
        <f t="shared" si="134"/>
        <v/>
      </c>
      <c r="R1250" s="248"/>
      <c r="S1250" s="246"/>
      <c r="T1250" s="248"/>
      <c r="U1250" s="249" t="str">
        <f>+IF(AND(S1250&gt;0,R1250&lt;&gt;'Data Validation (ROP used only)'!$A$22),SUM(S1250:T1250),"")</f>
        <v/>
      </c>
      <c r="V1250" s="250" t="str">
        <f>IF(OR(R1250='Data Validation (ROP used only)'!$A$22,ISBLANK(S1250),ISERROR(S1250/$I1250)),"",S1250/$I1250)</f>
        <v/>
      </c>
      <c r="W1250" s="251"/>
      <c r="X1250" s="252" t="str" cm="1">
        <f t="array" ref="X1250">_xlfn.IFS(W1250="","",W1250/I1250&gt;=2,2*I1250,W1250/I1250 &lt; 2, W1250)</f>
        <v/>
      </c>
      <c r="Y1250" s="253" t="str">
        <f t="shared" si="137"/>
        <v/>
      </c>
      <c r="Z1250" s="248"/>
      <c r="AA1250" s="249" t="str">
        <f t="shared" si="138"/>
        <v/>
      </c>
      <c r="AB1250" s="254" t="str">
        <f t="shared" si="139"/>
        <v/>
      </c>
      <c r="AC1250" s="159"/>
      <c r="AD1250" s="160"/>
    </row>
    <row r="1251" spans="2:30" ht="13.8" hidden="1" outlineLevel="1" x14ac:dyDescent="0.25">
      <c r="B1251" s="1"/>
      <c r="C1251" s="1"/>
      <c r="D1251" s="1"/>
      <c r="E1251" s="2"/>
      <c r="F1251" s="1"/>
      <c r="G1251" s="2"/>
      <c r="H1251" s="108"/>
      <c r="I1251" s="109"/>
      <c r="J1251" s="132" t="str">
        <f t="shared" si="135"/>
        <v/>
      </c>
      <c r="K1251" s="132">
        <f t="shared" si="133"/>
        <v>0</v>
      </c>
      <c r="L1251" s="246"/>
      <c r="M1251" s="247"/>
      <c r="N1251" s="246"/>
      <c r="O1251" s="248"/>
      <c r="P1251" s="249" t="str">
        <f t="shared" si="136"/>
        <v/>
      </c>
      <c r="Q1251" s="250" t="str">
        <f t="shared" si="134"/>
        <v/>
      </c>
      <c r="R1251" s="248"/>
      <c r="S1251" s="246"/>
      <c r="T1251" s="248"/>
      <c r="U1251" s="249" t="str">
        <f>+IF(AND(S1251&gt;0,R1251&lt;&gt;'Data Validation (ROP used only)'!$A$22),SUM(S1251:T1251),"")</f>
        <v/>
      </c>
      <c r="V1251" s="250" t="str">
        <f>IF(OR(R1251='Data Validation (ROP used only)'!$A$22,ISBLANK(S1251),ISERROR(S1251/$I1251)),"",S1251/$I1251)</f>
        <v/>
      </c>
      <c r="W1251" s="251"/>
      <c r="X1251" s="252" t="str" cm="1">
        <f t="array" ref="X1251">_xlfn.IFS(W1251="","",W1251/I1251&gt;=2,2*I1251,W1251/I1251 &lt; 2, W1251)</f>
        <v/>
      </c>
      <c r="Y1251" s="253" t="str">
        <f t="shared" si="137"/>
        <v/>
      </c>
      <c r="Z1251" s="248"/>
      <c r="AA1251" s="249" t="str">
        <f t="shared" si="138"/>
        <v/>
      </c>
      <c r="AB1251" s="254" t="str">
        <f t="shared" si="139"/>
        <v/>
      </c>
      <c r="AC1251" s="159"/>
      <c r="AD1251" s="160"/>
    </row>
    <row r="1252" spans="2:30" ht="13.8" hidden="1" outlineLevel="1" x14ac:dyDescent="0.25">
      <c r="B1252" s="1"/>
      <c r="C1252" s="1"/>
      <c r="D1252" s="1"/>
      <c r="E1252" s="2"/>
      <c r="F1252" s="1"/>
      <c r="G1252" s="2"/>
      <c r="H1252" s="108"/>
      <c r="I1252" s="109"/>
      <c r="J1252" s="132" t="str">
        <f t="shared" si="135"/>
        <v/>
      </c>
      <c r="K1252" s="132">
        <f t="shared" si="133"/>
        <v>0</v>
      </c>
      <c r="L1252" s="246"/>
      <c r="M1252" s="247"/>
      <c r="N1252" s="246"/>
      <c r="O1252" s="248"/>
      <c r="P1252" s="249" t="str">
        <f t="shared" si="136"/>
        <v/>
      </c>
      <c r="Q1252" s="250" t="str">
        <f t="shared" si="134"/>
        <v/>
      </c>
      <c r="R1252" s="248"/>
      <c r="S1252" s="246"/>
      <c r="T1252" s="248"/>
      <c r="U1252" s="249" t="str">
        <f>+IF(AND(S1252&gt;0,R1252&lt;&gt;'Data Validation (ROP used only)'!$A$22),SUM(S1252:T1252),"")</f>
        <v/>
      </c>
      <c r="V1252" s="250" t="str">
        <f>IF(OR(R1252='Data Validation (ROP used only)'!$A$22,ISBLANK(S1252),ISERROR(S1252/$I1252)),"",S1252/$I1252)</f>
        <v/>
      </c>
      <c r="W1252" s="251"/>
      <c r="X1252" s="252" t="str" cm="1">
        <f t="array" ref="X1252">_xlfn.IFS(W1252="","",W1252/I1252&gt;=2,2*I1252,W1252/I1252 &lt; 2, W1252)</f>
        <v/>
      </c>
      <c r="Y1252" s="253" t="str">
        <f t="shared" si="137"/>
        <v/>
      </c>
      <c r="Z1252" s="248"/>
      <c r="AA1252" s="249" t="str">
        <f t="shared" si="138"/>
        <v/>
      </c>
      <c r="AB1252" s="254" t="str">
        <f t="shared" si="139"/>
        <v/>
      </c>
      <c r="AC1252" s="159"/>
      <c r="AD1252" s="160"/>
    </row>
    <row r="1253" spans="2:30" ht="13.8" hidden="1" outlineLevel="1" x14ac:dyDescent="0.25">
      <c r="B1253" s="1"/>
      <c r="C1253" s="1"/>
      <c r="D1253" s="1"/>
      <c r="E1253" s="2"/>
      <c r="F1253" s="1"/>
      <c r="G1253" s="2"/>
      <c r="H1253" s="108"/>
      <c r="I1253" s="109"/>
      <c r="J1253" s="132" t="str">
        <f t="shared" si="135"/>
        <v/>
      </c>
      <c r="K1253" s="132">
        <f t="shared" si="133"/>
        <v>0</v>
      </c>
      <c r="L1253" s="246"/>
      <c r="M1253" s="247"/>
      <c r="N1253" s="246"/>
      <c r="O1253" s="248"/>
      <c r="P1253" s="249" t="str">
        <f t="shared" si="136"/>
        <v/>
      </c>
      <c r="Q1253" s="250" t="str">
        <f t="shared" si="134"/>
        <v/>
      </c>
      <c r="R1253" s="248"/>
      <c r="S1253" s="246"/>
      <c r="T1253" s="248"/>
      <c r="U1253" s="249" t="str">
        <f>+IF(AND(S1253&gt;0,R1253&lt;&gt;'Data Validation (ROP used only)'!$A$22),SUM(S1253:T1253),"")</f>
        <v/>
      </c>
      <c r="V1253" s="250" t="str">
        <f>IF(OR(R1253='Data Validation (ROP used only)'!$A$22,ISBLANK(S1253),ISERROR(S1253/$I1253)),"",S1253/$I1253)</f>
        <v/>
      </c>
      <c r="W1253" s="251"/>
      <c r="X1253" s="252" t="str" cm="1">
        <f t="array" ref="X1253">_xlfn.IFS(W1253="","",W1253/I1253&gt;=2,2*I1253,W1253/I1253 &lt; 2, W1253)</f>
        <v/>
      </c>
      <c r="Y1253" s="253" t="str">
        <f t="shared" si="137"/>
        <v/>
      </c>
      <c r="Z1253" s="248"/>
      <c r="AA1253" s="249" t="str">
        <f t="shared" si="138"/>
        <v/>
      </c>
      <c r="AB1253" s="254" t="str">
        <f t="shared" si="139"/>
        <v/>
      </c>
      <c r="AC1253" s="159"/>
      <c r="AD1253" s="160"/>
    </row>
    <row r="1254" spans="2:30" ht="13.8" hidden="1" outlineLevel="1" x14ac:dyDescent="0.25">
      <c r="B1254" s="1"/>
      <c r="C1254" s="1"/>
      <c r="D1254" s="1"/>
      <c r="E1254" s="2"/>
      <c r="F1254" s="1"/>
      <c r="G1254" s="2"/>
      <c r="H1254" s="108"/>
      <c r="I1254" s="109"/>
      <c r="J1254" s="132" t="str">
        <f t="shared" si="135"/>
        <v/>
      </c>
      <c r="K1254" s="132">
        <f t="shared" si="133"/>
        <v>0</v>
      </c>
      <c r="L1254" s="246"/>
      <c r="M1254" s="247"/>
      <c r="N1254" s="246"/>
      <c r="O1254" s="248"/>
      <c r="P1254" s="249" t="str">
        <f t="shared" si="136"/>
        <v/>
      </c>
      <c r="Q1254" s="250" t="str">
        <f t="shared" si="134"/>
        <v/>
      </c>
      <c r="R1254" s="248"/>
      <c r="S1254" s="246"/>
      <c r="T1254" s="248"/>
      <c r="U1254" s="249" t="str">
        <f>+IF(AND(S1254&gt;0,R1254&lt;&gt;'Data Validation (ROP used only)'!$A$22),SUM(S1254:T1254),"")</f>
        <v/>
      </c>
      <c r="V1254" s="250" t="str">
        <f>IF(OR(R1254='Data Validation (ROP used only)'!$A$22,ISBLANK(S1254),ISERROR(S1254/$I1254)),"",S1254/$I1254)</f>
        <v/>
      </c>
      <c r="W1254" s="251"/>
      <c r="X1254" s="252" t="str" cm="1">
        <f t="array" ref="X1254">_xlfn.IFS(W1254="","",W1254/I1254&gt;=2,2*I1254,W1254/I1254 &lt; 2, W1254)</f>
        <v/>
      </c>
      <c r="Y1254" s="253" t="str">
        <f t="shared" si="137"/>
        <v/>
      </c>
      <c r="Z1254" s="248"/>
      <c r="AA1254" s="249" t="str">
        <f t="shared" si="138"/>
        <v/>
      </c>
      <c r="AB1254" s="254" t="str">
        <f t="shared" si="139"/>
        <v/>
      </c>
      <c r="AC1254" s="159"/>
      <c r="AD1254" s="160"/>
    </row>
    <row r="1255" spans="2:30" ht="13.8" hidden="1" outlineLevel="1" x14ac:dyDescent="0.25">
      <c r="B1255" s="1"/>
      <c r="C1255" s="1"/>
      <c r="D1255" s="1"/>
      <c r="E1255" s="2"/>
      <c r="F1255" s="1"/>
      <c r="G1255" s="2"/>
      <c r="H1255" s="108"/>
      <c r="I1255" s="109"/>
      <c r="J1255" s="132" t="str">
        <f t="shared" si="135"/>
        <v/>
      </c>
      <c r="K1255" s="132">
        <f t="shared" ref="K1255:K1318" si="140">IF(ISERROR(I1255/1754.5),"",I1255/1754.5)</f>
        <v>0</v>
      </c>
      <c r="L1255" s="246"/>
      <c r="M1255" s="247"/>
      <c r="N1255" s="246"/>
      <c r="O1255" s="248"/>
      <c r="P1255" s="249" t="str">
        <f t="shared" si="136"/>
        <v/>
      </c>
      <c r="Q1255" s="250" t="str">
        <f t="shared" si="134"/>
        <v/>
      </c>
      <c r="R1255" s="248"/>
      <c r="S1255" s="246"/>
      <c r="T1255" s="248"/>
      <c r="U1255" s="249" t="str">
        <f>+IF(AND(S1255&gt;0,R1255&lt;&gt;'Data Validation (ROP used only)'!$A$22),SUM(S1255:T1255),"")</f>
        <v/>
      </c>
      <c r="V1255" s="250" t="str">
        <f>IF(OR(R1255='Data Validation (ROP used only)'!$A$22,ISBLANK(S1255),ISERROR(S1255/$I1255)),"",S1255/$I1255)</f>
        <v/>
      </c>
      <c r="W1255" s="251"/>
      <c r="X1255" s="252" t="str" cm="1">
        <f t="array" ref="X1255">_xlfn.IFS(W1255="","",W1255/I1255&gt;=2,2*I1255,W1255/I1255 &lt; 2, W1255)</f>
        <v/>
      </c>
      <c r="Y1255" s="253" t="str">
        <f t="shared" si="137"/>
        <v/>
      </c>
      <c r="Z1255" s="248"/>
      <c r="AA1255" s="249" t="str">
        <f t="shared" si="138"/>
        <v/>
      </c>
      <c r="AB1255" s="254" t="str">
        <f t="shared" si="139"/>
        <v/>
      </c>
      <c r="AC1255" s="159"/>
      <c r="AD1255" s="160"/>
    </row>
    <row r="1256" spans="2:30" ht="13.8" hidden="1" outlineLevel="1" x14ac:dyDescent="0.25">
      <c r="B1256" s="1"/>
      <c r="C1256" s="1"/>
      <c r="D1256" s="1"/>
      <c r="E1256" s="2"/>
      <c r="F1256" s="1"/>
      <c r="G1256" s="2"/>
      <c r="H1256" s="108"/>
      <c r="I1256" s="109"/>
      <c r="J1256" s="132" t="str">
        <f t="shared" si="135"/>
        <v/>
      </c>
      <c r="K1256" s="132">
        <f t="shared" si="140"/>
        <v>0</v>
      </c>
      <c r="L1256" s="246"/>
      <c r="M1256" s="247"/>
      <c r="N1256" s="246"/>
      <c r="O1256" s="248"/>
      <c r="P1256" s="249" t="str">
        <f t="shared" si="136"/>
        <v/>
      </c>
      <c r="Q1256" s="250" t="str">
        <f t="shared" si="134"/>
        <v/>
      </c>
      <c r="R1256" s="248"/>
      <c r="S1256" s="246"/>
      <c r="T1256" s="248"/>
      <c r="U1256" s="249" t="str">
        <f>+IF(AND(S1256&gt;0,R1256&lt;&gt;'Data Validation (ROP used only)'!$A$22),SUM(S1256:T1256),"")</f>
        <v/>
      </c>
      <c r="V1256" s="250" t="str">
        <f>IF(OR(R1256='Data Validation (ROP used only)'!$A$22,ISBLANK(S1256),ISERROR(S1256/$I1256)),"",S1256/$I1256)</f>
        <v/>
      </c>
      <c r="W1256" s="251"/>
      <c r="X1256" s="252" t="str" cm="1">
        <f t="array" ref="X1256">_xlfn.IFS(W1256="","",W1256/I1256&gt;=2,2*I1256,W1256/I1256 &lt; 2, W1256)</f>
        <v/>
      </c>
      <c r="Y1256" s="253" t="str">
        <f t="shared" si="137"/>
        <v/>
      </c>
      <c r="Z1256" s="248"/>
      <c r="AA1256" s="249" t="str">
        <f t="shared" si="138"/>
        <v/>
      </c>
      <c r="AB1256" s="254" t="str">
        <f t="shared" si="139"/>
        <v/>
      </c>
      <c r="AC1256" s="159"/>
      <c r="AD1256" s="160"/>
    </row>
    <row r="1257" spans="2:30" ht="13.8" hidden="1" outlineLevel="1" x14ac:dyDescent="0.25">
      <c r="B1257" s="1"/>
      <c r="C1257" s="1"/>
      <c r="D1257" s="1"/>
      <c r="E1257" s="2"/>
      <c r="F1257" s="1"/>
      <c r="G1257" s="2"/>
      <c r="H1257" s="108"/>
      <c r="I1257" s="109"/>
      <c r="J1257" s="132" t="str">
        <f t="shared" si="135"/>
        <v/>
      </c>
      <c r="K1257" s="132">
        <f t="shared" si="140"/>
        <v>0</v>
      </c>
      <c r="L1257" s="246"/>
      <c r="M1257" s="247"/>
      <c r="N1257" s="246"/>
      <c r="O1257" s="248"/>
      <c r="P1257" s="249" t="str">
        <f t="shared" si="136"/>
        <v/>
      </c>
      <c r="Q1257" s="250" t="str">
        <f t="shared" si="134"/>
        <v/>
      </c>
      <c r="R1257" s="248"/>
      <c r="S1257" s="246"/>
      <c r="T1257" s="248"/>
      <c r="U1257" s="249" t="str">
        <f>+IF(AND(S1257&gt;0,R1257&lt;&gt;'Data Validation (ROP used only)'!$A$22),SUM(S1257:T1257),"")</f>
        <v/>
      </c>
      <c r="V1257" s="250" t="str">
        <f>IF(OR(R1257='Data Validation (ROP used only)'!$A$22,ISBLANK(S1257),ISERROR(S1257/$I1257)),"",S1257/$I1257)</f>
        <v/>
      </c>
      <c r="W1257" s="251"/>
      <c r="X1257" s="252" t="str" cm="1">
        <f t="array" ref="X1257">_xlfn.IFS(W1257="","",W1257/I1257&gt;=2,2*I1257,W1257/I1257 &lt; 2, W1257)</f>
        <v/>
      </c>
      <c r="Y1257" s="253" t="str">
        <f t="shared" si="137"/>
        <v/>
      </c>
      <c r="Z1257" s="248"/>
      <c r="AA1257" s="249" t="str">
        <f t="shared" si="138"/>
        <v/>
      </c>
      <c r="AB1257" s="254" t="str">
        <f t="shared" si="139"/>
        <v/>
      </c>
      <c r="AC1257" s="159"/>
      <c r="AD1257" s="160"/>
    </row>
    <row r="1258" spans="2:30" ht="13.8" hidden="1" outlineLevel="1" x14ac:dyDescent="0.25">
      <c r="B1258" s="1"/>
      <c r="C1258" s="1"/>
      <c r="D1258" s="1"/>
      <c r="E1258" s="2"/>
      <c r="F1258" s="1"/>
      <c r="G1258" s="2"/>
      <c r="H1258" s="108"/>
      <c r="I1258" s="109"/>
      <c r="J1258" s="132" t="str">
        <f t="shared" si="135"/>
        <v/>
      </c>
      <c r="K1258" s="132">
        <f t="shared" si="140"/>
        <v>0</v>
      </c>
      <c r="L1258" s="246"/>
      <c r="M1258" s="247"/>
      <c r="N1258" s="246"/>
      <c r="O1258" s="248"/>
      <c r="P1258" s="249" t="str">
        <f t="shared" si="136"/>
        <v/>
      </c>
      <c r="Q1258" s="250" t="str">
        <f t="shared" si="134"/>
        <v/>
      </c>
      <c r="R1258" s="248"/>
      <c r="S1258" s="246"/>
      <c r="T1258" s="248"/>
      <c r="U1258" s="249" t="str">
        <f>+IF(AND(S1258&gt;0,R1258&lt;&gt;'Data Validation (ROP used only)'!$A$22),SUM(S1258:T1258),"")</f>
        <v/>
      </c>
      <c r="V1258" s="250" t="str">
        <f>IF(OR(R1258='Data Validation (ROP used only)'!$A$22,ISBLANK(S1258),ISERROR(S1258/$I1258)),"",S1258/$I1258)</f>
        <v/>
      </c>
      <c r="W1258" s="251"/>
      <c r="X1258" s="252" t="str" cm="1">
        <f t="array" ref="X1258">_xlfn.IFS(W1258="","",W1258/I1258&gt;=2,2*I1258,W1258/I1258 &lt; 2, W1258)</f>
        <v/>
      </c>
      <c r="Y1258" s="253" t="str">
        <f t="shared" si="137"/>
        <v/>
      </c>
      <c r="Z1258" s="248"/>
      <c r="AA1258" s="249" t="str">
        <f t="shared" si="138"/>
        <v/>
      </c>
      <c r="AB1258" s="254" t="str">
        <f t="shared" si="139"/>
        <v/>
      </c>
      <c r="AC1258" s="159"/>
      <c r="AD1258" s="160"/>
    </row>
    <row r="1259" spans="2:30" ht="13.8" hidden="1" outlineLevel="1" x14ac:dyDescent="0.25">
      <c r="B1259" s="1"/>
      <c r="C1259" s="1"/>
      <c r="D1259" s="1"/>
      <c r="E1259" s="2"/>
      <c r="F1259" s="1"/>
      <c r="G1259" s="2"/>
      <c r="H1259" s="108"/>
      <c r="I1259" s="109"/>
      <c r="J1259" s="132" t="str">
        <f t="shared" si="135"/>
        <v/>
      </c>
      <c r="K1259" s="132">
        <f t="shared" si="140"/>
        <v>0</v>
      </c>
      <c r="L1259" s="246"/>
      <c r="M1259" s="247"/>
      <c r="N1259" s="246"/>
      <c r="O1259" s="248"/>
      <c r="P1259" s="249" t="str">
        <f t="shared" si="136"/>
        <v/>
      </c>
      <c r="Q1259" s="250" t="str">
        <f t="shared" si="134"/>
        <v/>
      </c>
      <c r="R1259" s="248"/>
      <c r="S1259" s="246"/>
      <c r="T1259" s="248"/>
      <c r="U1259" s="249" t="str">
        <f>+IF(AND(S1259&gt;0,R1259&lt;&gt;'Data Validation (ROP used only)'!$A$22),SUM(S1259:T1259),"")</f>
        <v/>
      </c>
      <c r="V1259" s="250" t="str">
        <f>IF(OR(R1259='Data Validation (ROP used only)'!$A$22,ISBLANK(S1259),ISERROR(S1259/$I1259)),"",S1259/$I1259)</f>
        <v/>
      </c>
      <c r="W1259" s="251"/>
      <c r="X1259" s="252" t="str" cm="1">
        <f t="array" ref="X1259">_xlfn.IFS(W1259="","",W1259/I1259&gt;=2,2*I1259,W1259/I1259 &lt; 2, W1259)</f>
        <v/>
      </c>
      <c r="Y1259" s="253" t="str">
        <f t="shared" si="137"/>
        <v/>
      </c>
      <c r="Z1259" s="248"/>
      <c r="AA1259" s="249" t="str">
        <f t="shared" si="138"/>
        <v/>
      </c>
      <c r="AB1259" s="254" t="str">
        <f t="shared" si="139"/>
        <v/>
      </c>
      <c r="AC1259" s="159"/>
      <c r="AD1259" s="160"/>
    </row>
    <row r="1260" spans="2:30" ht="13.8" hidden="1" outlineLevel="1" x14ac:dyDescent="0.25">
      <c r="B1260" s="1"/>
      <c r="C1260" s="1"/>
      <c r="D1260" s="1"/>
      <c r="E1260" s="2"/>
      <c r="F1260" s="1"/>
      <c r="G1260" s="2"/>
      <c r="H1260" s="108"/>
      <c r="I1260" s="109"/>
      <c r="J1260" s="132" t="str">
        <f t="shared" si="135"/>
        <v/>
      </c>
      <c r="K1260" s="132">
        <f t="shared" si="140"/>
        <v>0</v>
      </c>
      <c r="L1260" s="246"/>
      <c r="M1260" s="247"/>
      <c r="N1260" s="246"/>
      <c r="O1260" s="248"/>
      <c r="P1260" s="249" t="str">
        <f t="shared" si="136"/>
        <v/>
      </c>
      <c r="Q1260" s="250" t="str">
        <f t="shared" si="134"/>
        <v/>
      </c>
      <c r="R1260" s="248"/>
      <c r="S1260" s="246"/>
      <c r="T1260" s="248"/>
      <c r="U1260" s="249" t="str">
        <f>+IF(AND(S1260&gt;0,R1260&lt;&gt;'Data Validation (ROP used only)'!$A$22),SUM(S1260:T1260),"")</f>
        <v/>
      </c>
      <c r="V1260" s="250" t="str">
        <f>IF(OR(R1260='Data Validation (ROP used only)'!$A$22,ISBLANK(S1260),ISERROR(S1260/$I1260)),"",S1260/$I1260)</f>
        <v/>
      </c>
      <c r="W1260" s="251"/>
      <c r="X1260" s="252" t="str" cm="1">
        <f t="array" ref="X1260">_xlfn.IFS(W1260="","",W1260/I1260&gt;=2,2*I1260,W1260/I1260 &lt; 2, W1260)</f>
        <v/>
      </c>
      <c r="Y1260" s="253" t="str">
        <f t="shared" si="137"/>
        <v/>
      </c>
      <c r="Z1260" s="248"/>
      <c r="AA1260" s="249" t="str">
        <f t="shared" si="138"/>
        <v/>
      </c>
      <c r="AB1260" s="254" t="str">
        <f t="shared" si="139"/>
        <v/>
      </c>
      <c r="AC1260" s="159"/>
      <c r="AD1260" s="160"/>
    </row>
    <row r="1261" spans="2:30" ht="13.8" hidden="1" outlineLevel="1" x14ac:dyDescent="0.25">
      <c r="B1261" s="1"/>
      <c r="C1261" s="1"/>
      <c r="D1261" s="1"/>
      <c r="E1261" s="2"/>
      <c r="F1261" s="1"/>
      <c r="G1261" s="2"/>
      <c r="H1261" s="108"/>
      <c r="I1261" s="109"/>
      <c r="J1261" s="132" t="str">
        <f t="shared" si="135"/>
        <v/>
      </c>
      <c r="K1261" s="132">
        <f t="shared" si="140"/>
        <v>0</v>
      </c>
      <c r="L1261" s="246"/>
      <c r="M1261" s="247"/>
      <c r="N1261" s="246"/>
      <c r="O1261" s="248"/>
      <c r="P1261" s="249" t="str">
        <f t="shared" si="136"/>
        <v/>
      </c>
      <c r="Q1261" s="250" t="str">
        <f t="shared" si="134"/>
        <v/>
      </c>
      <c r="R1261" s="248"/>
      <c r="S1261" s="246"/>
      <c r="T1261" s="248"/>
      <c r="U1261" s="249" t="str">
        <f>+IF(AND(S1261&gt;0,R1261&lt;&gt;'Data Validation (ROP used only)'!$A$22),SUM(S1261:T1261),"")</f>
        <v/>
      </c>
      <c r="V1261" s="250" t="str">
        <f>IF(OR(R1261='Data Validation (ROP used only)'!$A$22,ISBLANK(S1261),ISERROR(S1261/$I1261)),"",S1261/$I1261)</f>
        <v/>
      </c>
      <c r="W1261" s="251"/>
      <c r="X1261" s="252" t="str" cm="1">
        <f t="array" ref="X1261">_xlfn.IFS(W1261="","",W1261/I1261&gt;=2,2*I1261,W1261/I1261 &lt; 2, W1261)</f>
        <v/>
      </c>
      <c r="Y1261" s="253" t="str">
        <f t="shared" si="137"/>
        <v/>
      </c>
      <c r="Z1261" s="248"/>
      <c r="AA1261" s="249" t="str">
        <f t="shared" si="138"/>
        <v/>
      </c>
      <c r="AB1261" s="254" t="str">
        <f t="shared" si="139"/>
        <v/>
      </c>
      <c r="AC1261" s="159"/>
      <c r="AD1261" s="160"/>
    </row>
    <row r="1262" spans="2:30" ht="13.8" hidden="1" outlineLevel="1" x14ac:dyDescent="0.25">
      <c r="B1262" s="1"/>
      <c r="C1262" s="1"/>
      <c r="D1262" s="1"/>
      <c r="E1262" s="2"/>
      <c r="F1262" s="1"/>
      <c r="G1262" s="2"/>
      <c r="H1262" s="108"/>
      <c r="I1262" s="109"/>
      <c r="J1262" s="132" t="str">
        <f t="shared" si="135"/>
        <v/>
      </c>
      <c r="K1262" s="132">
        <f t="shared" si="140"/>
        <v>0</v>
      </c>
      <c r="L1262" s="246"/>
      <c r="M1262" s="247"/>
      <c r="N1262" s="246"/>
      <c r="O1262" s="248"/>
      <c r="P1262" s="249" t="str">
        <f t="shared" si="136"/>
        <v/>
      </c>
      <c r="Q1262" s="250" t="str">
        <f t="shared" si="134"/>
        <v/>
      </c>
      <c r="R1262" s="248"/>
      <c r="S1262" s="246"/>
      <c r="T1262" s="248"/>
      <c r="U1262" s="249" t="str">
        <f>+IF(AND(S1262&gt;0,R1262&lt;&gt;'Data Validation (ROP used only)'!$A$22),SUM(S1262:T1262),"")</f>
        <v/>
      </c>
      <c r="V1262" s="250" t="str">
        <f>IF(OR(R1262='Data Validation (ROP used only)'!$A$22,ISBLANK(S1262),ISERROR(S1262/$I1262)),"",S1262/$I1262)</f>
        <v/>
      </c>
      <c r="W1262" s="251"/>
      <c r="X1262" s="252" t="str" cm="1">
        <f t="array" ref="X1262">_xlfn.IFS(W1262="","",W1262/I1262&gt;=2,2*I1262,W1262/I1262 &lt; 2, W1262)</f>
        <v/>
      </c>
      <c r="Y1262" s="253" t="str">
        <f t="shared" si="137"/>
        <v/>
      </c>
      <c r="Z1262" s="248"/>
      <c r="AA1262" s="249" t="str">
        <f t="shared" si="138"/>
        <v/>
      </c>
      <c r="AB1262" s="254" t="str">
        <f t="shared" si="139"/>
        <v/>
      </c>
      <c r="AC1262" s="159"/>
      <c r="AD1262" s="160"/>
    </row>
    <row r="1263" spans="2:30" ht="13.8" hidden="1" outlineLevel="1" x14ac:dyDescent="0.25">
      <c r="B1263" s="1"/>
      <c r="C1263" s="1"/>
      <c r="D1263" s="1"/>
      <c r="E1263" s="2"/>
      <c r="F1263" s="1"/>
      <c r="G1263" s="2"/>
      <c r="H1263" s="108"/>
      <c r="I1263" s="109"/>
      <c r="J1263" s="132" t="str">
        <f t="shared" si="135"/>
        <v/>
      </c>
      <c r="K1263" s="132">
        <f t="shared" si="140"/>
        <v>0</v>
      </c>
      <c r="L1263" s="246"/>
      <c r="M1263" s="247"/>
      <c r="N1263" s="246"/>
      <c r="O1263" s="248"/>
      <c r="P1263" s="249" t="str">
        <f t="shared" si="136"/>
        <v/>
      </c>
      <c r="Q1263" s="250" t="str">
        <f t="shared" si="134"/>
        <v/>
      </c>
      <c r="R1263" s="248"/>
      <c r="S1263" s="246"/>
      <c r="T1263" s="248"/>
      <c r="U1263" s="249" t="str">
        <f>+IF(AND(S1263&gt;0,R1263&lt;&gt;'Data Validation (ROP used only)'!$A$22),SUM(S1263:T1263),"")</f>
        <v/>
      </c>
      <c r="V1263" s="250" t="str">
        <f>IF(OR(R1263='Data Validation (ROP used only)'!$A$22,ISBLANK(S1263),ISERROR(S1263/$I1263)),"",S1263/$I1263)</f>
        <v/>
      </c>
      <c r="W1263" s="251"/>
      <c r="X1263" s="252" t="str" cm="1">
        <f t="array" ref="X1263">_xlfn.IFS(W1263="","",W1263/I1263&gt;=2,2*I1263,W1263/I1263 &lt; 2, W1263)</f>
        <v/>
      </c>
      <c r="Y1263" s="253" t="str">
        <f t="shared" si="137"/>
        <v/>
      </c>
      <c r="Z1263" s="248"/>
      <c r="AA1263" s="249" t="str">
        <f t="shared" si="138"/>
        <v/>
      </c>
      <c r="AB1263" s="254" t="str">
        <f t="shared" si="139"/>
        <v/>
      </c>
      <c r="AC1263" s="159"/>
      <c r="AD1263" s="160"/>
    </row>
    <row r="1264" spans="2:30" ht="13.8" hidden="1" outlineLevel="1" x14ac:dyDescent="0.25">
      <c r="B1264" s="1"/>
      <c r="C1264" s="1"/>
      <c r="D1264" s="1"/>
      <c r="E1264" s="2"/>
      <c r="F1264" s="1"/>
      <c r="G1264" s="2"/>
      <c r="H1264" s="108"/>
      <c r="I1264" s="109"/>
      <c r="J1264" s="132" t="str">
        <f t="shared" si="135"/>
        <v/>
      </c>
      <c r="K1264" s="132">
        <f t="shared" si="140"/>
        <v>0</v>
      </c>
      <c r="L1264" s="246"/>
      <c r="M1264" s="247"/>
      <c r="N1264" s="246"/>
      <c r="O1264" s="248"/>
      <c r="P1264" s="249" t="str">
        <f t="shared" si="136"/>
        <v/>
      </c>
      <c r="Q1264" s="250" t="str">
        <f t="shared" si="134"/>
        <v/>
      </c>
      <c r="R1264" s="248"/>
      <c r="S1264" s="246"/>
      <c r="T1264" s="248"/>
      <c r="U1264" s="249" t="str">
        <f>+IF(AND(S1264&gt;0,R1264&lt;&gt;'Data Validation (ROP used only)'!$A$22),SUM(S1264:T1264),"")</f>
        <v/>
      </c>
      <c r="V1264" s="250" t="str">
        <f>IF(OR(R1264='Data Validation (ROP used only)'!$A$22,ISBLANK(S1264),ISERROR(S1264/$I1264)),"",S1264/$I1264)</f>
        <v/>
      </c>
      <c r="W1264" s="251"/>
      <c r="X1264" s="252" t="str" cm="1">
        <f t="array" ref="X1264">_xlfn.IFS(W1264="","",W1264/I1264&gt;=2,2*I1264,W1264/I1264 &lt; 2, W1264)</f>
        <v/>
      </c>
      <c r="Y1264" s="253" t="str">
        <f t="shared" si="137"/>
        <v/>
      </c>
      <c r="Z1264" s="248"/>
      <c r="AA1264" s="249" t="str">
        <f t="shared" si="138"/>
        <v/>
      </c>
      <c r="AB1264" s="254" t="str">
        <f t="shared" si="139"/>
        <v/>
      </c>
      <c r="AC1264" s="159"/>
      <c r="AD1264" s="160"/>
    </row>
    <row r="1265" spans="2:30" ht="13.8" hidden="1" outlineLevel="1" x14ac:dyDescent="0.25">
      <c r="B1265" s="1"/>
      <c r="C1265" s="1"/>
      <c r="D1265" s="1"/>
      <c r="E1265" s="2"/>
      <c r="F1265" s="1"/>
      <c r="G1265" s="2"/>
      <c r="H1265" s="108"/>
      <c r="I1265" s="109"/>
      <c r="J1265" s="132" t="str">
        <f t="shared" si="135"/>
        <v/>
      </c>
      <c r="K1265" s="132">
        <f t="shared" si="140"/>
        <v>0</v>
      </c>
      <c r="L1265" s="246"/>
      <c r="M1265" s="247"/>
      <c r="N1265" s="246"/>
      <c r="O1265" s="248"/>
      <c r="P1265" s="249" t="str">
        <f t="shared" si="136"/>
        <v/>
      </c>
      <c r="Q1265" s="250" t="str">
        <f t="shared" si="134"/>
        <v/>
      </c>
      <c r="R1265" s="248"/>
      <c r="S1265" s="246"/>
      <c r="T1265" s="248"/>
      <c r="U1265" s="249" t="str">
        <f>+IF(AND(S1265&gt;0,R1265&lt;&gt;'Data Validation (ROP used only)'!$A$22),SUM(S1265:T1265),"")</f>
        <v/>
      </c>
      <c r="V1265" s="250" t="str">
        <f>IF(OR(R1265='Data Validation (ROP used only)'!$A$22,ISBLANK(S1265),ISERROR(S1265/$I1265)),"",S1265/$I1265)</f>
        <v/>
      </c>
      <c r="W1265" s="251"/>
      <c r="X1265" s="252" t="str" cm="1">
        <f t="array" ref="X1265">_xlfn.IFS(W1265="","",W1265/I1265&gt;=2,2*I1265,W1265/I1265 &lt; 2, W1265)</f>
        <v/>
      </c>
      <c r="Y1265" s="253" t="str">
        <f t="shared" si="137"/>
        <v/>
      </c>
      <c r="Z1265" s="248"/>
      <c r="AA1265" s="249" t="str">
        <f t="shared" si="138"/>
        <v/>
      </c>
      <c r="AB1265" s="254" t="str">
        <f t="shared" si="139"/>
        <v/>
      </c>
      <c r="AC1265" s="159"/>
      <c r="AD1265" s="160"/>
    </row>
    <row r="1266" spans="2:30" ht="13.8" hidden="1" outlineLevel="1" x14ac:dyDescent="0.25">
      <c r="B1266" s="1"/>
      <c r="C1266" s="1"/>
      <c r="D1266" s="1"/>
      <c r="E1266" s="2"/>
      <c r="F1266" s="1"/>
      <c r="G1266" s="2"/>
      <c r="H1266" s="108"/>
      <c r="I1266" s="109"/>
      <c r="J1266" s="132" t="str">
        <f t="shared" si="135"/>
        <v/>
      </c>
      <c r="K1266" s="132">
        <f t="shared" si="140"/>
        <v>0</v>
      </c>
      <c r="L1266" s="246"/>
      <c r="M1266" s="247"/>
      <c r="N1266" s="246"/>
      <c r="O1266" s="248"/>
      <c r="P1266" s="249" t="str">
        <f t="shared" si="136"/>
        <v/>
      </c>
      <c r="Q1266" s="250" t="str">
        <f t="shared" si="134"/>
        <v/>
      </c>
      <c r="R1266" s="248"/>
      <c r="S1266" s="246"/>
      <c r="T1266" s="248"/>
      <c r="U1266" s="249" t="str">
        <f>+IF(AND(S1266&gt;0,R1266&lt;&gt;'Data Validation (ROP used only)'!$A$22),SUM(S1266:T1266),"")</f>
        <v/>
      </c>
      <c r="V1266" s="250" t="str">
        <f>IF(OR(R1266='Data Validation (ROP used only)'!$A$22,ISBLANK(S1266),ISERROR(S1266/$I1266)),"",S1266/$I1266)</f>
        <v/>
      </c>
      <c r="W1266" s="251"/>
      <c r="X1266" s="252" t="str" cm="1">
        <f t="array" ref="X1266">_xlfn.IFS(W1266="","",W1266/I1266&gt;=2,2*I1266,W1266/I1266 &lt; 2, W1266)</f>
        <v/>
      </c>
      <c r="Y1266" s="253" t="str">
        <f t="shared" si="137"/>
        <v/>
      </c>
      <c r="Z1266" s="248"/>
      <c r="AA1266" s="249" t="str">
        <f t="shared" si="138"/>
        <v/>
      </c>
      <c r="AB1266" s="254" t="str">
        <f t="shared" si="139"/>
        <v/>
      </c>
      <c r="AC1266" s="159"/>
      <c r="AD1266" s="160"/>
    </row>
    <row r="1267" spans="2:30" ht="13.8" hidden="1" outlineLevel="1" x14ac:dyDescent="0.25">
      <c r="B1267" s="1"/>
      <c r="C1267" s="1"/>
      <c r="D1267" s="1"/>
      <c r="E1267" s="2"/>
      <c r="F1267" s="1"/>
      <c r="G1267" s="2"/>
      <c r="H1267" s="108"/>
      <c r="I1267" s="109"/>
      <c r="J1267" s="132" t="str">
        <f t="shared" si="135"/>
        <v/>
      </c>
      <c r="K1267" s="132">
        <f t="shared" si="140"/>
        <v>0</v>
      </c>
      <c r="L1267" s="246"/>
      <c r="M1267" s="247"/>
      <c r="N1267" s="246"/>
      <c r="O1267" s="248"/>
      <c r="P1267" s="249" t="str">
        <f t="shared" si="136"/>
        <v/>
      </c>
      <c r="Q1267" s="250" t="str">
        <f t="shared" si="134"/>
        <v/>
      </c>
      <c r="R1267" s="248"/>
      <c r="S1267" s="246"/>
      <c r="T1267" s="248"/>
      <c r="U1267" s="249" t="str">
        <f>+IF(AND(S1267&gt;0,R1267&lt;&gt;'Data Validation (ROP used only)'!$A$22),SUM(S1267:T1267),"")</f>
        <v/>
      </c>
      <c r="V1267" s="250" t="str">
        <f>IF(OR(R1267='Data Validation (ROP used only)'!$A$22,ISBLANK(S1267),ISERROR(S1267/$I1267)),"",S1267/$I1267)</f>
        <v/>
      </c>
      <c r="W1267" s="251"/>
      <c r="X1267" s="252" t="str" cm="1">
        <f t="array" ref="X1267">_xlfn.IFS(W1267="","",W1267/I1267&gt;=2,2*I1267,W1267/I1267 &lt; 2, W1267)</f>
        <v/>
      </c>
      <c r="Y1267" s="253" t="str">
        <f t="shared" si="137"/>
        <v/>
      </c>
      <c r="Z1267" s="248"/>
      <c r="AA1267" s="249" t="str">
        <f t="shared" si="138"/>
        <v/>
      </c>
      <c r="AB1267" s="254" t="str">
        <f t="shared" si="139"/>
        <v/>
      </c>
      <c r="AC1267" s="159"/>
      <c r="AD1267" s="160"/>
    </row>
    <row r="1268" spans="2:30" ht="13.8" hidden="1" outlineLevel="1" x14ac:dyDescent="0.25">
      <c r="B1268" s="1"/>
      <c r="C1268" s="1"/>
      <c r="D1268" s="1"/>
      <c r="E1268" s="2"/>
      <c r="F1268" s="1"/>
      <c r="G1268" s="2"/>
      <c r="H1268" s="108"/>
      <c r="I1268" s="109"/>
      <c r="J1268" s="132" t="str">
        <f t="shared" si="135"/>
        <v/>
      </c>
      <c r="K1268" s="132">
        <f t="shared" si="140"/>
        <v>0</v>
      </c>
      <c r="L1268" s="246"/>
      <c r="M1268" s="247"/>
      <c r="N1268" s="246"/>
      <c r="O1268" s="248"/>
      <c r="P1268" s="249" t="str">
        <f t="shared" si="136"/>
        <v/>
      </c>
      <c r="Q1268" s="250" t="str">
        <f t="shared" si="134"/>
        <v/>
      </c>
      <c r="R1268" s="248"/>
      <c r="S1268" s="246"/>
      <c r="T1268" s="248"/>
      <c r="U1268" s="249" t="str">
        <f>+IF(AND(S1268&gt;0,R1268&lt;&gt;'Data Validation (ROP used only)'!$A$22),SUM(S1268:T1268),"")</f>
        <v/>
      </c>
      <c r="V1268" s="250" t="str">
        <f>IF(OR(R1268='Data Validation (ROP used only)'!$A$22,ISBLANK(S1268),ISERROR(S1268/$I1268)),"",S1268/$I1268)</f>
        <v/>
      </c>
      <c r="W1268" s="251"/>
      <c r="X1268" s="252" t="str" cm="1">
        <f t="array" ref="X1268">_xlfn.IFS(W1268="","",W1268/I1268&gt;=2,2*I1268,W1268/I1268 &lt; 2, W1268)</f>
        <v/>
      </c>
      <c r="Y1268" s="253" t="str">
        <f t="shared" si="137"/>
        <v/>
      </c>
      <c r="Z1268" s="248"/>
      <c r="AA1268" s="249" t="str">
        <f t="shared" si="138"/>
        <v/>
      </c>
      <c r="AB1268" s="254" t="str">
        <f t="shared" si="139"/>
        <v/>
      </c>
      <c r="AC1268" s="159"/>
      <c r="AD1268" s="160"/>
    </row>
    <row r="1269" spans="2:30" ht="13.8" hidden="1" outlineLevel="1" x14ac:dyDescent="0.25">
      <c r="B1269" s="1"/>
      <c r="C1269" s="1"/>
      <c r="D1269" s="1"/>
      <c r="E1269" s="2"/>
      <c r="F1269" s="1"/>
      <c r="G1269" s="2"/>
      <c r="H1269" s="108"/>
      <c r="I1269" s="109"/>
      <c r="J1269" s="132" t="str">
        <f t="shared" si="135"/>
        <v/>
      </c>
      <c r="K1269" s="132">
        <f t="shared" si="140"/>
        <v>0</v>
      </c>
      <c r="L1269" s="246"/>
      <c r="M1269" s="247"/>
      <c r="N1269" s="246"/>
      <c r="O1269" s="248"/>
      <c r="P1269" s="249" t="str">
        <f t="shared" si="136"/>
        <v/>
      </c>
      <c r="Q1269" s="250" t="str">
        <f t="shared" si="134"/>
        <v/>
      </c>
      <c r="R1269" s="248"/>
      <c r="S1269" s="246"/>
      <c r="T1269" s="248"/>
      <c r="U1269" s="249" t="str">
        <f>+IF(AND(S1269&gt;0,R1269&lt;&gt;'Data Validation (ROP used only)'!$A$22),SUM(S1269:T1269),"")</f>
        <v/>
      </c>
      <c r="V1269" s="250" t="str">
        <f>IF(OR(R1269='Data Validation (ROP used only)'!$A$22,ISBLANK(S1269),ISERROR(S1269/$I1269)),"",S1269/$I1269)</f>
        <v/>
      </c>
      <c r="W1269" s="251"/>
      <c r="X1269" s="252" t="str" cm="1">
        <f t="array" ref="X1269">_xlfn.IFS(W1269="","",W1269/I1269&gt;=2,2*I1269,W1269/I1269 &lt; 2, W1269)</f>
        <v/>
      </c>
      <c r="Y1269" s="253" t="str">
        <f t="shared" si="137"/>
        <v/>
      </c>
      <c r="Z1269" s="248"/>
      <c r="AA1269" s="249" t="str">
        <f t="shared" si="138"/>
        <v/>
      </c>
      <c r="AB1269" s="254" t="str">
        <f t="shared" si="139"/>
        <v/>
      </c>
      <c r="AC1269" s="159"/>
      <c r="AD1269" s="160"/>
    </row>
    <row r="1270" spans="2:30" ht="13.8" hidden="1" outlineLevel="1" x14ac:dyDescent="0.25">
      <c r="B1270" s="1"/>
      <c r="C1270" s="1"/>
      <c r="D1270" s="1"/>
      <c r="E1270" s="2"/>
      <c r="F1270" s="1"/>
      <c r="G1270" s="2"/>
      <c r="H1270" s="108"/>
      <c r="I1270" s="109"/>
      <c r="J1270" s="132" t="str">
        <f t="shared" si="135"/>
        <v/>
      </c>
      <c r="K1270" s="132">
        <f t="shared" si="140"/>
        <v>0</v>
      </c>
      <c r="L1270" s="246"/>
      <c r="M1270" s="247"/>
      <c r="N1270" s="246"/>
      <c r="O1270" s="248"/>
      <c r="P1270" s="249" t="str">
        <f t="shared" si="136"/>
        <v/>
      </c>
      <c r="Q1270" s="250" t="str">
        <f t="shared" si="134"/>
        <v/>
      </c>
      <c r="R1270" s="248"/>
      <c r="S1270" s="246"/>
      <c r="T1270" s="248"/>
      <c r="U1270" s="249" t="str">
        <f>+IF(AND(S1270&gt;0,R1270&lt;&gt;'Data Validation (ROP used only)'!$A$22),SUM(S1270:T1270),"")</f>
        <v/>
      </c>
      <c r="V1270" s="250" t="str">
        <f>IF(OR(R1270='Data Validation (ROP used only)'!$A$22,ISBLANK(S1270),ISERROR(S1270/$I1270)),"",S1270/$I1270)</f>
        <v/>
      </c>
      <c r="W1270" s="251"/>
      <c r="X1270" s="252" t="str" cm="1">
        <f t="array" ref="X1270">_xlfn.IFS(W1270="","",W1270/I1270&gt;=2,2*I1270,W1270/I1270 &lt; 2, W1270)</f>
        <v/>
      </c>
      <c r="Y1270" s="253" t="str">
        <f t="shared" si="137"/>
        <v/>
      </c>
      <c r="Z1270" s="248"/>
      <c r="AA1270" s="249" t="str">
        <f t="shared" si="138"/>
        <v/>
      </c>
      <c r="AB1270" s="254" t="str">
        <f t="shared" si="139"/>
        <v/>
      </c>
      <c r="AC1270" s="159"/>
      <c r="AD1270" s="160"/>
    </row>
    <row r="1271" spans="2:30" ht="13.8" hidden="1" outlineLevel="1" x14ac:dyDescent="0.25">
      <c r="B1271" s="1"/>
      <c r="C1271" s="1"/>
      <c r="D1271" s="1"/>
      <c r="E1271" s="2"/>
      <c r="F1271" s="1"/>
      <c r="G1271" s="2"/>
      <c r="H1271" s="108"/>
      <c r="I1271" s="109"/>
      <c r="J1271" s="132" t="str">
        <f t="shared" si="135"/>
        <v/>
      </c>
      <c r="K1271" s="132">
        <f t="shared" si="140"/>
        <v>0</v>
      </c>
      <c r="L1271" s="246"/>
      <c r="M1271" s="247"/>
      <c r="N1271" s="246"/>
      <c r="O1271" s="248"/>
      <c r="P1271" s="249" t="str">
        <f t="shared" si="136"/>
        <v/>
      </c>
      <c r="Q1271" s="250" t="str">
        <f t="shared" si="134"/>
        <v/>
      </c>
      <c r="R1271" s="248"/>
      <c r="S1271" s="246"/>
      <c r="T1271" s="248"/>
      <c r="U1271" s="249" t="str">
        <f>+IF(AND(S1271&gt;0,R1271&lt;&gt;'Data Validation (ROP used only)'!$A$22),SUM(S1271:T1271),"")</f>
        <v/>
      </c>
      <c r="V1271" s="250" t="str">
        <f>IF(OR(R1271='Data Validation (ROP used only)'!$A$22,ISBLANK(S1271),ISERROR(S1271/$I1271)),"",S1271/$I1271)</f>
        <v/>
      </c>
      <c r="W1271" s="251"/>
      <c r="X1271" s="252" t="str" cm="1">
        <f t="array" ref="X1271">_xlfn.IFS(W1271="","",W1271/I1271&gt;=2,2*I1271,W1271/I1271 &lt; 2, W1271)</f>
        <v/>
      </c>
      <c r="Y1271" s="253" t="str">
        <f t="shared" si="137"/>
        <v/>
      </c>
      <c r="Z1271" s="248"/>
      <c r="AA1271" s="249" t="str">
        <f t="shared" si="138"/>
        <v/>
      </c>
      <c r="AB1271" s="254" t="str">
        <f t="shared" si="139"/>
        <v/>
      </c>
      <c r="AC1271" s="159"/>
      <c r="AD1271" s="160"/>
    </row>
    <row r="1272" spans="2:30" ht="13.8" hidden="1" outlineLevel="1" x14ac:dyDescent="0.25">
      <c r="B1272" s="1"/>
      <c r="C1272" s="1"/>
      <c r="D1272" s="1"/>
      <c r="E1272" s="2"/>
      <c r="F1272" s="1"/>
      <c r="G1272" s="2"/>
      <c r="H1272" s="108"/>
      <c r="I1272" s="109"/>
      <c r="J1272" s="132" t="str">
        <f t="shared" si="135"/>
        <v/>
      </c>
      <c r="K1272" s="132">
        <f t="shared" si="140"/>
        <v>0</v>
      </c>
      <c r="L1272" s="246"/>
      <c r="M1272" s="247"/>
      <c r="N1272" s="246"/>
      <c r="O1272" s="248"/>
      <c r="P1272" s="249" t="str">
        <f t="shared" si="136"/>
        <v/>
      </c>
      <c r="Q1272" s="250" t="str">
        <f t="shared" si="134"/>
        <v/>
      </c>
      <c r="R1272" s="248"/>
      <c r="S1272" s="246"/>
      <c r="T1272" s="248"/>
      <c r="U1272" s="249" t="str">
        <f>+IF(AND(S1272&gt;0,R1272&lt;&gt;'Data Validation (ROP used only)'!$A$22),SUM(S1272:T1272),"")</f>
        <v/>
      </c>
      <c r="V1272" s="250" t="str">
        <f>IF(OR(R1272='Data Validation (ROP used only)'!$A$22,ISBLANK(S1272),ISERROR(S1272/$I1272)),"",S1272/$I1272)</f>
        <v/>
      </c>
      <c r="W1272" s="251"/>
      <c r="X1272" s="252" t="str" cm="1">
        <f t="array" ref="X1272">_xlfn.IFS(W1272="","",W1272/I1272&gt;=2,2*I1272,W1272/I1272 &lt; 2, W1272)</f>
        <v/>
      </c>
      <c r="Y1272" s="253" t="str">
        <f t="shared" si="137"/>
        <v/>
      </c>
      <c r="Z1272" s="248"/>
      <c r="AA1272" s="249" t="str">
        <f t="shared" si="138"/>
        <v/>
      </c>
      <c r="AB1272" s="254" t="str">
        <f t="shared" si="139"/>
        <v/>
      </c>
      <c r="AC1272" s="159"/>
      <c r="AD1272" s="160"/>
    </row>
    <row r="1273" spans="2:30" ht="13.8" hidden="1" outlineLevel="1" x14ac:dyDescent="0.25">
      <c r="B1273" s="1"/>
      <c r="C1273" s="1"/>
      <c r="D1273" s="1"/>
      <c r="E1273" s="2"/>
      <c r="F1273" s="1"/>
      <c r="G1273" s="2"/>
      <c r="H1273" s="108"/>
      <c r="I1273" s="109"/>
      <c r="J1273" s="132" t="str">
        <f t="shared" si="135"/>
        <v/>
      </c>
      <c r="K1273" s="132">
        <f t="shared" si="140"/>
        <v>0</v>
      </c>
      <c r="L1273" s="246"/>
      <c r="M1273" s="247"/>
      <c r="N1273" s="246"/>
      <c r="O1273" s="248"/>
      <c r="P1273" s="249" t="str">
        <f t="shared" si="136"/>
        <v/>
      </c>
      <c r="Q1273" s="250" t="str">
        <f t="shared" si="134"/>
        <v/>
      </c>
      <c r="R1273" s="248"/>
      <c r="S1273" s="246"/>
      <c r="T1273" s="248"/>
      <c r="U1273" s="249" t="str">
        <f>+IF(AND(S1273&gt;0,R1273&lt;&gt;'Data Validation (ROP used only)'!$A$22),SUM(S1273:T1273),"")</f>
        <v/>
      </c>
      <c r="V1273" s="250" t="str">
        <f>IF(OR(R1273='Data Validation (ROP used only)'!$A$22,ISBLANK(S1273),ISERROR(S1273/$I1273)),"",S1273/$I1273)</f>
        <v/>
      </c>
      <c r="W1273" s="251"/>
      <c r="X1273" s="252" t="str" cm="1">
        <f t="array" ref="X1273">_xlfn.IFS(W1273="","",W1273/I1273&gt;=2,2*I1273,W1273/I1273 &lt; 2, W1273)</f>
        <v/>
      </c>
      <c r="Y1273" s="253" t="str">
        <f t="shared" si="137"/>
        <v/>
      </c>
      <c r="Z1273" s="248"/>
      <c r="AA1273" s="249" t="str">
        <f t="shared" si="138"/>
        <v/>
      </c>
      <c r="AB1273" s="254" t="str">
        <f t="shared" si="139"/>
        <v/>
      </c>
      <c r="AC1273" s="159"/>
      <c r="AD1273" s="160"/>
    </row>
    <row r="1274" spans="2:30" ht="13.8" hidden="1" outlineLevel="1" x14ac:dyDescent="0.25">
      <c r="B1274" s="1"/>
      <c r="C1274" s="1"/>
      <c r="D1274" s="1"/>
      <c r="E1274" s="2"/>
      <c r="F1274" s="1"/>
      <c r="G1274" s="2"/>
      <c r="H1274" s="108"/>
      <c r="I1274" s="109"/>
      <c r="J1274" s="132" t="str">
        <f t="shared" si="135"/>
        <v/>
      </c>
      <c r="K1274" s="132">
        <f t="shared" si="140"/>
        <v>0</v>
      </c>
      <c r="L1274" s="246"/>
      <c r="M1274" s="247"/>
      <c r="N1274" s="246"/>
      <c r="O1274" s="248"/>
      <c r="P1274" s="249" t="str">
        <f t="shared" si="136"/>
        <v/>
      </c>
      <c r="Q1274" s="250" t="str">
        <f t="shared" si="134"/>
        <v/>
      </c>
      <c r="R1274" s="248"/>
      <c r="S1274" s="246"/>
      <c r="T1274" s="248"/>
      <c r="U1274" s="249" t="str">
        <f>+IF(AND(S1274&gt;0,R1274&lt;&gt;'Data Validation (ROP used only)'!$A$22),SUM(S1274:T1274),"")</f>
        <v/>
      </c>
      <c r="V1274" s="250" t="str">
        <f>IF(OR(R1274='Data Validation (ROP used only)'!$A$22,ISBLANK(S1274),ISERROR(S1274/$I1274)),"",S1274/$I1274)</f>
        <v/>
      </c>
      <c r="W1274" s="251"/>
      <c r="X1274" s="252" t="str" cm="1">
        <f t="array" ref="X1274">_xlfn.IFS(W1274="","",W1274/I1274&gt;=2,2*I1274,W1274/I1274 &lt; 2, W1274)</f>
        <v/>
      </c>
      <c r="Y1274" s="253" t="str">
        <f t="shared" si="137"/>
        <v/>
      </c>
      <c r="Z1274" s="248"/>
      <c r="AA1274" s="249" t="str">
        <f t="shared" si="138"/>
        <v/>
      </c>
      <c r="AB1274" s="254" t="str">
        <f t="shared" si="139"/>
        <v/>
      </c>
      <c r="AC1274" s="159"/>
      <c r="AD1274" s="160"/>
    </row>
    <row r="1275" spans="2:30" ht="13.8" hidden="1" outlineLevel="1" x14ac:dyDescent="0.25">
      <c r="B1275" s="1"/>
      <c r="C1275" s="1"/>
      <c r="D1275" s="1"/>
      <c r="E1275" s="2"/>
      <c r="F1275" s="1"/>
      <c r="G1275" s="2"/>
      <c r="H1275" s="108"/>
      <c r="I1275" s="109"/>
      <c r="J1275" s="132" t="str">
        <f t="shared" si="135"/>
        <v/>
      </c>
      <c r="K1275" s="132">
        <f t="shared" si="140"/>
        <v>0</v>
      </c>
      <c r="L1275" s="246"/>
      <c r="M1275" s="247"/>
      <c r="N1275" s="246"/>
      <c r="O1275" s="248"/>
      <c r="P1275" s="249" t="str">
        <f t="shared" si="136"/>
        <v/>
      </c>
      <c r="Q1275" s="250" t="str">
        <f t="shared" si="134"/>
        <v/>
      </c>
      <c r="R1275" s="248"/>
      <c r="S1275" s="246"/>
      <c r="T1275" s="248"/>
      <c r="U1275" s="249" t="str">
        <f>+IF(AND(S1275&gt;0,R1275&lt;&gt;'Data Validation (ROP used only)'!$A$22),SUM(S1275:T1275),"")</f>
        <v/>
      </c>
      <c r="V1275" s="250" t="str">
        <f>IF(OR(R1275='Data Validation (ROP used only)'!$A$22,ISBLANK(S1275),ISERROR(S1275/$I1275)),"",S1275/$I1275)</f>
        <v/>
      </c>
      <c r="W1275" s="251"/>
      <c r="X1275" s="252" t="str" cm="1">
        <f t="array" ref="X1275">_xlfn.IFS(W1275="","",W1275/I1275&gt;=2,2*I1275,W1275/I1275 &lt; 2, W1275)</f>
        <v/>
      </c>
      <c r="Y1275" s="253" t="str">
        <f t="shared" si="137"/>
        <v/>
      </c>
      <c r="Z1275" s="248"/>
      <c r="AA1275" s="249" t="str">
        <f t="shared" si="138"/>
        <v/>
      </c>
      <c r="AB1275" s="254" t="str">
        <f t="shared" si="139"/>
        <v/>
      </c>
      <c r="AC1275" s="159"/>
      <c r="AD1275" s="160"/>
    </row>
    <row r="1276" spans="2:30" ht="13.8" hidden="1" outlineLevel="1" x14ac:dyDescent="0.25">
      <c r="B1276" s="1"/>
      <c r="C1276" s="1"/>
      <c r="D1276" s="1"/>
      <c r="E1276" s="2"/>
      <c r="F1276" s="1"/>
      <c r="G1276" s="2"/>
      <c r="H1276" s="108"/>
      <c r="I1276" s="109"/>
      <c r="J1276" s="132" t="str">
        <f t="shared" si="135"/>
        <v/>
      </c>
      <c r="K1276" s="132">
        <f t="shared" si="140"/>
        <v>0</v>
      </c>
      <c r="L1276" s="246"/>
      <c r="M1276" s="247"/>
      <c r="N1276" s="246"/>
      <c r="O1276" s="248"/>
      <c r="P1276" s="249" t="str">
        <f t="shared" si="136"/>
        <v/>
      </c>
      <c r="Q1276" s="250" t="str">
        <f t="shared" si="134"/>
        <v/>
      </c>
      <c r="R1276" s="248"/>
      <c r="S1276" s="246"/>
      <c r="T1276" s="248"/>
      <c r="U1276" s="249" t="str">
        <f>+IF(AND(S1276&gt;0,R1276&lt;&gt;'Data Validation (ROP used only)'!$A$22),SUM(S1276:T1276),"")</f>
        <v/>
      </c>
      <c r="V1276" s="250" t="str">
        <f>IF(OR(R1276='Data Validation (ROP used only)'!$A$22,ISBLANK(S1276),ISERROR(S1276/$I1276)),"",S1276/$I1276)</f>
        <v/>
      </c>
      <c r="W1276" s="251"/>
      <c r="X1276" s="252" t="str" cm="1">
        <f t="array" ref="X1276">_xlfn.IFS(W1276="","",W1276/I1276&gt;=2,2*I1276,W1276/I1276 &lt; 2, W1276)</f>
        <v/>
      </c>
      <c r="Y1276" s="253" t="str">
        <f t="shared" si="137"/>
        <v/>
      </c>
      <c r="Z1276" s="248"/>
      <c r="AA1276" s="249" t="str">
        <f t="shared" si="138"/>
        <v/>
      </c>
      <c r="AB1276" s="254" t="str">
        <f t="shared" si="139"/>
        <v/>
      </c>
      <c r="AC1276" s="159"/>
      <c r="AD1276" s="160"/>
    </row>
    <row r="1277" spans="2:30" ht="13.8" hidden="1" outlineLevel="1" x14ac:dyDescent="0.25">
      <c r="B1277" s="1"/>
      <c r="C1277" s="1"/>
      <c r="D1277" s="1"/>
      <c r="E1277" s="2"/>
      <c r="F1277" s="1"/>
      <c r="G1277" s="2"/>
      <c r="H1277" s="108"/>
      <c r="I1277" s="109"/>
      <c r="J1277" s="132" t="str">
        <f t="shared" si="135"/>
        <v/>
      </c>
      <c r="K1277" s="132">
        <f t="shared" si="140"/>
        <v>0</v>
      </c>
      <c r="L1277" s="246"/>
      <c r="M1277" s="247"/>
      <c r="N1277" s="246"/>
      <c r="O1277" s="248"/>
      <c r="P1277" s="249" t="str">
        <f t="shared" si="136"/>
        <v/>
      </c>
      <c r="Q1277" s="250" t="str">
        <f t="shared" si="134"/>
        <v/>
      </c>
      <c r="R1277" s="248"/>
      <c r="S1277" s="246"/>
      <c r="T1277" s="248"/>
      <c r="U1277" s="249" t="str">
        <f>+IF(AND(S1277&gt;0,R1277&lt;&gt;'Data Validation (ROP used only)'!$A$22),SUM(S1277:T1277),"")</f>
        <v/>
      </c>
      <c r="V1277" s="250" t="str">
        <f>IF(OR(R1277='Data Validation (ROP used only)'!$A$22,ISBLANK(S1277),ISERROR(S1277/$I1277)),"",S1277/$I1277)</f>
        <v/>
      </c>
      <c r="W1277" s="251"/>
      <c r="X1277" s="252" t="str" cm="1">
        <f t="array" ref="X1277">_xlfn.IFS(W1277="","",W1277/I1277&gt;=2,2*I1277,W1277/I1277 &lt; 2, W1277)</f>
        <v/>
      </c>
      <c r="Y1277" s="253" t="str">
        <f t="shared" si="137"/>
        <v/>
      </c>
      <c r="Z1277" s="248"/>
      <c r="AA1277" s="249" t="str">
        <f t="shared" si="138"/>
        <v/>
      </c>
      <c r="AB1277" s="254" t="str">
        <f t="shared" si="139"/>
        <v/>
      </c>
      <c r="AC1277" s="159"/>
      <c r="AD1277" s="160"/>
    </row>
    <row r="1278" spans="2:30" ht="13.8" hidden="1" outlineLevel="1" x14ac:dyDescent="0.25">
      <c r="B1278" s="1"/>
      <c r="C1278" s="1"/>
      <c r="D1278" s="1"/>
      <c r="E1278" s="2"/>
      <c r="F1278" s="1"/>
      <c r="G1278" s="2"/>
      <c r="H1278" s="108"/>
      <c r="I1278" s="109"/>
      <c r="J1278" s="132" t="str">
        <f t="shared" si="135"/>
        <v/>
      </c>
      <c r="K1278" s="132">
        <f t="shared" si="140"/>
        <v>0</v>
      </c>
      <c r="L1278" s="246"/>
      <c r="M1278" s="247"/>
      <c r="N1278" s="246"/>
      <c r="O1278" s="248"/>
      <c r="P1278" s="249" t="str">
        <f t="shared" si="136"/>
        <v/>
      </c>
      <c r="Q1278" s="250" t="str">
        <f t="shared" si="134"/>
        <v/>
      </c>
      <c r="R1278" s="248"/>
      <c r="S1278" s="246"/>
      <c r="T1278" s="248"/>
      <c r="U1278" s="249" t="str">
        <f>+IF(AND(S1278&gt;0,R1278&lt;&gt;'Data Validation (ROP used only)'!$A$22),SUM(S1278:T1278),"")</f>
        <v/>
      </c>
      <c r="V1278" s="250" t="str">
        <f>IF(OR(R1278='Data Validation (ROP used only)'!$A$22,ISBLANK(S1278),ISERROR(S1278/$I1278)),"",S1278/$I1278)</f>
        <v/>
      </c>
      <c r="W1278" s="251"/>
      <c r="X1278" s="252" t="str" cm="1">
        <f t="array" ref="X1278">_xlfn.IFS(W1278="","",W1278/I1278&gt;=2,2*I1278,W1278/I1278 &lt; 2, W1278)</f>
        <v/>
      </c>
      <c r="Y1278" s="253" t="str">
        <f t="shared" si="137"/>
        <v/>
      </c>
      <c r="Z1278" s="248"/>
      <c r="AA1278" s="249" t="str">
        <f t="shared" si="138"/>
        <v/>
      </c>
      <c r="AB1278" s="254" t="str">
        <f t="shared" si="139"/>
        <v/>
      </c>
      <c r="AC1278" s="159"/>
      <c r="AD1278" s="160"/>
    </row>
    <row r="1279" spans="2:30" ht="13.8" hidden="1" outlineLevel="1" x14ac:dyDescent="0.25">
      <c r="B1279" s="1"/>
      <c r="C1279" s="1"/>
      <c r="D1279" s="1"/>
      <c r="E1279" s="2"/>
      <c r="F1279" s="1"/>
      <c r="G1279" s="2"/>
      <c r="H1279" s="108"/>
      <c r="I1279" s="109"/>
      <c r="J1279" s="132" t="str">
        <f t="shared" si="135"/>
        <v/>
      </c>
      <c r="K1279" s="132">
        <f t="shared" si="140"/>
        <v>0</v>
      </c>
      <c r="L1279" s="246"/>
      <c r="M1279" s="247"/>
      <c r="N1279" s="246"/>
      <c r="O1279" s="248"/>
      <c r="P1279" s="249" t="str">
        <f t="shared" si="136"/>
        <v/>
      </c>
      <c r="Q1279" s="250" t="str">
        <f t="shared" si="134"/>
        <v/>
      </c>
      <c r="R1279" s="248"/>
      <c r="S1279" s="246"/>
      <c r="T1279" s="248"/>
      <c r="U1279" s="249" t="str">
        <f>+IF(AND(S1279&gt;0,R1279&lt;&gt;'Data Validation (ROP used only)'!$A$22),SUM(S1279:T1279),"")</f>
        <v/>
      </c>
      <c r="V1279" s="250" t="str">
        <f>IF(OR(R1279='Data Validation (ROP used only)'!$A$22,ISBLANK(S1279),ISERROR(S1279/$I1279)),"",S1279/$I1279)</f>
        <v/>
      </c>
      <c r="W1279" s="251"/>
      <c r="X1279" s="252" t="str" cm="1">
        <f t="array" ref="X1279">_xlfn.IFS(W1279="","",W1279/I1279&gt;=2,2*I1279,W1279/I1279 &lt; 2, W1279)</f>
        <v/>
      </c>
      <c r="Y1279" s="253" t="str">
        <f t="shared" si="137"/>
        <v/>
      </c>
      <c r="Z1279" s="248"/>
      <c r="AA1279" s="249" t="str">
        <f t="shared" si="138"/>
        <v/>
      </c>
      <c r="AB1279" s="254" t="str">
        <f t="shared" si="139"/>
        <v/>
      </c>
      <c r="AC1279" s="159"/>
      <c r="AD1279" s="160"/>
    </row>
    <row r="1280" spans="2:30" ht="13.8" hidden="1" outlineLevel="1" x14ac:dyDescent="0.25">
      <c r="B1280" s="1"/>
      <c r="C1280" s="1"/>
      <c r="D1280" s="1"/>
      <c r="E1280" s="2"/>
      <c r="F1280" s="1"/>
      <c r="G1280" s="2"/>
      <c r="H1280" s="108"/>
      <c r="I1280" s="109"/>
      <c r="J1280" s="132" t="str">
        <f t="shared" si="135"/>
        <v/>
      </c>
      <c r="K1280" s="132">
        <f t="shared" si="140"/>
        <v>0</v>
      </c>
      <c r="L1280" s="246"/>
      <c r="M1280" s="247"/>
      <c r="N1280" s="246"/>
      <c r="O1280" s="248"/>
      <c r="P1280" s="249" t="str">
        <f t="shared" si="136"/>
        <v/>
      </c>
      <c r="Q1280" s="250" t="str">
        <f t="shared" si="134"/>
        <v/>
      </c>
      <c r="R1280" s="248"/>
      <c r="S1280" s="246"/>
      <c r="T1280" s="248"/>
      <c r="U1280" s="249" t="str">
        <f>+IF(AND(S1280&gt;0,R1280&lt;&gt;'Data Validation (ROP used only)'!$A$22),SUM(S1280:T1280),"")</f>
        <v/>
      </c>
      <c r="V1280" s="250" t="str">
        <f>IF(OR(R1280='Data Validation (ROP used only)'!$A$22,ISBLANK(S1280),ISERROR(S1280/$I1280)),"",S1280/$I1280)</f>
        <v/>
      </c>
      <c r="W1280" s="251"/>
      <c r="X1280" s="252" t="str" cm="1">
        <f t="array" ref="X1280">_xlfn.IFS(W1280="","",W1280/I1280&gt;=2,2*I1280,W1280/I1280 &lt; 2, W1280)</f>
        <v/>
      </c>
      <c r="Y1280" s="253" t="str">
        <f t="shared" si="137"/>
        <v/>
      </c>
      <c r="Z1280" s="248"/>
      <c r="AA1280" s="249" t="str">
        <f t="shared" si="138"/>
        <v/>
      </c>
      <c r="AB1280" s="254" t="str">
        <f t="shared" si="139"/>
        <v/>
      </c>
      <c r="AC1280" s="159"/>
      <c r="AD1280" s="160"/>
    </row>
    <row r="1281" spans="2:30" ht="13.8" hidden="1" outlineLevel="1" x14ac:dyDescent="0.25">
      <c r="B1281" s="1"/>
      <c r="C1281" s="1"/>
      <c r="D1281" s="1"/>
      <c r="E1281" s="2"/>
      <c r="F1281" s="1"/>
      <c r="G1281" s="2"/>
      <c r="H1281" s="108"/>
      <c r="I1281" s="109"/>
      <c r="J1281" s="132" t="str">
        <f t="shared" si="135"/>
        <v/>
      </c>
      <c r="K1281" s="132">
        <f t="shared" si="140"/>
        <v>0</v>
      </c>
      <c r="L1281" s="246"/>
      <c r="M1281" s="247"/>
      <c r="N1281" s="246"/>
      <c r="O1281" s="248"/>
      <c r="P1281" s="249" t="str">
        <f t="shared" si="136"/>
        <v/>
      </c>
      <c r="Q1281" s="250" t="str">
        <f t="shared" si="134"/>
        <v/>
      </c>
      <c r="R1281" s="248"/>
      <c r="S1281" s="246"/>
      <c r="T1281" s="248"/>
      <c r="U1281" s="249" t="str">
        <f>+IF(AND(S1281&gt;0,R1281&lt;&gt;'Data Validation (ROP used only)'!$A$22),SUM(S1281:T1281),"")</f>
        <v/>
      </c>
      <c r="V1281" s="250" t="str">
        <f>IF(OR(R1281='Data Validation (ROP used only)'!$A$22,ISBLANK(S1281),ISERROR(S1281/$I1281)),"",S1281/$I1281)</f>
        <v/>
      </c>
      <c r="W1281" s="251"/>
      <c r="X1281" s="252" t="str" cm="1">
        <f t="array" ref="X1281">_xlfn.IFS(W1281="","",W1281/I1281&gt;=2,2*I1281,W1281/I1281 &lt; 2, W1281)</f>
        <v/>
      </c>
      <c r="Y1281" s="253" t="str">
        <f t="shared" si="137"/>
        <v/>
      </c>
      <c r="Z1281" s="248"/>
      <c r="AA1281" s="249" t="str">
        <f t="shared" si="138"/>
        <v/>
      </c>
      <c r="AB1281" s="254" t="str">
        <f t="shared" si="139"/>
        <v/>
      </c>
      <c r="AC1281" s="159"/>
      <c r="AD1281" s="160"/>
    </row>
    <row r="1282" spans="2:30" ht="13.8" hidden="1" outlineLevel="1" x14ac:dyDescent="0.25">
      <c r="B1282" s="1"/>
      <c r="C1282" s="1"/>
      <c r="D1282" s="1"/>
      <c r="E1282" s="2"/>
      <c r="F1282" s="1"/>
      <c r="G1282" s="2"/>
      <c r="H1282" s="108"/>
      <c r="I1282" s="109"/>
      <c r="J1282" s="132" t="str">
        <f t="shared" si="135"/>
        <v/>
      </c>
      <c r="K1282" s="132">
        <f t="shared" si="140"/>
        <v>0</v>
      </c>
      <c r="L1282" s="246"/>
      <c r="M1282" s="247"/>
      <c r="N1282" s="246"/>
      <c r="O1282" s="248"/>
      <c r="P1282" s="249" t="str">
        <f t="shared" si="136"/>
        <v/>
      </c>
      <c r="Q1282" s="250" t="str">
        <f t="shared" si="134"/>
        <v/>
      </c>
      <c r="R1282" s="248"/>
      <c r="S1282" s="246"/>
      <c r="T1282" s="248"/>
      <c r="U1282" s="249" t="str">
        <f>+IF(AND(S1282&gt;0,R1282&lt;&gt;'Data Validation (ROP used only)'!$A$22),SUM(S1282:T1282),"")</f>
        <v/>
      </c>
      <c r="V1282" s="250" t="str">
        <f>IF(OR(R1282='Data Validation (ROP used only)'!$A$22,ISBLANK(S1282),ISERROR(S1282/$I1282)),"",S1282/$I1282)</f>
        <v/>
      </c>
      <c r="W1282" s="251"/>
      <c r="X1282" s="252" t="str" cm="1">
        <f t="array" ref="X1282">_xlfn.IFS(W1282="","",W1282/I1282&gt;=2,2*I1282,W1282/I1282 &lt; 2, W1282)</f>
        <v/>
      </c>
      <c r="Y1282" s="253" t="str">
        <f t="shared" si="137"/>
        <v/>
      </c>
      <c r="Z1282" s="248"/>
      <c r="AA1282" s="249" t="str">
        <f t="shared" si="138"/>
        <v/>
      </c>
      <c r="AB1282" s="254" t="str">
        <f t="shared" si="139"/>
        <v/>
      </c>
      <c r="AC1282" s="159"/>
      <c r="AD1282" s="160"/>
    </row>
    <row r="1283" spans="2:30" ht="13.8" hidden="1" outlineLevel="1" x14ac:dyDescent="0.25">
      <c r="B1283" s="1"/>
      <c r="C1283" s="1"/>
      <c r="D1283" s="1"/>
      <c r="E1283" s="2"/>
      <c r="F1283" s="1"/>
      <c r="G1283" s="2"/>
      <c r="H1283" s="108"/>
      <c r="I1283" s="109"/>
      <c r="J1283" s="132" t="str">
        <f t="shared" si="135"/>
        <v/>
      </c>
      <c r="K1283" s="132">
        <f t="shared" si="140"/>
        <v>0</v>
      </c>
      <c r="L1283" s="246"/>
      <c r="M1283" s="247"/>
      <c r="N1283" s="246"/>
      <c r="O1283" s="248"/>
      <c r="P1283" s="249" t="str">
        <f t="shared" si="136"/>
        <v/>
      </c>
      <c r="Q1283" s="250" t="str">
        <f t="shared" si="134"/>
        <v/>
      </c>
      <c r="R1283" s="248"/>
      <c r="S1283" s="246"/>
      <c r="T1283" s="248"/>
      <c r="U1283" s="249" t="str">
        <f>+IF(AND(S1283&gt;0,R1283&lt;&gt;'Data Validation (ROP used only)'!$A$22),SUM(S1283:T1283),"")</f>
        <v/>
      </c>
      <c r="V1283" s="250" t="str">
        <f>IF(OR(R1283='Data Validation (ROP used only)'!$A$22,ISBLANK(S1283),ISERROR(S1283/$I1283)),"",S1283/$I1283)</f>
        <v/>
      </c>
      <c r="W1283" s="251"/>
      <c r="X1283" s="252" t="str" cm="1">
        <f t="array" ref="X1283">_xlfn.IFS(W1283="","",W1283/I1283&gt;=2,2*I1283,W1283/I1283 &lt; 2, W1283)</f>
        <v/>
      </c>
      <c r="Y1283" s="253" t="str">
        <f t="shared" si="137"/>
        <v/>
      </c>
      <c r="Z1283" s="248"/>
      <c r="AA1283" s="249" t="str">
        <f t="shared" si="138"/>
        <v/>
      </c>
      <c r="AB1283" s="254" t="str">
        <f t="shared" si="139"/>
        <v/>
      </c>
      <c r="AC1283" s="159"/>
      <c r="AD1283" s="160"/>
    </row>
    <row r="1284" spans="2:30" ht="13.8" hidden="1" outlineLevel="1" x14ac:dyDescent="0.25">
      <c r="B1284" s="1"/>
      <c r="C1284" s="1"/>
      <c r="D1284" s="1"/>
      <c r="E1284" s="2"/>
      <c r="F1284" s="1"/>
      <c r="G1284" s="2"/>
      <c r="H1284" s="108"/>
      <c r="I1284" s="109"/>
      <c r="J1284" s="132" t="str">
        <f t="shared" si="135"/>
        <v/>
      </c>
      <c r="K1284" s="132">
        <f t="shared" si="140"/>
        <v>0</v>
      </c>
      <c r="L1284" s="246"/>
      <c r="M1284" s="247"/>
      <c r="N1284" s="246"/>
      <c r="O1284" s="248"/>
      <c r="P1284" s="249" t="str">
        <f t="shared" si="136"/>
        <v/>
      </c>
      <c r="Q1284" s="250" t="str">
        <f t="shared" si="134"/>
        <v/>
      </c>
      <c r="R1284" s="248"/>
      <c r="S1284" s="246"/>
      <c r="T1284" s="248"/>
      <c r="U1284" s="249" t="str">
        <f>+IF(AND(S1284&gt;0,R1284&lt;&gt;'Data Validation (ROP used only)'!$A$22),SUM(S1284:T1284),"")</f>
        <v/>
      </c>
      <c r="V1284" s="250" t="str">
        <f>IF(OR(R1284='Data Validation (ROP used only)'!$A$22,ISBLANK(S1284),ISERROR(S1284/$I1284)),"",S1284/$I1284)</f>
        <v/>
      </c>
      <c r="W1284" s="251"/>
      <c r="X1284" s="252" t="str" cm="1">
        <f t="array" ref="X1284">_xlfn.IFS(W1284="","",W1284/I1284&gt;=2,2*I1284,W1284/I1284 &lt; 2, W1284)</f>
        <v/>
      </c>
      <c r="Y1284" s="253" t="str">
        <f t="shared" si="137"/>
        <v/>
      </c>
      <c r="Z1284" s="248"/>
      <c r="AA1284" s="249" t="str">
        <f t="shared" si="138"/>
        <v/>
      </c>
      <c r="AB1284" s="254" t="str">
        <f t="shared" si="139"/>
        <v/>
      </c>
      <c r="AC1284" s="159"/>
      <c r="AD1284" s="160"/>
    </row>
    <row r="1285" spans="2:30" ht="13.8" hidden="1" outlineLevel="1" x14ac:dyDescent="0.25">
      <c r="B1285" s="1"/>
      <c r="C1285" s="1"/>
      <c r="D1285" s="1"/>
      <c r="E1285" s="2"/>
      <c r="F1285" s="1"/>
      <c r="G1285" s="2"/>
      <c r="H1285" s="108"/>
      <c r="I1285" s="109"/>
      <c r="J1285" s="132" t="str">
        <f t="shared" si="135"/>
        <v/>
      </c>
      <c r="K1285" s="132">
        <f t="shared" si="140"/>
        <v>0</v>
      </c>
      <c r="L1285" s="246"/>
      <c r="M1285" s="247"/>
      <c r="N1285" s="246"/>
      <c r="O1285" s="248"/>
      <c r="P1285" s="249" t="str">
        <f t="shared" si="136"/>
        <v/>
      </c>
      <c r="Q1285" s="250" t="str">
        <f t="shared" si="134"/>
        <v/>
      </c>
      <c r="R1285" s="248"/>
      <c r="S1285" s="246"/>
      <c r="T1285" s="248"/>
      <c r="U1285" s="249" t="str">
        <f>+IF(AND(S1285&gt;0,R1285&lt;&gt;'Data Validation (ROP used only)'!$A$22),SUM(S1285:T1285),"")</f>
        <v/>
      </c>
      <c r="V1285" s="250" t="str">
        <f>IF(OR(R1285='Data Validation (ROP used only)'!$A$22,ISBLANK(S1285),ISERROR(S1285/$I1285)),"",S1285/$I1285)</f>
        <v/>
      </c>
      <c r="W1285" s="251"/>
      <c r="X1285" s="252" t="str" cm="1">
        <f t="array" ref="X1285">_xlfn.IFS(W1285="","",W1285/I1285&gt;=2,2*I1285,W1285/I1285 &lt; 2, W1285)</f>
        <v/>
      </c>
      <c r="Y1285" s="253" t="str">
        <f t="shared" si="137"/>
        <v/>
      </c>
      <c r="Z1285" s="248"/>
      <c r="AA1285" s="249" t="str">
        <f t="shared" si="138"/>
        <v/>
      </c>
      <c r="AB1285" s="254" t="str">
        <f t="shared" si="139"/>
        <v/>
      </c>
      <c r="AC1285" s="159"/>
      <c r="AD1285" s="160"/>
    </row>
    <row r="1286" spans="2:30" ht="13.8" hidden="1" outlineLevel="1" x14ac:dyDescent="0.25">
      <c r="B1286" s="1"/>
      <c r="C1286" s="1"/>
      <c r="D1286" s="1"/>
      <c r="E1286" s="2"/>
      <c r="F1286" s="1"/>
      <c r="G1286" s="2"/>
      <c r="H1286" s="108"/>
      <c r="I1286" s="109"/>
      <c r="J1286" s="132" t="str">
        <f t="shared" si="135"/>
        <v/>
      </c>
      <c r="K1286" s="132">
        <f t="shared" si="140"/>
        <v>0</v>
      </c>
      <c r="L1286" s="246"/>
      <c r="M1286" s="247"/>
      <c r="N1286" s="246"/>
      <c r="O1286" s="248"/>
      <c r="P1286" s="249" t="str">
        <f t="shared" si="136"/>
        <v/>
      </c>
      <c r="Q1286" s="250" t="str">
        <f t="shared" si="134"/>
        <v/>
      </c>
      <c r="R1286" s="248"/>
      <c r="S1286" s="246"/>
      <c r="T1286" s="248"/>
      <c r="U1286" s="249" t="str">
        <f>+IF(AND(S1286&gt;0,R1286&lt;&gt;'Data Validation (ROP used only)'!$A$22),SUM(S1286:T1286),"")</f>
        <v/>
      </c>
      <c r="V1286" s="250" t="str">
        <f>IF(OR(R1286='Data Validation (ROP used only)'!$A$22,ISBLANK(S1286),ISERROR(S1286/$I1286)),"",S1286/$I1286)</f>
        <v/>
      </c>
      <c r="W1286" s="251"/>
      <c r="X1286" s="252" t="str" cm="1">
        <f t="array" ref="X1286">_xlfn.IFS(W1286="","",W1286/I1286&gt;=2,2*I1286,W1286/I1286 &lt; 2, W1286)</f>
        <v/>
      </c>
      <c r="Y1286" s="253" t="str">
        <f t="shared" si="137"/>
        <v/>
      </c>
      <c r="Z1286" s="248"/>
      <c r="AA1286" s="249" t="str">
        <f t="shared" si="138"/>
        <v/>
      </c>
      <c r="AB1286" s="254" t="str">
        <f t="shared" si="139"/>
        <v/>
      </c>
      <c r="AC1286" s="159"/>
      <c r="AD1286" s="160"/>
    </row>
    <row r="1287" spans="2:30" ht="13.8" hidden="1" outlineLevel="1" x14ac:dyDescent="0.25">
      <c r="B1287" s="1"/>
      <c r="C1287" s="1"/>
      <c r="D1287" s="1"/>
      <c r="E1287" s="2"/>
      <c r="F1287" s="1"/>
      <c r="G1287" s="2"/>
      <c r="H1287" s="108"/>
      <c r="I1287" s="109"/>
      <c r="J1287" s="132" t="str">
        <f t="shared" si="135"/>
        <v/>
      </c>
      <c r="K1287" s="132">
        <f t="shared" si="140"/>
        <v>0</v>
      </c>
      <c r="L1287" s="246"/>
      <c r="M1287" s="247"/>
      <c r="N1287" s="246"/>
      <c r="O1287" s="248"/>
      <c r="P1287" s="249" t="str">
        <f t="shared" si="136"/>
        <v/>
      </c>
      <c r="Q1287" s="250" t="str">
        <f t="shared" si="134"/>
        <v/>
      </c>
      <c r="R1287" s="248"/>
      <c r="S1287" s="246"/>
      <c r="T1287" s="248"/>
      <c r="U1287" s="249" t="str">
        <f>+IF(AND(S1287&gt;0,R1287&lt;&gt;'Data Validation (ROP used only)'!$A$22),SUM(S1287:T1287),"")</f>
        <v/>
      </c>
      <c r="V1287" s="250" t="str">
        <f>IF(OR(R1287='Data Validation (ROP used only)'!$A$22,ISBLANK(S1287),ISERROR(S1287/$I1287)),"",S1287/$I1287)</f>
        <v/>
      </c>
      <c r="W1287" s="251"/>
      <c r="X1287" s="252" t="str" cm="1">
        <f t="array" ref="X1287">_xlfn.IFS(W1287="","",W1287/I1287&gt;=2,2*I1287,W1287/I1287 &lt; 2, W1287)</f>
        <v/>
      </c>
      <c r="Y1287" s="253" t="str">
        <f t="shared" si="137"/>
        <v/>
      </c>
      <c r="Z1287" s="248"/>
      <c r="AA1287" s="249" t="str">
        <f t="shared" si="138"/>
        <v/>
      </c>
      <c r="AB1287" s="254" t="str">
        <f t="shared" si="139"/>
        <v/>
      </c>
      <c r="AC1287" s="159"/>
      <c r="AD1287" s="160"/>
    </row>
    <row r="1288" spans="2:30" ht="13.8" hidden="1" outlineLevel="1" x14ac:dyDescent="0.25">
      <c r="B1288" s="1"/>
      <c r="C1288" s="1"/>
      <c r="D1288" s="1"/>
      <c r="E1288" s="2"/>
      <c r="F1288" s="1"/>
      <c r="G1288" s="2"/>
      <c r="H1288" s="108"/>
      <c r="I1288" s="109"/>
      <c r="J1288" s="132" t="str">
        <f t="shared" si="135"/>
        <v/>
      </c>
      <c r="K1288" s="132">
        <f t="shared" si="140"/>
        <v>0</v>
      </c>
      <c r="L1288" s="246"/>
      <c r="M1288" s="247"/>
      <c r="N1288" s="246"/>
      <c r="O1288" s="248"/>
      <c r="P1288" s="249" t="str">
        <f t="shared" si="136"/>
        <v/>
      </c>
      <c r="Q1288" s="250" t="str">
        <f t="shared" si="134"/>
        <v/>
      </c>
      <c r="R1288" s="248"/>
      <c r="S1288" s="246"/>
      <c r="T1288" s="248"/>
      <c r="U1288" s="249" t="str">
        <f>+IF(AND(S1288&gt;0,R1288&lt;&gt;'Data Validation (ROP used only)'!$A$22),SUM(S1288:T1288),"")</f>
        <v/>
      </c>
      <c r="V1288" s="250" t="str">
        <f>IF(OR(R1288='Data Validation (ROP used only)'!$A$22,ISBLANK(S1288),ISERROR(S1288/$I1288)),"",S1288/$I1288)</f>
        <v/>
      </c>
      <c r="W1288" s="251"/>
      <c r="X1288" s="252" t="str" cm="1">
        <f t="array" ref="X1288">_xlfn.IFS(W1288="","",W1288/I1288&gt;=2,2*I1288,W1288/I1288 &lt; 2, W1288)</f>
        <v/>
      </c>
      <c r="Y1288" s="253" t="str">
        <f t="shared" si="137"/>
        <v/>
      </c>
      <c r="Z1288" s="248"/>
      <c r="AA1288" s="249" t="str">
        <f t="shared" si="138"/>
        <v/>
      </c>
      <c r="AB1288" s="254" t="str">
        <f t="shared" si="139"/>
        <v/>
      </c>
      <c r="AC1288" s="159"/>
      <c r="AD1288" s="160"/>
    </row>
    <row r="1289" spans="2:30" ht="13.8" hidden="1" outlineLevel="1" x14ac:dyDescent="0.25">
      <c r="B1289" s="1"/>
      <c r="C1289" s="1"/>
      <c r="D1289" s="1"/>
      <c r="E1289" s="2"/>
      <c r="F1289" s="1"/>
      <c r="G1289" s="2"/>
      <c r="H1289" s="108"/>
      <c r="I1289" s="109"/>
      <c r="J1289" s="132" t="str">
        <f t="shared" si="135"/>
        <v/>
      </c>
      <c r="K1289" s="132">
        <f t="shared" si="140"/>
        <v>0</v>
      </c>
      <c r="L1289" s="246"/>
      <c r="M1289" s="247"/>
      <c r="N1289" s="246"/>
      <c r="O1289" s="248"/>
      <c r="P1289" s="249" t="str">
        <f t="shared" si="136"/>
        <v/>
      </c>
      <c r="Q1289" s="250" t="str">
        <f t="shared" si="134"/>
        <v/>
      </c>
      <c r="R1289" s="248"/>
      <c r="S1289" s="246"/>
      <c r="T1289" s="248"/>
      <c r="U1289" s="249" t="str">
        <f>+IF(AND(S1289&gt;0,R1289&lt;&gt;'Data Validation (ROP used only)'!$A$22),SUM(S1289:T1289),"")</f>
        <v/>
      </c>
      <c r="V1289" s="250" t="str">
        <f>IF(OR(R1289='Data Validation (ROP used only)'!$A$22,ISBLANK(S1289),ISERROR(S1289/$I1289)),"",S1289/$I1289)</f>
        <v/>
      </c>
      <c r="W1289" s="251"/>
      <c r="X1289" s="252" t="str" cm="1">
        <f t="array" ref="X1289">_xlfn.IFS(W1289="","",W1289/I1289&gt;=2,2*I1289,W1289/I1289 &lt; 2, W1289)</f>
        <v/>
      </c>
      <c r="Y1289" s="253" t="str">
        <f t="shared" si="137"/>
        <v/>
      </c>
      <c r="Z1289" s="248"/>
      <c r="AA1289" s="249" t="str">
        <f t="shared" si="138"/>
        <v/>
      </c>
      <c r="AB1289" s="254" t="str">
        <f t="shared" si="139"/>
        <v/>
      </c>
      <c r="AC1289" s="159"/>
      <c r="AD1289" s="160"/>
    </row>
    <row r="1290" spans="2:30" ht="13.8" hidden="1" outlineLevel="1" x14ac:dyDescent="0.25">
      <c r="B1290" s="1"/>
      <c r="C1290" s="1"/>
      <c r="D1290" s="1"/>
      <c r="E1290" s="2"/>
      <c r="F1290" s="1"/>
      <c r="G1290" s="2"/>
      <c r="H1290" s="108"/>
      <c r="I1290" s="109"/>
      <c r="J1290" s="132" t="str">
        <f t="shared" si="135"/>
        <v/>
      </c>
      <c r="K1290" s="132">
        <f t="shared" si="140"/>
        <v>0</v>
      </c>
      <c r="L1290" s="246"/>
      <c r="M1290" s="247"/>
      <c r="N1290" s="246"/>
      <c r="O1290" s="248"/>
      <c r="P1290" s="249" t="str">
        <f t="shared" si="136"/>
        <v/>
      </c>
      <c r="Q1290" s="250" t="str">
        <f t="shared" ref="Q1290:Q1353" si="141">IF(ISERROR(N1290/$I1290),"",N1290/$I1290)</f>
        <v/>
      </c>
      <c r="R1290" s="248"/>
      <c r="S1290" s="246"/>
      <c r="T1290" s="248"/>
      <c r="U1290" s="249" t="str">
        <f>+IF(AND(S1290&gt;0,R1290&lt;&gt;'Data Validation (ROP used only)'!$A$22),SUM(S1290:T1290),"")</f>
        <v/>
      </c>
      <c r="V1290" s="250" t="str">
        <f>IF(OR(R1290='Data Validation (ROP used only)'!$A$22,ISBLANK(S1290),ISERROR(S1290/$I1290)),"",S1290/$I1290)</f>
        <v/>
      </c>
      <c r="W1290" s="251"/>
      <c r="X1290" s="252" t="str" cm="1">
        <f t="array" ref="X1290">_xlfn.IFS(W1290="","",W1290/I1290&gt;=2,2*I1290,W1290/I1290 &lt; 2, W1290)</f>
        <v/>
      </c>
      <c r="Y1290" s="253" t="str">
        <f t="shared" si="137"/>
        <v/>
      </c>
      <c r="Z1290" s="248"/>
      <c r="AA1290" s="249" t="str">
        <f t="shared" si="138"/>
        <v/>
      </c>
      <c r="AB1290" s="254" t="str">
        <f t="shared" si="139"/>
        <v/>
      </c>
      <c r="AC1290" s="159"/>
      <c r="AD1290" s="160"/>
    </row>
    <row r="1291" spans="2:30" ht="13.8" hidden="1" outlineLevel="1" x14ac:dyDescent="0.25">
      <c r="B1291" s="1"/>
      <c r="C1291" s="1"/>
      <c r="D1291" s="1"/>
      <c r="E1291" s="2"/>
      <c r="F1291" s="1"/>
      <c r="G1291" s="2"/>
      <c r="H1291" s="108"/>
      <c r="I1291" s="109"/>
      <c r="J1291" s="132" t="str">
        <f t="shared" ref="J1291:J1354" si="142">IF(ISERROR(H1291/C1291),"",H1291/C1291)</f>
        <v/>
      </c>
      <c r="K1291" s="132">
        <f t="shared" si="140"/>
        <v>0</v>
      </c>
      <c r="L1291" s="246"/>
      <c r="M1291" s="247"/>
      <c r="N1291" s="246"/>
      <c r="O1291" s="248"/>
      <c r="P1291" s="249" t="str">
        <f t="shared" ref="P1291:P1354" si="143">+IF((N1291+O1291)&gt;0,+N1291+O1291,"")</f>
        <v/>
      </c>
      <c r="Q1291" s="250" t="str">
        <f t="shared" si="141"/>
        <v/>
      </c>
      <c r="R1291" s="248"/>
      <c r="S1291" s="246"/>
      <c r="T1291" s="248"/>
      <c r="U1291" s="249" t="str">
        <f>+IF(AND(S1291&gt;0,R1291&lt;&gt;'Data Validation (ROP used only)'!$A$22),SUM(S1291:T1291),"")</f>
        <v/>
      </c>
      <c r="V1291" s="250" t="str">
        <f>IF(OR(R1291='Data Validation (ROP used only)'!$A$22,ISBLANK(S1291),ISERROR(S1291/$I1291)),"",S1291/$I1291)</f>
        <v/>
      </c>
      <c r="W1291" s="251"/>
      <c r="X1291" s="252" t="str" cm="1">
        <f t="array" ref="X1291">_xlfn.IFS(W1291="","",W1291/I1291&gt;=2,2*I1291,W1291/I1291 &lt; 2, W1291)</f>
        <v/>
      </c>
      <c r="Y1291" s="253" t="str">
        <f t="shared" ref="Y1291:Y1354" si="144">IF(ISBLANK(W1291),"",W1291-X1291)</f>
        <v/>
      </c>
      <c r="Z1291" s="248"/>
      <c r="AA1291" s="249" t="str">
        <f t="shared" ref="AA1291:AA1354" si="145">IF(W1291=0,"",W1291+Z1291)</f>
        <v/>
      </c>
      <c r="AB1291" s="254" t="str">
        <f t="shared" ref="AB1291:AB1354" si="146">IF(ISERROR(W1291/$I1291),"",W1291/$I1291)</f>
        <v/>
      </c>
      <c r="AC1291" s="159"/>
      <c r="AD1291" s="160"/>
    </row>
    <row r="1292" spans="2:30" ht="13.8" hidden="1" outlineLevel="1" x14ac:dyDescent="0.25">
      <c r="B1292" s="1"/>
      <c r="C1292" s="1"/>
      <c r="D1292" s="1"/>
      <c r="E1292" s="2"/>
      <c r="F1292" s="1"/>
      <c r="G1292" s="2"/>
      <c r="H1292" s="108"/>
      <c r="I1292" s="109"/>
      <c r="J1292" s="132" t="str">
        <f t="shared" si="142"/>
        <v/>
      </c>
      <c r="K1292" s="132">
        <f t="shared" si="140"/>
        <v>0</v>
      </c>
      <c r="L1292" s="246"/>
      <c r="M1292" s="247"/>
      <c r="N1292" s="246"/>
      <c r="O1292" s="248"/>
      <c r="P1292" s="249" t="str">
        <f t="shared" si="143"/>
        <v/>
      </c>
      <c r="Q1292" s="250" t="str">
        <f t="shared" si="141"/>
        <v/>
      </c>
      <c r="R1292" s="248"/>
      <c r="S1292" s="246"/>
      <c r="T1292" s="248"/>
      <c r="U1292" s="249" t="str">
        <f>+IF(AND(S1292&gt;0,R1292&lt;&gt;'Data Validation (ROP used only)'!$A$22),SUM(S1292:T1292),"")</f>
        <v/>
      </c>
      <c r="V1292" s="250" t="str">
        <f>IF(OR(R1292='Data Validation (ROP used only)'!$A$22,ISBLANK(S1292),ISERROR(S1292/$I1292)),"",S1292/$I1292)</f>
        <v/>
      </c>
      <c r="W1292" s="251"/>
      <c r="X1292" s="252" t="str" cm="1">
        <f t="array" ref="X1292">_xlfn.IFS(W1292="","",W1292/I1292&gt;=2,2*I1292,W1292/I1292 &lt; 2, W1292)</f>
        <v/>
      </c>
      <c r="Y1292" s="253" t="str">
        <f t="shared" si="144"/>
        <v/>
      </c>
      <c r="Z1292" s="248"/>
      <c r="AA1292" s="249" t="str">
        <f t="shared" si="145"/>
        <v/>
      </c>
      <c r="AB1292" s="254" t="str">
        <f t="shared" si="146"/>
        <v/>
      </c>
      <c r="AC1292" s="159"/>
      <c r="AD1292" s="160"/>
    </row>
    <row r="1293" spans="2:30" ht="13.8" hidden="1" outlineLevel="1" x14ac:dyDescent="0.25">
      <c r="B1293" s="1"/>
      <c r="C1293" s="1"/>
      <c r="D1293" s="1"/>
      <c r="E1293" s="2"/>
      <c r="F1293" s="1"/>
      <c r="G1293" s="2"/>
      <c r="H1293" s="108"/>
      <c r="I1293" s="109"/>
      <c r="J1293" s="132" t="str">
        <f t="shared" si="142"/>
        <v/>
      </c>
      <c r="K1293" s="132">
        <f t="shared" si="140"/>
        <v>0</v>
      </c>
      <c r="L1293" s="246"/>
      <c r="M1293" s="247"/>
      <c r="N1293" s="246"/>
      <c r="O1293" s="248"/>
      <c r="P1293" s="249" t="str">
        <f t="shared" si="143"/>
        <v/>
      </c>
      <c r="Q1293" s="250" t="str">
        <f t="shared" si="141"/>
        <v/>
      </c>
      <c r="R1293" s="248"/>
      <c r="S1293" s="246"/>
      <c r="T1293" s="248"/>
      <c r="U1293" s="249" t="str">
        <f>+IF(AND(S1293&gt;0,R1293&lt;&gt;'Data Validation (ROP used only)'!$A$22),SUM(S1293:T1293),"")</f>
        <v/>
      </c>
      <c r="V1293" s="250" t="str">
        <f>IF(OR(R1293='Data Validation (ROP used only)'!$A$22,ISBLANK(S1293),ISERROR(S1293/$I1293)),"",S1293/$I1293)</f>
        <v/>
      </c>
      <c r="W1293" s="251"/>
      <c r="X1293" s="252" t="str" cm="1">
        <f t="array" ref="X1293">_xlfn.IFS(W1293="","",W1293/I1293&gt;=2,2*I1293,W1293/I1293 &lt; 2, W1293)</f>
        <v/>
      </c>
      <c r="Y1293" s="253" t="str">
        <f t="shared" si="144"/>
        <v/>
      </c>
      <c r="Z1293" s="248"/>
      <c r="AA1293" s="249" t="str">
        <f t="shared" si="145"/>
        <v/>
      </c>
      <c r="AB1293" s="254" t="str">
        <f t="shared" si="146"/>
        <v/>
      </c>
      <c r="AC1293" s="159"/>
      <c r="AD1293" s="160"/>
    </row>
    <row r="1294" spans="2:30" ht="13.8" hidden="1" outlineLevel="1" x14ac:dyDescent="0.25">
      <c r="B1294" s="1"/>
      <c r="C1294" s="1"/>
      <c r="D1294" s="1"/>
      <c r="E1294" s="2"/>
      <c r="F1294" s="1"/>
      <c r="G1294" s="2"/>
      <c r="H1294" s="108"/>
      <c r="I1294" s="109"/>
      <c r="J1294" s="132" t="str">
        <f t="shared" si="142"/>
        <v/>
      </c>
      <c r="K1294" s="132">
        <f t="shared" si="140"/>
        <v>0</v>
      </c>
      <c r="L1294" s="246"/>
      <c r="M1294" s="247"/>
      <c r="N1294" s="246"/>
      <c r="O1294" s="248"/>
      <c r="P1294" s="249" t="str">
        <f t="shared" si="143"/>
        <v/>
      </c>
      <c r="Q1294" s="250" t="str">
        <f t="shared" si="141"/>
        <v/>
      </c>
      <c r="R1294" s="248"/>
      <c r="S1294" s="246"/>
      <c r="T1294" s="248"/>
      <c r="U1294" s="249" t="str">
        <f>+IF(AND(S1294&gt;0,R1294&lt;&gt;'Data Validation (ROP used only)'!$A$22),SUM(S1294:T1294),"")</f>
        <v/>
      </c>
      <c r="V1294" s="250" t="str">
        <f>IF(OR(R1294='Data Validation (ROP used only)'!$A$22,ISBLANK(S1294),ISERROR(S1294/$I1294)),"",S1294/$I1294)</f>
        <v/>
      </c>
      <c r="W1294" s="251"/>
      <c r="X1294" s="252" t="str" cm="1">
        <f t="array" ref="X1294">_xlfn.IFS(W1294="","",W1294/I1294&gt;=2,2*I1294,W1294/I1294 &lt; 2, W1294)</f>
        <v/>
      </c>
      <c r="Y1294" s="253" t="str">
        <f t="shared" si="144"/>
        <v/>
      </c>
      <c r="Z1294" s="248"/>
      <c r="AA1294" s="249" t="str">
        <f t="shared" si="145"/>
        <v/>
      </c>
      <c r="AB1294" s="254" t="str">
        <f t="shared" si="146"/>
        <v/>
      </c>
      <c r="AC1294" s="159"/>
      <c r="AD1294" s="160"/>
    </row>
    <row r="1295" spans="2:30" ht="13.8" hidden="1" outlineLevel="1" x14ac:dyDescent="0.25">
      <c r="B1295" s="1"/>
      <c r="C1295" s="1"/>
      <c r="D1295" s="1"/>
      <c r="E1295" s="2"/>
      <c r="F1295" s="1"/>
      <c r="G1295" s="2"/>
      <c r="H1295" s="108"/>
      <c r="I1295" s="109"/>
      <c r="J1295" s="132" t="str">
        <f t="shared" si="142"/>
        <v/>
      </c>
      <c r="K1295" s="132">
        <f t="shared" si="140"/>
        <v>0</v>
      </c>
      <c r="L1295" s="246"/>
      <c r="M1295" s="247"/>
      <c r="N1295" s="246"/>
      <c r="O1295" s="248"/>
      <c r="P1295" s="249" t="str">
        <f t="shared" si="143"/>
        <v/>
      </c>
      <c r="Q1295" s="250" t="str">
        <f t="shared" si="141"/>
        <v/>
      </c>
      <c r="R1295" s="248"/>
      <c r="S1295" s="246"/>
      <c r="T1295" s="248"/>
      <c r="U1295" s="249" t="str">
        <f>+IF(AND(S1295&gt;0,R1295&lt;&gt;'Data Validation (ROP used only)'!$A$22),SUM(S1295:T1295),"")</f>
        <v/>
      </c>
      <c r="V1295" s="250" t="str">
        <f>IF(OR(R1295='Data Validation (ROP used only)'!$A$22,ISBLANK(S1295),ISERROR(S1295/$I1295)),"",S1295/$I1295)</f>
        <v/>
      </c>
      <c r="W1295" s="251"/>
      <c r="X1295" s="252" t="str" cm="1">
        <f t="array" ref="X1295">_xlfn.IFS(W1295="","",W1295/I1295&gt;=2,2*I1295,W1295/I1295 &lt; 2, W1295)</f>
        <v/>
      </c>
      <c r="Y1295" s="253" t="str">
        <f t="shared" si="144"/>
        <v/>
      </c>
      <c r="Z1295" s="248"/>
      <c r="AA1295" s="249" t="str">
        <f t="shared" si="145"/>
        <v/>
      </c>
      <c r="AB1295" s="254" t="str">
        <f t="shared" si="146"/>
        <v/>
      </c>
      <c r="AC1295" s="159"/>
      <c r="AD1295" s="160"/>
    </row>
    <row r="1296" spans="2:30" ht="13.8" hidden="1" outlineLevel="1" x14ac:dyDescent="0.25">
      <c r="B1296" s="1"/>
      <c r="C1296" s="1"/>
      <c r="D1296" s="1"/>
      <c r="E1296" s="2"/>
      <c r="F1296" s="1"/>
      <c r="G1296" s="2"/>
      <c r="H1296" s="108"/>
      <c r="I1296" s="109"/>
      <c r="J1296" s="132" t="str">
        <f t="shared" si="142"/>
        <v/>
      </c>
      <c r="K1296" s="132">
        <f t="shared" si="140"/>
        <v>0</v>
      </c>
      <c r="L1296" s="246"/>
      <c r="M1296" s="247"/>
      <c r="N1296" s="246"/>
      <c r="O1296" s="248"/>
      <c r="P1296" s="249" t="str">
        <f t="shared" si="143"/>
        <v/>
      </c>
      <c r="Q1296" s="250" t="str">
        <f t="shared" si="141"/>
        <v/>
      </c>
      <c r="R1296" s="248"/>
      <c r="S1296" s="246"/>
      <c r="T1296" s="248"/>
      <c r="U1296" s="249" t="str">
        <f>+IF(AND(S1296&gt;0,R1296&lt;&gt;'Data Validation (ROP used only)'!$A$22),SUM(S1296:T1296),"")</f>
        <v/>
      </c>
      <c r="V1296" s="250" t="str">
        <f>IF(OR(R1296='Data Validation (ROP used only)'!$A$22,ISBLANK(S1296),ISERROR(S1296/$I1296)),"",S1296/$I1296)</f>
        <v/>
      </c>
      <c r="W1296" s="251"/>
      <c r="X1296" s="252" t="str" cm="1">
        <f t="array" ref="X1296">_xlfn.IFS(W1296="","",W1296/I1296&gt;=2,2*I1296,W1296/I1296 &lt; 2, W1296)</f>
        <v/>
      </c>
      <c r="Y1296" s="253" t="str">
        <f t="shared" si="144"/>
        <v/>
      </c>
      <c r="Z1296" s="248"/>
      <c r="AA1296" s="249" t="str">
        <f t="shared" si="145"/>
        <v/>
      </c>
      <c r="AB1296" s="254" t="str">
        <f t="shared" si="146"/>
        <v/>
      </c>
      <c r="AC1296" s="159"/>
      <c r="AD1296" s="160"/>
    </row>
    <row r="1297" spans="2:30" ht="13.8" hidden="1" outlineLevel="1" x14ac:dyDescent="0.25">
      <c r="B1297" s="1"/>
      <c r="C1297" s="1"/>
      <c r="D1297" s="1"/>
      <c r="E1297" s="2"/>
      <c r="F1297" s="1"/>
      <c r="G1297" s="2"/>
      <c r="H1297" s="108"/>
      <c r="I1297" s="109"/>
      <c r="J1297" s="132" t="str">
        <f t="shared" si="142"/>
        <v/>
      </c>
      <c r="K1297" s="132">
        <f t="shared" si="140"/>
        <v>0</v>
      </c>
      <c r="L1297" s="246"/>
      <c r="M1297" s="247"/>
      <c r="N1297" s="246"/>
      <c r="O1297" s="248"/>
      <c r="P1297" s="249" t="str">
        <f t="shared" si="143"/>
        <v/>
      </c>
      <c r="Q1297" s="250" t="str">
        <f t="shared" si="141"/>
        <v/>
      </c>
      <c r="R1297" s="248"/>
      <c r="S1297" s="246"/>
      <c r="T1297" s="248"/>
      <c r="U1297" s="249" t="str">
        <f>+IF(AND(S1297&gt;0,R1297&lt;&gt;'Data Validation (ROP used only)'!$A$22),SUM(S1297:T1297),"")</f>
        <v/>
      </c>
      <c r="V1297" s="250" t="str">
        <f>IF(OR(R1297='Data Validation (ROP used only)'!$A$22,ISBLANK(S1297),ISERROR(S1297/$I1297)),"",S1297/$I1297)</f>
        <v/>
      </c>
      <c r="W1297" s="251"/>
      <c r="X1297" s="252" t="str" cm="1">
        <f t="array" ref="X1297">_xlfn.IFS(W1297="","",W1297/I1297&gt;=2,2*I1297,W1297/I1297 &lt; 2, W1297)</f>
        <v/>
      </c>
      <c r="Y1297" s="253" t="str">
        <f t="shared" si="144"/>
        <v/>
      </c>
      <c r="Z1297" s="248"/>
      <c r="AA1297" s="249" t="str">
        <f t="shared" si="145"/>
        <v/>
      </c>
      <c r="AB1297" s="254" t="str">
        <f t="shared" si="146"/>
        <v/>
      </c>
      <c r="AC1297" s="159"/>
      <c r="AD1297" s="160"/>
    </row>
    <row r="1298" spans="2:30" ht="13.8" hidden="1" outlineLevel="1" x14ac:dyDescent="0.25">
      <c r="B1298" s="1"/>
      <c r="C1298" s="1"/>
      <c r="D1298" s="1"/>
      <c r="E1298" s="2"/>
      <c r="F1298" s="1"/>
      <c r="G1298" s="2"/>
      <c r="H1298" s="108"/>
      <c r="I1298" s="109"/>
      <c r="J1298" s="132" t="str">
        <f t="shared" si="142"/>
        <v/>
      </c>
      <c r="K1298" s="132">
        <f t="shared" si="140"/>
        <v>0</v>
      </c>
      <c r="L1298" s="246"/>
      <c r="M1298" s="247"/>
      <c r="N1298" s="246"/>
      <c r="O1298" s="248"/>
      <c r="P1298" s="249" t="str">
        <f t="shared" si="143"/>
        <v/>
      </c>
      <c r="Q1298" s="250" t="str">
        <f t="shared" si="141"/>
        <v/>
      </c>
      <c r="R1298" s="248"/>
      <c r="S1298" s="246"/>
      <c r="T1298" s="248"/>
      <c r="U1298" s="249" t="str">
        <f>+IF(AND(S1298&gt;0,R1298&lt;&gt;'Data Validation (ROP used only)'!$A$22),SUM(S1298:T1298),"")</f>
        <v/>
      </c>
      <c r="V1298" s="250" t="str">
        <f>IF(OR(R1298='Data Validation (ROP used only)'!$A$22,ISBLANK(S1298),ISERROR(S1298/$I1298)),"",S1298/$I1298)</f>
        <v/>
      </c>
      <c r="W1298" s="251"/>
      <c r="X1298" s="252" t="str" cm="1">
        <f t="array" ref="X1298">_xlfn.IFS(W1298="","",W1298/I1298&gt;=2,2*I1298,W1298/I1298 &lt; 2, W1298)</f>
        <v/>
      </c>
      <c r="Y1298" s="253" t="str">
        <f t="shared" si="144"/>
        <v/>
      </c>
      <c r="Z1298" s="248"/>
      <c r="AA1298" s="249" t="str">
        <f t="shared" si="145"/>
        <v/>
      </c>
      <c r="AB1298" s="254" t="str">
        <f t="shared" si="146"/>
        <v/>
      </c>
      <c r="AC1298" s="159"/>
      <c r="AD1298" s="160"/>
    </row>
    <row r="1299" spans="2:30" ht="13.8" hidden="1" outlineLevel="1" x14ac:dyDescent="0.25">
      <c r="B1299" s="1"/>
      <c r="C1299" s="1"/>
      <c r="D1299" s="1"/>
      <c r="E1299" s="2"/>
      <c r="F1299" s="1"/>
      <c r="G1299" s="2"/>
      <c r="H1299" s="108"/>
      <c r="I1299" s="109"/>
      <c r="J1299" s="132" t="str">
        <f t="shared" si="142"/>
        <v/>
      </c>
      <c r="K1299" s="132">
        <f t="shared" si="140"/>
        <v>0</v>
      </c>
      <c r="L1299" s="246"/>
      <c r="M1299" s="247"/>
      <c r="N1299" s="246"/>
      <c r="O1299" s="248"/>
      <c r="P1299" s="249" t="str">
        <f t="shared" si="143"/>
        <v/>
      </c>
      <c r="Q1299" s="250" t="str">
        <f t="shared" si="141"/>
        <v/>
      </c>
      <c r="R1299" s="248"/>
      <c r="S1299" s="246"/>
      <c r="T1299" s="248"/>
      <c r="U1299" s="249" t="str">
        <f>+IF(AND(S1299&gt;0,R1299&lt;&gt;'Data Validation (ROP used only)'!$A$22),SUM(S1299:T1299),"")</f>
        <v/>
      </c>
      <c r="V1299" s="250" t="str">
        <f>IF(OR(R1299='Data Validation (ROP used only)'!$A$22,ISBLANK(S1299),ISERROR(S1299/$I1299)),"",S1299/$I1299)</f>
        <v/>
      </c>
      <c r="W1299" s="251"/>
      <c r="X1299" s="252" t="str" cm="1">
        <f t="array" ref="X1299">_xlfn.IFS(W1299="","",W1299/I1299&gt;=2,2*I1299,W1299/I1299 &lt; 2, W1299)</f>
        <v/>
      </c>
      <c r="Y1299" s="253" t="str">
        <f t="shared" si="144"/>
        <v/>
      </c>
      <c r="Z1299" s="248"/>
      <c r="AA1299" s="249" t="str">
        <f t="shared" si="145"/>
        <v/>
      </c>
      <c r="AB1299" s="254" t="str">
        <f t="shared" si="146"/>
        <v/>
      </c>
      <c r="AC1299" s="159"/>
      <c r="AD1299" s="160"/>
    </row>
    <row r="1300" spans="2:30" ht="13.8" hidden="1" outlineLevel="1" x14ac:dyDescent="0.25">
      <c r="B1300" s="1"/>
      <c r="C1300" s="1"/>
      <c r="D1300" s="1"/>
      <c r="E1300" s="2"/>
      <c r="F1300" s="1"/>
      <c r="G1300" s="2"/>
      <c r="H1300" s="108"/>
      <c r="I1300" s="109"/>
      <c r="J1300" s="132" t="str">
        <f t="shared" si="142"/>
        <v/>
      </c>
      <c r="K1300" s="132">
        <f t="shared" si="140"/>
        <v>0</v>
      </c>
      <c r="L1300" s="246"/>
      <c r="M1300" s="247"/>
      <c r="N1300" s="246"/>
      <c r="O1300" s="248"/>
      <c r="P1300" s="249" t="str">
        <f t="shared" si="143"/>
        <v/>
      </c>
      <c r="Q1300" s="250" t="str">
        <f t="shared" si="141"/>
        <v/>
      </c>
      <c r="R1300" s="248"/>
      <c r="S1300" s="246"/>
      <c r="T1300" s="248"/>
      <c r="U1300" s="249" t="str">
        <f>+IF(AND(S1300&gt;0,R1300&lt;&gt;'Data Validation (ROP used only)'!$A$22),SUM(S1300:T1300),"")</f>
        <v/>
      </c>
      <c r="V1300" s="250" t="str">
        <f>IF(OR(R1300='Data Validation (ROP used only)'!$A$22,ISBLANK(S1300),ISERROR(S1300/$I1300)),"",S1300/$I1300)</f>
        <v/>
      </c>
      <c r="W1300" s="251"/>
      <c r="X1300" s="252" t="str" cm="1">
        <f t="array" ref="X1300">_xlfn.IFS(W1300="","",W1300/I1300&gt;=2,2*I1300,W1300/I1300 &lt; 2, W1300)</f>
        <v/>
      </c>
      <c r="Y1300" s="253" t="str">
        <f t="shared" si="144"/>
        <v/>
      </c>
      <c r="Z1300" s="248"/>
      <c r="AA1300" s="249" t="str">
        <f t="shared" si="145"/>
        <v/>
      </c>
      <c r="AB1300" s="254" t="str">
        <f t="shared" si="146"/>
        <v/>
      </c>
      <c r="AC1300" s="159"/>
      <c r="AD1300" s="160"/>
    </row>
    <row r="1301" spans="2:30" ht="13.8" hidden="1" outlineLevel="1" x14ac:dyDescent="0.25">
      <c r="B1301" s="1"/>
      <c r="C1301" s="1"/>
      <c r="D1301" s="1"/>
      <c r="E1301" s="2"/>
      <c r="F1301" s="1"/>
      <c r="G1301" s="2"/>
      <c r="H1301" s="108"/>
      <c r="I1301" s="109"/>
      <c r="J1301" s="132" t="str">
        <f t="shared" si="142"/>
        <v/>
      </c>
      <c r="K1301" s="132">
        <f t="shared" si="140"/>
        <v>0</v>
      </c>
      <c r="L1301" s="246"/>
      <c r="M1301" s="247"/>
      <c r="N1301" s="246"/>
      <c r="O1301" s="248"/>
      <c r="P1301" s="249" t="str">
        <f t="shared" si="143"/>
        <v/>
      </c>
      <c r="Q1301" s="250" t="str">
        <f t="shared" si="141"/>
        <v/>
      </c>
      <c r="R1301" s="248"/>
      <c r="S1301" s="246"/>
      <c r="T1301" s="248"/>
      <c r="U1301" s="249" t="str">
        <f>+IF(AND(S1301&gt;0,R1301&lt;&gt;'Data Validation (ROP used only)'!$A$22),SUM(S1301:T1301),"")</f>
        <v/>
      </c>
      <c r="V1301" s="250" t="str">
        <f>IF(OR(R1301='Data Validation (ROP used only)'!$A$22,ISBLANK(S1301),ISERROR(S1301/$I1301)),"",S1301/$I1301)</f>
        <v/>
      </c>
      <c r="W1301" s="251"/>
      <c r="X1301" s="252" t="str" cm="1">
        <f t="array" ref="X1301">_xlfn.IFS(W1301="","",W1301/I1301&gt;=2,2*I1301,W1301/I1301 &lt; 2, W1301)</f>
        <v/>
      </c>
      <c r="Y1301" s="253" t="str">
        <f t="shared" si="144"/>
        <v/>
      </c>
      <c r="Z1301" s="248"/>
      <c r="AA1301" s="249" t="str">
        <f t="shared" si="145"/>
        <v/>
      </c>
      <c r="AB1301" s="254" t="str">
        <f t="shared" si="146"/>
        <v/>
      </c>
      <c r="AC1301" s="159"/>
      <c r="AD1301" s="160"/>
    </row>
    <row r="1302" spans="2:30" ht="13.8" hidden="1" outlineLevel="1" x14ac:dyDescent="0.25">
      <c r="B1302" s="1"/>
      <c r="C1302" s="1"/>
      <c r="D1302" s="1"/>
      <c r="E1302" s="2"/>
      <c r="F1302" s="1"/>
      <c r="G1302" s="2"/>
      <c r="H1302" s="108"/>
      <c r="I1302" s="109"/>
      <c r="J1302" s="132" t="str">
        <f t="shared" si="142"/>
        <v/>
      </c>
      <c r="K1302" s="132">
        <f t="shared" si="140"/>
        <v>0</v>
      </c>
      <c r="L1302" s="246"/>
      <c r="M1302" s="247"/>
      <c r="N1302" s="246"/>
      <c r="O1302" s="248"/>
      <c r="P1302" s="249" t="str">
        <f t="shared" si="143"/>
        <v/>
      </c>
      <c r="Q1302" s="250" t="str">
        <f t="shared" si="141"/>
        <v/>
      </c>
      <c r="R1302" s="248"/>
      <c r="S1302" s="246"/>
      <c r="T1302" s="248"/>
      <c r="U1302" s="249" t="str">
        <f>+IF(AND(S1302&gt;0,R1302&lt;&gt;'Data Validation (ROP used only)'!$A$22),SUM(S1302:T1302),"")</f>
        <v/>
      </c>
      <c r="V1302" s="250" t="str">
        <f>IF(OR(R1302='Data Validation (ROP used only)'!$A$22,ISBLANK(S1302),ISERROR(S1302/$I1302)),"",S1302/$I1302)</f>
        <v/>
      </c>
      <c r="W1302" s="251"/>
      <c r="X1302" s="252" t="str" cm="1">
        <f t="array" ref="X1302">_xlfn.IFS(W1302="","",W1302/I1302&gt;=2,2*I1302,W1302/I1302 &lt; 2, W1302)</f>
        <v/>
      </c>
      <c r="Y1302" s="253" t="str">
        <f t="shared" si="144"/>
        <v/>
      </c>
      <c r="Z1302" s="248"/>
      <c r="AA1302" s="249" t="str">
        <f t="shared" si="145"/>
        <v/>
      </c>
      <c r="AB1302" s="254" t="str">
        <f t="shared" si="146"/>
        <v/>
      </c>
      <c r="AC1302" s="159"/>
      <c r="AD1302" s="160"/>
    </row>
    <row r="1303" spans="2:30" ht="13.8" hidden="1" outlineLevel="1" x14ac:dyDescent="0.25">
      <c r="B1303" s="1"/>
      <c r="C1303" s="1"/>
      <c r="D1303" s="1"/>
      <c r="E1303" s="2"/>
      <c r="F1303" s="1"/>
      <c r="G1303" s="2"/>
      <c r="H1303" s="108"/>
      <c r="I1303" s="109"/>
      <c r="J1303" s="132" t="str">
        <f t="shared" si="142"/>
        <v/>
      </c>
      <c r="K1303" s="132">
        <f t="shared" si="140"/>
        <v>0</v>
      </c>
      <c r="L1303" s="246"/>
      <c r="M1303" s="247"/>
      <c r="N1303" s="246"/>
      <c r="O1303" s="248"/>
      <c r="P1303" s="249" t="str">
        <f t="shared" si="143"/>
        <v/>
      </c>
      <c r="Q1303" s="250" t="str">
        <f t="shared" si="141"/>
        <v/>
      </c>
      <c r="R1303" s="248"/>
      <c r="S1303" s="246"/>
      <c r="T1303" s="248"/>
      <c r="U1303" s="249" t="str">
        <f>+IF(AND(S1303&gt;0,R1303&lt;&gt;'Data Validation (ROP used only)'!$A$22),SUM(S1303:T1303),"")</f>
        <v/>
      </c>
      <c r="V1303" s="250" t="str">
        <f>IF(OR(R1303='Data Validation (ROP used only)'!$A$22,ISBLANK(S1303),ISERROR(S1303/$I1303)),"",S1303/$I1303)</f>
        <v/>
      </c>
      <c r="W1303" s="251"/>
      <c r="X1303" s="252" t="str" cm="1">
        <f t="array" ref="X1303">_xlfn.IFS(W1303="","",W1303/I1303&gt;=2,2*I1303,W1303/I1303 &lt; 2, W1303)</f>
        <v/>
      </c>
      <c r="Y1303" s="253" t="str">
        <f t="shared" si="144"/>
        <v/>
      </c>
      <c r="Z1303" s="248"/>
      <c r="AA1303" s="249" t="str">
        <f t="shared" si="145"/>
        <v/>
      </c>
      <c r="AB1303" s="254" t="str">
        <f t="shared" si="146"/>
        <v/>
      </c>
      <c r="AC1303" s="159"/>
      <c r="AD1303" s="160"/>
    </row>
    <row r="1304" spans="2:30" ht="13.8" hidden="1" outlineLevel="1" x14ac:dyDescent="0.25">
      <c r="B1304" s="1"/>
      <c r="C1304" s="1"/>
      <c r="D1304" s="1"/>
      <c r="E1304" s="2"/>
      <c r="F1304" s="1"/>
      <c r="G1304" s="2"/>
      <c r="H1304" s="108"/>
      <c r="I1304" s="109"/>
      <c r="J1304" s="132" t="str">
        <f t="shared" si="142"/>
        <v/>
      </c>
      <c r="K1304" s="132">
        <f t="shared" si="140"/>
        <v>0</v>
      </c>
      <c r="L1304" s="246"/>
      <c r="M1304" s="247"/>
      <c r="N1304" s="246"/>
      <c r="O1304" s="248"/>
      <c r="P1304" s="249" t="str">
        <f t="shared" si="143"/>
        <v/>
      </c>
      <c r="Q1304" s="250" t="str">
        <f t="shared" si="141"/>
        <v/>
      </c>
      <c r="R1304" s="248"/>
      <c r="S1304" s="246"/>
      <c r="T1304" s="248"/>
      <c r="U1304" s="249" t="str">
        <f>+IF(AND(S1304&gt;0,R1304&lt;&gt;'Data Validation (ROP used only)'!$A$22),SUM(S1304:T1304),"")</f>
        <v/>
      </c>
      <c r="V1304" s="250" t="str">
        <f>IF(OR(R1304='Data Validation (ROP used only)'!$A$22,ISBLANK(S1304),ISERROR(S1304/$I1304)),"",S1304/$I1304)</f>
        <v/>
      </c>
      <c r="W1304" s="251"/>
      <c r="X1304" s="252" t="str" cm="1">
        <f t="array" ref="X1304">_xlfn.IFS(W1304="","",W1304/I1304&gt;=2,2*I1304,W1304/I1304 &lt; 2, W1304)</f>
        <v/>
      </c>
      <c r="Y1304" s="253" t="str">
        <f t="shared" si="144"/>
        <v/>
      </c>
      <c r="Z1304" s="248"/>
      <c r="AA1304" s="249" t="str">
        <f t="shared" si="145"/>
        <v/>
      </c>
      <c r="AB1304" s="254" t="str">
        <f t="shared" si="146"/>
        <v/>
      </c>
      <c r="AC1304" s="159"/>
      <c r="AD1304" s="160"/>
    </row>
    <row r="1305" spans="2:30" ht="13.8" hidden="1" outlineLevel="1" x14ac:dyDescent="0.25">
      <c r="B1305" s="1"/>
      <c r="C1305" s="1"/>
      <c r="D1305" s="1"/>
      <c r="E1305" s="2"/>
      <c r="F1305" s="1"/>
      <c r="G1305" s="2"/>
      <c r="H1305" s="108"/>
      <c r="I1305" s="109"/>
      <c r="J1305" s="132" t="str">
        <f t="shared" si="142"/>
        <v/>
      </c>
      <c r="K1305" s="132">
        <f t="shared" si="140"/>
        <v>0</v>
      </c>
      <c r="L1305" s="246"/>
      <c r="M1305" s="247"/>
      <c r="N1305" s="246"/>
      <c r="O1305" s="248"/>
      <c r="P1305" s="249" t="str">
        <f t="shared" si="143"/>
        <v/>
      </c>
      <c r="Q1305" s="250" t="str">
        <f t="shared" si="141"/>
        <v/>
      </c>
      <c r="R1305" s="248"/>
      <c r="S1305" s="246"/>
      <c r="T1305" s="248"/>
      <c r="U1305" s="249" t="str">
        <f>+IF(AND(S1305&gt;0,R1305&lt;&gt;'Data Validation (ROP used only)'!$A$22),SUM(S1305:T1305),"")</f>
        <v/>
      </c>
      <c r="V1305" s="250" t="str">
        <f>IF(OR(R1305='Data Validation (ROP used only)'!$A$22,ISBLANK(S1305),ISERROR(S1305/$I1305)),"",S1305/$I1305)</f>
        <v/>
      </c>
      <c r="W1305" s="251"/>
      <c r="X1305" s="252" t="str" cm="1">
        <f t="array" ref="X1305">_xlfn.IFS(W1305="","",W1305/I1305&gt;=2,2*I1305,W1305/I1305 &lt; 2, W1305)</f>
        <v/>
      </c>
      <c r="Y1305" s="253" t="str">
        <f t="shared" si="144"/>
        <v/>
      </c>
      <c r="Z1305" s="248"/>
      <c r="AA1305" s="249" t="str">
        <f t="shared" si="145"/>
        <v/>
      </c>
      <c r="AB1305" s="254" t="str">
        <f t="shared" si="146"/>
        <v/>
      </c>
      <c r="AC1305" s="159"/>
      <c r="AD1305" s="160"/>
    </row>
    <row r="1306" spans="2:30" ht="13.8" hidden="1" outlineLevel="1" x14ac:dyDescent="0.25">
      <c r="B1306" s="1"/>
      <c r="C1306" s="1"/>
      <c r="D1306" s="1"/>
      <c r="E1306" s="2"/>
      <c r="F1306" s="1"/>
      <c r="G1306" s="2"/>
      <c r="H1306" s="108"/>
      <c r="I1306" s="109"/>
      <c r="J1306" s="132" t="str">
        <f t="shared" si="142"/>
        <v/>
      </c>
      <c r="K1306" s="132">
        <f t="shared" si="140"/>
        <v>0</v>
      </c>
      <c r="L1306" s="246"/>
      <c r="M1306" s="247"/>
      <c r="N1306" s="246"/>
      <c r="O1306" s="248"/>
      <c r="P1306" s="249" t="str">
        <f t="shared" si="143"/>
        <v/>
      </c>
      <c r="Q1306" s="250" t="str">
        <f t="shared" si="141"/>
        <v/>
      </c>
      <c r="R1306" s="248"/>
      <c r="S1306" s="246"/>
      <c r="T1306" s="248"/>
      <c r="U1306" s="249" t="str">
        <f>+IF(AND(S1306&gt;0,R1306&lt;&gt;'Data Validation (ROP used only)'!$A$22),SUM(S1306:T1306),"")</f>
        <v/>
      </c>
      <c r="V1306" s="250" t="str">
        <f>IF(OR(R1306='Data Validation (ROP used only)'!$A$22,ISBLANK(S1306),ISERROR(S1306/$I1306)),"",S1306/$I1306)</f>
        <v/>
      </c>
      <c r="W1306" s="251"/>
      <c r="X1306" s="252" t="str" cm="1">
        <f t="array" ref="X1306">_xlfn.IFS(W1306="","",W1306/I1306&gt;=2,2*I1306,W1306/I1306 &lt; 2, W1306)</f>
        <v/>
      </c>
      <c r="Y1306" s="253" t="str">
        <f t="shared" si="144"/>
        <v/>
      </c>
      <c r="Z1306" s="248"/>
      <c r="AA1306" s="249" t="str">
        <f t="shared" si="145"/>
        <v/>
      </c>
      <c r="AB1306" s="254" t="str">
        <f t="shared" si="146"/>
        <v/>
      </c>
      <c r="AC1306" s="159"/>
      <c r="AD1306" s="160"/>
    </row>
    <row r="1307" spans="2:30" ht="13.8" hidden="1" outlineLevel="1" x14ac:dyDescent="0.25">
      <c r="B1307" s="1"/>
      <c r="C1307" s="1"/>
      <c r="D1307" s="1"/>
      <c r="E1307" s="2"/>
      <c r="F1307" s="1"/>
      <c r="G1307" s="2"/>
      <c r="H1307" s="108"/>
      <c r="I1307" s="109"/>
      <c r="J1307" s="132" t="str">
        <f t="shared" si="142"/>
        <v/>
      </c>
      <c r="K1307" s="132">
        <f t="shared" si="140"/>
        <v>0</v>
      </c>
      <c r="L1307" s="246"/>
      <c r="M1307" s="247"/>
      <c r="N1307" s="246"/>
      <c r="O1307" s="248"/>
      <c r="P1307" s="249" t="str">
        <f t="shared" si="143"/>
        <v/>
      </c>
      <c r="Q1307" s="250" t="str">
        <f t="shared" si="141"/>
        <v/>
      </c>
      <c r="R1307" s="248"/>
      <c r="S1307" s="246"/>
      <c r="T1307" s="248"/>
      <c r="U1307" s="249" t="str">
        <f>+IF(AND(S1307&gt;0,R1307&lt;&gt;'Data Validation (ROP used only)'!$A$22),SUM(S1307:T1307),"")</f>
        <v/>
      </c>
      <c r="V1307" s="250" t="str">
        <f>IF(OR(R1307='Data Validation (ROP used only)'!$A$22,ISBLANK(S1307),ISERROR(S1307/$I1307)),"",S1307/$I1307)</f>
        <v/>
      </c>
      <c r="W1307" s="251"/>
      <c r="X1307" s="252" t="str" cm="1">
        <f t="array" ref="X1307">_xlfn.IFS(W1307="","",W1307/I1307&gt;=2,2*I1307,W1307/I1307 &lt; 2, W1307)</f>
        <v/>
      </c>
      <c r="Y1307" s="253" t="str">
        <f t="shared" si="144"/>
        <v/>
      </c>
      <c r="Z1307" s="248"/>
      <c r="AA1307" s="249" t="str">
        <f t="shared" si="145"/>
        <v/>
      </c>
      <c r="AB1307" s="254" t="str">
        <f t="shared" si="146"/>
        <v/>
      </c>
      <c r="AC1307" s="159"/>
      <c r="AD1307" s="160"/>
    </row>
    <row r="1308" spans="2:30" ht="13.8" hidden="1" outlineLevel="1" x14ac:dyDescent="0.25">
      <c r="B1308" s="1"/>
      <c r="C1308" s="1"/>
      <c r="D1308" s="1"/>
      <c r="E1308" s="2"/>
      <c r="F1308" s="1"/>
      <c r="G1308" s="2"/>
      <c r="H1308" s="108"/>
      <c r="I1308" s="109"/>
      <c r="J1308" s="132" t="str">
        <f t="shared" si="142"/>
        <v/>
      </c>
      <c r="K1308" s="132">
        <f t="shared" si="140"/>
        <v>0</v>
      </c>
      <c r="L1308" s="246"/>
      <c r="M1308" s="247"/>
      <c r="N1308" s="246"/>
      <c r="O1308" s="248"/>
      <c r="P1308" s="249" t="str">
        <f t="shared" si="143"/>
        <v/>
      </c>
      <c r="Q1308" s="250" t="str">
        <f t="shared" si="141"/>
        <v/>
      </c>
      <c r="R1308" s="248"/>
      <c r="S1308" s="246"/>
      <c r="T1308" s="248"/>
      <c r="U1308" s="249" t="str">
        <f>+IF(AND(S1308&gt;0,R1308&lt;&gt;'Data Validation (ROP used only)'!$A$22),SUM(S1308:T1308),"")</f>
        <v/>
      </c>
      <c r="V1308" s="250" t="str">
        <f>IF(OR(R1308='Data Validation (ROP used only)'!$A$22,ISBLANK(S1308),ISERROR(S1308/$I1308)),"",S1308/$I1308)</f>
        <v/>
      </c>
      <c r="W1308" s="251"/>
      <c r="X1308" s="252" t="str" cm="1">
        <f t="array" ref="X1308">_xlfn.IFS(W1308="","",W1308/I1308&gt;=2,2*I1308,W1308/I1308 &lt; 2, W1308)</f>
        <v/>
      </c>
      <c r="Y1308" s="253" t="str">
        <f t="shared" si="144"/>
        <v/>
      </c>
      <c r="Z1308" s="248"/>
      <c r="AA1308" s="249" t="str">
        <f t="shared" si="145"/>
        <v/>
      </c>
      <c r="AB1308" s="254" t="str">
        <f t="shared" si="146"/>
        <v/>
      </c>
      <c r="AC1308" s="159"/>
      <c r="AD1308" s="160"/>
    </row>
    <row r="1309" spans="2:30" ht="13.8" hidden="1" outlineLevel="1" x14ac:dyDescent="0.25">
      <c r="B1309" s="1"/>
      <c r="C1309" s="1"/>
      <c r="D1309" s="1"/>
      <c r="E1309" s="2"/>
      <c r="F1309" s="1"/>
      <c r="G1309" s="2"/>
      <c r="H1309" s="108"/>
      <c r="I1309" s="109"/>
      <c r="J1309" s="132" t="str">
        <f t="shared" si="142"/>
        <v/>
      </c>
      <c r="K1309" s="132">
        <f t="shared" si="140"/>
        <v>0</v>
      </c>
      <c r="L1309" s="246"/>
      <c r="M1309" s="247"/>
      <c r="N1309" s="246"/>
      <c r="O1309" s="248"/>
      <c r="P1309" s="249" t="str">
        <f t="shared" si="143"/>
        <v/>
      </c>
      <c r="Q1309" s="250" t="str">
        <f t="shared" si="141"/>
        <v/>
      </c>
      <c r="R1309" s="248"/>
      <c r="S1309" s="246"/>
      <c r="T1309" s="248"/>
      <c r="U1309" s="249" t="str">
        <f>+IF(AND(S1309&gt;0,R1309&lt;&gt;'Data Validation (ROP used only)'!$A$22),SUM(S1309:T1309),"")</f>
        <v/>
      </c>
      <c r="V1309" s="250" t="str">
        <f>IF(OR(R1309='Data Validation (ROP used only)'!$A$22,ISBLANK(S1309),ISERROR(S1309/$I1309)),"",S1309/$I1309)</f>
        <v/>
      </c>
      <c r="W1309" s="251"/>
      <c r="X1309" s="252" t="str" cm="1">
        <f t="array" ref="X1309">_xlfn.IFS(W1309="","",W1309/I1309&gt;=2,2*I1309,W1309/I1309 &lt; 2, W1309)</f>
        <v/>
      </c>
      <c r="Y1309" s="253" t="str">
        <f t="shared" si="144"/>
        <v/>
      </c>
      <c r="Z1309" s="248"/>
      <c r="AA1309" s="249" t="str">
        <f t="shared" si="145"/>
        <v/>
      </c>
      <c r="AB1309" s="254" t="str">
        <f t="shared" si="146"/>
        <v/>
      </c>
      <c r="AC1309" s="159"/>
      <c r="AD1309" s="160"/>
    </row>
    <row r="1310" spans="2:30" ht="13.8" hidden="1" outlineLevel="1" x14ac:dyDescent="0.25">
      <c r="B1310" s="1"/>
      <c r="C1310" s="1"/>
      <c r="D1310" s="1"/>
      <c r="E1310" s="2"/>
      <c r="F1310" s="1"/>
      <c r="G1310" s="2"/>
      <c r="H1310" s="108"/>
      <c r="I1310" s="109"/>
      <c r="J1310" s="132" t="str">
        <f t="shared" si="142"/>
        <v/>
      </c>
      <c r="K1310" s="132">
        <f t="shared" si="140"/>
        <v>0</v>
      </c>
      <c r="L1310" s="246"/>
      <c r="M1310" s="247"/>
      <c r="N1310" s="246"/>
      <c r="O1310" s="248"/>
      <c r="P1310" s="249" t="str">
        <f t="shared" si="143"/>
        <v/>
      </c>
      <c r="Q1310" s="250" t="str">
        <f t="shared" si="141"/>
        <v/>
      </c>
      <c r="R1310" s="248"/>
      <c r="S1310" s="246"/>
      <c r="T1310" s="248"/>
      <c r="U1310" s="249" t="str">
        <f>+IF(AND(S1310&gt;0,R1310&lt;&gt;'Data Validation (ROP used only)'!$A$22),SUM(S1310:T1310),"")</f>
        <v/>
      </c>
      <c r="V1310" s="250" t="str">
        <f>IF(OR(R1310='Data Validation (ROP used only)'!$A$22,ISBLANK(S1310),ISERROR(S1310/$I1310)),"",S1310/$I1310)</f>
        <v/>
      </c>
      <c r="W1310" s="251"/>
      <c r="X1310" s="252" t="str" cm="1">
        <f t="array" ref="X1310">_xlfn.IFS(W1310="","",W1310/I1310&gt;=2,2*I1310,W1310/I1310 &lt; 2, W1310)</f>
        <v/>
      </c>
      <c r="Y1310" s="253" t="str">
        <f t="shared" si="144"/>
        <v/>
      </c>
      <c r="Z1310" s="248"/>
      <c r="AA1310" s="249" t="str">
        <f t="shared" si="145"/>
        <v/>
      </c>
      <c r="AB1310" s="254" t="str">
        <f t="shared" si="146"/>
        <v/>
      </c>
      <c r="AC1310" s="159"/>
      <c r="AD1310" s="160"/>
    </row>
    <row r="1311" spans="2:30" ht="13.8" hidden="1" outlineLevel="1" x14ac:dyDescent="0.25">
      <c r="B1311" s="1"/>
      <c r="C1311" s="1"/>
      <c r="D1311" s="1"/>
      <c r="E1311" s="2"/>
      <c r="F1311" s="1"/>
      <c r="G1311" s="2"/>
      <c r="H1311" s="108"/>
      <c r="I1311" s="109"/>
      <c r="J1311" s="132" t="str">
        <f t="shared" si="142"/>
        <v/>
      </c>
      <c r="K1311" s="132">
        <f t="shared" si="140"/>
        <v>0</v>
      </c>
      <c r="L1311" s="246"/>
      <c r="M1311" s="247"/>
      <c r="N1311" s="246"/>
      <c r="O1311" s="248"/>
      <c r="P1311" s="249" t="str">
        <f t="shared" si="143"/>
        <v/>
      </c>
      <c r="Q1311" s="250" t="str">
        <f t="shared" si="141"/>
        <v/>
      </c>
      <c r="R1311" s="248"/>
      <c r="S1311" s="246"/>
      <c r="T1311" s="248"/>
      <c r="U1311" s="249" t="str">
        <f>+IF(AND(S1311&gt;0,R1311&lt;&gt;'Data Validation (ROP used only)'!$A$22),SUM(S1311:T1311),"")</f>
        <v/>
      </c>
      <c r="V1311" s="250" t="str">
        <f>IF(OR(R1311='Data Validation (ROP used only)'!$A$22,ISBLANK(S1311),ISERROR(S1311/$I1311)),"",S1311/$I1311)</f>
        <v/>
      </c>
      <c r="W1311" s="251"/>
      <c r="X1311" s="252" t="str" cm="1">
        <f t="array" ref="X1311">_xlfn.IFS(W1311="","",W1311/I1311&gt;=2,2*I1311,W1311/I1311 &lt; 2, W1311)</f>
        <v/>
      </c>
      <c r="Y1311" s="253" t="str">
        <f t="shared" si="144"/>
        <v/>
      </c>
      <c r="Z1311" s="248"/>
      <c r="AA1311" s="249" t="str">
        <f t="shared" si="145"/>
        <v/>
      </c>
      <c r="AB1311" s="254" t="str">
        <f t="shared" si="146"/>
        <v/>
      </c>
      <c r="AC1311" s="159"/>
      <c r="AD1311" s="160"/>
    </row>
    <row r="1312" spans="2:30" ht="13.8" hidden="1" outlineLevel="1" x14ac:dyDescent="0.25">
      <c r="B1312" s="1"/>
      <c r="C1312" s="1"/>
      <c r="D1312" s="1"/>
      <c r="E1312" s="2"/>
      <c r="F1312" s="1"/>
      <c r="G1312" s="2"/>
      <c r="H1312" s="108"/>
      <c r="I1312" s="109"/>
      <c r="J1312" s="132" t="str">
        <f t="shared" si="142"/>
        <v/>
      </c>
      <c r="K1312" s="132">
        <f t="shared" si="140"/>
        <v>0</v>
      </c>
      <c r="L1312" s="246"/>
      <c r="M1312" s="247"/>
      <c r="N1312" s="246"/>
      <c r="O1312" s="248"/>
      <c r="P1312" s="249" t="str">
        <f t="shared" si="143"/>
        <v/>
      </c>
      <c r="Q1312" s="250" t="str">
        <f t="shared" si="141"/>
        <v/>
      </c>
      <c r="R1312" s="248"/>
      <c r="S1312" s="246"/>
      <c r="T1312" s="248"/>
      <c r="U1312" s="249" t="str">
        <f>+IF(AND(S1312&gt;0,R1312&lt;&gt;'Data Validation (ROP used only)'!$A$22),SUM(S1312:T1312),"")</f>
        <v/>
      </c>
      <c r="V1312" s="250" t="str">
        <f>IF(OR(R1312='Data Validation (ROP used only)'!$A$22,ISBLANK(S1312),ISERROR(S1312/$I1312)),"",S1312/$I1312)</f>
        <v/>
      </c>
      <c r="W1312" s="251"/>
      <c r="X1312" s="252" t="str" cm="1">
        <f t="array" ref="X1312">_xlfn.IFS(W1312="","",W1312/I1312&gt;=2,2*I1312,W1312/I1312 &lt; 2, W1312)</f>
        <v/>
      </c>
      <c r="Y1312" s="253" t="str">
        <f t="shared" si="144"/>
        <v/>
      </c>
      <c r="Z1312" s="248"/>
      <c r="AA1312" s="249" t="str">
        <f t="shared" si="145"/>
        <v/>
      </c>
      <c r="AB1312" s="254" t="str">
        <f t="shared" si="146"/>
        <v/>
      </c>
      <c r="AC1312" s="159"/>
      <c r="AD1312" s="160"/>
    </row>
    <row r="1313" spans="2:30" ht="13.8" hidden="1" outlineLevel="1" x14ac:dyDescent="0.25">
      <c r="B1313" s="1"/>
      <c r="C1313" s="1"/>
      <c r="D1313" s="1"/>
      <c r="E1313" s="2"/>
      <c r="F1313" s="1"/>
      <c r="G1313" s="2"/>
      <c r="H1313" s="108"/>
      <c r="I1313" s="109"/>
      <c r="J1313" s="132" t="str">
        <f t="shared" si="142"/>
        <v/>
      </c>
      <c r="K1313" s="132">
        <f t="shared" si="140"/>
        <v>0</v>
      </c>
      <c r="L1313" s="246"/>
      <c r="M1313" s="247"/>
      <c r="N1313" s="246"/>
      <c r="O1313" s="248"/>
      <c r="P1313" s="249" t="str">
        <f t="shared" si="143"/>
        <v/>
      </c>
      <c r="Q1313" s="250" t="str">
        <f t="shared" si="141"/>
        <v/>
      </c>
      <c r="R1313" s="248"/>
      <c r="S1313" s="246"/>
      <c r="T1313" s="248"/>
      <c r="U1313" s="249" t="str">
        <f>+IF(AND(S1313&gt;0,R1313&lt;&gt;'Data Validation (ROP used only)'!$A$22),SUM(S1313:T1313),"")</f>
        <v/>
      </c>
      <c r="V1313" s="250" t="str">
        <f>IF(OR(R1313='Data Validation (ROP used only)'!$A$22,ISBLANK(S1313),ISERROR(S1313/$I1313)),"",S1313/$I1313)</f>
        <v/>
      </c>
      <c r="W1313" s="251"/>
      <c r="X1313" s="252" t="str" cm="1">
        <f t="array" ref="X1313">_xlfn.IFS(W1313="","",W1313/I1313&gt;=2,2*I1313,W1313/I1313 &lt; 2, W1313)</f>
        <v/>
      </c>
      <c r="Y1313" s="253" t="str">
        <f t="shared" si="144"/>
        <v/>
      </c>
      <c r="Z1313" s="248"/>
      <c r="AA1313" s="249" t="str">
        <f t="shared" si="145"/>
        <v/>
      </c>
      <c r="AB1313" s="254" t="str">
        <f t="shared" si="146"/>
        <v/>
      </c>
      <c r="AC1313" s="159"/>
      <c r="AD1313" s="160"/>
    </row>
    <row r="1314" spans="2:30" ht="13.8" hidden="1" outlineLevel="1" x14ac:dyDescent="0.25">
      <c r="B1314" s="1"/>
      <c r="C1314" s="1"/>
      <c r="D1314" s="1"/>
      <c r="E1314" s="2"/>
      <c r="F1314" s="1"/>
      <c r="G1314" s="2"/>
      <c r="H1314" s="108"/>
      <c r="I1314" s="109"/>
      <c r="J1314" s="132" t="str">
        <f t="shared" si="142"/>
        <v/>
      </c>
      <c r="K1314" s="132">
        <f t="shared" si="140"/>
        <v>0</v>
      </c>
      <c r="L1314" s="246"/>
      <c r="M1314" s="247"/>
      <c r="N1314" s="246"/>
      <c r="O1314" s="248"/>
      <c r="P1314" s="249" t="str">
        <f t="shared" si="143"/>
        <v/>
      </c>
      <c r="Q1314" s="250" t="str">
        <f t="shared" si="141"/>
        <v/>
      </c>
      <c r="R1314" s="248"/>
      <c r="S1314" s="246"/>
      <c r="T1314" s="248"/>
      <c r="U1314" s="249" t="str">
        <f>+IF(AND(S1314&gt;0,R1314&lt;&gt;'Data Validation (ROP used only)'!$A$22),SUM(S1314:T1314),"")</f>
        <v/>
      </c>
      <c r="V1314" s="250" t="str">
        <f>IF(OR(R1314='Data Validation (ROP used only)'!$A$22,ISBLANK(S1314),ISERROR(S1314/$I1314)),"",S1314/$I1314)</f>
        <v/>
      </c>
      <c r="W1314" s="251"/>
      <c r="X1314" s="252" t="str" cm="1">
        <f t="array" ref="X1314">_xlfn.IFS(W1314="","",W1314/I1314&gt;=2,2*I1314,W1314/I1314 &lt; 2, W1314)</f>
        <v/>
      </c>
      <c r="Y1314" s="253" t="str">
        <f t="shared" si="144"/>
        <v/>
      </c>
      <c r="Z1314" s="248"/>
      <c r="AA1314" s="249" t="str">
        <f t="shared" si="145"/>
        <v/>
      </c>
      <c r="AB1314" s="254" t="str">
        <f t="shared" si="146"/>
        <v/>
      </c>
      <c r="AC1314" s="159"/>
      <c r="AD1314" s="160"/>
    </row>
    <row r="1315" spans="2:30" ht="13.8" hidden="1" outlineLevel="1" x14ac:dyDescent="0.25">
      <c r="B1315" s="1"/>
      <c r="C1315" s="1"/>
      <c r="D1315" s="1"/>
      <c r="E1315" s="2"/>
      <c r="F1315" s="1"/>
      <c r="G1315" s="2"/>
      <c r="H1315" s="108"/>
      <c r="I1315" s="109"/>
      <c r="J1315" s="132" t="str">
        <f t="shared" si="142"/>
        <v/>
      </c>
      <c r="K1315" s="132">
        <f t="shared" si="140"/>
        <v>0</v>
      </c>
      <c r="L1315" s="246"/>
      <c r="M1315" s="247"/>
      <c r="N1315" s="246"/>
      <c r="O1315" s="248"/>
      <c r="P1315" s="249" t="str">
        <f t="shared" si="143"/>
        <v/>
      </c>
      <c r="Q1315" s="250" t="str">
        <f t="shared" si="141"/>
        <v/>
      </c>
      <c r="R1315" s="248"/>
      <c r="S1315" s="246"/>
      <c r="T1315" s="248"/>
      <c r="U1315" s="249" t="str">
        <f>+IF(AND(S1315&gt;0,R1315&lt;&gt;'Data Validation (ROP used only)'!$A$22),SUM(S1315:T1315),"")</f>
        <v/>
      </c>
      <c r="V1315" s="250" t="str">
        <f>IF(OR(R1315='Data Validation (ROP used only)'!$A$22,ISBLANK(S1315),ISERROR(S1315/$I1315)),"",S1315/$I1315)</f>
        <v/>
      </c>
      <c r="W1315" s="251"/>
      <c r="X1315" s="252" t="str" cm="1">
        <f t="array" ref="X1315">_xlfn.IFS(W1315="","",W1315/I1315&gt;=2,2*I1315,W1315/I1315 &lt; 2, W1315)</f>
        <v/>
      </c>
      <c r="Y1315" s="253" t="str">
        <f t="shared" si="144"/>
        <v/>
      </c>
      <c r="Z1315" s="248"/>
      <c r="AA1315" s="249" t="str">
        <f t="shared" si="145"/>
        <v/>
      </c>
      <c r="AB1315" s="254" t="str">
        <f t="shared" si="146"/>
        <v/>
      </c>
      <c r="AC1315" s="159"/>
      <c r="AD1315" s="160"/>
    </row>
    <row r="1316" spans="2:30" ht="13.8" hidden="1" outlineLevel="1" x14ac:dyDescent="0.25">
      <c r="B1316" s="1"/>
      <c r="C1316" s="1"/>
      <c r="D1316" s="1"/>
      <c r="E1316" s="2"/>
      <c r="F1316" s="1"/>
      <c r="G1316" s="2"/>
      <c r="H1316" s="108"/>
      <c r="I1316" s="109"/>
      <c r="J1316" s="132" t="str">
        <f t="shared" si="142"/>
        <v/>
      </c>
      <c r="K1316" s="132">
        <f t="shared" si="140"/>
        <v>0</v>
      </c>
      <c r="L1316" s="246"/>
      <c r="M1316" s="247"/>
      <c r="N1316" s="246"/>
      <c r="O1316" s="248"/>
      <c r="P1316" s="249" t="str">
        <f t="shared" si="143"/>
        <v/>
      </c>
      <c r="Q1316" s="250" t="str">
        <f t="shared" si="141"/>
        <v/>
      </c>
      <c r="R1316" s="248"/>
      <c r="S1316" s="246"/>
      <c r="T1316" s="248"/>
      <c r="U1316" s="249" t="str">
        <f>+IF(AND(S1316&gt;0,R1316&lt;&gt;'Data Validation (ROP used only)'!$A$22),SUM(S1316:T1316),"")</f>
        <v/>
      </c>
      <c r="V1316" s="250" t="str">
        <f>IF(OR(R1316='Data Validation (ROP used only)'!$A$22,ISBLANK(S1316),ISERROR(S1316/$I1316)),"",S1316/$I1316)</f>
        <v/>
      </c>
      <c r="W1316" s="251"/>
      <c r="X1316" s="252" t="str" cm="1">
        <f t="array" ref="X1316">_xlfn.IFS(W1316="","",W1316/I1316&gt;=2,2*I1316,W1316/I1316 &lt; 2, W1316)</f>
        <v/>
      </c>
      <c r="Y1316" s="253" t="str">
        <f t="shared" si="144"/>
        <v/>
      </c>
      <c r="Z1316" s="248"/>
      <c r="AA1316" s="249" t="str">
        <f t="shared" si="145"/>
        <v/>
      </c>
      <c r="AB1316" s="254" t="str">
        <f t="shared" si="146"/>
        <v/>
      </c>
      <c r="AC1316" s="159"/>
      <c r="AD1316" s="160"/>
    </row>
    <row r="1317" spans="2:30" ht="13.8" hidden="1" outlineLevel="1" x14ac:dyDescent="0.25">
      <c r="B1317" s="1"/>
      <c r="C1317" s="1"/>
      <c r="D1317" s="1"/>
      <c r="E1317" s="2"/>
      <c r="F1317" s="1"/>
      <c r="G1317" s="2"/>
      <c r="H1317" s="108"/>
      <c r="I1317" s="109"/>
      <c r="J1317" s="132" t="str">
        <f t="shared" si="142"/>
        <v/>
      </c>
      <c r="K1317" s="132">
        <f t="shared" si="140"/>
        <v>0</v>
      </c>
      <c r="L1317" s="246"/>
      <c r="M1317" s="247"/>
      <c r="N1317" s="246"/>
      <c r="O1317" s="248"/>
      <c r="P1317" s="249" t="str">
        <f t="shared" si="143"/>
        <v/>
      </c>
      <c r="Q1317" s="250" t="str">
        <f t="shared" si="141"/>
        <v/>
      </c>
      <c r="R1317" s="248"/>
      <c r="S1317" s="246"/>
      <c r="T1317" s="248"/>
      <c r="U1317" s="249" t="str">
        <f>+IF(AND(S1317&gt;0,R1317&lt;&gt;'Data Validation (ROP used only)'!$A$22),SUM(S1317:T1317),"")</f>
        <v/>
      </c>
      <c r="V1317" s="250" t="str">
        <f>IF(OR(R1317='Data Validation (ROP used only)'!$A$22,ISBLANK(S1317),ISERROR(S1317/$I1317)),"",S1317/$I1317)</f>
        <v/>
      </c>
      <c r="W1317" s="251"/>
      <c r="X1317" s="252" t="str" cm="1">
        <f t="array" ref="X1317">_xlfn.IFS(W1317="","",W1317/I1317&gt;=2,2*I1317,W1317/I1317 &lt; 2, W1317)</f>
        <v/>
      </c>
      <c r="Y1317" s="253" t="str">
        <f t="shared" si="144"/>
        <v/>
      </c>
      <c r="Z1317" s="248"/>
      <c r="AA1317" s="249" t="str">
        <f t="shared" si="145"/>
        <v/>
      </c>
      <c r="AB1317" s="254" t="str">
        <f t="shared" si="146"/>
        <v/>
      </c>
      <c r="AC1317" s="159"/>
      <c r="AD1317" s="160"/>
    </row>
    <row r="1318" spans="2:30" ht="13.8" hidden="1" outlineLevel="1" x14ac:dyDescent="0.25">
      <c r="B1318" s="1"/>
      <c r="C1318" s="1"/>
      <c r="D1318" s="1"/>
      <c r="E1318" s="2"/>
      <c r="F1318" s="1"/>
      <c r="G1318" s="2"/>
      <c r="H1318" s="108"/>
      <c r="I1318" s="109"/>
      <c r="J1318" s="132" t="str">
        <f t="shared" si="142"/>
        <v/>
      </c>
      <c r="K1318" s="132">
        <f t="shared" si="140"/>
        <v>0</v>
      </c>
      <c r="L1318" s="246"/>
      <c r="M1318" s="247"/>
      <c r="N1318" s="246"/>
      <c r="O1318" s="248"/>
      <c r="P1318" s="249" t="str">
        <f t="shared" si="143"/>
        <v/>
      </c>
      <c r="Q1318" s="250" t="str">
        <f t="shared" si="141"/>
        <v/>
      </c>
      <c r="R1318" s="248"/>
      <c r="S1318" s="246"/>
      <c r="T1318" s="248"/>
      <c r="U1318" s="249" t="str">
        <f>+IF(AND(S1318&gt;0,R1318&lt;&gt;'Data Validation (ROP used only)'!$A$22),SUM(S1318:T1318),"")</f>
        <v/>
      </c>
      <c r="V1318" s="250" t="str">
        <f>IF(OR(R1318='Data Validation (ROP used only)'!$A$22,ISBLANK(S1318),ISERROR(S1318/$I1318)),"",S1318/$I1318)</f>
        <v/>
      </c>
      <c r="W1318" s="251"/>
      <c r="X1318" s="252" t="str" cm="1">
        <f t="array" ref="X1318">_xlfn.IFS(W1318="","",W1318/I1318&gt;=2,2*I1318,W1318/I1318 &lt; 2, W1318)</f>
        <v/>
      </c>
      <c r="Y1318" s="253" t="str">
        <f t="shared" si="144"/>
        <v/>
      </c>
      <c r="Z1318" s="248"/>
      <c r="AA1318" s="249" t="str">
        <f t="shared" si="145"/>
        <v/>
      </c>
      <c r="AB1318" s="254" t="str">
        <f t="shared" si="146"/>
        <v/>
      </c>
      <c r="AC1318" s="159"/>
      <c r="AD1318" s="160"/>
    </row>
    <row r="1319" spans="2:30" ht="13.8" hidden="1" outlineLevel="1" x14ac:dyDescent="0.25">
      <c r="B1319" s="1"/>
      <c r="C1319" s="1"/>
      <c r="D1319" s="1"/>
      <c r="E1319" s="2"/>
      <c r="F1319" s="1"/>
      <c r="G1319" s="2"/>
      <c r="H1319" s="108"/>
      <c r="I1319" s="109"/>
      <c r="J1319" s="132" t="str">
        <f t="shared" si="142"/>
        <v/>
      </c>
      <c r="K1319" s="132">
        <f t="shared" ref="K1319:K1382" si="147">IF(ISERROR(I1319/1754.5),"",I1319/1754.5)</f>
        <v>0</v>
      </c>
      <c r="L1319" s="246"/>
      <c r="M1319" s="247"/>
      <c r="N1319" s="246"/>
      <c r="O1319" s="248"/>
      <c r="P1319" s="249" t="str">
        <f t="shared" si="143"/>
        <v/>
      </c>
      <c r="Q1319" s="250" t="str">
        <f t="shared" si="141"/>
        <v/>
      </c>
      <c r="R1319" s="248"/>
      <c r="S1319" s="246"/>
      <c r="T1319" s="248"/>
      <c r="U1319" s="249" t="str">
        <f>+IF(AND(S1319&gt;0,R1319&lt;&gt;'Data Validation (ROP used only)'!$A$22),SUM(S1319:T1319),"")</f>
        <v/>
      </c>
      <c r="V1319" s="250" t="str">
        <f>IF(OR(R1319='Data Validation (ROP used only)'!$A$22,ISBLANK(S1319),ISERROR(S1319/$I1319)),"",S1319/$I1319)</f>
        <v/>
      </c>
      <c r="W1319" s="251"/>
      <c r="X1319" s="252" t="str" cm="1">
        <f t="array" ref="X1319">_xlfn.IFS(W1319="","",W1319/I1319&gt;=2,2*I1319,W1319/I1319 &lt; 2, W1319)</f>
        <v/>
      </c>
      <c r="Y1319" s="253" t="str">
        <f t="shared" si="144"/>
        <v/>
      </c>
      <c r="Z1319" s="248"/>
      <c r="AA1319" s="249" t="str">
        <f t="shared" si="145"/>
        <v/>
      </c>
      <c r="AB1319" s="254" t="str">
        <f t="shared" si="146"/>
        <v/>
      </c>
      <c r="AC1319" s="159"/>
      <c r="AD1319" s="160"/>
    </row>
    <row r="1320" spans="2:30" ht="13.8" hidden="1" outlineLevel="1" x14ac:dyDescent="0.25">
      <c r="B1320" s="1"/>
      <c r="C1320" s="1"/>
      <c r="D1320" s="1"/>
      <c r="E1320" s="2"/>
      <c r="F1320" s="1"/>
      <c r="G1320" s="2"/>
      <c r="H1320" s="108"/>
      <c r="I1320" s="109"/>
      <c r="J1320" s="132" t="str">
        <f t="shared" si="142"/>
        <v/>
      </c>
      <c r="K1320" s="132">
        <f t="shared" si="147"/>
        <v>0</v>
      </c>
      <c r="L1320" s="246"/>
      <c r="M1320" s="247"/>
      <c r="N1320" s="246"/>
      <c r="O1320" s="248"/>
      <c r="P1320" s="249" t="str">
        <f t="shared" si="143"/>
        <v/>
      </c>
      <c r="Q1320" s="250" t="str">
        <f t="shared" si="141"/>
        <v/>
      </c>
      <c r="R1320" s="248"/>
      <c r="S1320" s="246"/>
      <c r="T1320" s="248"/>
      <c r="U1320" s="249" t="str">
        <f>+IF(AND(S1320&gt;0,R1320&lt;&gt;'Data Validation (ROP used only)'!$A$22),SUM(S1320:T1320),"")</f>
        <v/>
      </c>
      <c r="V1320" s="250" t="str">
        <f>IF(OR(R1320='Data Validation (ROP used only)'!$A$22,ISBLANK(S1320),ISERROR(S1320/$I1320)),"",S1320/$I1320)</f>
        <v/>
      </c>
      <c r="W1320" s="251"/>
      <c r="X1320" s="252" t="str" cm="1">
        <f t="array" ref="X1320">_xlfn.IFS(W1320="","",W1320/I1320&gt;=2,2*I1320,W1320/I1320 &lt; 2, W1320)</f>
        <v/>
      </c>
      <c r="Y1320" s="253" t="str">
        <f t="shared" si="144"/>
        <v/>
      </c>
      <c r="Z1320" s="248"/>
      <c r="AA1320" s="249" t="str">
        <f t="shared" si="145"/>
        <v/>
      </c>
      <c r="AB1320" s="254" t="str">
        <f t="shared" si="146"/>
        <v/>
      </c>
      <c r="AC1320" s="159"/>
      <c r="AD1320" s="160"/>
    </row>
    <row r="1321" spans="2:30" ht="13.8" hidden="1" outlineLevel="1" x14ac:dyDescent="0.25">
      <c r="B1321" s="1"/>
      <c r="C1321" s="1"/>
      <c r="D1321" s="1"/>
      <c r="E1321" s="2"/>
      <c r="F1321" s="1"/>
      <c r="G1321" s="2"/>
      <c r="H1321" s="108"/>
      <c r="I1321" s="109"/>
      <c r="J1321" s="132" t="str">
        <f t="shared" si="142"/>
        <v/>
      </c>
      <c r="K1321" s="132">
        <f t="shared" si="147"/>
        <v>0</v>
      </c>
      <c r="L1321" s="246"/>
      <c r="M1321" s="247"/>
      <c r="N1321" s="246"/>
      <c r="O1321" s="248"/>
      <c r="P1321" s="249" t="str">
        <f t="shared" si="143"/>
        <v/>
      </c>
      <c r="Q1321" s="250" t="str">
        <f t="shared" si="141"/>
        <v/>
      </c>
      <c r="R1321" s="248"/>
      <c r="S1321" s="246"/>
      <c r="T1321" s="248"/>
      <c r="U1321" s="249" t="str">
        <f>+IF(AND(S1321&gt;0,R1321&lt;&gt;'Data Validation (ROP used only)'!$A$22),SUM(S1321:T1321),"")</f>
        <v/>
      </c>
      <c r="V1321" s="250" t="str">
        <f>IF(OR(R1321='Data Validation (ROP used only)'!$A$22,ISBLANK(S1321),ISERROR(S1321/$I1321)),"",S1321/$I1321)</f>
        <v/>
      </c>
      <c r="W1321" s="251"/>
      <c r="X1321" s="252" t="str" cm="1">
        <f t="array" ref="X1321">_xlfn.IFS(W1321="","",W1321/I1321&gt;=2,2*I1321,W1321/I1321 &lt; 2, W1321)</f>
        <v/>
      </c>
      <c r="Y1321" s="253" t="str">
        <f t="shared" si="144"/>
        <v/>
      </c>
      <c r="Z1321" s="248"/>
      <c r="AA1321" s="249" t="str">
        <f t="shared" si="145"/>
        <v/>
      </c>
      <c r="AB1321" s="254" t="str">
        <f t="shared" si="146"/>
        <v/>
      </c>
      <c r="AC1321" s="159"/>
      <c r="AD1321" s="160"/>
    </row>
    <row r="1322" spans="2:30" ht="13.8" hidden="1" outlineLevel="1" x14ac:dyDescent="0.25">
      <c r="B1322" s="1"/>
      <c r="C1322" s="1"/>
      <c r="D1322" s="1"/>
      <c r="E1322" s="2"/>
      <c r="F1322" s="1"/>
      <c r="G1322" s="2"/>
      <c r="H1322" s="108"/>
      <c r="I1322" s="109"/>
      <c r="J1322" s="132" t="str">
        <f t="shared" si="142"/>
        <v/>
      </c>
      <c r="K1322" s="132">
        <f t="shared" si="147"/>
        <v>0</v>
      </c>
      <c r="L1322" s="246"/>
      <c r="M1322" s="247"/>
      <c r="N1322" s="246"/>
      <c r="O1322" s="248"/>
      <c r="P1322" s="249" t="str">
        <f t="shared" si="143"/>
        <v/>
      </c>
      <c r="Q1322" s="250" t="str">
        <f t="shared" si="141"/>
        <v/>
      </c>
      <c r="R1322" s="248"/>
      <c r="S1322" s="246"/>
      <c r="T1322" s="248"/>
      <c r="U1322" s="249" t="str">
        <f>+IF(AND(S1322&gt;0,R1322&lt;&gt;'Data Validation (ROP used only)'!$A$22),SUM(S1322:T1322),"")</f>
        <v/>
      </c>
      <c r="V1322" s="250" t="str">
        <f>IF(OR(R1322='Data Validation (ROP used only)'!$A$22,ISBLANK(S1322),ISERROR(S1322/$I1322)),"",S1322/$I1322)</f>
        <v/>
      </c>
      <c r="W1322" s="251"/>
      <c r="X1322" s="252" t="str" cm="1">
        <f t="array" ref="X1322">_xlfn.IFS(W1322="","",W1322/I1322&gt;=2,2*I1322,W1322/I1322 &lt; 2, W1322)</f>
        <v/>
      </c>
      <c r="Y1322" s="253" t="str">
        <f t="shared" si="144"/>
        <v/>
      </c>
      <c r="Z1322" s="248"/>
      <c r="AA1322" s="249" t="str">
        <f t="shared" si="145"/>
        <v/>
      </c>
      <c r="AB1322" s="254" t="str">
        <f t="shared" si="146"/>
        <v/>
      </c>
      <c r="AC1322" s="159"/>
      <c r="AD1322" s="160"/>
    </row>
    <row r="1323" spans="2:30" ht="13.8" hidden="1" outlineLevel="1" x14ac:dyDescent="0.25">
      <c r="B1323" s="1"/>
      <c r="C1323" s="1"/>
      <c r="D1323" s="1"/>
      <c r="E1323" s="2"/>
      <c r="F1323" s="1"/>
      <c r="G1323" s="2"/>
      <c r="H1323" s="108"/>
      <c r="I1323" s="109"/>
      <c r="J1323" s="132" t="str">
        <f t="shared" si="142"/>
        <v/>
      </c>
      <c r="K1323" s="132">
        <f t="shared" si="147"/>
        <v>0</v>
      </c>
      <c r="L1323" s="246"/>
      <c r="M1323" s="247"/>
      <c r="N1323" s="246"/>
      <c r="O1323" s="248"/>
      <c r="P1323" s="249" t="str">
        <f t="shared" si="143"/>
        <v/>
      </c>
      <c r="Q1323" s="250" t="str">
        <f t="shared" si="141"/>
        <v/>
      </c>
      <c r="R1323" s="248"/>
      <c r="S1323" s="246"/>
      <c r="T1323" s="248"/>
      <c r="U1323" s="249" t="str">
        <f>+IF(AND(S1323&gt;0,R1323&lt;&gt;'Data Validation (ROP used only)'!$A$22),SUM(S1323:T1323),"")</f>
        <v/>
      </c>
      <c r="V1323" s="250" t="str">
        <f>IF(OR(R1323='Data Validation (ROP used only)'!$A$22,ISBLANK(S1323),ISERROR(S1323/$I1323)),"",S1323/$I1323)</f>
        <v/>
      </c>
      <c r="W1323" s="251"/>
      <c r="X1323" s="252" t="str" cm="1">
        <f t="array" ref="X1323">_xlfn.IFS(W1323="","",W1323/I1323&gt;=2,2*I1323,W1323/I1323 &lt; 2, W1323)</f>
        <v/>
      </c>
      <c r="Y1323" s="253" t="str">
        <f t="shared" si="144"/>
        <v/>
      </c>
      <c r="Z1323" s="248"/>
      <c r="AA1323" s="249" t="str">
        <f t="shared" si="145"/>
        <v/>
      </c>
      <c r="AB1323" s="254" t="str">
        <f t="shared" si="146"/>
        <v/>
      </c>
      <c r="AC1323" s="159"/>
      <c r="AD1323" s="160"/>
    </row>
    <row r="1324" spans="2:30" ht="13.8" hidden="1" outlineLevel="1" x14ac:dyDescent="0.25">
      <c r="B1324" s="1"/>
      <c r="C1324" s="1"/>
      <c r="D1324" s="1"/>
      <c r="E1324" s="2"/>
      <c r="F1324" s="1"/>
      <c r="G1324" s="2"/>
      <c r="H1324" s="108"/>
      <c r="I1324" s="109"/>
      <c r="J1324" s="132" t="str">
        <f t="shared" si="142"/>
        <v/>
      </c>
      <c r="K1324" s="132">
        <f t="shared" si="147"/>
        <v>0</v>
      </c>
      <c r="L1324" s="246"/>
      <c r="M1324" s="247"/>
      <c r="N1324" s="246"/>
      <c r="O1324" s="248"/>
      <c r="P1324" s="249" t="str">
        <f t="shared" si="143"/>
        <v/>
      </c>
      <c r="Q1324" s="250" t="str">
        <f t="shared" si="141"/>
        <v/>
      </c>
      <c r="R1324" s="248"/>
      <c r="S1324" s="246"/>
      <c r="T1324" s="248"/>
      <c r="U1324" s="249" t="str">
        <f>+IF(AND(S1324&gt;0,R1324&lt;&gt;'Data Validation (ROP used only)'!$A$22),SUM(S1324:T1324),"")</f>
        <v/>
      </c>
      <c r="V1324" s="250" t="str">
        <f>IF(OR(R1324='Data Validation (ROP used only)'!$A$22,ISBLANK(S1324),ISERROR(S1324/$I1324)),"",S1324/$I1324)</f>
        <v/>
      </c>
      <c r="W1324" s="251"/>
      <c r="X1324" s="252" t="str" cm="1">
        <f t="array" ref="X1324">_xlfn.IFS(W1324="","",W1324/I1324&gt;=2,2*I1324,W1324/I1324 &lt; 2, W1324)</f>
        <v/>
      </c>
      <c r="Y1324" s="253" t="str">
        <f t="shared" si="144"/>
        <v/>
      </c>
      <c r="Z1324" s="248"/>
      <c r="AA1324" s="249" t="str">
        <f t="shared" si="145"/>
        <v/>
      </c>
      <c r="AB1324" s="254" t="str">
        <f t="shared" si="146"/>
        <v/>
      </c>
      <c r="AC1324" s="159"/>
      <c r="AD1324" s="160"/>
    </row>
    <row r="1325" spans="2:30" ht="13.8" hidden="1" outlineLevel="1" x14ac:dyDescent="0.25">
      <c r="B1325" s="1"/>
      <c r="C1325" s="1"/>
      <c r="D1325" s="1"/>
      <c r="E1325" s="2"/>
      <c r="F1325" s="1"/>
      <c r="G1325" s="2"/>
      <c r="H1325" s="108"/>
      <c r="I1325" s="109"/>
      <c r="J1325" s="132" t="str">
        <f t="shared" si="142"/>
        <v/>
      </c>
      <c r="K1325" s="132">
        <f t="shared" si="147"/>
        <v>0</v>
      </c>
      <c r="L1325" s="246"/>
      <c r="M1325" s="247"/>
      <c r="N1325" s="246"/>
      <c r="O1325" s="248"/>
      <c r="P1325" s="249" t="str">
        <f t="shared" si="143"/>
        <v/>
      </c>
      <c r="Q1325" s="250" t="str">
        <f t="shared" si="141"/>
        <v/>
      </c>
      <c r="R1325" s="248"/>
      <c r="S1325" s="246"/>
      <c r="T1325" s="248"/>
      <c r="U1325" s="249" t="str">
        <f>+IF(AND(S1325&gt;0,R1325&lt;&gt;'Data Validation (ROP used only)'!$A$22),SUM(S1325:T1325),"")</f>
        <v/>
      </c>
      <c r="V1325" s="250" t="str">
        <f>IF(OR(R1325='Data Validation (ROP used only)'!$A$22,ISBLANK(S1325),ISERROR(S1325/$I1325)),"",S1325/$I1325)</f>
        <v/>
      </c>
      <c r="W1325" s="251"/>
      <c r="X1325" s="252" t="str" cm="1">
        <f t="array" ref="X1325">_xlfn.IFS(W1325="","",W1325/I1325&gt;=2,2*I1325,W1325/I1325 &lt; 2, W1325)</f>
        <v/>
      </c>
      <c r="Y1325" s="253" t="str">
        <f t="shared" si="144"/>
        <v/>
      </c>
      <c r="Z1325" s="248"/>
      <c r="AA1325" s="249" t="str">
        <f t="shared" si="145"/>
        <v/>
      </c>
      <c r="AB1325" s="254" t="str">
        <f t="shared" si="146"/>
        <v/>
      </c>
      <c r="AC1325" s="159"/>
      <c r="AD1325" s="160"/>
    </row>
    <row r="1326" spans="2:30" ht="13.8" hidden="1" outlineLevel="1" x14ac:dyDescent="0.25">
      <c r="B1326" s="1"/>
      <c r="C1326" s="1"/>
      <c r="D1326" s="1"/>
      <c r="E1326" s="2"/>
      <c r="F1326" s="1"/>
      <c r="G1326" s="2"/>
      <c r="H1326" s="108"/>
      <c r="I1326" s="109"/>
      <c r="J1326" s="132" t="str">
        <f t="shared" si="142"/>
        <v/>
      </c>
      <c r="K1326" s="132">
        <f t="shared" si="147"/>
        <v>0</v>
      </c>
      <c r="L1326" s="246"/>
      <c r="M1326" s="247"/>
      <c r="N1326" s="246"/>
      <c r="O1326" s="248"/>
      <c r="P1326" s="249" t="str">
        <f t="shared" si="143"/>
        <v/>
      </c>
      <c r="Q1326" s="250" t="str">
        <f t="shared" si="141"/>
        <v/>
      </c>
      <c r="R1326" s="248"/>
      <c r="S1326" s="246"/>
      <c r="T1326" s="248"/>
      <c r="U1326" s="249" t="str">
        <f>+IF(AND(S1326&gt;0,R1326&lt;&gt;'Data Validation (ROP used only)'!$A$22),SUM(S1326:T1326),"")</f>
        <v/>
      </c>
      <c r="V1326" s="250" t="str">
        <f>IF(OR(R1326='Data Validation (ROP used only)'!$A$22,ISBLANK(S1326),ISERROR(S1326/$I1326)),"",S1326/$I1326)</f>
        <v/>
      </c>
      <c r="W1326" s="251"/>
      <c r="X1326" s="252" t="str" cm="1">
        <f t="array" ref="X1326">_xlfn.IFS(W1326="","",W1326/I1326&gt;=2,2*I1326,W1326/I1326 &lt; 2, W1326)</f>
        <v/>
      </c>
      <c r="Y1326" s="253" t="str">
        <f t="shared" si="144"/>
        <v/>
      </c>
      <c r="Z1326" s="248"/>
      <c r="AA1326" s="249" t="str">
        <f t="shared" si="145"/>
        <v/>
      </c>
      <c r="AB1326" s="254" t="str">
        <f t="shared" si="146"/>
        <v/>
      </c>
      <c r="AC1326" s="159"/>
      <c r="AD1326" s="160"/>
    </row>
    <row r="1327" spans="2:30" ht="13.8" hidden="1" outlineLevel="1" x14ac:dyDescent="0.25">
      <c r="B1327" s="1"/>
      <c r="C1327" s="1"/>
      <c r="D1327" s="1"/>
      <c r="E1327" s="2"/>
      <c r="F1327" s="1"/>
      <c r="G1327" s="2"/>
      <c r="H1327" s="108"/>
      <c r="I1327" s="109"/>
      <c r="J1327" s="132" t="str">
        <f t="shared" si="142"/>
        <v/>
      </c>
      <c r="K1327" s="132">
        <f t="shared" si="147"/>
        <v>0</v>
      </c>
      <c r="L1327" s="246"/>
      <c r="M1327" s="247"/>
      <c r="N1327" s="246"/>
      <c r="O1327" s="248"/>
      <c r="P1327" s="249" t="str">
        <f t="shared" si="143"/>
        <v/>
      </c>
      <c r="Q1327" s="250" t="str">
        <f t="shared" si="141"/>
        <v/>
      </c>
      <c r="R1327" s="248"/>
      <c r="S1327" s="246"/>
      <c r="T1327" s="248"/>
      <c r="U1327" s="249" t="str">
        <f>+IF(AND(S1327&gt;0,R1327&lt;&gt;'Data Validation (ROP used only)'!$A$22),SUM(S1327:T1327),"")</f>
        <v/>
      </c>
      <c r="V1327" s="250" t="str">
        <f>IF(OR(R1327='Data Validation (ROP used only)'!$A$22,ISBLANK(S1327),ISERROR(S1327/$I1327)),"",S1327/$I1327)</f>
        <v/>
      </c>
      <c r="W1327" s="251"/>
      <c r="X1327" s="252" t="str" cm="1">
        <f t="array" ref="X1327">_xlfn.IFS(W1327="","",W1327/I1327&gt;=2,2*I1327,W1327/I1327 &lt; 2, W1327)</f>
        <v/>
      </c>
      <c r="Y1327" s="253" t="str">
        <f t="shared" si="144"/>
        <v/>
      </c>
      <c r="Z1327" s="248"/>
      <c r="AA1327" s="249" t="str">
        <f t="shared" si="145"/>
        <v/>
      </c>
      <c r="AB1327" s="254" t="str">
        <f t="shared" si="146"/>
        <v/>
      </c>
      <c r="AC1327" s="159"/>
      <c r="AD1327" s="160"/>
    </row>
    <row r="1328" spans="2:30" ht="13.8" hidden="1" outlineLevel="1" x14ac:dyDescent="0.25">
      <c r="B1328" s="1"/>
      <c r="C1328" s="1"/>
      <c r="D1328" s="1"/>
      <c r="E1328" s="2"/>
      <c r="F1328" s="1"/>
      <c r="G1328" s="2"/>
      <c r="H1328" s="108"/>
      <c r="I1328" s="109"/>
      <c r="J1328" s="132" t="str">
        <f t="shared" si="142"/>
        <v/>
      </c>
      <c r="K1328" s="132">
        <f t="shared" si="147"/>
        <v>0</v>
      </c>
      <c r="L1328" s="246"/>
      <c r="M1328" s="247"/>
      <c r="N1328" s="246"/>
      <c r="O1328" s="248"/>
      <c r="P1328" s="249" t="str">
        <f t="shared" si="143"/>
        <v/>
      </c>
      <c r="Q1328" s="250" t="str">
        <f t="shared" si="141"/>
        <v/>
      </c>
      <c r="R1328" s="248"/>
      <c r="S1328" s="246"/>
      <c r="T1328" s="248"/>
      <c r="U1328" s="249" t="str">
        <f>+IF(AND(S1328&gt;0,R1328&lt;&gt;'Data Validation (ROP used only)'!$A$22),SUM(S1328:T1328),"")</f>
        <v/>
      </c>
      <c r="V1328" s="250" t="str">
        <f>IF(OR(R1328='Data Validation (ROP used only)'!$A$22,ISBLANK(S1328),ISERROR(S1328/$I1328)),"",S1328/$I1328)</f>
        <v/>
      </c>
      <c r="W1328" s="251"/>
      <c r="X1328" s="252" t="str" cm="1">
        <f t="array" ref="X1328">_xlfn.IFS(W1328="","",W1328/I1328&gt;=2,2*I1328,W1328/I1328 &lt; 2, W1328)</f>
        <v/>
      </c>
      <c r="Y1328" s="253" t="str">
        <f t="shared" si="144"/>
        <v/>
      </c>
      <c r="Z1328" s="248"/>
      <c r="AA1328" s="249" t="str">
        <f t="shared" si="145"/>
        <v/>
      </c>
      <c r="AB1328" s="254" t="str">
        <f t="shared" si="146"/>
        <v/>
      </c>
      <c r="AC1328" s="159"/>
      <c r="AD1328" s="160"/>
    </row>
    <row r="1329" spans="2:30" ht="13.8" hidden="1" outlineLevel="1" x14ac:dyDescent="0.25">
      <c r="B1329" s="1"/>
      <c r="C1329" s="1"/>
      <c r="D1329" s="1"/>
      <c r="E1329" s="2"/>
      <c r="F1329" s="1"/>
      <c r="G1329" s="2"/>
      <c r="H1329" s="108"/>
      <c r="I1329" s="109"/>
      <c r="J1329" s="132" t="str">
        <f t="shared" si="142"/>
        <v/>
      </c>
      <c r="K1329" s="132">
        <f t="shared" si="147"/>
        <v>0</v>
      </c>
      <c r="L1329" s="246"/>
      <c r="M1329" s="247"/>
      <c r="N1329" s="246"/>
      <c r="O1329" s="248"/>
      <c r="P1329" s="249" t="str">
        <f t="shared" si="143"/>
        <v/>
      </c>
      <c r="Q1329" s="250" t="str">
        <f t="shared" si="141"/>
        <v/>
      </c>
      <c r="R1329" s="248"/>
      <c r="S1329" s="246"/>
      <c r="T1329" s="248"/>
      <c r="U1329" s="249" t="str">
        <f>+IF(AND(S1329&gt;0,R1329&lt;&gt;'Data Validation (ROP used only)'!$A$22),SUM(S1329:T1329),"")</f>
        <v/>
      </c>
      <c r="V1329" s="250" t="str">
        <f>IF(OR(R1329='Data Validation (ROP used only)'!$A$22,ISBLANK(S1329),ISERROR(S1329/$I1329)),"",S1329/$I1329)</f>
        <v/>
      </c>
      <c r="W1329" s="251"/>
      <c r="X1329" s="252" t="str" cm="1">
        <f t="array" ref="X1329">_xlfn.IFS(W1329="","",W1329/I1329&gt;=2,2*I1329,W1329/I1329 &lt; 2, W1329)</f>
        <v/>
      </c>
      <c r="Y1329" s="253" t="str">
        <f t="shared" si="144"/>
        <v/>
      </c>
      <c r="Z1329" s="248"/>
      <c r="AA1329" s="249" t="str">
        <f t="shared" si="145"/>
        <v/>
      </c>
      <c r="AB1329" s="254" t="str">
        <f t="shared" si="146"/>
        <v/>
      </c>
      <c r="AC1329" s="159"/>
      <c r="AD1329" s="160"/>
    </row>
    <row r="1330" spans="2:30" ht="13.8" hidden="1" outlineLevel="1" x14ac:dyDescent="0.25">
      <c r="B1330" s="1"/>
      <c r="C1330" s="1"/>
      <c r="D1330" s="1"/>
      <c r="E1330" s="2"/>
      <c r="F1330" s="1"/>
      <c r="G1330" s="2"/>
      <c r="H1330" s="108"/>
      <c r="I1330" s="109"/>
      <c r="J1330" s="132" t="str">
        <f t="shared" si="142"/>
        <v/>
      </c>
      <c r="K1330" s="132">
        <f t="shared" si="147"/>
        <v>0</v>
      </c>
      <c r="L1330" s="246"/>
      <c r="M1330" s="247"/>
      <c r="N1330" s="246"/>
      <c r="O1330" s="248"/>
      <c r="P1330" s="249" t="str">
        <f t="shared" si="143"/>
        <v/>
      </c>
      <c r="Q1330" s="250" t="str">
        <f t="shared" si="141"/>
        <v/>
      </c>
      <c r="R1330" s="248"/>
      <c r="S1330" s="246"/>
      <c r="T1330" s="248"/>
      <c r="U1330" s="249" t="str">
        <f>+IF(AND(S1330&gt;0,R1330&lt;&gt;'Data Validation (ROP used only)'!$A$22),SUM(S1330:T1330),"")</f>
        <v/>
      </c>
      <c r="V1330" s="250" t="str">
        <f>IF(OR(R1330='Data Validation (ROP used only)'!$A$22,ISBLANK(S1330),ISERROR(S1330/$I1330)),"",S1330/$I1330)</f>
        <v/>
      </c>
      <c r="W1330" s="251"/>
      <c r="X1330" s="252" t="str" cm="1">
        <f t="array" ref="X1330">_xlfn.IFS(W1330="","",W1330/I1330&gt;=2,2*I1330,W1330/I1330 &lt; 2, W1330)</f>
        <v/>
      </c>
      <c r="Y1330" s="253" t="str">
        <f t="shared" si="144"/>
        <v/>
      </c>
      <c r="Z1330" s="248"/>
      <c r="AA1330" s="249" t="str">
        <f t="shared" si="145"/>
        <v/>
      </c>
      <c r="AB1330" s="254" t="str">
        <f t="shared" si="146"/>
        <v/>
      </c>
      <c r="AC1330" s="159"/>
      <c r="AD1330" s="160"/>
    </row>
    <row r="1331" spans="2:30" ht="13.8" hidden="1" outlineLevel="1" x14ac:dyDescent="0.25">
      <c r="B1331" s="1"/>
      <c r="C1331" s="1"/>
      <c r="D1331" s="1"/>
      <c r="E1331" s="2"/>
      <c r="F1331" s="1"/>
      <c r="G1331" s="2"/>
      <c r="H1331" s="108"/>
      <c r="I1331" s="109"/>
      <c r="J1331" s="132" t="str">
        <f t="shared" si="142"/>
        <v/>
      </c>
      <c r="K1331" s="132">
        <f t="shared" si="147"/>
        <v>0</v>
      </c>
      <c r="L1331" s="246"/>
      <c r="M1331" s="247"/>
      <c r="N1331" s="246"/>
      <c r="O1331" s="248"/>
      <c r="P1331" s="249" t="str">
        <f t="shared" si="143"/>
        <v/>
      </c>
      <c r="Q1331" s="250" t="str">
        <f t="shared" si="141"/>
        <v/>
      </c>
      <c r="R1331" s="248"/>
      <c r="S1331" s="246"/>
      <c r="T1331" s="248"/>
      <c r="U1331" s="249" t="str">
        <f>+IF(AND(S1331&gt;0,R1331&lt;&gt;'Data Validation (ROP used only)'!$A$22),SUM(S1331:T1331),"")</f>
        <v/>
      </c>
      <c r="V1331" s="250" t="str">
        <f>IF(OR(R1331='Data Validation (ROP used only)'!$A$22,ISBLANK(S1331),ISERROR(S1331/$I1331)),"",S1331/$I1331)</f>
        <v/>
      </c>
      <c r="W1331" s="251"/>
      <c r="X1331" s="252" t="str" cm="1">
        <f t="array" ref="X1331">_xlfn.IFS(W1331="","",W1331/I1331&gt;=2,2*I1331,W1331/I1331 &lt; 2, W1331)</f>
        <v/>
      </c>
      <c r="Y1331" s="253" t="str">
        <f t="shared" si="144"/>
        <v/>
      </c>
      <c r="Z1331" s="248"/>
      <c r="AA1331" s="249" t="str">
        <f t="shared" si="145"/>
        <v/>
      </c>
      <c r="AB1331" s="254" t="str">
        <f t="shared" si="146"/>
        <v/>
      </c>
      <c r="AC1331" s="159"/>
      <c r="AD1331" s="160"/>
    </row>
    <row r="1332" spans="2:30" ht="13.8" hidden="1" outlineLevel="1" x14ac:dyDescent="0.25">
      <c r="B1332" s="1"/>
      <c r="C1332" s="1"/>
      <c r="D1332" s="1"/>
      <c r="E1332" s="2"/>
      <c r="F1332" s="1"/>
      <c r="G1332" s="2"/>
      <c r="H1332" s="108"/>
      <c r="I1332" s="109"/>
      <c r="J1332" s="132" t="str">
        <f t="shared" si="142"/>
        <v/>
      </c>
      <c r="K1332" s="132">
        <f t="shared" si="147"/>
        <v>0</v>
      </c>
      <c r="L1332" s="246"/>
      <c r="M1332" s="247"/>
      <c r="N1332" s="246"/>
      <c r="O1332" s="248"/>
      <c r="P1332" s="249" t="str">
        <f t="shared" si="143"/>
        <v/>
      </c>
      <c r="Q1332" s="250" t="str">
        <f t="shared" si="141"/>
        <v/>
      </c>
      <c r="R1332" s="248"/>
      <c r="S1332" s="246"/>
      <c r="T1332" s="248"/>
      <c r="U1332" s="249" t="str">
        <f>+IF(AND(S1332&gt;0,R1332&lt;&gt;'Data Validation (ROP used only)'!$A$22),SUM(S1332:T1332),"")</f>
        <v/>
      </c>
      <c r="V1332" s="250" t="str">
        <f>IF(OR(R1332='Data Validation (ROP used only)'!$A$22,ISBLANK(S1332),ISERROR(S1332/$I1332)),"",S1332/$I1332)</f>
        <v/>
      </c>
      <c r="W1332" s="251"/>
      <c r="X1332" s="252" t="str" cm="1">
        <f t="array" ref="X1332">_xlfn.IFS(W1332="","",W1332/I1332&gt;=2,2*I1332,W1332/I1332 &lt; 2, W1332)</f>
        <v/>
      </c>
      <c r="Y1332" s="253" t="str">
        <f t="shared" si="144"/>
        <v/>
      </c>
      <c r="Z1332" s="248"/>
      <c r="AA1332" s="249" t="str">
        <f t="shared" si="145"/>
        <v/>
      </c>
      <c r="AB1332" s="254" t="str">
        <f t="shared" si="146"/>
        <v/>
      </c>
      <c r="AC1332" s="159"/>
      <c r="AD1332" s="160"/>
    </row>
    <row r="1333" spans="2:30" ht="13.8" hidden="1" outlineLevel="1" x14ac:dyDescent="0.25">
      <c r="B1333" s="1"/>
      <c r="C1333" s="1"/>
      <c r="D1333" s="1"/>
      <c r="E1333" s="2"/>
      <c r="F1333" s="1"/>
      <c r="G1333" s="2"/>
      <c r="H1333" s="108"/>
      <c r="I1333" s="109"/>
      <c r="J1333" s="132" t="str">
        <f t="shared" si="142"/>
        <v/>
      </c>
      <c r="K1333" s="132">
        <f t="shared" si="147"/>
        <v>0</v>
      </c>
      <c r="L1333" s="246"/>
      <c r="M1333" s="247"/>
      <c r="N1333" s="246"/>
      <c r="O1333" s="248"/>
      <c r="P1333" s="249" t="str">
        <f t="shared" si="143"/>
        <v/>
      </c>
      <c r="Q1333" s="250" t="str">
        <f t="shared" si="141"/>
        <v/>
      </c>
      <c r="R1333" s="248"/>
      <c r="S1333" s="246"/>
      <c r="T1333" s="248"/>
      <c r="U1333" s="249" t="str">
        <f>+IF(AND(S1333&gt;0,R1333&lt;&gt;'Data Validation (ROP used only)'!$A$22),SUM(S1333:T1333),"")</f>
        <v/>
      </c>
      <c r="V1333" s="250" t="str">
        <f>IF(OR(R1333='Data Validation (ROP used only)'!$A$22,ISBLANK(S1333),ISERROR(S1333/$I1333)),"",S1333/$I1333)</f>
        <v/>
      </c>
      <c r="W1333" s="251"/>
      <c r="X1333" s="252" t="str" cm="1">
        <f t="array" ref="X1333">_xlfn.IFS(W1333="","",W1333/I1333&gt;=2,2*I1333,W1333/I1333 &lt; 2, W1333)</f>
        <v/>
      </c>
      <c r="Y1333" s="253" t="str">
        <f t="shared" si="144"/>
        <v/>
      </c>
      <c r="Z1333" s="248"/>
      <c r="AA1333" s="249" t="str">
        <f t="shared" si="145"/>
        <v/>
      </c>
      <c r="AB1333" s="254" t="str">
        <f t="shared" si="146"/>
        <v/>
      </c>
      <c r="AC1333" s="159"/>
      <c r="AD1333" s="160"/>
    </row>
    <row r="1334" spans="2:30" ht="13.8" hidden="1" outlineLevel="1" x14ac:dyDescent="0.25">
      <c r="B1334" s="1"/>
      <c r="C1334" s="1"/>
      <c r="D1334" s="1"/>
      <c r="E1334" s="2"/>
      <c r="F1334" s="1"/>
      <c r="G1334" s="2"/>
      <c r="H1334" s="108"/>
      <c r="I1334" s="109"/>
      <c r="J1334" s="132" t="str">
        <f t="shared" si="142"/>
        <v/>
      </c>
      <c r="K1334" s="132">
        <f t="shared" si="147"/>
        <v>0</v>
      </c>
      <c r="L1334" s="246"/>
      <c r="M1334" s="247"/>
      <c r="N1334" s="246"/>
      <c r="O1334" s="248"/>
      <c r="P1334" s="249" t="str">
        <f t="shared" si="143"/>
        <v/>
      </c>
      <c r="Q1334" s="250" t="str">
        <f t="shared" si="141"/>
        <v/>
      </c>
      <c r="R1334" s="248"/>
      <c r="S1334" s="246"/>
      <c r="T1334" s="248"/>
      <c r="U1334" s="249" t="str">
        <f>+IF(AND(S1334&gt;0,R1334&lt;&gt;'Data Validation (ROP used only)'!$A$22),SUM(S1334:T1334),"")</f>
        <v/>
      </c>
      <c r="V1334" s="250" t="str">
        <f>IF(OR(R1334='Data Validation (ROP used only)'!$A$22,ISBLANK(S1334),ISERROR(S1334/$I1334)),"",S1334/$I1334)</f>
        <v/>
      </c>
      <c r="W1334" s="251"/>
      <c r="X1334" s="252" t="str" cm="1">
        <f t="array" ref="X1334">_xlfn.IFS(W1334="","",W1334/I1334&gt;=2,2*I1334,W1334/I1334 &lt; 2, W1334)</f>
        <v/>
      </c>
      <c r="Y1334" s="253" t="str">
        <f t="shared" si="144"/>
        <v/>
      </c>
      <c r="Z1334" s="248"/>
      <c r="AA1334" s="249" t="str">
        <f t="shared" si="145"/>
        <v/>
      </c>
      <c r="AB1334" s="254" t="str">
        <f t="shared" si="146"/>
        <v/>
      </c>
      <c r="AC1334" s="159"/>
      <c r="AD1334" s="160"/>
    </row>
    <row r="1335" spans="2:30" ht="13.8" hidden="1" outlineLevel="1" x14ac:dyDescent="0.25">
      <c r="B1335" s="1"/>
      <c r="C1335" s="1"/>
      <c r="D1335" s="1"/>
      <c r="E1335" s="2"/>
      <c r="F1335" s="1"/>
      <c r="G1335" s="2"/>
      <c r="H1335" s="108"/>
      <c r="I1335" s="109"/>
      <c r="J1335" s="132" t="str">
        <f t="shared" si="142"/>
        <v/>
      </c>
      <c r="K1335" s="132">
        <f t="shared" si="147"/>
        <v>0</v>
      </c>
      <c r="L1335" s="246"/>
      <c r="M1335" s="247"/>
      <c r="N1335" s="246"/>
      <c r="O1335" s="248"/>
      <c r="P1335" s="249" t="str">
        <f t="shared" si="143"/>
        <v/>
      </c>
      <c r="Q1335" s="250" t="str">
        <f t="shared" si="141"/>
        <v/>
      </c>
      <c r="R1335" s="248"/>
      <c r="S1335" s="246"/>
      <c r="T1335" s="248"/>
      <c r="U1335" s="249" t="str">
        <f>+IF(AND(S1335&gt;0,R1335&lt;&gt;'Data Validation (ROP used only)'!$A$22),SUM(S1335:T1335),"")</f>
        <v/>
      </c>
      <c r="V1335" s="250" t="str">
        <f>IF(OR(R1335='Data Validation (ROP used only)'!$A$22,ISBLANK(S1335),ISERROR(S1335/$I1335)),"",S1335/$I1335)</f>
        <v/>
      </c>
      <c r="W1335" s="251"/>
      <c r="X1335" s="252" t="str" cm="1">
        <f t="array" ref="X1335">_xlfn.IFS(W1335="","",W1335/I1335&gt;=2,2*I1335,W1335/I1335 &lt; 2, W1335)</f>
        <v/>
      </c>
      <c r="Y1335" s="253" t="str">
        <f t="shared" si="144"/>
        <v/>
      </c>
      <c r="Z1335" s="248"/>
      <c r="AA1335" s="249" t="str">
        <f t="shared" si="145"/>
        <v/>
      </c>
      <c r="AB1335" s="254" t="str">
        <f t="shared" si="146"/>
        <v/>
      </c>
      <c r="AC1335" s="159"/>
      <c r="AD1335" s="160"/>
    </row>
    <row r="1336" spans="2:30" ht="13.8" hidden="1" outlineLevel="1" x14ac:dyDescent="0.25">
      <c r="B1336" s="1"/>
      <c r="C1336" s="1"/>
      <c r="D1336" s="1"/>
      <c r="E1336" s="2"/>
      <c r="F1336" s="1"/>
      <c r="G1336" s="2"/>
      <c r="H1336" s="108"/>
      <c r="I1336" s="109"/>
      <c r="J1336" s="132" t="str">
        <f t="shared" si="142"/>
        <v/>
      </c>
      <c r="K1336" s="132">
        <f t="shared" si="147"/>
        <v>0</v>
      </c>
      <c r="L1336" s="246"/>
      <c r="M1336" s="247"/>
      <c r="N1336" s="246"/>
      <c r="O1336" s="248"/>
      <c r="P1336" s="249" t="str">
        <f t="shared" si="143"/>
        <v/>
      </c>
      <c r="Q1336" s="250" t="str">
        <f t="shared" si="141"/>
        <v/>
      </c>
      <c r="R1336" s="248"/>
      <c r="S1336" s="246"/>
      <c r="T1336" s="248"/>
      <c r="U1336" s="249" t="str">
        <f>+IF(AND(S1336&gt;0,R1336&lt;&gt;'Data Validation (ROP used only)'!$A$22),SUM(S1336:T1336),"")</f>
        <v/>
      </c>
      <c r="V1336" s="250" t="str">
        <f>IF(OR(R1336='Data Validation (ROP used only)'!$A$22,ISBLANK(S1336),ISERROR(S1336/$I1336)),"",S1336/$I1336)</f>
        <v/>
      </c>
      <c r="W1336" s="251"/>
      <c r="X1336" s="252" t="str" cm="1">
        <f t="array" ref="X1336">_xlfn.IFS(W1336="","",W1336/I1336&gt;=2,2*I1336,W1336/I1336 &lt; 2, W1336)</f>
        <v/>
      </c>
      <c r="Y1336" s="253" t="str">
        <f t="shared" si="144"/>
        <v/>
      </c>
      <c r="Z1336" s="248"/>
      <c r="AA1336" s="249" t="str">
        <f t="shared" si="145"/>
        <v/>
      </c>
      <c r="AB1336" s="254" t="str">
        <f t="shared" si="146"/>
        <v/>
      </c>
      <c r="AC1336" s="159"/>
      <c r="AD1336" s="160"/>
    </row>
    <row r="1337" spans="2:30" ht="13.8" hidden="1" outlineLevel="1" x14ac:dyDescent="0.25">
      <c r="B1337" s="1"/>
      <c r="C1337" s="1"/>
      <c r="D1337" s="1"/>
      <c r="E1337" s="2"/>
      <c r="F1337" s="1"/>
      <c r="G1337" s="2"/>
      <c r="H1337" s="108"/>
      <c r="I1337" s="109"/>
      <c r="J1337" s="132" t="str">
        <f t="shared" si="142"/>
        <v/>
      </c>
      <c r="K1337" s="132">
        <f t="shared" si="147"/>
        <v>0</v>
      </c>
      <c r="L1337" s="246"/>
      <c r="M1337" s="247"/>
      <c r="N1337" s="246"/>
      <c r="O1337" s="248"/>
      <c r="P1337" s="249" t="str">
        <f t="shared" si="143"/>
        <v/>
      </c>
      <c r="Q1337" s="250" t="str">
        <f t="shared" si="141"/>
        <v/>
      </c>
      <c r="R1337" s="248"/>
      <c r="S1337" s="246"/>
      <c r="T1337" s="248"/>
      <c r="U1337" s="249" t="str">
        <f>+IF(AND(S1337&gt;0,R1337&lt;&gt;'Data Validation (ROP used only)'!$A$22),SUM(S1337:T1337),"")</f>
        <v/>
      </c>
      <c r="V1337" s="250" t="str">
        <f>IF(OR(R1337='Data Validation (ROP used only)'!$A$22,ISBLANK(S1337),ISERROR(S1337/$I1337)),"",S1337/$I1337)</f>
        <v/>
      </c>
      <c r="W1337" s="251"/>
      <c r="X1337" s="252" t="str" cm="1">
        <f t="array" ref="X1337">_xlfn.IFS(W1337="","",W1337/I1337&gt;=2,2*I1337,W1337/I1337 &lt; 2, W1337)</f>
        <v/>
      </c>
      <c r="Y1337" s="253" t="str">
        <f t="shared" si="144"/>
        <v/>
      </c>
      <c r="Z1337" s="248"/>
      <c r="AA1337" s="249" t="str">
        <f t="shared" si="145"/>
        <v/>
      </c>
      <c r="AB1337" s="254" t="str">
        <f t="shared" si="146"/>
        <v/>
      </c>
      <c r="AC1337" s="159"/>
      <c r="AD1337" s="160"/>
    </row>
    <row r="1338" spans="2:30" ht="13.8" hidden="1" outlineLevel="1" x14ac:dyDescent="0.25">
      <c r="B1338" s="1"/>
      <c r="C1338" s="1"/>
      <c r="D1338" s="1"/>
      <c r="E1338" s="2"/>
      <c r="F1338" s="1"/>
      <c r="G1338" s="2"/>
      <c r="H1338" s="108"/>
      <c r="I1338" s="109"/>
      <c r="J1338" s="132" t="str">
        <f t="shared" si="142"/>
        <v/>
      </c>
      <c r="K1338" s="132">
        <f t="shared" si="147"/>
        <v>0</v>
      </c>
      <c r="L1338" s="246"/>
      <c r="M1338" s="247"/>
      <c r="N1338" s="246"/>
      <c r="O1338" s="248"/>
      <c r="P1338" s="249" t="str">
        <f t="shared" si="143"/>
        <v/>
      </c>
      <c r="Q1338" s="250" t="str">
        <f t="shared" si="141"/>
        <v/>
      </c>
      <c r="R1338" s="248"/>
      <c r="S1338" s="246"/>
      <c r="T1338" s="248"/>
      <c r="U1338" s="249" t="str">
        <f>+IF(AND(S1338&gt;0,R1338&lt;&gt;'Data Validation (ROP used only)'!$A$22),SUM(S1338:T1338),"")</f>
        <v/>
      </c>
      <c r="V1338" s="250" t="str">
        <f>IF(OR(R1338='Data Validation (ROP used only)'!$A$22,ISBLANK(S1338),ISERROR(S1338/$I1338)),"",S1338/$I1338)</f>
        <v/>
      </c>
      <c r="W1338" s="251"/>
      <c r="X1338" s="252" t="str" cm="1">
        <f t="array" ref="X1338">_xlfn.IFS(W1338="","",W1338/I1338&gt;=2,2*I1338,W1338/I1338 &lt; 2, W1338)</f>
        <v/>
      </c>
      <c r="Y1338" s="253" t="str">
        <f t="shared" si="144"/>
        <v/>
      </c>
      <c r="Z1338" s="248"/>
      <c r="AA1338" s="249" t="str">
        <f t="shared" si="145"/>
        <v/>
      </c>
      <c r="AB1338" s="254" t="str">
        <f t="shared" si="146"/>
        <v/>
      </c>
      <c r="AC1338" s="159"/>
      <c r="AD1338" s="160"/>
    </row>
    <row r="1339" spans="2:30" ht="13.8" hidden="1" outlineLevel="1" x14ac:dyDescent="0.25">
      <c r="B1339" s="1"/>
      <c r="C1339" s="1"/>
      <c r="D1339" s="1"/>
      <c r="E1339" s="2"/>
      <c r="F1339" s="1"/>
      <c r="G1339" s="2"/>
      <c r="H1339" s="108"/>
      <c r="I1339" s="109"/>
      <c r="J1339" s="132" t="str">
        <f t="shared" si="142"/>
        <v/>
      </c>
      <c r="K1339" s="132">
        <f t="shared" si="147"/>
        <v>0</v>
      </c>
      <c r="L1339" s="246"/>
      <c r="M1339" s="247"/>
      <c r="N1339" s="246"/>
      <c r="O1339" s="248"/>
      <c r="P1339" s="249" t="str">
        <f t="shared" si="143"/>
        <v/>
      </c>
      <c r="Q1339" s="250" t="str">
        <f t="shared" si="141"/>
        <v/>
      </c>
      <c r="R1339" s="248"/>
      <c r="S1339" s="246"/>
      <c r="T1339" s="248"/>
      <c r="U1339" s="249" t="str">
        <f>+IF(AND(S1339&gt;0,R1339&lt;&gt;'Data Validation (ROP used only)'!$A$22),SUM(S1339:T1339),"")</f>
        <v/>
      </c>
      <c r="V1339" s="250" t="str">
        <f>IF(OR(R1339='Data Validation (ROP used only)'!$A$22,ISBLANK(S1339),ISERROR(S1339/$I1339)),"",S1339/$I1339)</f>
        <v/>
      </c>
      <c r="W1339" s="251"/>
      <c r="X1339" s="252" t="str" cm="1">
        <f t="array" ref="X1339">_xlfn.IFS(W1339="","",W1339/I1339&gt;=2,2*I1339,W1339/I1339 &lt; 2, W1339)</f>
        <v/>
      </c>
      <c r="Y1339" s="253" t="str">
        <f t="shared" si="144"/>
        <v/>
      </c>
      <c r="Z1339" s="248"/>
      <c r="AA1339" s="249" t="str">
        <f t="shared" si="145"/>
        <v/>
      </c>
      <c r="AB1339" s="254" t="str">
        <f t="shared" si="146"/>
        <v/>
      </c>
      <c r="AC1339" s="159"/>
      <c r="AD1339" s="160"/>
    </row>
    <row r="1340" spans="2:30" ht="13.8" hidden="1" outlineLevel="1" x14ac:dyDescent="0.25">
      <c r="B1340" s="1"/>
      <c r="C1340" s="1"/>
      <c r="D1340" s="1"/>
      <c r="E1340" s="2"/>
      <c r="F1340" s="1"/>
      <c r="G1340" s="2"/>
      <c r="H1340" s="108"/>
      <c r="I1340" s="109"/>
      <c r="J1340" s="132" t="str">
        <f t="shared" si="142"/>
        <v/>
      </c>
      <c r="K1340" s="132">
        <f t="shared" si="147"/>
        <v>0</v>
      </c>
      <c r="L1340" s="246"/>
      <c r="M1340" s="247"/>
      <c r="N1340" s="246"/>
      <c r="O1340" s="248"/>
      <c r="P1340" s="249" t="str">
        <f t="shared" si="143"/>
        <v/>
      </c>
      <c r="Q1340" s="250" t="str">
        <f t="shared" si="141"/>
        <v/>
      </c>
      <c r="R1340" s="248"/>
      <c r="S1340" s="246"/>
      <c r="T1340" s="248"/>
      <c r="U1340" s="249" t="str">
        <f>+IF(AND(S1340&gt;0,R1340&lt;&gt;'Data Validation (ROP used only)'!$A$22),SUM(S1340:T1340),"")</f>
        <v/>
      </c>
      <c r="V1340" s="250" t="str">
        <f>IF(OR(R1340='Data Validation (ROP used only)'!$A$22,ISBLANK(S1340),ISERROR(S1340/$I1340)),"",S1340/$I1340)</f>
        <v/>
      </c>
      <c r="W1340" s="251"/>
      <c r="X1340" s="252" t="str" cm="1">
        <f t="array" ref="X1340">_xlfn.IFS(W1340="","",W1340/I1340&gt;=2,2*I1340,W1340/I1340 &lt; 2, W1340)</f>
        <v/>
      </c>
      <c r="Y1340" s="253" t="str">
        <f t="shared" si="144"/>
        <v/>
      </c>
      <c r="Z1340" s="248"/>
      <c r="AA1340" s="249" t="str">
        <f t="shared" si="145"/>
        <v/>
      </c>
      <c r="AB1340" s="254" t="str">
        <f t="shared" si="146"/>
        <v/>
      </c>
      <c r="AC1340" s="159"/>
      <c r="AD1340" s="160"/>
    </row>
    <row r="1341" spans="2:30" ht="13.8" hidden="1" outlineLevel="1" x14ac:dyDescent="0.25">
      <c r="B1341" s="1"/>
      <c r="C1341" s="1"/>
      <c r="D1341" s="1"/>
      <c r="E1341" s="2"/>
      <c r="F1341" s="1"/>
      <c r="G1341" s="2"/>
      <c r="H1341" s="108"/>
      <c r="I1341" s="109"/>
      <c r="J1341" s="132" t="str">
        <f t="shared" si="142"/>
        <v/>
      </c>
      <c r="K1341" s="132">
        <f t="shared" si="147"/>
        <v>0</v>
      </c>
      <c r="L1341" s="246"/>
      <c r="M1341" s="247"/>
      <c r="N1341" s="246"/>
      <c r="O1341" s="248"/>
      <c r="P1341" s="249" t="str">
        <f t="shared" si="143"/>
        <v/>
      </c>
      <c r="Q1341" s="250" t="str">
        <f t="shared" si="141"/>
        <v/>
      </c>
      <c r="R1341" s="248"/>
      <c r="S1341" s="246"/>
      <c r="T1341" s="248"/>
      <c r="U1341" s="249" t="str">
        <f>+IF(AND(S1341&gt;0,R1341&lt;&gt;'Data Validation (ROP used only)'!$A$22),SUM(S1341:T1341),"")</f>
        <v/>
      </c>
      <c r="V1341" s="250" t="str">
        <f>IF(OR(R1341='Data Validation (ROP used only)'!$A$22,ISBLANK(S1341),ISERROR(S1341/$I1341)),"",S1341/$I1341)</f>
        <v/>
      </c>
      <c r="W1341" s="251"/>
      <c r="X1341" s="252" t="str" cm="1">
        <f t="array" ref="X1341">_xlfn.IFS(W1341="","",W1341/I1341&gt;=2,2*I1341,W1341/I1341 &lt; 2, W1341)</f>
        <v/>
      </c>
      <c r="Y1341" s="253" t="str">
        <f t="shared" si="144"/>
        <v/>
      </c>
      <c r="Z1341" s="248"/>
      <c r="AA1341" s="249" t="str">
        <f t="shared" si="145"/>
        <v/>
      </c>
      <c r="AB1341" s="254" t="str">
        <f t="shared" si="146"/>
        <v/>
      </c>
      <c r="AC1341" s="159"/>
      <c r="AD1341" s="160"/>
    </row>
    <row r="1342" spans="2:30" ht="13.8" hidden="1" outlineLevel="1" x14ac:dyDescent="0.25">
      <c r="B1342" s="1"/>
      <c r="C1342" s="1"/>
      <c r="D1342" s="1"/>
      <c r="E1342" s="2"/>
      <c r="F1342" s="1"/>
      <c r="G1342" s="2"/>
      <c r="H1342" s="108"/>
      <c r="I1342" s="109"/>
      <c r="J1342" s="132" t="str">
        <f t="shared" si="142"/>
        <v/>
      </c>
      <c r="K1342" s="132">
        <f t="shared" si="147"/>
        <v>0</v>
      </c>
      <c r="L1342" s="246"/>
      <c r="M1342" s="247"/>
      <c r="N1342" s="246"/>
      <c r="O1342" s="248"/>
      <c r="P1342" s="249" t="str">
        <f t="shared" si="143"/>
        <v/>
      </c>
      <c r="Q1342" s="250" t="str">
        <f t="shared" si="141"/>
        <v/>
      </c>
      <c r="R1342" s="248"/>
      <c r="S1342" s="246"/>
      <c r="T1342" s="248"/>
      <c r="U1342" s="249" t="str">
        <f>+IF(AND(S1342&gt;0,R1342&lt;&gt;'Data Validation (ROP used only)'!$A$22),SUM(S1342:T1342),"")</f>
        <v/>
      </c>
      <c r="V1342" s="250" t="str">
        <f>IF(OR(R1342='Data Validation (ROP used only)'!$A$22,ISBLANK(S1342),ISERROR(S1342/$I1342)),"",S1342/$I1342)</f>
        <v/>
      </c>
      <c r="W1342" s="251"/>
      <c r="X1342" s="252" t="str" cm="1">
        <f t="array" ref="X1342">_xlfn.IFS(W1342="","",W1342/I1342&gt;=2,2*I1342,W1342/I1342 &lt; 2, W1342)</f>
        <v/>
      </c>
      <c r="Y1342" s="253" t="str">
        <f t="shared" si="144"/>
        <v/>
      </c>
      <c r="Z1342" s="248"/>
      <c r="AA1342" s="249" t="str">
        <f t="shared" si="145"/>
        <v/>
      </c>
      <c r="AB1342" s="254" t="str">
        <f t="shared" si="146"/>
        <v/>
      </c>
      <c r="AC1342" s="159"/>
      <c r="AD1342" s="160"/>
    </row>
    <row r="1343" spans="2:30" ht="13.8" hidden="1" outlineLevel="1" x14ac:dyDescent="0.25">
      <c r="B1343" s="1"/>
      <c r="C1343" s="1"/>
      <c r="D1343" s="1"/>
      <c r="E1343" s="2"/>
      <c r="F1343" s="1"/>
      <c r="G1343" s="2"/>
      <c r="H1343" s="108"/>
      <c r="I1343" s="109"/>
      <c r="J1343" s="132" t="str">
        <f t="shared" si="142"/>
        <v/>
      </c>
      <c r="K1343" s="132">
        <f t="shared" si="147"/>
        <v>0</v>
      </c>
      <c r="L1343" s="246"/>
      <c r="M1343" s="247"/>
      <c r="N1343" s="246"/>
      <c r="O1343" s="248"/>
      <c r="P1343" s="249" t="str">
        <f t="shared" si="143"/>
        <v/>
      </c>
      <c r="Q1343" s="250" t="str">
        <f t="shared" si="141"/>
        <v/>
      </c>
      <c r="R1343" s="248"/>
      <c r="S1343" s="246"/>
      <c r="T1343" s="248"/>
      <c r="U1343" s="249" t="str">
        <f>+IF(AND(S1343&gt;0,R1343&lt;&gt;'Data Validation (ROP used only)'!$A$22),SUM(S1343:T1343),"")</f>
        <v/>
      </c>
      <c r="V1343" s="250" t="str">
        <f>IF(OR(R1343='Data Validation (ROP used only)'!$A$22,ISBLANK(S1343),ISERROR(S1343/$I1343)),"",S1343/$I1343)</f>
        <v/>
      </c>
      <c r="W1343" s="251"/>
      <c r="X1343" s="252" t="str" cm="1">
        <f t="array" ref="X1343">_xlfn.IFS(W1343="","",W1343/I1343&gt;=2,2*I1343,W1343/I1343 &lt; 2, W1343)</f>
        <v/>
      </c>
      <c r="Y1343" s="253" t="str">
        <f t="shared" si="144"/>
        <v/>
      </c>
      <c r="Z1343" s="248"/>
      <c r="AA1343" s="249" t="str">
        <f t="shared" si="145"/>
        <v/>
      </c>
      <c r="AB1343" s="254" t="str">
        <f t="shared" si="146"/>
        <v/>
      </c>
      <c r="AC1343" s="159"/>
      <c r="AD1343" s="160"/>
    </row>
    <row r="1344" spans="2:30" ht="13.8" hidden="1" outlineLevel="1" x14ac:dyDescent="0.25">
      <c r="B1344" s="1"/>
      <c r="C1344" s="1"/>
      <c r="D1344" s="1"/>
      <c r="E1344" s="2"/>
      <c r="F1344" s="1"/>
      <c r="G1344" s="2"/>
      <c r="H1344" s="108"/>
      <c r="I1344" s="109"/>
      <c r="J1344" s="132" t="str">
        <f t="shared" si="142"/>
        <v/>
      </c>
      <c r="K1344" s="132">
        <f t="shared" si="147"/>
        <v>0</v>
      </c>
      <c r="L1344" s="246"/>
      <c r="M1344" s="247"/>
      <c r="N1344" s="246"/>
      <c r="O1344" s="248"/>
      <c r="P1344" s="249" t="str">
        <f t="shared" si="143"/>
        <v/>
      </c>
      <c r="Q1344" s="250" t="str">
        <f t="shared" si="141"/>
        <v/>
      </c>
      <c r="R1344" s="248"/>
      <c r="S1344" s="246"/>
      <c r="T1344" s="248"/>
      <c r="U1344" s="249" t="str">
        <f>+IF(AND(S1344&gt;0,R1344&lt;&gt;'Data Validation (ROP used only)'!$A$22),SUM(S1344:T1344),"")</f>
        <v/>
      </c>
      <c r="V1344" s="250" t="str">
        <f>IF(OR(R1344='Data Validation (ROP used only)'!$A$22,ISBLANK(S1344),ISERROR(S1344/$I1344)),"",S1344/$I1344)</f>
        <v/>
      </c>
      <c r="W1344" s="251"/>
      <c r="X1344" s="252" t="str" cm="1">
        <f t="array" ref="X1344">_xlfn.IFS(W1344="","",W1344/I1344&gt;=2,2*I1344,W1344/I1344 &lt; 2, W1344)</f>
        <v/>
      </c>
      <c r="Y1344" s="253" t="str">
        <f t="shared" si="144"/>
        <v/>
      </c>
      <c r="Z1344" s="248"/>
      <c r="AA1344" s="249" t="str">
        <f t="shared" si="145"/>
        <v/>
      </c>
      <c r="AB1344" s="254" t="str">
        <f t="shared" si="146"/>
        <v/>
      </c>
      <c r="AC1344" s="159"/>
      <c r="AD1344" s="160"/>
    </row>
    <row r="1345" spans="2:30" ht="13.8" hidden="1" outlineLevel="1" x14ac:dyDescent="0.25">
      <c r="B1345" s="1"/>
      <c r="C1345" s="1"/>
      <c r="D1345" s="1"/>
      <c r="E1345" s="2"/>
      <c r="F1345" s="1"/>
      <c r="G1345" s="2"/>
      <c r="H1345" s="108"/>
      <c r="I1345" s="109"/>
      <c r="J1345" s="132" t="str">
        <f t="shared" si="142"/>
        <v/>
      </c>
      <c r="K1345" s="132">
        <f t="shared" si="147"/>
        <v>0</v>
      </c>
      <c r="L1345" s="246"/>
      <c r="M1345" s="247"/>
      <c r="N1345" s="246"/>
      <c r="O1345" s="248"/>
      <c r="P1345" s="249" t="str">
        <f t="shared" si="143"/>
        <v/>
      </c>
      <c r="Q1345" s="250" t="str">
        <f t="shared" si="141"/>
        <v/>
      </c>
      <c r="R1345" s="248"/>
      <c r="S1345" s="246"/>
      <c r="T1345" s="248"/>
      <c r="U1345" s="249" t="str">
        <f>+IF(AND(S1345&gt;0,R1345&lt;&gt;'Data Validation (ROP used only)'!$A$22),SUM(S1345:T1345),"")</f>
        <v/>
      </c>
      <c r="V1345" s="250" t="str">
        <f>IF(OR(R1345='Data Validation (ROP used only)'!$A$22,ISBLANK(S1345),ISERROR(S1345/$I1345)),"",S1345/$I1345)</f>
        <v/>
      </c>
      <c r="W1345" s="251"/>
      <c r="X1345" s="252" t="str" cm="1">
        <f t="array" ref="X1345">_xlfn.IFS(W1345="","",W1345/I1345&gt;=2,2*I1345,W1345/I1345 &lt; 2, W1345)</f>
        <v/>
      </c>
      <c r="Y1345" s="253" t="str">
        <f t="shared" si="144"/>
        <v/>
      </c>
      <c r="Z1345" s="248"/>
      <c r="AA1345" s="249" t="str">
        <f t="shared" si="145"/>
        <v/>
      </c>
      <c r="AB1345" s="254" t="str">
        <f t="shared" si="146"/>
        <v/>
      </c>
      <c r="AC1345" s="159"/>
      <c r="AD1345" s="160"/>
    </row>
    <row r="1346" spans="2:30" ht="13.8" hidden="1" outlineLevel="1" x14ac:dyDescent="0.25">
      <c r="B1346" s="1"/>
      <c r="C1346" s="1"/>
      <c r="D1346" s="1"/>
      <c r="E1346" s="2"/>
      <c r="F1346" s="1"/>
      <c r="G1346" s="2"/>
      <c r="H1346" s="108"/>
      <c r="I1346" s="109"/>
      <c r="J1346" s="132" t="str">
        <f t="shared" si="142"/>
        <v/>
      </c>
      <c r="K1346" s="132">
        <f t="shared" si="147"/>
        <v>0</v>
      </c>
      <c r="L1346" s="246"/>
      <c r="M1346" s="247"/>
      <c r="N1346" s="246"/>
      <c r="O1346" s="248"/>
      <c r="P1346" s="249" t="str">
        <f t="shared" si="143"/>
        <v/>
      </c>
      <c r="Q1346" s="250" t="str">
        <f t="shared" si="141"/>
        <v/>
      </c>
      <c r="R1346" s="248"/>
      <c r="S1346" s="246"/>
      <c r="T1346" s="248"/>
      <c r="U1346" s="249" t="str">
        <f>+IF(AND(S1346&gt;0,R1346&lt;&gt;'Data Validation (ROP used only)'!$A$22),SUM(S1346:T1346),"")</f>
        <v/>
      </c>
      <c r="V1346" s="250" t="str">
        <f>IF(OR(R1346='Data Validation (ROP used only)'!$A$22,ISBLANK(S1346),ISERROR(S1346/$I1346)),"",S1346/$I1346)</f>
        <v/>
      </c>
      <c r="W1346" s="251"/>
      <c r="X1346" s="252" t="str" cm="1">
        <f t="array" ref="X1346">_xlfn.IFS(W1346="","",W1346/I1346&gt;=2,2*I1346,W1346/I1346 &lt; 2, W1346)</f>
        <v/>
      </c>
      <c r="Y1346" s="253" t="str">
        <f t="shared" si="144"/>
        <v/>
      </c>
      <c r="Z1346" s="248"/>
      <c r="AA1346" s="249" t="str">
        <f t="shared" si="145"/>
        <v/>
      </c>
      <c r="AB1346" s="254" t="str">
        <f t="shared" si="146"/>
        <v/>
      </c>
      <c r="AC1346" s="159"/>
      <c r="AD1346" s="160"/>
    </row>
    <row r="1347" spans="2:30" ht="13.8" hidden="1" outlineLevel="1" x14ac:dyDescent="0.25">
      <c r="B1347" s="1"/>
      <c r="C1347" s="1"/>
      <c r="D1347" s="1"/>
      <c r="E1347" s="2"/>
      <c r="F1347" s="1"/>
      <c r="G1347" s="2"/>
      <c r="H1347" s="108"/>
      <c r="I1347" s="109"/>
      <c r="J1347" s="132" t="str">
        <f t="shared" si="142"/>
        <v/>
      </c>
      <c r="K1347" s="132">
        <f t="shared" si="147"/>
        <v>0</v>
      </c>
      <c r="L1347" s="246"/>
      <c r="M1347" s="247"/>
      <c r="N1347" s="246"/>
      <c r="O1347" s="248"/>
      <c r="P1347" s="249" t="str">
        <f t="shared" si="143"/>
        <v/>
      </c>
      <c r="Q1347" s="250" t="str">
        <f t="shared" si="141"/>
        <v/>
      </c>
      <c r="R1347" s="248"/>
      <c r="S1347" s="246"/>
      <c r="T1347" s="248"/>
      <c r="U1347" s="249" t="str">
        <f>+IF(AND(S1347&gt;0,R1347&lt;&gt;'Data Validation (ROP used only)'!$A$22),SUM(S1347:T1347),"")</f>
        <v/>
      </c>
      <c r="V1347" s="250" t="str">
        <f>IF(OR(R1347='Data Validation (ROP used only)'!$A$22,ISBLANK(S1347),ISERROR(S1347/$I1347)),"",S1347/$I1347)</f>
        <v/>
      </c>
      <c r="W1347" s="251"/>
      <c r="X1347" s="252" t="str" cm="1">
        <f t="array" ref="X1347">_xlfn.IFS(W1347="","",W1347/I1347&gt;=2,2*I1347,W1347/I1347 &lt; 2, W1347)</f>
        <v/>
      </c>
      <c r="Y1347" s="253" t="str">
        <f t="shared" si="144"/>
        <v/>
      </c>
      <c r="Z1347" s="248"/>
      <c r="AA1347" s="249" t="str">
        <f t="shared" si="145"/>
        <v/>
      </c>
      <c r="AB1347" s="254" t="str">
        <f t="shared" si="146"/>
        <v/>
      </c>
      <c r="AC1347" s="159"/>
      <c r="AD1347" s="160"/>
    </row>
    <row r="1348" spans="2:30" ht="13.8" hidden="1" outlineLevel="1" x14ac:dyDescent="0.25">
      <c r="B1348" s="1"/>
      <c r="C1348" s="1"/>
      <c r="D1348" s="1"/>
      <c r="E1348" s="2"/>
      <c r="F1348" s="1"/>
      <c r="G1348" s="2"/>
      <c r="H1348" s="108"/>
      <c r="I1348" s="109"/>
      <c r="J1348" s="132" t="str">
        <f t="shared" si="142"/>
        <v/>
      </c>
      <c r="K1348" s="132">
        <f t="shared" si="147"/>
        <v>0</v>
      </c>
      <c r="L1348" s="246"/>
      <c r="M1348" s="247"/>
      <c r="N1348" s="246"/>
      <c r="O1348" s="248"/>
      <c r="P1348" s="249" t="str">
        <f t="shared" si="143"/>
        <v/>
      </c>
      <c r="Q1348" s="250" t="str">
        <f t="shared" si="141"/>
        <v/>
      </c>
      <c r="R1348" s="248"/>
      <c r="S1348" s="246"/>
      <c r="T1348" s="248"/>
      <c r="U1348" s="249" t="str">
        <f>+IF(AND(S1348&gt;0,R1348&lt;&gt;'Data Validation (ROP used only)'!$A$22),SUM(S1348:T1348),"")</f>
        <v/>
      </c>
      <c r="V1348" s="250" t="str">
        <f>IF(OR(R1348='Data Validation (ROP used only)'!$A$22,ISBLANK(S1348),ISERROR(S1348/$I1348)),"",S1348/$I1348)</f>
        <v/>
      </c>
      <c r="W1348" s="251"/>
      <c r="X1348" s="252" t="str" cm="1">
        <f t="array" ref="X1348">_xlfn.IFS(W1348="","",W1348/I1348&gt;=2,2*I1348,W1348/I1348 &lt; 2, W1348)</f>
        <v/>
      </c>
      <c r="Y1348" s="253" t="str">
        <f t="shared" si="144"/>
        <v/>
      </c>
      <c r="Z1348" s="248"/>
      <c r="AA1348" s="249" t="str">
        <f t="shared" si="145"/>
        <v/>
      </c>
      <c r="AB1348" s="254" t="str">
        <f t="shared" si="146"/>
        <v/>
      </c>
      <c r="AC1348" s="159"/>
      <c r="AD1348" s="160"/>
    </row>
    <row r="1349" spans="2:30" ht="13.8" hidden="1" outlineLevel="1" x14ac:dyDescent="0.25">
      <c r="B1349" s="1"/>
      <c r="C1349" s="1"/>
      <c r="D1349" s="1"/>
      <c r="E1349" s="2"/>
      <c r="F1349" s="1"/>
      <c r="G1349" s="2"/>
      <c r="H1349" s="108"/>
      <c r="I1349" s="109"/>
      <c r="J1349" s="132" t="str">
        <f t="shared" si="142"/>
        <v/>
      </c>
      <c r="K1349" s="132">
        <f t="shared" si="147"/>
        <v>0</v>
      </c>
      <c r="L1349" s="246"/>
      <c r="M1349" s="247"/>
      <c r="N1349" s="246"/>
      <c r="O1349" s="248"/>
      <c r="P1349" s="249" t="str">
        <f t="shared" si="143"/>
        <v/>
      </c>
      <c r="Q1349" s="250" t="str">
        <f t="shared" si="141"/>
        <v/>
      </c>
      <c r="R1349" s="248"/>
      <c r="S1349" s="246"/>
      <c r="T1349" s="248"/>
      <c r="U1349" s="249" t="str">
        <f>+IF(AND(S1349&gt;0,R1349&lt;&gt;'Data Validation (ROP used only)'!$A$22),SUM(S1349:T1349),"")</f>
        <v/>
      </c>
      <c r="V1349" s="250" t="str">
        <f>IF(OR(R1349='Data Validation (ROP used only)'!$A$22,ISBLANK(S1349),ISERROR(S1349/$I1349)),"",S1349/$I1349)</f>
        <v/>
      </c>
      <c r="W1349" s="251"/>
      <c r="X1349" s="252" t="str" cm="1">
        <f t="array" ref="X1349">_xlfn.IFS(W1349="","",W1349/I1349&gt;=2,2*I1349,W1349/I1349 &lt; 2, W1349)</f>
        <v/>
      </c>
      <c r="Y1349" s="253" t="str">
        <f t="shared" si="144"/>
        <v/>
      </c>
      <c r="Z1349" s="248"/>
      <c r="AA1349" s="249" t="str">
        <f t="shared" si="145"/>
        <v/>
      </c>
      <c r="AB1349" s="254" t="str">
        <f t="shared" si="146"/>
        <v/>
      </c>
      <c r="AC1349" s="159"/>
      <c r="AD1349" s="160"/>
    </row>
    <row r="1350" spans="2:30" ht="13.8" hidden="1" outlineLevel="1" x14ac:dyDescent="0.25">
      <c r="B1350" s="1"/>
      <c r="C1350" s="1"/>
      <c r="D1350" s="1"/>
      <c r="E1350" s="2"/>
      <c r="F1350" s="1"/>
      <c r="G1350" s="2"/>
      <c r="H1350" s="108"/>
      <c r="I1350" s="109"/>
      <c r="J1350" s="132" t="str">
        <f t="shared" si="142"/>
        <v/>
      </c>
      <c r="K1350" s="132">
        <f t="shared" si="147"/>
        <v>0</v>
      </c>
      <c r="L1350" s="246"/>
      <c r="M1350" s="247"/>
      <c r="N1350" s="246"/>
      <c r="O1350" s="248"/>
      <c r="P1350" s="249" t="str">
        <f t="shared" si="143"/>
        <v/>
      </c>
      <c r="Q1350" s="250" t="str">
        <f t="shared" si="141"/>
        <v/>
      </c>
      <c r="R1350" s="248"/>
      <c r="S1350" s="246"/>
      <c r="T1350" s="248"/>
      <c r="U1350" s="249" t="str">
        <f>+IF(AND(S1350&gt;0,R1350&lt;&gt;'Data Validation (ROP used only)'!$A$22),SUM(S1350:T1350),"")</f>
        <v/>
      </c>
      <c r="V1350" s="250" t="str">
        <f>IF(OR(R1350='Data Validation (ROP used only)'!$A$22,ISBLANK(S1350),ISERROR(S1350/$I1350)),"",S1350/$I1350)</f>
        <v/>
      </c>
      <c r="W1350" s="251"/>
      <c r="X1350" s="252" t="str" cm="1">
        <f t="array" ref="X1350">_xlfn.IFS(W1350="","",W1350/I1350&gt;=2,2*I1350,W1350/I1350 &lt; 2, W1350)</f>
        <v/>
      </c>
      <c r="Y1350" s="253" t="str">
        <f t="shared" si="144"/>
        <v/>
      </c>
      <c r="Z1350" s="248"/>
      <c r="AA1350" s="249" t="str">
        <f t="shared" si="145"/>
        <v/>
      </c>
      <c r="AB1350" s="254" t="str">
        <f t="shared" si="146"/>
        <v/>
      </c>
      <c r="AC1350" s="159"/>
      <c r="AD1350" s="160"/>
    </row>
    <row r="1351" spans="2:30" ht="13.8" hidden="1" outlineLevel="1" x14ac:dyDescent="0.25">
      <c r="B1351" s="1"/>
      <c r="C1351" s="1"/>
      <c r="D1351" s="1"/>
      <c r="E1351" s="2"/>
      <c r="F1351" s="1"/>
      <c r="G1351" s="2"/>
      <c r="H1351" s="108"/>
      <c r="I1351" s="109"/>
      <c r="J1351" s="132" t="str">
        <f t="shared" si="142"/>
        <v/>
      </c>
      <c r="K1351" s="132">
        <f t="shared" si="147"/>
        <v>0</v>
      </c>
      <c r="L1351" s="246"/>
      <c r="M1351" s="247"/>
      <c r="N1351" s="246"/>
      <c r="O1351" s="248"/>
      <c r="P1351" s="249" t="str">
        <f t="shared" si="143"/>
        <v/>
      </c>
      <c r="Q1351" s="250" t="str">
        <f t="shared" si="141"/>
        <v/>
      </c>
      <c r="R1351" s="248"/>
      <c r="S1351" s="246"/>
      <c r="T1351" s="248"/>
      <c r="U1351" s="249" t="str">
        <f>+IF(AND(S1351&gt;0,R1351&lt;&gt;'Data Validation (ROP used only)'!$A$22),SUM(S1351:T1351),"")</f>
        <v/>
      </c>
      <c r="V1351" s="250" t="str">
        <f>IF(OR(R1351='Data Validation (ROP used only)'!$A$22,ISBLANK(S1351),ISERROR(S1351/$I1351)),"",S1351/$I1351)</f>
        <v/>
      </c>
      <c r="W1351" s="251"/>
      <c r="X1351" s="252" t="str" cm="1">
        <f t="array" ref="X1351">_xlfn.IFS(W1351="","",W1351/I1351&gt;=2,2*I1351,W1351/I1351 &lt; 2, W1351)</f>
        <v/>
      </c>
      <c r="Y1351" s="253" t="str">
        <f t="shared" si="144"/>
        <v/>
      </c>
      <c r="Z1351" s="248"/>
      <c r="AA1351" s="249" t="str">
        <f t="shared" si="145"/>
        <v/>
      </c>
      <c r="AB1351" s="254" t="str">
        <f t="shared" si="146"/>
        <v/>
      </c>
      <c r="AC1351" s="159"/>
      <c r="AD1351" s="160"/>
    </row>
    <row r="1352" spans="2:30" ht="13.8" hidden="1" outlineLevel="1" x14ac:dyDescent="0.25">
      <c r="B1352" s="1"/>
      <c r="C1352" s="1"/>
      <c r="D1352" s="1"/>
      <c r="E1352" s="2"/>
      <c r="F1352" s="1"/>
      <c r="G1352" s="2"/>
      <c r="H1352" s="108"/>
      <c r="I1352" s="109"/>
      <c r="J1352" s="132" t="str">
        <f t="shared" si="142"/>
        <v/>
      </c>
      <c r="K1352" s="132">
        <f t="shared" si="147"/>
        <v>0</v>
      </c>
      <c r="L1352" s="246"/>
      <c r="M1352" s="247"/>
      <c r="N1352" s="246"/>
      <c r="O1352" s="248"/>
      <c r="P1352" s="249" t="str">
        <f t="shared" si="143"/>
        <v/>
      </c>
      <c r="Q1352" s="250" t="str">
        <f t="shared" si="141"/>
        <v/>
      </c>
      <c r="R1352" s="248"/>
      <c r="S1352" s="246"/>
      <c r="T1352" s="248"/>
      <c r="U1352" s="249" t="str">
        <f>+IF(AND(S1352&gt;0,R1352&lt;&gt;'Data Validation (ROP used only)'!$A$22),SUM(S1352:T1352),"")</f>
        <v/>
      </c>
      <c r="V1352" s="250" t="str">
        <f>IF(OR(R1352='Data Validation (ROP used only)'!$A$22,ISBLANK(S1352),ISERROR(S1352/$I1352)),"",S1352/$I1352)</f>
        <v/>
      </c>
      <c r="W1352" s="251"/>
      <c r="X1352" s="252" t="str" cm="1">
        <f t="array" ref="X1352">_xlfn.IFS(W1352="","",W1352/I1352&gt;=2,2*I1352,W1352/I1352 &lt; 2, W1352)</f>
        <v/>
      </c>
      <c r="Y1352" s="253" t="str">
        <f t="shared" si="144"/>
        <v/>
      </c>
      <c r="Z1352" s="248"/>
      <c r="AA1352" s="249" t="str">
        <f t="shared" si="145"/>
        <v/>
      </c>
      <c r="AB1352" s="254" t="str">
        <f t="shared" si="146"/>
        <v/>
      </c>
      <c r="AC1352" s="159"/>
      <c r="AD1352" s="160"/>
    </row>
    <row r="1353" spans="2:30" ht="13.8" hidden="1" outlineLevel="1" x14ac:dyDescent="0.25">
      <c r="B1353" s="1"/>
      <c r="C1353" s="1"/>
      <c r="D1353" s="1"/>
      <c r="E1353" s="2"/>
      <c r="F1353" s="1"/>
      <c r="G1353" s="2"/>
      <c r="H1353" s="108"/>
      <c r="I1353" s="109"/>
      <c r="J1353" s="132" t="str">
        <f t="shared" si="142"/>
        <v/>
      </c>
      <c r="K1353" s="132">
        <f t="shared" si="147"/>
        <v>0</v>
      </c>
      <c r="L1353" s="246"/>
      <c r="M1353" s="247"/>
      <c r="N1353" s="246"/>
      <c r="O1353" s="248"/>
      <c r="P1353" s="249" t="str">
        <f t="shared" si="143"/>
        <v/>
      </c>
      <c r="Q1353" s="250" t="str">
        <f t="shared" si="141"/>
        <v/>
      </c>
      <c r="R1353" s="248"/>
      <c r="S1353" s="246"/>
      <c r="T1353" s="248"/>
      <c r="U1353" s="249" t="str">
        <f>+IF(AND(S1353&gt;0,R1353&lt;&gt;'Data Validation (ROP used only)'!$A$22),SUM(S1353:T1353),"")</f>
        <v/>
      </c>
      <c r="V1353" s="250" t="str">
        <f>IF(OR(R1353='Data Validation (ROP used only)'!$A$22,ISBLANK(S1353),ISERROR(S1353/$I1353)),"",S1353/$I1353)</f>
        <v/>
      </c>
      <c r="W1353" s="251"/>
      <c r="X1353" s="252" t="str" cm="1">
        <f t="array" ref="X1353">_xlfn.IFS(W1353="","",W1353/I1353&gt;=2,2*I1353,W1353/I1353 &lt; 2, W1353)</f>
        <v/>
      </c>
      <c r="Y1353" s="253" t="str">
        <f t="shared" si="144"/>
        <v/>
      </c>
      <c r="Z1353" s="248"/>
      <c r="AA1353" s="249" t="str">
        <f t="shared" si="145"/>
        <v/>
      </c>
      <c r="AB1353" s="254" t="str">
        <f t="shared" si="146"/>
        <v/>
      </c>
      <c r="AC1353" s="159"/>
      <c r="AD1353" s="160"/>
    </row>
    <row r="1354" spans="2:30" ht="13.8" hidden="1" outlineLevel="1" x14ac:dyDescent="0.25">
      <c r="B1354" s="1"/>
      <c r="C1354" s="1"/>
      <c r="D1354" s="1"/>
      <c r="E1354" s="2"/>
      <c r="F1354" s="1"/>
      <c r="G1354" s="2"/>
      <c r="H1354" s="108"/>
      <c r="I1354" s="109"/>
      <c r="J1354" s="132" t="str">
        <f t="shared" si="142"/>
        <v/>
      </c>
      <c r="K1354" s="132">
        <f t="shared" si="147"/>
        <v>0</v>
      </c>
      <c r="L1354" s="246"/>
      <c r="M1354" s="247"/>
      <c r="N1354" s="246"/>
      <c r="O1354" s="248"/>
      <c r="P1354" s="249" t="str">
        <f t="shared" si="143"/>
        <v/>
      </c>
      <c r="Q1354" s="250" t="str">
        <f t="shared" ref="Q1354:Q1417" si="148">IF(ISERROR(N1354/$I1354),"",N1354/$I1354)</f>
        <v/>
      </c>
      <c r="R1354" s="248"/>
      <c r="S1354" s="246"/>
      <c r="T1354" s="248"/>
      <c r="U1354" s="249" t="str">
        <f>+IF(AND(S1354&gt;0,R1354&lt;&gt;'Data Validation (ROP used only)'!$A$22),SUM(S1354:T1354),"")</f>
        <v/>
      </c>
      <c r="V1354" s="250" t="str">
        <f>IF(OR(R1354='Data Validation (ROP used only)'!$A$22,ISBLANK(S1354),ISERROR(S1354/$I1354)),"",S1354/$I1354)</f>
        <v/>
      </c>
      <c r="W1354" s="251"/>
      <c r="X1354" s="252" t="str" cm="1">
        <f t="array" ref="X1354">_xlfn.IFS(W1354="","",W1354/I1354&gt;=2,2*I1354,W1354/I1354 &lt; 2, W1354)</f>
        <v/>
      </c>
      <c r="Y1354" s="253" t="str">
        <f t="shared" si="144"/>
        <v/>
      </c>
      <c r="Z1354" s="248"/>
      <c r="AA1354" s="249" t="str">
        <f t="shared" si="145"/>
        <v/>
      </c>
      <c r="AB1354" s="254" t="str">
        <f t="shared" si="146"/>
        <v/>
      </c>
      <c r="AC1354" s="159"/>
      <c r="AD1354" s="160"/>
    </row>
    <row r="1355" spans="2:30" ht="13.8" hidden="1" outlineLevel="1" x14ac:dyDescent="0.25">
      <c r="B1355" s="1"/>
      <c r="C1355" s="1"/>
      <c r="D1355" s="1"/>
      <c r="E1355" s="2"/>
      <c r="F1355" s="1"/>
      <c r="G1355" s="2"/>
      <c r="H1355" s="108"/>
      <c r="I1355" s="109"/>
      <c r="J1355" s="132" t="str">
        <f t="shared" ref="J1355:J1418" si="149">IF(ISERROR(H1355/C1355),"",H1355/C1355)</f>
        <v/>
      </c>
      <c r="K1355" s="132">
        <f t="shared" si="147"/>
        <v>0</v>
      </c>
      <c r="L1355" s="246"/>
      <c r="M1355" s="247"/>
      <c r="N1355" s="246"/>
      <c r="O1355" s="248"/>
      <c r="P1355" s="249" t="str">
        <f t="shared" ref="P1355:P1418" si="150">+IF((N1355+O1355)&gt;0,+N1355+O1355,"")</f>
        <v/>
      </c>
      <c r="Q1355" s="250" t="str">
        <f t="shared" si="148"/>
        <v/>
      </c>
      <c r="R1355" s="248"/>
      <c r="S1355" s="246"/>
      <c r="T1355" s="248"/>
      <c r="U1355" s="249" t="str">
        <f>+IF(AND(S1355&gt;0,R1355&lt;&gt;'Data Validation (ROP used only)'!$A$22),SUM(S1355:T1355),"")</f>
        <v/>
      </c>
      <c r="V1355" s="250" t="str">
        <f>IF(OR(R1355='Data Validation (ROP used only)'!$A$22,ISBLANK(S1355),ISERROR(S1355/$I1355)),"",S1355/$I1355)</f>
        <v/>
      </c>
      <c r="W1355" s="251"/>
      <c r="X1355" s="252" t="str" cm="1">
        <f t="array" ref="X1355">_xlfn.IFS(W1355="","",W1355/I1355&gt;=2,2*I1355,W1355/I1355 &lt; 2, W1355)</f>
        <v/>
      </c>
      <c r="Y1355" s="253" t="str">
        <f t="shared" ref="Y1355:Y1418" si="151">IF(ISBLANK(W1355),"",W1355-X1355)</f>
        <v/>
      </c>
      <c r="Z1355" s="248"/>
      <c r="AA1355" s="249" t="str">
        <f t="shared" ref="AA1355:AA1418" si="152">IF(W1355=0,"",W1355+Z1355)</f>
        <v/>
      </c>
      <c r="AB1355" s="254" t="str">
        <f t="shared" ref="AB1355:AB1418" si="153">IF(ISERROR(W1355/$I1355),"",W1355/$I1355)</f>
        <v/>
      </c>
      <c r="AC1355" s="159"/>
      <c r="AD1355" s="160"/>
    </row>
    <row r="1356" spans="2:30" ht="13.8" hidden="1" outlineLevel="1" x14ac:dyDescent="0.25">
      <c r="B1356" s="1"/>
      <c r="C1356" s="1"/>
      <c r="D1356" s="1"/>
      <c r="E1356" s="2"/>
      <c r="F1356" s="1"/>
      <c r="G1356" s="2"/>
      <c r="H1356" s="108"/>
      <c r="I1356" s="109"/>
      <c r="J1356" s="132" t="str">
        <f t="shared" si="149"/>
        <v/>
      </c>
      <c r="K1356" s="132">
        <f t="shared" si="147"/>
        <v>0</v>
      </c>
      <c r="L1356" s="246"/>
      <c r="M1356" s="247"/>
      <c r="N1356" s="246"/>
      <c r="O1356" s="248"/>
      <c r="P1356" s="249" t="str">
        <f t="shared" si="150"/>
        <v/>
      </c>
      <c r="Q1356" s="250" t="str">
        <f t="shared" si="148"/>
        <v/>
      </c>
      <c r="R1356" s="248"/>
      <c r="S1356" s="246"/>
      <c r="T1356" s="248"/>
      <c r="U1356" s="249" t="str">
        <f>+IF(AND(S1356&gt;0,R1356&lt;&gt;'Data Validation (ROP used only)'!$A$22),SUM(S1356:T1356),"")</f>
        <v/>
      </c>
      <c r="V1356" s="250" t="str">
        <f>IF(OR(R1356='Data Validation (ROP used only)'!$A$22,ISBLANK(S1356),ISERROR(S1356/$I1356)),"",S1356/$I1356)</f>
        <v/>
      </c>
      <c r="W1356" s="251"/>
      <c r="X1356" s="252" t="str" cm="1">
        <f t="array" ref="X1356">_xlfn.IFS(W1356="","",W1356/I1356&gt;=2,2*I1356,W1356/I1356 &lt; 2, W1356)</f>
        <v/>
      </c>
      <c r="Y1356" s="253" t="str">
        <f t="shared" si="151"/>
        <v/>
      </c>
      <c r="Z1356" s="248"/>
      <c r="AA1356" s="249" t="str">
        <f t="shared" si="152"/>
        <v/>
      </c>
      <c r="AB1356" s="254" t="str">
        <f t="shared" si="153"/>
        <v/>
      </c>
      <c r="AC1356" s="159"/>
      <c r="AD1356" s="160"/>
    </row>
    <row r="1357" spans="2:30" ht="13.8" hidden="1" outlineLevel="1" x14ac:dyDescent="0.25">
      <c r="B1357" s="1"/>
      <c r="C1357" s="1"/>
      <c r="D1357" s="1"/>
      <c r="E1357" s="2"/>
      <c r="F1357" s="1"/>
      <c r="G1357" s="2"/>
      <c r="H1357" s="108"/>
      <c r="I1357" s="109"/>
      <c r="J1357" s="132" t="str">
        <f t="shared" si="149"/>
        <v/>
      </c>
      <c r="K1357" s="132">
        <f t="shared" si="147"/>
        <v>0</v>
      </c>
      <c r="L1357" s="246"/>
      <c r="M1357" s="247"/>
      <c r="N1357" s="246"/>
      <c r="O1357" s="248"/>
      <c r="P1357" s="249" t="str">
        <f t="shared" si="150"/>
        <v/>
      </c>
      <c r="Q1357" s="250" t="str">
        <f t="shared" si="148"/>
        <v/>
      </c>
      <c r="R1357" s="248"/>
      <c r="S1357" s="246"/>
      <c r="T1357" s="248"/>
      <c r="U1357" s="249" t="str">
        <f>+IF(AND(S1357&gt;0,R1357&lt;&gt;'Data Validation (ROP used only)'!$A$22),SUM(S1357:T1357),"")</f>
        <v/>
      </c>
      <c r="V1357" s="250" t="str">
        <f>IF(OR(R1357='Data Validation (ROP used only)'!$A$22,ISBLANK(S1357),ISERROR(S1357/$I1357)),"",S1357/$I1357)</f>
        <v/>
      </c>
      <c r="W1357" s="251"/>
      <c r="X1357" s="252" t="str" cm="1">
        <f t="array" ref="X1357">_xlfn.IFS(W1357="","",W1357/I1357&gt;=2,2*I1357,W1357/I1357 &lt; 2, W1357)</f>
        <v/>
      </c>
      <c r="Y1357" s="253" t="str">
        <f t="shared" si="151"/>
        <v/>
      </c>
      <c r="Z1357" s="248"/>
      <c r="AA1357" s="249" t="str">
        <f t="shared" si="152"/>
        <v/>
      </c>
      <c r="AB1357" s="254" t="str">
        <f t="shared" si="153"/>
        <v/>
      </c>
      <c r="AC1357" s="159"/>
      <c r="AD1357" s="160"/>
    </row>
    <row r="1358" spans="2:30" ht="13.8" hidden="1" outlineLevel="1" x14ac:dyDescent="0.25">
      <c r="B1358" s="1"/>
      <c r="C1358" s="1"/>
      <c r="D1358" s="1"/>
      <c r="E1358" s="2"/>
      <c r="F1358" s="1"/>
      <c r="G1358" s="2"/>
      <c r="H1358" s="108"/>
      <c r="I1358" s="109"/>
      <c r="J1358" s="132" t="str">
        <f t="shared" si="149"/>
        <v/>
      </c>
      <c r="K1358" s="132">
        <f t="shared" si="147"/>
        <v>0</v>
      </c>
      <c r="L1358" s="246"/>
      <c r="M1358" s="247"/>
      <c r="N1358" s="246"/>
      <c r="O1358" s="248"/>
      <c r="P1358" s="249" t="str">
        <f t="shared" si="150"/>
        <v/>
      </c>
      <c r="Q1358" s="250" t="str">
        <f t="shared" si="148"/>
        <v/>
      </c>
      <c r="R1358" s="248"/>
      <c r="S1358" s="246"/>
      <c r="T1358" s="248"/>
      <c r="U1358" s="249" t="str">
        <f>+IF(AND(S1358&gt;0,R1358&lt;&gt;'Data Validation (ROP used only)'!$A$22),SUM(S1358:T1358),"")</f>
        <v/>
      </c>
      <c r="V1358" s="250" t="str">
        <f>IF(OR(R1358='Data Validation (ROP used only)'!$A$22,ISBLANK(S1358),ISERROR(S1358/$I1358)),"",S1358/$I1358)</f>
        <v/>
      </c>
      <c r="W1358" s="251"/>
      <c r="X1358" s="252" t="str" cm="1">
        <f t="array" ref="X1358">_xlfn.IFS(W1358="","",W1358/I1358&gt;=2,2*I1358,W1358/I1358 &lt; 2, W1358)</f>
        <v/>
      </c>
      <c r="Y1358" s="253" t="str">
        <f t="shared" si="151"/>
        <v/>
      </c>
      <c r="Z1358" s="248"/>
      <c r="AA1358" s="249" t="str">
        <f t="shared" si="152"/>
        <v/>
      </c>
      <c r="AB1358" s="254" t="str">
        <f t="shared" si="153"/>
        <v/>
      </c>
      <c r="AC1358" s="159"/>
      <c r="AD1358" s="160"/>
    </row>
    <row r="1359" spans="2:30" ht="13.8" hidden="1" outlineLevel="1" x14ac:dyDescent="0.25">
      <c r="B1359" s="1"/>
      <c r="C1359" s="1"/>
      <c r="D1359" s="1"/>
      <c r="E1359" s="2"/>
      <c r="F1359" s="1"/>
      <c r="G1359" s="2"/>
      <c r="H1359" s="108"/>
      <c r="I1359" s="109"/>
      <c r="J1359" s="132" t="str">
        <f t="shared" si="149"/>
        <v/>
      </c>
      <c r="K1359" s="132">
        <f t="shared" si="147"/>
        <v>0</v>
      </c>
      <c r="L1359" s="246"/>
      <c r="M1359" s="247"/>
      <c r="N1359" s="246"/>
      <c r="O1359" s="248"/>
      <c r="P1359" s="249" t="str">
        <f t="shared" si="150"/>
        <v/>
      </c>
      <c r="Q1359" s="250" t="str">
        <f t="shared" si="148"/>
        <v/>
      </c>
      <c r="R1359" s="248"/>
      <c r="S1359" s="246"/>
      <c r="T1359" s="248"/>
      <c r="U1359" s="249" t="str">
        <f>+IF(AND(S1359&gt;0,R1359&lt;&gt;'Data Validation (ROP used only)'!$A$22),SUM(S1359:T1359),"")</f>
        <v/>
      </c>
      <c r="V1359" s="250" t="str">
        <f>IF(OR(R1359='Data Validation (ROP used only)'!$A$22,ISBLANK(S1359),ISERROR(S1359/$I1359)),"",S1359/$I1359)</f>
        <v/>
      </c>
      <c r="W1359" s="251"/>
      <c r="X1359" s="252" t="str" cm="1">
        <f t="array" ref="X1359">_xlfn.IFS(W1359="","",W1359/I1359&gt;=2,2*I1359,W1359/I1359 &lt; 2, W1359)</f>
        <v/>
      </c>
      <c r="Y1359" s="253" t="str">
        <f t="shared" si="151"/>
        <v/>
      </c>
      <c r="Z1359" s="248"/>
      <c r="AA1359" s="249" t="str">
        <f t="shared" si="152"/>
        <v/>
      </c>
      <c r="AB1359" s="254" t="str">
        <f t="shared" si="153"/>
        <v/>
      </c>
      <c r="AC1359" s="159"/>
      <c r="AD1359" s="160"/>
    </row>
    <row r="1360" spans="2:30" ht="13.8" hidden="1" outlineLevel="1" x14ac:dyDescent="0.25">
      <c r="B1360" s="1"/>
      <c r="C1360" s="1"/>
      <c r="D1360" s="1"/>
      <c r="E1360" s="2"/>
      <c r="F1360" s="1"/>
      <c r="G1360" s="2"/>
      <c r="H1360" s="108"/>
      <c r="I1360" s="109"/>
      <c r="J1360" s="132" t="str">
        <f t="shared" si="149"/>
        <v/>
      </c>
      <c r="K1360" s="132">
        <f t="shared" si="147"/>
        <v>0</v>
      </c>
      <c r="L1360" s="246"/>
      <c r="M1360" s="247"/>
      <c r="N1360" s="246"/>
      <c r="O1360" s="248"/>
      <c r="P1360" s="249" t="str">
        <f t="shared" si="150"/>
        <v/>
      </c>
      <c r="Q1360" s="250" t="str">
        <f t="shared" si="148"/>
        <v/>
      </c>
      <c r="R1360" s="248"/>
      <c r="S1360" s="246"/>
      <c r="T1360" s="248"/>
      <c r="U1360" s="249" t="str">
        <f>+IF(AND(S1360&gt;0,R1360&lt;&gt;'Data Validation (ROP used only)'!$A$22),SUM(S1360:T1360),"")</f>
        <v/>
      </c>
      <c r="V1360" s="250" t="str">
        <f>IF(OR(R1360='Data Validation (ROP used only)'!$A$22,ISBLANK(S1360),ISERROR(S1360/$I1360)),"",S1360/$I1360)</f>
        <v/>
      </c>
      <c r="W1360" s="251"/>
      <c r="X1360" s="252" t="str" cm="1">
        <f t="array" ref="X1360">_xlfn.IFS(W1360="","",W1360/I1360&gt;=2,2*I1360,W1360/I1360 &lt; 2, W1360)</f>
        <v/>
      </c>
      <c r="Y1360" s="253" t="str">
        <f t="shared" si="151"/>
        <v/>
      </c>
      <c r="Z1360" s="248"/>
      <c r="AA1360" s="249" t="str">
        <f t="shared" si="152"/>
        <v/>
      </c>
      <c r="AB1360" s="254" t="str">
        <f t="shared" si="153"/>
        <v/>
      </c>
      <c r="AC1360" s="159"/>
      <c r="AD1360" s="160"/>
    </row>
    <row r="1361" spans="2:30" ht="13.8" hidden="1" outlineLevel="1" x14ac:dyDescent="0.25">
      <c r="B1361" s="1"/>
      <c r="C1361" s="1"/>
      <c r="D1361" s="1"/>
      <c r="E1361" s="2"/>
      <c r="F1361" s="1"/>
      <c r="G1361" s="2"/>
      <c r="H1361" s="108"/>
      <c r="I1361" s="109"/>
      <c r="J1361" s="132" t="str">
        <f t="shared" si="149"/>
        <v/>
      </c>
      <c r="K1361" s="132">
        <f t="shared" si="147"/>
        <v>0</v>
      </c>
      <c r="L1361" s="246"/>
      <c r="M1361" s="247"/>
      <c r="N1361" s="246"/>
      <c r="O1361" s="248"/>
      <c r="P1361" s="249" t="str">
        <f t="shared" si="150"/>
        <v/>
      </c>
      <c r="Q1361" s="250" t="str">
        <f t="shared" si="148"/>
        <v/>
      </c>
      <c r="R1361" s="248"/>
      <c r="S1361" s="246"/>
      <c r="T1361" s="248"/>
      <c r="U1361" s="249" t="str">
        <f>+IF(AND(S1361&gt;0,R1361&lt;&gt;'Data Validation (ROP used only)'!$A$22),SUM(S1361:T1361),"")</f>
        <v/>
      </c>
      <c r="V1361" s="250" t="str">
        <f>IF(OR(R1361='Data Validation (ROP used only)'!$A$22,ISBLANK(S1361),ISERROR(S1361/$I1361)),"",S1361/$I1361)</f>
        <v/>
      </c>
      <c r="W1361" s="251"/>
      <c r="X1361" s="252" t="str" cm="1">
        <f t="array" ref="X1361">_xlfn.IFS(W1361="","",W1361/I1361&gt;=2,2*I1361,W1361/I1361 &lt; 2, W1361)</f>
        <v/>
      </c>
      <c r="Y1361" s="253" t="str">
        <f t="shared" si="151"/>
        <v/>
      </c>
      <c r="Z1361" s="248"/>
      <c r="AA1361" s="249" t="str">
        <f t="shared" si="152"/>
        <v/>
      </c>
      <c r="AB1361" s="254" t="str">
        <f t="shared" si="153"/>
        <v/>
      </c>
      <c r="AC1361" s="159"/>
      <c r="AD1361" s="160"/>
    </row>
    <row r="1362" spans="2:30" ht="13.8" hidden="1" outlineLevel="1" x14ac:dyDescent="0.25">
      <c r="B1362" s="1"/>
      <c r="C1362" s="1"/>
      <c r="D1362" s="1"/>
      <c r="E1362" s="2"/>
      <c r="F1362" s="1"/>
      <c r="G1362" s="2"/>
      <c r="H1362" s="108"/>
      <c r="I1362" s="109"/>
      <c r="J1362" s="132" t="str">
        <f t="shared" si="149"/>
        <v/>
      </c>
      <c r="K1362" s="132">
        <f t="shared" si="147"/>
        <v>0</v>
      </c>
      <c r="L1362" s="246"/>
      <c r="M1362" s="247"/>
      <c r="N1362" s="246"/>
      <c r="O1362" s="248"/>
      <c r="P1362" s="249" t="str">
        <f t="shared" si="150"/>
        <v/>
      </c>
      <c r="Q1362" s="250" t="str">
        <f t="shared" si="148"/>
        <v/>
      </c>
      <c r="R1362" s="248"/>
      <c r="S1362" s="246"/>
      <c r="T1362" s="248"/>
      <c r="U1362" s="249" t="str">
        <f>+IF(AND(S1362&gt;0,R1362&lt;&gt;'Data Validation (ROP used only)'!$A$22),SUM(S1362:T1362),"")</f>
        <v/>
      </c>
      <c r="V1362" s="250" t="str">
        <f>IF(OR(R1362='Data Validation (ROP used only)'!$A$22,ISBLANK(S1362),ISERROR(S1362/$I1362)),"",S1362/$I1362)</f>
        <v/>
      </c>
      <c r="W1362" s="251"/>
      <c r="X1362" s="252" t="str" cm="1">
        <f t="array" ref="X1362">_xlfn.IFS(W1362="","",W1362/I1362&gt;=2,2*I1362,W1362/I1362 &lt; 2, W1362)</f>
        <v/>
      </c>
      <c r="Y1362" s="253" t="str">
        <f t="shared" si="151"/>
        <v/>
      </c>
      <c r="Z1362" s="248"/>
      <c r="AA1362" s="249" t="str">
        <f t="shared" si="152"/>
        <v/>
      </c>
      <c r="AB1362" s="254" t="str">
        <f t="shared" si="153"/>
        <v/>
      </c>
      <c r="AC1362" s="159"/>
      <c r="AD1362" s="160"/>
    </row>
    <row r="1363" spans="2:30" ht="13.8" hidden="1" outlineLevel="1" x14ac:dyDescent="0.25">
      <c r="B1363" s="1"/>
      <c r="C1363" s="1"/>
      <c r="D1363" s="1"/>
      <c r="E1363" s="2"/>
      <c r="F1363" s="1"/>
      <c r="G1363" s="2"/>
      <c r="H1363" s="108"/>
      <c r="I1363" s="109"/>
      <c r="J1363" s="132" t="str">
        <f t="shared" si="149"/>
        <v/>
      </c>
      <c r="K1363" s="132">
        <f t="shared" si="147"/>
        <v>0</v>
      </c>
      <c r="L1363" s="246"/>
      <c r="M1363" s="247"/>
      <c r="N1363" s="246"/>
      <c r="O1363" s="248"/>
      <c r="P1363" s="249" t="str">
        <f t="shared" si="150"/>
        <v/>
      </c>
      <c r="Q1363" s="250" t="str">
        <f t="shared" si="148"/>
        <v/>
      </c>
      <c r="R1363" s="248"/>
      <c r="S1363" s="246"/>
      <c r="T1363" s="248"/>
      <c r="U1363" s="249" t="str">
        <f>+IF(AND(S1363&gt;0,R1363&lt;&gt;'Data Validation (ROP used only)'!$A$22),SUM(S1363:T1363),"")</f>
        <v/>
      </c>
      <c r="V1363" s="250" t="str">
        <f>IF(OR(R1363='Data Validation (ROP used only)'!$A$22,ISBLANK(S1363),ISERROR(S1363/$I1363)),"",S1363/$I1363)</f>
        <v/>
      </c>
      <c r="W1363" s="251"/>
      <c r="X1363" s="252" t="str" cm="1">
        <f t="array" ref="X1363">_xlfn.IFS(W1363="","",W1363/I1363&gt;=2,2*I1363,W1363/I1363 &lt; 2, W1363)</f>
        <v/>
      </c>
      <c r="Y1363" s="253" t="str">
        <f t="shared" si="151"/>
        <v/>
      </c>
      <c r="Z1363" s="248"/>
      <c r="AA1363" s="249" t="str">
        <f t="shared" si="152"/>
        <v/>
      </c>
      <c r="AB1363" s="254" t="str">
        <f t="shared" si="153"/>
        <v/>
      </c>
      <c r="AC1363" s="159"/>
      <c r="AD1363" s="160"/>
    </row>
    <row r="1364" spans="2:30" ht="13.8" hidden="1" outlineLevel="1" x14ac:dyDescent="0.25">
      <c r="B1364" s="1"/>
      <c r="C1364" s="1"/>
      <c r="D1364" s="1"/>
      <c r="E1364" s="2"/>
      <c r="F1364" s="1"/>
      <c r="G1364" s="2"/>
      <c r="H1364" s="108"/>
      <c r="I1364" s="109"/>
      <c r="J1364" s="132" t="str">
        <f t="shared" si="149"/>
        <v/>
      </c>
      <c r="K1364" s="132">
        <f t="shared" si="147"/>
        <v>0</v>
      </c>
      <c r="L1364" s="246"/>
      <c r="M1364" s="247"/>
      <c r="N1364" s="246"/>
      <c r="O1364" s="248"/>
      <c r="P1364" s="249" t="str">
        <f t="shared" si="150"/>
        <v/>
      </c>
      <c r="Q1364" s="250" t="str">
        <f t="shared" si="148"/>
        <v/>
      </c>
      <c r="R1364" s="248"/>
      <c r="S1364" s="246"/>
      <c r="T1364" s="248"/>
      <c r="U1364" s="249" t="str">
        <f>+IF(AND(S1364&gt;0,R1364&lt;&gt;'Data Validation (ROP used only)'!$A$22),SUM(S1364:T1364),"")</f>
        <v/>
      </c>
      <c r="V1364" s="250" t="str">
        <f>IF(OR(R1364='Data Validation (ROP used only)'!$A$22,ISBLANK(S1364),ISERROR(S1364/$I1364)),"",S1364/$I1364)</f>
        <v/>
      </c>
      <c r="W1364" s="251"/>
      <c r="X1364" s="252" t="str" cm="1">
        <f t="array" ref="X1364">_xlfn.IFS(W1364="","",W1364/I1364&gt;=2,2*I1364,W1364/I1364 &lt; 2, W1364)</f>
        <v/>
      </c>
      <c r="Y1364" s="253" t="str">
        <f t="shared" si="151"/>
        <v/>
      </c>
      <c r="Z1364" s="248"/>
      <c r="AA1364" s="249" t="str">
        <f t="shared" si="152"/>
        <v/>
      </c>
      <c r="AB1364" s="254" t="str">
        <f t="shared" si="153"/>
        <v/>
      </c>
      <c r="AC1364" s="159"/>
      <c r="AD1364" s="160"/>
    </row>
    <row r="1365" spans="2:30" ht="13.8" hidden="1" outlineLevel="1" x14ac:dyDescent="0.25">
      <c r="B1365" s="1"/>
      <c r="C1365" s="1"/>
      <c r="D1365" s="1"/>
      <c r="E1365" s="2"/>
      <c r="F1365" s="1"/>
      <c r="G1365" s="2"/>
      <c r="H1365" s="108"/>
      <c r="I1365" s="109"/>
      <c r="J1365" s="132" t="str">
        <f t="shared" si="149"/>
        <v/>
      </c>
      <c r="K1365" s="132">
        <f t="shared" si="147"/>
        <v>0</v>
      </c>
      <c r="L1365" s="246"/>
      <c r="M1365" s="247"/>
      <c r="N1365" s="246"/>
      <c r="O1365" s="248"/>
      <c r="P1365" s="249" t="str">
        <f t="shared" si="150"/>
        <v/>
      </c>
      <c r="Q1365" s="250" t="str">
        <f t="shared" si="148"/>
        <v/>
      </c>
      <c r="R1365" s="248"/>
      <c r="S1365" s="246"/>
      <c r="T1365" s="248"/>
      <c r="U1365" s="249" t="str">
        <f>+IF(AND(S1365&gt;0,R1365&lt;&gt;'Data Validation (ROP used only)'!$A$22),SUM(S1365:T1365),"")</f>
        <v/>
      </c>
      <c r="V1365" s="250" t="str">
        <f>IF(OR(R1365='Data Validation (ROP used only)'!$A$22,ISBLANK(S1365),ISERROR(S1365/$I1365)),"",S1365/$I1365)</f>
        <v/>
      </c>
      <c r="W1365" s="251"/>
      <c r="X1365" s="252" t="str" cm="1">
        <f t="array" ref="X1365">_xlfn.IFS(W1365="","",W1365/I1365&gt;=2,2*I1365,W1365/I1365 &lt; 2, W1365)</f>
        <v/>
      </c>
      <c r="Y1365" s="253" t="str">
        <f t="shared" si="151"/>
        <v/>
      </c>
      <c r="Z1365" s="248"/>
      <c r="AA1365" s="249" t="str">
        <f t="shared" si="152"/>
        <v/>
      </c>
      <c r="AB1365" s="254" t="str">
        <f t="shared" si="153"/>
        <v/>
      </c>
      <c r="AC1365" s="159"/>
      <c r="AD1365" s="160"/>
    </row>
    <row r="1366" spans="2:30" ht="13.8" hidden="1" outlineLevel="1" x14ac:dyDescent="0.25">
      <c r="B1366" s="1"/>
      <c r="C1366" s="1"/>
      <c r="D1366" s="1"/>
      <c r="E1366" s="2"/>
      <c r="F1366" s="1"/>
      <c r="G1366" s="2"/>
      <c r="H1366" s="108"/>
      <c r="I1366" s="109"/>
      <c r="J1366" s="132" t="str">
        <f t="shared" si="149"/>
        <v/>
      </c>
      <c r="K1366" s="132">
        <f t="shared" si="147"/>
        <v>0</v>
      </c>
      <c r="L1366" s="246"/>
      <c r="M1366" s="247"/>
      <c r="N1366" s="246"/>
      <c r="O1366" s="248"/>
      <c r="P1366" s="249" t="str">
        <f t="shared" si="150"/>
        <v/>
      </c>
      <c r="Q1366" s="250" t="str">
        <f t="shared" si="148"/>
        <v/>
      </c>
      <c r="R1366" s="248"/>
      <c r="S1366" s="246"/>
      <c r="T1366" s="248"/>
      <c r="U1366" s="249" t="str">
        <f>+IF(AND(S1366&gt;0,R1366&lt;&gt;'Data Validation (ROP used only)'!$A$22),SUM(S1366:T1366),"")</f>
        <v/>
      </c>
      <c r="V1366" s="250" t="str">
        <f>IF(OR(R1366='Data Validation (ROP used only)'!$A$22,ISBLANK(S1366),ISERROR(S1366/$I1366)),"",S1366/$I1366)</f>
        <v/>
      </c>
      <c r="W1366" s="251"/>
      <c r="X1366" s="252" t="str" cm="1">
        <f t="array" ref="X1366">_xlfn.IFS(W1366="","",W1366/I1366&gt;=2,2*I1366,W1366/I1366 &lt; 2, W1366)</f>
        <v/>
      </c>
      <c r="Y1366" s="253" t="str">
        <f t="shared" si="151"/>
        <v/>
      </c>
      <c r="Z1366" s="248"/>
      <c r="AA1366" s="249" t="str">
        <f t="shared" si="152"/>
        <v/>
      </c>
      <c r="AB1366" s="254" t="str">
        <f t="shared" si="153"/>
        <v/>
      </c>
      <c r="AC1366" s="159"/>
      <c r="AD1366" s="160"/>
    </row>
    <row r="1367" spans="2:30" ht="13.8" hidden="1" outlineLevel="1" x14ac:dyDescent="0.25">
      <c r="B1367" s="1"/>
      <c r="C1367" s="1"/>
      <c r="D1367" s="1"/>
      <c r="E1367" s="2"/>
      <c r="F1367" s="1"/>
      <c r="G1367" s="2"/>
      <c r="H1367" s="108"/>
      <c r="I1367" s="109"/>
      <c r="J1367" s="132" t="str">
        <f t="shared" si="149"/>
        <v/>
      </c>
      <c r="K1367" s="132">
        <f t="shared" si="147"/>
        <v>0</v>
      </c>
      <c r="L1367" s="246"/>
      <c r="M1367" s="247"/>
      <c r="N1367" s="246"/>
      <c r="O1367" s="248"/>
      <c r="P1367" s="249" t="str">
        <f t="shared" si="150"/>
        <v/>
      </c>
      <c r="Q1367" s="250" t="str">
        <f t="shared" si="148"/>
        <v/>
      </c>
      <c r="R1367" s="248"/>
      <c r="S1367" s="246"/>
      <c r="T1367" s="248"/>
      <c r="U1367" s="249" t="str">
        <f>+IF(AND(S1367&gt;0,R1367&lt;&gt;'Data Validation (ROP used only)'!$A$22),SUM(S1367:T1367),"")</f>
        <v/>
      </c>
      <c r="V1367" s="250" t="str">
        <f>IF(OR(R1367='Data Validation (ROP used only)'!$A$22,ISBLANK(S1367),ISERROR(S1367/$I1367)),"",S1367/$I1367)</f>
        <v/>
      </c>
      <c r="W1367" s="251"/>
      <c r="X1367" s="252" t="str" cm="1">
        <f t="array" ref="X1367">_xlfn.IFS(W1367="","",W1367/I1367&gt;=2,2*I1367,W1367/I1367 &lt; 2, W1367)</f>
        <v/>
      </c>
      <c r="Y1367" s="253" t="str">
        <f t="shared" si="151"/>
        <v/>
      </c>
      <c r="Z1367" s="248"/>
      <c r="AA1367" s="249" t="str">
        <f t="shared" si="152"/>
        <v/>
      </c>
      <c r="AB1367" s="254" t="str">
        <f t="shared" si="153"/>
        <v/>
      </c>
      <c r="AC1367" s="159"/>
      <c r="AD1367" s="160"/>
    </row>
    <row r="1368" spans="2:30" ht="13.8" hidden="1" outlineLevel="1" x14ac:dyDescent="0.25">
      <c r="B1368" s="1"/>
      <c r="C1368" s="1"/>
      <c r="D1368" s="1"/>
      <c r="E1368" s="2"/>
      <c r="F1368" s="1"/>
      <c r="G1368" s="2"/>
      <c r="H1368" s="108"/>
      <c r="I1368" s="109"/>
      <c r="J1368" s="132" t="str">
        <f t="shared" si="149"/>
        <v/>
      </c>
      <c r="K1368" s="132">
        <f t="shared" si="147"/>
        <v>0</v>
      </c>
      <c r="L1368" s="246"/>
      <c r="M1368" s="247"/>
      <c r="N1368" s="246"/>
      <c r="O1368" s="248"/>
      <c r="P1368" s="249" t="str">
        <f t="shared" si="150"/>
        <v/>
      </c>
      <c r="Q1368" s="250" t="str">
        <f t="shared" si="148"/>
        <v/>
      </c>
      <c r="R1368" s="248"/>
      <c r="S1368" s="246"/>
      <c r="T1368" s="248"/>
      <c r="U1368" s="249" t="str">
        <f>+IF(AND(S1368&gt;0,R1368&lt;&gt;'Data Validation (ROP used only)'!$A$22),SUM(S1368:T1368),"")</f>
        <v/>
      </c>
      <c r="V1368" s="250" t="str">
        <f>IF(OR(R1368='Data Validation (ROP used only)'!$A$22,ISBLANK(S1368),ISERROR(S1368/$I1368)),"",S1368/$I1368)</f>
        <v/>
      </c>
      <c r="W1368" s="251"/>
      <c r="X1368" s="252" t="str" cm="1">
        <f t="array" ref="X1368">_xlfn.IFS(W1368="","",W1368/I1368&gt;=2,2*I1368,W1368/I1368 &lt; 2, W1368)</f>
        <v/>
      </c>
      <c r="Y1368" s="253" t="str">
        <f t="shared" si="151"/>
        <v/>
      </c>
      <c r="Z1368" s="248"/>
      <c r="AA1368" s="249" t="str">
        <f t="shared" si="152"/>
        <v/>
      </c>
      <c r="AB1368" s="254" t="str">
        <f t="shared" si="153"/>
        <v/>
      </c>
      <c r="AC1368" s="159"/>
      <c r="AD1368" s="160"/>
    </row>
    <row r="1369" spans="2:30" ht="13.8" hidden="1" outlineLevel="1" x14ac:dyDescent="0.25">
      <c r="B1369" s="1"/>
      <c r="C1369" s="1"/>
      <c r="D1369" s="1"/>
      <c r="E1369" s="2"/>
      <c r="F1369" s="1"/>
      <c r="G1369" s="2"/>
      <c r="H1369" s="108"/>
      <c r="I1369" s="109"/>
      <c r="J1369" s="132" t="str">
        <f t="shared" si="149"/>
        <v/>
      </c>
      <c r="K1369" s="132">
        <f t="shared" si="147"/>
        <v>0</v>
      </c>
      <c r="L1369" s="246"/>
      <c r="M1369" s="247"/>
      <c r="N1369" s="246"/>
      <c r="O1369" s="248"/>
      <c r="P1369" s="249" t="str">
        <f t="shared" si="150"/>
        <v/>
      </c>
      <c r="Q1369" s="250" t="str">
        <f t="shared" si="148"/>
        <v/>
      </c>
      <c r="R1369" s="248"/>
      <c r="S1369" s="246"/>
      <c r="T1369" s="248"/>
      <c r="U1369" s="249" t="str">
        <f>+IF(AND(S1369&gt;0,R1369&lt;&gt;'Data Validation (ROP used only)'!$A$22),SUM(S1369:T1369),"")</f>
        <v/>
      </c>
      <c r="V1369" s="250" t="str">
        <f>IF(OR(R1369='Data Validation (ROP used only)'!$A$22,ISBLANK(S1369),ISERROR(S1369/$I1369)),"",S1369/$I1369)</f>
        <v/>
      </c>
      <c r="W1369" s="251"/>
      <c r="X1369" s="252" t="str" cm="1">
        <f t="array" ref="X1369">_xlfn.IFS(W1369="","",W1369/I1369&gt;=2,2*I1369,W1369/I1369 &lt; 2, W1369)</f>
        <v/>
      </c>
      <c r="Y1369" s="253" t="str">
        <f t="shared" si="151"/>
        <v/>
      </c>
      <c r="Z1369" s="248"/>
      <c r="AA1369" s="249" t="str">
        <f t="shared" si="152"/>
        <v/>
      </c>
      <c r="AB1369" s="254" t="str">
        <f t="shared" si="153"/>
        <v/>
      </c>
      <c r="AC1369" s="159"/>
      <c r="AD1369" s="160"/>
    </row>
    <row r="1370" spans="2:30" ht="13.8" hidden="1" outlineLevel="1" x14ac:dyDescent="0.25">
      <c r="B1370" s="1"/>
      <c r="C1370" s="1"/>
      <c r="D1370" s="1"/>
      <c r="E1370" s="2"/>
      <c r="F1370" s="1"/>
      <c r="G1370" s="2"/>
      <c r="H1370" s="108"/>
      <c r="I1370" s="109"/>
      <c r="J1370" s="132" t="str">
        <f t="shared" si="149"/>
        <v/>
      </c>
      <c r="K1370" s="132">
        <f t="shared" si="147"/>
        <v>0</v>
      </c>
      <c r="L1370" s="246"/>
      <c r="M1370" s="247"/>
      <c r="N1370" s="246"/>
      <c r="O1370" s="248"/>
      <c r="P1370" s="249" t="str">
        <f t="shared" si="150"/>
        <v/>
      </c>
      <c r="Q1370" s="250" t="str">
        <f t="shared" si="148"/>
        <v/>
      </c>
      <c r="R1370" s="248"/>
      <c r="S1370" s="246"/>
      <c r="T1370" s="248"/>
      <c r="U1370" s="249" t="str">
        <f>+IF(AND(S1370&gt;0,R1370&lt;&gt;'Data Validation (ROP used only)'!$A$22),SUM(S1370:T1370),"")</f>
        <v/>
      </c>
      <c r="V1370" s="250" t="str">
        <f>IF(OR(R1370='Data Validation (ROP used only)'!$A$22,ISBLANK(S1370),ISERROR(S1370/$I1370)),"",S1370/$I1370)</f>
        <v/>
      </c>
      <c r="W1370" s="251"/>
      <c r="X1370" s="252" t="str" cm="1">
        <f t="array" ref="X1370">_xlfn.IFS(W1370="","",W1370/I1370&gt;=2,2*I1370,W1370/I1370 &lt; 2, W1370)</f>
        <v/>
      </c>
      <c r="Y1370" s="253" t="str">
        <f t="shared" si="151"/>
        <v/>
      </c>
      <c r="Z1370" s="248"/>
      <c r="AA1370" s="249" t="str">
        <f t="shared" si="152"/>
        <v/>
      </c>
      <c r="AB1370" s="254" t="str">
        <f t="shared" si="153"/>
        <v/>
      </c>
      <c r="AC1370" s="159"/>
      <c r="AD1370" s="160"/>
    </row>
    <row r="1371" spans="2:30" ht="13.8" hidden="1" outlineLevel="1" x14ac:dyDescent="0.25">
      <c r="B1371" s="1"/>
      <c r="C1371" s="1"/>
      <c r="D1371" s="1"/>
      <c r="E1371" s="2"/>
      <c r="F1371" s="1"/>
      <c r="G1371" s="2"/>
      <c r="H1371" s="108"/>
      <c r="I1371" s="109"/>
      <c r="J1371" s="132" t="str">
        <f t="shared" si="149"/>
        <v/>
      </c>
      <c r="K1371" s="132">
        <f t="shared" si="147"/>
        <v>0</v>
      </c>
      <c r="L1371" s="246"/>
      <c r="M1371" s="247"/>
      <c r="N1371" s="246"/>
      <c r="O1371" s="248"/>
      <c r="P1371" s="249" t="str">
        <f t="shared" si="150"/>
        <v/>
      </c>
      <c r="Q1371" s="250" t="str">
        <f t="shared" si="148"/>
        <v/>
      </c>
      <c r="R1371" s="248"/>
      <c r="S1371" s="246"/>
      <c r="T1371" s="248"/>
      <c r="U1371" s="249" t="str">
        <f>+IF(AND(S1371&gt;0,R1371&lt;&gt;'Data Validation (ROP used only)'!$A$22),SUM(S1371:T1371),"")</f>
        <v/>
      </c>
      <c r="V1371" s="250" t="str">
        <f>IF(OR(R1371='Data Validation (ROP used only)'!$A$22,ISBLANK(S1371),ISERROR(S1371/$I1371)),"",S1371/$I1371)</f>
        <v/>
      </c>
      <c r="W1371" s="251"/>
      <c r="X1371" s="252" t="str" cm="1">
        <f t="array" ref="X1371">_xlfn.IFS(W1371="","",W1371/I1371&gt;=2,2*I1371,W1371/I1371 &lt; 2, W1371)</f>
        <v/>
      </c>
      <c r="Y1371" s="253" t="str">
        <f t="shared" si="151"/>
        <v/>
      </c>
      <c r="Z1371" s="248"/>
      <c r="AA1371" s="249" t="str">
        <f t="shared" si="152"/>
        <v/>
      </c>
      <c r="AB1371" s="254" t="str">
        <f t="shared" si="153"/>
        <v/>
      </c>
      <c r="AC1371" s="159"/>
      <c r="AD1371" s="160"/>
    </row>
    <row r="1372" spans="2:30" ht="13.8" hidden="1" outlineLevel="1" x14ac:dyDescent="0.25">
      <c r="B1372" s="1"/>
      <c r="C1372" s="1"/>
      <c r="D1372" s="1"/>
      <c r="E1372" s="2"/>
      <c r="F1372" s="1"/>
      <c r="G1372" s="2"/>
      <c r="H1372" s="108"/>
      <c r="I1372" s="109"/>
      <c r="J1372" s="132" t="str">
        <f t="shared" si="149"/>
        <v/>
      </c>
      <c r="K1372" s="132">
        <f t="shared" si="147"/>
        <v>0</v>
      </c>
      <c r="L1372" s="246"/>
      <c r="M1372" s="247"/>
      <c r="N1372" s="246"/>
      <c r="O1372" s="248"/>
      <c r="P1372" s="249" t="str">
        <f t="shared" si="150"/>
        <v/>
      </c>
      <c r="Q1372" s="250" t="str">
        <f t="shared" si="148"/>
        <v/>
      </c>
      <c r="R1372" s="248"/>
      <c r="S1372" s="246"/>
      <c r="T1372" s="248"/>
      <c r="U1372" s="249" t="str">
        <f>+IF(AND(S1372&gt;0,R1372&lt;&gt;'Data Validation (ROP used only)'!$A$22),SUM(S1372:T1372),"")</f>
        <v/>
      </c>
      <c r="V1372" s="250" t="str">
        <f>IF(OR(R1372='Data Validation (ROP used only)'!$A$22,ISBLANK(S1372),ISERROR(S1372/$I1372)),"",S1372/$I1372)</f>
        <v/>
      </c>
      <c r="W1372" s="251"/>
      <c r="X1372" s="252" t="str" cm="1">
        <f t="array" ref="X1372">_xlfn.IFS(W1372="","",W1372/I1372&gt;=2,2*I1372,W1372/I1372 &lt; 2, W1372)</f>
        <v/>
      </c>
      <c r="Y1372" s="253" t="str">
        <f t="shared" si="151"/>
        <v/>
      </c>
      <c r="Z1372" s="248"/>
      <c r="AA1372" s="249" t="str">
        <f t="shared" si="152"/>
        <v/>
      </c>
      <c r="AB1372" s="254" t="str">
        <f t="shared" si="153"/>
        <v/>
      </c>
      <c r="AC1372" s="159"/>
      <c r="AD1372" s="160"/>
    </row>
    <row r="1373" spans="2:30" ht="13.8" hidden="1" outlineLevel="1" x14ac:dyDescent="0.25">
      <c r="B1373" s="1"/>
      <c r="C1373" s="1"/>
      <c r="D1373" s="1"/>
      <c r="E1373" s="2"/>
      <c r="F1373" s="1"/>
      <c r="G1373" s="2"/>
      <c r="H1373" s="108"/>
      <c r="I1373" s="109"/>
      <c r="J1373" s="132" t="str">
        <f t="shared" si="149"/>
        <v/>
      </c>
      <c r="K1373" s="132">
        <f t="shared" si="147"/>
        <v>0</v>
      </c>
      <c r="L1373" s="246"/>
      <c r="M1373" s="247"/>
      <c r="N1373" s="246"/>
      <c r="O1373" s="248"/>
      <c r="P1373" s="249" t="str">
        <f t="shared" si="150"/>
        <v/>
      </c>
      <c r="Q1373" s="250" t="str">
        <f t="shared" si="148"/>
        <v/>
      </c>
      <c r="R1373" s="248"/>
      <c r="S1373" s="246"/>
      <c r="T1373" s="248"/>
      <c r="U1373" s="249" t="str">
        <f>+IF(AND(S1373&gt;0,R1373&lt;&gt;'Data Validation (ROP used only)'!$A$22),SUM(S1373:T1373),"")</f>
        <v/>
      </c>
      <c r="V1373" s="250" t="str">
        <f>IF(OR(R1373='Data Validation (ROP used only)'!$A$22,ISBLANK(S1373),ISERROR(S1373/$I1373)),"",S1373/$I1373)</f>
        <v/>
      </c>
      <c r="W1373" s="251"/>
      <c r="X1373" s="252" t="str" cm="1">
        <f t="array" ref="X1373">_xlfn.IFS(W1373="","",W1373/I1373&gt;=2,2*I1373,W1373/I1373 &lt; 2, W1373)</f>
        <v/>
      </c>
      <c r="Y1373" s="253" t="str">
        <f t="shared" si="151"/>
        <v/>
      </c>
      <c r="Z1373" s="248"/>
      <c r="AA1373" s="249" t="str">
        <f t="shared" si="152"/>
        <v/>
      </c>
      <c r="AB1373" s="254" t="str">
        <f t="shared" si="153"/>
        <v/>
      </c>
      <c r="AC1373" s="159"/>
      <c r="AD1373" s="160"/>
    </row>
    <row r="1374" spans="2:30" ht="13.8" hidden="1" outlineLevel="1" x14ac:dyDescent="0.25">
      <c r="B1374" s="1"/>
      <c r="C1374" s="1"/>
      <c r="D1374" s="1"/>
      <c r="E1374" s="2"/>
      <c r="F1374" s="1"/>
      <c r="G1374" s="2"/>
      <c r="H1374" s="108"/>
      <c r="I1374" s="109"/>
      <c r="J1374" s="132" t="str">
        <f t="shared" si="149"/>
        <v/>
      </c>
      <c r="K1374" s="132">
        <f t="shared" si="147"/>
        <v>0</v>
      </c>
      <c r="L1374" s="246"/>
      <c r="M1374" s="247"/>
      <c r="N1374" s="246"/>
      <c r="O1374" s="248"/>
      <c r="P1374" s="249" t="str">
        <f t="shared" si="150"/>
        <v/>
      </c>
      <c r="Q1374" s="250" t="str">
        <f t="shared" si="148"/>
        <v/>
      </c>
      <c r="R1374" s="248"/>
      <c r="S1374" s="246"/>
      <c r="T1374" s="248"/>
      <c r="U1374" s="249" t="str">
        <f>+IF(AND(S1374&gt;0,R1374&lt;&gt;'Data Validation (ROP used only)'!$A$22),SUM(S1374:T1374),"")</f>
        <v/>
      </c>
      <c r="V1374" s="250" t="str">
        <f>IF(OR(R1374='Data Validation (ROP used only)'!$A$22,ISBLANK(S1374),ISERROR(S1374/$I1374)),"",S1374/$I1374)</f>
        <v/>
      </c>
      <c r="W1374" s="251"/>
      <c r="X1374" s="252" t="str" cm="1">
        <f t="array" ref="X1374">_xlfn.IFS(W1374="","",W1374/I1374&gt;=2,2*I1374,W1374/I1374 &lt; 2, W1374)</f>
        <v/>
      </c>
      <c r="Y1374" s="253" t="str">
        <f t="shared" si="151"/>
        <v/>
      </c>
      <c r="Z1374" s="248"/>
      <c r="AA1374" s="249" t="str">
        <f t="shared" si="152"/>
        <v/>
      </c>
      <c r="AB1374" s="254" t="str">
        <f t="shared" si="153"/>
        <v/>
      </c>
      <c r="AC1374" s="159"/>
      <c r="AD1374" s="160"/>
    </row>
    <row r="1375" spans="2:30" ht="13.8" hidden="1" outlineLevel="1" x14ac:dyDescent="0.25">
      <c r="B1375" s="1"/>
      <c r="C1375" s="1"/>
      <c r="D1375" s="1"/>
      <c r="E1375" s="2"/>
      <c r="F1375" s="1"/>
      <c r="G1375" s="2"/>
      <c r="H1375" s="108"/>
      <c r="I1375" s="109"/>
      <c r="J1375" s="132" t="str">
        <f t="shared" si="149"/>
        <v/>
      </c>
      <c r="K1375" s="132">
        <f t="shared" si="147"/>
        <v>0</v>
      </c>
      <c r="L1375" s="246"/>
      <c r="M1375" s="247"/>
      <c r="N1375" s="246"/>
      <c r="O1375" s="248"/>
      <c r="P1375" s="249" t="str">
        <f t="shared" si="150"/>
        <v/>
      </c>
      <c r="Q1375" s="250" t="str">
        <f t="shared" si="148"/>
        <v/>
      </c>
      <c r="R1375" s="248"/>
      <c r="S1375" s="246"/>
      <c r="T1375" s="248"/>
      <c r="U1375" s="249" t="str">
        <f>+IF(AND(S1375&gt;0,R1375&lt;&gt;'Data Validation (ROP used only)'!$A$22),SUM(S1375:T1375),"")</f>
        <v/>
      </c>
      <c r="V1375" s="250" t="str">
        <f>IF(OR(R1375='Data Validation (ROP used only)'!$A$22,ISBLANK(S1375),ISERROR(S1375/$I1375)),"",S1375/$I1375)</f>
        <v/>
      </c>
      <c r="W1375" s="251"/>
      <c r="X1375" s="252" t="str" cm="1">
        <f t="array" ref="X1375">_xlfn.IFS(W1375="","",W1375/I1375&gt;=2,2*I1375,W1375/I1375 &lt; 2, W1375)</f>
        <v/>
      </c>
      <c r="Y1375" s="253" t="str">
        <f t="shared" si="151"/>
        <v/>
      </c>
      <c r="Z1375" s="248"/>
      <c r="AA1375" s="249" t="str">
        <f t="shared" si="152"/>
        <v/>
      </c>
      <c r="AB1375" s="254" t="str">
        <f t="shared" si="153"/>
        <v/>
      </c>
      <c r="AC1375" s="159"/>
      <c r="AD1375" s="160"/>
    </row>
    <row r="1376" spans="2:30" ht="13.8" hidden="1" outlineLevel="1" x14ac:dyDescent="0.25">
      <c r="B1376" s="1"/>
      <c r="C1376" s="1"/>
      <c r="D1376" s="1"/>
      <c r="E1376" s="2"/>
      <c r="F1376" s="1"/>
      <c r="G1376" s="2"/>
      <c r="H1376" s="108"/>
      <c r="I1376" s="109"/>
      <c r="J1376" s="132" t="str">
        <f t="shared" si="149"/>
        <v/>
      </c>
      <c r="K1376" s="132">
        <f t="shared" si="147"/>
        <v>0</v>
      </c>
      <c r="L1376" s="246"/>
      <c r="M1376" s="247"/>
      <c r="N1376" s="246"/>
      <c r="O1376" s="248"/>
      <c r="P1376" s="249" t="str">
        <f t="shared" si="150"/>
        <v/>
      </c>
      <c r="Q1376" s="250" t="str">
        <f t="shared" si="148"/>
        <v/>
      </c>
      <c r="R1376" s="248"/>
      <c r="S1376" s="246"/>
      <c r="T1376" s="248"/>
      <c r="U1376" s="249" t="str">
        <f>+IF(AND(S1376&gt;0,R1376&lt;&gt;'Data Validation (ROP used only)'!$A$22),SUM(S1376:T1376),"")</f>
        <v/>
      </c>
      <c r="V1376" s="250" t="str">
        <f>IF(OR(R1376='Data Validation (ROP used only)'!$A$22,ISBLANK(S1376),ISERROR(S1376/$I1376)),"",S1376/$I1376)</f>
        <v/>
      </c>
      <c r="W1376" s="251"/>
      <c r="X1376" s="252" t="str" cm="1">
        <f t="array" ref="X1376">_xlfn.IFS(W1376="","",W1376/I1376&gt;=2,2*I1376,W1376/I1376 &lt; 2, W1376)</f>
        <v/>
      </c>
      <c r="Y1376" s="253" t="str">
        <f t="shared" si="151"/>
        <v/>
      </c>
      <c r="Z1376" s="248"/>
      <c r="AA1376" s="249" t="str">
        <f t="shared" si="152"/>
        <v/>
      </c>
      <c r="AB1376" s="254" t="str">
        <f t="shared" si="153"/>
        <v/>
      </c>
      <c r="AC1376" s="159"/>
      <c r="AD1376" s="160"/>
    </row>
    <row r="1377" spans="2:30" ht="13.8" hidden="1" outlineLevel="1" x14ac:dyDescent="0.25">
      <c r="B1377" s="1"/>
      <c r="C1377" s="1"/>
      <c r="D1377" s="1"/>
      <c r="E1377" s="2"/>
      <c r="F1377" s="1"/>
      <c r="G1377" s="2"/>
      <c r="H1377" s="108"/>
      <c r="I1377" s="109"/>
      <c r="J1377" s="132" t="str">
        <f t="shared" si="149"/>
        <v/>
      </c>
      <c r="K1377" s="132">
        <f t="shared" si="147"/>
        <v>0</v>
      </c>
      <c r="L1377" s="246"/>
      <c r="M1377" s="247"/>
      <c r="N1377" s="246"/>
      <c r="O1377" s="248"/>
      <c r="P1377" s="249" t="str">
        <f t="shared" si="150"/>
        <v/>
      </c>
      <c r="Q1377" s="250" t="str">
        <f t="shared" si="148"/>
        <v/>
      </c>
      <c r="R1377" s="248"/>
      <c r="S1377" s="246"/>
      <c r="T1377" s="248"/>
      <c r="U1377" s="249" t="str">
        <f>+IF(AND(S1377&gt;0,R1377&lt;&gt;'Data Validation (ROP used only)'!$A$22),SUM(S1377:T1377),"")</f>
        <v/>
      </c>
      <c r="V1377" s="250" t="str">
        <f>IF(OR(R1377='Data Validation (ROP used only)'!$A$22,ISBLANK(S1377),ISERROR(S1377/$I1377)),"",S1377/$I1377)</f>
        <v/>
      </c>
      <c r="W1377" s="251"/>
      <c r="X1377" s="252" t="str" cm="1">
        <f t="array" ref="X1377">_xlfn.IFS(W1377="","",W1377/I1377&gt;=2,2*I1377,W1377/I1377 &lt; 2, W1377)</f>
        <v/>
      </c>
      <c r="Y1377" s="253" t="str">
        <f t="shared" si="151"/>
        <v/>
      </c>
      <c r="Z1377" s="248"/>
      <c r="AA1377" s="249" t="str">
        <f t="shared" si="152"/>
        <v/>
      </c>
      <c r="AB1377" s="254" t="str">
        <f t="shared" si="153"/>
        <v/>
      </c>
      <c r="AC1377" s="159"/>
      <c r="AD1377" s="160"/>
    </row>
    <row r="1378" spans="2:30" ht="13.8" hidden="1" outlineLevel="1" x14ac:dyDescent="0.25">
      <c r="B1378" s="1"/>
      <c r="C1378" s="1"/>
      <c r="D1378" s="1"/>
      <c r="E1378" s="2"/>
      <c r="F1378" s="1"/>
      <c r="G1378" s="2"/>
      <c r="H1378" s="108"/>
      <c r="I1378" s="109"/>
      <c r="J1378" s="132" t="str">
        <f t="shared" si="149"/>
        <v/>
      </c>
      <c r="K1378" s="132">
        <f t="shared" si="147"/>
        <v>0</v>
      </c>
      <c r="L1378" s="246"/>
      <c r="M1378" s="247"/>
      <c r="N1378" s="246"/>
      <c r="O1378" s="248"/>
      <c r="P1378" s="249" t="str">
        <f t="shared" si="150"/>
        <v/>
      </c>
      <c r="Q1378" s="250" t="str">
        <f t="shared" si="148"/>
        <v/>
      </c>
      <c r="R1378" s="248"/>
      <c r="S1378" s="246"/>
      <c r="T1378" s="248"/>
      <c r="U1378" s="249" t="str">
        <f>+IF(AND(S1378&gt;0,R1378&lt;&gt;'Data Validation (ROP used only)'!$A$22),SUM(S1378:T1378),"")</f>
        <v/>
      </c>
      <c r="V1378" s="250" t="str">
        <f>IF(OR(R1378='Data Validation (ROP used only)'!$A$22,ISBLANK(S1378),ISERROR(S1378/$I1378)),"",S1378/$I1378)</f>
        <v/>
      </c>
      <c r="W1378" s="251"/>
      <c r="X1378" s="252" t="str" cm="1">
        <f t="array" ref="X1378">_xlfn.IFS(W1378="","",W1378/I1378&gt;=2,2*I1378,W1378/I1378 &lt; 2, W1378)</f>
        <v/>
      </c>
      <c r="Y1378" s="253" t="str">
        <f t="shared" si="151"/>
        <v/>
      </c>
      <c r="Z1378" s="248"/>
      <c r="AA1378" s="249" t="str">
        <f t="shared" si="152"/>
        <v/>
      </c>
      <c r="AB1378" s="254" t="str">
        <f t="shared" si="153"/>
        <v/>
      </c>
      <c r="AC1378" s="159"/>
      <c r="AD1378" s="160"/>
    </row>
    <row r="1379" spans="2:30" ht="13.8" hidden="1" outlineLevel="1" x14ac:dyDescent="0.25">
      <c r="B1379" s="1"/>
      <c r="C1379" s="1"/>
      <c r="D1379" s="1"/>
      <c r="E1379" s="2"/>
      <c r="F1379" s="1"/>
      <c r="G1379" s="2"/>
      <c r="H1379" s="108"/>
      <c r="I1379" s="109"/>
      <c r="J1379" s="132" t="str">
        <f t="shared" si="149"/>
        <v/>
      </c>
      <c r="K1379" s="132">
        <f t="shared" si="147"/>
        <v>0</v>
      </c>
      <c r="L1379" s="246"/>
      <c r="M1379" s="247"/>
      <c r="N1379" s="246"/>
      <c r="O1379" s="248"/>
      <c r="P1379" s="249" t="str">
        <f t="shared" si="150"/>
        <v/>
      </c>
      <c r="Q1379" s="250" t="str">
        <f t="shared" si="148"/>
        <v/>
      </c>
      <c r="R1379" s="248"/>
      <c r="S1379" s="246"/>
      <c r="T1379" s="248"/>
      <c r="U1379" s="249" t="str">
        <f>+IF(AND(S1379&gt;0,R1379&lt;&gt;'Data Validation (ROP used only)'!$A$22),SUM(S1379:T1379),"")</f>
        <v/>
      </c>
      <c r="V1379" s="250" t="str">
        <f>IF(OR(R1379='Data Validation (ROP used only)'!$A$22,ISBLANK(S1379),ISERROR(S1379/$I1379)),"",S1379/$I1379)</f>
        <v/>
      </c>
      <c r="W1379" s="251"/>
      <c r="X1379" s="252" t="str" cm="1">
        <f t="array" ref="X1379">_xlfn.IFS(W1379="","",W1379/I1379&gt;=2,2*I1379,W1379/I1379 &lt; 2, W1379)</f>
        <v/>
      </c>
      <c r="Y1379" s="253" t="str">
        <f t="shared" si="151"/>
        <v/>
      </c>
      <c r="Z1379" s="248"/>
      <c r="AA1379" s="249" t="str">
        <f t="shared" si="152"/>
        <v/>
      </c>
      <c r="AB1379" s="254" t="str">
        <f t="shared" si="153"/>
        <v/>
      </c>
      <c r="AC1379" s="159"/>
      <c r="AD1379" s="160"/>
    </row>
    <row r="1380" spans="2:30" ht="13.8" hidden="1" outlineLevel="1" x14ac:dyDescent="0.25">
      <c r="B1380" s="1"/>
      <c r="C1380" s="1"/>
      <c r="D1380" s="1"/>
      <c r="E1380" s="2"/>
      <c r="F1380" s="1"/>
      <c r="G1380" s="2"/>
      <c r="H1380" s="108"/>
      <c r="I1380" s="109"/>
      <c r="J1380" s="132" t="str">
        <f t="shared" si="149"/>
        <v/>
      </c>
      <c r="K1380" s="132">
        <f t="shared" si="147"/>
        <v>0</v>
      </c>
      <c r="L1380" s="246"/>
      <c r="M1380" s="247"/>
      <c r="N1380" s="246"/>
      <c r="O1380" s="248"/>
      <c r="P1380" s="249" t="str">
        <f t="shared" si="150"/>
        <v/>
      </c>
      <c r="Q1380" s="250" t="str">
        <f t="shared" si="148"/>
        <v/>
      </c>
      <c r="R1380" s="248"/>
      <c r="S1380" s="246"/>
      <c r="T1380" s="248"/>
      <c r="U1380" s="249" t="str">
        <f>+IF(AND(S1380&gt;0,R1380&lt;&gt;'Data Validation (ROP used only)'!$A$22),SUM(S1380:T1380),"")</f>
        <v/>
      </c>
      <c r="V1380" s="250" t="str">
        <f>IF(OR(R1380='Data Validation (ROP used only)'!$A$22,ISBLANK(S1380),ISERROR(S1380/$I1380)),"",S1380/$I1380)</f>
        <v/>
      </c>
      <c r="W1380" s="251"/>
      <c r="X1380" s="252" t="str" cm="1">
        <f t="array" ref="X1380">_xlfn.IFS(W1380="","",W1380/I1380&gt;=2,2*I1380,W1380/I1380 &lt; 2, W1380)</f>
        <v/>
      </c>
      <c r="Y1380" s="253" t="str">
        <f t="shared" si="151"/>
        <v/>
      </c>
      <c r="Z1380" s="248"/>
      <c r="AA1380" s="249" t="str">
        <f t="shared" si="152"/>
        <v/>
      </c>
      <c r="AB1380" s="254" t="str">
        <f t="shared" si="153"/>
        <v/>
      </c>
      <c r="AC1380" s="159"/>
      <c r="AD1380" s="160"/>
    </row>
    <row r="1381" spans="2:30" ht="13.8" hidden="1" outlineLevel="1" x14ac:dyDescent="0.25">
      <c r="B1381" s="1"/>
      <c r="C1381" s="1"/>
      <c r="D1381" s="1"/>
      <c r="E1381" s="2"/>
      <c r="F1381" s="1"/>
      <c r="G1381" s="2"/>
      <c r="H1381" s="108"/>
      <c r="I1381" s="109"/>
      <c r="J1381" s="132" t="str">
        <f t="shared" si="149"/>
        <v/>
      </c>
      <c r="K1381" s="132">
        <f t="shared" si="147"/>
        <v>0</v>
      </c>
      <c r="L1381" s="246"/>
      <c r="M1381" s="247"/>
      <c r="N1381" s="246"/>
      <c r="O1381" s="248"/>
      <c r="P1381" s="249" t="str">
        <f t="shared" si="150"/>
        <v/>
      </c>
      <c r="Q1381" s="250" t="str">
        <f t="shared" si="148"/>
        <v/>
      </c>
      <c r="R1381" s="248"/>
      <c r="S1381" s="246"/>
      <c r="T1381" s="248"/>
      <c r="U1381" s="249" t="str">
        <f>+IF(AND(S1381&gt;0,R1381&lt;&gt;'Data Validation (ROP used only)'!$A$22),SUM(S1381:T1381),"")</f>
        <v/>
      </c>
      <c r="V1381" s="250" t="str">
        <f>IF(OR(R1381='Data Validation (ROP used only)'!$A$22,ISBLANK(S1381),ISERROR(S1381/$I1381)),"",S1381/$I1381)</f>
        <v/>
      </c>
      <c r="W1381" s="251"/>
      <c r="X1381" s="252" t="str" cm="1">
        <f t="array" ref="X1381">_xlfn.IFS(W1381="","",W1381/I1381&gt;=2,2*I1381,W1381/I1381 &lt; 2, W1381)</f>
        <v/>
      </c>
      <c r="Y1381" s="253" t="str">
        <f t="shared" si="151"/>
        <v/>
      </c>
      <c r="Z1381" s="248"/>
      <c r="AA1381" s="249" t="str">
        <f t="shared" si="152"/>
        <v/>
      </c>
      <c r="AB1381" s="254" t="str">
        <f t="shared" si="153"/>
        <v/>
      </c>
      <c r="AC1381" s="159"/>
      <c r="AD1381" s="160"/>
    </row>
    <row r="1382" spans="2:30" ht="13.8" hidden="1" outlineLevel="1" x14ac:dyDescent="0.25">
      <c r="B1382" s="1"/>
      <c r="C1382" s="1"/>
      <c r="D1382" s="1"/>
      <c r="E1382" s="2"/>
      <c r="F1382" s="1"/>
      <c r="G1382" s="2"/>
      <c r="H1382" s="108"/>
      <c r="I1382" s="109"/>
      <c r="J1382" s="132" t="str">
        <f t="shared" si="149"/>
        <v/>
      </c>
      <c r="K1382" s="132">
        <f t="shared" si="147"/>
        <v>0</v>
      </c>
      <c r="L1382" s="246"/>
      <c r="M1382" s="247"/>
      <c r="N1382" s="246"/>
      <c r="O1382" s="248"/>
      <c r="P1382" s="249" t="str">
        <f t="shared" si="150"/>
        <v/>
      </c>
      <c r="Q1382" s="250" t="str">
        <f t="shared" si="148"/>
        <v/>
      </c>
      <c r="R1382" s="248"/>
      <c r="S1382" s="246"/>
      <c r="T1382" s="248"/>
      <c r="U1382" s="249" t="str">
        <f>+IF(AND(S1382&gt;0,R1382&lt;&gt;'Data Validation (ROP used only)'!$A$22),SUM(S1382:T1382),"")</f>
        <v/>
      </c>
      <c r="V1382" s="250" t="str">
        <f>IF(OR(R1382='Data Validation (ROP used only)'!$A$22,ISBLANK(S1382),ISERROR(S1382/$I1382)),"",S1382/$I1382)</f>
        <v/>
      </c>
      <c r="W1382" s="251"/>
      <c r="X1382" s="252" t="str" cm="1">
        <f t="array" ref="X1382">_xlfn.IFS(W1382="","",W1382/I1382&gt;=2,2*I1382,W1382/I1382 &lt; 2, W1382)</f>
        <v/>
      </c>
      <c r="Y1382" s="253" t="str">
        <f t="shared" si="151"/>
        <v/>
      </c>
      <c r="Z1382" s="248"/>
      <c r="AA1382" s="249" t="str">
        <f t="shared" si="152"/>
        <v/>
      </c>
      <c r="AB1382" s="254" t="str">
        <f t="shared" si="153"/>
        <v/>
      </c>
      <c r="AC1382" s="159"/>
      <c r="AD1382" s="160"/>
    </row>
    <row r="1383" spans="2:30" ht="13.8" hidden="1" outlineLevel="1" x14ac:dyDescent="0.25">
      <c r="B1383" s="1"/>
      <c r="C1383" s="1"/>
      <c r="D1383" s="1"/>
      <c r="E1383" s="2"/>
      <c r="F1383" s="1"/>
      <c r="G1383" s="2"/>
      <c r="H1383" s="108"/>
      <c r="I1383" s="109"/>
      <c r="J1383" s="132" t="str">
        <f t="shared" si="149"/>
        <v/>
      </c>
      <c r="K1383" s="132">
        <f t="shared" ref="K1383:K1446" si="154">IF(ISERROR(I1383/1754.5),"",I1383/1754.5)</f>
        <v>0</v>
      </c>
      <c r="L1383" s="246"/>
      <c r="M1383" s="247"/>
      <c r="N1383" s="246"/>
      <c r="O1383" s="248"/>
      <c r="P1383" s="249" t="str">
        <f t="shared" si="150"/>
        <v/>
      </c>
      <c r="Q1383" s="250" t="str">
        <f t="shared" si="148"/>
        <v/>
      </c>
      <c r="R1383" s="248"/>
      <c r="S1383" s="246"/>
      <c r="T1383" s="248"/>
      <c r="U1383" s="249" t="str">
        <f>+IF(AND(S1383&gt;0,R1383&lt;&gt;'Data Validation (ROP used only)'!$A$22),SUM(S1383:T1383),"")</f>
        <v/>
      </c>
      <c r="V1383" s="250" t="str">
        <f>IF(OR(R1383='Data Validation (ROP used only)'!$A$22,ISBLANK(S1383),ISERROR(S1383/$I1383)),"",S1383/$I1383)</f>
        <v/>
      </c>
      <c r="W1383" s="251"/>
      <c r="X1383" s="252" t="str" cm="1">
        <f t="array" ref="X1383">_xlfn.IFS(W1383="","",W1383/I1383&gt;=2,2*I1383,W1383/I1383 &lt; 2, W1383)</f>
        <v/>
      </c>
      <c r="Y1383" s="253" t="str">
        <f t="shared" si="151"/>
        <v/>
      </c>
      <c r="Z1383" s="248"/>
      <c r="AA1383" s="249" t="str">
        <f t="shared" si="152"/>
        <v/>
      </c>
      <c r="AB1383" s="254" t="str">
        <f t="shared" si="153"/>
        <v/>
      </c>
      <c r="AC1383" s="159"/>
      <c r="AD1383" s="160"/>
    </row>
    <row r="1384" spans="2:30" ht="13.8" hidden="1" outlineLevel="1" x14ac:dyDescent="0.25">
      <c r="B1384" s="1"/>
      <c r="C1384" s="1"/>
      <c r="D1384" s="1"/>
      <c r="E1384" s="2"/>
      <c r="F1384" s="1"/>
      <c r="G1384" s="2"/>
      <c r="H1384" s="108"/>
      <c r="I1384" s="109"/>
      <c r="J1384" s="132" t="str">
        <f t="shared" si="149"/>
        <v/>
      </c>
      <c r="K1384" s="132">
        <f t="shared" si="154"/>
        <v>0</v>
      </c>
      <c r="L1384" s="246"/>
      <c r="M1384" s="247"/>
      <c r="N1384" s="246"/>
      <c r="O1384" s="248"/>
      <c r="P1384" s="249" t="str">
        <f t="shared" si="150"/>
        <v/>
      </c>
      <c r="Q1384" s="250" t="str">
        <f t="shared" si="148"/>
        <v/>
      </c>
      <c r="R1384" s="248"/>
      <c r="S1384" s="246"/>
      <c r="T1384" s="248"/>
      <c r="U1384" s="249" t="str">
        <f>+IF(AND(S1384&gt;0,R1384&lt;&gt;'Data Validation (ROP used only)'!$A$22),SUM(S1384:T1384),"")</f>
        <v/>
      </c>
      <c r="V1384" s="250" t="str">
        <f>IF(OR(R1384='Data Validation (ROP used only)'!$A$22,ISBLANK(S1384),ISERROR(S1384/$I1384)),"",S1384/$I1384)</f>
        <v/>
      </c>
      <c r="W1384" s="251"/>
      <c r="X1384" s="252" t="str" cm="1">
        <f t="array" ref="X1384">_xlfn.IFS(W1384="","",W1384/I1384&gt;=2,2*I1384,W1384/I1384 &lt; 2, W1384)</f>
        <v/>
      </c>
      <c r="Y1384" s="253" t="str">
        <f t="shared" si="151"/>
        <v/>
      </c>
      <c r="Z1384" s="248"/>
      <c r="AA1384" s="249" t="str">
        <f t="shared" si="152"/>
        <v/>
      </c>
      <c r="AB1384" s="254" t="str">
        <f t="shared" si="153"/>
        <v/>
      </c>
      <c r="AC1384" s="159"/>
      <c r="AD1384" s="160"/>
    </row>
    <row r="1385" spans="2:30" ht="13.8" hidden="1" outlineLevel="1" x14ac:dyDescent="0.25">
      <c r="B1385" s="1"/>
      <c r="C1385" s="1"/>
      <c r="D1385" s="1"/>
      <c r="E1385" s="2"/>
      <c r="F1385" s="1"/>
      <c r="G1385" s="2"/>
      <c r="H1385" s="108"/>
      <c r="I1385" s="109"/>
      <c r="J1385" s="132" t="str">
        <f t="shared" si="149"/>
        <v/>
      </c>
      <c r="K1385" s="132">
        <f t="shared" si="154"/>
        <v>0</v>
      </c>
      <c r="L1385" s="246"/>
      <c r="M1385" s="247"/>
      <c r="N1385" s="246"/>
      <c r="O1385" s="248"/>
      <c r="P1385" s="249" t="str">
        <f t="shared" si="150"/>
        <v/>
      </c>
      <c r="Q1385" s="250" t="str">
        <f t="shared" si="148"/>
        <v/>
      </c>
      <c r="R1385" s="248"/>
      <c r="S1385" s="246"/>
      <c r="T1385" s="248"/>
      <c r="U1385" s="249" t="str">
        <f>+IF(AND(S1385&gt;0,R1385&lt;&gt;'Data Validation (ROP used only)'!$A$22),SUM(S1385:T1385),"")</f>
        <v/>
      </c>
      <c r="V1385" s="250" t="str">
        <f>IF(OR(R1385='Data Validation (ROP used only)'!$A$22,ISBLANK(S1385),ISERROR(S1385/$I1385)),"",S1385/$I1385)</f>
        <v/>
      </c>
      <c r="W1385" s="251"/>
      <c r="X1385" s="252" t="str" cm="1">
        <f t="array" ref="X1385">_xlfn.IFS(W1385="","",W1385/I1385&gt;=2,2*I1385,W1385/I1385 &lt; 2, W1385)</f>
        <v/>
      </c>
      <c r="Y1385" s="253" t="str">
        <f t="shared" si="151"/>
        <v/>
      </c>
      <c r="Z1385" s="248"/>
      <c r="AA1385" s="249" t="str">
        <f t="shared" si="152"/>
        <v/>
      </c>
      <c r="AB1385" s="254" t="str">
        <f t="shared" si="153"/>
        <v/>
      </c>
      <c r="AC1385" s="159"/>
      <c r="AD1385" s="160"/>
    </row>
    <row r="1386" spans="2:30" ht="13.8" hidden="1" outlineLevel="1" x14ac:dyDescent="0.25">
      <c r="B1386" s="1"/>
      <c r="C1386" s="1"/>
      <c r="D1386" s="1"/>
      <c r="E1386" s="2"/>
      <c r="F1386" s="1"/>
      <c r="G1386" s="2"/>
      <c r="H1386" s="108"/>
      <c r="I1386" s="109"/>
      <c r="J1386" s="132" t="str">
        <f t="shared" si="149"/>
        <v/>
      </c>
      <c r="K1386" s="132">
        <f t="shared" si="154"/>
        <v>0</v>
      </c>
      <c r="L1386" s="246"/>
      <c r="M1386" s="247"/>
      <c r="N1386" s="246"/>
      <c r="O1386" s="248"/>
      <c r="P1386" s="249" t="str">
        <f t="shared" si="150"/>
        <v/>
      </c>
      <c r="Q1386" s="250" t="str">
        <f t="shared" si="148"/>
        <v/>
      </c>
      <c r="R1386" s="248"/>
      <c r="S1386" s="246"/>
      <c r="T1386" s="248"/>
      <c r="U1386" s="249" t="str">
        <f>+IF(AND(S1386&gt;0,R1386&lt;&gt;'Data Validation (ROP used only)'!$A$22),SUM(S1386:T1386),"")</f>
        <v/>
      </c>
      <c r="V1386" s="250" t="str">
        <f>IF(OR(R1386='Data Validation (ROP used only)'!$A$22,ISBLANK(S1386),ISERROR(S1386/$I1386)),"",S1386/$I1386)</f>
        <v/>
      </c>
      <c r="W1386" s="251"/>
      <c r="X1386" s="252" t="str" cm="1">
        <f t="array" ref="X1386">_xlfn.IFS(W1386="","",W1386/I1386&gt;=2,2*I1386,W1386/I1386 &lt; 2, W1386)</f>
        <v/>
      </c>
      <c r="Y1386" s="253" t="str">
        <f t="shared" si="151"/>
        <v/>
      </c>
      <c r="Z1386" s="248"/>
      <c r="AA1386" s="249" t="str">
        <f t="shared" si="152"/>
        <v/>
      </c>
      <c r="AB1386" s="254" t="str">
        <f t="shared" si="153"/>
        <v/>
      </c>
      <c r="AC1386" s="159"/>
      <c r="AD1386" s="160"/>
    </row>
    <row r="1387" spans="2:30" ht="13.8" hidden="1" outlineLevel="1" x14ac:dyDescent="0.25">
      <c r="B1387" s="1"/>
      <c r="C1387" s="1"/>
      <c r="D1387" s="1"/>
      <c r="E1387" s="2"/>
      <c r="F1387" s="1"/>
      <c r="G1387" s="2"/>
      <c r="H1387" s="108"/>
      <c r="I1387" s="109"/>
      <c r="J1387" s="132" t="str">
        <f t="shared" si="149"/>
        <v/>
      </c>
      <c r="K1387" s="132">
        <f t="shared" si="154"/>
        <v>0</v>
      </c>
      <c r="L1387" s="246"/>
      <c r="M1387" s="247"/>
      <c r="N1387" s="246"/>
      <c r="O1387" s="248"/>
      <c r="P1387" s="249" t="str">
        <f t="shared" si="150"/>
        <v/>
      </c>
      <c r="Q1387" s="250" t="str">
        <f t="shared" si="148"/>
        <v/>
      </c>
      <c r="R1387" s="248"/>
      <c r="S1387" s="246"/>
      <c r="T1387" s="248"/>
      <c r="U1387" s="249" t="str">
        <f>+IF(AND(S1387&gt;0,R1387&lt;&gt;'Data Validation (ROP used only)'!$A$22),SUM(S1387:T1387),"")</f>
        <v/>
      </c>
      <c r="V1387" s="250" t="str">
        <f>IF(OR(R1387='Data Validation (ROP used only)'!$A$22,ISBLANK(S1387),ISERROR(S1387/$I1387)),"",S1387/$I1387)</f>
        <v/>
      </c>
      <c r="W1387" s="251"/>
      <c r="X1387" s="252" t="str" cm="1">
        <f t="array" ref="X1387">_xlfn.IFS(W1387="","",W1387/I1387&gt;=2,2*I1387,W1387/I1387 &lt; 2, W1387)</f>
        <v/>
      </c>
      <c r="Y1387" s="253" t="str">
        <f t="shared" si="151"/>
        <v/>
      </c>
      <c r="Z1387" s="248"/>
      <c r="AA1387" s="249" t="str">
        <f t="shared" si="152"/>
        <v/>
      </c>
      <c r="AB1387" s="254" t="str">
        <f t="shared" si="153"/>
        <v/>
      </c>
      <c r="AC1387" s="159"/>
      <c r="AD1387" s="160"/>
    </row>
    <row r="1388" spans="2:30" ht="13.8" hidden="1" outlineLevel="1" x14ac:dyDescent="0.25">
      <c r="B1388" s="1"/>
      <c r="C1388" s="1"/>
      <c r="D1388" s="1"/>
      <c r="E1388" s="2"/>
      <c r="F1388" s="1"/>
      <c r="G1388" s="2"/>
      <c r="H1388" s="108"/>
      <c r="I1388" s="109"/>
      <c r="J1388" s="132" t="str">
        <f t="shared" si="149"/>
        <v/>
      </c>
      <c r="K1388" s="132">
        <f t="shared" si="154"/>
        <v>0</v>
      </c>
      <c r="L1388" s="246"/>
      <c r="M1388" s="247"/>
      <c r="N1388" s="246"/>
      <c r="O1388" s="248"/>
      <c r="P1388" s="249" t="str">
        <f t="shared" si="150"/>
        <v/>
      </c>
      <c r="Q1388" s="250" t="str">
        <f t="shared" si="148"/>
        <v/>
      </c>
      <c r="R1388" s="248"/>
      <c r="S1388" s="246"/>
      <c r="T1388" s="248"/>
      <c r="U1388" s="249" t="str">
        <f>+IF(AND(S1388&gt;0,R1388&lt;&gt;'Data Validation (ROP used only)'!$A$22),SUM(S1388:T1388),"")</f>
        <v/>
      </c>
      <c r="V1388" s="250" t="str">
        <f>IF(OR(R1388='Data Validation (ROP used only)'!$A$22,ISBLANK(S1388),ISERROR(S1388/$I1388)),"",S1388/$I1388)</f>
        <v/>
      </c>
      <c r="W1388" s="251"/>
      <c r="X1388" s="252" t="str" cm="1">
        <f t="array" ref="X1388">_xlfn.IFS(W1388="","",W1388/I1388&gt;=2,2*I1388,W1388/I1388 &lt; 2, W1388)</f>
        <v/>
      </c>
      <c r="Y1388" s="253" t="str">
        <f t="shared" si="151"/>
        <v/>
      </c>
      <c r="Z1388" s="248"/>
      <c r="AA1388" s="249" t="str">
        <f t="shared" si="152"/>
        <v/>
      </c>
      <c r="AB1388" s="254" t="str">
        <f t="shared" si="153"/>
        <v/>
      </c>
      <c r="AC1388" s="159"/>
      <c r="AD1388" s="160"/>
    </row>
    <row r="1389" spans="2:30" ht="13.8" hidden="1" outlineLevel="1" x14ac:dyDescent="0.25">
      <c r="B1389" s="1"/>
      <c r="C1389" s="1"/>
      <c r="D1389" s="1"/>
      <c r="E1389" s="2"/>
      <c r="F1389" s="1"/>
      <c r="G1389" s="2"/>
      <c r="H1389" s="108"/>
      <c r="I1389" s="109"/>
      <c r="J1389" s="132" t="str">
        <f t="shared" si="149"/>
        <v/>
      </c>
      <c r="K1389" s="132">
        <f t="shared" si="154"/>
        <v>0</v>
      </c>
      <c r="L1389" s="246"/>
      <c r="M1389" s="247"/>
      <c r="N1389" s="246"/>
      <c r="O1389" s="248"/>
      <c r="P1389" s="249" t="str">
        <f t="shared" si="150"/>
        <v/>
      </c>
      <c r="Q1389" s="250" t="str">
        <f t="shared" si="148"/>
        <v/>
      </c>
      <c r="R1389" s="248"/>
      <c r="S1389" s="246"/>
      <c r="T1389" s="248"/>
      <c r="U1389" s="249" t="str">
        <f>+IF(AND(S1389&gt;0,R1389&lt;&gt;'Data Validation (ROP used only)'!$A$22),SUM(S1389:T1389),"")</f>
        <v/>
      </c>
      <c r="V1389" s="250" t="str">
        <f>IF(OR(R1389='Data Validation (ROP used only)'!$A$22,ISBLANK(S1389),ISERROR(S1389/$I1389)),"",S1389/$I1389)</f>
        <v/>
      </c>
      <c r="W1389" s="251"/>
      <c r="X1389" s="252" t="str" cm="1">
        <f t="array" ref="X1389">_xlfn.IFS(W1389="","",W1389/I1389&gt;=2,2*I1389,W1389/I1389 &lt; 2, W1389)</f>
        <v/>
      </c>
      <c r="Y1389" s="253" t="str">
        <f t="shared" si="151"/>
        <v/>
      </c>
      <c r="Z1389" s="248"/>
      <c r="AA1389" s="249" t="str">
        <f t="shared" si="152"/>
        <v/>
      </c>
      <c r="AB1389" s="254" t="str">
        <f t="shared" si="153"/>
        <v/>
      </c>
      <c r="AC1389" s="159"/>
      <c r="AD1389" s="160"/>
    </row>
    <row r="1390" spans="2:30" ht="13.8" hidden="1" outlineLevel="1" x14ac:dyDescent="0.25">
      <c r="B1390" s="1"/>
      <c r="C1390" s="1"/>
      <c r="D1390" s="1"/>
      <c r="E1390" s="2"/>
      <c r="F1390" s="1"/>
      <c r="G1390" s="2"/>
      <c r="H1390" s="108"/>
      <c r="I1390" s="109"/>
      <c r="J1390" s="132" t="str">
        <f t="shared" si="149"/>
        <v/>
      </c>
      <c r="K1390" s="132">
        <f t="shared" si="154"/>
        <v>0</v>
      </c>
      <c r="L1390" s="246"/>
      <c r="M1390" s="247"/>
      <c r="N1390" s="246"/>
      <c r="O1390" s="248"/>
      <c r="P1390" s="249" t="str">
        <f t="shared" si="150"/>
        <v/>
      </c>
      <c r="Q1390" s="250" t="str">
        <f t="shared" si="148"/>
        <v/>
      </c>
      <c r="R1390" s="248"/>
      <c r="S1390" s="246"/>
      <c r="T1390" s="248"/>
      <c r="U1390" s="249" t="str">
        <f>+IF(AND(S1390&gt;0,R1390&lt;&gt;'Data Validation (ROP used only)'!$A$22),SUM(S1390:T1390),"")</f>
        <v/>
      </c>
      <c r="V1390" s="250" t="str">
        <f>IF(OR(R1390='Data Validation (ROP used only)'!$A$22,ISBLANK(S1390),ISERROR(S1390/$I1390)),"",S1390/$I1390)</f>
        <v/>
      </c>
      <c r="W1390" s="251"/>
      <c r="X1390" s="252" t="str" cm="1">
        <f t="array" ref="X1390">_xlfn.IFS(W1390="","",W1390/I1390&gt;=2,2*I1390,W1390/I1390 &lt; 2, W1390)</f>
        <v/>
      </c>
      <c r="Y1390" s="253" t="str">
        <f t="shared" si="151"/>
        <v/>
      </c>
      <c r="Z1390" s="248"/>
      <c r="AA1390" s="249" t="str">
        <f t="shared" si="152"/>
        <v/>
      </c>
      <c r="AB1390" s="254" t="str">
        <f t="shared" si="153"/>
        <v/>
      </c>
      <c r="AC1390" s="159"/>
      <c r="AD1390" s="160"/>
    </row>
    <row r="1391" spans="2:30" ht="13.8" hidden="1" outlineLevel="1" x14ac:dyDescent="0.25">
      <c r="B1391" s="1"/>
      <c r="C1391" s="1"/>
      <c r="D1391" s="1"/>
      <c r="E1391" s="2"/>
      <c r="F1391" s="1"/>
      <c r="G1391" s="2"/>
      <c r="H1391" s="108"/>
      <c r="I1391" s="109"/>
      <c r="J1391" s="132" t="str">
        <f t="shared" si="149"/>
        <v/>
      </c>
      <c r="K1391" s="132">
        <f t="shared" si="154"/>
        <v>0</v>
      </c>
      <c r="L1391" s="246"/>
      <c r="M1391" s="247"/>
      <c r="N1391" s="246"/>
      <c r="O1391" s="248"/>
      <c r="P1391" s="249" t="str">
        <f t="shared" si="150"/>
        <v/>
      </c>
      <c r="Q1391" s="250" t="str">
        <f t="shared" si="148"/>
        <v/>
      </c>
      <c r="R1391" s="248"/>
      <c r="S1391" s="246"/>
      <c r="T1391" s="248"/>
      <c r="U1391" s="249" t="str">
        <f>+IF(AND(S1391&gt;0,R1391&lt;&gt;'Data Validation (ROP used only)'!$A$22),SUM(S1391:T1391),"")</f>
        <v/>
      </c>
      <c r="V1391" s="250" t="str">
        <f>IF(OR(R1391='Data Validation (ROP used only)'!$A$22,ISBLANK(S1391),ISERROR(S1391/$I1391)),"",S1391/$I1391)</f>
        <v/>
      </c>
      <c r="W1391" s="251"/>
      <c r="X1391" s="252" t="str" cm="1">
        <f t="array" ref="X1391">_xlfn.IFS(W1391="","",W1391/I1391&gt;=2,2*I1391,W1391/I1391 &lt; 2, W1391)</f>
        <v/>
      </c>
      <c r="Y1391" s="253" t="str">
        <f t="shared" si="151"/>
        <v/>
      </c>
      <c r="Z1391" s="248"/>
      <c r="AA1391" s="249" t="str">
        <f t="shared" si="152"/>
        <v/>
      </c>
      <c r="AB1391" s="254" t="str">
        <f t="shared" si="153"/>
        <v/>
      </c>
      <c r="AC1391" s="159"/>
      <c r="AD1391" s="160"/>
    </row>
    <row r="1392" spans="2:30" ht="13.8" hidden="1" outlineLevel="1" x14ac:dyDescent="0.25">
      <c r="B1392" s="1"/>
      <c r="C1392" s="1"/>
      <c r="D1392" s="1"/>
      <c r="E1392" s="2"/>
      <c r="F1392" s="1"/>
      <c r="G1392" s="2"/>
      <c r="H1392" s="108"/>
      <c r="I1392" s="109"/>
      <c r="J1392" s="132" t="str">
        <f t="shared" si="149"/>
        <v/>
      </c>
      <c r="K1392" s="132">
        <f t="shared" si="154"/>
        <v>0</v>
      </c>
      <c r="L1392" s="246"/>
      <c r="M1392" s="247"/>
      <c r="N1392" s="246"/>
      <c r="O1392" s="248"/>
      <c r="P1392" s="249" t="str">
        <f t="shared" si="150"/>
        <v/>
      </c>
      <c r="Q1392" s="250" t="str">
        <f t="shared" si="148"/>
        <v/>
      </c>
      <c r="R1392" s="248"/>
      <c r="S1392" s="246"/>
      <c r="T1392" s="248"/>
      <c r="U1392" s="249" t="str">
        <f>+IF(AND(S1392&gt;0,R1392&lt;&gt;'Data Validation (ROP used only)'!$A$22),SUM(S1392:T1392),"")</f>
        <v/>
      </c>
      <c r="V1392" s="250" t="str">
        <f>IF(OR(R1392='Data Validation (ROP used only)'!$A$22,ISBLANK(S1392),ISERROR(S1392/$I1392)),"",S1392/$I1392)</f>
        <v/>
      </c>
      <c r="W1392" s="251"/>
      <c r="X1392" s="252" t="str" cm="1">
        <f t="array" ref="X1392">_xlfn.IFS(W1392="","",W1392/I1392&gt;=2,2*I1392,W1392/I1392 &lt; 2, W1392)</f>
        <v/>
      </c>
      <c r="Y1392" s="253" t="str">
        <f t="shared" si="151"/>
        <v/>
      </c>
      <c r="Z1392" s="248"/>
      <c r="AA1392" s="249" t="str">
        <f t="shared" si="152"/>
        <v/>
      </c>
      <c r="AB1392" s="254" t="str">
        <f t="shared" si="153"/>
        <v/>
      </c>
      <c r="AC1392" s="159"/>
      <c r="AD1392" s="160"/>
    </row>
    <row r="1393" spans="2:30" ht="13.8" hidden="1" outlineLevel="1" x14ac:dyDescent="0.25">
      <c r="B1393" s="1"/>
      <c r="C1393" s="1"/>
      <c r="D1393" s="1"/>
      <c r="E1393" s="2"/>
      <c r="F1393" s="1"/>
      <c r="G1393" s="2"/>
      <c r="H1393" s="108"/>
      <c r="I1393" s="109"/>
      <c r="J1393" s="132" t="str">
        <f t="shared" si="149"/>
        <v/>
      </c>
      <c r="K1393" s="132">
        <f t="shared" si="154"/>
        <v>0</v>
      </c>
      <c r="L1393" s="246"/>
      <c r="M1393" s="247"/>
      <c r="N1393" s="246"/>
      <c r="O1393" s="248"/>
      <c r="P1393" s="249" t="str">
        <f t="shared" si="150"/>
        <v/>
      </c>
      <c r="Q1393" s="250" t="str">
        <f t="shared" si="148"/>
        <v/>
      </c>
      <c r="R1393" s="248"/>
      <c r="S1393" s="246"/>
      <c r="T1393" s="248"/>
      <c r="U1393" s="249" t="str">
        <f>+IF(AND(S1393&gt;0,R1393&lt;&gt;'Data Validation (ROP used only)'!$A$22),SUM(S1393:T1393),"")</f>
        <v/>
      </c>
      <c r="V1393" s="250" t="str">
        <f>IF(OR(R1393='Data Validation (ROP used only)'!$A$22,ISBLANK(S1393),ISERROR(S1393/$I1393)),"",S1393/$I1393)</f>
        <v/>
      </c>
      <c r="W1393" s="251"/>
      <c r="X1393" s="252" t="str" cm="1">
        <f t="array" ref="X1393">_xlfn.IFS(W1393="","",W1393/I1393&gt;=2,2*I1393,W1393/I1393 &lt; 2, W1393)</f>
        <v/>
      </c>
      <c r="Y1393" s="253" t="str">
        <f t="shared" si="151"/>
        <v/>
      </c>
      <c r="Z1393" s="248"/>
      <c r="AA1393" s="249" t="str">
        <f t="shared" si="152"/>
        <v/>
      </c>
      <c r="AB1393" s="254" t="str">
        <f t="shared" si="153"/>
        <v/>
      </c>
      <c r="AC1393" s="159"/>
      <c r="AD1393" s="160"/>
    </row>
    <row r="1394" spans="2:30" ht="13.8" hidden="1" outlineLevel="1" x14ac:dyDescent="0.25">
      <c r="B1394" s="1"/>
      <c r="C1394" s="1"/>
      <c r="D1394" s="1"/>
      <c r="E1394" s="2"/>
      <c r="F1394" s="1"/>
      <c r="G1394" s="2"/>
      <c r="H1394" s="108"/>
      <c r="I1394" s="109"/>
      <c r="J1394" s="132" t="str">
        <f t="shared" si="149"/>
        <v/>
      </c>
      <c r="K1394" s="132">
        <f t="shared" si="154"/>
        <v>0</v>
      </c>
      <c r="L1394" s="246"/>
      <c r="M1394" s="247"/>
      <c r="N1394" s="246"/>
      <c r="O1394" s="248"/>
      <c r="P1394" s="249" t="str">
        <f t="shared" si="150"/>
        <v/>
      </c>
      <c r="Q1394" s="250" t="str">
        <f t="shared" si="148"/>
        <v/>
      </c>
      <c r="R1394" s="248"/>
      <c r="S1394" s="246"/>
      <c r="T1394" s="248"/>
      <c r="U1394" s="249" t="str">
        <f>+IF(AND(S1394&gt;0,R1394&lt;&gt;'Data Validation (ROP used only)'!$A$22),SUM(S1394:T1394),"")</f>
        <v/>
      </c>
      <c r="V1394" s="250" t="str">
        <f>IF(OR(R1394='Data Validation (ROP used only)'!$A$22,ISBLANK(S1394),ISERROR(S1394/$I1394)),"",S1394/$I1394)</f>
        <v/>
      </c>
      <c r="W1394" s="251"/>
      <c r="X1394" s="252" t="str" cm="1">
        <f t="array" ref="X1394">_xlfn.IFS(W1394="","",W1394/I1394&gt;=2,2*I1394,W1394/I1394 &lt; 2, W1394)</f>
        <v/>
      </c>
      <c r="Y1394" s="253" t="str">
        <f t="shared" si="151"/>
        <v/>
      </c>
      <c r="Z1394" s="248"/>
      <c r="AA1394" s="249" t="str">
        <f t="shared" si="152"/>
        <v/>
      </c>
      <c r="AB1394" s="254" t="str">
        <f t="shared" si="153"/>
        <v/>
      </c>
      <c r="AC1394" s="159"/>
      <c r="AD1394" s="160"/>
    </row>
    <row r="1395" spans="2:30" ht="13.8" hidden="1" outlineLevel="1" x14ac:dyDescent="0.25">
      <c r="B1395" s="1"/>
      <c r="C1395" s="1"/>
      <c r="D1395" s="1"/>
      <c r="E1395" s="2"/>
      <c r="F1395" s="1"/>
      <c r="G1395" s="2"/>
      <c r="H1395" s="108"/>
      <c r="I1395" s="109"/>
      <c r="J1395" s="132" t="str">
        <f t="shared" si="149"/>
        <v/>
      </c>
      <c r="K1395" s="132">
        <f t="shared" si="154"/>
        <v>0</v>
      </c>
      <c r="L1395" s="246"/>
      <c r="M1395" s="247"/>
      <c r="N1395" s="246"/>
      <c r="O1395" s="248"/>
      <c r="P1395" s="249" t="str">
        <f t="shared" si="150"/>
        <v/>
      </c>
      <c r="Q1395" s="250" t="str">
        <f t="shared" si="148"/>
        <v/>
      </c>
      <c r="R1395" s="248"/>
      <c r="S1395" s="246"/>
      <c r="T1395" s="248"/>
      <c r="U1395" s="249" t="str">
        <f>+IF(AND(S1395&gt;0,R1395&lt;&gt;'Data Validation (ROP used only)'!$A$22),SUM(S1395:T1395),"")</f>
        <v/>
      </c>
      <c r="V1395" s="250" t="str">
        <f>IF(OR(R1395='Data Validation (ROP used only)'!$A$22,ISBLANK(S1395),ISERROR(S1395/$I1395)),"",S1395/$I1395)</f>
        <v/>
      </c>
      <c r="W1395" s="251"/>
      <c r="X1395" s="252" t="str" cm="1">
        <f t="array" ref="X1395">_xlfn.IFS(W1395="","",W1395/I1395&gt;=2,2*I1395,W1395/I1395 &lt; 2, W1395)</f>
        <v/>
      </c>
      <c r="Y1395" s="253" t="str">
        <f t="shared" si="151"/>
        <v/>
      </c>
      <c r="Z1395" s="248"/>
      <c r="AA1395" s="249" t="str">
        <f t="shared" si="152"/>
        <v/>
      </c>
      <c r="AB1395" s="254" t="str">
        <f t="shared" si="153"/>
        <v/>
      </c>
      <c r="AC1395" s="159"/>
      <c r="AD1395" s="160"/>
    </row>
    <row r="1396" spans="2:30" ht="13.8" hidden="1" outlineLevel="1" x14ac:dyDescent="0.25">
      <c r="B1396" s="1"/>
      <c r="C1396" s="1"/>
      <c r="D1396" s="1"/>
      <c r="E1396" s="2"/>
      <c r="F1396" s="1"/>
      <c r="G1396" s="2"/>
      <c r="H1396" s="108"/>
      <c r="I1396" s="109"/>
      <c r="J1396" s="132" t="str">
        <f t="shared" si="149"/>
        <v/>
      </c>
      <c r="K1396" s="132">
        <f t="shared" si="154"/>
        <v>0</v>
      </c>
      <c r="L1396" s="246"/>
      <c r="M1396" s="247"/>
      <c r="N1396" s="246"/>
      <c r="O1396" s="248"/>
      <c r="P1396" s="249" t="str">
        <f t="shared" si="150"/>
        <v/>
      </c>
      <c r="Q1396" s="250" t="str">
        <f t="shared" si="148"/>
        <v/>
      </c>
      <c r="R1396" s="248"/>
      <c r="S1396" s="246"/>
      <c r="T1396" s="248"/>
      <c r="U1396" s="249" t="str">
        <f>+IF(AND(S1396&gt;0,R1396&lt;&gt;'Data Validation (ROP used only)'!$A$22),SUM(S1396:T1396),"")</f>
        <v/>
      </c>
      <c r="V1396" s="250" t="str">
        <f>IF(OR(R1396='Data Validation (ROP used only)'!$A$22,ISBLANK(S1396),ISERROR(S1396/$I1396)),"",S1396/$I1396)</f>
        <v/>
      </c>
      <c r="W1396" s="251"/>
      <c r="X1396" s="252" t="str" cm="1">
        <f t="array" ref="X1396">_xlfn.IFS(W1396="","",W1396/I1396&gt;=2,2*I1396,W1396/I1396 &lt; 2, W1396)</f>
        <v/>
      </c>
      <c r="Y1396" s="253" t="str">
        <f t="shared" si="151"/>
        <v/>
      </c>
      <c r="Z1396" s="248"/>
      <c r="AA1396" s="249" t="str">
        <f t="shared" si="152"/>
        <v/>
      </c>
      <c r="AB1396" s="254" t="str">
        <f t="shared" si="153"/>
        <v/>
      </c>
      <c r="AC1396" s="159"/>
      <c r="AD1396" s="160"/>
    </row>
    <row r="1397" spans="2:30" ht="13.8" hidden="1" outlineLevel="1" x14ac:dyDescent="0.25">
      <c r="B1397" s="1"/>
      <c r="C1397" s="1"/>
      <c r="D1397" s="1"/>
      <c r="E1397" s="2"/>
      <c r="F1397" s="1"/>
      <c r="G1397" s="2"/>
      <c r="H1397" s="108"/>
      <c r="I1397" s="109"/>
      <c r="J1397" s="132" t="str">
        <f t="shared" si="149"/>
        <v/>
      </c>
      <c r="K1397" s="132">
        <f t="shared" si="154"/>
        <v>0</v>
      </c>
      <c r="L1397" s="246"/>
      <c r="M1397" s="247"/>
      <c r="N1397" s="246"/>
      <c r="O1397" s="248"/>
      <c r="P1397" s="249" t="str">
        <f t="shared" si="150"/>
        <v/>
      </c>
      <c r="Q1397" s="250" t="str">
        <f t="shared" si="148"/>
        <v/>
      </c>
      <c r="R1397" s="248"/>
      <c r="S1397" s="246"/>
      <c r="T1397" s="248"/>
      <c r="U1397" s="249" t="str">
        <f>+IF(AND(S1397&gt;0,R1397&lt;&gt;'Data Validation (ROP used only)'!$A$22),SUM(S1397:T1397),"")</f>
        <v/>
      </c>
      <c r="V1397" s="250" t="str">
        <f>IF(OR(R1397='Data Validation (ROP used only)'!$A$22,ISBLANK(S1397),ISERROR(S1397/$I1397)),"",S1397/$I1397)</f>
        <v/>
      </c>
      <c r="W1397" s="251"/>
      <c r="X1397" s="252" t="str" cm="1">
        <f t="array" ref="X1397">_xlfn.IFS(W1397="","",W1397/I1397&gt;=2,2*I1397,W1397/I1397 &lt; 2, W1397)</f>
        <v/>
      </c>
      <c r="Y1397" s="253" t="str">
        <f t="shared" si="151"/>
        <v/>
      </c>
      <c r="Z1397" s="248"/>
      <c r="AA1397" s="249" t="str">
        <f t="shared" si="152"/>
        <v/>
      </c>
      <c r="AB1397" s="254" t="str">
        <f t="shared" si="153"/>
        <v/>
      </c>
      <c r="AC1397" s="159"/>
      <c r="AD1397" s="160"/>
    </row>
    <row r="1398" spans="2:30" ht="13.8" hidden="1" outlineLevel="1" x14ac:dyDescent="0.25">
      <c r="B1398" s="1"/>
      <c r="C1398" s="1"/>
      <c r="D1398" s="1"/>
      <c r="E1398" s="2"/>
      <c r="F1398" s="1"/>
      <c r="G1398" s="2"/>
      <c r="H1398" s="108"/>
      <c r="I1398" s="109"/>
      <c r="J1398" s="132" t="str">
        <f t="shared" si="149"/>
        <v/>
      </c>
      <c r="K1398" s="132">
        <f t="shared" si="154"/>
        <v>0</v>
      </c>
      <c r="L1398" s="246"/>
      <c r="M1398" s="247"/>
      <c r="N1398" s="246"/>
      <c r="O1398" s="248"/>
      <c r="P1398" s="249" t="str">
        <f t="shared" si="150"/>
        <v/>
      </c>
      <c r="Q1398" s="250" t="str">
        <f t="shared" si="148"/>
        <v/>
      </c>
      <c r="R1398" s="248"/>
      <c r="S1398" s="246"/>
      <c r="T1398" s="248"/>
      <c r="U1398" s="249" t="str">
        <f>+IF(AND(S1398&gt;0,R1398&lt;&gt;'Data Validation (ROP used only)'!$A$22),SUM(S1398:T1398),"")</f>
        <v/>
      </c>
      <c r="V1398" s="250" t="str">
        <f>IF(OR(R1398='Data Validation (ROP used only)'!$A$22,ISBLANK(S1398),ISERROR(S1398/$I1398)),"",S1398/$I1398)</f>
        <v/>
      </c>
      <c r="W1398" s="251"/>
      <c r="X1398" s="252" t="str" cm="1">
        <f t="array" ref="X1398">_xlfn.IFS(W1398="","",W1398/I1398&gt;=2,2*I1398,W1398/I1398 &lt; 2, W1398)</f>
        <v/>
      </c>
      <c r="Y1398" s="253" t="str">
        <f t="shared" si="151"/>
        <v/>
      </c>
      <c r="Z1398" s="248"/>
      <c r="AA1398" s="249" t="str">
        <f t="shared" si="152"/>
        <v/>
      </c>
      <c r="AB1398" s="254" t="str">
        <f t="shared" si="153"/>
        <v/>
      </c>
      <c r="AC1398" s="159"/>
      <c r="AD1398" s="160"/>
    </row>
    <row r="1399" spans="2:30" ht="13.8" hidden="1" outlineLevel="1" x14ac:dyDescent="0.25">
      <c r="B1399" s="1"/>
      <c r="C1399" s="1"/>
      <c r="D1399" s="1"/>
      <c r="E1399" s="2"/>
      <c r="F1399" s="1"/>
      <c r="G1399" s="2"/>
      <c r="H1399" s="108"/>
      <c r="I1399" s="109"/>
      <c r="J1399" s="132" t="str">
        <f t="shared" si="149"/>
        <v/>
      </c>
      <c r="K1399" s="132">
        <f t="shared" si="154"/>
        <v>0</v>
      </c>
      <c r="L1399" s="246"/>
      <c r="M1399" s="247"/>
      <c r="N1399" s="246"/>
      <c r="O1399" s="248"/>
      <c r="P1399" s="249" t="str">
        <f t="shared" si="150"/>
        <v/>
      </c>
      <c r="Q1399" s="250" t="str">
        <f t="shared" si="148"/>
        <v/>
      </c>
      <c r="R1399" s="248"/>
      <c r="S1399" s="246"/>
      <c r="T1399" s="248"/>
      <c r="U1399" s="249" t="str">
        <f>+IF(AND(S1399&gt;0,R1399&lt;&gt;'Data Validation (ROP used only)'!$A$22),SUM(S1399:T1399),"")</f>
        <v/>
      </c>
      <c r="V1399" s="250" t="str">
        <f>IF(OR(R1399='Data Validation (ROP used only)'!$A$22,ISBLANK(S1399),ISERROR(S1399/$I1399)),"",S1399/$I1399)</f>
        <v/>
      </c>
      <c r="W1399" s="251"/>
      <c r="X1399" s="252" t="str" cm="1">
        <f t="array" ref="X1399">_xlfn.IFS(W1399="","",W1399/I1399&gt;=2,2*I1399,W1399/I1399 &lt; 2, W1399)</f>
        <v/>
      </c>
      <c r="Y1399" s="253" t="str">
        <f t="shared" si="151"/>
        <v/>
      </c>
      <c r="Z1399" s="248"/>
      <c r="AA1399" s="249" t="str">
        <f t="shared" si="152"/>
        <v/>
      </c>
      <c r="AB1399" s="254" t="str">
        <f t="shared" si="153"/>
        <v/>
      </c>
      <c r="AC1399" s="159"/>
      <c r="AD1399" s="160"/>
    </row>
    <row r="1400" spans="2:30" ht="13.8" hidden="1" outlineLevel="1" x14ac:dyDescent="0.25">
      <c r="B1400" s="1"/>
      <c r="C1400" s="1"/>
      <c r="D1400" s="1"/>
      <c r="E1400" s="2"/>
      <c r="F1400" s="1"/>
      <c r="G1400" s="2"/>
      <c r="H1400" s="108"/>
      <c r="I1400" s="109"/>
      <c r="J1400" s="132" t="str">
        <f t="shared" si="149"/>
        <v/>
      </c>
      <c r="K1400" s="132">
        <f t="shared" si="154"/>
        <v>0</v>
      </c>
      <c r="L1400" s="246"/>
      <c r="M1400" s="247"/>
      <c r="N1400" s="246"/>
      <c r="O1400" s="248"/>
      <c r="P1400" s="249" t="str">
        <f t="shared" si="150"/>
        <v/>
      </c>
      <c r="Q1400" s="250" t="str">
        <f t="shared" si="148"/>
        <v/>
      </c>
      <c r="R1400" s="248"/>
      <c r="S1400" s="246"/>
      <c r="T1400" s="248"/>
      <c r="U1400" s="249" t="str">
        <f>+IF(AND(S1400&gt;0,R1400&lt;&gt;'Data Validation (ROP used only)'!$A$22),SUM(S1400:T1400),"")</f>
        <v/>
      </c>
      <c r="V1400" s="250" t="str">
        <f>IF(OR(R1400='Data Validation (ROP used only)'!$A$22,ISBLANK(S1400),ISERROR(S1400/$I1400)),"",S1400/$I1400)</f>
        <v/>
      </c>
      <c r="W1400" s="251"/>
      <c r="X1400" s="252" t="str" cm="1">
        <f t="array" ref="X1400">_xlfn.IFS(W1400="","",W1400/I1400&gt;=2,2*I1400,W1400/I1400 &lt; 2, W1400)</f>
        <v/>
      </c>
      <c r="Y1400" s="253" t="str">
        <f t="shared" si="151"/>
        <v/>
      </c>
      <c r="Z1400" s="248"/>
      <c r="AA1400" s="249" t="str">
        <f t="shared" si="152"/>
        <v/>
      </c>
      <c r="AB1400" s="254" t="str">
        <f t="shared" si="153"/>
        <v/>
      </c>
      <c r="AC1400" s="159"/>
      <c r="AD1400" s="160"/>
    </row>
    <row r="1401" spans="2:30" ht="13.8" hidden="1" outlineLevel="1" x14ac:dyDescent="0.25">
      <c r="B1401" s="1"/>
      <c r="C1401" s="1"/>
      <c r="D1401" s="1"/>
      <c r="E1401" s="2"/>
      <c r="F1401" s="1"/>
      <c r="G1401" s="2"/>
      <c r="H1401" s="108"/>
      <c r="I1401" s="109"/>
      <c r="J1401" s="132" t="str">
        <f t="shared" si="149"/>
        <v/>
      </c>
      <c r="K1401" s="132">
        <f t="shared" si="154"/>
        <v>0</v>
      </c>
      <c r="L1401" s="246"/>
      <c r="M1401" s="247"/>
      <c r="N1401" s="246"/>
      <c r="O1401" s="248"/>
      <c r="P1401" s="249" t="str">
        <f t="shared" si="150"/>
        <v/>
      </c>
      <c r="Q1401" s="250" t="str">
        <f t="shared" si="148"/>
        <v/>
      </c>
      <c r="R1401" s="248"/>
      <c r="S1401" s="246"/>
      <c r="T1401" s="248"/>
      <c r="U1401" s="249" t="str">
        <f>+IF(AND(S1401&gt;0,R1401&lt;&gt;'Data Validation (ROP used only)'!$A$22),SUM(S1401:T1401),"")</f>
        <v/>
      </c>
      <c r="V1401" s="250" t="str">
        <f>IF(OR(R1401='Data Validation (ROP used only)'!$A$22,ISBLANK(S1401),ISERROR(S1401/$I1401)),"",S1401/$I1401)</f>
        <v/>
      </c>
      <c r="W1401" s="251"/>
      <c r="X1401" s="252" t="str" cm="1">
        <f t="array" ref="X1401">_xlfn.IFS(W1401="","",W1401/I1401&gt;=2,2*I1401,W1401/I1401 &lt; 2, W1401)</f>
        <v/>
      </c>
      <c r="Y1401" s="253" t="str">
        <f t="shared" si="151"/>
        <v/>
      </c>
      <c r="Z1401" s="248"/>
      <c r="AA1401" s="249" t="str">
        <f t="shared" si="152"/>
        <v/>
      </c>
      <c r="AB1401" s="254" t="str">
        <f t="shared" si="153"/>
        <v/>
      </c>
      <c r="AC1401" s="159"/>
      <c r="AD1401" s="160"/>
    </row>
    <row r="1402" spans="2:30" ht="13.8" hidden="1" outlineLevel="1" x14ac:dyDescent="0.25">
      <c r="B1402" s="1"/>
      <c r="C1402" s="1"/>
      <c r="D1402" s="1"/>
      <c r="E1402" s="2"/>
      <c r="F1402" s="1"/>
      <c r="G1402" s="2"/>
      <c r="H1402" s="108"/>
      <c r="I1402" s="109"/>
      <c r="J1402" s="132" t="str">
        <f t="shared" si="149"/>
        <v/>
      </c>
      <c r="K1402" s="132">
        <f t="shared" si="154"/>
        <v>0</v>
      </c>
      <c r="L1402" s="246"/>
      <c r="M1402" s="247"/>
      <c r="N1402" s="246"/>
      <c r="O1402" s="248"/>
      <c r="P1402" s="249" t="str">
        <f t="shared" si="150"/>
        <v/>
      </c>
      <c r="Q1402" s="250" t="str">
        <f t="shared" si="148"/>
        <v/>
      </c>
      <c r="R1402" s="248"/>
      <c r="S1402" s="246"/>
      <c r="T1402" s="248"/>
      <c r="U1402" s="249" t="str">
        <f>+IF(AND(S1402&gt;0,R1402&lt;&gt;'Data Validation (ROP used only)'!$A$22),SUM(S1402:T1402),"")</f>
        <v/>
      </c>
      <c r="V1402" s="250" t="str">
        <f>IF(OR(R1402='Data Validation (ROP used only)'!$A$22,ISBLANK(S1402),ISERROR(S1402/$I1402)),"",S1402/$I1402)</f>
        <v/>
      </c>
      <c r="W1402" s="251"/>
      <c r="X1402" s="252" t="str" cm="1">
        <f t="array" ref="X1402">_xlfn.IFS(W1402="","",W1402/I1402&gt;=2,2*I1402,W1402/I1402 &lt; 2, W1402)</f>
        <v/>
      </c>
      <c r="Y1402" s="253" t="str">
        <f t="shared" si="151"/>
        <v/>
      </c>
      <c r="Z1402" s="248"/>
      <c r="AA1402" s="249" t="str">
        <f t="shared" si="152"/>
        <v/>
      </c>
      <c r="AB1402" s="254" t="str">
        <f t="shared" si="153"/>
        <v/>
      </c>
      <c r="AC1402" s="159"/>
      <c r="AD1402" s="160"/>
    </row>
    <row r="1403" spans="2:30" ht="13.8" hidden="1" outlineLevel="1" x14ac:dyDescent="0.25">
      <c r="B1403" s="1"/>
      <c r="C1403" s="1"/>
      <c r="D1403" s="1"/>
      <c r="E1403" s="2"/>
      <c r="F1403" s="1"/>
      <c r="G1403" s="2"/>
      <c r="H1403" s="108"/>
      <c r="I1403" s="109"/>
      <c r="J1403" s="132" t="str">
        <f t="shared" si="149"/>
        <v/>
      </c>
      <c r="K1403" s="132">
        <f t="shared" si="154"/>
        <v>0</v>
      </c>
      <c r="L1403" s="246"/>
      <c r="M1403" s="247"/>
      <c r="N1403" s="246"/>
      <c r="O1403" s="248"/>
      <c r="P1403" s="249" t="str">
        <f t="shared" si="150"/>
        <v/>
      </c>
      <c r="Q1403" s="250" t="str">
        <f t="shared" si="148"/>
        <v/>
      </c>
      <c r="R1403" s="248"/>
      <c r="S1403" s="246"/>
      <c r="T1403" s="248"/>
      <c r="U1403" s="249" t="str">
        <f>+IF(AND(S1403&gt;0,R1403&lt;&gt;'Data Validation (ROP used only)'!$A$22),SUM(S1403:T1403),"")</f>
        <v/>
      </c>
      <c r="V1403" s="250" t="str">
        <f>IF(OR(R1403='Data Validation (ROP used only)'!$A$22,ISBLANK(S1403),ISERROR(S1403/$I1403)),"",S1403/$I1403)</f>
        <v/>
      </c>
      <c r="W1403" s="251"/>
      <c r="X1403" s="252" t="str" cm="1">
        <f t="array" ref="X1403">_xlfn.IFS(W1403="","",W1403/I1403&gt;=2,2*I1403,W1403/I1403 &lt; 2, W1403)</f>
        <v/>
      </c>
      <c r="Y1403" s="253" t="str">
        <f t="shared" si="151"/>
        <v/>
      </c>
      <c r="Z1403" s="248"/>
      <c r="AA1403" s="249" t="str">
        <f t="shared" si="152"/>
        <v/>
      </c>
      <c r="AB1403" s="254" t="str">
        <f t="shared" si="153"/>
        <v/>
      </c>
      <c r="AC1403" s="159"/>
      <c r="AD1403" s="160"/>
    </row>
    <row r="1404" spans="2:30" ht="13.8" hidden="1" outlineLevel="1" x14ac:dyDescent="0.25">
      <c r="B1404" s="1"/>
      <c r="C1404" s="1"/>
      <c r="D1404" s="1"/>
      <c r="E1404" s="2"/>
      <c r="F1404" s="1"/>
      <c r="G1404" s="2"/>
      <c r="H1404" s="108"/>
      <c r="I1404" s="109"/>
      <c r="J1404" s="132" t="str">
        <f t="shared" si="149"/>
        <v/>
      </c>
      <c r="K1404" s="132">
        <f t="shared" si="154"/>
        <v>0</v>
      </c>
      <c r="L1404" s="246"/>
      <c r="M1404" s="247"/>
      <c r="N1404" s="246"/>
      <c r="O1404" s="248"/>
      <c r="P1404" s="249" t="str">
        <f t="shared" si="150"/>
        <v/>
      </c>
      <c r="Q1404" s="250" t="str">
        <f t="shared" si="148"/>
        <v/>
      </c>
      <c r="R1404" s="248"/>
      <c r="S1404" s="246"/>
      <c r="T1404" s="248"/>
      <c r="U1404" s="249" t="str">
        <f>+IF(AND(S1404&gt;0,R1404&lt;&gt;'Data Validation (ROP used only)'!$A$22),SUM(S1404:T1404),"")</f>
        <v/>
      </c>
      <c r="V1404" s="250" t="str">
        <f>IF(OR(R1404='Data Validation (ROP used only)'!$A$22,ISBLANK(S1404),ISERROR(S1404/$I1404)),"",S1404/$I1404)</f>
        <v/>
      </c>
      <c r="W1404" s="251"/>
      <c r="X1404" s="252" t="str" cm="1">
        <f t="array" ref="X1404">_xlfn.IFS(W1404="","",W1404/I1404&gt;=2,2*I1404,W1404/I1404 &lt; 2, W1404)</f>
        <v/>
      </c>
      <c r="Y1404" s="253" t="str">
        <f t="shared" si="151"/>
        <v/>
      </c>
      <c r="Z1404" s="248"/>
      <c r="AA1404" s="249" t="str">
        <f t="shared" si="152"/>
        <v/>
      </c>
      <c r="AB1404" s="254" t="str">
        <f t="shared" si="153"/>
        <v/>
      </c>
      <c r="AC1404" s="159"/>
      <c r="AD1404" s="160"/>
    </row>
    <row r="1405" spans="2:30" ht="13.8" hidden="1" outlineLevel="1" x14ac:dyDescent="0.25">
      <c r="B1405" s="1"/>
      <c r="C1405" s="1"/>
      <c r="D1405" s="1"/>
      <c r="E1405" s="2"/>
      <c r="F1405" s="1"/>
      <c r="G1405" s="2"/>
      <c r="H1405" s="108"/>
      <c r="I1405" s="109"/>
      <c r="J1405" s="132" t="str">
        <f t="shared" si="149"/>
        <v/>
      </c>
      <c r="K1405" s="132">
        <f t="shared" si="154"/>
        <v>0</v>
      </c>
      <c r="L1405" s="246"/>
      <c r="M1405" s="247"/>
      <c r="N1405" s="246"/>
      <c r="O1405" s="248"/>
      <c r="P1405" s="249" t="str">
        <f t="shared" si="150"/>
        <v/>
      </c>
      <c r="Q1405" s="250" t="str">
        <f t="shared" si="148"/>
        <v/>
      </c>
      <c r="R1405" s="248"/>
      <c r="S1405" s="246"/>
      <c r="T1405" s="248"/>
      <c r="U1405" s="249" t="str">
        <f>+IF(AND(S1405&gt;0,R1405&lt;&gt;'Data Validation (ROP used only)'!$A$22),SUM(S1405:T1405),"")</f>
        <v/>
      </c>
      <c r="V1405" s="250" t="str">
        <f>IF(OR(R1405='Data Validation (ROP used only)'!$A$22,ISBLANK(S1405),ISERROR(S1405/$I1405)),"",S1405/$I1405)</f>
        <v/>
      </c>
      <c r="W1405" s="251"/>
      <c r="X1405" s="252" t="str" cm="1">
        <f t="array" ref="X1405">_xlfn.IFS(W1405="","",W1405/I1405&gt;=2,2*I1405,W1405/I1405 &lt; 2, W1405)</f>
        <v/>
      </c>
      <c r="Y1405" s="253" t="str">
        <f t="shared" si="151"/>
        <v/>
      </c>
      <c r="Z1405" s="248"/>
      <c r="AA1405" s="249" t="str">
        <f t="shared" si="152"/>
        <v/>
      </c>
      <c r="AB1405" s="254" t="str">
        <f t="shared" si="153"/>
        <v/>
      </c>
      <c r="AC1405" s="159"/>
      <c r="AD1405" s="160"/>
    </row>
    <row r="1406" spans="2:30" ht="13.8" hidden="1" outlineLevel="1" x14ac:dyDescent="0.25">
      <c r="B1406" s="1"/>
      <c r="C1406" s="1"/>
      <c r="D1406" s="1"/>
      <c r="E1406" s="2"/>
      <c r="F1406" s="1"/>
      <c r="G1406" s="2"/>
      <c r="H1406" s="108"/>
      <c r="I1406" s="109"/>
      <c r="J1406" s="132" t="str">
        <f t="shared" si="149"/>
        <v/>
      </c>
      <c r="K1406" s="132">
        <f t="shared" si="154"/>
        <v>0</v>
      </c>
      <c r="L1406" s="246"/>
      <c r="M1406" s="247"/>
      <c r="N1406" s="246"/>
      <c r="O1406" s="248"/>
      <c r="P1406" s="249" t="str">
        <f t="shared" si="150"/>
        <v/>
      </c>
      <c r="Q1406" s="250" t="str">
        <f t="shared" si="148"/>
        <v/>
      </c>
      <c r="R1406" s="248"/>
      <c r="S1406" s="246"/>
      <c r="T1406" s="248"/>
      <c r="U1406" s="249" t="str">
        <f>+IF(AND(S1406&gt;0,R1406&lt;&gt;'Data Validation (ROP used only)'!$A$22),SUM(S1406:T1406),"")</f>
        <v/>
      </c>
      <c r="V1406" s="250" t="str">
        <f>IF(OR(R1406='Data Validation (ROP used only)'!$A$22,ISBLANK(S1406),ISERROR(S1406/$I1406)),"",S1406/$I1406)</f>
        <v/>
      </c>
      <c r="W1406" s="251"/>
      <c r="X1406" s="252" t="str" cm="1">
        <f t="array" ref="X1406">_xlfn.IFS(W1406="","",W1406/I1406&gt;=2,2*I1406,W1406/I1406 &lt; 2, W1406)</f>
        <v/>
      </c>
      <c r="Y1406" s="253" t="str">
        <f t="shared" si="151"/>
        <v/>
      </c>
      <c r="Z1406" s="248"/>
      <c r="AA1406" s="249" t="str">
        <f t="shared" si="152"/>
        <v/>
      </c>
      <c r="AB1406" s="254" t="str">
        <f t="shared" si="153"/>
        <v/>
      </c>
      <c r="AC1406" s="159"/>
      <c r="AD1406" s="160"/>
    </row>
    <row r="1407" spans="2:30" ht="13.8" hidden="1" outlineLevel="1" x14ac:dyDescent="0.25">
      <c r="B1407" s="1"/>
      <c r="C1407" s="1"/>
      <c r="D1407" s="1"/>
      <c r="E1407" s="2"/>
      <c r="F1407" s="1"/>
      <c r="G1407" s="2"/>
      <c r="H1407" s="108"/>
      <c r="I1407" s="109"/>
      <c r="J1407" s="132" t="str">
        <f t="shared" si="149"/>
        <v/>
      </c>
      <c r="K1407" s="132">
        <f t="shared" si="154"/>
        <v>0</v>
      </c>
      <c r="L1407" s="246"/>
      <c r="M1407" s="247"/>
      <c r="N1407" s="246"/>
      <c r="O1407" s="248"/>
      <c r="P1407" s="249" t="str">
        <f t="shared" si="150"/>
        <v/>
      </c>
      <c r="Q1407" s="250" t="str">
        <f t="shared" si="148"/>
        <v/>
      </c>
      <c r="R1407" s="248"/>
      <c r="S1407" s="246"/>
      <c r="T1407" s="248"/>
      <c r="U1407" s="249" t="str">
        <f>+IF(AND(S1407&gt;0,R1407&lt;&gt;'Data Validation (ROP used only)'!$A$22),SUM(S1407:T1407),"")</f>
        <v/>
      </c>
      <c r="V1407" s="250" t="str">
        <f>IF(OR(R1407='Data Validation (ROP used only)'!$A$22,ISBLANK(S1407),ISERROR(S1407/$I1407)),"",S1407/$I1407)</f>
        <v/>
      </c>
      <c r="W1407" s="251"/>
      <c r="X1407" s="252" t="str" cm="1">
        <f t="array" ref="X1407">_xlfn.IFS(W1407="","",W1407/I1407&gt;=2,2*I1407,W1407/I1407 &lt; 2, W1407)</f>
        <v/>
      </c>
      <c r="Y1407" s="253" t="str">
        <f t="shared" si="151"/>
        <v/>
      </c>
      <c r="Z1407" s="248"/>
      <c r="AA1407" s="249" t="str">
        <f t="shared" si="152"/>
        <v/>
      </c>
      <c r="AB1407" s="254" t="str">
        <f t="shared" si="153"/>
        <v/>
      </c>
      <c r="AC1407" s="159"/>
      <c r="AD1407" s="160"/>
    </row>
    <row r="1408" spans="2:30" ht="13.8" hidden="1" outlineLevel="1" x14ac:dyDescent="0.25">
      <c r="B1408" s="1"/>
      <c r="C1408" s="1"/>
      <c r="D1408" s="1"/>
      <c r="E1408" s="2"/>
      <c r="F1408" s="1"/>
      <c r="G1408" s="2"/>
      <c r="H1408" s="108"/>
      <c r="I1408" s="109"/>
      <c r="J1408" s="132" t="str">
        <f t="shared" si="149"/>
        <v/>
      </c>
      <c r="K1408" s="132">
        <f t="shared" si="154"/>
        <v>0</v>
      </c>
      <c r="L1408" s="246"/>
      <c r="M1408" s="247"/>
      <c r="N1408" s="246"/>
      <c r="O1408" s="248"/>
      <c r="P1408" s="249" t="str">
        <f t="shared" si="150"/>
        <v/>
      </c>
      <c r="Q1408" s="250" t="str">
        <f t="shared" si="148"/>
        <v/>
      </c>
      <c r="R1408" s="248"/>
      <c r="S1408" s="246"/>
      <c r="T1408" s="248"/>
      <c r="U1408" s="249" t="str">
        <f>+IF(AND(S1408&gt;0,R1408&lt;&gt;'Data Validation (ROP used only)'!$A$22),SUM(S1408:T1408),"")</f>
        <v/>
      </c>
      <c r="V1408" s="250" t="str">
        <f>IF(OR(R1408='Data Validation (ROP used only)'!$A$22,ISBLANK(S1408),ISERROR(S1408/$I1408)),"",S1408/$I1408)</f>
        <v/>
      </c>
      <c r="W1408" s="251"/>
      <c r="X1408" s="252" t="str" cm="1">
        <f t="array" ref="X1408">_xlfn.IFS(W1408="","",W1408/I1408&gt;=2,2*I1408,W1408/I1408 &lt; 2, W1408)</f>
        <v/>
      </c>
      <c r="Y1408" s="253" t="str">
        <f t="shared" si="151"/>
        <v/>
      </c>
      <c r="Z1408" s="248"/>
      <c r="AA1408" s="249" t="str">
        <f t="shared" si="152"/>
        <v/>
      </c>
      <c r="AB1408" s="254" t="str">
        <f t="shared" si="153"/>
        <v/>
      </c>
      <c r="AC1408" s="159"/>
      <c r="AD1408" s="160"/>
    </row>
    <row r="1409" spans="2:30" ht="13.8" hidden="1" outlineLevel="1" x14ac:dyDescent="0.25">
      <c r="B1409" s="1"/>
      <c r="C1409" s="1"/>
      <c r="D1409" s="1"/>
      <c r="E1409" s="2"/>
      <c r="F1409" s="1"/>
      <c r="G1409" s="2"/>
      <c r="H1409" s="108"/>
      <c r="I1409" s="109"/>
      <c r="J1409" s="132" t="str">
        <f t="shared" si="149"/>
        <v/>
      </c>
      <c r="K1409" s="132">
        <f t="shared" si="154"/>
        <v>0</v>
      </c>
      <c r="L1409" s="246"/>
      <c r="M1409" s="247"/>
      <c r="N1409" s="246"/>
      <c r="O1409" s="248"/>
      <c r="P1409" s="249" t="str">
        <f t="shared" si="150"/>
        <v/>
      </c>
      <c r="Q1409" s="250" t="str">
        <f t="shared" si="148"/>
        <v/>
      </c>
      <c r="R1409" s="248"/>
      <c r="S1409" s="246"/>
      <c r="T1409" s="248"/>
      <c r="U1409" s="249" t="str">
        <f>+IF(AND(S1409&gt;0,R1409&lt;&gt;'Data Validation (ROP used only)'!$A$22),SUM(S1409:T1409),"")</f>
        <v/>
      </c>
      <c r="V1409" s="250" t="str">
        <f>IF(OR(R1409='Data Validation (ROP used only)'!$A$22,ISBLANK(S1409),ISERROR(S1409/$I1409)),"",S1409/$I1409)</f>
        <v/>
      </c>
      <c r="W1409" s="251"/>
      <c r="X1409" s="252" t="str" cm="1">
        <f t="array" ref="X1409">_xlfn.IFS(W1409="","",W1409/I1409&gt;=2,2*I1409,W1409/I1409 &lt; 2, W1409)</f>
        <v/>
      </c>
      <c r="Y1409" s="253" t="str">
        <f t="shared" si="151"/>
        <v/>
      </c>
      <c r="Z1409" s="248"/>
      <c r="AA1409" s="249" t="str">
        <f t="shared" si="152"/>
        <v/>
      </c>
      <c r="AB1409" s="254" t="str">
        <f t="shared" si="153"/>
        <v/>
      </c>
      <c r="AC1409" s="159"/>
      <c r="AD1409" s="160"/>
    </row>
    <row r="1410" spans="2:30" ht="13.8" hidden="1" outlineLevel="1" x14ac:dyDescent="0.25">
      <c r="B1410" s="1"/>
      <c r="C1410" s="1"/>
      <c r="D1410" s="1"/>
      <c r="E1410" s="2"/>
      <c r="F1410" s="1"/>
      <c r="G1410" s="2"/>
      <c r="H1410" s="108"/>
      <c r="I1410" s="109"/>
      <c r="J1410" s="132" t="str">
        <f t="shared" si="149"/>
        <v/>
      </c>
      <c r="K1410" s="132">
        <f t="shared" si="154"/>
        <v>0</v>
      </c>
      <c r="L1410" s="246"/>
      <c r="M1410" s="247"/>
      <c r="N1410" s="246"/>
      <c r="O1410" s="248"/>
      <c r="P1410" s="249" t="str">
        <f t="shared" si="150"/>
        <v/>
      </c>
      <c r="Q1410" s="250" t="str">
        <f t="shared" si="148"/>
        <v/>
      </c>
      <c r="R1410" s="248"/>
      <c r="S1410" s="246"/>
      <c r="T1410" s="248"/>
      <c r="U1410" s="249" t="str">
        <f>+IF(AND(S1410&gt;0,R1410&lt;&gt;'Data Validation (ROP used only)'!$A$22),SUM(S1410:T1410),"")</f>
        <v/>
      </c>
      <c r="V1410" s="250" t="str">
        <f>IF(OR(R1410='Data Validation (ROP used only)'!$A$22,ISBLANK(S1410),ISERROR(S1410/$I1410)),"",S1410/$I1410)</f>
        <v/>
      </c>
      <c r="W1410" s="251"/>
      <c r="X1410" s="252" t="str" cm="1">
        <f t="array" ref="X1410">_xlfn.IFS(W1410="","",W1410/I1410&gt;=2,2*I1410,W1410/I1410 &lt; 2, W1410)</f>
        <v/>
      </c>
      <c r="Y1410" s="253" t="str">
        <f t="shared" si="151"/>
        <v/>
      </c>
      <c r="Z1410" s="248"/>
      <c r="AA1410" s="249" t="str">
        <f t="shared" si="152"/>
        <v/>
      </c>
      <c r="AB1410" s="254" t="str">
        <f t="shared" si="153"/>
        <v/>
      </c>
      <c r="AC1410" s="159"/>
      <c r="AD1410" s="160"/>
    </row>
    <row r="1411" spans="2:30" ht="13.8" hidden="1" outlineLevel="1" x14ac:dyDescent="0.25">
      <c r="B1411" s="1"/>
      <c r="C1411" s="1"/>
      <c r="D1411" s="1"/>
      <c r="E1411" s="2"/>
      <c r="F1411" s="1"/>
      <c r="G1411" s="2"/>
      <c r="H1411" s="108"/>
      <c r="I1411" s="109"/>
      <c r="J1411" s="132" t="str">
        <f t="shared" si="149"/>
        <v/>
      </c>
      <c r="K1411" s="132">
        <f t="shared" si="154"/>
        <v>0</v>
      </c>
      <c r="L1411" s="246"/>
      <c r="M1411" s="247"/>
      <c r="N1411" s="246"/>
      <c r="O1411" s="248"/>
      <c r="P1411" s="249" t="str">
        <f t="shared" si="150"/>
        <v/>
      </c>
      <c r="Q1411" s="250" t="str">
        <f t="shared" si="148"/>
        <v/>
      </c>
      <c r="R1411" s="248"/>
      <c r="S1411" s="246"/>
      <c r="T1411" s="248"/>
      <c r="U1411" s="249" t="str">
        <f>+IF(AND(S1411&gt;0,R1411&lt;&gt;'Data Validation (ROP used only)'!$A$22),SUM(S1411:T1411),"")</f>
        <v/>
      </c>
      <c r="V1411" s="250" t="str">
        <f>IF(OR(R1411='Data Validation (ROP used only)'!$A$22,ISBLANK(S1411),ISERROR(S1411/$I1411)),"",S1411/$I1411)</f>
        <v/>
      </c>
      <c r="W1411" s="251"/>
      <c r="X1411" s="252" t="str" cm="1">
        <f t="array" ref="X1411">_xlfn.IFS(W1411="","",W1411/I1411&gt;=2,2*I1411,W1411/I1411 &lt; 2, W1411)</f>
        <v/>
      </c>
      <c r="Y1411" s="253" t="str">
        <f t="shared" si="151"/>
        <v/>
      </c>
      <c r="Z1411" s="248"/>
      <c r="AA1411" s="249" t="str">
        <f t="shared" si="152"/>
        <v/>
      </c>
      <c r="AB1411" s="254" t="str">
        <f t="shared" si="153"/>
        <v/>
      </c>
      <c r="AC1411" s="159"/>
      <c r="AD1411" s="160"/>
    </row>
    <row r="1412" spans="2:30" ht="13.8" hidden="1" outlineLevel="1" x14ac:dyDescent="0.25">
      <c r="B1412" s="1"/>
      <c r="C1412" s="1"/>
      <c r="D1412" s="1"/>
      <c r="E1412" s="2"/>
      <c r="F1412" s="1"/>
      <c r="G1412" s="2"/>
      <c r="H1412" s="108"/>
      <c r="I1412" s="109"/>
      <c r="J1412" s="132" t="str">
        <f t="shared" si="149"/>
        <v/>
      </c>
      <c r="K1412" s="132">
        <f t="shared" si="154"/>
        <v>0</v>
      </c>
      <c r="L1412" s="246"/>
      <c r="M1412" s="247"/>
      <c r="N1412" s="246"/>
      <c r="O1412" s="248"/>
      <c r="P1412" s="249" t="str">
        <f t="shared" si="150"/>
        <v/>
      </c>
      <c r="Q1412" s="250" t="str">
        <f t="shared" si="148"/>
        <v/>
      </c>
      <c r="R1412" s="248"/>
      <c r="S1412" s="246"/>
      <c r="T1412" s="248"/>
      <c r="U1412" s="249" t="str">
        <f>+IF(AND(S1412&gt;0,R1412&lt;&gt;'Data Validation (ROP used only)'!$A$22),SUM(S1412:T1412),"")</f>
        <v/>
      </c>
      <c r="V1412" s="250" t="str">
        <f>IF(OR(R1412='Data Validation (ROP used only)'!$A$22,ISBLANK(S1412),ISERROR(S1412/$I1412)),"",S1412/$I1412)</f>
        <v/>
      </c>
      <c r="W1412" s="251"/>
      <c r="X1412" s="252" t="str" cm="1">
        <f t="array" ref="X1412">_xlfn.IFS(W1412="","",W1412/I1412&gt;=2,2*I1412,W1412/I1412 &lt; 2, W1412)</f>
        <v/>
      </c>
      <c r="Y1412" s="253" t="str">
        <f t="shared" si="151"/>
        <v/>
      </c>
      <c r="Z1412" s="248"/>
      <c r="AA1412" s="249" t="str">
        <f t="shared" si="152"/>
        <v/>
      </c>
      <c r="AB1412" s="254" t="str">
        <f t="shared" si="153"/>
        <v/>
      </c>
      <c r="AC1412" s="159"/>
      <c r="AD1412" s="160"/>
    </row>
    <row r="1413" spans="2:30" ht="13.8" hidden="1" outlineLevel="1" x14ac:dyDescent="0.25">
      <c r="B1413" s="1"/>
      <c r="C1413" s="1"/>
      <c r="D1413" s="1"/>
      <c r="E1413" s="2"/>
      <c r="F1413" s="1"/>
      <c r="G1413" s="2"/>
      <c r="H1413" s="108"/>
      <c r="I1413" s="109"/>
      <c r="J1413" s="132" t="str">
        <f t="shared" si="149"/>
        <v/>
      </c>
      <c r="K1413" s="132">
        <f t="shared" si="154"/>
        <v>0</v>
      </c>
      <c r="L1413" s="246"/>
      <c r="M1413" s="247"/>
      <c r="N1413" s="246"/>
      <c r="O1413" s="248"/>
      <c r="P1413" s="249" t="str">
        <f t="shared" si="150"/>
        <v/>
      </c>
      <c r="Q1413" s="250" t="str">
        <f t="shared" si="148"/>
        <v/>
      </c>
      <c r="R1413" s="248"/>
      <c r="S1413" s="246"/>
      <c r="T1413" s="248"/>
      <c r="U1413" s="249" t="str">
        <f>+IF(AND(S1413&gt;0,R1413&lt;&gt;'Data Validation (ROP used only)'!$A$22),SUM(S1413:T1413),"")</f>
        <v/>
      </c>
      <c r="V1413" s="250" t="str">
        <f>IF(OR(R1413='Data Validation (ROP used only)'!$A$22,ISBLANK(S1413),ISERROR(S1413/$I1413)),"",S1413/$I1413)</f>
        <v/>
      </c>
      <c r="W1413" s="251"/>
      <c r="X1413" s="252" t="str" cm="1">
        <f t="array" ref="X1413">_xlfn.IFS(W1413="","",W1413/I1413&gt;=2,2*I1413,W1413/I1413 &lt; 2, W1413)</f>
        <v/>
      </c>
      <c r="Y1413" s="253" t="str">
        <f t="shared" si="151"/>
        <v/>
      </c>
      <c r="Z1413" s="248"/>
      <c r="AA1413" s="249" t="str">
        <f t="shared" si="152"/>
        <v/>
      </c>
      <c r="AB1413" s="254" t="str">
        <f t="shared" si="153"/>
        <v/>
      </c>
      <c r="AC1413" s="159"/>
      <c r="AD1413" s="160"/>
    </row>
    <row r="1414" spans="2:30" ht="13.8" hidden="1" outlineLevel="1" x14ac:dyDescent="0.25">
      <c r="B1414" s="1"/>
      <c r="C1414" s="1"/>
      <c r="D1414" s="1"/>
      <c r="E1414" s="2"/>
      <c r="F1414" s="1"/>
      <c r="G1414" s="2"/>
      <c r="H1414" s="108"/>
      <c r="I1414" s="109"/>
      <c r="J1414" s="132" t="str">
        <f t="shared" si="149"/>
        <v/>
      </c>
      <c r="K1414" s="132">
        <f t="shared" si="154"/>
        <v>0</v>
      </c>
      <c r="L1414" s="246"/>
      <c r="M1414" s="247"/>
      <c r="N1414" s="246"/>
      <c r="O1414" s="248"/>
      <c r="P1414" s="249" t="str">
        <f t="shared" si="150"/>
        <v/>
      </c>
      <c r="Q1414" s="250" t="str">
        <f t="shared" si="148"/>
        <v/>
      </c>
      <c r="R1414" s="248"/>
      <c r="S1414" s="246"/>
      <c r="T1414" s="248"/>
      <c r="U1414" s="249" t="str">
        <f>+IF(AND(S1414&gt;0,R1414&lt;&gt;'Data Validation (ROP used only)'!$A$22),SUM(S1414:T1414),"")</f>
        <v/>
      </c>
      <c r="V1414" s="250" t="str">
        <f>IF(OR(R1414='Data Validation (ROP used only)'!$A$22,ISBLANK(S1414),ISERROR(S1414/$I1414)),"",S1414/$I1414)</f>
        <v/>
      </c>
      <c r="W1414" s="251"/>
      <c r="X1414" s="252" t="str" cm="1">
        <f t="array" ref="X1414">_xlfn.IFS(W1414="","",W1414/I1414&gt;=2,2*I1414,W1414/I1414 &lt; 2, W1414)</f>
        <v/>
      </c>
      <c r="Y1414" s="253" t="str">
        <f t="shared" si="151"/>
        <v/>
      </c>
      <c r="Z1414" s="248"/>
      <c r="AA1414" s="249" t="str">
        <f t="shared" si="152"/>
        <v/>
      </c>
      <c r="AB1414" s="254" t="str">
        <f t="shared" si="153"/>
        <v/>
      </c>
      <c r="AC1414" s="159"/>
      <c r="AD1414" s="160"/>
    </row>
    <row r="1415" spans="2:30" ht="13.8" hidden="1" outlineLevel="1" x14ac:dyDescent="0.25">
      <c r="B1415" s="1"/>
      <c r="C1415" s="1"/>
      <c r="D1415" s="1"/>
      <c r="E1415" s="2"/>
      <c r="F1415" s="1"/>
      <c r="G1415" s="2"/>
      <c r="H1415" s="108"/>
      <c r="I1415" s="109"/>
      <c r="J1415" s="132" t="str">
        <f t="shared" si="149"/>
        <v/>
      </c>
      <c r="K1415" s="132">
        <f t="shared" si="154"/>
        <v>0</v>
      </c>
      <c r="L1415" s="246"/>
      <c r="M1415" s="247"/>
      <c r="N1415" s="246"/>
      <c r="O1415" s="248"/>
      <c r="P1415" s="249" t="str">
        <f t="shared" si="150"/>
        <v/>
      </c>
      <c r="Q1415" s="250" t="str">
        <f t="shared" si="148"/>
        <v/>
      </c>
      <c r="R1415" s="248"/>
      <c r="S1415" s="246"/>
      <c r="T1415" s="248"/>
      <c r="U1415" s="249" t="str">
        <f>+IF(AND(S1415&gt;0,R1415&lt;&gt;'Data Validation (ROP used only)'!$A$22),SUM(S1415:T1415),"")</f>
        <v/>
      </c>
      <c r="V1415" s="250" t="str">
        <f>IF(OR(R1415='Data Validation (ROP used only)'!$A$22,ISBLANK(S1415),ISERROR(S1415/$I1415)),"",S1415/$I1415)</f>
        <v/>
      </c>
      <c r="W1415" s="251"/>
      <c r="X1415" s="252" t="str" cm="1">
        <f t="array" ref="X1415">_xlfn.IFS(W1415="","",W1415/I1415&gt;=2,2*I1415,W1415/I1415 &lt; 2, W1415)</f>
        <v/>
      </c>
      <c r="Y1415" s="253" t="str">
        <f t="shared" si="151"/>
        <v/>
      </c>
      <c r="Z1415" s="248"/>
      <c r="AA1415" s="249" t="str">
        <f t="shared" si="152"/>
        <v/>
      </c>
      <c r="AB1415" s="254" t="str">
        <f t="shared" si="153"/>
        <v/>
      </c>
      <c r="AC1415" s="159"/>
      <c r="AD1415" s="160"/>
    </row>
    <row r="1416" spans="2:30" ht="13.8" hidden="1" outlineLevel="1" x14ac:dyDescent="0.25">
      <c r="B1416" s="1"/>
      <c r="C1416" s="1"/>
      <c r="D1416" s="1"/>
      <c r="E1416" s="2"/>
      <c r="F1416" s="1"/>
      <c r="G1416" s="2"/>
      <c r="H1416" s="108"/>
      <c r="I1416" s="109"/>
      <c r="J1416" s="132" t="str">
        <f t="shared" si="149"/>
        <v/>
      </c>
      <c r="K1416" s="132">
        <f t="shared" si="154"/>
        <v>0</v>
      </c>
      <c r="L1416" s="246"/>
      <c r="M1416" s="247"/>
      <c r="N1416" s="246"/>
      <c r="O1416" s="248"/>
      <c r="P1416" s="249" t="str">
        <f t="shared" si="150"/>
        <v/>
      </c>
      <c r="Q1416" s="250" t="str">
        <f t="shared" si="148"/>
        <v/>
      </c>
      <c r="R1416" s="248"/>
      <c r="S1416" s="246"/>
      <c r="T1416" s="248"/>
      <c r="U1416" s="249" t="str">
        <f>+IF(AND(S1416&gt;0,R1416&lt;&gt;'Data Validation (ROP used only)'!$A$22),SUM(S1416:T1416),"")</f>
        <v/>
      </c>
      <c r="V1416" s="250" t="str">
        <f>IF(OR(R1416='Data Validation (ROP used only)'!$A$22,ISBLANK(S1416),ISERROR(S1416/$I1416)),"",S1416/$I1416)</f>
        <v/>
      </c>
      <c r="W1416" s="251"/>
      <c r="X1416" s="252" t="str" cm="1">
        <f t="array" ref="X1416">_xlfn.IFS(W1416="","",W1416/I1416&gt;=2,2*I1416,W1416/I1416 &lt; 2, W1416)</f>
        <v/>
      </c>
      <c r="Y1416" s="253" t="str">
        <f t="shared" si="151"/>
        <v/>
      </c>
      <c r="Z1416" s="248"/>
      <c r="AA1416" s="249" t="str">
        <f t="shared" si="152"/>
        <v/>
      </c>
      <c r="AB1416" s="254" t="str">
        <f t="shared" si="153"/>
        <v/>
      </c>
      <c r="AC1416" s="159"/>
      <c r="AD1416" s="160"/>
    </row>
    <row r="1417" spans="2:30" ht="13.8" hidden="1" outlineLevel="1" x14ac:dyDescent="0.25">
      <c r="B1417" s="1"/>
      <c r="C1417" s="1"/>
      <c r="D1417" s="1"/>
      <c r="E1417" s="2"/>
      <c r="F1417" s="1"/>
      <c r="G1417" s="2"/>
      <c r="H1417" s="108"/>
      <c r="I1417" s="109"/>
      <c r="J1417" s="132" t="str">
        <f t="shared" si="149"/>
        <v/>
      </c>
      <c r="K1417" s="132">
        <f t="shared" si="154"/>
        <v>0</v>
      </c>
      <c r="L1417" s="246"/>
      <c r="M1417" s="247"/>
      <c r="N1417" s="246"/>
      <c r="O1417" s="248"/>
      <c r="P1417" s="249" t="str">
        <f t="shared" si="150"/>
        <v/>
      </c>
      <c r="Q1417" s="250" t="str">
        <f t="shared" si="148"/>
        <v/>
      </c>
      <c r="R1417" s="248"/>
      <c r="S1417" s="246"/>
      <c r="T1417" s="248"/>
      <c r="U1417" s="249" t="str">
        <f>+IF(AND(S1417&gt;0,R1417&lt;&gt;'Data Validation (ROP used only)'!$A$22),SUM(S1417:T1417),"")</f>
        <v/>
      </c>
      <c r="V1417" s="250" t="str">
        <f>IF(OR(R1417='Data Validation (ROP used only)'!$A$22,ISBLANK(S1417),ISERROR(S1417/$I1417)),"",S1417/$I1417)</f>
        <v/>
      </c>
      <c r="W1417" s="251"/>
      <c r="X1417" s="252" t="str" cm="1">
        <f t="array" ref="X1417">_xlfn.IFS(W1417="","",W1417/I1417&gt;=2,2*I1417,W1417/I1417 &lt; 2, W1417)</f>
        <v/>
      </c>
      <c r="Y1417" s="253" t="str">
        <f t="shared" si="151"/>
        <v/>
      </c>
      <c r="Z1417" s="248"/>
      <c r="AA1417" s="249" t="str">
        <f t="shared" si="152"/>
        <v/>
      </c>
      <c r="AB1417" s="254" t="str">
        <f t="shared" si="153"/>
        <v/>
      </c>
      <c r="AC1417" s="159"/>
      <c r="AD1417" s="160"/>
    </row>
    <row r="1418" spans="2:30" ht="13.8" hidden="1" outlineLevel="1" x14ac:dyDescent="0.25">
      <c r="B1418" s="1"/>
      <c r="C1418" s="1"/>
      <c r="D1418" s="1"/>
      <c r="E1418" s="2"/>
      <c r="F1418" s="1"/>
      <c r="G1418" s="2"/>
      <c r="H1418" s="108"/>
      <c r="I1418" s="109"/>
      <c r="J1418" s="132" t="str">
        <f t="shared" si="149"/>
        <v/>
      </c>
      <c r="K1418" s="132">
        <f t="shared" si="154"/>
        <v>0</v>
      </c>
      <c r="L1418" s="246"/>
      <c r="M1418" s="247"/>
      <c r="N1418" s="246"/>
      <c r="O1418" s="248"/>
      <c r="P1418" s="249" t="str">
        <f t="shared" si="150"/>
        <v/>
      </c>
      <c r="Q1418" s="250" t="str">
        <f t="shared" ref="Q1418:Q1481" si="155">IF(ISERROR(N1418/$I1418),"",N1418/$I1418)</f>
        <v/>
      </c>
      <c r="R1418" s="248"/>
      <c r="S1418" s="246"/>
      <c r="T1418" s="248"/>
      <c r="U1418" s="249" t="str">
        <f>+IF(AND(S1418&gt;0,R1418&lt;&gt;'Data Validation (ROP used only)'!$A$22),SUM(S1418:T1418),"")</f>
        <v/>
      </c>
      <c r="V1418" s="250" t="str">
        <f>IF(OR(R1418='Data Validation (ROP used only)'!$A$22,ISBLANK(S1418),ISERROR(S1418/$I1418)),"",S1418/$I1418)</f>
        <v/>
      </c>
      <c r="W1418" s="251"/>
      <c r="X1418" s="252" t="str" cm="1">
        <f t="array" ref="X1418">_xlfn.IFS(W1418="","",W1418/I1418&gt;=2,2*I1418,W1418/I1418 &lt; 2, W1418)</f>
        <v/>
      </c>
      <c r="Y1418" s="253" t="str">
        <f t="shared" si="151"/>
        <v/>
      </c>
      <c r="Z1418" s="248"/>
      <c r="AA1418" s="249" t="str">
        <f t="shared" si="152"/>
        <v/>
      </c>
      <c r="AB1418" s="254" t="str">
        <f t="shared" si="153"/>
        <v/>
      </c>
      <c r="AC1418" s="159"/>
      <c r="AD1418" s="160"/>
    </row>
    <row r="1419" spans="2:30" ht="13.8" hidden="1" outlineLevel="1" x14ac:dyDescent="0.25">
      <c r="B1419" s="1"/>
      <c r="C1419" s="1"/>
      <c r="D1419" s="1"/>
      <c r="E1419" s="2"/>
      <c r="F1419" s="1"/>
      <c r="G1419" s="2"/>
      <c r="H1419" s="108"/>
      <c r="I1419" s="109"/>
      <c r="J1419" s="132" t="str">
        <f t="shared" ref="J1419:J1482" si="156">IF(ISERROR(H1419/C1419),"",H1419/C1419)</f>
        <v/>
      </c>
      <c r="K1419" s="132">
        <f t="shared" si="154"/>
        <v>0</v>
      </c>
      <c r="L1419" s="246"/>
      <c r="M1419" s="247"/>
      <c r="N1419" s="246"/>
      <c r="O1419" s="248"/>
      <c r="P1419" s="249" t="str">
        <f t="shared" ref="P1419:P1482" si="157">+IF((N1419+O1419)&gt;0,+N1419+O1419,"")</f>
        <v/>
      </c>
      <c r="Q1419" s="250" t="str">
        <f t="shared" si="155"/>
        <v/>
      </c>
      <c r="R1419" s="248"/>
      <c r="S1419" s="246"/>
      <c r="T1419" s="248"/>
      <c r="U1419" s="249" t="str">
        <f>+IF(AND(S1419&gt;0,R1419&lt;&gt;'Data Validation (ROP used only)'!$A$22),SUM(S1419:T1419),"")</f>
        <v/>
      </c>
      <c r="V1419" s="250" t="str">
        <f>IF(OR(R1419='Data Validation (ROP used only)'!$A$22,ISBLANK(S1419),ISERROR(S1419/$I1419)),"",S1419/$I1419)</f>
        <v/>
      </c>
      <c r="W1419" s="251"/>
      <c r="X1419" s="252" t="str" cm="1">
        <f t="array" ref="X1419">_xlfn.IFS(W1419="","",W1419/I1419&gt;=2,2*I1419,W1419/I1419 &lt; 2, W1419)</f>
        <v/>
      </c>
      <c r="Y1419" s="253" t="str">
        <f t="shared" ref="Y1419:Y1482" si="158">IF(ISBLANK(W1419),"",W1419-X1419)</f>
        <v/>
      </c>
      <c r="Z1419" s="248"/>
      <c r="AA1419" s="249" t="str">
        <f t="shared" ref="AA1419:AA1482" si="159">IF(W1419=0,"",W1419+Z1419)</f>
        <v/>
      </c>
      <c r="AB1419" s="254" t="str">
        <f t="shared" ref="AB1419:AB1482" si="160">IF(ISERROR(W1419/$I1419),"",W1419/$I1419)</f>
        <v/>
      </c>
      <c r="AC1419" s="159"/>
      <c r="AD1419" s="160"/>
    </row>
    <row r="1420" spans="2:30" ht="13.8" hidden="1" outlineLevel="1" x14ac:dyDescent="0.25">
      <c r="B1420" s="1"/>
      <c r="C1420" s="1"/>
      <c r="D1420" s="1"/>
      <c r="E1420" s="2"/>
      <c r="F1420" s="1"/>
      <c r="G1420" s="2"/>
      <c r="H1420" s="108"/>
      <c r="I1420" s="109"/>
      <c r="J1420" s="132" t="str">
        <f t="shared" si="156"/>
        <v/>
      </c>
      <c r="K1420" s="132">
        <f t="shared" si="154"/>
        <v>0</v>
      </c>
      <c r="L1420" s="246"/>
      <c r="M1420" s="247"/>
      <c r="N1420" s="246"/>
      <c r="O1420" s="248"/>
      <c r="P1420" s="249" t="str">
        <f t="shared" si="157"/>
        <v/>
      </c>
      <c r="Q1420" s="250" t="str">
        <f t="shared" si="155"/>
        <v/>
      </c>
      <c r="R1420" s="248"/>
      <c r="S1420" s="246"/>
      <c r="T1420" s="248"/>
      <c r="U1420" s="249" t="str">
        <f>+IF(AND(S1420&gt;0,R1420&lt;&gt;'Data Validation (ROP used only)'!$A$22),SUM(S1420:T1420),"")</f>
        <v/>
      </c>
      <c r="V1420" s="250" t="str">
        <f>IF(OR(R1420='Data Validation (ROP used only)'!$A$22,ISBLANK(S1420),ISERROR(S1420/$I1420)),"",S1420/$I1420)</f>
        <v/>
      </c>
      <c r="W1420" s="251"/>
      <c r="X1420" s="252" t="str" cm="1">
        <f t="array" ref="X1420">_xlfn.IFS(W1420="","",W1420/I1420&gt;=2,2*I1420,W1420/I1420 &lt; 2, W1420)</f>
        <v/>
      </c>
      <c r="Y1420" s="253" t="str">
        <f t="shared" si="158"/>
        <v/>
      </c>
      <c r="Z1420" s="248"/>
      <c r="AA1420" s="249" t="str">
        <f t="shared" si="159"/>
        <v/>
      </c>
      <c r="AB1420" s="254" t="str">
        <f t="shared" si="160"/>
        <v/>
      </c>
      <c r="AC1420" s="159"/>
      <c r="AD1420" s="160"/>
    </row>
    <row r="1421" spans="2:30" ht="13.8" hidden="1" outlineLevel="1" x14ac:dyDescent="0.25">
      <c r="B1421" s="1"/>
      <c r="C1421" s="1"/>
      <c r="D1421" s="1"/>
      <c r="E1421" s="2"/>
      <c r="F1421" s="1"/>
      <c r="G1421" s="2"/>
      <c r="H1421" s="108"/>
      <c r="I1421" s="109"/>
      <c r="J1421" s="132" t="str">
        <f t="shared" si="156"/>
        <v/>
      </c>
      <c r="K1421" s="132">
        <f t="shared" si="154"/>
        <v>0</v>
      </c>
      <c r="L1421" s="246"/>
      <c r="M1421" s="247"/>
      <c r="N1421" s="246"/>
      <c r="O1421" s="248"/>
      <c r="P1421" s="249" t="str">
        <f t="shared" si="157"/>
        <v/>
      </c>
      <c r="Q1421" s="250" t="str">
        <f t="shared" si="155"/>
        <v/>
      </c>
      <c r="R1421" s="248"/>
      <c r="S1421" s="246"/>
      <c r="T1421" s="248"/>
      <c r="U1421" s="249" t="str">
        <f>+IF(AND(S1421&gt;0,R1421&lt;&gt;'Data Validation (ROP used only)'!$A$22),SUM(S1421:T1421),"")</f>
        <v/>
      </c>
      <c r="V1421" s="250" t="str">
        <f>IF(OR(R1421='Data Validation (ROP used only)'!$A$22,ISBLANK(S1421),ISERROR(S1421/$I1421)),"",S1421/$I1421)</f>
        <v/>
      </c>
      <c r="W1421" s="251"/>
      <c r="X1421" s="252" t="str" cm="1">
        <f t="array" ref="X1421">_xlfn.IFS(W1421="","",W1421/I1421&gt;=2,2*I1421,W1421/I1421 &lt; 2, W1421)</f>
        <v/>
      </c>
      <c r="Y1421" s="253" t="str">
        <f t="shared" si="158"/>
        <v/>
      </c>
      <c r="Z1421" s="248"/>
      <c r="AA1421" s="249" t="str">
        <f t="shared" si="159"/>
        <v/>
      </c>
      <c r="AB1421" s="254" t="str">
        <f t="shared" si="160"/>
        <v/>
      </c>
      <c r="AC1421" s="159"/>
      <c r="AD1421" s="160"/>
    </row>
    <row r="1422" spans="2:30" ht="13.8" hidden="1" outlineLevel="1" x14ac:dyDescent="0.25">
      <c r="B1422" s="1"/>
      <c r="C1422" s="1"/>
      <c r="D1422" s="1"/>
      <c r="E1422" s="2"/>
      <c r="F1422" s="1"/>
      <c r="G1422" s="2"/>
      <c r="H1422" s="108"/>
      <c r="I1422" s="109"/>
      <c r="J1422" s="132" t="str">
        <f t="shared" si="156"/>
        <v/>
      </c>
      <c r="K1422" s="132">
        <f t="shared" si="154"/>
        <v>0</v>
      </c>
      <c r="L1422" s="246"/>
      <c r="M1422" s="247"/>
      <c r="N1422" s="246"/>
      <c r="O1422" s="248"/>
      <c r="P1422" s="249" t="str">
        <f t="shared" si="157"/>
        <v/>
      </c>
      <c r="Q1422" s="250" t="str">
        <f t="shared" si="155"/>
        <v/>
      </c>
      <c r="R1422" s="248"/>
      <c r="S1422" s="246"/>
      <c r="T1422" s="248"/>
      <c r="U1422" s="249" t="str">
        <f>+IF(AND(S1422&gt;0,R1422&lt;&gt;'Data Validation (ROP used only)'!$A$22),SUM(S1422:T1422),"")</f>
        <v/>
      </c>
      <c r="V1422" s="250" t="str">
        <f>IF(OR(R1422='Data Validation (ROP used only)'!$A$22,ISBLANK(S1422),ISERROR(S1422/$I1422)),"",S1422/$I1422)</f>
        <v/>
      </c>
      <c r="W1422" s="251"/>
      <c r="X1422" s="252" t="str" cm="1">
        <f t="array" ref="X1422">_xlfn.IFS(W1422="","",W1422/I1422&gt;=2,2*I1422,W1422/I1422 &lt; 2, W1422)</f>
        <v/>
      </c>
      <c r="Y1422" s="253" t="str">
        <f t="shared" si="158"/>
        <v/>
      </c>
      <c r="Z1422" s="248"/>
      <c r="AA1422" s="249" t="str">
        <f t="shared" si="159"/>
        <v/>
      </c>
      <c r="AB1422" s="254" t="str">
        <f t="shared" si="160"/>
        <v/>
      </c>
      <c r="AC1422" s="159"/>
      <c r="AD1422" s="160"/>
    </row>
    <row r="1423" spans="2:30" ht="13.8" hidden="1" outlineLevel="1" x14ac:dyDescent="0.25">
      <c r="B1423" s="1"/>
      <c r="C1423" s="1"/>
      <c r="D1423" s="1"/>
      <c r="E1423" s="2"/>
      <c r="F1423" s="1"/>
      <c r="G1423" s="2"/>
      <c r="H1423" s="108"/>
      <c r="I1423" s="109"/>
      <c r="J1423" s="132" t="str">
        <f t="shared" si="156"/>
        <v/>
      </c>
      <c r="K1423" s="132">
        <f t="shared" si="154"/>
        <v>0</v>
      </c>
      <c r="L1423" s="246"/>
      <c r="M1423" s="247"/>
      <c r="N1423" s="246"/>
      <c r="O1423" s="248"/>
      <c r="P1423" s="249" t="str">
        <f t="shared" si="157"/>
        <v/>
      </c>
      <c r="Q1423" s="250" t="str">
        <f t="shared" si="155"/>
        <v/>
      </c>
      <c r="R1423" s="248"/>
      <c r="S1423" s="246"/>
      <c r="T1423" s="248"/>
      <c r="U1423" s="249" t="str">
        <f>+IF(AND(S1423&gt;0,R1423&lt;&gt;'Data Validation (ROP used only)'!$A$22),SUM(S1423:T1423),"")</f>
        <v/>
      </c>
      <c r="V1423" s="250" t="str">
        <f>IF(OR(R1423='Data Validation (ROP used only)'!$A$22,ISBLANK(S1423),ISERROR(S1423/$I1423)),"",S1423/$I1423)</f>
        <v/>
      </c>
      <c r="W1423" s="251"/>
      <c r="X1423" s="252" t="str" cm="1">
        <f t="array" ref="X1423">_xlfn.IFS(W1423="","",W1423/I1423&gt;=2,2*I1423,W1423/I1423 &lt; 2, W1423)</f>
        <v/>
      </c>
      <c r="Y1423" s="253" t="str">
        <f t="shared" si="158"/>
        <v/>
      </c>
      <c r="Z1423" s="248"/>
      <c r="AA1423" s="249" t="str">
        <f t="shared" si="159"/>
        <v/>
      </c>
      <c r="AB1423" s="254" t="str">
        <f t="shared" si="160"/>
        <v/>
      </c>
      <c r="AC1423" s="159"/>
      <c r="AD1423" s="160"/>
    </row>
    <row r="1424" spans="2:30" ht="13.8" hidden="1" outlineLevel="1" x14ac:dyDescent="0.25">
      <c r="B1424" s="1"/>
      <c r="C1424" s="1"/>
      <c r="D1424" s="1"/>
      <c r="E1424" s="2"/>
      <c r="F1424" s="1"/>
      <c r="G1424" s="2"/>
      <c r="H1424" s="108"/>
      <c r="I1424" s="109"/>
      <c r="J1424" s="132" t="str">
        <f t="shared" si="156"/>
        <v/>
      </c>
      <c r="K1424" s="132">
        <f t="shared" si="154"/>
        <v>0</v>
      </c>
      <c r="L1424" s="246"/>
      <c r="M1424" s="247"/>
      <c r="N1424" s="246"/>
      <c r="O1424" s="248"/>
      <c r="P1424" s="249" t="str">
        <f t="shared" si="157"/>
        <v/>
      </c>
      <c r="Q1424" s="250" t="str">
        <f t="shared" si="155"/>
        <v/>
      </c>
      <c r="R1424" s="248"/>
      <c r="S1424" s="246"/>
      <c r="T1424" s="248"/>
      <c r="U1424" s="249" t="str">
        <f>+IF(AND(S1424&gt;0,R1424&lt;&gt;'Data Validation (ROP used only)'!$A$22),SUM(S1424:T1424),"")</f>
        <v/>
      </c>
      <c r="V1424" s="250" t="str">
        <f>IF(OR(R1424='Data Validation (ROP used only)'!$A$22,ISBLANK(S1424),ISERROR(S1424/$I1424)),"",S1424/$I1424)</f>
        <v/>
      </c>
      <c r="W1424" s="251"/>
      <c r="X1424" s="252" t="str" cm="1">
        <f t="array" ref="X1424">_xlfn.IFS(W1424="","",W1424/I1424&gt;=2,2*I1424,W1424/I1424 &lt; 2, W1424)</f>
        <v/>
      </c>
      <c r="Y1424" s="253" t="str">
        <f t="shared" si="158"/>
        <v/>
      </c>
      <c r="Z1424" s="248"/>
      <c r="AA1424" s="249" t="str">
        <f t="shared" si="159"/>
        <v/>
      </c>
      <c r="AB1424" s="254" t="str">
        <f t="shared" si="160"/>
        <v/>
      </c>
      <c r="AC1424" s="159"/>
      <c r="AD1424" s="160"/>
    </row>
    <row r="1425" spans="2:30" ht="13.8" hidden="1" outlineLevel="1" x14ac:dyDescent="0.25">
      <c r="B1425" s="1"/>
      <c r="C1425" s="1"/>
      <c r="D1425" s="1"/>
      <c r="E1425" s="2"/>
      <c r="F1425" s="1"/>
      <c r="G1425" s="2"/>
      <c r="H1425" s="108"/>
      <c r="I1425" s="109"/>
      <c r="J1425" s="132" t="str">
        <f t="shared" si="156"/>
        <v/>
      </c>
      <c r="K1425" s="132">
        <f t="shared" si="154"/>
        <v>0</v>
      </c>
      <c r="L1425" s="246"/>
      <c r="M1425" s="247"/>
      <c r="N1425" s="246"/>
      <c r="O1425" s="248"/>
      <c r="P1425" s="249" t="str">
        <f t="shared" si="157"/>
        <v/>
      </c>
      <c r="Q1425" s="250" t="str">
        <f t="shared" si="155"/>
        <v/>
      </c>
      <c r="R1425" s="248"/>
      <c r="S1425" s="246"/>
      <c r="T1425" s="248"/>
      <c r="U1425" s="249" t="str">
        <f>+IF(AND(S1425&gt;0,R1425&lt;&gt;'Data Validation (ROP used only)'!$A$22),SUM(S1425:T1425),"")</f>
        <v/>
      </c>
      <c r="V1425" s="250" t="str">
        <f>IF(OR(R1425='Data Validation (ROP used only)'!$A$22,ISBLANK(S1425),ISERROR(S1425/$I1425)),"",S1425/$I1425)</f>
        <v/>
      </c>
      <c r="W1425" s="251"/>
      <c r="X1425" s="252" t="str" cm="1">
        <f t="array" ref="X1425">_xlfn.IFS(W1425="","",W1425/I1425&gt;=2,2*I1425,W1425/I1425 &lt; 2, W1425)</f>
        <v/>
      </c>
      <c r="Y1425" s="253" t="str">
        <f t="shared" si="158"/>
        <v/>
      </c>
      <c r="Z1425" s="248"/>
      <c r="AA1425" s="249" t="str">
        <f t="shared" si="159"/>
        <v/>
      </c>
      <c r="AB1425" s="254" t="str">
        <f t="shared" si="160"/>
        <v/>
      </c>
      <c r="AC1425" s="159"/>
      <c r="AD1425" s="160"/>
    </row>
    <row r="1426" spans="2:30" ht="13.8" hidden="1" outlineLevel="1" x14ac:dyDescent="0.25">
      <c r="B1426" s="1"/>
      <c r="C1426" s="1"/>
      <c r="D1426" s="1"/>
      <c r="E1426" s="2"/>
      <c r="F1426" s="1"/>
      <c r="G1426" s="2"/>
      <c r="H1426" s="108"/>
      <c r="I1426" s="109"/>
      <c r="J1426" s="132" t="str">
        <f t="shared" si="156"/>
        <v/>
      </c>
      <c r="K1426" s="132">
        <f t="shared" si="154"/>
        <v>0</v>
      </c>
      <c r="L1426" s="246"/>
      <c r="M1426" s="247"/>
      <c r="N1426" s="246"/>
      <c r="O1426" s="248"/>
      <c r="P1426" s="249" t="str">
        <f t="shared" si="157"/>
        <v/>
      </c>
      <c r="Q1426" s="250" t="str">
        <f t="shared" si="155"/>
        <v/>
      </c>
      <c r="R1426" s="248"/>
      <c r="S1426" s="246"/>
      <c r="T1426" s="248"/>
      <c r="U1426" s="249" t="str">
        <f>+IF(AND(S1426&gt;0,R1426&lt;&gt;'Data Validation (ROP used only)'!$A$22),SUM(S1426:T1426),"")</f>
        <v/>
      </c>
      <c r="V1426" s="250" t="str">
        <f>IF(OR(R1426='Data Validation (ROP used only)'!$A$22,ISBLANK(S1426),ISERROR(S1426/$I1426)),"",S1426/$I1426)</f>
        <v/>
      </c>
      <c r="W1426" s="251"/>
      <c r="X1426" s="252" t="str" cm="1">
        <f t="array" ref="X1426">_xlfn.IFS(W1426="","",W1426/I1426&gt;=2,2*I1426,W1426/I1426 &lt; 2, W1426)</f>
        <v/>
      </c>
      <c r="Y1426" s="253" t="str">
        <f t="shared" si="158"/>
        <v/>
      </c>
      <c r="Z1426" s="248"/>
      <c r="AA1426" s="249" t="str">
        <f t="shared" si="159"/>
        <v/>
      </c>
      <c r="AB1426" s="254" t="str">
        <f t="shared" si="160"/>
        <v/>
      </c>
      <c r="AC1426" s="159"/>
      <c r="AD1426" s="160"/>
    </row>
    <row r="1427" spans="2:30" ht="13.8" hidden="1" outlineLevel="1" x14ac:dyDescent="0.25">
      <c r="B1427" s="1"/>
      <c r="C1427" s="1"/>
      <c r="D1427" s="1"/>
      <c r="E1427" s="2"/>
      <c r="F1427" s="1"/>
      <c r="G1427" s="2"/>
      <c r="H1427" s="108"/>
      <c r="I1427" s="109"/>
      <c r="J1427" s="132" t="str">
        <f t="shared" si="156"/>
        <v/>
      </c>
      <c r="K1427" s="132">
        <f t="shared" si="154"/>
        <v>0</v>
      </c>
      <c r="L1427" s="246"/>
      <c r="M1427" s="247"/>
      <c r="N1427" s="246"/>
      <c r="O1427" s="248"/>
      <c r="P1427" s="249" t="str">
        <f t="shared" si="157"/>
        <v/>
      </c>
      <c r="Q1427" s="250" t="str">
        <f t="shared" si="155"/>
        <v/>
      </c>
      <c r="R1427" s="248"/>
      <c r="S1427" s="246"/>
      <c r="T1427" s="248"/>
      <c r="U1427" s="249" t="str">
        <f>+IF(AND(S1427&gt;0,R1427&lt;&gt;'Data Validation (ROP used only)'!$A$22),SUM(S1427:T1427),"")</f>
        <v/>
      </c>
      <c r="V1427" s="250" t="str">
        <f>IF(OR(R1427='Data Validation (ROP used only)'!$A$22,ISBLANK(S1427),ISERROR(S1427/$I1427)),"",S1427/$I1427)</f>
        <v/>
      </c>
      <c r="W1427" s="251"/>
      <c r="X1427" s="252" t="str" cm="1">
        <f t="array" ref="X1427">_xlfn.IFS(W1427="","",W1427/I1427&gt;=2,2*I1427,W1427/I1427 &lt; 2, W1427)</f>
        <v/>
      </c>
      <c r="Y1427" s="253" t="str">
        <f t="shared" si="158"/>
        <v/>
      </c>
      <c r="Z1427" s="248"/>
      <c r="AA1427" s="249" t="str">
        <f t="shared" si="159"/>
        <v/>
      </c>
      <c r="AB1427" s="254" t="str">
        <f t="shared" si="160"/>
        <v/>
      </c>
      <c r="AC1427" s="159"/>
      <c r="AD1427" s="160"/>
    </row>
    <row r="1428" spans="2:30" ht="13.8" hidden="1" outlineLevel="1" x14ac:dyDescent="0.25">
      <c r="B1428" s="1"/>
      <c r="C1428" s="1"/>
      <c r="D1428" s="1"/>
      <c r="E1428" s="2"/>
      <c r="F1428" s="1"/>
      <c r="G1428" s="2"/>
      <c r="H1428" s="108"/>
      <c r="I1428" s="109"/>
      <c r="J1428" s="132" t="str">
        <f t="shared" si="156"/>
        <v/>
      </c>
      <c r="K1428" s="132">
        <f t="shared" si="154"/>
        <v>0</v>
      </c>
      <c r="L1428" s="246"/>
      <c r="M1428" s="247"/>
      <c r="N1428" s="246"/>
      <c r="O1428" s="248"/>
      <c r="P1428" s="249" t="str">
        <f t="shared" si="157"/>
        <v/>
      </c>
      <c r="Q1428" s="250" t="str">
        <f t="shared" si="155"/>
        <v/>
      </c>
      <c r="R1428" s="248"/>
      <c r="S1428" s="246"/>
      <c r="T1428" s="248"/>
      <c r="U1428" s="249" t="str">
        <f>+IF(AND(S1428&gt;0,R1428&lt;&gt;'Data Validation (ROP used only)'!$A$22),SUM(S1428:T1428),"")</f>
        <v/>
      </c>
      <c r="V1428" s="250" t="str">
        <f>IF(OR(R1428='Data Validation (ROP used only)'!$A$22,ISBLANK(S1428),ISERROR(S1428/$I1428)),"",S1428/$I1428)</f>
        <v/>
      </c>
      <c r="W1428" s="251"/>
      <c r="X1428" s="252" t="str" cm="1">
        <f t="array" ref="X1428">_xlfn.IFS(W1428="","",W1428/I1428&gt;=2,2*I1428,W1428/I1428 &lt; 2, W1428)</f>
        <v/>
      </c>
      <c r="Y1428" s="253" t="str">
        <f t="shared" si="158"/>
        <v/>
      </c>
      <c r="Z1428" s="248"/>
      <c r="AA1428" s="249" t="str">
        <f t="shared" si="159"/>
        <v/>
      </c>
      <c r="AB1428" s="254" t="str">
        <f t="shared" si="160"/>
        <v/>
      </c>
      <c r="AC1428" s="159"/>
      <c r="AD1428" s="160"/>
    </row>
    <row r="1429" spans="2:30" ht="13.8" hidden="1" outlineLevel="1" x14ac:dyDescent="0.25">
      <c r="B1429" s="1"/>
      <c r="C1429" s="1"/>
      <c r="D1429" s="1"/>
      <c r="E1429" s="2"/>
      <c r="F1429" s="1"/>
      <c r="G1429" s="2"/>
      <c r="H1429" s="108"/>
      <c r="I1429" s="109"/>
      <c r="J1429" s="132" t="str">
        <f t="shared" si="156"/>
        <v/>
      </c>
      <c r="K1429" s="132">
        <f t="shared" si="154"/>
        <v>0</v>
      </c>
      <c r="L1429" s="246"/>
      <c r="M1429" s="247"/>
      <c r="N1429" s="246"/>
      <c r="O1429" s="248"/>
      <c r="P1429" s="249" t="str">
        <f t="shared" si="157"/>
        <v/>
      </c>
      <c r="Q1429" s="250" t="str">
        <f t="shared" si="155"/>
        <v/>
      </c>
      <c r="R1429" s="248"/>
      <c r="S1429" s="246"/>
      <c r="T1429" s="248"/>
      <c r="U1429" s="249" t="str">
        <f>+IF(AND(S1429&gt;0,R1429&lt;&gt;'Data Validation (ROP used only)'!$A$22),SUM(S1429:T1429),"")</f>
        <v/>
      </c>
      <c r="V1429" s="250" t="str">
        <f>IF(OR(R1429='Data Validation (ROP used only)'!$A$22,ISBLANK(S1429),ISERROR(S1429/$I1429)),"",S1429/$I1429)</f>
        <v/>
      </c>
      <c r="W1429" s="251"/>
      <c r="X1429" s="252" t="str" cm="1">
        <f t="array" ref="X1429">_xlfn.IFS(W1429="","",W1429/I1429&gt;=2,2*I1429,W1429/I1429 &lt; 2, W1429)</f>
        <v/>
      </c>
      <c r="Y1429" s="253" t="str">
        <f t="shared" si="158"/>
        <v/>
      </c>
      <c r="Z1429" s="248"/>
      <c r="AA1429" s="249" t="str">
        <f t="shared" si="159"/>
        <v/>
      </c>
      <c r="AB1429" s="254" t="str">
        <f t="shared" si="160"/>
        <v/>
      </c>
      <c r="AC1429" s="159"/>
      <c r="AD1429" s="160"/>
    </row>
    <row r="1430" spans="2:30" ht="13.8" hidden="1" outlineLevel="1" x14ac:dyDescent="0.25">
      <c r="B1430" s="1"/>
      <c r="C1430" s="1"/>
      <c r="D1430" s="1"/>
      <c r="E1430" s="2"/>
      <c r="F1430" s="1"/>
      <c r="G1430" s="2"/>
      <c r="H1430" s="108"/>
      <c r="I1430" s="109"/>
      <c r="J1430" s="132" t="str">
        <f t="shared" si="156"/>
        <v/>
      </c>
      <c r="K1430" s="132">
        <f t="shared" si="154"/>
        <v>0</v>
      </c>
      <c r="L1430" s="246"/>
      <c r="M1430" s="247"/>
      <c r="N1430" s="246"/>
      <c r="O1430" s="248"/>
      <c r="P1430" s="249" t="str">
        <f t="shared" si="157"/>
        <v/>
      </c>
      <c r="Q1430" s="250" t="str">
        <f t="shared" si="155"/>
        <v/>
      </c>
      <c r="R1430" s="248"/>
      <c r="S1430" s="246"/>
      <c r="T1430" s="248"/>
      <c r="U1430" s="249" t="str">
        <f>+IF(AND(S1430&gt;0,R1430&lt;&gt;'Data Validation (ROP used only)'!$A$22),SUM(S1430:T1430),"")</f>
        <v/>
      </c>
      <c r="V1430" s="250" t="str">
        <f>IF(OR(R1430='Data Validation (ROP used only)'!$A$22,ISBLANK(S1430),ISERROR(S1430/$I1430)),"",S1430/$I1430)</f>
        <v/>
      </c>
      <c r="W1430" s="251"/>
      <c r="X1430" s="252" t="str" cm="1">
        <f t="array" ref="X1430">_xlfn.IFS(W1430="","",W1430/I1430&gt;=2,2*I1430,W1430/I1430 &lt; 2, W1430)</f>
        <v/>
      </c>
      <c r="Y1430" s="253" t="str">
        <f t="shared" si="158"/>
        <v/>
      </c>
      <c r="Z1430" s="248"/>
      <c r="AA1430" s="249" t="str">
        <f t="shared" si="159"/>
        <v/>
      </c>
      <c r="AB1430" s="254" t="str">
        <f t="shared" si="160"/>
        <v/>
      </c>
      <c r="AC1430" s="159"/>
      <c r="AD1430" s="160"/>
    </row>
    <row r="1431" spans="2:30" ht="13.8" hidden="1" outlineLevel="1" x14ac:dyDescent="0.25">
      <c r="B1431" s="1"/>
      <c r="C1431" s="1"/>
      <c r="D1431" s="1"/>
      <c r="E1431" s="2"/>
      <c r="F1431" s="1"/>
      <c r="G1431" s="2"/>
      <c r="H1431" s="108"/>
      <c r="I1431" s="109"/>
      <c r="J1431" s="132" t="str">
        <f t="shared" si="156"/>
        <v/>
      </c>
      <c r="K1431" s="132">
        <f t="shared" si="154"/>
        <v>0</v>
      </c>
      <c r="L1431" s="246"/>
      <c r="M1431" s="247"/>
      <c r="N1431" s="246"/>
      <c r="O1431" s="248"/>
      <c r="P1431" s="249" t="str">
        <f t="shared" si="157"/>
        <v/>
      </c>
      <c r="Q1431" s="250" t="str">
        <f t="shared" si="155"/>
        <v/>
      </c>
      <c r="R1431" s="248"/>
      <c r="S1431" s="246"/>
      <c r="T1431" s="248"/>
      <c r="U1431" s="249" t="str">
        <f>+IF(AND(S1431&gt;0,R1431&lt;&gt;'Data Validation (ROP used only)'!$A$22),SUM(S1431:T1431),"")</f>
        <v/>
      </c>
      <c r="V1431" s="250" t="str">
        <f>IF(OR(R1431='Data Validation (ROP used only)'!$A$22,ISBLANK(S1431),ISERROR(S1431/$I1431)),"",S1431/$I1431)</f>
        <v/>
      </c>
      <c r="W1431" s="251"/>
      <c r="X1431" s="252" t="str" cm="1">
        <f t="array" ref="X1431">_xlfn.IFS(W1431="","",W1431/I1431&gt;=2,2*I1431,W1431/I1431 &lt; 2, W1431)</f>
        <v/>
      </c>
      <c r="Y1431" s="253" t="str">
        <f t="shared" si="158"/>
        <v/>
      </c>
      <c r="Z1431" s="248"/>
      <c r="AA1431" s="249" t="str">
        <f t="shared" si="159"/>
        <v/>
      </c>
      <c r="AB1431" s="254" t="str">
        <f t="shared" si="160"/>
        <v/>
      </c>
      <c r="AC1431" s="159"/>
      <c r="AD1431" s="160"/>
    </row>
    <row r="1432" spans="2:30" ht="13.8" hidden="1" outlineLevel="1" x14ac:dyDescent="0.25">
      <c r="B1432" s="1"/>
      <c r="C1432" s="1"/>
      <c r="D1432" s="1"/>
      <c r="E1432" s="2"/>
      <c r="F1432" s="1"/>
      <c r="G1432" s="2"/>
      <c r="H1432" s="108"/>
      <c r="I1432" s="109"/>
      <c r="J1432" s="132" t="str">
        <f t="shared" si="156"/>
        <v/>
      </c>
      <c r="K1432" s="132">
        <f t="shared" si="154"/>
        <v>0</v>
      </c>
      <c r="L1432" s="246"/>
      <c r="M1432" s="247"/>
      <c r="N1432" s="246"/>
      <c r="O1432" s="248"/>
      <c r="P1432" s="249" t="str">
        <f t="shared" si="157"/>
        <v/>
      </c>
      <c r="Q1432" s="250" t="str">
        <f t="shared" si="155"/>
        <v/>
      </c>
      <c r="R1432" s="248"/>
      <c r="S1432" s="246"/>
      <c r="T1432" s="248"/>
      <c r="U1432" s="249" t="str">
        <f>+IF(AND(S1432&gt;0,R1432&lt;&gt;'Data Validation (ROP used only)'!$A$22),SUM(S1432:T1432),"")</f>
        <v/>
      </c>
      <c r="V1432" s="250" t="str">
        <f>IF(OR(R1432='Data Validation (ROP used only)'!$A$22,ISBLANK(S1432),ISERROR(S1432/$I1432)),"",S1432/$I1432)</f>
        <v/>
      </c>
      <c r="W1432" s="251"/>
      <c r="X1432" s="252" t="str" cm="1">
        <f t="array" ref="X1432">_xlfn.IFS(W1432="","",W1432/I1432&gt;=2,2*I1432,W1432/I1432 &lt; 2, W1432)</f>
        <v/>
      </c>
      <c r="Y1432" s="253" t="str">
        <f t="shared" si="158"/>
        <v/>
      </c>
      <c r="Z1432" s="248"/>
      <c r="AA1432" s="249" t="str">
        <f t="shared" si="159"/>
        <v/>
      </c>
      <c r="AB1432" s="254" t="str">
        <f t="shared" si="160"/>
        <v/>
      </c>
      <c r="AC1432" s="159"/>
      <c r="AD1432" s="160"/>
    </row>
    <row r="1433" spans="2:30" ht="13.8" hidden="1" outlineLevel="1" x14ac:dyDescent="0.25">
      <c r="B1433" s="1"/>
      <c r="C1433" s="1"/>
      <c r="D1433" s="1"/>
      <c r="E1433" s="2"/>
      <c r="F1433" s="1"/>
      <c r="G1433" s="2"/>
      <c r="H1433" s="108"/>
      <c r="I1433" s="109"/>
      <c r="J1433" s="132" t="str">
        <f t="shared" si="156"/>
        <v/>
      </c>
      <c r="K1433" s="132">
        <f t="shared" si="154"/>
        <v>0</v>
      </c>
      <c r="L1433" s="246"/>
      <c r="M1433" s="247"/>
      <c r="N1433" s="246"/>
      <c r="O1433" s="248"/>
      <c r="P1433" s="249" t="str">
        <f t="shared" si="157"/>
        <v/>
      </c>
      <c r="Q1433" s="250" t="str">
        <f t="shared" si="155"/>
        <v/>
      </c>
      <c r="R1433" s="248"/>
      <c r="S1433" s="246"/>
      <c r="T1433" s="248"/>
      <c r="U1433" s="249" t="str">
        <f>+IF(AND(S1433&gt;0,R1433&lt;&gt;'Data Validation (ROP used only)'!$A$22),SUM(S1433:T1433),"")</f>
        <v/>
      </c>
      <c r="V1433" s="250" t="str">
        <f>IF(OR(R1433='Data Validation (ROP used only)'!$A$22,ISBLANK(S1433),ISERROR(S1433/$I1433)),"",S1433/$I1433)</f>
        <v/>
      </c>
      <c r="W1433" s="251"/>
      <c r="X1433" s="252" t="str" cm="1">
        <f t="array" ref="X1433">_xlfn.IFS(W1433="","",W1433/I1433&gt;=2,2*I1433,W1433/I1433 &lt; 2, W1433)</f>
        <v/>
      </c>
      <c r="Y1433" s="253" t="str">
        <f t="shared" si="158"/>
        <v/>
      </c>
      <c r="Z1433" s="248"/>
      <c r="AA1433" s="249" t="str">
        <f t="shared" si="159"/>
        <v/>
      </c>
      <c r="AB1433" s="254" t="str">
        <f t="shared" si="160"/>
        <v/>
      </c>
      <c r="AC1433" s="159"/>
      <c r="AD1433" s="160"/>
    </row>
    <row r="1434" spans="2:30" ht="13.8" hidden="1" outlineLevel="1" x14ac:dyDescent="0.25">
      <c r="B1434" s="1"/>
      <c r="C1434" s="1"/>
      <c r="D1434" s="1"/>
      <c r="E1434" s="2"/>
      <c r="F1434" s="1"/>
      <c r="G1434" s="2"/>
      <c r="H1434" s="108"/>
      <c r="I1434" s="109"/>
      <c r="J1434" s="132" t="str">
        <f t="shared" si="156"/>
        <v/>
      </c>
      <c r="K1434" s="132">
        <f t="shared" si="154"/>
        <v>0</v>
      </c>
      <c r="L1434" s="246"/>
      <c r="M1434" s="247"/>
      <c r="N1434" s="246"/>
      <c r="O1434" s="248"/>
      <c r="P1434" s="249" t="str">
        <f t="shared" si="157"/>
        <v/>
      </c>
      <c r="Q1434" s="250" t="str">
        <f t="shared" si="155"/>
        <v/>
      </c>
      <c r="R1434" s="248"/>
      <c r="S1434" s="246"/>
      <c r="T1434" s="248"/>
      <c r="U1434" s="249" t="str">
        <f>+IF(AND(S1434&gt;0,R1434&lt;&gt;'Data Validation (ROP used only)'!$A$22),SUM(S1434:T1434),"")</f>
        <v/>
      </c>
      <c r="V1434" s="250" t="str">
        <f>IF(OR(R1434='Data Validation (ROP used only)'!$A$22,ISBLANK(S1434),ISERROR(S1434/$I1434)),"",S1434/$I1434)</f>
        <v/>
      </c>
      <c r="W1434" s="251"/>
      <c r="X1434" s="252" t="str" cm="1">
        <f t="array" ref="X1434">_xlfn.IFS(W1434="","",W1434/I1434&gt;=2,2*I1434,W1434/I1434 &lt; 2, W1434)</f>
        <v/>
      </c>
      <c r="Y1434" s="253" t="str">
        <f t="shared" si="158"/>
        <v/>
      </c>
      <c r="Z1434" s="248"/>
      <c r="AA1434" s="249" t="str">
        <f t="shared" si="159"/>
        <v/>
      </c>
      <c r="AB1434" s="254" t="str">
        <f t="shared" si="160"/>
        <v/>
      </c>
      <c r="AC1434" s="159"/>
      <c r="AD1434" s="160"/>
    </row>
    <row r="1435" spans="2:30" ht="13.8" hidden="1" outlineLevel="1" x14ac:dyDescent="0.25">
      <c r="B1435" s="1"/>
      <c r="C1435" s="1"/>
      <c r="D1435" s="1"/>
      <c r="E1435" s="2"/>
      <c r="F1435" s="1"/>
      <c r="G1435" s="2"/>
      <c r="H1435" s="108"/>
      <c r="I1435" s="109"/>
      <c r="J1435" s="132" t="str">
        <f t="shared" si="156"/>
        <v/>
      </c>
      <c r="K1435" s="132">
        <f t="shared" si="154"/>
        <v>0</v>
      </c>
      <c r="L1435" s="246"/>
      <c r="M1435" s="247"/>
      <c r="N1435" s="246"/>
      <c r="O1435" s="248"/>
      <c r="P1435" s="249" t="str">
        <f t="shared" si="157"/>
        <v/>
      </c>
      <c r="Q1435" s="250" t="str">
        <f t="shared" si="155"/>
        <v/>
      </c>
      <c r="R1435" s="248"/>
      <c r="S1435" s="246"/>
      <c r="T1435" s="248"/>
      <c r="U1435" s="249" t="str">
        <f>+IF(AND(S1435&gt;0,R1435&lt;&gt;'Data Validation (ROP used only)'!$A$22),SUM(S1435:T1435),"")</f>
        <v/>
      </c>
      <c r="V1435" s="250" t="str">
        <f>IF(OR(R1435='Data Validation (ROP used only)'!$A$22,ISBLANK(S1435),ISERROR(S1435/$I1435)),"",S1435/$I1435)</f>
        <v/>
      </c>
      <c r="W1435" s="251"/>
      <c r="X1435" s="252" t="str" cm="1">
        <f t="array" ref="X1435">_xlfn.IFS(W1435="","",W1435/I1435&gt;=2,2*I1435,W1435/I1435 &lt; 2, W1435)</f>
        <v/>
      </c>
      <c r="Y1435" s="253" t="str">
        <f t="shared" si="158"/>
        <v/>
      </c>
      <c r="Z1435" s="248"/>
      <c r="AA1435" s="249" t="str">
        <f t="shared" si="159"/>
        <v/>
      </c>
      <c r="AB1435" s="254" t="str">
        <f t="shared" si="160"/>
        <v/>
      </c>
      <c r="AC1435" s="159"/>
      <c r="AD1435" s="160"/>
    </row>
    <row r="1436" spans="2:30" ht="13.8" hidden="1" outlineLevel="1" x14ac:dyDescent="0.25">
      <c r="B1436" s="1"/>
      <c r="C1436" s="1"/>
      <c r="D1436" s="1"/>
      <c r="E1436" s="2"/>
      <c r="F1436" s="1"/>
      <c r="G1436" s="2"/>
      <c r="H1436" s="108"/>
      <c r="I1436" s="109"/>
      <c r="J1436" s="132" t="str">
        <f t="shared" si="156"/>
        <v/>
      </c>
      <c r="K1436" s="132">
        <f t="shared" si="154"/>
        <v>0</v>
      </c>
      <c r="L1436" s="246"/>
      <c r="M1436" s="247"/>
      <c r="N1436" s="246"/>
      <c r="O1436" s="248"/>
      <c r="P1436" s="249" t="str">
        <f t="shared" si="157"/>
        <v/>
      </c>
      <c r="Q1436" s="250" t="str">
        <f t="shared" si="155"/>
        <v/>
      </c>
      <c r="R1436" s="248"/>
      <c r="S1436" s="246"/>
      <c r="T1436" s="248"/>
      <c r="U1436" s="249" t="str">
        <f>+IF(AND(S1436&gt;0,R1436&lt;&gt;'Data Validation (ROP used only)'!$A$22),SUM(S1436:T1436),"")</f>
        <v/>
      </c>
      <c r="V1436" s="250" t="str">
        <f>IF(OR(R1436='Data Validation (ROP used only)'!$A$22,ISBLANK(S1436),ISERROR(S1436/$I1436)),"",S1436/$I1436)</f>
        <v/>
      </c>
      <c r="W1436" s="251"/>
      <c r="X1436" s="252" t="str" cm="1">
        <f t="array" ref="X1436">_xlfn.IFS(W1436="","",W1436/I1436&gt;=2,2*I1436,W1436/I1436 &lt; 2, W1436)</f>
        <v/>
      </c>
      <c r="Y1436" s="253" t="str">
        <f t="shared" si="158"/>
        <v/>
      </c>
      <c r="Z1436" s="248"/>
      <c r="AA1436" s="249" t="str">
        <f t="shared" si="159"/>
        <v/>
      </c>
      <c r="AB1436" s="254" t="str">
        <f t="shared" si="160"/>
        <v/>
      </c>
      <c r="AC1436" s="159"/>
      <c r="AD1436" s="160"/>
    </row>
    <row r="1437" spans="2:30" ht="13.8" hidden="1" outlineLevel="1" x14ac:dyDescent="0.25">
      <c r="B1437" s="1"/>
      <c r="C1437" s="1"/>
      <c r="D1437" s="1"/>
      <c r="E1437" s="2"/>
      <c r="F1437" s="1"/>
      <c r="G1437" s="2"/>
      <c r="H1437" s="108"/>
      <c r="I1437" s="109"/>
      <c r="J1437" s="132" t="str">
        <f t="shared" si="156"/>
        <v/>
      </c>
      <c r="K1437" s="132">
        <f t="shared" si="154"/>
        <v>0</v>
      </c>
      <c r="L1437" s="246"/>
      <c r="M1437" s="247"/>
      <c r="N1437" s="246"/>
      <c r="O1437" s="248"/>
      <c r="P1437" s="249" t="str">
        <f t="shared" si="157"/>
        <v/>
      </c>
      <c r="Q1437" s="250" t="str">
        <f t="shared" si="155"/>
        <v/>
      </c>
      <c r="R1437" s="248"/>
      <c r="S1437" s="246"/>
      <c r="T1437" s="248"/>
      <c r="U1437" s="249" t="str">
        <f>+IF(AND(S1437&gt;0,R1437&lt;&gt;'Data Validation (ROP used only)'!$A$22),SUM(S1437:T1437),"")</f>
        <v/>
      </c>
      <c r="V1437" s="250" t="str">
        <f>IF(OR(R1437='Data Validation (ROP used only)'!$A$22,ISBLANK(S1437),ISERROR(S1437/$I1437)),"",S1437/$I1437)</f>
        <v/>
      </c>
      <c r="W1437" s="251"/>
      <c r="X1437" s="252" t="str" cm="1">
        <f t="array" ref="X1437">_xlfn.IFS(W1437="","",W1437/I1437&gt;=2,2*I1437,W1437/I1437 &lt; 2, W1437)</f>
        <v/>
      </c>
      <c r="Y1437" s="253" t="str">
        <f t="shared" si="158"/>
        <v/>
      </c>
      <c r="Z1437" s="248"/>
      <c r="AA1437" s="249" t="str">
        <f t="shared" si="159"/>
        <v/>
      </c>
      <c r="AB1437" s="254" t="str">
        <f t="shared" si="160"/>
        <v/>
      </c>
      <c r="AC1437" s="159"/>
      <c r="AD1437" s="160"/>
    </row>
    <row r="1438" spans="2:30" ht="13.8" hidden="1" outlineLevel="1" x14ac:dyDescent="0.25">
      <c r="B1438" s="1"/>
      <c r="C1438" s="1"/>
      <c r="D1438" s="1"/>
      <c r="E1438" s="2"/>
      <c r="F1438" s="1"/>
      <c r="G1438" s="2"/>
      <c r="H1438" s="108"/>
      <c r="I1438" s="109"/>
      <c r="J1438" s="132" t="str">
        <f t="shared" si="156"/>
        <v/>
      </c>
      <c r="K1438" s="132">
        <f t="shared" si="154"/>
        <v>0</v>
      </c>
      <c r="L1438" s="246"/>
      <c r="M1438" s="247"/>
      <c r="N1438" s="246"/>
      <c r="O1438" s="248"/>
      <c r="P1438" s="249" t="str">
        <f t="shared" si="157"/>
        <v/>
      </c>
      <c r="Q1438" s="250" t="str">
        <f t="shared" si="155"/>
        <v/>
      </c>
      <c r="R1438" s="248"/>
      <c r="S1438" s="246"/>
      <c r="T1438" s="248"/>
      <c r="U1438" s="249" t="str">
        <f>+IF(AND(S1438&gt;0,R1438&lt;&gt;'Data Validation (ROP used only)'!$A$22),SUM(S1438:T1438),"")</f>
        <v/>
      </c>
      <c r="V1438" s="250" t="str">
        <f>IF(OR(R1438='Data Validation (ROP used only)'!$A$22,ISBLANK(S1438),ISERROR(S1438/$I1438)),"",S1438/$I1438)</f>
        <v/>
      </c>
      <c r="W1438" s="251"/>
      <c r="X1438" s="252" t="str" cm="1">
        <f t="array" ref="X1438">_xlfn.IFS(W1438="","",W1438/I1438&gt;=2,2*I1438,W1438/I1438 &lt; 2, W1438)</f>
        <v/>
      </c>
      <c r="Y1438" s="253" t="str">
        <f t="shared" si="158"/>
        <v/>
      </c>
      <c r="Z1438" s="248"/>
      <c r="AA1438" s="249" t="str">
        <f t="shared" si="159"/>
        <v/>
      </c>
      <c r="AB1438" s="254" t="str">
        <f t="shared" si="160"/>
        <v/>
      </c>
      <c r="AC1438" s="159"/>
      <c r="AD1438" s="160"/>
    </row>
    <row r="1439" spans="2:30" ht="13.8" hidden="1" outlineLevel="1" x14ac:dyDescent="0.25">
      <c r="B1439" s="1"/>
      <c r="C1439" s="1"/>
      <c r="D1439" s="1"/>
      <c r="E1439" s="2"/>
      <c r="F1439" s="1"/>
      <c r="G1439" s="2"/>
      <c r="H1439" s="108"/>
      <c r="I1439" s="109"/>
      <c r="J1439" s="132" t="str">
        <f t="shared" si="156"/>
        <v/>
      </c>
      <c r="K1439" s="132">
        <f t="shared" si="154"/>
        <v>0</v>
      </c>
      <c r="L1439" s="246"/>
      <c r="M1439" s="247"/>
      <c r="N1439" s="246"/>
      <c r="O1439" s="248"/>
      <c r="P1439" s="249" t="str">
        <f t="shared" si="157"/>
        <v/>
      </c>
      <c r="Q1439" s="250" t="str">
        <f t="shared" si="155"/>
        <v/>
      </c>
      <c r="R1439" s="248"/>
      <c r="S1439" s="246"/>
      <c r="T1439" s="248"/>
      <c r="U1439" s="249" t="str">
        <f>+IF(AND(S1439&gt;0,R1439&lt;&gt;'Data Validation (ROP used only)'!$A$22),SUM(S1439:T1439),"")</f>
        <v/>
      </c>
      <c r="V1439" s="250" t="str">
        <f>IF(OR(R1439='Data Validation (ROP used only)'!$A$22,ISBLANK(S1439),ISERROR(S1439/$I1439)),"",S1439/$I1439)</f>
        <v/>
      </c>
      <c r="W1439" s="251"/>
      <c r="X1439" s="252" t="str" cm="1">
        <f t="array" ref="X1439">_xlfn.IFS(W1439="","",W1439/I1439&gt;=2,2*I1439,W1439/I1439 &lt; 2, W1439)</f>
        <v/>
      </c>
      <c r="Y1439" s="253" t="str">
        <f t="shared" si="158"/>
        <v/>
      </c>
      <c r="Z1439" s="248"/>
      <c r="AA1439" s="249" t="str">
        <f t="shared" si="159"/>
        <v/>
      </c>
      <c r="AB1439" s="254" t="str">
        <f t="shared" si="160"/>
        <v/>
      </c>
      <c r="AC1439" s="159"/>
      <c r="AD1439" s="160"/>
    </row>
    <row r="1440" spans="2:30" ht="13.8" hidden="1" outlineLevel="1" x14ac:dyDescent="0.25">
      <c r="B1440" s="1"/>
      <c r="C1440" s="1"/>
      <c r="D1440" s="1"/>
      <c r="E1440" s="2"/>
      <c r="F1440" s="1"/>
      <c r="G1440" s="2"/>
      <c r="H1440" s="108"/>
      <c r="I1440" s="109"/>
      <c r="J1440" s="132" t="str">
        <f t="shared" si="156"/>
        <v/>
      </c>
      <c r="K1440" s="132">
        <f t="shared" si="154"/>
        <v>0</v>
      </c>
      <c r="L1440" s="246"/>
      <c r="M1440" s="247"/>
      <c r="N1440" s="246"/>
      <c r="O1440" s="248"/>
      <c r="P1440" s="249" t="str">
        <f t="shared" si="157"/>
        <v/>
      </c>
      <c r="Q1440" s="250" t="str">
        <f t="shared" si="155"/>
        <v/>
      </c>
      <c r="R1440" s="248"/>
      <c r="S1440" s="246"/>
      <c r="T1440" s="248"/>
      <c r="U1440" s="249" t="str">
        <f>+IF(AND(S1440&gt;0,R1440&lt;&gt;'Data Validation (ROP used only)'!$A$22),SUM(S1440:T1440),"")</f>
        <v/>
      </c>
      <c r="V1440" s="250" t="str">
        <f>IF(OR(R1440='Data Validation (ROP used only)'!$A$22,ISBLANK(S1440),ISERROR(S1440/$I1440)),"",S1440/$I1440)</f>
        <v/>
      </c>
      <c r="W1440" s="251"/>
      <c r="X1440" s="252" t="str" cm="1">
        <f t="array" ref="X1440">_xlfn.IFS(W1440="","",W1440/I1440&gt;=2,2*I1440,W1440/I1440 &lt; 2, W1440)</f>
        <v/>
      </c>
      <c r="Y1440" s="253" t="str">
        <f t="shared" si="158"/>
        <v/>
      </c>
      <c r="Z1440" s="248"/>
      <c r="AA1440" s="249" t="str">
        <f t="shared" si="159"/>
        <v/>
      </c>
      <c r="AB1440" s="254" t="str">
        <f t="shared" si="160"/>
        <v/>
      </c>
      <c r="AC1440" s="159"/>
      <c r="AD1440" s="160"/>
    </row>
    <row r="1441" spans="2:30" ht="13.8" hidden="1" outlineLevel="1" x14ac:dyDescent="0.25">
      <c r="B1441" s="1"/>
      <c r="C1441" s="1"/>
      <c r="D1441" s="1"/>
      <c r="E1441" s="2"/>
      <c r="F1441" s="1"/>
      <c r="G1441" s="2"/>
      <c r="H1441" s="108"/>
      <c r="I1441" s="109"/>
      <c r="J1441" s="132" t="str">
        <f t="shared" si="156"/>
        <v/>
      </c>
      <c r="K1441" s="132">
        <f t="shared" si="154"/>
        <v>0</v>
      </c>
      <c r="L1441" s="246"/>
      <c r="M1441" s="247"/>
      <c r="N1441" s="246"/>
      <c r="O1441" s="248"/>
      <c r="P1441" s="249" t="str">
        <f t="shared" si="157"/>
        <v/>
      </c>
      <c r="Q1441" s="250" t="str">
        <f t="shared" si="155"/>
        <v/>
      </c>
      <c r="R1441" s="248"/>
      <c r="S1441" s="246"/>
      <c r="T1441" s="248"/>
      <c r="U1441" s="249" t="str">
        <f>+IF(AND(S1441&gt;0,R1441&lt;&gt;'Data Validation (ROP used only)'!$A$22),SUM(S1441:T1441),"")</f>
        <v/>
      </c>
      <c r="V1441" s="250" t="str">
        <f>IF(OR(R1441='Data Validation (ROP used only)'!$A$22,ISBLANK(S1441),ISERROR(S1441/$I1441)),"",S1441/$I1441)</f>
        <v/>
      </c>
      <c r="W1441" s="251"/>
      <c r="X1441" s="252" t="str" cm="1">
        <f t="array" ref="X1441">_xlfn.IFS(W1441="","",W1441/I1441&gt;=2,2*I1441,W1441/I1441 &lt; 2, W1441)</f>
        <v/>
      </c>
      <c r="Y1441" s="253" t="str">
        <f t="shared" si="158"/>
        <v/>
      </c>
      <c r="Z1441" s="248"/>
      <c r="AA1441" s="249" t="str">
        <f t="shared" si="159"/>
        <v/>
      </c>
      <c r="AB1441" s="254" t="str">
        <f t="shared" si="160"/>
        <v/>
      </c>
      <c r="AC1441" s="159"/>
      <c r="AD1441" s="160"/>
    </row>
    <row r="1442" spans="2:30" ht="13.8" hidden="1" outlineLevel="1" x14ac:dyDescent="0.25">
      <c r="B1442" s="1"/>
      <c r="C1442" s="1"/>
      <c r="D1442" s="1"/>
      <c r="E1442" s="2"/>
      <c r="F1442" s="1"/>
      <c r="G1442" s="2"/>
      <c r="H1442" s="108"/>
      <c r="I1442" s="109"/>
      <c r="J1442" s="132" t="str">
        <f t="shared" si="156"/>
        <v/>
      </c>
      <c r="K1442" s="132">
        <f t="shared" si="154"/>
        <v>0</v>
      </c>
      <c r="L1442" s="246"/>
      <c r="M1442" s="247"/>
      <c r="N1442" s="246"/>
      <c r="O1442" s="248"/>
      <c r="P1442" s="249" t="str">
        <f t="shared" si="157"/>
        <v/>
      </c>
      <c r="Q1442" s="250" t="str">
        <f t="shared" si="155"/>
        <v/>
      </c>
      <c r="R1442" s="248"/>
      <c r="S1442" s="246"/>
      <c r="T1442" s="248"/>
      <c r="U1442" s="249" t="str">
        <f>+IF(AND(S1442&gt;0,R1442&lt;&gt;'Data Validation (ROP used only)'!$A$22),SUM(S1442:T1442),"")</f>
        <v/>
      </c>
      <c r="V1442" s="250" t="str">
        <f>IF(OR(R1442='Data Validation (ROP used only)'!$A$22,ISBLANK(S1442),ISERROR(S1442/$I1442)),"",S1442/$I1442)</f>
        <v/>
      </c>
      <c r="W1442" s="251"/>
      <c r="X1442" s="252" t="str" cm="1">
        <f t="array" ref="X1442">_xlfn.IFS(W1442="","",W1442/I1442&gt;=2,2*I1442,W1442/I1442 &lt; 2, W1442)</f>
        <v/>
      </c>
      <c r="Y1442" s="253" t="str">
        <f t="shared" si="158"/>
        <v/>
      </c>
      <c r="Z1442" s="248"/>
      <c r="AA1442" s="249" t="str">
        <f t="shared" si="159"/>
        <v/>
      </c>
      <c r="AB1442" s="254" t="str">
        <f t="shared" si="160"/>
        <v/>
      </c>
      <c r="AC1442" s="159"/>
      <c r="AD1442" s="160"/>
    </row>
    <row r="1443" spans="2:30" ht="13.8" hidden="1" outlineLevel="1" x14ac:dyDescent="0.25">
      <c r="B1443" s="1"/>
      <c r="C1443" s="1"/>
      <c r="D1443" s="1"/>
      <c r="E1443" s="2"/>
      <c r="F1443" s="1"/>
      <c r="G1443" s="2"/>
      <c r="H1443" s="108"/>
      <c r="I1443" s="109"/>
      <c r="J1443" s="132" t="str">
        <f t="shared" si="156"/>
        <v/>
      </c>
      <c r="K1443" s="132">
        <f t="shared" si="154"/>
        <v>0</v>
      </c>
      <c r="L1443" s="246"/>
      <c r="M1443" s="247"/>
      <c r="N1443" s="246"/>
      <c r="O1443" s="248"/>
      <c r="P1443" s="249" t="str">
        <f t="shared" si="157"/>
        <v/>
      </c>
      <c r="Q1443" s="250" t="str">
        <f t="shared" si="155"/>
        <v/>
      </c>
      <c r="R1443" s="248"/>
      <c r="S1443" s="246"/>
      <c r="T1443" s="248"/>
      <c r="U1443" s="249" t="str">
        <f>+IF(AND(S1443&gt;0,R1443&lt;&gt;'Data Validation (ROP used only)'!$A$22),SUM(S1443:T1443),"")</f>
        <v/>
      </c>
      <c r="V1443" s="250" t="str">
        <f>IF(OR(R1443='Data Validation (ROP used only)'!$A$22,ISBLANK(S1443),ISERROR(S1443/$I1443)),"",S1443/$I1443)</f>
        <v/>
      </c>
      <c r="W1443" s="251"/>
      <c r="X1443" s="252" t="str" cm="1">
        <f t="array" ref="X1443">_xlfn.IFS(W1443="","",W1443/I1443&gt;=2,2*I1443,W1443/I1443 &lt; 2, W1443)</f>
        <v/>
      </c>
      <c r="Y1443" s="253" t="str">
        <f t="shared" si="158"/>
        <v/>
      </c>
      <c r="Z1443" s="248"/>
      <c r="AA1443" s="249" t="str">
        <f t="shared" si="159"/>
        <v/>
      </c>
      <c r="AB1443" s="254" t="str">
        <f t="shared" si="160"/>
        <v/>
      </c>
      <c r="AC1443" s="159"/>
      <c r="AD1443" s="160"/>
    </row>
    <row r="1444" spans="2:30" ht="13.8" hidden="1" outlineLevel="1" x14ac:dyDescent="0.25">
      <c r="B1444" s="1"/>
      <c r="C1444" s="1"/>
      <c r="D1444" s="1"/>
      <c r="E1444" s="2"/>
      <c r="F1444" s="1"/>
      <c r="G1444" s="2"/>
      <c r="H1444" s="108"/>
      <c r="I1444" s="109"/>
      <c r="J1444" s="132" t="str">
        <f t="shared" si="156"/>
        <v/>
      </c>
      <c r="K1444" s="132">
        <f t="shared" si="154"/>
        <v>0</v>
      </c>
      <c r="L1444" s="246"/>
      <c r="M1444" s="247"/>
      <c r="N1444" s="246"/>
      <c r="O1444" s="248"/>
      <c r="P1444" s="249" t="str">
        <f t="shared" si="157"/>
        <v/>
      </c>
      <c r="Q1444" s="250" t="str">
        <f t="shared" si="155"/>
        <v/>
      </c>
      <c r="R1444" s="248"/>
      <c r="S1444" s="246"/>
      <c r="T1444" s="248"/>
      <c r="U1444" s="249" t="str">
        <f>+IF(AND(S1444&gt;0,R1444&lt;&gt;'Data Validation (ROP used only)'!$A$22),SUM(S1444:T1444),"")</f>
        <v/>
      </c>
      <c r="V1444" s="250" t="str">
        <f>IF(OR(R1444='Data Validation (ROP used only)'!$A$22,ISBLANK(S1444),ISERROR(S1444/$I1444)),"",S1444/$I1444)</f>
        <v/>
      </c>
      <c r="W1444" s="251"/>
      <c r="X1444" s="252" t="str" cm="1">
        <f t="array" ref="X1444">_xlfn.IFS(W1444="","",W1444/I1444&gt;=2,2*I1444,W1444/I1444 &lt; 2, W1444)</f>
        <v/>
      </c>
      <c r="Y1444" s="253" t="str">
        <f t="shared" si="158"/>
        <v/>
      </c>
      <c r="Z1444" s="248"/>
      <c r="AA1444" s="249" t="str">
        <f t="shared" si="159"/>
        <v/>
      </c>
      <c r="AB1444" s="254" t="str">
        <f t="shared" si="160"/>
        <v/>
      </c>
      <c r="AC1444" s="159"/>
      <c r="AD1444" s="160"/>
    </row>
    <row r="1445" spans="2:30" ht="13.8" hidden="1" outlineLevel="1" x14ac:dyDescent="0.25">
      <c r="B1445" s="1"/>
      <c r="C1445" s="1"/>
      <c r="D1445" s="1"/>
      <c r="E1445" s="2"/>
      <c r="F1445" s="1"/>
      <c r="G1445" s="2"/>
      <c r="H1445" s="108"/>
      <c r="I1445" s="109"/>
      <c r="J1445" s="132" t="str">
        <f t="shared" si="156"/>
        <v/>
      </c>
      <c r="K1445" s="132">
        <f t="shared" si="154"/>
        <v>0</v>
      </c>
      <c r="L1445" s="246"/>
      <c r="M1445" s="247"/>
      <c r="N1445" s="246"/>
      <c r="O1445" s="248"/>
      <c r="P1445" s="249" t="str">
        <f t="shared" si="157"/>
        <v/>
      </c>
      <c r="Q1445" s="250" t="str">
        <f t="shared" si="155"/>
        <v/>
      </c>
      <c r="R1445" s="248"/>
      <c r="S1445" s="246"/>
      <c r="T1445" s="248"/>
      <c r="U1445" s="249" t="str">
        <f>+IF(AND(S1445&gt;0,R1445&lt;&gt;'Data Validation (ROP used only)'!$A$22),SUM(S1445:T1445),"")</f>
        <v/>
      </c>
      <c r="V1445" s="250" t="str">
        <f>IF(OR(R1445='Data Validation (ROP used only)'!$A$22,ISBLANK(S1445),ISERROR(S1445/$I1445)),"",S1445/$I1445)</f>
        <v/>
      </c>
      <c r="W1445" s="251"/>
      <c r="X1445" s="252" t="str" cm="1">
        <f t="array" ref="X1445">_xlfn.IFS(W1445="","",W1445/I1445&gt;=2,2*I1445,W1445/I1445 &lt; 2, W1445)</f>
        <v/>
      </c>
      <c r="Y1445" s="253" t="str">
        <f t="shared" si="158"/>
        <v/>
      </c>
      <c r="Z1445" s="248"/>
      <c r="AA1445" s="249" t="str">
        <f t="shared" si="159"/>
        <v/>
      </c>
      <c r="AB1445" s="254" t="str">
        <f t="shared" si="160"/>
        <v/>
      </c>
      <c r="AC1445" s="159"/>
      <c r="AD1445" s="160"/>
    </row>
    <row r="1446" spans="2:30" ht="13.8" hidden="1" outlineLevel="1" x14ac:dyDescent="0.25">
      <c r="B1446" s="1"/>
      <c r="C1446" s="1"/>
      <c r="D1446" s="1"/>
      <c r="E1446" s="2"/>
      <c r="F1446" s="1"/>
      <c r="G1446" s="2"/>
      <c r="H1446" s="108"/>
      <c r="I1446" s="109"/>
      <c r="J1446" s="132" t="str">
        <f t="shared" si="156"/>
        <v/>
      </c>
      <c r="K1446" s="132">
        <f t="shared" si="154"/>
        <v>0</v>
      </c>
      <c r="L1446" s="246"/>
      <c r="M1446" s="247"/>
      <c r="N1446" s="246"/>
      <c r="O1446" s="248"/>
      <c r="P1446" s="249" t="str">
        <f t="shared" si="157"/>
        <v/>
      </c>
      <c r="Q1446" s="250" t="str">
        <f t="shared" si="155"/>
        <v/>
      </c>
      <c r="R1446" s="248"/>
      <c r="S1446" s="246"/>
      <c r="T1446" s="248"/>
      <c r="U1446" s="249" t="str">
        <f>+IF(AND(S1446&gt;0,R1446&lt;&gt;'Data Validation (ROP used only)'!$A$22),SUM(S1446:T1446),"")</f>
        <v/>
      </c>
      <c r="V1446" s="250" t="str">
        <f>IF(OR(R1446='Data Validation (ROP used only)'!$A$22,ISBLANK(S1446),ISERROR(S1446/$I1446)),"",S1446/$I1446)</f>
        <v/>
      </c>
      <c r="W1446" s="251"/>
      <c r="X1446" s="252" t="str" cm="1">
        <f t="array" ref="X1446">_xlfn.IFS(W1446="","",W1446/I1446&gt;=2,2*I1446,W1446/I1446 &lt; 2, W1446)</f>
        <v/>
      </c>
      <c r="Y1446" s="253" t="str">
        <f t="shared" si="158"/>
        <v/>
      </c>
      <c r="Z1446" s="248"/>
      <c r="AA1446" s="249" t="str">
        <f t="shared" si="159"/>
        <v/>
      </c>
      <c r="AB1446" s="254" t="str">
        <f t="shared" si="160"/>
        <v/>
      </c>
      <c r="AC1446" s="159"/>
      <c r="AD1446" s="160"/>
    </row>
    <row r="1447" spans="2:30" ht="13.8" hidden="1" outlineLevel="1" x14ac:dyDescent="0.25">
      <c r="B1447" s="1"/>
      <c r="C1447" s="1"/>
      <c r="D1447" s="1"/>
      <c r="E1447" s="2"/>
      <c r="F1447" s="1"/>
      <c r="G1447" s="2"/>
      <c r="H1447" s="108"/>
      <c r="I1447" s="109"/>
      <c r="J1447" s="132" t="str">
        <f t="shared" si="156"/>
        <v/>
      </c>
      <c r="K1447" s="132">
        <f t="shared" ref="K1447:K1510" si="161">IF(ISERROR(I1447/1754.5),"",I1447/1754.5)</f>
        <v>0</v>
      </c>
      <c r="L1447" s="246"/>
      <c r="M1447" s="247"/>
      <c r="N1447" s="246"/>
      <c r="O1447" s="248"/>
      <c r="P1447" s="249" t="str">
        <f t="shared" si="157"/>
        <v/>
      </c>
      <c r="Q1447" s="250" t="str">
        <f t="shared" si="155"/>
        <v/>
      </c>
      <c r="R1447" s="248"/>
      <c r="S1447" s="246"/>
      <c r="T1447" s="248"/>
      <c r="U1447" s="249" t="str">
        <f>+IF(AND(S1447&gt;0,R1447&lt;&gt;'Data Validation (ROP used only)'!$A$22),SUM(S1447:T1447),"")</f>
        <v/>
      </c>
      <c r="V1447" s="250" t="str">
        <f>IF(OR(R1447='Data Validation (ROP used only)'!$A$22,ISBLANK(S1447),ISERROR(S1447/$I1447)),"",S1447/$I1447)</f>
        <v/>
      </c>
      <c r="W1447" s="251"/>
      <c r="X1447" s="252" t="str" cm="1">
        <f t="array" ref="X1447">_xlfn.IFS(W1447="","",W1447/I1447&gt;=2,2*I1447,W1447/I1447 &lt; 2, W1447)</f>
        <v/>
      </c>
      <c r="Y1447" s="253" t="str">
        <f t="shared" si="158"/>
        <v/>
      </c>
      <c r="Z1447" s="248"/>
      <c r="AA1447" s="249" t="str">
        <f t="shared" si="159"/>
        <v/>
      </c>
      <c r="AB1447" s="254" t="str">
        <f t="shared" si="160"/>
        <v/>
      </c>
      <c r="AC1447" s="159"/>
      <c r="AD1447" s="160"/>
    </row>
    <row r="1448" spans="2:30" ht="13.8" hidden="1" outlineLevel="1" x14ac:dyDescent="0.25">
      <c r="B1448" s="1"/>
      <c r="C1448" s="1"/>
      <c r="D1448" s="1"/>
      <c r="E1448" s="2"/>
      <c r="F1448" s="1"/>
      <c r="G1448" s="2"/>
      <c r="H1448" s="108"/>
      <c r="I1448" s="109"/>
      <c r="J1448" s="132" t="str">
        <f t="shared" si="156"/>
        <v/>
      </c>
      <c r="K1448" s="132">
        <f t="shared" si="161"/>
        <v>0</v>
      </c>
      <c r="L1448" s="246"/>
      <c r="M1448" s="247"/>
      <c r="N1448" s="246"/>
      <c r="O1448" s="248"/>
      <c r="P1448" s="249" t="str">
        <f t="shared" si="157"/>
        <v/>
      </c>
      <c r="Q1448" s="250" t="str">
        <f t="shared" si="155"/>
        <v/>
      </c>
      <c r="R1448" s="248"/>
      <c r="S1448" s="246"/>
      <c r="T1448" s="248"/>
      <c r="U1448" s="249" t="str">
        <f>+IF(AND(S1448&gt;0,R1448&lt;&gt;'Data Validation (ROP used only)'!$A$22),SUM(S1448:T1448),"")</f>
        <v/>
      </c>
      <c r="V1448" s="250" t="str">
        <f>IF(OR(R1448='Data Validation (ROP used only)'!$A$22,ISBLANK(S1448),ISERROR(S1448/$I1448)),"",S1448/$I1448)</f>
        <v/>
      </c>
      <c r="W1448" s="251"/>
      <c r="X1448" s="252" t="str" cm="1">
        <f t="array" ref="X1448">_xlfn.IFS(W1448="","",W1448/I1448&gt;=2,2*I1448,W1448/I1448 &lt; 2, W1448)</f>
        <v/>
      </c>
      <c r="Y1448" s="253" t="str">
        <f t="shared" si="158"/>
        <v/>
      </c>
      <c r="Z1448" s="248"/>
      <c r="AA1448" s="249" t="str">
        <f t="shared" si="159"/>
        <v/>
      </c>
      <c r="AB1448" s="254" t="str">
        <f t="shared" si="160"/>
        <v/>
      </c>
      <c r="AC1448" s="159"/>
      <c r="AD1448" s="160"/>
    </row>
    <row r="1449" spans="2:30" ht="13.8" hidden="1" outlineLevel="1" x14ac:dyDescent="0.25">
      <c r="B1449" s="1"/>
      <c r="C1449" s="1"/>
      <c r="D1449" s="1"/>
      <c r="E1449" s="2"/>
      <c r="F1449" s="1"/>
      <c r="G1449" s="2"/>
      <c r="H1449" s="108"/>
      <c r="I1449" s="109"/>
      <c r="J1449" s="132" t="str">
        <f t="shared" si="156"/>
        <v/>
      </c>
      <c r="K1449" s="132">
        <f t="shared" si="161"/>
        <v>0</v>
      </c>
      <c r="L1449" s="246"/>
      <c r="M1449" s="247"/>
      <c r="N1449" s="246"/>
      <c r="O1449" s="248"/>
      <c r="P1449" s="249" t="str">
        <f t="shared" si="157"/>
        <v/>
      </c>
      <c r="Q1449" s="250" t="str">
        <f t="shared" si="155"/>
        <v/>
      </c>
      <c r="R1449" s="248"/>
      <c r="S1449" s="246"/>
      <c r="T1449" s="248"/>
      <c r="U1449" s="249" t="str">
        <f>+IF(AND(S1449&gt;0,R1449&lt;&gt;'Data Validation (ROP used only)'!$A$22),SUM(S1449:T1449),"")</f>
        <v/>
      </c>
      <c r="V1449" s="250" t="str">
        <f>IF(OR(R1449='Data Validation (ROP used only)'!$A$22,ISBLANK(S1449),ISERROR(S1449/$I1449)),"",S1449/$I1449)</f>
        <v/>
      </c>
      <c r="W1449" s="251"/>
      <c r="X1449" s="252" t="str" cm="1">
        <f t="array" ref="X1449">_xlfn.IFS(W1449="","",W1449/I1449&gt;=2,2*I1449,W1449/I1449 &lt; 2, W1449)</f>
        <v/>
      </c>
      <c r="Y1449" s="253" t="str">
        <f t="shared" si="158"/>
        <v/>
      </c>
      <c r="Z1449" s="248"/>
      <c r="AA1449" s="249" t="str">
        <f t="shared" si="159"/>
        <v/>
      </c>
      <c r="AB1449" s="254" t="str">
        <f t="shared" si="160"/>
        <v/>
      </c>
      <c r="AC1449" s="159"/>
      <c r="AD1449" s="160"/>
    </row>
    <row r="1450" spans="2:30" ht="13.8" hidden="1" outlineLevel="1" x14ac:dyDescent="0.25">
      <c r="B1450" s="1"/>
      <c r="C1450" s="1"/>
      <c r="D1450" s="1"/>
      <c r="E1450" s="2"/>
      <c r="F1450" s="1"/>
      <c r="G1450" s="2"/>
      <c r="H1450" s="108"/>
      <c r="I1450" s="109"/>
      <c r="J1450" s="132" t="str">
        <f t="shared" si="156"/>
        <v/>
      </c>
      <c r="K1450" s="132">
        <f t="shared" si="161"/>
        <v>0</v>
      </c>
      <c r="L1450" s="246"/>
      <c r="M1450" s="247"/>
      <c r="N1450" s="246"/>
      <c r="O1450" s="248"/>
      <c r="P1450" s="249" t="str">
        <f t="shared" si="157"/>
        <v/>
      </c>
      <c r="Q1450" s="250" t="str">
        <f t="shared" si="155"/>
        <v/>
      </c>
      <c r="R1450" s="248"/>
      <c r="S1450" s="246"/>
      <c r="T1450" s="248"/>
      <c r="U1450" s="249" t="str">
        <f>+IF(AND(S1450&gt;0,R1450&lt;&gt;'Data Validation (ROP used only)'!$A$22),SUM(S1450:T1450),"")</f>
        <v/>
      </c>
      <c r="V1450" s="250" t="str">
        <f>IF(OR(R1450='Data Validation (ROP used only)'!$A$22,ISBLANK(S1450),ISERROR(S1450/$I1450)),"",S1450/$I1450)</f>
        <v/>
      </c>
      <c r="W1450" s="251"/>
      <c r="X1450" s="252" t="str" cm="1">
        <f t="array" ref="X1450">_xlfn.IFS(W1450="","",W1450/I1450&gt;=2,2*I1450,W1450/I1450 &lt; 2, W1450)</f>
        <v/>
      </c>
      <c r="Y1450" s="253" t="str">
        <f t="shared" si="158"/>
        <v/>
      </c>
      <c r="Z1450" s="248"/>
      <c r="AA1450" s="249" t="str">
        <f t="shared" si="159"/>
        <v/>
      </c>
      <c r="AB1450" s="254" t="str">
        <f t="shared" si="160"/>
        <v/>
      </c>
      <c r="AC1450" s="159"/>
      <c r="AD1450" s="160"/>
    </row>
    <row r="1451" spans="2:30" ht="13.8" hidden="1" outlineLevel="1" x14ac:dyDescent="0.25">
      <c r="B1451" s="1"/>
      <c r="C1451" s="1"/>
      <c r="D1451" s="1"/>
      <c r="E1451" s="2"/>
      <c r="F1451" s="1"/>
      <c r="G1451" s="2"/>
      <c r="H1451" s="108"/>
      <c r="I1451" s="109"/>
      <c r="J1451" s="132" t="str">
        <f t="shared" si="156"/>
        <v/>
      </c>
      <c r="K1451" s="132">
        <f t="shared" si="161"/>
        <v>0</v>
      </c>
      <c r="L1451" s="246"/>
      <c r="M1451" s="247"/>
      <c r="N1451" s="246"/>
      <c r="O1451" s="248"/>
      <c r="P1451" s="249" t="str">
        <f t="shared" si="157"/>
        <v/>
      </c>
      <c r="Q1451" s="250" t="str">
        <f t="shared" si="155"/>
        <v/>
      </c>
      <c r="R1451" s="248"/>
      <c r="S1451" s="246"/>
      <c r="T1451" s="248"/>
      <c r="U1451" s="249" t="str">
        <f>+IF(AND(S1451&gt;0,R1451&lt;&gt;'Data Validation (ROP used only)'!$A$22),SUM(S1451:T1451),"")</f>
        <v/>
      </c>
      <c r="V1451" s="250" t="str">
        <f>IF(OR(R1451='Data Validation (ROP used only)'!$A$22,ISBLANK(S1451),ISERROR(S1451/$I1451)),"",S1451/$I1451)</f>
        <v/>
      </c>
      <c r="W1451" s="251"/>
      <c r="X1451" s="252" t="str" cm="1">
        <f t="array" ref="X1451">_xlfn.IFS(W1451="","",W1451/I1451&gt;=2,2*I1451,W1451/I1451 &lt; 2, W1451)</f>
        <v/>
      </c>
      <c r="Y1451" s="253" t="str">
        <f t="shared" si="158"/>
        <v/>
      </c>
      <c r="Z1451" s="248"/>
      <c r="AA1451" s="249" t="str">
        <f t="shared" si="159"/>
        <v/>
      </c>
      <c r="AB1451" s="254" t="str">
        <f t="shared" si="160"/>
        <v/>
      </c>
      <c r="AC1451" s="159"/>
      <c r="AD1451" s="160"/>
    </row>
    <row r="1452" spans="2:30" ht="13.8" hidden="1" outlineLevel="1" x14ac:dyDescent="0.25">
      <c r="B1452" s="1"/>
      <c r="C1452" s="1"/>
      <c r="D1452" s="1"/>
      <c r="E1452" s="2"/>
      <c r="F1452" s="1"/>
      <c r="G1452" s="2"/>
      <c r="H1452" s="108"/>
      <c r="I1452" s="109"/>
      <c r="J1452" s="132" t="str">
        <f t="shared" si="156"/>
        <v/>
      </c>
      <c r="K1452" s="132">
        <f t="shared" si="161"/>
        <v>0</v>
      </c>
      <c r="L1452" s="246"/>
      <c r="M1452" s="247"/>
      <c r="N1452" s="246"/>
      <c r="O1452" s="248"/>
      <c r="P1452" s="249" t="str">
        <f t="shared" si="157"/>
        <v/>
      </c>
      <c r="Q1452" s="250" t="str">
        <f t="shared" si="155"/>
        <v/>
      </c>
      <c r="R1452" s="248"/>
      <c r="S1452" s="246"/>
      <c r="T1452" s="248"/>
      <c r="U1452" s="249" t="str">
        <f>+IF(AND(S1452&gt;0,R1452&lt;&gt;'Data Validation (ROP used only)'!$A$22),SUM(S1452:T1452),"")</f>
        <v/>
      </c>
      <c r="V1452" s="250" t="str">
        <f>IF(OR(R1452='Data Validation (ROP used only)'!$A$22,ISBLANK(S1452),ISERROR(S1452/$I1452)),"",S1452/$I1452)</f>
        <v/>
      </c>
      <c r="W1452" s="251"/>
      <c r="X1452" s="252" t="str" cm="1">
        <f t="array" ref="X1452">_xlfn.IFS(W1452="","",W1452/I1452&gt;=2,2*I1452,W1452/I1452 &lt; 2, W1452)</f>
        <v/>
      </c>
      <c r="Y1452" s="253" t="str">
        <f t="shared" si="158"/>
        <v/>
      </c>
      <c r="Z1452" s="248"/>
      <c r="AA1452" s="249" t="str">
        <f t="shared" si="159"/>
        <v/>
      </c>
      <c r="AB1452" s="254" t="str">
        <f t="shared" si="160"/>
        <v/>
      </c>
      <c r="AC1452" s="159"/>
      <c r="AD1452" s="160"/>
    </row>
    <row r="1453" spans="2:30" ht="13.8" hidden="1" outlineLevel="1" x14ac:dyDescent="0.25">
      <c r="B1453" s="1"/>
      <c r="C1453" s="1"/>
      <c r="D1453" s="1"/>
      <c r="E1453" s="2"/>
      <c r="F1453" s="1"/>
      <c r="G1453" s="2"/>
      <c r="H1453" s="108"/>
      <c r="I1453" s="109"/>
      <c r="J1453" s="132" t="str">
        <f t="shared" si="156"/>
        <v/>
      </c>
      <c r="K1453" s="132">
        <f t="shared" si="161"/>
        <v>0</v>
      </c>
      <c r="L1453" s="246"/>
      <c r="M1453" s="247"/>
      <c r="N1453" s="246"/>
      <c r="O1453" s="248"/>
      <c r="P1453" s="249" t="str">
        <f t="shared" si="157"/>
        <v/>
      </c>
      <c r="Q1453" s="250" t="str">
        <f t="shared" si="155"/>
        <v/>
      </c>
      <c r="R1453" s="248"/>
      <c r="S1453" s="246"/>
      <c r="T1453" s="248"/>
      <c r="U1453" s="249" t="str">
        <f>+IF(AND(S1453&gt;0,R1453&lt;&gt;'Data Validation (ROP used only)'!$A$22),SUM(S1453:T1453),"")</f>
        <v/>
      </c>
      <c r="V1453" s="250" t="str">
        <f>IF(OR(R1453='Data Validation (ROP used only)'!$A$22,ISBLANK(S1453),ISERROR(S1453/$I1453)),"",S1453/$I1453)</f>
        <v/>
      </c>
      <c r="W1453" s="251"/>
      <c r="X1453" s="252" t="str" cm="1">
        <f t="array" ref="X1453">_xlfn.IFS(W1453="","",W1453/I1453&gt;=2,2*I1453,W1453/I1453 &lt; 2, W1453)</f>
        <v/>
      </c>
      <c r="Y1453" s="253" t="str">
        <f t="shared" si="158"/>
        <v/>
      </c>
      <c r="Z1453" s="248"/>
      <c r="AA1453" s="249" t="str">
        <f t="shared" si="159"/>
        <v/>
      </c>
      <c r="AB1453" s="254" t="str">
        <f t="shared" si="160"/>
        <v/>
      </c>
      <c r="AC1453" s="159"/>
      <c r="AD1453" s="160"/>
    </row>
    <row r="1454" spans="2:30" ht="13.8" hidden="1" outlineLevel="1" x14ac:dyDescent="0.25">
      <c r="B1454" s="1"/>
      <c r="C1454" s="1"/>
      <c r="D1454" s="1"/>
      <c r="E1454" s="2"/>
      <c r="F1454" s="1"/>
      <c r="G1454" s="2"/>
      <c r="H1454" s="108"/>
      <c r="I1454" s="109"/>
      <c r="J1454" s="132" t="str">
        <f t="shared" si="156"/>
        <v/>
      </c>
      <c r="K1454" s="132">
        <f t="shared" si="161"/>
        <v>0</v>
      </c>
      <c r="L1454" s="246"/>
      <c r="M1454" s="247"/>
      <c r="N1454" s="246"/>
      <c r="O1454" s="248"/>
      <c r="P1454" s="249" t="str">
        <f t="shared" si="157"/>
        <v/>
      </c>
      <c r="Q1454" s="250" t="str">
        <f t="shared" si="155"/>
        <v/>
      </c>
      <c r="R1454" s="248"/>
      <c r="S1454" s="246"/>
      <c r="T1454" s="248"/>
      <c r="U1454" s="249" t="str">
        <f>+IF(AND(S1454&gt;0,R1454&lt;&gt;'Data Validation (ROP used only)'!$A$22),SUM(S1454:T1454),"")</f>
        <v/>
      </c>
      <c r="V1454" s="250" t="str">
        <f>IF(OR(R1454='Data Validation (ROP used only)'!$A$22,ISBLANK(S1454),ISERROR(S1454/$I1454)),"",S1454/$I1454)</f>
        <v/>
      </c>
      <c r="W1454" s="251"/>
      <c r="X1454" s="252" t="str" cm="1">
        <f t="array" ref="X1454">_xlfn.IFS(W1454="","",W1454/I1454&gt;=2,2*I1454,W1454/I1454 &lt; 2, W1454)</f>
        <v/>
      </c>
      <c r="Y1454" s="253" t="str">
        <f t="shared" si="158"/>
        <v/>
      </c>
      <c r="Z1454" s="248"/>
      <c r="AA1454" s="249" t="str">
        <f t="shared" si="159"/>
        <v/>
      </c>
      <c r="AB1454" s="254" t="str">
        <f t="shared" si="160"/>
        <v/>
      </c>
      <c r="AC1454" s="159"/>
      <c r="AD1454" s="160"/>
    </row>
    <row r="1455" spans="2:30" ht="13.8" hidden="1" outlineLevel="1" x14ac:dyDescent="0.25">
      <c r="B1455" s="1"/>
      <c r="C1455" s="1"/>
      <c r="D1455" s="1"/>
      <c r="E1455" s="2"/>
      <c r="F1455" s="1"/>
      <c r="G1455" s="2"/>
      <c r="H1455" s="108"/>
      <c r="I1455" s="109"/>
      <c r="J1455" s="132" t="str">
        <f t="shared" si="156"/>
        <v/>
      </c>
      <c r="K1455" s="132">
        <f t="shared" si="161"/>
        <v>0</v>
      </c>
      <c r="L1455" s="246"/>
      <c r="M1455" s="247"/>
      <c r="N1455" s="246"/>
      <c r="O1455" s="248"/>
      <c r="P1455" s="249" t="str">
        <f t="shared" si="157"/>
        <v/>
      </c>
      <c r="Q1455" s="250" t="str">
        <f t="shared" si="155"/>
        <v/>
      </c>
      <c r="R1455" s="248"/>
      <c r="S1455" s="246"/>
      <c r="T1455" s="248"/>
      <c r="U1455" s="249" t="str">
        <f>+IF(AND(S1455&gt;0,R1455&lt;&gt;'Data Validation (ROP used only)'!$A$22),SUM(S1455:T1455),"")</f>
        <v/>
      </c>
      <c r="V1455" s="250" t="str">
        <f>IF(OR(R1455='Data Validation (ROP used only)'!$A$22,ISBLANK(S1455),ISERROR(S1455/$I1455)),"",S1455/$I1455)</f>
        <v/>
      </c>
      <c r="W1455" s="251"/>
      <c r="X1455" s="252" t="str" cm="1">
        <f t="array" ref="X1455">_xlfn.IFS(W1455="","",W1455/I1455&gt;=2,2*I1455,W1455/I1455 &lt; 2, W1455)</f>
        <v/>
      </c>
      <c r="Y1455" s="253" t="str">
        <f t="shared" si="158"/>
        <v/>
      </c>
      <c r="Z1455" s="248"/>
      <c r="AA1455" s="249" t="str">
        <f t="shared" si="159"/>
        <v/>
      </c>
      <c r="AB1455" s="254" t="str">
        <f t="shared" si="160"/>
        <v/>
      </c>
      <c r="AC1455" s="159"/>
      <c r="AD1455" s="160"/>
    </row>
    <row r="1456" spans="2:30" ht="13.8" hidden="1" outlineLevel="1" x14ac:dyDescent="0.25">
      <c r="B1456" s="1"/>
      <c r="C1456" s="1"/>
      <c r="D1456" s="1"/>
      <c r="E1456" s="2"/>
      <c r="F1456" s="1"/>
      <c r="G1456" s="2"/>
      <c r="H1456" s="108"/>
      <c r="I1456" s="109"/>
      <c r="J1456" s="132" t="str">
        <f t="shared" si="156"/>
        <v/>
      </c>
      <c r="K1456" s="132">
        <f t="shared" si="161"/>
        <v>0</v>
      </c>
      <c r="L1456" s="246"/>
      <c r="M1456" s="247"/>
      <c r="N1456" s="246"/>
      <c r="O1456" s="248"/>
      <c r="P1456" s="249" t="str">
        <f t="shared" si="157"/>
        <v/>
      </c>
      <c r="Q1456" s="250" t="str">
        <f t="shared" si="155"/>
        <v/>
      </c>
      <c r="R1456" s="248"/>
      <c r="S1456" s="246"/>
      <c r="T1456" s="248"/>
      <c r="U1456" s="249" t="str">
        <f>+IF(AND(S1456&gt;0,R1456&lt;&gt;'Data Validation (ROP used only)'!$A$22),SUM(S1456:T1456),"")</f>
        <v/>
      </c>
      <c r="V1456" s="250" t="str">
        <f>IF(OR(R1456='Data Validation (ROP used only)'!$A$22,ISBLANK(S1456),ISERROR(S1456/$I1456)),"",S1456/$I1456)</f>
        <v/>
      </c>
      <c r="W1456" s="251"/>
      <c r="X1456" s="252" t="str" cm="1">
        <f t="array" ref="X1456">_xlfn.IFS(W1456="","",W1456/I1456&gt;=2,2*I1456,W1456/I1456 &lt; 2, W1456)</f>
        <v/>
      </c>
      <c r="Y1456" s="253" t="str">
        <f t="shared" si="158"/>
        <v/>
      </c>
      <c r="Z1456" s="248"/>
      <c r="AA1456" s="249" t="str">
        <f t="shared" si="159"/>
        <v/>
      </c>
      <c r="AB1456" s="254" t="str">
        <f t="shared" si="160"/>
        <v/>
      </c>
      <c r="AC1456" s="159"/>
      <c r="AD1456" s="160"/>
    </row>
    <row r="1457" spans="2:30" ht="13.8" hidden="1" outlineLevel="1" x14ac:dyDescent="0.25">
      <c r="B1457" s="1"/>
      <c r="C1457" s="1"/>
      <c r="D1457" s="1"/>
      <c r="E1457" s="2"/>
      <c r="F1457" s="1"/>
      <c r="G1457" s="2"/>
      <c r="H1457" s="108"/>
      <c r="I1457" s="109"/>
      <c r="J1457" s="132" t="str">
        <f t="shared" si="156"/>
        <v/>
      </c>
      <c r="K1457" s="132">
        <f t="shared" si="161"/>
        <v>0</v>
      </c>
      <c r="L1457" s="246"/>
      <c r="M1457" s="247"/>
      <c r="N1457" s="246"/>
      <c r="O1457" s="248"/>
      <c r="P1457" s="249" t="str">
        <f t="shared" si="157"/>
        <v/>
      </c>
      <c r="Q1457" s="250" t="str">
        <f t="shared" si="155"/>
        <v/>
      </c>
      <c r="R1457" s="248"/>
      <c r="S1457" s="246"/>
      <c r="T1457" s="248"/>
      <c r="U1457" s="249" t="str">
        <f>+IF(AND(S1457&gt;0,R1457&lt;&gt;'Data Validation (ROP used only)'!$A$22),SUM(S1457:T1457),"")</f>
        <v/>
      </c>
      <c r="V1457" s="250" t="str">
        <f>IF(OR(R1457='Data Validation (ROP used only)'!$A$22,ISBLANK(S1457),ISERROR(S1457/$I1457)),"",S1457/$I1457)</f>
        <v/>
      </c>
      <c r="W1457" s="251"/>
      <c r="X1457" s="252" t="str" cm="1">
        <f t="array" ref="X1457">_xlfn.IFS(W1457="","",W1457/I1457&gt;=2,2*I1457,W1457/I1457 &lt; 2, W1457)</f>
        <v/>
      </c>
      <c r="Y1457" s="253" t="str">
        <f t="shared" si="158"/>
        <v/>
      </c>
      <c r="Z1457" s="248"/>
      <c r="AA1457" s="249" t="str">
        <f t="shared" si="159"/>
        <v/>
      </c>
      <c r="AB1457" s="254" t="str">
        <f t="shared" si="160"/>
        <v/>
      </c>
      <c r="AC1457" s="159"/>
      <c r="AD1457" s="160"/>
    </row>
    <row r="1458" spans="2:30" ht="13.8" hidden="1" outlineLevel="1" x14ac:dyDescent="0.25">
      <c r="B1458" s="1"/>
      <c r="C1458" s="1"/>
      <c r="D1458" s="1"/>
      <c r="E1458" s="2"/>
      <c r="F1458" s="1"/>
      <c r="G1458" s="2"/>
      <c r="H1458" s="108"/>
      <c r="I1458" s="109"/>
      <c r="J1458" s="132" t="str">
        <f t="shared" si="156"/>
        <v/>
      </c>
      <c r="K1458" s="132">
        <f t="shared" si="161"/>
        <v>0</v>
      </c>
      <c r="L1458" s="246"/>
      <c r="M1458" s="247"/>
      <c r="N1458" s="246"/>
      <c r="O1458" s="248"/>
      <c r="P1458" s="249" t="str">
        <f t="shared" si="157"/>
        <v/>
      </c>
      <c r="Q1458" s="250" t="str">
        <f t="shared" si="155"/>
        <v/>
      </c>
      <c r="R1458" s="248"/>
      <c r="S1458" s="246"/>
      <c r="T1458" s="248"/>
      <c r="U1458" s="249" t="str">
        <f>+IF(AND(S1458&gt;0,R1458&lt;&gt;'Data Validation (ROP used only)'!$A$22),SUM(S1458:T1458),"")</f>
        <v/>
      </c>
      <c r="V1458" s="250" t="str">
        <f>IF(OR(R1458='Data Validation (ROP used only)'!$A$22,ISBLANK(S1458),ISERROR(S1458/$I1458)),"",S1458/$I1458)</f>
        <v/>
      </c>
      <c r="W1458" s="251"/>
      <c r="X1458" s="252" t="str" cm="1">
        <f t="array" ref="X1458">_xlfn.IFS(W1458="","",W1458/I1458&gt;=2,2*I1458,W1458/I1458 &lt; 2, W1458)</f>
        <v/>
      </c>
      <c r="Y1458" s="253" t="str">
        <f t="shared" si="158"/>
        <v/>
      </c>
      <c r="Z1458" s="248"/>
      <c r="AA1458" s="249" t="str">
        <f t="shared" si="159"/>
        <v/>
      </c>
      <c r="AB1458" s="254" t="str">
        <f t="shared" si="160"/>
        <v/>
      </c>
      <c r="AC1458" s="159"/>
      <c r="AD1458" s="160"/>
    </row>
    <row r="1459" spans="2:30" ht="13.8" hidden="1" outlineLevel="1" x14ac:dyDescent="0.25">
      <c r="B1459" s="1"/>
      <c r="C1459" s="1"/>
      <c r="D1459" s="1"/>
      <c r="E1459" s="2"/>
      <c r="F1459" s="1"/>
      <c r="G1459" s="2"/>
      <c r="H1459" s="108"/>
      <c r="I1459" s="109"/>
      <c r="J1459" s="132" t="str">
        <f t="shared" si="156"/>
        <v/>
      </c>
      <c r="K1459" s="132">
        <f t="shared" si="161"/>
        <v>0</v>
      </c>
      <c r="L1459" s="246"/>
      <c r="M1459" s="247"/>
      <c r="N1459" s="246"/>
      <c r="O1459" s="248"/>
      <c r="P1459" s="249" t="str">
        <f t="shared" si="157"/>
        <v/>
      </c>
      <c r="Q1459" s="250" t="str">
        <f t="shared" si="155"/>
        <v/>
      </c>
      <c r="R1459" s="248"/>
      <c r="S1459" s="246"/>
      <c r="T1459" s="248"/>
      <c r="U1459" s="249" t="str">
        <f>+IF(AND(S1459&gt;0,R1459&lt;&gt;'Data Validation (ROP used only)'!$A$22),SUM(S1459:T1459),"")</f>
        <v/>
      </c>
      <c r="V1459" s="250" t="str">
        <f>IF(OR(R1459='Data Validation (ROP used only)'!$A$22,ISBLANK(S1459),ISERROR(S1459/$I1459)),"",S1459/$I1459)</f>
        <v/>
      </c>
      <c r="W1459" s="251"/>
      <c r="X1459" s="252" t="str" cm="1">
        <f t="array" ref="X1459">_xlfn.IFS(W1459="","",W1459/I1459&gt;=2,2*I1459,W1459/I1459 &lt; 2, W1459)</f>
        <v/>
      </c>
      <c r="Y1459" s="253" t="str">
        <f t="shared" si="158"/>
        <v/>
      </c>
      <c r="Z1459" s="248"/>
      <c r="AA1459" s="249" t="str">
        <f t="shared" si="159"/>
        <v/>
      </c>
      <c r="AB1459" s="254" t="str">
        <f t="shared" si="160"/>
        <v/>
      </c>
      <c r="AC1459" s="159"/>
      <c r="AD1459" s="160"/>
    </row>
    <row r="1460" spans="2:30" ht="13.8" hidden="1" outlineLevel="1" x14ac:dyDescent="0.25">
      <c r="B1460" s="1"/>
      <c r="C1460" s="1"/>
      <c r="D1460" s="1"/>
      <c r="E1460" s="2"/>
      <c r="F1460" s="1"/>
      <c r="G1460" s="2"/>
      <c r="H1460" s="108"/>
      <c r="I1460" s="109"/>
      <c r="J1460" s="132" t="str">
        <f t="shared" si="156"/>
        <v/>
      </c>
      <c r="K1460" s="132">
        <f t="shared" si="161"/>
        <v>0</v>
      </c>
      <c r="L1460" s="246"/>
      <c r="M1460" s="247"/>
      <c r="N1460" s="246"/>
      <c r="O1460" s="248"/>
      <c r="P1460" s="249" t="str">
        <f t="shared" si="157"/>
        <v/>
      </c>
      <c r="Q1460" s="250" t="str">
        <f t="shared" si="155"/>
        <v/>
      </c>
      <c r="R1460" s="248"/>
      <c r="S1460" s="246"/>
      <c r="T1460" s="248"/>
      <c r="U1460" s="249" t="str">
        <f>+IF(AND(S1460&gt;0,R1460&lt;&gt;'Data Validation (ROP used only)'!$A$22),SUM(S1460:T1460),"")</f>
        <v/>
      </c>
      <c r="V1460" s="250" t="str">
        <f>IF(OR(R1460='Data Validation (ROP used only)'!$A$22,ISBLANK(S1460),ISERROR(S1460/$I1460)),"",S1460/$I1460)</f>
        <v/>
      </c>
      <c r="W1460" s="251"/>
      <c r="X1460" s="252" t="str" cm="1">
        <f t="array" ref="X1460">_xlfn.IFS(W1460="","",W1460/I1460&gt;=2,2*I1460,W1460/I1460 &lt; 2, W1460)</f>
        <v/>
      </c>
      <c r="Y1460" s="253" t="str">
        <f t="shared" si="158"/>
        <v/>
      </c>
      <c r="Z1460" s="248"/>
      <c r="AA1460" s="249" t="str">
        <f t="shared" si="159"/>
        <v/>
      </c>
      <c r="AB1460" s="254" t="str">
        <f t="shared" si="160"/>
        <v/>
      </c>
      <c r="AC1460" s="159"/>
      <c r="AD1460" s="160"/>
    </row>
    <row r="1461" spans="2:30" ht="13.8" hidden="1" outlineLevel="1" x14ac:dyDescent="0.25">
      <c r="B1461" s="1"/>
      <c r="C1461" s="1"/>
      <c r="D1461" s="1"/>
      <c r="E1461" s="2"/>
      <c r="F1461" s="1"/>
      <c r="G1461" s="2"/>
      <c r="H1461" s="108"/>
      <c r="I1461" s="109"/>
      <c r="J1461" s="132" t="str">
        <f t="shared" si="156"/>
        <v/>
      </c>
      <c r="K1461" s="132">
        <f t="shared" si="161"/>
        <v>0</v>
      </c>
      <c r="L1461" s="246"/>
      <c r="M1461" s="247"/>
      <c r="N1461" s="246"/>
      <c r="O1461" s="248"/>
      <c r="P1461" s="249" t="str">
        <f t="shared" si="157"/>
        <v/>
      </c>
      <c r="Q1461" s="250" t="str">
        <f t="shared" si="155"/>
        <v/>
      </c>
      <c r="R1461" s="248"/>
      <c r="S1461" s="246"/>
      <c r="T1461" s="248"/>
      <c r="U1461" s="249" t="str">
        <f>+IF(AND(S1461&gt;0,R1461&lt;&gt;'Data Validation (ROP used only)'!$A$22),SUM(S1461:T1461),"")</f>
        <v/>
      </c>
      <c r="V1461" s="250" t="str">
        <f>IF(OR(R1461='Data Validation (ROP used only)'!$A$22,ISBLANK(S1461),ISERROR(S1461/$I1461)),"",S1461/$I1461)</f>
        <v/>
      </c>
      <c r="W1461" s="251"/>
      <c r="X1461" s="252" t="str" cm="1">
        <f t="array" ref="X1461">_xlfn.IFS(W1461="","",W1461/I1461&gt;=2,2*I1461,W1461/I1461 &lt; 2, W1461)</f>
        <v/>
      </c>
      <c r="Y1461" s="253" t="str">
        <f t="shared" si="158"/>
        <v/>
      </c>
      <c r="Z1461" s="248"/>
      <c r="AA1461" s="249" t="str">
        <f t="shared" si="159"/>
        <v/>
      </c>
      <c r="AB1461" s="254" t="str">
        <f t="shared" si="160"/>
        <v/>
      </c>
      <c r="AC1461" s="159"/>
      <c r="AD1461" s="160"/>
    </row>
    <row r="1462" spans="2:30" ht="13.8" hidden="1" outlineLevel="1" x14ac:dyDescent="0.25">
      <c r="B1462" s="1"/>
      <c r="C1462" s="1"/>
      <c r="D1462" s="1"/>
      <c r="E1462" s="2"/>
      <c r="F1462" s="1"/>
      <c r="G1462" s="2"/>
      <c r="H1462" s="108"/>
      <c r="I1462" s="109"/>
      <c r="J1462" s="132" t="str">
        <f t="shared" si="156"/>
        <v/>
      </c>
      <c r="K1462" s="132">
        <f t="shared" si="161"/>
        <v>0</v>
      </c>
      <c r="L1462" s="246"/>
      <c r="M1462" s="247"/>
      <c r="N1462" s="246"/>
      <c r="O1462" s="248"/>
      <c r="P1462" s="249" t="str">
        <f t="shared" si="157"/>
        <v/>
      </c>
      <c r="Q1462" s="250" t="str">
        <f t="shared" si="155"/>
        <v/>
      </c>
      <c r="R1462" s="248"/>
      <c r="S1462" s="246"/>
      <c r="T1462" s="248"/>
      <c r="U1462" s="249" t="str">
        <f>+IF(AND(S1462&gt;0,R1462&lt;&gt;'Data Validation (ROP used only)'!$A$22),SUM(S1462:T1462),"")</f>
        <v/>
      </c>
      <c r="V1462" s="250" t="str">
        <f>IF(OR(R1462='Data Validation (ROP used only)'!$A$22,ISBLANK(S1462),ISERROR(S1462/$I1462)),"",S1462/$I1462)</f>
        <v/>
      </c>
      <c r="W1462" s="251"/>
      <c r="X1462" s="252" t="str" cm="1">
        <f t="array" ref="X1462">_xlfn.IFS(W1462="","",W1462/I1462&gt;=2,2*I1462,W1462/I1462 &lt; 2, W1462)</f>
        <v/>
      </c>
      <c r="Y1462" s="253" t="str">
        <f t="shared" si="158"/>
        <v/>
      </c>
      <c r="Z1462" s="248"/>
      <c r="AA1462" s="249" t="str">
        <f t="shared" si="159"/>
        <v/>
      </c>
      <c r="AB1462" s="254" t="str">
        <f t="shared" si="160"/>
        <v/>
      </c>
      <c r="AC1462" s="159"/>
      <c r="AD1462" s="160"/>
    </row>
    <row r="1463" spans="2:30" ht="13.8" hidden="1" outlineLevel="1" x14ac:dyDescent="0.25">
      <c r="B1463" s="1"/>
      <c r="C1463" s="1"/>
      <c r="D1463" s="1"/>
      <c r="E1463" s="2"/>
      <c r="F1463" s="1"/>
      <c r="G1463" s="2"/>
      <c r="H1463" s="108"/>
      <c r="I1463" s="109"/>
      <c r="J1463" s="132" t="str">
        <f t="shared" si="156"/>
        <v/>
      </c>
      <c r="K1463" s="132">
        <f t="shared" si="161"/>
        <v>0</v>
      </c>
      <c r="L1463" s="246"/>
      <c r="M1463" s="247"/>
      <c r="N1463" s="246"/>
      <c r="O1463" s="248"/>
      <c r="P1463" s="249" t="str">
        <f t="shared" si="157"/>
        <v/>
      </c>
      <c r="Q1463" s="250" t="str">
        <f t="shared" si="155"/>
        <v/>
      </c>
      <c r="R1463" s="248"/>
      <c r="S1463" s="246"/>
      <c r="T1463" s="248"/>
      <c r="U1463" s="249" t="str">
        <f>+IF(AND(S1463&gt;0,R1463&lt;&gt;'Data Validation (ROP used only)'!$A$22),SUM(S1463:T1463),"")</f>
        <v/>
      </c>
      <c r="V1463" s="250" t="str">
        <f>IF(OR(R1463='Data Validation (ROP used only)'!$A$22,ISBLANK(S1463),ISERROR(S1463/$I1463)),"",S1463/$I1463)</f>
        <v/>
      </c>
      <c r="W1463" s="251"/>
      <c r="X1463" s="252" t="str" cm="1">
        <f t="array" ref="X1463">_xlfn.IFS(W1463="","",W1463/I1463&gt;=2,2*I1463,W1463/I1463 &lt; 2, W1463)</f>
        <v/>
      </c>
      <c r="Y1463" s="253" t="str">
        <f t="shared" si="158"/>
        <v/>
      </c>
      <c r="Z1463" s="248"/>
      <c r="AA1463" s="249" t="str">
        <f t="shared" si="159"/>
        <v/>
      </c>
      <c r="AB1463" s="254" t="str">
        <f t="shared" si="160"/>
        <v/>
      </c>
      <c r="AC1463" s="159"/>
      <c r="AD1463" s="160"/>
    </row>
    <row r="1464" spans="2:30" ht="13.8" hidden="1" outlineLevel="1" x14ac:dyDescent="0.25">
      <c r="B1464" s="1"/>
      <c r="C1464" s="1"/>
      <c r="D1464" s="1"/>
      <c r="E1464" s="2"/>
      <c r="F1464" s="1"/>
      <c r="G1464" s="2"/>
      <c r="H1464" s="108"/>
      <c r="I1464" s="109"/>
      <c r="J1464" s="132" t="str">
        <f t="shared" si="156"/>
        <v/>
      </c>
      <c r="K1464" s="132">
        <f t="shared" si="161"/>
        <v>0</v>
      </c>
      <c r="L1464" s="246"/>
      <c r="M1464" s="247"/>
      <c r="N1464" s="246"/>
      <c r="O1464" s="248"/>
      <c r="P1464" s="249" t="str">
        <f t="shared" si="157"/>
        <v/>
      </c>
      <c r="Q1464" s="250" t="str">
        <f t="shared" si="155"/>
        <v/>
      </c>
      <c r="R1464" s="248"/>
      <c r="S1464" s="246"/>
      <c r="T1464" s="248"/>
      <c r="U1464" s="249" t="str">
        <f>+IF(AND(S1464&gt;0,R1464&lt;&gt;'Data Validation (ROP used only)'!$A$22),SUM(S1464:T1464),"")</f>
        <v/>
      </c>
      <c r="V1464" s="250" t="str">
        <f>IF(OR(R1464='Data Validation (ROP used only)'!$A$22,ISBLANK(S1464),ISERROR(S1464/$I1464)),"",S1464/$I1464)</f>
        <v/>
      </c>
      <c r="W1464" s="251"/>
      <c r="X1464" s="252" t="str" cm="1">
        <f t="array" ref="X1464">_xlfn.IFS(W1464="","",W1464/I1464&gt;=2,2*I1464,W1464/I1464 &lt; 2, W1464)</f>
        <v/>
      </c>
      <c r="Y1464" s="253" t="str">
        <f t="shared" si="158"/>
        <v/>
      </c>
      <c r="Z1464" s="248"/>
      <c r="AA1464" s="249" t="str">
        <f t="shared" si="159"/>
        <v/>
      </c>
      <c r="AB1464" s="254" t="str">
        <f t="shared" si="160"/>
        <v/>
      </c>
      <c r="AC1464" s="159"/>
      <c r="AD1464" s="160"/>
    </row>
    <row r="1465" spans="2:30" ht="13.8" hidden="1" outlineLevel="1" x14ac:dyDescent="0.25">
      <c r="B1465" s="1"/>
      <c r="C1465" s="1"/>
      <c r="D1465" s="1"/>
      <c r="E1465" s="2"/>
      <c r="F1465" s="1"/>
      <c r="G1465" s="2"/>
      <c r="H1465" s="108"/>
      <c r="I1465" s="109"/>
      <c r="J1465" s="132" t="str">
        <f t="shared" si="156"/>
        <v/>
      </c>
      <c r="K1465" s="132">
        <f t="shared" si="161"/>
        <v>0</v>
      </c>
      <c r="L1465" s="246"/>
      <c r="M1465" s="247"/>
      <c r="N1465" s="246"/>
      <c r="O1465" s="248"/>
      <c r="P1465" s="249" t="str">
        <f t="shared" si="157"/>
        <v/>
      </c>
      <c r="Q1465" s="250" t="str">
        <f t="shared" si="155"/>
        <v/>
      </c>
      <c r="R1465" s="248"/>
      <c r="S1465" s="246"/>
      <c r="T1465" s="248"/>
      <c r="U1465" s="249" t="str">
        <f>+IF(AND(S1465&gt;0,R1465&lt;&gt;'Data Validation (ROP used only)'!$A$22),SUM(S1465:T1465),"")</f>
        <v/>
      </c>
      <c r="V1465" s="250" t="str">
        <f>IF(OR(R1465='Data Validation (ROP used only)'!$A$22,ISBLANK(S1465),ISERROR(S1465/$I1465)),"",S1465/$I1465)</f>
        <v/>
      </c>
      <c r="W1465" s="251"/>
      <c r="X1465" s="252" t="str" cm="1">
        <f t="array" ref="X1465">_xlfn.IFS(W1465="","",W1465/I1465&gt;=2,2*I1465,W1465/I1465 &lt; 2, W1465)</f>
        <v/>
      </c>
      <c r="Y1465" s="253" t="str">
        <f t="shared" si="158"/>
        <v/>
      </c>
      <c r="Z1465" s="248"/>
      <c r="AA1465" s="249" t="str">
        <f t="shared" si="159"/>
        <v/>
      </c>
      <c r="AB1465" s="254" t="str">
        <f t="shared" si="160"/>
        <v/>
      </c>
      <c r="AC1465" s="159"/>
      <c r="AD1465" s="160"/>
    </row>
    <row r="1466" spans="2:30" ht="13.8" hidden="1" outlineLevel="1" x14ac:dyDescent="0.25">
      <c r="B1466" s="1"/>
      <c r="C1466" s="1"/>
      <c r="D1466" s="1"/>
      <c r="E1466" s="2"/>
      <c r="F1466" s="1"/>
      <c r="G1466" s="2"/>
      <c r="H1466" s="108"/>
      <c r="I1466" s="109"/>
      <c r="J1466" s="132" t="str">
        <f t="shared" si="156"/>
        <v/>
      </c>
      <c r="K1466" s="132">
        <f t="shared" si="161"/>
        <v>0</v>
      </c>
      <c r="L1466" s="246"/>
      <c r="M1466" s="247"/>
      <c r="N1466" s="246"/>
      <c r="O1466" s="248"/>
      <c r="P1466" s="249" t="str">
        <f t="shared" si="157"/>
        <v/>
      </c>
      <c r="Q1466" s="250" t="str">
        <f t="shared" si="155"/>
        <v/>
      </c>
      <c r="R1466" s="248"/>
      <c r="S1466" s="246"/>
      <c r="T1466" s="248"/>
      <c r="U1466" s="249" t="str">
        <f>+IF(AND(S1466&gt;0,R1466&lt;&gt;'Data Validation (ROP used only)'!$A$22),SUM(S1466:T1466),"")</f>
        <v/>
      </c>
      <c r="V1466" s="250" t="str">
        <f>IF(OR(R1466='Data Validation (ROP used only)'!$A$22,ISBLANK(S1466),ISERROR(S1466/$I1466)),"",S1466/$I1466)</f>
        <v/>
      </c>
      <c r="W1466" s="251"/>
      <c r="X1466" s="252" t="str" cm="1">
        <f t="array" ref="X1466">_xlfn.IFS(W1466="","",W1466/I1466&gt;=2,2*I1466,W1466/I1466 &lt; 2, W1466)</f>
        <v/>
      </c>
      <c r="Y1466" s="253" t="str">
        <f t="shared" si="158"/>
        <v/>
      </c>
      <c r="Z1466" s="248"/>
      <c r="AA1466" s="249" t="str">
        <f t="shared" si="159"/>
        <v/>
      </c>
      <c r="AB1466" s="254" t="str">
        <f t="shared" si="160"/>
        <v/>
      </c>
      <c r="AC1466" s="159"/>
      <c r="AD1466" s="160"/>
    </row>
    <row r="1467" spans="2:30" ht="13.8" hidden="1" outlineLevel="1" x14ac:dyDescent="0.25">
      <c r="B1467" s="1"/>
      <c r="C1467" s="1"/>
      <c r="D1467" s="1"/>
      <c r="E1467" s="2"/>
      <c r="F1467" s="1"/>
      <c r="G1467" s="2"/>
      <c r="H1467" s="108"/>
      <c r="I1467" s="109"/>
      <c r="J1467" s="132" t="str">
        <f t="shared" si="156"/>
        <v/>
      </c>
      <c r="K1467" s="132">
        <f t="shared" si="161"/>
        <v>0</v>
      </c>
      <c r="L1467" s="246"/>
      <c r="M1467" s="247"/>
      <c r="N1467" s="246"/>
      <c r="O1467" s="248"/>
      <c r="P1467" s="249" t="str">
        <f t="shared" si="157"/>
        <v/>
      </c>
      <c r="Q1467" s="250" t="str">
        <f t="shared" si="155"/>
        <v/>
      </c>
      <c r="R1467" s="248"/>
      <c r="S1467" s="246"/>
      <c r="T1467" s="248"/>
      <c r="U1467" s="249" t="str">
        <f>+IF(AND(S1467&gt;0,R1467&lt;&gt;'Data Validation (ROP used only)'!$A$22),SUM(S1467:T1467),"")</f>
        <v/>
      </c>
      <c r="V1467" s="250" t="str">
        <f>IF(OR(R1467='Data Validation (ROP used only)'!$A$22,ISBLANK(S1467),ISERROR(S1467/$I1467)),"",S1467/$I1467)</f>
        <v/>
      </c>
      <c r="W1467" s="251"/>
      <c r="X1467" s="252" t="str" cm="1">
        <f t="array" ref="X1467">_xlfn.IFS(W1467="","",W1467/I1467&gt;=2,2*I1467,W1467/I1467 &lt; 2, W1467)</f>
        <v/>
      </c>
      <c r="Y1467" s="253" t="str">
        <f t="shared" si="158"/>
        <v/>
      </c>
      <c r="Z1467" s="248"/>
      <c r="AA1467" s="249" t="str">
        <f t="shared" si="159"/>
        <v/>
      </c>
      <c r="AB1467" s="254" t="str">
        <f t="shared" si="160"/>
        <v/>
      </c>
      <c r="AC1467" s="159"/>
      <c r="AD1467" s="160"/>
    </row>
    <row r="1468" spans="2:30" ht="13.8" hidden="1" outlineLevel="1" x14ac:dyDescent="0.25">
      <c r="B1468" s="1"/>
      <c r="C1468" s="1"/>
      <c r="D1468" s="1"/>
      <c r="E1468" s="2"/>
      <c r="F1468" s="1"/>
      <c r="G1468" s="2"/>
      <c r="H1468" s="108"/>
      <c r="I1468" s="109"/>
      <c r="J1468" s="132" t="str">
        <f t="shared" si="156"/>
        <v/>
      </c>
      <c r="K1468" s="132">
        <f t="shared" si="161"/>
        <v>0</v>
      </c>
      <c r="L1468" s="246"/>
      <c r="M1468" s="247"/>
      <c r="N1468" s="246"/>
      <c r="O1468" s="248"/>
      <c r="P1468" s="249" t="str">
        <f t="shared" si="157"/>
        <v/>
      </c>
      <c r="Q1468" s="250" t="str">
        <f t="shared" si="155"/>
        <v/>
      </c>
      <c r="R1468" s="248"/>
      <c r="S1468" s="246"/>
      <c r="T1468" s="248"/>
      <c r="U1468" s="249" t="str">
        <f>+IF(AND(S1468&gt;0,R1468&lt;&gt;'Data Validation (ROP used only)'!$A$22),SUM(S1468:T1468),"")</f>
        <v/>
      </c>
      <c r="V1468" s="250" t="str">
        <f>IF(OR(R1468='Data Validation (ROP used only)'!$A$22,ISBLANK(S1468),ISERROR(S1468/$I1468)),"",S1468/$I1468)</f>
        <v/>
      </c>
      <c r="W1468" s="251"/>
      <c r="X1468" s="252" t="str" cm="1">
        <f t="array" ref="X1468">_xlfn.IFS(W1468="","",W1468/I1468&gt;=2,2*I1468,W1468/I1468 &lt; 2, W1468)</f>
        <v/>
      </c>
      <c r="Y1468" s="253" t="str">
        <f t="shared" si="158"/>
        <v/>
      </c>
      <c r="Z1468" s="248"/>
      <c r="AA1468" s="249" t="str">
        <f t="shared" si="159"/>
        <v/>
      </c>
      <c r="AB1468" s="254" t="str">
        <f t="shared" si="160"/>
        <v/>
      </c>
      <c r="AC1468" s="159"/>
      <c r="AD1468" s="160"/>
    </row>
    <row r="1469" spans="2:30" ht="13.8" hidden="1" outlineLevel="1" x14ac:dyDescent="0.25">
      <c r="B1469" s="1"/>
      <c r="C1469" s="1"/>
      <c r="D1469" s="1"/>
      <c r="E1469" s="2"/>
      <c r="F1469" s="1"/>
      <c r="G1469" s="2"/>
      <c r="H1469" s="108"/>
      <c r="I1469" s="109"/>
      <c r="J1469" s="132" t="str">
        <f t="shared" si="156"/>
        <v/>
      </c>
      <c r="K1469" s="132">
        <f t="shared" si="161"/>
        <v>0</v>
      </c>
      <c r="L1469" s="246"/>
      <c r="M1469" s="247"/>
      <c r="N1469" s="246"/>
      <c r="O1469" s="248"/>
      <c r="P1469" s="249" t="str">
        <f t="shared" si="157"/>
        <v/>
      </c>
      <c r="Q1469" s="250" t="str">
        <f t="shared" si="155"/>
        <v/>
      </c>
      <c r="R1469" s="248"/>
      <c r="S1469" s="246"/>
      <c r="T1469" s="248"/>
      <c r="U1469" s="249" t="str">
        <f>+IF(AND(S1469&gt;0,R1469&lt;&gt;'Data Validation (ROP used only)'!$A$22),SUM(S1469:T1469),"")</f>
        <v/>
      </c>
      <c r="V1469" s="250" t="str">
        <f>IF(OR(R1469='Data Validation (ROP used only)'!$A$22,ISBLANK(S1469),ISERROR(S1469/$I1469)),"",S1469/$I1469)</f>
        <v/>
      </c>
      <c r="W1469" s="251"/>
      <c r="X1469" s="252" t="str" cm="1">
        <f t="array" ref="X1469">_xlfn.IFS(W1469="","",W1469/I1469&gt;=2,2*I1469,W1469/I1469 &lt; 2, W1469)</f>
        <v/>
      </c>
      <c r="Y1469" s="253" t="str">
        <f t="shared" si="158"/>
        <v/>
      </c>
      <c r="Z1469" s="248"/>
      <c r="AA1469" s="249" t="str">
        <f t="shared" si="159"/>
        <v/>
      </c>
      <c r="AB1469" s="254" t="str">
        <f t="shared" si="160"/>
        <v/>
      </c>
      <c r="AC1469" s="159"/>
      <c r="AD1469" s="160"/>
    </row>
    <row r="1470" spans="2:30" ht="13.8" hidden="1" outlineLevel="1" x14ac:dyDescent="0.25">
      <c r="B1470" s="1"/>
      <c r="C1470" s="1"/>
      <c r="D1470" s="1"/>
      <c r="E1470" s="2"/>
      <c r="F1470" s="1"/>
      <c r="G1470" s="2"/>
      <c r="H1470" s="108"/>
      <c r="I1470" s="109"/>
      <c r="J1470" s="132" t="str">
        <f t="shared" si="156"/>
        <v/>
      </c>
      <c r="K1470" s="132">
        <f t="shared" si="161"/>
        <v>0</v>
      </c>
      <c r="L1470" s="246"/>
      <c r="M1470" s="247"/>
      <c r="N1470" s="246"/>
      <c r="O1470" s="248"/>
      <c r="P1470" s="249" t="str">
        <f t="shared" si="157"/>
        <v/>
      </c>
      <c r="Q1470" s="250" t="str">
        <f t="shared" si="155"/>
        <v/>
      </c>
      <c r="R1470" s="248"/>
      <c r="S1470" s="246"/>
      <c r="T1470" s="248"/>
      <c r="U1470" s="249" t="str">
        <f>+IF(AND(S1470&gt;0,R1470&lt;&gt;'Data Validation (ROP used only)'!$A$22),SUM(S1470:T1470),"")</f>
        <v/>
      </c>
      <c r="V1470" s="250" t="str">
        <f>IF(OR(R1470='Data Validation (ROP used only)'!$A$22,ISBLANK(S1470),ISERROR(S1470/$I1470)),"",S1470/$I1470)</f>
        <v/>
      </c>
      <c r="W1470" s="251"/>
      <c r="X1470" s="252" t="str" cm="1">
        <f t="array" ref="X1470">_xlfn.IFS(W1470="","",W1470/I1470&gt;=2,2*I1470,W1470/I1470 &lt; 2, W1470)</f>
        <v/>
      </c>
      <c r="Y1470" s="253" t="str">
        <f t="shared" si="158"/>
        <v/>
      </c>
      <c r="Z1470" s="248"/>
      <c r="AA1470" s="249" t="str">
        <f t="shared" si="159"/>
        <v/>
      </c>
      <c r="AB1470" s="254" t="str">
        <f t="shared" si="160"/>
        <v/>
      </c>
      <c r="AC1470" s="159"/>
      <c r="AD1470" s="160"/>
    </row>
    <row r="1471" spans="2:30" ht="13.8" hidden="1" outlineLevel="1" x14ac:dyDescent="0.25">
      <c r="B1471" s="1"/>
      <c r="C1471" s="1"/>
      <c r="D1471" s="1"/>
      <c r="E1471" s="2"/>
      <c r="F1471" s="1"/>
      <c r="G1471" s="2"/>
      <c r="H1471" s="108"/>
      <c r="I1471" s="109"/>
      <c r="J1471" s="132" t="str">
        <f t="shared" si="156"/>
        <v/>
      </c>
      <c r="K1471" s="132">
        <f t="shared" si="161"/>
        <v>0</v>
      </c>
      <c r="L1471" s="246"/>
      <c r="M1471" s="247"/>
      <c r="N1471" s="246"/>
      <c r="O1471" s="248"/>
      <c r="P1471" s="249" t="str">
        <f t="shared" si="157"/>
        <v/>
      </c>
      <c r="Q1471" s="250" t="str">
        <f t="shared" si="155"/>
        <v/>
      </c>
      <c r="R1471" s="248"/>
      <c r="S1471" s="246"/>
      <c r="T1471" s="248"/>
      <c r="U1471" s="249" t="str">
        <f>+IF(AND(S1471&gt;0,R1471&lt;&gt;'Data Validation (ROP used only)'!$A$22),SUM(S1471:T1471),"")</f>
        <v/>
      </c>
      <c r="V1471" s="250" t="str">
        <f>IF(OR(R1471='Data Validation (ROP used only)'!$A$22,ISBLANK(S1471),ISERROR(S1471/$I1471)),"",S1471/$I1471)</f>
        <v/>
      </c>
      <c r="W1471" s="251"/>
      <c r="X1471" s="252" t="str" cm="1">
        <f t="array" ref="X1471">_xlfn.IFS(W1471="","",W1471/I1471&gt;=2,2*I1471,W1471/I1471 &lt; 2, W1471)</f>
        <v/>
      </c>
      <c r="Y1471" s="253" t="str">
        <f t="shared" si="158"/>
        <v/>
      </c>
      <c r="Z1471" s="248"/>
      <c r="AA1471" s="249" t="str">
        <f t="shared" si="159"/>
        <v/>
      </c>
      <c r="AB1471" s="254" t="str">
        <f t="shared" si="160"/>
        <v/>
      </c>
      <c r="AC1471" s="159"/>
      <c r="AD1471" s="160"/>
    </row>
    <row r="1472" spans="2:30" ht="13.8" hidden="1" outlineLevel="1" x14ac:dyDescent="0.25">
      <c r="B1472" s="1"/>
      <c r="C1472" s="1"/>
      <c r="D1472" s="1"/>
      <c r="E1472" s="2"/>
      <c r="F1472" s="1"/>
      <c r="G1472" s="2"/>
      <c r="H1472" s="108"/>
      <c r="I1472" s="109"/>
      <c r="J1472" s="132" t="str">
        <f t="shared" si="156"/>
        <v/>
      </c>
      <c r="K1472" s="132">
        <f t="shared" si="161"/>
        <v>0</v>
      </c>
      <c r="L1472" s="246"/>
      <c r="M1472" s="247"/>
      <c r="N1472" s="246"/>
      <c r="O1472" s="248"/>
      <c r="P1472" s="249" t="str">
        <f t="shared" si="157"/>
        <v/>
      </c>
      <c r="Q1472" s="250" t="str">
        <f t="shared" si="155"/>
        <v/>
      </c>
      <c r="R1472" s="248"/>
      <c r="S1472" s="246"/>
      <c r="T1472" s="248"/>
      <c r="U1472" s="249" t="str">
        <f>+IF(AND(S1472&gt;0,R1472&lt;&gt;'Data Validation (ROP used only)'!$A$22),SUM(S1472:T1472),"")</f>
        <v/>
      </c>
      <c r="V1472" s="250" t="str">
        <f>IF(OR(R1472='Data Validation (ROP used only)'!$A$22,ISBLANK(S1472),ISERROR(S1472/$I1472)),"",S1472/$I1472)</f>
        <v/>
      </c>
      <c r="W1472" s="251"/>
      <c r="X1472" s="252" t="str" cm="1">
        <f t="array" ref="X1472">_xlfn.IFS(W1472="","",W1472/I1472&gt;=2,2*I1472,W1472/I1472 &lt; 2, W1472)</f>
        <v/>
      </c>
      <c r="Y1472" s="253" t="str">
        <f t="shared" si="158"/>
        <v/>
      </c>
      <c r="Z1472" s="248"/>
      <c r="AA1472" s="249" t="str">
        <f t="shared" si="159"/>
        <v/>
      </c>
      <c r="AB1472" s="254" t="str">
        <f t="shared" si="160"/>
        <v/>
      </c>
      <c r="AC1472" s="159"/>
      <c r="AD1472" s="160"/>
    </row>
    <row r="1473" spans="2:30" ht="13.8" hidden="1" outlineLevel="1" x14ac:dyDescent="0.25">
      <c r="B1473" s="1"/>
      <c r="C1473" s="1"/>
      <c r="D1473" s="1"/>
      <c r="E1473" s="2"/>
      <c r="F1473" s="1"/>
      <c r="G1473" s="2"/>
      <c r="H1473" s="108"/>
      <c r="I1473" s="109"/>
      <c r="J1473" s="132" t="str">
        <f t="shared" si="156"/>
        <v/>
      </c>
      <c r="K1473" s="132">
        <f t="shared" si="161"/>
        <v>0</v>
      </c>
      <c r="L1473" s="246"/>
      <c r="M1473" s="247"/>
      <c r="N1473" s="246"/>
      <c r="O1473" s="248"/>
      <c r="P1473" s="249" t="str">
        <f t="shared" si="157"/>
        <v/>
      </c>
      <c r="Q1473" s="250" t="str">
        <f t="shared" si="155"/>
        <v/>
      </c>
      <c r="R1473" s="248"/>
      <c r="S1473" s="246"/>
      <c r="T1473" s="248"/>
      <c r="U1473" s="249" t="str">
        <f>+IF(AND(S1473&gt;0,R1473&lt;&gt;'Data Validation (ROP used only)'!$A$22),SUM(S1473:T1473),"")</f>
        <v/>
      </c>
      <c r="V1473" s="250" t="str">
        <f>IF(OR(R1473='Data Validation (ROP used only)'!$A$22,ISBLANK(S1473),ISERROR(S1473/$I1473)),"",S1473/$I1473)</f>
        <v/>
      </c>
      <c r="W1473" s="251"/>
      <c r="X1473" s="252" t="str" cm="1">
        <f t="array" ref="X1473">_xlfn.IFS(W1473="","",W1473/I1473&gt;=2,2*I1473,W1473/I1473 &lt; 2, W1473)</f>
        <v/>
      </c>
      <c r="Y1473" s="253" t="str">
        <f t="shared" si="158"/>
        <v/>
      </c>
      <c r="Z1473" s="248"/>
      <c r="AA1473" s="249" t="str">
        <f t="shared" si="159"/>
        <v/>
      </c>
      <c r="AB1473" s="254" t="str">
        <f t="shared" si="160"/>
        <v/>
      </c>
      <c r="AC1473" s="159"/>
      <c r="AD1473" s="160"/>
    </row>
    <row r="1474" spans="2:30" ht="13.8" hidden="1" outlineLevel="1" x14ac:dyDescent="0.25">
      <c r="B1474" s="1"/>
      <c r="C1474" s="1"/>
      <c r="D1474" s="1"/>
      <c r="E1474" s="2"/>
      <c r="F1474" s="1"/>
      <c r="G1474" s="2"/>
      <c r="H1474" s="108"/>
      <c r="I1474" s="109"/>
      <c r="J1474" s="132" t="str">
        <f t="shared" si="156"/>
        <v/>
      </c>
      <c r="K1474" s="132">
        <f t="shared" si="161"/>
        <v>0</v>
      </c>
      <c r="L1474" s="246"/>
      <c r="M1474" s="247"/>
      <c r="N1474" s="246"/>
      <c r="O1474" s="248"/>
      <c r="P1474" s="249" t="str">
        <f t="shared" si="157"/>
        <v/>
      </c>
      <c r="Q1474" s="250" t="str">
        <f t="shared" si="155"/>
        <v/>
      </c>
      <c r="R1474" s="248"/>
      <c r="S1474" s="246"/>
      <c r="T1474" s="248"/>
      <c r="U1474" s="249" t="str">
        <f>+IF(AND(S1474&gt;0,R1474&lt;&gt;'Data Validation (ROP used only)'!$A$22),SUM(S1474:T1474),"")</f>
        <v/>
      </c>
      <c r="V1474" s="250" t="str">
        <f>IF(OR(R1474='Data Validation (ROP used only)'!$A$22,ISBLANK(S1474),ISERROR(S1474/$I1474)),"",S1474/$I1474)</f>
        <v/>
      </c>
      <c r="W1474" s="251"/>
      <c r="X1474" s="252" t="str" cm="1">
        <f t="array" ref="X1474">_xlfn.IFS(W1474="","",W1474/I1474&gt;=2,2*I1474,W1474/I1474 &lt; 2, W1474)</f>
        <v/>
      </c>
      <c r="Y1474" s="253" t="str">
        <f t="shared" si="158"/>
        <v/>
      </c>
      <c r="Z1474" s="248"/>
      <c r="AA1474" s="249" t="str">
        <f t="shared" si="159"/>
        <v/>
      </c>
      <c r="AB1474" s="254" t="str">
        <f t="shared" si="160"/>
        <v/>
      </c>
      <c r="AC1474" s="159"/>
      <c r="AD1474" s="160"/>
    </row>
    <row r="1475" spans="2:30" ht="13.8" hidden="1" outlineLevel="1" x14ac:dyDescent="0.25">
      <c r="B1475" s="1"/>
      <c r="C1475" s="1"/>
      <c r="D1475" s="1"/>
      <c r="E1475" s="2"/>
      <c r="F1475" s="1"/>
      <c r="G1475" s="2"/>
      <c r="H1475" s="108"/>
      <c r="I1475" s="109"/>
      <c r="J1475" s="132" t="str">
        <f t="shared" si="156"/>
        <v/>
      </c>
      <c r="K1475" s="132">
        <f t="shared" si="161"/>
        <v>0</v>
      </c>
      <c r="L1475" s="246"/>
      <c r="M1475" s="247"/>
      <c r="N1475" s="246"/>
      <c r="O1475" s="248"/>
      <c r="P1475" s="249" t="str">
        <f t="shared" si="157"/>
        <v/>
      </c>
      <c r="Q1475" s="250" t="str">
        <f t="shared" si="155"/>
        <v/>
      </c>
      <c r="R1475" s="248"/>
      <c r="S1475" s="246"/>
      <c r="T1475" s="248"/>
      <c r="U1475" s="249" t="str">
        <f>+IF(AND(S1475&gt;0,R1475&lt;&gt;'Data Validation (ROP used only)'!$A$22),SUM(S1475:T1475),"")</f>
        <v/>
      </c>
      <c r="V1475" s="250" t="str">
        <f>IF(OR(R1475='Data Validation (ROP used only)'!$A$22,ISBLANK(S1475),ISERROR(S1475/$I1475)),"",S1475/$I1475)</f>
        <v/>
      </c>
      <c r="W1475" s="251"/>
      <c r="X1475" s="252" t="str" cm="1">
        <f t="array" ref="X1475">_xlfn.IFS(W1475="","",W1475/I1475&gt;=2,2*I1475,W1475/I1475 &lt; 2, W1475)</f>
        <v/>
      </c>
      <c r="Y1475" s="253" t="str">
        <f t="shared" si="158"/>
        <v/>
      </c>
      <c r="Z1475" s="248"/>
      <c r="AA1475" s="249" t="str">
        <f t="shared" si="159"/>
        <v/>
      </c>
      <c r="AB1475" s="254" t="str">
        <f t="shared" si="160"/>
        <v/>
      </c>
      <c r="AC1475" s="159"/>
      <c r="AD1475" s="160"/>
    </row>
    <row r="1476" spans="2:30" ht="13.8" hidden="1" outlineLevel="1" x14ac:dyDescent="0.25">
      <c r="B1476" s="1"/>
      <c r="C1476" s="1"/>
      <c r="D1476" s="1"/>
      <c r="E1476" s="2"/>
      <c r="F1476" s="1"/>
      <c r="G1476" s="2"/>
      <c r="H1476" s="108"/>
      <c r="I1476" s="109"/>
      <c r="J1476" s="132" t="str">
        <f t="shared" si="156"/>
        <v/>
      </c>
      <c r="K1476" s="132">
        <f t="shared" si="161"/>
        <v>0</v>
      </c>
      <c r="L1476" s="246"/>
      <c r="M1476" s="247"/>
      <c r="N1476" s="246"/>
      <c r="O1476" s="248"/>
      <c r="P1476" s="249" t="str">
        <f t="shared" si="157"/>
        <v/>
      </c>
      <c r="Q1476" s="250" t="str">
        <f t="shared" si="155"/>
        <v/>
      </c>
      <c r="R1476" s="248"/>
      <c r="S1476" s="246"/>
      <c r="T1476" s="248"/>
      <c r="U1476" s="249" t="str">
        <f>+IF(AND(S1476&gt;0,R1476&lt;&gt;'Data Validation (ROP used only)'!$A$22),SUM(S1476:T1476),"")</f>
        <v/>
      </c>
      <c r="V1476" s="250" t="str">
        <f>IF(OR(R1476='Data Validation (ROP used only)'!$A$22,ISBLANK(S1476),ISERROR(S1476/$I1476)),"",S1476/$I1476)</f>
        <v/>
      </c>
      <c r="W1476" s="251"/>
      <c r="X1476" s="252" t="str" cm="1">
        <f t="array" ref="X1476">_xlfn.IFS(W1476="","",W1476/I1476&gt;=2,2*I1476,W1476/I1476 &lt; 2, W1476)</f>
        <v/>
      </c>
      <c r="Y1476" s="253" t="str">
        <f t="shared" si="158"/>
        <v/>
      </c>
      <c r="Z1476" s="248"/>
      <c r="AA1476" s="249" t="str">
        <f t="shared" si="159"/>
        <v/>
      </c>
      <c r="AB1476" s="254" t="str">
        <f t="shared" si="160"/>
        <v/>
      </c>
      <c r="AC1476" s="159"/>
      <c r="AD1476" s="160"/>
    </row>
    <row r="1477" spans="2:30" ht="13.8" hidden="1" outlineLevel="1" x14ac:dyDescent="0.25">
      <c r="B1477" s="1"/>
      <c r="C1477" s="1"/>
      <c r="D1477" s="1"/>
      <c r="E1477" s="2"/>
      <c r="F1477" s="1"/>
      <c r="G1477" s="2"/>
      <c r="H1477" s="108"/>
      <c r="I1477" s="109"/>
      <c r="J1477" s="132" t="str">
        <f t="shared" si="156"/>
        <v/>
      </c>
      <c r="K1477" s="132">
        <f t="shared" si="161"/>
        <v>0</v>
      </c>
      <c r="L1477" s="246"/>
      <c r="M1477" s="247"/>
      <c r="N1477" s="246"/>
      <c r="O1477" s="248"/>
      <c r="P1477" s="249" t="str">
        <f t="shared" si="157"/>
        <v/>
      </c>
      <c r="Q1477" s="250" t="str">
        <f t="shared" si="155"/>
        <v/>
      </c>
      <c r="R1477" s="248"/>
      <c r="S1477" s="246"/>
      <c r="T1477" s="248"/>
      <c r="U1477" s="249" t="str">
        <f>+IF(AND(S1477&gt;0,R1477&lt;&gt;'Data Validation (ROP used only)'!$A$22),SUM(S1477:T1477),"")</f>
        <v/>
      </c>
      <c r="V1477" s="250" t="str">
        <f>IF(OR(R1477='Data Validation (ROP used only)'!$A$22,ISBLANK(S1477),ISERROR(S1477/$I1477)),"",S1477/$I1477)</f>
        <v/>
      </c>
      <c r="W1477" s="251"/>
      <c r="X1477" s="252" t="str" cm="1">
        <f t="array" ref="X1477">_xlfn.IFS(W1477="","",W1477/I1477&gt;=2,2*I1477,W1477/I1477 &lt; 2, W1477)</f>
        <v/>
      </c>
      <c r="Y1477" s="253" t="str">
        <f t="shared" si="158"/>
        <v/>
      </c>
      <c r="Z1477" s="248"/>
      <c r="AA1477" s="249" t="str">
        <f t="shared" si="159"/>
        <v/>
      </c>
      <c r="AB1477" s="254" t="str">
        <f t="shared" si="160"/>
        <v/>
      </c>
      <c r="AC1477" s="159"/>
      <c r="AD1477" s="160"/>
    </row>
    <row r="1478" spans="2:30" ht="13.8" hidden="1" outlineLevel="1" x14ac:dyDescent="0.25">
      <c r="B1478" s="1"/>
      <c r="C1478" s="1"/>
      <c r="D1478" s="1"/>
      <c r="E1478" s="2"/>
      <c r="F1478" s="1"/>
      <c r="G1478" s="2"/>
      <c r="H1478" s="108"/>
      <c r="I1478" s="109"/>
      <c r="J1478" s="132" t="str">
        <f t="shared" si="156"/>
        <v/>
      </c>
      <c r="K1478" s="132">
        <f t="shared" si="161"/>
        <v>0</v>
      </c>
      <c r="L1478" s="246"/>
      <c r="M1478" s="247"/>
      <c r="N1478" s="246"/>
      <c r="O1478" s="248"/>
      <c r="P1478" s="249" t="str">
        <f t="shared" si="157"/>
        <v/>
      </c>
      <c r="Q1478" s="250" t="str">
        <f t="shared" si="155"/>
        <v/>
      </c>
      <c r="R1478" s="248"/>
      <c r="S1478" s="246"/>
      <c r="T1478" s="248"/>
      <c r="U1478" s="249" t="str">
        <f>+IF(AND(S1478&gt;0,R1478&lt;&gt;'Data Validation (ROP used only)'!$A$22),SUM(S1478:T1478),"")</f>
        <v/>
      </c>
      <c r="V1478" s="250" t="str">
        <f>IF(OR(R1478='Data Validation (ROP used only)'!$A$22,ISBLANK(S1478),ISERROR(S1478/$I1478)),"",S1478/$I1478)</f>
        <v/>
      </c>
      <c r="W1478" s="251"/>
      <c r="X1478" s="252" t="str" cm="1">
        <f t="array" ref="X1478">_xlfn.IFS(W1478="","",W1478/I1478&gt;=2,2*I1478,W1478/I1478 &lt; 2, W1478)</f>
        <v/>
      </c>
      <c r="Y1478" s="253" t="str">
        <f t="shared" si="158"/>
        <v/>
      </c>
      <c r="Z1478" s="248"/>
      <c r="AA1478" s="249" t="str">
        <f t="shared" si="159"/>
        <v/>
      </c>
      <c r="AB1478" s="254" t="str">
        <f t="shared" si="160"/>
        <v/>
      </c>
      <c r="AC1478" s="159"/>
      <c r="AD1478" s="160"/>
    </row>
    <row r="1479" spans="2:30" ht="13.8" hidden="1" outlineLevel="1" x14ac:dyDescent="0.25">
      <c r="B1479" s="1"/>
      <c r="C1479" s="1"/>
      <c r="D1479" s="1"/>
      <c r="E1479" s="2"/>
      <c r="F1479" s="1"/>
      <c r="G1479" s="2"/>
      <c r="H1479" s="108"/>
      <c r="I1479" s="109"/>
      <c r="J1479" s="132" t="str">
        <f t="shared" si="156"/>
        <v/>
      </c>
      <c r="K1479" s="132">
        <f t="shared" si="161"/>
        <v>0</v>
      </c>
      <c r="L1479" s="246"/>
      <c r="M1479" s="247"/>
      <c r="N1479" s="246"/>
      <c r="O1479" s="248"/>
      <c r="P1479" s="249" t="str">
        <f t="shared" si="157"/>
        <v/>
      </c>
      <c r="Q1479" s="250" t="str">
        <f t="shared" si="155"/>
        <v/>
      </c>
      <c r="R1479" s="248"/>
      <c r="S1479" s="246"/>
      <c r="T1479" s="248"/>
      <c r="U1479" s="249" t="str">
        <f>+IF(AND(S1479&gt;0,R1479&lt;&gt;'Data Validation (ROP used only)'!$A$22),SUM(S1479:T1479),"")</f>
        <v/>
      </c>
      <c r="V1479" s="250" t="str">
        <f>IF(OR(R1479='Data Validation (ROP used only)'!$A$22,ISBLANK(S1479),ISERROR(S1479/$I1479)),"",S1479/$I1479)</f>
        <v/>
      </c>
      <c r="W1479" s="251"/>
      <c r="X1479" s="252" t="str" cm="1">
        <f t="array" ref="X1479">_xlfn.IFS(W1479="","",W1479/I1479&gt;=2,2*I1479,W1479/I1479 &lt; 2, W1479)</f>
        <v/>
      </c>
      <c r="Y1479" s="253" t="str">
        <f t="shared" si="158"/>
        <v/>
      </c>
      <c r="Z1479" s="248"/>
      <c r="AA1479" s="249" t="str">
        <f t="shared" si="159"/>
        <v/>
      </c>
      <c r="AB1479" s="254" t="str">
        <f t="shared" si="160"/>
        <v/>
      </c>
      <c r="AC1479" s="159"/>
      <c r="AD1479" s="160"/>
    </row>
    <row r="1480" spans="2:30" ht="13.8" hidden="1" outlineLevel="1" x14ac:dyDescent="0.25">
      <c r="B1480" s="1"/>
      <c r="C1480" s="1"/>
      <c r="D1480" s="1"/>
      <c r="E1480" s="2"/>
      <c r="F1480" s="1"/>
      <c r="G1480" s="2"/>
      <c r="H1480" s="108"/>
      <c r="I1480" s="109"/>
      <c r="J1480" s="132" t="str">
        <f t="shared" si="156"/>
        <v/>
      </c>
      <c r="K1480" s="132">
        <f t="shared" si="161"/>
        <v>0</v>
      </c>
      <c r="L1480" s="246"/>
      <c r="M1480" s="247"/>
      <c r="N1480" s="246"/>
      <c r="O1480" s="248"/>
      <c r="P1480" s="249" t="str">
        <f t="shared" si="157"/>
        <v/>
      </c>
      <c r="Q1480" s="250" t="str">
        <f t="shared" si="155"/>
        <v/>
      </c>
      <c r="R1480" s="248"/>
      <c r="S1480" s="246"/>
      <c r="T1480" s="248"/>
      <c r="U1480" s="249" t="str">
        <f>+IF(AND(S1480&gt;0,R1480&lt;&gt;'Data Validation (ROP used only)'!$A$22),SUM(S1480:T1480),"")</f>
        <v/>
      </c>
      <c r="V1480" s="250" t="str">
        <f>IF(OR(R1480='Data Validation (ROP used only)'!$A$22,ISBLANK(S1480),ISERROR(S1480/$I1480)),"",S1480/$I1480)</f>
        <v/>
      </c>
      <c r="W1480" s="251"/>
      <c r="X1480" s="252" t="str" cm="1">
        <f t="array" ref="X1480">_xlfn.IFS(W1480="","",W1480/I1480&gt;=2,2*I1480,W1480/I1480 &lt; 2, W1480)</f>
        <v/>
      </c>
      <c r="Y1480" s="253" t="str">
        <f t="shared" si="158"/>
        <v/>
      </c>
      <c r="Z1480" s="248"/>
      <c r="AA1480" s="249" t="str">
        <f t="shared" si="159"/>
        <v/>
      </c>
      <c r="AB1480" s="254" t="str">
        <f t="shared" si="160"/>
        <v/>
      </c>
      <c r="AC1480" s="159"/>
      <c r="AD1480" s="160"/>
    </row>
    <row r="1481" spans="2:30" ht="13.8" hidden="1" outlineLevel="1" x14ac:dyDescent="0.25">
      <c r="B1481" s="1"/>
      <c r="C1481" s="1"/>
      <c r="D1481" s="1"/>
      <c r="E1481" s="2"/>
      <c r="F1481" s="1"/>
      <c r="G1481" s="2"/>
      <c r="H1481" s="108"/>
      <c r="I1481" s="109"/>
      <c r="J1481" s="132" t="str">
        <f t="shared" si="156"/>
        <v/>
      </c>
      <c r="K1481" s="132">
        <f t="shared" si="161"/>
        <v>0</v>
      </c>
      <c r="L1481" s="246"/>
      <c r="M1481" s="247"/>
      <c r="N1481" s="246"/>
      <c r="O1481" s="248"/>
      <c r="P1481" s="249" t="str">
        <f t="shared" si="157"/>
        <v/>
      </c>
      <c r="Q1481" s="250" t="str">
        <f t="shared" si="155"/>
        <v/>
      </c>
      <c r="R1481" s="248"/>
      <c r="S1481" s="246"/>
      <c r="T1481" s="248"/>
      <c r="U1481" s="249" t="str">
        <f>+IF(AND(S1481&gt;0,R1481&lt;&gt;'Data Validation (ROP used only)'!$A$22),SUM(S1481:T1481),"")</f>
        <v/>
      </c>
      <c r="V1481" s="250" t="str">
        <f>IF(OR(R1481='Data Validation (ROP used only)'!$A$22,ISBLANK(S1481),ISERROR(S1481/$I1481)),"",S1481/$I1481)</f>
        <v/>
      </c>
      <c r="W1481" s="251"/>
      <c r="X1481" s="252" t="str" cm="1">
        <f t="array" ref="X1481">_xlfn.IFS(W1481="","",W1481/I1481&gt;=2,2*I1481,W1481/I1481 &lt; 2, W1481)</f>
        <v/>
      </c>
      <c r="Y1481" s="253" t="str">
        <f t="shared" si="158"/>
        <v/>
      </c>
      <c r="Z1481" s="248"/>
      <c r="AA1481" s="249" t="str">
        <f t="shared" si="159"/>
        <v/>
      </c>
      <c r="AB1481" s="254" t="str">
        <f t="shared" si="160"/>
        <v/>
      </c>
      <c r="AC1481" s="159"/>
      <c r="AD1481" s="160"/>
    </row>
    <row r="1482" spans="2:30" ht="13.8" hidden="1" outlineLevel="1" x14ac:dyDescent="0.25">
      <c r="B1482" s="1"/>
      <c r="C1482" s="1"/>
      <c r="D1482" s="1"/>
      <c r="E1482" s="2"/>
      <c r="F1482" s="1"/>
      <c r="G1482" s="2"/>
      <c r="H1482" s="108"/>
      <c r="I1482" s="109"/>
      <c r="J1482" s="132" t="str">
        <f t="shared" si="156"/>
        <v/>
      </c>
      <c r="K1482" s="132">
        <f t="shared" si="161"/>
        <v>0</v>
      </c>
      <c r="L1482" s="246"/>
      <c r="M1482" s="247"/>
      <c r="N1482" s="246"/>
      <c r="O1482" s="248"/>
      <c r="P1482" s="249" t="str">
        <f t="shared" si="157"/>
        <v/>
      </c>
      <c r="Q1482" s="250" t="str">
        <f t="shared" ref="Q1482:Q1545" si="162">IF(ISERROR(N1482/$I1482),"",N1482/$I1482)</f>
        <v/>
      </c>
      <c r="R1482" s="248"/>
      <c r="S1482" s="246"/>
      <c r="T1482" s="248"/>
      <c r="U1482" s="249" t="str">
        <f>+IF(AND(S1482&gt;0,R1482&lt;&gt;'Data Validation (ROP used only)'!$A$22),SUM(S1482:T1482),"")</f>
        <v/>
      </c>
      <c r="V1482" s="250" t="str">
        <f>IF(OR(R1482='Data Validation (ROP used only)'!$A$22,ISBLANK(S1482),ISERROR(S1482/$I1482)),"",S1482/$I1482)</f>
        <v/>
      </c>
      <c r="W1482" s="251"/>
      <c r="X1482" s="252" t="str" cm="1">
        <f t="array" ref="X1482">_xlfn.IFS(W1482="","",W1482/I1482&gt;=2,2*I1482,W1482/I1482 &lt; 2, W1482)</f>
        <v/>
      </c>
      <c r="Y1482" s="253" t="str">
        <f t="shared" si="158"/>
        <v/>
      </c>
      <c r="Z1482" s="248"/>
      <c r="AA1482" s="249" t="str">
        <f t="shared" si="159"/>
        <v/>
      </c>
      <c r="AB1482" s="254" t="str">
        <f t="shared" si="160"/>
        <v/>
      </c>
      <c r="AC1482" s="159"/>
      <c r="AD1482" s="160"/>
    </row>
    <row r="1483" spans="2:30" ht="13.8" hidden="1" outlineLevel="1" x14ac:dyDescent="0.25">
      <c r="B1483" s="1"/>
      <c r="C1483" s="1"/>
      <c r="D1483" s="1"/>
      <c r="E1483" s="2"/>
      <c r="F1483" s="1"/>
      <c r="G1483" s="2"/>
      <c r="H1483" s="108"/>
      <c r="I1483" s="109"/>
      <c r="J1483" s="132" t="str">
        <f t="shared" ref="J1483:J1546" si="163">IF(ISERROR(H1483/C1483),"",H1483/C1483)</f>
        <v/>
      </c>
      <c r="K1483" s="132">
        <f t="shared" si="161"/>
        <v>0</v>
      </c>
      <c r="L1483" s="246"/>
      <c r="M1483" s="247"/>
      <c r="N1483" s="246"/>
      <c r="O1483" s="248"/>
      <c r="P1483" s="249" t="str">
        <f t="shared" ref="P1483:P1546" si="164">+IF((N1483+O1483)&gt;0,+N1483+O1483,"")</f>
        <v/>
      </c>
      <c r="Q1483" s="250" t="str">
        <f t="shared" si="162"/>
        <v/>
      </c>
      <c r="R1483" s="248"/>
      <c r="S1483" s="246"/>
      <c r="T1483" s="248"/>
      <c r="U1483" s="249" t="str">
        <f>+IF(AND(S1483&gt;0,R1483&lt;&gt;'Data Validation (ROP used only)'!$A$22),SUM(S1483:T1483),"")</f>
        <v/>
      </c>
      <c r="V1483" s="250" t="str">
        <f>IF(OR(R1483='Data Validation (ROP used only)'!$A$22,ISBLANK(S1483),ISERROR(S1483/$I1483)),"",S1483/$I1483)</f>
        <v/>
      </c>
      <c r="W1483" s="251"/>
      <c r="X1483" s="252" t="str" cm="1">
        <f t="array" ref="X1483">_xlfn.IFS(W1483="","",W1483/I1483&gt;=2,2*I1483,W1483/I1483 &lt; 2, W1483)</f>
        <v/>
      </c>
      <c r="Y1483" s="253" t="str">
        <f t="shared" ref="Y1483:Y1546" si="165">IF(ISBLANK(W1483),"",W1483-X1483)</f>
        <v/>
      </c>
      <c r="Z1483" s="248"/>
      <c r="AA1483" s="249" t="str">
        <f t="shared" ref="AA1483:AA1546" si="166">IF(W1483=0,"",W1483+Z1483)</f>
        <v/>
      </c>
      <c r="AB1483" s="254" t="str">
        <f t="shared" ref="AB1483:AB1546" si="167">IF(ISERROR(W1483/$I1483),"",W1483/$I1483)</f>
        <v/>
      </c>
      <c r="AC1483" s="159"/>
      <c r="AD1483" s="160"/>
    </row>
    <row r="1484" spans="2:30" ht="13.8" hidden="1" outlineLevel="1" x14ac:dyDescent="0.25">
      <c r="B1484" s="1"/>
      <c r="C1484" s="1"/>
      <c r="D1484" s="1"/>
      <c r="E1484" s="2"/>
      <c r="F1484" s="1"/>
      <c r="G1484" s="2"/>
      <c r="H1484" s="108"/>
      <c r="I1484" s="109"/>
      <c r="J1484" s="132" t="str">
        <f t="shared" si="163"/>
        <v/>
      </c>
      <c r="K1484" s="132">
        <f t="shared" si="161"/>
        <v>0</v>
      </c>
      <c r="L1484" s="246"/>
      <c r="M1484" s="247"/>
      <c r="N1484" s="246"/>
      <c r="O1484" s="248"/>
      <c r="P1484" s="249" t="str">
        <f t="shared" si="164"/>
        <v/>
      </c>
      <c r="Q1484" s="250" t="str">
        <f t="shared" si="162"/>
        <v/>
      </c>
      <c r="R1484" s="248"/>
      <c r="S1484" s="246"/>
      <c r="T1484" s="248"/>
      <c r="U1484" s="249" t="str">
        <f>+IF(AND(S1484&gt;0,R1484&lt;&gt;'Data Validation (ROP used only)'!$A$22),SUM(S1484:T1484),"")</f>
        <v/>
      </c>
      <c r="V1484" s="250" t="str">
        <f>IF(OR(R1484='Data Validation (ROP used only)'!$A$22,ISBLANK(S1484),ISERROR(S1484/$I1484)),"",S1484/$I1484)</f>
        <v/>
      </c>
      <c r="W1484" s="251"/>
      <c r="X1484" s="252" t="str" cm="1">
        <f t="array" ref="X1484">_xlfn.IFS(W1484="","",W1484/I1484&gt;=2,2*I1484,W1484/I1484 &lt; 2, W1484)</f>
        <v/>
      </c>
      <c r="Y1484" s="253" t="str">
        <f t="shared" si="165"/>
        <v/>
      </c>
      <c r="Z1484" s="248"/>
      <c r="AA1484" s="249" t="str">
        <f t="shared" si="166"/>
        <v/>
      </c>
      <c r="AB1484" s="254" t="str">
        <f t="shared" si="167"/>
        <v/>
      </c>
      <c r="AC1484" s="159"/>
      <c r="AD1484" s="160"/>
    </row>
    <row r="1485" spans="2:30" ht="13.8" hidden="1" outlineLevel="1" x14ac:dyDescent="0.25">
      <c r="B1485" s="1"/>
      <c r="C1485" s="1"/>
      <c r="D1485" s="1"/>
      <c r="E1485" s="2"/>
      <c r="F1485" s="1"/>
      <c r="G1485" s="2"/>
      <c r="H1485" s="108"/>
      <c r="I1485" s="109"/>
      <c r="J1485" s="132" t="str">
        <f t="shared" si="163"/>
        <v/>
      </c>
      <c r="K1485" s="132">
        <f t="shared" si="161"/>
        <v>0</v>
      </c>
      <c r="L1485" s="246"/>
      <c r="M1485" s="247"/>
      <c r="N1485" s="246"/>
      <c r="O1485" s="248"/>
      <c r="P1485" s="249" t="str">
        <f t="shared" si="164"/>
        <v/>
      </c>
      <c r="Q1485" s="250" t="str">
        <f t="shared" si="162"/>
        <v/>
      </c>
      <c r="R1485" s="248"/>
      <c r="S1485" s="246"/>
      <c r="T1485" s="248"/>
      <c r="U1485" s="249" t="str">
        <f>+IF(AND(S1485&gt;0,R1485&lt;&gt;'Data Validation (ROP used only)'!$A$22),SUM(S1485:T1485),"")</f>
        <v/>
      </c>
      <c r="V1485" s="250" t="str">
        <f>IF(OR(R1485='Data Validation (ROP used only)'!$A$22,ISBLANK(S1485),ISERROR(S1485/$I1485)),"",S1485/$I1485)</f>
        <v/>
      </c>
      <c r="W1485" s="251"/>
      <c r="X1485" s="252" t="str" cm="1">
        <f t="array" ref="X1485">_xlfn.IFS(W1485="","",W1485/I1485&gt;=2,2*I1485,W1485/I1485 &lt; 2, W1485)</f>
        <v/>
      </c>
      <c r="Y1485" s="253" t="str">
        <f t="shared" si="165"/>
        <v/>
      </c>
      <c r="Z1485" s="248"/>
      <c r="AA1485" s="249" t="str">
        <f t="shared" si="166"/>
        <v/>
      </c>
      <c r="AB1485" s="254" t="str">
        <f t="shared" si="167"/>
        <v/>
      </c>
      <c r="AC1485" s="159"/>
      <c r="AD1485" s="160"/>
    </row>
    <row r="1486" spans="2:30" ht="13.8" hidden="1" outlineLevel="1" x14ac:dyDescent="0.25">
      <c r="B1486" s="1"/>
      <c r="C1486" s="1"/>
      <c r="D1486" s="1"/>
      <c r="E1486" s="2"/>
      <c r="F1486" s="1"/>
      <c r="G1486" s="2"/>
      <c r="H1486" s="108"/>
      <c r="I1486" s="109"/>
      <c r="J1486" s="132" t="str">
        <f t="shared" si="163"/>
        <v/>
      </c>
      <c r="K1486" s="132">
        <f t="shared" si="161"/>
        <v>0</v>
      </c>
      <c r="L1486" s="246"/>
      <c r="M1486" s="247"/>
      <c r="N1486" s="246"/>
      <c r="O1486" s="248"/>
      <c r="P1486" s="249" t="str">
        <f t="shared" si="164"/>
        <v/>
      </c>
      <c r="Q1486" s="250" t="str">
        <f t="shared" si="162"/>
        <v/>
      </c>
      <c r="R1486" s="248"/>
      <c r="S1486" s="246"/>
      <c r="T1486" s="248"/>
      <c r="U1486" s="249" t="str">
        <f>+IF(AND(S1486&gt;0,R1486&lt;&gt;'Data Validation (ROP used only)'!$A$22),SUM(S1486:T1486),"")</f>
        <v/>
      </c>
      <c r="V1486" s="250" t="str">
        <f>IF(OR(R1486='Data Validation (ROP used only)'!$A$22,ISBLANK(S1486),ISERROR(S1486/$I1486)),"",S1486/$I1486)</f>
        <v/>
      </c>
      <c r="W1486" s="251"/>
      <c r="X1486" s="252" t="str" cm="1">
        <f t="array" ref="X1486">_xlfn.IFS(W1486="","",W1486/I1486&gt;=2,2*I1486,W1486/I1486 &lt; 2, W1486)</f>
        <v/>
      </c>
      <c r="Y1486" s="253" t="str">
        <f t="shared" si="165"/>
        <v/>
      </c>
      <c r="Z1486" s="248"/>
      <c r="AA1486" s="249" t="str">
        <f t="shared" si="166"/>
        <v/>
      </c>
      <c r="AB1486" s="254" t="str">
        <f t="shared" si="167"/>
        <v/>
      </c>
      <c r="AC1486" s="159"/>
      <c r="AD1486" s="160"/>
    </row>
    <row r="1487" spans="2:30" ht="13.8" hidden="1" outlineLevel="1" x14ac:dyDescent="0.25">
      <c r="B1487" s="1"/>
      <c r="C1487" s="1"/>
      <c r="D1487" s="1"/>
      <c r="E1487" s="2"/>
      <c r="F1487" s="1"/>
      <c r="G1487" s="2"/>
      <c r="H1487" s="108"/>
      <c r="I1487" s="109"/>
      <c r="J1487" s="132" t="str">
        <f t="shared" si="163"/>
        <v/>
      </c>
      <c r="K1487" s="132">
        <f t="shared" si="161"/>
        <v>0</v>
      </c>
      <c r="L1487" s="246"/>
      <c r="M1487" s="247"/>
      <c r="N1487" s="246"/>
      <c r="O1487" s="248"/>
      <c r="P1487" s="249" t="str">
        <f t="shared" si="164"/>
        <v/>
      </c>
      <c r="Q1487" s="250" t="str">
        <f t="shared" si="162"/>
        <v/>
      </c>
      <c r="R1487" s="248"/>
      <c r="S1487" s="246"/>
      <c r="T1487" s="248"/>
      <c r="U1487" s="249" t="str">
        <f>+IF(AND(S1487&gt;0,R1487&lt;&gt;'Data Validation (ROP used only)'!$A$22),SUM(S1487:T1487),"")</f>
        <v/>
      </c>
      <c r="V1487" s="250" t="str">
        <f>IF(OR(R1487='Data Validation (ROP used only)'!$A$22,ISBLANK(S1487),ISERROR(S1487/$I1487)),"",S1487/$I1487)</f>
        <v/>
      </c>
      <c r="W1487" s="251"/>
      <c r="X1487" s="252" t="str" cm="1">
        <f t="array" ref="X1487">_xlfn.IFS(W1487="","",W1487/I1487&gt;=2,2*I1487,W1487/I1487 &lt; 2, W1487)</f>
        <v/>
      </c>
      <c r="Y1487" s="253" t="str">
        <f t="shared" si="165"/>
        <v/>
      </c>
      <c r="Z1487" s="248"/>
      <c r="AA1487" s="249" t="str">
        <f t="shared" si="166"/>
        <v/>
      </c>
      <c r="AB1487" s="254" t="str">
        <f t="shared" si="167"/>
        <v/>
      </c>
      <c r="AC1487" s="159"/>
      <c r="AD1487" s="160"/>
    </row>
    <row r="1488" spans="2:30" ht="13.8" hidden="1" outlineLevel="1" x14ac:dyDescent="0.25">
      <c r="B1488" s="1"/>
      <c r="C1488" s="1"/>
      <c r="D1488" s="1"/>
      <c r="E1488" s="2"/>
      <c r="F1488" s="1"/>
      <c r="G1488" s="2"/>
      <c r="H1488" s="108"/>
      <c r="I1488" s="109"/>
      <c r="J1488" s="132" t="str">
        <f t="shared" si="163"/>
        <v/>
      </c>
      <c r="K1488" s="132">
        <f t="shared" si="161"/>
        <v>0</v>
      </c>
      <c r="L1488" s="246"/>
      <c r="M1488" s="247"/>
      <c r="N1488" s="246"/>
      <c r="O1488" s="248"/>
      <c r="P1488" s="249" t="str">
        <f t="shared" si="164"/>
        <v/>
      </c>
      <c r="Q1488" s="250" t="str">
        <f t="shared" si="162"/>
        <v/>
      </c>
      <c r="R1488" s="248"/>
      <c r="S1488" s="246"/>
      <c r="T1488" s="248"/>
      <c r="U1488" s="249" t="str">
        <f>+IF(AND(S1488&gt;0,R1488&lt;&gt;'Data Validation (ROP used only)'!$A$22),SUM(S1488:T1488),"")</f>
        <v/>
      </c>
      <c r="V1488" s="250" t="str">
        <f>IF(OR(R1488='Data Validation (ROP used only)'!$A$22,ISBLANK(S1488),ISERROR(S1488/$I1488)),"",S1488/$I1488)</f>
        <v/>
      </c>
      <c r="W1488" s="251"/>
      <c r="X1488" s="252" t="str" cm="1">
        <f t="array" ref="X1488">_xlfn.IFS(W1488="","",W1488/I1488&gt;=2,2*I1488,W1488/I1488 &lt; 2, W1488)</f>
        <v/>
      </c>
      <c r="Y1488" s="253" t="str">
        <f t="shared" si="165"/>
        <v/>
      </c>
      <c r="Z1488" s="248"/>
      <c r="AA1488" s="249" t="str">
        <f t="shared" si="166"/>
        <v/>
      </c>
      <c r="AB1488" s="254" t="str">
        <f t="shared" si="167"/>
        <v/>
      </c>
      <c r="AC1488" s="159"/>
      <c r="AD1488" s="160"/>
    </row>
    <row r="1489" spans="2:30" ht="13.8" hidden="1" outlineLevel="1" x14ac:dyDescent="0.25">
      <c r="B1489" s="1"/>
      <c r="C1489" s="1"/>
      <c r="D1489" s="1"/>
      <c r="E1489" s="2"/>
      <c r="F1489" s="1"/>
      <c r="G1489" s="2"/>
      <c r="H1489" s="108"/>
      <c r="I1489" s="109"/>
      <c r="J1489" s="132" t="str">
        <f t="shared" si="163"/>
        <v/>
      </c>
      <c r="K1489" s="132">
        <f t="shared" si="161"/>
        <v>0</v>
      </c>
      <c r="L1489" s="246"/>
      <c r="M1489" s="247"/>
      <c r="N1489" s="246"/>
      <c r="O1489" s="248"/>
      <c r="P1489" s="249" t="str">
        <f t="shared" si="164"/>
        <v/>
      </c>
      <c r="Q1489" s="250" t="str">
        <f t="shared" si="162"/>
        <v/>
      </c>
      <c r="R1489" s="248"/>
      <c r="S1489" s="246"/>
      <c r="T1489" s="248"/>
      <c r="U1489" s="249" t="str">
        <f>+IF(AND(S1489&gt;0,R1489&lt;&gt;'Data Validation (ROP used only)'!$A$22),SUM(S1489:T1489),"")</f>
        <v/>
      </c>
      <c r="V1489" s="250" t="str">
        <f>IF(OR(R1489='Data Validation (ROP used only)'!$A$22,ISBLANK(S1489),ISERROR(S1489/$I1489)),"",S1489/$I1489)</f>
        <v/>
      </c>
      <c r="W1489" s="251"/>
      <c r="X1489" s="252" t="str" cm="1">
        <f t="array" ref="X1489">_xlfn.IFS(W1489="","",W1489/I1489&gt;=2,2*I1489,W1489/I1489 &lt; 2, W1489)</f>
        <v/>
      </c>
      <c r="Y1489" s="253" t="str">
        <f t="shared" si="165"/>
        <v/>
      </c>
      <c r="Z1489" s="248"/>
      <c r="AA1489" s="249" t="str">
        <f t="shared" si="166"/>
        <v/>
      </c>
      <c r="AB1489" s="254" t="str">
        <f t="shared" si="167"/>
        <v/>
      </c>
      <c r="AC1489" s="159"/>
      <c r="AD1489" s="160"/>
    </row>
    <row r="1490" spans="2:30" ht="13.8" hidden="1" outlineLevel="1" x14ac:dyDescent="0.25">
      <c r="B1490" s="1"/>
      <c r="C1490" s="1"/>
      <c r="D1490" s="1"/>
      <c r="E1490" s="2"/>
      <c r="F1490" s="1"/>
      <c r="G1490" s="2"/>
      <c r="H1490" s="108"/>
      <c r="I1490" s="109"/>
      <c r="J1490" s="132" t="str">
        <f t="shared" si="163"/>
        <v/>
      </c>
      <c r="K1490" s="132">
        <f t="shared" si="161"/>
        <v>0</v>
      </c>
      <c r="L1490" s="246"/>
      <c r="M1490" s="247"/>
      <c r="N1490" s="246"/>
      <c r="O1490" s="248"/>
      <c r="P1490" s="249" t="str">
        <f t="shared" si="164"/>
        <v/>
      </c>
      <c r="Q1490" s="250" t="str">
        <f t="shared" si="162"/>
        <v/>
      </c>
      <c r="R1490" s="248"/>
      <c r="S1490" s="246"/>
      <c r="T1490" s="248"/>
      <c r="U1490" s="249" t="str">
        <f>+IF(AND(S1490&gt;0,R1490&lt;&gt;'Data Validation (ROP used only)'!$A$22),SUM(S1490:T1490),"")</f>
        <v/>
      </c>
      <c r="V1490" s="250" t="str">
        <f>IF(OR(R1490='Data Validation (ROP used only)'!$A$22,ISBLANK(S1490),ISERROR(S1490/$I1490)),"",S1490/$I1490)</f>
        <v/>
      </c>
      <c r="W1490" s="251"/>
      <c r="X1490" s="252" t="str" cm="1">
        <f t="array" ref="X1490">_xlfn.IFS(W1490="","",W1490/I1490&gt;=2,2*I1490,W1490/I1490 &lt; 2, W1490)</f>
        <v/>
      </c>
      <c r="Y1490" s="253" t="str">
        <f t="shared" si="165"/>
        <v/>
      </c>
      <c r="Z1490" s="248"/>
      <c r="AA1490" s="249" t="str">
        <f t="shared" si="166"/>
        <v/>
      </c>
      <c r="AB1490" s="254" t="str">
        <f t="shared" si="167"/>
        <v/>
      </c>
      <c r="AC1490" s="159"/>
      <c r="AD1490" s="160"/>
    </row>
    <row r="1491" spans="2:30" ht="13.8" hidden="1" outlineLevel="1" x14ac:dyDescent="0.25">
      <c r="B1491" s="1"/>
      <c r="C1491" s="1"/>
      <c r="D1491" s="1"/>
      <c r="E1491" s="2"/>
      <c r="F1491" s="1"/>
      <c r="G1491" s="2"/>
      <c r="H1491" s="108"/>
      <c r="I1491" s="109"/>
      <c r="J1491" s="132" t="str">
        <f t="shared" si="163"/>
        <v/>
      </c>
      <c r="K1491" s="132">
        <f t="shared" si="161"/>
        <v>0</v>
      </c>
      <c r="L1491" s="246"/>
      <c r="M1491" s="247"/>
      <c r="N1491" s="246"/>
      <c r="O1491" s="248"/>
      <c r="P1491" s="249" t="str">
        <f t="shared" si="164"/>
        <v/>
      </c>
      <c r="Q1491" s="250" t="str">
        <f t="shared" si="162"/>
        <v/>
      </c>
      <c r="R1491" s="248"/>
      <c r="S1491" s="246"/>
      <c r="T1491" s="248"/>
      <c r="U1491" s="249" t="str">
        <f>+IF(AND(S1491&gt;0,R1491&lt;&gt;'Data Validation (ROP used only)'!$A$22),SUM(S1491:T1491),"")</f>
        <v/>
      </c>
      <c r="V1491" s="250" t="str">
        <f>IF(OR(R1491='Data Validation (ROP used only)'!$A$22,ISBLANK(S1491),ISERROR(S1491/$I1491)),"",S1491/$I1491)</f>
        <v/>
      </c>
      <c r="W1491" s="251"/>
      <c r="X1491" s="252" t="str" cm="1">
        <f t="array" ref="X1491">_xlfn.IFS(W1491="","",W1491/I1491&gt;=2,2*I1491,W1491/I1491 &lt; 2, W1491)</f>
        <v/>
      </c>
      <c r="Y1491" s="253" t="str">
        <f t="shared" si="165"/>
        <v/>
      </c>
      <c r="Z1491" s="248"/>
      <c r="AA1491" s="249" t="str">
        <f t="shared" si="166"/>
        <v/>
      </c>
      <c r="AB1491" s="254" t="str">
        <f t="shared" si="167"/>
        <v/>
      </c>
      <c r="AC1491" s="159"/>
      <c r="AD1491" s="160"/>
    </row>
    <row r="1492" spans="2:30" ht="13.8" hidden="1" outlineLevel="1" x14ac:dyDescent="0.25">
      <c r="B1492" s="1"/>
      <c r="C1492" s="1"/>
      <c r="D1492" s="1"/>
      <c r="E1492" s="2"/>
      <c r="F1492" s="1"/>
      <c r="G1492" s="2"/>
      <c r="H1492" s="108"/>
      <c r="I1492" s="109"/>
      <c r="J1492" s="132" t="str">
        <f t="shared" si="163"/>
        <v/>
      </c>
      <c r="K1492" s="132">
        <f t="shared" si="161"/>
        <v>0</v>
      </c>
      <c r="L1492" s="246"/>
      <c r="M1492" s="247"/>
      <c r="N1492" s="246"/>
      <c r="O1492" s="248"/>
      <c r="P1492" s="249" t="str">
        <f t="shared" si="164"/>
        <v/>
      </c>
      <c r="Q1492" s="250" t="str">
        <f t="shared" si="162"/>
        <v/>
      </c>
      <c r="R1492" s="248"/>
      <c r="S1492" s="246"/>
      <c r="T1492" s="248"/>
      <c r="U1492" s="249" t="str">
        <f>+IF(AND(S1492&gt;0,R1492&lt;&gt;'Data Validation (ROP used only)'!$A$22),SUM(S1492:T1492),"")</f>
        <v/>
      </c>
      <c r="V1492" s="250" t="str">
        <f>IF(OR(R1492='Data Validation (ROP used only)'!$A$22,ISBLANK(S1492),ISERROR(S1492/$I1492)),"",S1492/$I1492)</f>
        <v/>
      </c>
      <c r="W1492" s="251"/>
      <c r="X1492" s="252" t="str" cm="1">
        <f t="array" ref="X1492">_xlfn.IFS(W1492="","",W1492/I1492&gt;=2,2*I1492,W1492/I1492 &lt; 2, W1492)</f>
        <v/>
      </c>
      <c r="Y1492" s="253" t="str">
        <f t="shared" si="165"/>
        <v/>
      </c>
      <c r="Z1492" s="248"/>
      <c r="AA1492" s="249" t="str">
        <f t="shared" si="166"/>
        <v/>
      </c>
      <c r="AB1492" s="254" t="str">
        <f t="shared" si="167"/>
        <v/>
      </c>
      <c r="AC1492" s="159"/>
      <c r="AD1492" s="160"/>
    </row>
    <row r="1493" spans="2:30" ht="13.8" hidden="1" outlineLevel="1" x14ac:dyDescent="0.25">
      <c r="B1493" s="1"/>
      <c r="C1493" s="1"/>
      <c r="D1493" s="1"/>
      <c r="E1493" s="2"/>
      <c r="F1493" s="1"/>
      <c r="G1493" s="2"/>
      <c r="H1493" s="108"/>
      <c r="I1493" s="109"/>
      <c r="J1493" s="132" t="str">
        <f t="shared" si="163"/>
        <v/>
      </c>
      <c r="K1493" s="132">
        <f t="shared" si="161"/>
        <v>0</v>
      </c>
      <c r="L1493" s="246"/>
      <c r="M1493" s="247"/>
      <c r="N1493" s="246"/>
      <c r="O1493" s="248"/>
      <c r="P1493" s="249" t="str">
        <f t="shared" si="164"/>
        <v/>
      </c>
      <c r="Q1493" s="250" t="str">
        <f t="shared" si="162"/>
        <v/>
      </c>
      <c r="R1493" s="248"/>
      <c r="S1493" s="246"/>
      <c r="T1493" s="248"/>
      <c r="U1493" s="249" t="str">
        <f>+IF(AND(S1493&gt;0,R1493&lt;&gt;'Data Validation (ROP used only)'!$A$22),SUM(S1493:T1493),"")</f>
        <v/>
      </c>
      <c r="V1493" s="250" t="str">
        <f>IF(OR(R1493='Data Validation (ROP used only)'!$A$22,ISBLANK(S1493),ISERROR(S1493/$I1493)),"",S1493/$I1493)</f>
        <v/>
      </c>
      <c r="W1493" s="251"/>
      <c r="X1493" s="252" t="str" cm="1">
        <f t="array" ref="X1493">_xlfn.IFS(W1493="","",W1493/I1493&gt;=2,2*I1493,W1493/I1493 &lt; 2, W1493)</f>
        <v/>
      </c>
      <c r="Y1493" s="253" t="str">
        <f t="shared" si="165"/>
        <v/>
      </c>
      <c r="Z1493" s="248"/>
      <c r="AA1493" s="249" t="str">
        <f t="shared" si="166"/>
        <v/>
      </c>
      <c r="AB1493" s="254" t="str">
        <f t="shared" si="167"/>
        <v/>
      </c>
      <c r="AC1493" s="159"/>
      <c r="AD1493" s="160"/>
    </row>
    <row r="1494" spans="2:30" ht="13.8" hidden="1" outlineLevel="1" x14ac:dyDescent="0.25">
      <c r="B1494" s="1"/>
      <c r="C1494" s="1"/>
      <c r="D1494" s="1"/>
      <c r="E1494" s="2"/>
      <c r="F1494" s="1"/>
      <c r="G1494" s="2"/>
      <c r="H1494" s="108"/>
      <c r="I1494" s="109"/>
      <c r="J1494" s="132" t="str">
        <f t="shared" si="163"/>
        <v/>
      </c>
      <c r="K1494" s="132">
        <f t="shared" si="161"/>
        <v>0</v>
      </c>
      <c r="L1494" s="246"/>
      <c r="M1494" s="247"/>
      <c r="N1494" s="246"/>
      <c r="O1494" s="248"/>
      <c r="P1494" s="249" t="str">
        <f t="shared" si="164"/>
        <v/>
      </c>
      <c r="Q1494" s="250" t="str">
        <f t="shared" si="162"/>
        <v/>
      </c>
      <c r="R1494" s="248"/>
      <c r="S1494" s="246"/>
      <c r="T1494" s="248"/>
      <c r="U1494" s="249" t="str">
        <f>+IF(AND(S1494&gt;0,R1494&lt;&gt;'Data Validation (ROP used only)'!$A$22),SUM(S1494:T1494),"")</f>
        <v/>
      </c>
      <c r="V1494" s="250" t="str">
        <f>IF(OR(R1494='Data Validation (ROP used only)'!$A$22,ISBLANK(S1494),ISERROR(S1494/$I1494)),"",S1494/$I1494)</f>
        <v/>
      </c>
      <c r="W1494" s="251"/>
      <c r="X1494" s="252" t="str" cm="1">
        <f t="array" ref="X1494">_xlfn.IFS(W1494="","",W1494/I1494&gt;=2,2*I1494,W1494/I1494 &lt; 2, W1494)</f>
        <v/>
      </c>
      <c r="Y1494" s="253" t="str">
        <f t="shared" si="165"/>
        <v/>
      </c>
      <c r="Z1494" s="248"/>
      <c r="AA1494" s="249" t="str">
        <f t="shared" si="166"/>
        <v/>
      </c>
      <c r="AB1494" s="254" t="str">
        <f t="shared" si="167"/>
        <v/>
      </c>
      <c r="AC1494" s="159"/>
      <c r="AD1494" s="160"/>
    </row>
    <row r="1495" spans="2:30" ht="13.8" hidden="1" outlineLevel="1" x14ac:dyDescent="0.25">
      <c r="B1495" s="1"/>
      <c r="C1495" s="1"/>
      <c r="D1495" s="1"/>
      <c r="E1495" s="2"/>
      <c r="F1495" s="1"/>
      <c r="G1495" s="2"/>
      <c r="H1495" s="108"/>
      <c r="I1495" s="109"/>
      <c r="J1495" s="132" t="str">
        <f t="shared" si="163"/>
        <v/>
      </c>
      <c r="K1495" s="132">
        <f t="shared" si="161"/>
        <v>0</v>
      </c>
      <c r="L1495" s="246"/>
      <c r="M1495" s="247"/>
      <c r="N1495" s="246"/>
      <c r="O1495" s="248"/>
      <c r="P1495" s="249" t="str">
        <f t="shared" si="164"/>
        <v/>
      </c>
      <c r="Q1495" s="250" t="str">
        <f t="shared" si="162"/>
        <v/>
      </c>
      <c r="R1495" s="248"/>
      <c r="S1495" s="246"/>
      <c r="T1495" s="248"/>
      <c r="U1495" s="249" t="str">
        <f>+IF(AND(S1495&gt;0,R1495&lt;&gt;'Data Validation (ROP used only)'!$A$22),SUM(S1495:T1495),"")</f>
        <v/>
      </c>
      <c r="V1495" s="250" t="str">
        <f>IF(OR(R1495='Data Validation (ROP used only)'!$A$22,ISBLANK(S1495),ISERROR(S1495/$I1495)),"",S1495/$I1495)</f>
        <v/>
      </c>
      <c r="W1495" s="251"/>
      <c r="X1495" s="252" t="str" cm="1">
        <f t="array" ref="X1495">_xlfn.IFS(W1495="","",W1495/I1495&gt;=2,2*I1495,W1495/I1495 &lt; 2, W1495)</f>
        <v/>
      </c>
      <c r="Y1495" s="253" t="str">
        <f t="shared" si="165"/>
        <v/>
      </c>
      <c r="Z1495" s="248"/>
      <c r="AA1495" s="249" t="str">
        <f t="shared" si="166"/>
        <v/>
      </c>
      <c r="AB1495" s="254" t="str">
        <f t="shared" si="167"/>
        <v/>
      </c>
      <c r="AC1495" s="159"/>
      <c r="AD1495" s="160"/>
    </row>
    <row r="1496" spans="2:30" ht="13.8" hidden="1" outlineLevel="1" x14ac:dyDescent="0.25">
      <c r="B1496" s="1"/>
      <c r="C1496" s="1"/>
      <c r="D1496" s="1"/>
      <c r="E1496" s="2"/>
      <c r="F1496" s="1"/>
      <c r="G1496" s="2"/>
      <c r="H1496" s="108"/>
      <c r="I1496" s="109"/>
      <c r="J1496" s="132" t="str">
        <f t="shared" si="163"/>
        <v/>
      </c>
      <c r="K1496" s="132">
        <f t="shared" si="161"/>
        <v>0</v>
      </c>
      <c r="L1496" s="246"/>
      <c r="M1496" s="247"/>
      <c r="N1496" s="246"/>
      <c r="O1496" s="248"/>
      <c r="P1496" s="249" t="str">
        <f t="shared" si="164"/>
        <v/>
      </c>
      <c r="Q1496" s="250" t="str">
        <f t="shared" si="162"/>
        <v/>
      </c>
      <c r="R1496" s="248"/>
      <c r="S1496" s="246"/>
      <c r="T1496" s="248"/>
      <c r="U1496" s="249" t="str">
        <f>+IF(AND(S1496&gt;0,R1496&lt;&gt;'Data Validation (ROP used only)'!$A$22),SUM(S1496:T1496),"")</f>
        <v/>
      </c>
      <c r="V1496" s="250" t="str">
        <f>IF(OR(R1496='Data Validation (ROP used only)'!$A$22,ISBLANK(S1496),ISERROR(S1496/$I1496)),"",S1496/$I1496)</f>
        <v/>
      </c>
      <c r="W1496" s="251"/>
      <c r="X1496" s="252" t="str" cm="1">
        <f t="array" ref="X1496">_xlfn.IFS(W1496="","",W1496/I1496&gt;=2,2*I1496,W1496/I1496 &lt; 2, W1496)</f>
        <v/>
      </c>
      <c r="Y1496" s="253" t="str">
        <f t="shared" si="165"/>
        <v/>
      </c>
      <c r="Z1496" s="248"/>
      <c r="AA1496" s="249" t="str">
        <f t="shared" si="166"/>
        <v/>
      </c>
      <c r="AB1496" s="254" t="str">
        <f t="shared" si="167"/>
        <v/>
      </c>
      <c r="AC1496" s="159"/>
      <c r="AD1496" s="160"/>
    </row>
    <row r="1497" spans="2:30" ht="13.8" hidden="1" outlineLevel="1" x14ac:dyDescent="0.25">
      <c r="B1497" s="1"/>
      <c r="C1497" s="1"/>
      <c r="D1497" s="1"/>
      <c r="E1497" s="2"/>
      <c r="F1497" s="1"/>
      <c r="G1497" s="2"/>
      <c r="H1497" s="108"/>
      <c r="I1497" s="109"/>
      <c r="J1497" s="132" t="str">
        <f t="shared" si="163"/>
        <v/>
      </c>
      <c r="K1497" s="132">
        <f t="shared" si="161"/>
        <v>0</v>
      </c>
      <c r="L1497" s="246"/>
      <c r="M1497" s="247"/>
      <c r="N1497" s="246"/>
      <c r="O1497" s="248"/>
      <c r="P1497" s="249" t="str">
        <f t="shared" si="164"/>
        <v/>
      </c>
      <c r="Q1497" s="250" t="str">
        <f t="shared" si="162"/>
        <v/>
      </c>
      <c r="R1497" s="248"/>
      <c r="S1497" s="246"/>
      <c r="T1497" s="248"/>
      <c r="U1497" s="249" t="str">
        <f>+IF(AND(S1497&gt;0,R1497&lt;&gt;'Data Validation (ROP used only)'!$A$22),SUM(S1497:T1497),"")</f>
        <v/>
      </c>
      <c r="V1497" s="250" t="str">
        <f>IF(OR(R1497='Data Validation (ROP used only)'!$A$22,ISBLANK(S1497),ISERROR(S1497/$I1497)),"",S1497/$I1497)</f>
        <v/>
      </c>
      <c r="W1497" s="251"/>
      <c r="X1497" s="252" t="str" cm="1">
        <f t="array" ref="X1497">_xlfn.IFS(W1497="","",W1497/I1497&gt;=2,2*I1497,W1497/I1497 &lt; 2, W1497)</f>
        <v/>
      </c>
      <c r="Y1497" s="253" t="str">
        <f t="shared" si="165"/>
        <v/>
      </c>
      <c r="Z1497" s="248"/>
      <c r="AA1497" s="249" t="str">
        <f t="shared" si="166"/>
        <v/>
      </c>
      <c r="AB1497" s="254" t="str">
        <f t="shared" si="167"/>
        <v/>
      </c>
      <c r="AC1497" s="159"/>
      <c r="AD1497" s="160"/>
    </row>
    <row r="1498" spans="2:30" ht="13.8" hidden="1" outlineLevel="1" x14ac:dyDescent="0.25">
      <c r="B1498" s="1"/>
      <c r="C1498" s="1"/>
      <c r="D1498" s="1"/>
      <c r="E1498" s="2"/>
      <c r="F1498" s="1"/>
      <c r="G1498" s="2"/>
      <c r="H1498" s="108"/>
      <c r="I1498" s="109"/>
      <c r="J1498" s="132" t="str">
        <f t="shared" si="163"/>
        <v/>
      </c>
      <c r="K1498" s="132">
        <f t="shared" si="161"/>
        <v>0</v>
      </c>
      <c r="L1498" s="246"/>
      <c r="M1498" s="247"/>
      <c r="N1498" s="246"/>
      <c r="O1498" s="248"/>
      <c r="P1498" s="249" t="str">
        <f t="shared" si="164"/>
        <v/>
      </c>
      <c r="Q1498" s="250" t="str">
        <f t="shared" si="162"/>
        <v/>
      </c>
      <c r="R1498" s="248"/>
      <c r="S1498" s="246"/>
      <c r="T1498" s="248"/>
      <c r="U1498" s="249" t="str">
        <f>+IF(AND(S1498&gt;0,R1498&lt;&gt;'Data Validation (ROP used only)'!$A$22),SUM(S1498:T1498),"")</f>
        <v/>
      </c>
      <c r="V1498" s="250" t="str">
        <f>IF(OR(R1498='Data Validation (ROP used only)'!$A$22,ISBLANK(S1498),ISERROR(S1498/$I1498)),"",S1498/$I1498)</f>
        <v/>
      </c>
      <c r="W1498" s="251"/>
      <c r="X1498" s="252" t="str" cm="1">
        <f t="array" ref="X1498">_xlfn.IFS(W1498="","",W1498/I1498&gt;=2,2*I1498,W1498/I1498 &lt; 2, W1498)</f>
        <v/>
      </c>
      <c r="Y1498" s="253" t="str">
        <f t="shared" si="165"/>
        <v/>
      </c>
      <c r="Z1498" s="248"/>
      <c r="AA1498" s="249" t="str">
        <f t="shared" si="166"/>
        <v/>
      </c>
      <c r="AB1498" s="254" t="str">
        <f t="shared" si="167"/>
        <v/>
      </c>
      <c r="AC1498" s="159"/>
      <c r="AD1498" s="160"/>
    </row>
    <row r="1499" spans="2:30" ht="13.8" hidden="1" outlineLevel="1" x14ac:dyDescent="0.25">
      <c r="B1499" s="1"/>
      <c r="C1499" s="1"/>
      <c r="D1499" s="1"/>
      <c r="E1499" s="2"/>
      <c r="F1499" s="1"/>
      <c r="G1499" s="2"/>
      <c r="H1499" s="108"/>
      <c r="I1499" s="109"/>
      <c r="J1499" s="132" t="str">
        <f t="shared" si="163"/>
        <v/>
      </c>
      <c r="K1499" s="132">
        <f t="shared" si="161"/>
        <v>0</v>
      </c>
      <c r="L1499" s="246"/>
      <c r="M1499" s="247"/>
      <c r="N1499" s="246"/>
      <c r="O1499" s="248"/>
      <c r="P1499" s="249" t="str">
        <f t="shared" si="164"/>
        <v/>
      </c>
      <c r="Q1499" s="250" t="str">
        <f t="shared" si="162"/>
        <v/>
      </c>
      <c r="R1499" s="248"/>
      <c r="S1499" s="246"/>
      <c r="T1499" s="248"/>
      <c r="U1499" s="249" t="str">
        <f>+IF(AND(S1499&gt;0,R1499&lt;&gt;'Data Validation (ROP used only)'!$A$22),SUM(S1499:T1499),"")</f>
        <v/>
      </c>
      <c r="V1499" s="250" t="str">
        <f>IF(OR(R1499='Data Validation (ROP used only)'!$A$22,ISBLANK(S1499),ISERROR(S1499/$I1499)),"",S1499/$I1499)</f>
        <v/>
      </c>
      <c r="W1499" s="251"/>
      <c r="X1499" s="252" t="str" cm="1">
        <f t="array" ref="X1499">_xlfn.IFS(W1499="","",W1499/I1499&gt;=2,2*I1499,W1499/I1499 &lt; 2, W1499)</f>
        <v/>
      </c>
      <c r="Y1499" s="253" t="str">
        <f t="shared" si="165"/>
        <v/>
      </c>
      <c r="Z1499" s="248"/>
      <c r="AA1499" s="249" t="str">
        <f t="shared" si="166"/>
        <v/>
      </c>
      <c r="AB1499" s="254" t="str">
        <f t="shared" si="167"/>
        <v/>
      </c>
      <c r="AC1499" s="159"/>
      <c r="AD1499" s="160"/>
    </row>
    <row r="1500" spans="2:30" ht="13.8" hidden="1" outlineLevel="1" x14ac:dyDescent="0.25">
      <c r="B1500" s="1"/>
      <c r="C1500" s="1"/>
      <c r="D1500" s="1"/>
      <c r="E1500" s="2"/>
      <c r="F1500" s="1"/>
      <c r="G1500" s="2"/>
      <c r="H1500" s="108"/>
      <c r="I1500" s="109"/>
      <c r="J1500" s="132" t="str">
        <f t="shared" si="163"/>
        <v/>
      </c>
      <c r="K1500" s="132">
        <f t="shared" si="161"/>
        <v>0</v>
      </c>
      <c r="L1500" s="246"/>
      <c r="M1500" s="247"/>
      <c r="N1500" s="246"/>
      <c r="O1500" s="248"/>
      <c r="P1500" s="249" t="str">
        <f t="shared" si="164"/>
        <v/>
      </c>
      <c r="Q1500" s="250" t="str">
        <f t="shared" si="162"/>
        <v/>
      </c>
      <c r="R1500" s="248"/>
      <c r="S1500" s="246"/>
      <c r="T1500" s="248"/>
      <c r="U1500" s="249" t="str">
        <f>+IF(AND(S1500&gt;0,R1500&lt;&gt;'Data Validation (ROP used only)'!$A$22),SUM(S1500:T1500),"")</f>
        <v/>
      </c>
      <c r="V1500" s="250" t="str">
        <f>IF(OR(R1500='Data Validation (ROP used only)'!$A$22,ISBLANK(S1500),ISERROR(S1500/$I1500)),"",S1500/$I1500)</f>
        <v/>
      </c>
      <c r="W1500" s="251"/>
      <c r="X1500" s="252" t="str" cm="1">
        <f t="array" ref="X1500">_xlfn.IFS(W1500="","",W1500/I1500&gt;=2,2*I1500,W1500/I1500 &lt; 2, W1500)</f>
        <v/>
      </c>
      <c r="Y1500" s="253" t="str">
        <f t="shared" si="165"/>
        <v/>
      </c>
      <c r="Z1500" s="248"/>
      <c r="AA1500" s="249" t="str">
        <f t="shared" si="166"/>
        <v/>
      </c>
      <c r="AB1500" s="254" t="str">
        <f t="shared" si="167"/>
        <v/>
      </c>
      <c r="AC1500" s="159"/>
      <c r="AD1500" s="160"/>
    </row>
    <row r="1501" spans="2:30" ht="13.8" hidden="1" outlineLevel="1" x14ac:dyDescent="0.25">
      <c r="B1501" s="1"/>
      <c r="C1501" s="1"/>
      <c r="D1501" s="1"/>
      <c r="E1501" s="2"/>
      <c r="F1501" s="1"/>
      <c r="G1501" s="2"/>
      <c r="H1501" s="108"/>
      <c r="I1501" s="109"/>
      <c r="J1501" s="132" t="str">
        <f t="shared" si="163"/>
        <v/>
      </c>
      <c r="K1501" s="132">
        <f t="shared" si="161"/>
        <v>0</v>
      </c>
      <c r="L1501" s="246"/>
      <c r="M1501" s="247"/>
      <c r="N1501" s="246"/>
      <c r="O1501" s="248"/>
      <c r="P1501" s="249" t="str">
        <f t="shared" si="164"/>
        <v/>
      </c>
      <c r="Q1501" s="250" t="str">
        <f t="shared" si="162"/>
        <v/>
      </c>
      <c r="R1501" s="248"/>
      <c r="S1501" s="246"/>
      <c r="T1501" s="248"/>
      <c r="U1501" s="249" t="str">
        <f>+IF(AND(S1501&gt;0,R1501&lt;&gt;'Data Validation (ROP used only)'!$A$22),SUM(S1501:T1501),"")</f>
        <v/>
      </c>
      <c r="V1501" s="250" t="str">
        <f>IF(OR(R1501='Data Validation (ROP used only)'!$A$22,ISBLANK(S1501),ISERROR(S1501/$I1501)),"",S1501/$I1501)</f>
        <v/>
      </c>
      <c r="W1501" s="251"/>
      <c r="X1501" s="252" t="str" cm="1">
        <f t="array" ref="X1501">_xlfn.IFS(W1501="","",W1501/I1501&gt;=2,2*I1501,W1501/I1501 &lt; 2, W1501)</f>
        <v/>
      </c>
      <c r="Y1501" s="253" t="str">
        <f t="shared" si="165"/>
        <v/>
      </c>
      <c r="Z1501" s="248"/>
      <c r="AA1501" s="249" t="str">
        <f t="shared" si="166"/>
        <v/>
      </c>
      <c r="AB1501" s="254" t="str">
        <f t="shared" si="167"/>
        <v/>
      </c>
      <c r="AC1501" s="159"/>
      <c r="AD1501" s="160"/>
    </row>
    <row r="1502" spans="2:30" ht="13.8" hidden="1" outlineLevel="1" x14ac:dyDescent="0.25">
      <c r="B1502" s="1"/>
      <c r="C1502" s="1"/>
      <c r="D1502" s="1"/>
      <c r="E1502" s="2"/>
      <c r="F1502" s="1"/>
      <c r="G1502" s="2"/>
      <c r="H1502" s="108"/>
      <c r="I1502" s="109"/>
      <c r="J1502" s="132" t="str">
        <f t="shared" si="163"/>
        <v/>
      </c>
      <c r="K1502" s="132">
        <f t="shared" si="161"/>
        <v>0</v>
      </c>
      <c r="L1502" s="246"/>
      <c r="M1502" s="247"/>
      <c r="N1502" s="246"/>
      <c r="O1502" s="248"/>
      <c r="P1502" s="249" t="str">
        <f t="shared" si="164"/>
        <v/>
      </c>
      <c r="Q1502" s="250" t="str">
        <f t="shared" si="162"/>
        <v/>
      </c>
      <c r="R1502" s="248"/>
      <c r="S1502" s="246"/>
      <c r="T1502" s="248"/>
      <c r="U1502" s="249" t="str">
        <f>+IF(AND(S1502&gt;0,R1502&lt;&gt;'Data Validation (ROP used only)'!$A$22),SUM(S1502:T1502),"")</f>
        <v/>
      </c>
      <c r="V1502" s="250" t="str">
        <f>IF(OR(R1502='Data Validation (ROP used only)'!$A$22,ISBLANK(S1502),ISERROR(S1502/$I1502)),"",S1502/$I1502)</f>
        <v/>
      </c>
      <c r="W1502" s="251"/>
      <c r="X1502" s="252" t="str" cm="1">
        <f t="array" ref="X1502">_xlfn.IFS(W1502="","",W1502/I1502&gt;=2,2*I1502,W1502/I1502 &lt; 2, W1502)</f>
        <v/>
      </c>
      <c r="Y1502" s="253" t="str">
        <f t="shared" si="165"/>
        <v/>
      </c>
      <c r="Z1502" s="248"/>
      <c r="AA1502" s="249" t="str">
        <f t="shared" si="166"/>
        <v/>
      </c>
      <c r="AB1502" s="254" t="str">
        <f t="shared" si="167"/>
        <v/>
      </c>
      <c r="AC1502" s="159"/>
      <c r="AD1502" s="160"/>
    </row>
    <row r="1503" spans="2:30" ht="13.8" hidden="1" outlineLevel="1" x14ac:dyDescent="0.25">
      <c r="B1503" s="1"/>
      <c r="C1503" s="1"/>
      <c r="D1503" s="1"/>
      <c r="E1503" s="2"/>
      <c r="F1503" s="1"/>
      <c r="G1503" s="2"/>
      <c r="H1503" s="108"/>
      <c r="I1503" s="109"/>
      <c r="J1503" s="132" t="str">
        <f t="shared" si="163"/>
        <v/>
      </c>
      <c r="K1503" s="132">
        <f t="shared" si="161"/>
        <v>0</v>
      </c>
      <c r="L1503" s="246"/>
      <c r="M1503" s="247"/>
      <c r="N1503" s="246"/>
      <c r="O1503" s="248"/>
      <c r="P1503" s="249" t="str">
        <f t="shared" si="164"/>
        <v/>
      </c>
      <c r="Q1503" s="250" t="str">
        <f t="shared" si="162"/>
        <v/>
      </c>
      <c r="R1503" s="248"/>
      <c r="S1503" s="246"/>
      <c r="T1503" s="248"/>
      <c r="U1503" s="249" t="str">
        <f>+IF(AND(S1503&gt;0,R1503&lt;&gt;'Data Validation (ROP used only)'!$A$22),SUM(S1503:T1503),"")</f>
        <v/>
      </c>
      <c r="V1503" s="250" t="str">
        <f>IF(OR(R1503='Data Validation (ROP used only)'!$A$22,ISBLANK(S1503),ISERROR(S1503/$I1503)),"",S1503/$I1503)</f>
        <v/>
      </c>
      <c r="W1503" s="251"/>
      <c r="X1503" s="252" t="str" cm="1">
        <f t="array" ref="X1503">_xlfn.IFS(W1503="","",W1503/I1503&gt;=2,2*I1503,W1503/I1503 &lt; 2, W1503)</f>
        <v/>
      </c>
      <c r="Y1503" s="253" t="str">
        <f t="shared" si="165"/>
        <v/>
      </c>
      <c r="Z1503" s="248"/>
      <c r="AA1503" s="249" t="str">
        <f t="shared" si="166"/>
        <v/>
      </c>
      <c r="AB1503" s="254" t="str">
        <f t="shared" si="167"/>
        <v/>
      </c>
      <c r="AC1503" s="159"/>
      <c r="AD1503" s="160"/>
    </row>
    <row r="1504" spans="2:30" ht="13.8" hidden="1" outlineLevel="1" x14ac:dyDescent="0.25">
      <c r="B1504" s="1"/>
      <c r="C1504" s="1"/>
      <c r="D1504" s="1"/>
      <c r="E1504" s="2"/>
      <c r="F1504" s="1"/>
      <c r="G1504" s="2"/>
      <c r="H1504" s="108"/>
      <c r="I1504" s="109"/>
      <c r="J1504" s="132" t="str">
        <f t="shared" si="163"/>
        <v/>
      </c>
      <c r="K1504" s="132">
        <f t="shared" si="161"/>
        <v>0</v>
      </c>
      <c r="L1504" s="246"/>
      <c r="M1504" s="247"/>
      <c r="N1504" s="246"/>
      <c r="O1504" s="248"/>
      <c r="P1504" s="249" t="str">
        <f t="shared" si="164"/>
        <v/>
      </c>
      <c r="Q1504" s="250" t="str">
        <f t="shared" si="162"/>
        <v/>
      </c>
      <c r="R1504" s="248"/>
      <c r="S1504" s="246"/>
      <c r="T1504" s="248"/>
      <c r="U1504" s="249" t="str">
        <f>+IF(AND(S1504&gt;0,R1504&lt;&gt;'Data Validation (ROP used only)'!$A$22),SUM(S1504:T1504),"")</f>
        <v/>
      </c>
      <c r="V1504" s="250" t="str">
        <f>IF(OR(R1504='Data Validation (ROP used only)'!$A$22,ISBLANK(S1504),ISERROR(S1504/$I1504)),"",S1504/$I1504)</f>
        <v/>
      </c>
      <c r="W1504" s="251"/>
      <c r="X1504" s="252" t="str" cm="1">
        <f t="array" ref="X1504">_xlfn.IFS(W1504="","",W1504/I1504&gt;=2,2*I1504,W1504/I1504 &lt; 2, W1504)</f>
        <v/>
      </c>
      <c r="Y1504" s="253" t="str">
        <f t="shared" si="165"/>
        <v/>
      </c>
      <c r="Z1504" s="248"/>
      <c r="AA1504" s="249" t="str">
        <f t="shared" si="166"/>
        <v/>
      </c>
      <c r="AB1504" s="254" t="str">
        <f t="shared" si="167"/>
        <v/>
      </c>
      <c r="AC1504" s="159"/>
      <c r="AD1504" s="160"/>
    </row>
    <row r="1505" spans="2:30" ht="13.8" hidden="1" outlineLevel="1" x14ac:dyDescent="0.25">
      <c r="B1505" s="1"/>
      <c r="C1505" s="1"/>
      <c r="D1505" s="1"/>
      <c r="E1505" s="2"/>
      <c r="F1505" s="1"/>
      <c r="G1505" s="2"/>
      <c r="H1505" s="108"/>
      <c r="I1505" s="109"/>
      <c r="J1505" s="132" t="str">
        <f t="shared" si="163"/>
        <v/>
      </c>
      <c r="K1505" s="132">
        <f t="shared" si="161"/>
        <v>0</v>
      </c>
      <c r="L1505" s="246"/>
      <c r="M1505" s="247"/>
      <c r="N1505" s="246"/>
      <c r="O1505" s="248"/>
      <c r="P1505" s="249" t="str">
        <f t="shared" si="164"/>
        <v/>
      </c>
      <c r="Q1505" s="250" t="str">
        <f t="shared" si="162"/>
        <v/>
      </c>
      <c r="R1505" s="248"/>
      <c r="S1505" s="246"/>
      <c r="T1505" s="248"/>
      <c r="U1505" s="249" t="str">
        <f>+IF(AND(S1505&gt;0,R1505&lt;&gt;'Data Validation (ROP used only)'!$A$22),SUM(S1505:T1505),"")</f>
        <v/>
      </c>
      <c r="V1505" s="250" t="str">
        <f>IF(OR(R1505='Data Validation (ROP used only)'!$A$22,ISBLANK(S1505),ISERROR(S1505/$I1505)),"",S1505/$I1505)</f>
        <v/>
      </c>
      <c r="W1505" s="251"/>
      <c r="X1505" s="252" t="str" cm="1">
        <f t="array" ref="X1505">_xlfn.IFS(W1505="","",W1505/I1505&gt;=2,2*I1505,W1505/I1505 &lt; 2, W1505)</f>
        <v/>
      </c>
      <c r="Y1505" s="253" t="str">
        <f t="shared" si="165"/>
        <v/>
      </c>
      <c r="Z1505" s="248"/>
      <c r="AA1505" s="249" t="str">
        <f t="shared" si="166"/>
        <v/>
      </c>
      <c r="AB1505" s="254" t="str">
        <f t="shared" si="167"/>
        <v/>
      </c>
      <c r="AC1505" s="159"/>
      <c r="AD1505" s="160"/>
    </row>
    <row r="1506" spans="2:30" ht="13.8" hidden="1" outlineLevel="1" x14ac:dyDescent="0.25">
      <c r="B1506" s="1"/>
      <c r="C1506" s="1"/>
      <c r="D1506" s="1"/>
      <c r="E1506" s="2"/>
      <c r="F1506" s="1"/>
      <c r="G1506" s="2"/>
      <c r="H1506" s="108"/>
      <c r="I1506" s="109"/>
      <c r="J1506" s="132" t="str">
        <f t="shared" si="163"/>
        <v/>
      </c>
      <c r="K1506" s="132">
        <f t="shared" si="161"/>
        <v>0</v>
      </c>
      <c r="L1506" s="246"/>
      <c r="M1506" s="247"/>
      <c r="N1506" s="246"/>
      <c r="O1506" s="248"/>
      <c r="P1506" s="249" t="str">
        <f t="shared" si="164"/>
        <v/>
      </c>
      <c r="Q1506" s="250" t="str">
        <f t="shared" si="162"/>
        <v/>
      </c>
      <c r="R1506" s="248"/>
      <c r="S1506" s="246"/>
      <c r="T1506" s="248"/>
      <c r="U1506" s="249" t="str">
        <f>+IF(AND(S1506&gt;0,R1506&lt;&gt;'Data Validation (ROP used only)'!$A$22),SUM(S1506:T1506),"")</f>
        <v/>
      </c>
      <c r="V1506" s="250" t="str">
        <f>IF(OR(R1506='Data Validation (ROP used only)'!$A$22,ISBLANK(S1506),ISERROR(S1506/$I1506)),"",S1506/$I1506)</f>
        <v/>
      </c>
      <c r="W1506" s="251"/>
      <c r="X1506" s="252" t="str" cm="1">
        <f t="array" ref="X1506">_xlfn.IFS(W1506="","",W1506/I1506&gt;=2,2*I1506,W1506/I1506 &lt; 2, W1506)</f>
        <v/>
      </c>
      <c r="Y1506" s="253" t="str">
        <f t="shared" si="165"/>
        <v/>
      </c>
      <c r="Z1506" s="248"/>
      <c r="AA1506" s="249" t="str">
        <f t="shared" si="166"/>
        <v/>
      </c>
      <c r="AB1506" s="254" t="str">
        <f t="shared" si="167"/>
        <v/>
      </c>
      <c r="AC1506" s="159"/>
      <c r="AD1506" s="160"/>
    </row>
    <row r="1507" spans="2:30" ht="13.8" hidden="1" outlineLevel="1" x14ac:dyDescent="0.25">
      <c r="B1507" s="1"/>
      <c r="C1507" s="1"/>
      <c r="D1507" s="1"/>
      <c r="E1507" s="2"/>
      <c r="F1507" s="1"/>
      <c r="G1507" s="2"/>
      <c r="H1507" s="108"/>
      <c r="I1507" s="109"/>
      <c r="J1507" s="132" t="str">
        <f t="shared" si="163"/>
        <v/>
      </c>
      <c r="K1507" s="132">
        <f t="shared" si="161"/>
        <v>0</v>
      </c>
      <c r="L1507" s="246"/>
      <c r="M1507" s="247"/>
      <c r="N1507" s="246"/>
      <c r="O1507" s="248"/>
      <c r="P1507" s="249" t="str">
        <f t="shared" si="164"/>
        <v/>
      </c>
      <c r="Q1507" s="250" t="str">
        <f t="shared" si="162"/>
        <v/>
      </c>
      <c r="R1507" s="248"/>
      <c r="S1507" s="246"/>
      <c r="T1507" s="248"/>
      <c r="U1507" s="249" t="str">
        <f>+IF(AND(S1507&gt;0,R1507&lt;&gt;'Data Validation (ROP used only)'!$A$22),SUM(S1507:T1507),"")</f>
        <v/>
      </c>
      <c r="V1507" s="250" t="str">
        <f>IF(OR(R1507='Data Validation (ROP used only)'!$A$22,ISBLANK(S1507),ISERROR(S1507/$I1507)),"",S1507/$I1507)</f>
        <v/>
      </c>
      <c r="W1507" s="251"/>
      <c r="X1507" s="252" t="str" cm="1">
        <f t="array" ref="X1507">_xlfn.IFS(W1507="","",W1507/I1507&gt;=2,2*I1507,W1507/I1507 &lt; 2, W1507)</f>
        <v/>
      </c>
      <c r="Y1507" s="253" t="str">
        <f t="shared" si="165"/>
        <v/>
      </c>
      <c r="Z1507" s="248"/>
      <c r="AA1507" s="249" t="str">
        <f t="shared" si="166"/>
        <v/>
      </c>
      <c r="AB1507" s="254" t="str">
        <f t="shared" si="167"/>
        <v/>
      </c>
      <c r="AC1507" s="159"/>
      <c r="AD1507" s="160"/>
    </row>
    <row r="1508" spans="2:30" ht="13.8" hidden="1" outlineLevel="1" x14ac:dyDescent="0.25">
      <c r="B1508" s="1"/>
      <c r="C1508" s="1"/>
      <c r="D1508" s="1"/>
      <c r="E1508" s="2"/>
      <c r="F1508" s="1"/>
      <c r="G1508" s="2"/>
      <c r="H1508" s="108"/>
      <c r="I1508" s="109"/>
      <c r="J1508" s="132" t="str">
        <f t="shared" si="163"/>
        <v/>
      </c>
      <c r="K1508" s="132">
        <f t="shared" si="161"/>
        <v>0</v>
      </c>
      <c r="L1508" s="246"/>
      <c r="M1508" s="247"/>
      <c r="N1508" s="246"/>
      <c r="O1508" s="248"/>
      <c r="P1508" s="249" t="str">
        <f t="shared" si="164"/>
        <v/>
      </c>
      <c r="Q1508" s="250" t="str">
        <f t="shared" si="162"/>
        <v/>
      </c>
      <c r="R1508" s="248"/>
      <c r="S1508" s="246"/>
      <c r="T1508" s="248"/>
      <c r="U1508" s="249" t="str">
        <f>+IF(AND(S1508&gt;0,R1508&lt;&gt;'Data Validation (ROP used only)'!$A$22),SUM(S1508:T1508),"")</f>
        <v/>
      </c>
      <c r="V1508" s="250" t="str">
        <f>IF(OR(R1508='Data Validation (ROP used only)'!$A$22,ISBLANK(S1508),ISERROR(S1508/$I1508)),"",S1508/$I1508)</f>
        <v/>
      </c>
      <c r="W1508" s="251"/>
      <c r="X1508" s="252" t="str" cm="1">
        <f t="array" ref="X1508">_xlfn.IFS(W1508="","",W1508/I1508&gt;=2,2*I1508,W1508/I1508 &lt; 2, W1508)</f>
        <v/>
      </c>
      <c r="Y1508" s="253" t="str">
        <f t="shared" si="165"/>
        <v/>
      </c>
      <c r="Z1508" s="248"/>
      <c r="AA1508" s="249" t="str">
        <f t="shared" si="166"/>
        <v/>
      </c>
      <c r="AB1508" s="254" t="str">
        <f t="shared" si="167"/>
        <v/>
      </c>
      <c r="AC1508" s="159"/>
      <c r="AD1508" s="160"/>
    </row>
    <row r="1509" spans="2:30" ht="13.8" hidden="1" outlineLevel="1" x14ac:dyDescent="0.25">
      <c r="B1509" s="1"/>
      <c r="C1509" s="1"/>
      <c r="D1509" s="1"/>
      <c r="E1509" s="2"/>
      <c r="F1509" s="1"/>
      <c r="G1509" s="2"/>
      <c r="H1509" s="108"/>
      <c r="I1509" s="109"/>
      <c r="J1509" s="132" t="str">
        <f t="shared" si="163"/>
        <v/>
      </c>
      <c r="K1509" s="132">
        <f t="shared" si="161"/>
        <v>0</v>
      </c>
      <c r="L1509" s="246"/>
      <c r="M1509" s="247"/>
      <c r="N1509" s="246"/>
      <c r="O1509" s="248"/>
      <c r="P1509" s="249" t="str">
        <f t="shared" si="164"/>
        <v/>
      </c>
      <c r="Q1509" s="250" t="str">
        <f t="shared" si="162"/>
        <v/>
      </c>
      <c r="R1509" s="248"/>
      <c r="S1509" s="246"/>
      <c r="T1509" s="248"/>
      <c r="U1509" s="249" t="str">
        <f>+IF(AND(S1509&gt;0,R1509&lt;&gt;'Data Validation (ROP used only)'!$A$22),SUM(S1509:T1509),"")</f>
        <v/>
      </c>
      <c r="V1509" s="250" t="str">
        <f>IF(OR(R1509='Data Validation (ROP used only)'!$A$22,ISBLANK(S1509),ISERROR(S1509/$I1509)),"",S1509/$I1509)</f>
        <v/>
      </c>
      <c r="W1509" s="251"/>
      <c r="X1509" s="252" t="str" cm="1">
        <f t="array" ref="X1509">_xlfn.IFS(W1509="","",W1509/I1509&gt;=2,2*I1509,W1509/I1509 &lt; 2, W1509)</f>
        <v/>
      </c>
      <c r="Y1509" s="253" t="str">
        <f t="shared" si="165"/>
        <v/>
      </c>
      <c r="Z1509" s="248"/>
      <c r="AA1509" s="249" t="str">
        <f t="shared" si="166"/>
        <v/>
      </c>
      <c r="AB1509" s="254" t="str">
        <f t="shared" si="167"/>
        <v/>
      </c>
      <c r="AC1509" s="159"/>
      <c r="AD1509" s="160"/>
    </row>
    <row r="1510" spans="2:30" ht="13.8" hidden="1" outlineLevel="1" x14ac:dyDescent="0.25">
      <c r="B1510" s="1"/>
      <c r="C1510" s="1"/>
      <c r="D1510" s="1"/>
      <c r="E1510" s="2"/>
      <c r="F1510" s="1"/>
      <c r="G1510" s="2"/>
      <c r="H1510" s="108"/>
      <c r="I1510" s="109"/>
      <c r="J1510" s="132" t="str">
        <f t="shared" si="163"/>
        <v/>
      </c>
      <c r="K1510" s="132">
        <f t="shared" si="161"/>
        <v>0</v>
      </c>
      <c r="L1510" s="246"/>
      <c r="M1510" s="247"/>
      <c r="N1510" s="246"/>
      <c r="O1510" s="248"/>
      <c r="P1510" s="249" t="str">
        <f t="shared" si="164"/>
        <v/>
      </c>
      <c r="Q1510" s="250" t="str">
        <f t="shared" si="162"/>
        <v/>
      </c>
      <c r="R1510" s="248"/>
      <c r="S1510" s="246"/>
      <c r="T1510" s="248"/>
      <c r="U1510" s="249" t="str">
        <f>+IF(AND(S1510&gt;0,R1510&lt;&gt;'Data Validation (ROP used only)'!$A$22),SUM(S1510:T1510),"")</f>
        <v/>
      </c>
      <c r="V1510" s="250" t="str">
        <f>IF(OR(R1510='Data Validation (ROP used only)'!$A$22,ISBLANK(S1510),ISERROR(S1510/$I1510)),"",S1510/$I1510)</f>
        <v/>
      </c>
      <c r="W1510" s="251"/>
      <c r="X1510" s="252" t="str" cm="1">
        <f t="array" ref="X1510">_xlfn.IFS(W1510="","",W1510/I1510&gt;=2,2*I1510,W1510/I1510 &lt; 2, W1510)</f>
        <v/>
      </c>
      <c r="Y1510" s="253" t="str">
        <f t="shared" si="165"/>
        <v/>
      </c>
      <c r="Z1510" s="248"/>
      <c r="AA1510" s="249" t="str">
        <f t="shared" si="166"/>
        <v/>
      </c>
      <c r="AB1510" s="254" t="str">
        <f t="shared" si="167"/>
        <v/>
      </c>
      <c r="AC1510" s="159"/>
      <c r="AD1510" s="160"/>
    </row>
    <row r="1511" spans="2:30" ht="13.8" hidden="1" outlineLevel="1" x14ac:dyDescent="0.25">
      <c r="B1511" s="1"/>
      <c r="C1511" s="1"/>
      <c r="D1511" s="1"/>
      <c r="E1511" s="2"/>
      <c r="F1511" s="1"/>
      <c r="G1511" s="2"/>
      <c r="H1511" s="108"/>
      <c r="I1511" s="109"/>
      <c r="J1511" s="132" t="str">
        <f t="shared" si="163"/>
        <v/>
      </c>
      <c r="K1511" s="132">
        <f t="shared" ref="K1511:K1574" si="168">IF(ISERROR(I1511/1754.5),"",I1511/1754.5)</f>
        <v>0</v>
      </c>
      <c r="L1511" s="246"/>
      <c r="M1511" s="247"/>
      <c r="N1511" s="246"/>
      <c r="O1511" s="248"/>
      <c r="P1511" s="249" t="str">
        <f t="shared" si="164"/>
        <v/>
      </c>
      <c r="Q1511" s="250" t="str">
        <f t="shared" si="162"/>
        <v/>
      </c>
      <c r="R1511" s="248"/>
      <c r="S1511" s="246"/>
      <c r="T1511" s="248"/>
      <c r="U1511" s="249" t="str">
        <f>+IF(AND(S1511&gt;0,R1511&lt;&gt;'Data Validation (ROP used only)'!$A$22),SUM(S1511:T1511),"")</f>
        <v/>
      </c>
      <c r="V1511" s="250" t="str">
        <f>IF(OR(R1511='Data Validation (ROP used only)'!$A$22,ISBLANK(S1511),ISERROR(S1511/$I1511)),"",S1511/$I1511)</f>
        <v/>
      </c>
      <c r="W1511" s="251"/>
      <c r="X1511" s="252" t="str" cm="1">
        <f t="array" ref="X1511">_xlfn.IFS(W1511="","",W1511/I1511&gt;=2,2*I1511,W1511/I1511 &lt; 2, W1511)</f>
        <v/>
      </c>
      <c r="Y1511" s="253" t="str">
        <f t="shared" si="165"/>
        <v/>
      </c>
      <c r="Z1511" s="248"/>
      <c r="AA1511" s="249" t="str">
        <f t="shared" si="166"/>
        <v/>
      </c>
      <c r="AB1511" s="254" t="str">
        <f t="shared" si="167"/>
        <v/>
      </c>
      <c r="AC1511" s="159"/>
      <c r="AD1511" s="160"/>
    </row>
    <row r="1512" spans="2:30" ht="13.8" hidden="1" outlineLevel="1" x14ac:dyDescent="0.25">
      <c r="B1512" s="1"/>
      <c r="C1512" s="1"/>
      <c r="D1512" s="1"/>
      <c r="E1512" s="2"/>
      <c r="F1512" s="1"/>
      <c r="G1512" s="2"/>
      <c r="H1512" s="108"/>
      <c r="I1512" s="109"/>
      <c r="J1512" s="132" t="str">
        <f t="shared" si="163"/>
        <v/>
      </c>
      <c r="K1512" s="132">
        <f t="shared" si="168"/>
        <v>0</v>
      </c>
      <c r="L1512" s="246"/>
      <c r="M1512" s="247"/>
      <c r="N1512" s="246"/>
      <c r="O1512" s="248"/>
      <c r="P1512" s="249" t="str">
        <f t="shared" si="164"/>
        <v/>
      </c>
      <c r="Q1512" s="250" t="str">
        <f t="shared" si="162"/>
        <v/>
      </c>
      <c r="R1512" s="248"/>
      <c r="S1512" s="246"/>
      <c r="T1512" s="248"/>
      <c r="U1512" s="249" t="str">
        <f>+IF(AND(S1512&gt;0,R1512&lt;&gt;'Data Validation (ROP used only)'!$A$22),SUM(S1512:T1512),"")</f>
        <v/>
      </c>
      <c r="V1512" s="250" t="str">
        <f>IF(OR(R1512='Data Validation (ROP used only)'!$A$22,ISBLANK(S1512),ISERROR(S1512/$I1512)),"",S1512/$I1512)</f>
        <v/>
      </c>
      <c r="W1512" s="251"/>
      <c r="X1512" s="252" t="str" cm="1">
        <f t="array" ref="X1512">_xlfn.IFS(W1512="","",W1512/I1512&gt;=2,2*I1512,W1512/I1512 &lt; 2, W1512)</f>
        <v/>
      </c>
      <c r="Y1512" s="253" t="str">
        <f t="shared" si="165"/>
        <v/>
      </c>
      <c r="Z1512" s="248"/>
      <c r="AA1512" s="249" t="str">
        <f t="shared" si="166"/>
        <v/>
      </c>
      <c r="AB1512" s="254" t="str">
        <f t="shared" si="167"/>
        <v/>
      </c>
      <c r="AC1512" s="159"/>
      <c r="AD1512" s="160"/>
    </row>
    <row r="1513" spans="2:30" ht="13.8" hidden="1" outlineLevel="1" x14ac:dyDescent="0.25">
      <c r="B1513" s="1"/>
      <c r="C1513" s="1"/>
      <c r="D1513" s="1"/>
      <c r="E1513" s="2"/>
      <c r="F1513" s="1"/>
      <c r="G1513" s="2"/>
      <c r="H1513" s="108"/>
      <c r="I1513" s="109"/>
      <c r="J1513" s="132" t="str">
        <f t="shared" si="163"/>
        <v/>
      </c>
      <c r="K1513" s="132">
        <f t="shared" si="168"/>
        <v>0</v>
      </c>
      <c r="L1513" s="246"/>
      <c r="M1513" s="247"/>
      <c r="N1513" s="246"/>
      <c r="O1513" s="248"/>
      <c r="P1513" s="249" t="str">
        <f t="shared" si="164"/>
        <v/>
      </c>
      <c r="Q1513" s="250" t="str">
        <f t="shared" si="162"/>
        <v/>
      </c>
      <c r="R1513" s="248"/>
      <c r="S1513" s="246"/>
      <c r="T1513" s="248"/>
      <c r="U1513" s="249" t="str">
        <f>+IF(AND(S1513&gt;0,R1513&lt;&gt;'Data Validation (ROP used only)'!$A$22),SUM(S1513:T1513),"")</f>
        <v/>
      </c>
      <c r="V1513" s="250" t="str">
        <f>IF(OR(R1513='Data Validation (ROP used only)'!$A$22,ISBLANK(S1513),ISERROR(S1513/$I1513)),"",S1513/$I1513)</f>
        <v/>
      </c>
      <c r="W1513" s="251"/>
      <c r="X1513" s="252" t="str" cm="1">
        <f t="array" ref="X1513">_xlfn.IFS(W1513="","",W1513/I1513&gt;=2,2*I1513,W1513/I1513 &lt; 2, W1513)</f>
        <v/>
      </c>
      <c r="Y1513" s="253" t="str">
        <f t="shared" si="165"/>
        <v/>
      </c>
      <c r="Z1513" s="248"/>
      <c r="AA1513" s="249" t="str">
        <f t="shared" si="166"/>
        <v/>
      </c>
      <c r="AB1513" s="254" t="str">
        <f t="shared" si="167"/>
        <v/>
      </c>
      <c r="AC1513" s="159"/>
      <c r="AD1513" s="160"/>
    </row>
    <row r="1514" spans="2:30" ht="13.8" hidden="1" outlineLevel="1" x14ac:dyDescent="0.25">
      <c r="B1514" s="1"/>
      <c r="C1514" s="1"/>
      <c r="D1514" s="1"/>
      <c r="E1514" s="2"/>
      <c r="F1514" s="1"/>
      <c r="G1514" s="2"/>
      <c r="H1514" s="108"/>
      <c r="I1514" s="109"/>
      <c r="J1514" s="132" t="str">
        <f t="shared" si="163"/>
        <v/>
      </c>
      <c r="K1514" s="132">
        <f t="shared" si="168"/>
        <v>0</v>
      </c>
      <c r="L1514" s="246"/>
      <c r="M1514" s="247"/>
      <c r="N1514" s="246"/>
      <c r="O1514" s="248"/>
      <c r="P1514" s="249" t="str">
        <f t="shared" si="164"/>
        <v/>
      </c>
      <c r="Q1514" s="250" t="str">
        <f t="shared" si="162"/>
        <v/>
      </c>
      <c r="R1514" s="248"/>
      <c r="S1514" s="246"/>
      <c r="T1514" s="248"/>
      <c r="U1514" s="249" t="str">
        <f>+IF(AND(S1514&gt;0,R1514&lt;&gt;'Data Validation (ROP used only)'!$A$22),SUM(S1514:T1514),"")</f>
        <v/>
      </c>
      <c r="V1514" s="250" t="str">
        <f>IF(OR(R1514='Data Validation (ROP used only)'!$A$22,ISBLANK(S1514),ISERROR(S1514/$I1514)),"",S1514/$I1514)</f>
        <v/>
      </c>
      <c r="W1514" s="251"/>
      <c r="X1514" s="252" t="str" cm="1">
        <f t="array" ref="X1514">_xlfn.IFS(W1514="","",W1514/I1514&gt;=2,2*I1514,W1514/I1514 &lt; 2, W1514)</f>
        <v/>
      </c>
      <c r="Y1514" s="253" t="str">
        <f t="shared" si="165"/>
        <v/>
      </c>
      <c r="Z1514" s="248"/>
      <c r="AA1514" s="249" t="str">
        <f t="shared" si="166"/>
        <v/>
      </c>
      <c r="AB1514" s="254" t="str">
        <f t="shared" si="167"/>
        <v/>
      </c>
      <c r="AC1514" s="159"/>
      <c r="AD1514" s="160"/>
    </row>
    <row r="1515" spans="2:30" ht="13.8" hidden="1" outlineLevel="1" x14ac:dyDescent="0.25">
      <c r="B1515" s="1"/>
      <c r="C1515" s="1"/>
      <c r="D1515" s="1"/>
      <c r="E1515" s="2"/>
      <c r="F1515" s="1"/>
      <c r="G1515" s="2"/>
      <c r="H1515" s="108"/>
      <c r="I1515" s="109"/>
      <c r="J1515" s="132" t="str">
        <f t="shared" si="163"/>
        <v/>
      </c>
      <c r="K1515" s="132">
        <f t="shared" si="168"/>
        <v>0</v>
      </c>
      <c r="L1515" s="246"/>
      <c r="M1515" s="247"/>
      <c r="N1515" s="246"/>
      <c r="O1515" s="248"/>
      <c r="P1515" s="249" t="str">
        <f t="shared" si="164"/>
        <v/>
      </c>
      <c r="Q1515" s="250" t="str">
        <f t="shared" si="162"/>
        <v/>
      </c>
      <c r="R1515" s="248"/>
      <c r="S1515" s="246"/>
      <c r="T1515" s="248"/>
      <c r="U1515" s="249" t="str">
        <f>+IF(AND(S1515&gt;0,R1515&lt;&gt;'Data Validation (ROP used only)'!$A$22),SUM(S1515:T1515),"")</f>
        <v/>
      </c>
      <c r="V1515" s="250" t="str">
        <f>IF(OR(R1515='Data Validation (ROP used only)'!$A$22,ISBLANK(S1515),ISERROR(S1515/$I1515)),"",S1515/$I1515)</f>
        <v/>
      </c>
      <c r="W1515" s="251"/>
      <c r="X1515" s="252" t="str" cm="1">
        <f t="array" ref="X1515">_xlfn.IFS(W1515="","",W1515/I1515&gt;=2,2*I1515,W1515/I1515 &lt; 2, W1515)</f>
        <v/>
      </c>
      <c r="Y1515" s="253" t="str">
        <f t="shared" si="165"/>
        <v/>
      </c>
      <c r="Z1515" s="248"/>
      <c r="AA1515" s="249" t="str">
        <f t="shared" si="166"/>
        <v/>
      </c>
      <c r="AB1515" s="254" t="str">
        <f t="shared" si="167"/>
        <v/>
      </c>
      <c r="AC1515" s="159"/>
      <c r="AD1515" s="160"/>
    </row>
    <row r="1516" spans="2:30" ht="13.8" hidden="1" outlineLevel="1" x14ac:dyDescent="0.25">
      <c r="B1516" s="1"/>
      <c r="C1516" s="1"/>
      <c r="D1516" s="1"/>
      <c r="E1516" s="2"/>
      <c r="F1516" s="1"/>
      <c r="G1516" s="2"/>
      <c r="H1516" s="108"/>
      <c r="I1516" s="109"/>
      <c r="J1516" s="132" t="str">
        <f t="shared" si="163"/>
        <v/>
      </c>
      <c r="K1516" s="132">
        <f t="shared" si="168"/>
        <v>0</v>
      </c>
      <c r="L1516" s="246"/>
      <c r="M1516" s="247"/>
      <c r="N1516" s="246"/>
      <c r="O1516" s="248"/>
      <c r="P1516" s="249" t="str">
        <f t="shared" si="164"/>
        <v/>
      </c>
      <c r="Q1516" s="250" t="str">
        <f t="shared" si="162"/>
        <v/>
      </c>
      <c r="R1516" s="248"/>
      <c r="S1516" s="246"/>
      <c r="T1516" s="248"/>
      <c r="U1516" s="249" t="str">
        <f>+IF(AND(S1516&gt;0,R1516&lt;&gt;'Data Validation (ROP used only)'!$A$22),SUM(S1516:T1516),"")</f>
        <v/>
      </c>
      <c r="V1516" s="250" t="str">
        <f>IF(OR(R1516='Data Validation (ROP used only)'!$A$22,ISBLANK(S1516),ISERROR(S1516/$I1516)),"",S1516/$I1516)</f>
        <v/>
      </c>
      <c r="W1516" s="251"/>
      <c r="X1516" s="252" t="str" cm="1">
        <f t="array" ref="X1516">_xlfn.IFS(W1516="","",W1516/I1516&gt;=2,2*I1516,W1516/I1516 &lt; 2, W1516)</f>
        <v/>
      </c>
      <c r="Y1516" s="253" t="str">
        <f t="shared" si="165"/>
        <v/>
      </c>
      <c r="Z1516" s="248"/>
      <c r="AA1516" s="249" t="str">
        <f t="shared" si="166"/>
        <v/>
      </c>
      <c r="AB1516" s="254" t="str">
        <f t="shared" si="167"/>
        <v/>
      </c>
      <c r="AC1516" s="159"/>
      <c r="AD1516" s="160"/>
    </row>
    <row r="1517" spans="2:30" ht="13.8" hidden="1" outlineLevel="1" x14ac:dyDescent="0.25">
      <c r="B1517" s="1"/>
      <c r="C1517" s="1"/>
      <c r="D1517" s="1"/>
      <c r="E1517" s="2"/>
      <c r="F1517" s="1"/>
      <c r="G1517" s="2"/>
      <c r="H1517" s="108"/>
      <c r="I1517" s="109"/>
      <c r="J1517" s="132" t="str">
        <f t="shared" si="163"/>
        <v/>
      </c>
      <c r="K1517" s="132">
        <f t="shared" si="168"/>
        <v>0</v>
      </c>
      <c r="L1517" s="246"/>
      <c r="M1517" s="247"/>
      <c r="N1517" s="246"/>
      <c r="O1517" s="248"/>
      <c r="P1517" s="249" t="str">
        <f t="shared" si="164"/>
        <v/>
      </c>
      <c r="Q1517" s="250" t="str">
        <f t="shared" si="162"/>
        <v/>
      </c>
      <c r="R1517" s="248"/>
      <c r="S1517" s="246"/>
      <c r="T1517" s="248"/>
      <c r="U1517" s="249" t="str">
        <f>+IF(AND(S1517&gt;0,R1517&lt;&gt;'Data Validation (ROP used only)'!$A$22),SUM(S1517:T1517),"")</f>
        <v/>
      </c>
      <c r="V1517" s="250" t="str">
        <f>IF(OR(R1517='Data Validation (ROP used only)'!$A$22,ISBLANK(S1517),ISERROR(S1517/$I1517)),"",S1517/$I1517)</f>
        <v/>
      </c>
      <c r="W1517" s="251"/>
      <c r="X1517" s="252" t="str" cm="1">
        <f t="array" ref="X1517">_xlfn.IFS(W1517="","",W1517/I1517&gt;=2,2*I1517,W1517/I1517 &lt; 2, W1517)</f>
        <v/>
      </c>
      <c r="Y1517" s="253" t="str">
        <f t="shared" si="165"/>
        <v/>
      </c>
      <c r="Z1517" s="248"/>
      <c r="AA1517" s="249" t="str">
        <f t="shared" si="166"/>
        <v/>
      </c>
      <c r="AB1517" s="254" t="str">
        <f t="shared" si="167"/>
        <v/>
      </c>
      <c r="AC1517" s="159"/>
      <c r="AD1517" s="160"/>
    </row>
    <row r="1518" spans="2:30" ht="13.8" hidden="1" outlineLevel="1" x14ac:dyDescent="0.25">
      <c r="B1518" s="1"/>
      <c r="C1518" s="1"/>
      <c r="D1518" s="1"/>
      <c r="E1518" s="2"/>
      <c r="F1518" s="1"/>
      <c r="G1518" s="2"/>
      <c r="H1518" s="108"/>
      <c r="I1518" s="109"/>
      <c r="J1518" s="132" t="str">
        <f t="shared" si="163"/>
        <v/>
      </c>
      <c r="K1518" s="132">
        <f t="shared" si="168"/>
        <v>0</v>
      </c>
      <c r="L1518" s="246"/>
      <c r="M1518" s="247"/>
      <c r="N1518" s="246"/>
      <c r="O1518" s="248"/>
      <c r="P1518" s="249" t="str">
        <f t="shared" si="164"/>
        <v/>
      </c>
      <c r="Q1518" s="250" t="str">
        <f t="shared" si="162"/>
        <v/>
      </c>
      <c r="R1518" s="248"/>
      <c r="S1518" s="246"/>
      <c r="T1518" s="248"/>
      <c r="U1518" s="249" t="str">
        <f>+IF(AND(S1518&gt;0,R1518&lt;&gt;'Data Validation (ROP used only)'!$A$22),SUM(S1518:T1518),"")</f>
        <v/>
      </c>
      <c r="V1518" s="250" t="str">
        <f>IF(OR(R1518='Data Validation (ROP used only)'!$A$22,ISBLANK(S1518),ISERROR(S1518/$I1518)),"",S1518/$I1518)</f>
        <v/>
      </c>
      <c r="W1518" s="251"/>
      <c r="X1518" s="252" t="str" cm="1">
        <f t="array" ref="X1518">_xlfn.IFS(W1518="","",W1518/I1518&gt;=2,2*I1518,W1518/I1518 &lt; 2, W1518)</f>
        <v/>
      </c>
      <c r="Y1518" s="253" t="str">
        <f t="shared" si="165"/>
        <v/>
      </c>
      <c r="Z1518" s="248"/>
      <c r="AA1518" s="249" t="str">
        <f t="shared" si="166"/>
        <v/>
      </c>
      <c r="AB1518" s="254" t="str">
        <f t="shared" si="167"/>
        <v/>
      </c>
      <c r="AC1518" s="159"/>
      <c r="AD1518" s="160"/>
    </row>
    <row r="1519" spans="2:30" ht="13.8" hidden="1" outlineLevel="1" x14ac:dyDescent="0.25">
      <c r="B1519" s="1"/>
      <c r="C1519" s="1"/>
      <c r="D1519" s="1"/>
      <c r="E1519" s="2"/>
      <c r="F1519" s="1"/>
      <c r="G1519" s="2"/>
      <c r="H1519" s="108"/>
      <c r="I1519" s="109"/>
      <c r="J1519" s="132" t="str">
        <f t="shared" si="163"/>
        <v/>
      </c>
      <c r="K1519" s="132">
        <f t="shared" si="168"/>
        <v>0</v>
      </c>
      <c r="L1519" s="246"/>
      <c r="M1519" s="247"/>
      <c r="N1519" s="246"/>
      <c r="O1519" s="248"/>
      <c r="P1519" s="249" t="str">
        <f t="shared" si="164"/>
        <v/>
      </c>
      <c r="Q1519" s="250" t="str">
        <f t="shared" si="162"/>
        <v/>
      </c>
      <c r="R1519" s="248"/>
      <c r="S1519" s="246"/>
      <c r="T1519" s="248"/>
      <c r="U1519" s="249" t="str">
        <f>+IF(AND(S1519&gt;0,R1519&lt;&gt;'Data Validation (ROP used only)'!$A$22),SUM(S1519:T1519),"")</f>
        <v/>
      </c>
      <c r="V1519" s="250" t="str">
        <f>IF(OR(R1519='Data Validation (ROP used only)'!$A$22,ISBLANK(S1519),ISERROR(S1519/$I1519)),"",S1519/$I1519)</f>
        <v/>
      </c>
      <c r="W1519" s="251"/>
      <c r="X1519" s="252" t="str" cm="1">
        <f t="array" ref="X1519">_xlfn.IFS(W1519="","",W1519/I1519&gt;=2,2*I1519,W1519/I1519 &lt; 2, W1519)</f>
        <v/>
      </c>
      <c r="Y1519" s="253" t="str">
        <f t="shared" si="165"/>
        <v/>
      </c>
      <c r="Z1519" s="248"/>
      <c r="AA1519" s="249" t="str">
        <f t="shared" si="166"/>
        <v/>
      </c>
      <c r="AB1519" s="254" t="str">
        <f t="shared" si="167"/>
        <v/>
      </c>
      <c r="AC1519" s="159"/>
      <c r="AD1519" s="160"/>
    </row>
    <row r="1520" spans="2:30" ht="13.8" hidden="1" outlineLevel="1" x14ac:dyDescent="0.25">
      <c r="B1520" s="1"/>
      <c r="C1520" s="1"/>
      <c r="D1520" s="1"/>
      <c r="E1520" s="2"/>
      <c r="F1520" s="1"/>
      <c r="G1520" s="2"/>
      <c r="H1520" s="108"/>
      <c r="I1520" s="109"/>
      <c r="J1520" s="132" t="str">
        <f t="shared" si="163"/>
        <v/>
      </c>
      <c r="K1520" s="132">
        <f t="shared" si="168"/>
        <v>0</v>
      </c>
      <c r="L1520" s="246"/>
      <c r="M1520" s="247"/>
      <c r="N1520" s="246"/>
      <c r="O1520" s="248"/>
      <c r="P1520" s="249" t="str">
        <f t="shared" si="164"/>
        <v/>
      </c>
      <c r="Q1520" s="250" t="str">
        <f t="shared" si="162"/>
        <v/>
      </c>
      <c r="R1520" s="248"/>
      <c r="S1520" s="246"/>
      <c r="T1520" s="248"/>
      <c r="U1520" s="249" t="str">
        <f>+IF(AND(S1520&gt;0,R1520&lt;&gt;'Data Validation (ROP used only)'!$A$22),SUM(S1520:T1520),"")</f>
        <v/>
      </c>
      <c r="V1520" s="250" t="str">
        <f>IF(OR(R1520='Data Validation (ROP used only)'!$A$22,ISBLANK(S1520),ISERROR(S1520/$I1520)),"",S1520/$I1520)</f>
        <v/>
      </c>
      <c r="W1520" s="251"/>
      <c r="X1520" s="252" t="str" cm="1">
        <f t="array" ref="X1520">_xlfn.IFS(W1520="","",W1520/I1520&gt;=2,2*I1520,W1520/I1520 &lt; 2, W1520)</f>
        <v/>
      </c>
      <c r="Y1520" s="253" t="str">
        <f t="shared" si="165"/>
        <v/>
      </c>
      <c r="Z1520" s="248"/>
      <c r="AA1520" s="249" t="str">
        <f t="shared" si="166"/>
        <v/>
      </c>
      <c r="AB1520" s="254" t="str">
        <f t="shared" si="167"/>
        <v/>
      </c>
      <c r="AC1520" s="159"/>
      <c r="AD1520" s="160"/>
    </row>
    <row r="1521" spans="2:30" ht="13.8" hidden="1" outlineLevel="1" x14ac:dyDescent="0.25">
      <c r="B1521" s="1"/>
      <c r="C1521" s="1"/>
      <c r="D1521" s="1"/>
      <c r="E1521" s="2"/>
      <c r="F1521" s="1"/>
      <c r="G1521" s="2"/>
      <c r="H1521" s="108"/>
      <c r="I1521" s="109"/>
      <c r="J1521" s="132" t="str">
        <f t="shared" si="163"/>
        <v/>
      </c>
      <c r="K1521" s="132">
        <f t="shared" si="168"/>
        <v>0</v>
      </c>
      <c r="L1521" s="246"/>
      <c r="M1521" s="247"/>
      <c r="N1521" s="246"/>
      <c r="O1521" s="248"/>
      <c r="P1521" s="249" t="str">
        <f t="shared" si="164"/>
        <v/>
      </c>
      <c r="Q1521" s="250" t="str">
        <f t="shared" si="162"/>
        <v/>
      </c>
      <c r="R1521" s="248"/>
      <c r="S1521" s="246"/>
      <c r="T1521" s="248"/>
      <c r="U1521" s="249" t="str">
        <f>+IF(AND(S1521&gt;0,R1521&lt;&gt;'Data Validation (ROP used only)'!$A$22),SUM(S1521:T1521),"")</f>
        <v/>
      </c>
      <c r="V1521" s="250" t="str">
        <f>IF(OR(R1521='Data Validation (ROP used only)'!$A$22,ISBLANK(S1521),ISERROR(S1521/$I1521)),"",S1521/$I1521)</f>
        <v/>
      </c>
      <c r="W1521" s="251"/>
      <c r="X1521" s="252" t="str" cm="1">
        <f t="array" ref="X1521">_xlfn.IFS(W1521="","",W1521/I1521&gt;=2,2*I1521,W1521/I1521 &lt; 2, W1521)</f>
        <v/>
      </c>
      <c r="Y1521" s="253" t="str">
        <f t="shared" si="165"/>
        <v/>
      </c>
      <c r="Z1521" s="248"/>
      <c r="AA1521" s="249" t="str">
        <f t="shared" si="166"/>
        <v/>
      </c>
      <c r="AB1521" s="254" t="str">
        <f t="shared" si="167"/>
        <v/>
      </c>
      <c r="AC1521" s="159"/>
      <c r="AD1521" s="160"/>
    </row>
    <row r="1522" spans="2:30" ht="13.8" hidden="1" outlineLevel="1" x14ac:dyDescent="0.25">
      <c r="B1522" s="1"/>
      <c r="C1522" s="1"/>
      <c r="D1522" s="1"/>
      <c r="E1522" s="2"/>
      <c r="F1522" s="1"/>
      <c r="G1522" s="2"/>
      <c r="H1522" s="108"/>
      <c r="I1522" s="109"/>
      <c r="J1522" s="132" t="str">
        <f t="shared" si="163"/>
        <v/>
      </c>
      <c r="K1522" s="132">
        <f t="shared" si="168"/>
        <v>0</v>
      </c>
      <c r="L1522" s="246"/>
      <c r="M1522" s="247"/>
      <c r="N1522" s="246"/>
      <c r="O1522" s="248"/>
      <c r="P1522" s="249" t="str">
        <f t="shared" si="164"/>
        <v/>
      </c>
      <c r="Q1522" s="250" t="str">
        <f t="shared" si="162"/>
        <v/>
      </c>
      <c r="R1522" s="248"/>
      <c r="S1522" s="246"/>
      <c r="T1522" s="248"/>
      <c r="U1522" s="249" t="str">
        <f>+IF(AND(S1522&gt;0,R1522&lt;&gt;'Data Validation (ROP used only)'!$A$22),SUM(S1522:T1522),"")</f>
        <v/>
      </c>
      <c r="V1522" s="250" t="str">
        <f>IF(OR(R1522='Data Validation (ROP used only)'!$A$22,ISBLANK(S1522),ISERROR(S1522/$I1522)),"",S1522/$I1522)</f>
        <v/>
      </c>
      <c r="W1522" s="251"/>
      <c r="X1522" s="252" t="str" cm="1">
        <f t="array" ref="X1522">_xlfn.IFS(W1522="","",W1522/I1522&gt;=2,2*I1522,W1522/I1522 &lt; 2, W1522)</f>
        <v/>
      </c>
      <c r="Y1522" s="253" t="str">
        <f t="shared" si="165"/>
        <v/>
      </c>
      <c r="Z1522" s="248"/>
      <c r="AA1522" s="249" t="str">
        <f t="shared" si="166"/>
        <v/>
      </c>
      <c r="AB1522" s="254" t="str">
        <f t="shared" si="167"/>
        <v/>
      </c>
      <c r="AC1522" s="159"/>
      <c r="AD1522" s="160"/>
    </row>
    <row r="1523" spans="2:30" ht="13.8" hidden="1" outlineLevel="1" x14ac:dyDescent="0.25">
      <c r="B1523" s="1"/>
      <c r="C1523" s="1"/>
      <c r="D1523" s="1"/>
      <c r="E1523" s="2"/>
      <c r="F1523" s="1"/>
      <c r="G1523" s="2"/>
      <c r="H1523" s="108"/>
      <c r="I1523" s="109"/>
      <c r="J1523" s="132" t="str">
        <f t="shared" si="163"/>
        <v/>
      </c>
      <c r="K1523" s="132">
        <f t="shared" si="168"/>
        <v>0</v>
      </c>
      <c r="L1523" s="246"/>
      <c r="M1523" s="247"/>
      <c r="N1523" s="246"/>
      <c r="O1523" s="248"/>
      <c r="P1523" s="249" t="str">
        <f t="shared" si="164"/>
        <v/>
      </c>
      <c r="Q1523" s="250" t="str">
        <f t="shared" si="162"/>
        <v/>
      </c>
      <c r="R1523" s="248"/>
      <c r="S1523" s="246"/>
      <c r="T1523" s="248"/>
      <c r="U1523" s="249" t="str">
        <f>+IF(AND(S1523&gt;0,R1523&lt;&gt;'Data Validation (ROP used only)'!$A$22),SUM(S1523:T1523),"")</f>
        <v/>
      </c>
      <c r="V1523" s="250" t="str">
        <f>IF(OR(R1523='Data Validation (ROP used only)'!$A$22,ISBLANK(S1523),ISERROR(S1523/$I1523)),"",S1523/$I1523)</f>
        <v/>
      </c>
      <c r="W1523" s="251"/>
      <c r="X1523" s="252" t="str" cm="1">
        <f t="array" ref="X1523">_xlfn.IFS(W1523="","",W1523/I1523&gt;=2,2*I1523,W1523/I1523 &lt; 2, W1523)</f>
        <v/>
      </c>
      <c r="Y1523" s="253" t="str">
        <f t="shared" si="165"/>
        <v/>
      </c>
      <c r="Z1523" s="248"/>
      <c r="AA1523" s="249" t="str">
        <f t="shared" si="166"/>
        <v/>
      </c>
      <c r="AB1523" s="254" t="str">
        <f t="shared" si="167"/>
        <v/>
      </c>
      <c r="AC1523" s="159"/>
      <c r="AD1523" s="160"/>
    </row>
    <row r="1524" spans="2:30" ht="13.8" hidden="1" outlineLevel="1" x14ac:dyDescent="0.25">
      <c r="B1524" s="1"/>
      <c r="C1524" s="1"/>
      <c r="D1524" s="1"/>
      <c r="E1524" s="2"/>
      <c r="F1524" s="1"/>
      <c r="G1524" s="2"/>
      <c r="H1524" s="108"/>
      <c r="I1524" s="109"/>
      <c r="J1524" s="132" t="str">
        <f t="shared" si="163"/>
        <v/>
      </c>
      <c r="K1524" s="132">
        <f t="shared" si="168"/>
        <v>0</v>
      </c>
      <c r="L1524" s="246"/>
      <c r="M1524" s="247"/>
      <c r="N1524" s="246"/>
      <c r="O1524" s="248"/>
      <c r="P1524" s="249" t="str">
        <f t="shared" si="164"/>
        <v/>
      </c>
      <c r="Q1524" s="250" t="str">
        <f t="shared" si="162"/>
        <v/>
      </c>
      <c r="R1524" s="248"/>
      <c r="S1524" s="246"/>
      <c r="T1524" s="248"/>
      <c r="U1524" s="249" t="str">
        <f>+IF(AND(S1524&gt;0,R1524&lt;&gt;'Data Validation (ROP used only)'!$A$22),SUM(S1524:T1524),"")</f>
        <v/>
      </c>
      <c r="V1524" s="250" t="str">
        <f>IF(OR(R1524='Data Validation (ROP used only)'!$A$22,ISBLANK(S1524),ISERROR(S1524/$I1524)),"",S1524/$I1524)</f>
        <v/>
      </c>
      <c r="W1524" s="251"/>
      <c r="X1524" s="252" t="str" cm="1">
        <f t="array" ref="X1524">_xlfn.IFS(W1524="","",W1524/I1524&gt;=2,2*I1524,W1524/I1524 &lt; 2, W1524)</f>
        <v/>
      </c>
      <c r="Y1524" s="253" t="str">
        <f t="shared" si="165"/>
        <v/>
      </c>
      <c r="Z1524" s="248"/>
      <c r="AA1524" s="249" t="str">
        <f t="shared" si="166"/>
        <v/>
      </c>
      <c r="AB1524" s="254" t="str">
        <f t="shared" si="167"/>
        <v/>
      </c>
      <c r="AC1524" s="159"/>
      <c r="AD1524" s="160"/>
    </row>
    <row r="1525" spans="2:30" ht="13.8" hidden="1" outlineLevel="1" x14ac:dyDescent="0.25">
      <c r="B1525" s="1"/>
      <c r="C1525" s="1"/>
      <c r="D1525" s="1"/>
      <c r="E1525" s="2"/>
      <c r="F1525" s="1"/>
      <c r="G1525" s="2"/>
      <c r="H1525" s="108"/>
      <c r="I1525" s="109"/>
      <c r="J1525" s="132" t="str">
        <f t="shared" si="163"/>
        <v/>
      </c>
      <c r="K1525" s="132">
        <f t="shared" si="168"/>
        <v>0</v>
      </c>
      <c r="L1525" s="246"/>
      <c r="M1525" s="247"/>
      <c r="N1525" s="246"/>
      <c r="O1525" s="248"/>
      <c r="P1525" s="249" t="str">
        <f t="shared" si="164"/>
        <v/>
      </c>
      <c r="Q1525" s="250" t="str">
        <f t="shared" si="162"/>
        <v/>
      </c>
      <c r="R1525" s="248"/>
      <c r="S1525" s="246"/>
      <c r="T1525" s="248"/>
      <c r="U1525" s="249" t="str">
        <f>+IF(AND(S1525&gt;0,R1525&lt;&gt;'Data Validation (ROP used only)'!$A$22),SUM(S1525:T1525),"")</f>
        <v/>
      </c>
      <c r="V1525" s="250" t="str">
        <f>IF(OR(R1525='Data Validation (ROP used only)'!$A$22,ISBLANK(S1525),ISERROR(S1525/$I1525)),"",S1525/$I1525)</f>
        <v/>
      </c>
      <c r="W1525" s="251"/>
      <c r="X1525" s="252" t="str" cm="1">
        <f t="array" ref="X1525">_xlfn.IFS(W1525="","",W1525/I1525&gt;=2,2*I1525,W1525/I1525 &lt; 2, W1525)</f>
        <v/>
      </c>
      <c r="Y1525" s="253" t="str">
        <f t="shared" si="165"/>
        <v/>
      </c>
      <c r="Z1525" s="248"/>
      <c r="AA1525" s="249" t="str">
        <f t="shared" si="166"/>
        <v/>
      </c>
      <c r="AB1525" s="254" t="str">
        <f t="shared" si="167"/>
        <v/>
      </c>
      <c r="AC1525" s="159"/>
      <c r="AD1525" s="160"/>
    </row>
    <row r="1526" spans="2:30" ht="13.8" hidden="1" outlineLevel="1" x14ac:dyDescent="0.25">
      <c r="B1526" s="1"/>
      <c r="C1526" s="1"/>
      <c r="D1526" s="1"/>
      <c r="E1526" s="2"/>
      <c r="F1526" s="1"/>
      <c r="G1526" s="2"/>
      <c r="H1526" s="108"/>
      <c r="I1526" s="109"/>
      <c r="J1526" s="132" t="str">
        <f t="shared" si="163"/>
        <v/>
      </c>
      <c r="K1526" s="132">
        <f t="shared" si="168"/>
        <v>0</v>
      </c>
      <c r="L1526" s="246"/>
      <c r="M1526" s="247"/>
      <c r="N1526" s="246"/>
      <c r="O1526" s="248"/>
      <c r="P1526" s="249" t="str">
        <f t="shared" si="164"/>
        <v/>
      </c>
      <c r="Q1526" s="250" t="str">
        <f t="shared" si="162"/>
        <v/>
      </c>
      <c r="R1526" s="248"/>
      <c r="S1526" s="246"/>
      <c r="T1526" s="248"/>
      <c r="U1526" s="249" t="str">
        <f>+IF(AND(S1526&gt;0,R1526&lt;&gt;'Data Validation (ROP used only)'!$A$22),SUM(S1526:T1526),"")</f>
        <v/>
      </c>
      <c r="V1526" s="250" t="str">
        <f>IF(OR(R1526='Data Validation (ROP used only)'!$A$22,ISBLANK(S1526),ISERROR(S1526/$I1526)),"",S1526/$I1526)</f>
        <v/>
      </c>
      <c r="W1526" s="251"/>
      <c r="X1526" s="252" t="str" cm="1">
        <f t="array" ref="X1526">_xlfn.IFS(W1526="","",W1526/I1526&gt;=2,2*I1526,W1526/I1526 &lt; 2, W1526)</f>
        <v/>
      </c>
      <c r="Y1526" s="253" t="str">
        <f t="shared" si="165"/>
        <v/>
      </c>
      <c r="Z1526" s="248"/>
      <c r="AA1526" s="249" t="str">
        <f t="shared" si="166"/>
        <v/>
      </c>
      <c r="AB1526" s="254" t="str">
        <f t="shared" si="167"/>
        <v/>
      </c>
      <c r="AC1526" s="159"/>
      <c r="AD1526" s="160"/>
    </row>
    <row r="1527" spans="2:30" ht="13.8" hidden="1" outlineLevel="1" x14ac:dyDescent="0.25">
      <c r="B1527" s="1"/>
      <c r="C1527" s="1"/>
      <c r="D1527" s="1"/>
      <c r="E1527" s="2"/>
      <c r="F1527" s="1"/>
      <c r="G1527" s="2"/>
      <c r="H1527" s="108"/>
      <c r="I1527" s="109"/>
      <c r="J1527" s="132" t="str">
        <f t="shared" si="163"/>
        <v/>
      </c>
      <c r="K1527" s="132">
        <f t="shared" si="168"/>
        <v>0</v>
      </c>
      <c r="L1527" s="246"/>
      <c r="M1527" s="247"/>
      <c r="N1527" s="246"/>
      <c r="O1527" s="248"/>
      <c r="P1527" s="249" t="str">
        <f t="shared" si="164"/>
        <v/>
      </c>
      <c r="Q1527" s="250" t="str">
        <f t="shared" si="162"/>
        <v/>
      </c>
      <c r="R1527" s="248"/>
      <c r="S1527" s="246"/>
      <c r="T1527" s="248"/>
      <c r="U1527" s="249" t="str">
        <f>+IF(AND(S1527&gt;0,R1527&lt;&gt;'Data Validation (ROP used only)'!$A$22),SUM(S1527:T1527),"")</f>
        <v/>
      </c>
      <c r="V1527" s="250" t="str">
        <f>IF(OR(R1527='Data Validation (ROP used only)'!$A$22,ISBLANK(S1527),ISERROR(S1527/$I1527)),"",S1527/$I1527)</f>
        <v/>
      </c>
      <c r="W1527" s="251"/>
      <c r="X1527" s="252" t="str" cm="1">
        <f t="array" ref="X1527">_xlfn.IFS(W1527="","",W1527/I1527&gt;=2,2*I1527,W1527/I1527 &lt; 2, W1527)</f>
        <v/>
      </c>
      <c r="Y1527" s="253" t="str">
        <f t="shared" si="165"/>
        <v/>
      </c>
      <c r="Z1527" s="248"/>
      <c r="AA1527" s="249" t="str">
        <f t="shared" si="166"/>
        <v/>
      </c>
      <c r="AB1527" s="254" t="str">
        <f t="shared" si="167"/>
        <v/>
      </c>
      <c r="AC1527" s="159"/>
      <c r="AD1527" s="160"/>
    </row>
    <row r="1528" spans="2:30" ht="13.8" hidden="1" outlineLevel="1" x14ac:dyDescent="0.25">
      <c r="B1528" s="1"/>
      <c r="C1528" s="1"/>
      <c r="D1528" s="1"/>
      <c r="E1528" s="2"/>
      <c r="F1528" s="1"/>
      <c r="G1528" s="2"/>
      <c r="H1528" s="108"/>
      <c r="I1528" s="109"/>
      <c r="J1528" s="132" t="str">
        <f t="shared" si="163"/>
        <v/>
      </c>
      <c r="K1528" s="132">
        <f t="shared" si="168"/>
        <v>0</v>
      </c>
      <c r="L1528" s="246"/>
      <c r="M1528" s="247"/>
      <c r="N1528" s="246"/>
      <c r="O1528" s="248"/>
      <c r="P1528" s="249" t="str">
        <f t="shared" si="164"/>
        <v/>
      </c>
      <c r="Q1528" s="250" t="str">
        <f t="shared" si="162"/>
        <v/>
      </c>
      <c r="R1528" s="248"/>
      <c r="S1528" s="246"/>
      <c r="T1528" s="248"/>
      <c r="U1528" s="249" t="str">
        <f>+IF(AND(S1528&gt;0,R1528&lt;&gt;'Data Validation (ROP used only)'!$A$22),SUM(S1528:T1528),"")</f>
        <v/>
      </c>
      <c r="V1528" s="250" t="str">
        <f>IF(OR(R1528='Data Validation (ROP used only)'!$A$22,ISBLANK(S1528),ISERROR(S1528/$I1528)),"",S1528/$I1528)</f>
        <v/>
      </c>
      <c r="W1528" s="251"/>
      <c r="X1528" s="252" t="str" cm="1">
        <f t="array" ref="X1528">_xlfn.IFS(W1528="","",W1528/I1528&gt;=2,2*I1528,W1528/I1528 &lt; 2, W1528)</f>
        <v/>
      </c>
      <c r="Y1528" s="253" t="str">
        <f t="shared" si="165"/>
        <v/>
      </c>
      <c r="Z1528" s="248"/>
      <c r="AA1528" s="249" t="str">
        <f t="shared" si="166"/>
        <v/>
      </c>
      <c r="AB1528" s="254" t="str">
        <f t="shared" si="167"/>
        <v/>
      </c>
      <c r="AC1528" s="159"/>
      <c r="AD1528" s="160"/>
    </row>
    <row r="1529" spans="2:30" ht="13.8" hidden="1" outlineLevel="1" x14ac:dyDescent="0.25">
      <c r="B1529" s="1"/>
      <c r="C1529" s="1"/>
      <c r="D1529" s="1"/>
      <c r="E1529" s="2"/>
      <c r="F1529" s="1"/>
      <c r="G1529" s="2"/>
      <c r="H1529" s="108"/>
      <c r="I1529" s="109"/>
      <c r="J1529" s="132" t="str">
        <f t="shared" si="163"/>
        <v/>
      </c>
      <c r="K1529" s="132">
        <f t="shared" si="168"/>
        <v>0</v>
      </c>
      <c r="L1529" s="246"/>
      <c r="M1529" s="247"/>
      <c r="N1529" s="246"/>
      <c r="O1529" s="248"/>
      <c r="P1529" s="249" t="str">
        <f t="shared" si="164"/>
        <v/>
      </c>
      <c r="Q1529" s="250" t="str">
        <f t="shared" si="162"/>
        <v/>
      </c>
      <c r="R1529" s="248"/>
      <c r="S1529" s="246"/>
      <c r="T1529" s="248"/>
      <c r="U1529" s="249" t="str">
        <f>+IF(AND(S1529&gt;0,R1529&lt;&gt;'Data Validation (ROP used only)'!$A$22),SUM(S1529:T1529),"")</f>
        <v/>
      </c>
      <c r="V1529" s="250" t="str">
        <f>IF(OR(R1529='Data Validation (ROP used only)'!$A$22,ISBLANK(S1529),ISERROR(S1529/$I1529)),"",S1529/$I1529)</f>
        <v/>
      </c>
      <c r="W1529" s="251"/>
      <c r="X1529" s="252" t="str" cm="1">
        <f t="array" ref="X1529">_xlfn.IFS(W1529="","",W1529/I1529&gt;=2,2*I1529,W1529/I1529 &lt; 2, W1529)</f>
        <v/>
      </c>
      <c r="Y1529" s="253" t="str">
        <f t="shared" si="165"/>
        <v/>
      </c>
      <c r="Z1529" s="248"/>
      <c r="AA1529" s="249" t="str">
        <f t="shared" si="166"/>
        <v/>
      </c>
      <c r="AB1529" s="254" t="str">
        <f t="shared" si="167"/>
        <v/>
      </c>
      <c r="AC1529" s="159"/>
      <c r="AD1529" s="160"/>
    </row>
    <row r="1530" spans="2:30" ht="13.8" hidden="1" outlineLevel="1" x14ac:dyDescent="0.25">
      <c r="B1530" s="1"/>
      <c r="C1530" s="1"/>
      <c r="D1530" s="1"/>
      <c r="E1530" s="2"/>
      <c r="F1530" s="1"/>
      <c r="G1530" s="2"/>
      <c r="H1530" s="108"/>
      <c r="I1530" s="109"/>
      <c r="J1530" s="132" t="str">
        <f t="shared" si="163"/>
        <v/>
      </c>
      <c r="K1530" s="132">
        <f t="shared" si="168"/>
        <v>0</v>
      </c>
      <c r="L1530" s="246"/>
      <c r="M1530" s="247"/>
      <c r="N1530" s="246"/>
      <c r="O1530" s="248"/>
      <c r="P1530" s="249" t="str">
        <f t="shared" si="164"/>
        <v/>
      </c>
      <c r="Q1530" s="250" t="str">
        <f t="shared" si="162"/>
        <v/>
      </c>
      <c r="R1530" s="248"/>
      <c r="S1530" s="246"/>
      <c r="T1530" s="248"/>
      <c r="U1530" s="249" t="str">
        <f>+IF(AND(S1530&gt;0,R1530&lt;&gt;'Data Validation (ROP used only)'!$A$22),SUM(S1530:T1530),"")</f>
        <v/>
      </c>
      <c r="V1530" s="250" t="str">
        <f>IF(OR(R1530='Data Validation (ROP used only)'!$A$22,ISBLANK(S1530),ISERROR(S1530/$I1530)),"",S1530/$I1530)</f>
        <v/>
      </c>
      <c r="W1530" s="251"/>
      <c r="X1530" s="252" t="str" cm="1">
        <f t="array" ref="X1530">_xlfn.IFS(W1530="","",W1530/I1530&gt;=2,2*I1530,W1530/I1530 &lt; 2, W1530)</f>
        <v/>
      </c>
      <c r="Y1530" s="253" t="str">
        <f t="shared" si="165"/>
        <v/>
      </c>
      <c r="Z1530" s="248"/>
      <c r="AA1530" s="249" t="str">
        <f t="shared" si="166"/>
        <v/>
      </c>
      <c r="AB1530" s="254" t="str">
        <f t="shared" si="167"/>
        <v/>
      </c>
      <c r="AC1530" s="159"/>
      <c r="AD1530" s="160"/>
    </row>
    <row r="1531" spans="2:30" ht="13.8" hidden="1" outlineLevel="1" x14ac:dyDescent="0.25">
      <c r="B1531" s="1"/>
      <c r="C1531" s="1"/>
      <c r="D1531" s="1"/>
      <c r="E1531" s="2"/>
      <c r="F1531" s="1"/>
      <c r="G1531" s="2"/>
      <c r="H1531" s="108"/>
      <c r="I1531" s="109"/>
      <c r="J1531" s="132" t="str">
        <f t="shared" si="163"/>
        <v/>
      </c>
      <c r="K1531" s="132">
        <f t="shared" si="168"/>
        <v>0</v>
      </c>
      <c r="L1531" s="246"/>
      <c r="M1531" s="247"/>
      <c r="N1531" s="246"/>
      <c r="O1531" s="248"/>
      <c r="P1531" s="249" t="str">
        <f t="shared" si="164"/>
        <v/>
      </c>
      <c r="Q1531" s="250" t="str">
        <f t="shared" si="162"/>
        <v/>
      </c>
      <c r="R1531" s="248"/>
      <c r="S1531" s="246"/>
      <c r="T1531" s="248"/>
      <c r="U1531" s="249" t="str">
        <f>+IF(AND(S1531&gt;0,R1531&lt;&gt;'Data Validation (ROP used only)'!$A$22),SUM(S1531:T1531),"")</f>
        <v/>
      </c>
      <c r="V1531" s="250" t="str">
        <f>IF(OR(R1531='Data Validation (ROP used only)'!$A$22,ISBLANK(S1531),ISERROR(S1531/$I1531)),"",S1531/$I1531)</f>
        <v/>
      </c>
      <c r="W1531" s="251"/>
      <c r="X1531" s="252" t="str" cm="1">
        <f t="array" ref="X1531">_xlfn.IFS(W1531="","",W1531/I1531&gt;=2,2*I1531,W1531/I1531 &lt; 2, W1531)</f>
        <v/>
      </c>
      <c r="Y1531" s="253" t="str">
        <f t="shared" si="165"/>
        <v/>
      </c>
      <c r="Z1531" s="248"/>
      <c r="AA1531" s="249" t="str">
        <f t="shared" si="166"/>
        <v/>
      </c>
      <c r="AB1531" s="254" t="str">
        <f t="shared" si="167"/>
        <v/>
      </c>
      <c r="AC1531" s="159"/>
      <c r="AD1531" s="160"/>
    </row>
    <row r="1532" spans="2:30" ht="13.8" hidden="1" outlineLevel="1" x14ac:dyDescent="0.25">
      <c r="B1532" s="1"/>
      <c r="C1532" s="1"/>
      <c r="D1532" s="1"/>
      <c r="E1532" s="2"/>
      <c r="F1532" s="1"/>
      <c r="G1532" s="2"/>
      <c r="H1532" s="108"/>
      <c r="I1532" s="109"/>
      <c r="J1532" s="132" t="str">
        <f t="shared" si="163"/>
        <v/>
      </c>
      <c r="K1532" s="132">
        <f t="shared" si="168"/>
        <v>0</v>
      </c>
      <c r="L1532" s="246"/>
      <c r="M1532" s="247"/>
      <c r="N1532" s="246"/>
      <c r="O1532" s="248"/>
      <c r="P1532" s="249" t="str">
        <f t="shared" si="164"/>
        <v/>
      </c>
      <c r="Q1532" s="250" t="str">
        <f t="shared" si="162"/>
        <v/>
      </c>
      <c r="R1532" s="248"/>
      <c r="S1532" s="246"/>
      <c r="T1532" s="248"/>
      <c r="U1532" s="249" t="str">
        <f>+IF(AND(S1532&gt;0,R1532&lt;&gt;'Data Validation (ROP used only)'!$A$22),SUM(S1532:T1532),"")</f>
        <v/>
      </c>
      <c r="V1532" s="250" t="str">
        <f>IF(OR(R1532='Data Validation (ROP used only)'!$A$22,ISBLANK(S1532),ISERROR(S1532/$I1532)),"",S1532/$I1532)</f>
        <v/>
      </c>
      <c r="W1532" s="251"/>
      <c r="X1532" s="252" t="str" cm="1">
        <f t="array" ref="X1532">_xlfn.IFS(W1532="","",W1532/I1532&gt;=2,2*I1532,W1532/I1532 &lt; 2, W1532)</f>
        <v/>
      </c>
      <c r="Y1532" s="253" t="str">
        <f t="shared" si="165"/>
        <v/>
      </c>
      <c r="Z1532" s="248"/>
      <c r="AA1532" s="249" t="str">
        <f t="shared" si="166"/>
        <v/>
      </c>
      <c r="AB1532" s="254" t="str">
        <f t="shared" si="167"/>
        <v/>
      </c>
      <c r="AC1532" s="159"/>
      <c r="AD1532" s="160"/>
    </row>
    <row r="1533" spans="2:30" ht="13.8" hidden="1" outlineLevel="1" x14ac:dyDescent="0.25">
      <c r="B1533" s="1"/>
      <c r="C1533" s="1"/>
      <c r="D1533" s="1"/>
      <c r="E1533" s="2"/>
      <c r="F1533" s="1"/>
      <c r="G1533" s="2"/>
      <c r="H1533" s="108"/>
      <c r="I1533" s="109"/>
      <c r="J1533" s="132" t="str">
        <f t="shared" si="163"/>
        <v/>
      </c>
      <c r="K1533" s="132">
        <f t="shared" si="168"/>
        <v>0</v>
      </c>
      <c r="L1533" s="246"/>
      <c r="M1533" s="247"/>
      <c r="N1533" s="246"/>
      <c r="O1533" s="248"/>
      <c r="P1533" s="249" t="str">
        <f t="shared" si="164"/>
        <v/>
      </c>
      <c r="Q1533" s="250" t="str">
        <f t="shared" si="162"/>
        <v/>
      </c>
      <c r="R1533" s="248"/>
      <c r="S1533" s="246"/>
      <c r="T1533" s="248"/>
      <c r="U1533" s="249" t="str">
        <f>+IF(AND(S1533&gt;0,R1533&lt;&gt;'Data Validation (ROP used only)'!$A$22),SUM(S1533:T1533),"")</f>
        <v/>
      </c>
      <c r="V1533" s="250" t="str">
        <f>IF(OR(R1533='Data Validation (ROP used only)'!$A$22,ISBLANK(S1533),ISERROR(S1533/$I1533)),"",S1533/$I1533)</f>
        <v/>
      </c>
      <c r="W1533" s="251"/>
      <c r="X1533" s="252" t="str" cm="1">
        <f t="array" ref="X1533">_xlfn.IFS(W1533="","",W1533/I1533&gt;=2,2*I1533,W1533/I1533 &lt; 2, W1533)</f>
        <v/>
      </c>
      <c r="Y1533" s="253" t="str">
        <f t="shared" si="165"/>
        <v/>
      </c>
      <c r="Z1533" s="248"/>
      <c r="AA1533" s="249" t="str">
        <f t="shared" si="166"/>
        <v/>
      </c>
      <c r="AB1533" s="254" t="str">
        <f t="shared" si="167"/>
        <v/>
      </c>
      <c r="AC1533" s="159"/>
      <c r="AD1533" s="160"/>
    </row>
    <row r="1534" spans="2:30" ht="13.8" hidden="1" outlineLevel="1" x14ac:dyDescent="0.25">
      <c r="B1534" s="1"/>
      <c r="C1534" s="1"/>
      <c r="D1534" s="1"/>
      <c r="E1534" s="2"/>
      <c r="F1534" s="1"/>
      <c r="G1534" s="2"/>
      <c r="H1534" s="108"/>
      <c r="I1534" s="109"/>
      <c r="J1534" s="132" t="str">
        <f t="shared" si="163"/>
        <v/>
      </c>
      <c r="K1534" s="132">
        <f t="shared" si="168"/>
        <v>0</v>
      </c>
      <c r="L1534" s="246"/>
      <c r="M1534" s="247"/>
      <c r="N1534" s="246"/>
      <c r="O1534" s="248"/>
      <c r="P1534" s="249" t="str">
        <f t="shared" si="164"/>
        <v/>
      </c>
      <c r="Q1534" s="250" t="str">
        <f t="shared" si="162"/>
        <v/>
      </c>
      <c r="R1534" s="248"/>
      <c r="S1534" s="246"/>
      <c r="T1534" s="248"/>
      <c r="U1534" s="249" t="str">
        <f>+IF(AND(S1534&gt;0,R1534&lt;&gt;'Data Validation (ROP used only)'!$A$22),SUM(S1534:T1534),"")</f>
        <v/>
      </c>
      <c r="V1534" s="250" t="str">
        <f>IF(OR(R1534='Data Validation (ROP used only)'!$A$22,ISBLANK(S1534),ISERROR(S1534/$I1534)),"",S1534/$I1534)</f>
        <v/>
      </c>
      <c r="W1534" s="251"/>
      <c r="X1534" s="252" t="str" cm="1">
        <f t="array" ref="X1534">_xlfn.IFS(W1534="","",W1534/I1534&gt;=2,2*I1534,W1534/I1534 &lt; 2, W1534)</f>
        <v/>
      </c>
      <c r="Y1534" s="253" t="str">
        <f t="shared" si="165"/>
        <v/>
      </c>
      <c r="Z1534" s="248"/>
      <c r="AA1534" s="249" t="str">
        <f t="shared" si="166"/>
        <v/>
      </c>
      <c r="AB1534" s="254" t="str">
        <f t="shared" si="167"/>
        <v/>
      </c>
      <c r="AC1534" s="159"/>
      <c r="AD1534" s="160"/>
    </row>
    <row r="1535" spans="2:30" ht="13.8" hidden="1" outlineLevel="1" x14ac:dyDescent="0.25">
      <c r="B1535" s="1"/>
      <c r="C1535" s="1"/>
      <c r="D1535" s="1"/>
      <c r="E1535" s="2"/>
      <c r="F1535" s="1"/>
      <c r="G1535" s="2"/>
      <c r="H1535" s="108"/>
      <c r="I1535" s="109"/>
      <c r="J1535" s="132" t="str">
        <f t="shared" si="163"/>
        <v/>
      </c>
      <c r="K1535" s="132">
        <f t="shared" si="168"/>
        <v>0</v>
      </c>
      <c r="L1535" s="246"/>
      <c r="M1535" s="247"/>
      <c r="N1535" s="246"/>
      <c r="O1535" s="248"/>
      <c r="P1535" s="249" t="str">
        <f t="shared" si="164"/>
        <v/>
      </c>
      <c r="Q1535" s="250" t="str">
        <f t="shared" si="162"/>
        <v/>
      </c>
      <c r="R1535" s="248"/>
      <c r="S1535" s="246"/>
      <c r="T1535" s="248"/>
      <c r="U1535" s="249" t="str">
        <f>+IF(AND(S1535&gt;0,R1535&lt;&gt;'Data Validation (ROP used only)'!$A$22),SUM(S1535:T1535),"")</f>
        <v/>
      </c>
      <c r="V1535" s="250" t="str">
        <f>IF(OR(R1535='Data Validation (ROP used only)'!$A$22,ISBLANK(S1535),ISERROR(S1535/$I1535)),"",S1535/$I1535)</f>
        <v/>
      </c>
      <c r="W1535" s="251"/>
      <c r="X1535" s="252" t="str" cm="1">
        <f t="array" ref="X1535">_xlfn.IFS(W1535="","",W1535/I1535&gt;=2,2*I1535,W1535/I1535 &lt; 2, W1535)</f>
        <v/>
      </c>
      <c r="Y1535" s="253" t="str">
        <f t="shared" si="165"/>
        <v/>
      </c>
      <c r="Z1535" s="248"/>
      <c r="AA1535" s="249" t="str">
        <f t="shared" si="166"/>
        <v/>
      </c>
      <c r="AB1535" s="254" t="str">
        <f t="shared" si="167"/>
        <v/>
      </c>
      <c r="AC1535" s="159"/>
      <c r="AD1535" s="160"/>
    </row>
    <row r="1536" spans="2:30" ht="13.8" hidden="1" outlineLevel="1" x14ac:dyDescent="0.25">
      <c r="B1536" s="1"/>
      <c r="C1536" s="1"/>
      <c r="D1536" s="1"/>
      <c r="E1536" s="2"/>
      <c r="F1536" s="1"/>
      <c r="G1536" s="2"/>
      <c r="H1536" s="108"/>
      <c r="I1536" s="109"/>
      <c r="J1536" s="132" t="str">
        <f t="shared" si="163"/>
        <v/>
      </c>
      <c r="K1536" s="132">
        <f t="shared" si="168"/>
        <v>0</v>
      </c>
      <c r="L1536" s="246"/>
      <c r="M1536" s="247"/>
      <c r="N1536" s="246"/>
      <c r="O1536" s="248"/>
      <c r="P1536" s="249" t="str">
        <f t="shared" si="164"/>
        <v/>
      </c>
      <c r="Q1536" s="250" t="str">
        <f t="shared" si="162"/>
        <v/>
      </c>
      <c r="R1536" s="248"/>
      <c r="S1536" s="246"/>
      <c r="T1536" s="248"/>
      <c r="U1536" s="249" t="str">
        <f>+IF(AND(S1536&gt;0,R1536&lt;&gt;'Data Validation (ROP used only)'!$A$22),SUM(S1536:T1536),"")</f>
        <v/>
      </c>
      <c r="V1536" s="250" t="str">
        <f>IF(OR(R1536='Data Validation (ROP used only)'!$A$22,ISBLANK(S1536),ISERROR(S1536/$I1536)),"",S1536/$I1536)</f>
        <v/>
      </c>
      <c r="W1536" s="251"/>
      <c r="X1536" s="252" t="str" cm="1">
        <f t="array" ref="X1536">_xlfn.IFS(W1536="","",W1536/I1536&gt;=2,2*I1536,W1536/I1536 &lt; 2, W1536)</f>
        <v/>
      </c>
      <c r="Y1536" s="253" t="str">
        <f t="shared" si="165"/>
        <v/>
      </c>
      <c r="Z1536" s="248"/>
      <c r="AA1536" s="249" t="str">
        <f t="shared" si="166"/>
        <v/>
      </c>
      <c r="AB1536" s="254" t="str">
        <f t="shared" si="167"/>
        <v/>
      </c>
      <c r="AC1536" s="159"/>
      <c r="AD1536" s="160"/>
    </row>
    <row r="1537" spans="2:30" ht="13.8" hidden="1" outlineLevel="1" x14ac:dyDescent="0.25">
      <c r="B1537" s="1"/>
      <c r="C1537" s="1"/>
      <c r="D1537" s="1"/>
      <c r="E1537" s="2"/>
      <c r="F1537" s="1"/>
      <c r="G1537" s="2"/>
      <c r="H1537" s="108"/>
      <c r="I1537" s="109"/>
      <c r="J1537" s="132" t="str">
        <f t="shared" si="163"/>
        <v/>
      </c>
      <c r="K1537" s="132">
        <f t="shared" si="168"/>
        <v>0</v>
      </c>
      <c r="L1537" s="246"/>
      <c r="M1537" s="247"/>
      <c r="N1537" s="246"/>
      <c r="O1537" s="248"/>
      <c r="P1537" s="249" t="str">
        <f t="shared" si="164"/>
        <v/>
      </c>
      <c r="Q1537" s="250" t="str">
        <f t="shared" si="162"/>
        <v/>
      </c>
      <c r="R1537" s="248"/>
      <c r="S1537" s="246"/>
      <c r="T1537" s="248"/>
      <c r="U1537" s="249" t="str">
        <f>+IF(AND(S1537&gt;0,R1537&lt;&gt;'Data Validation (ROP used only)'!$A$22),SUM(S1537:T1537),"")</f>
        <v/>
      </c>
      <c r="V1537" s="250" t="str">
        <f>IF(OR(R1537='Data Validation (ROP used only)'!$A$22,ISBLANK(S1537),ISERROR(S1537/$I1537)),"",S1537/$I1537)</f>
        <v/>
      </c>
      <c r="W1537" s="251"/>
      <c r="X1537" s="252" t="str" cm="1">
        <f t="array" ref="X1537">_xlfn.IFS(W1537="","",W1537/I1537&gt;=2,2*I1537,W1537/I1537 &lt; 2, W1537)</f>
        <v/>
      </c>
      <c r="Y1537" s="253" t="str">
        <f t="shared" si="165"/>
        <v/>
      </c>
      <c r="Z1537" s="248"/>
      <c r="AA1537" s="249" t="str">
        <f t="shared" si="166"/>
        <v/>
      </c>
      <c r="AB1537" s="254" t="str">
        <f t="shared" si="167"/>
        <v/>
      </c>
      <c r="AC1537" s="159"/>
      <c r="AD1537" s="160"/>
    </row>
    <row r="1538" spans="2:30" ht="13.8" hidden="1" outlineLevel="1" x14ac:dyDescent="0.25">
      <c r="B1538" s="1"/>
      <c r="C1538" s="1"/>
      <c r="D1538" s="1"/>
      <c r="E1538" s="2"/>
      <c r="F1538" s="1"/>
      <c r="G1538" s="2"/>
      <c r="H1538" s="108"/>
      <c r="I1538" s="109"/>
      <c r="J1538" s="132" t="str">
        <f t="shared" si="163"/>
        <v/>
      </c>
      <c r="K1538" s="132">
        <f t="shared" si="168"/>
        <v>0</v>
      </c>
      <c r="L1538" s="246"/>
      <c r="M1538" s="247"/>
      <c r="N1538" s="246"/>
      <c r="O1538" s="248"/>
      <c r="P1538" s="249" t="str">
        <f t="shared" si="164"/>
        <v/>
      </c>
      <c r="Q1538" s="250" t="str">
        <f t="shared" si="162"/>
        <v/>
      </c>
      <c r="R1538" s="248"/>
      <c r="S1538" s="246"/>
      <c r="T1538" s="248"/>
      <c r="U1538" s="249" t="str">
        <f>+IF(AND(S1538&gt;0,R1538&lt;&gt;'Data Validation (ROP used only)'!$A$22),SUM(S1538:T1538),"")</f>
        <v/>
      </c>
      <c r="V1538" s="250" t="str">
        <f>IF(OR(R1538='Data Validation (ROP used only)'!$A$22,ISBLANK(S1538),ISERROR(S1538/$I1538)),"",S1538/$I1538)</f>
        <v/>
      </c>
      <c r="W1538" s="251"/>
      <c r="X1538" s="252" t="str" cm="1">
        <f t="array" ref="X1538">_xlfn.IFS(W1538="","",W1538/I1538&gt;=2,2*I1538,W1538/I1538 &lt; 2, W1538)</f>
        <v/>
      </c>
      <c r="Y1538" s="253" t="str">
        <f t="shared" si="165"/>
        <v/>
      </c>
      <c r="Z1538" s="248"/>
      <c r="AA1538" s="249" t="str">
        <f t="shared" si="166"/>
        <v/>
      </c>
      <c r="AB1538" s="254" t="str">
        <f t="shared" si="167"/>
        <v/>
      </c>
      <c r="AC1538" s="159"/>
      <c r="AD1538" s="160"/>
    </row>
    <row r="1539" spans="2:30" ht="13.8" hidden="1" outlineLevel="1" x14ac:dyDescent="0.25">
      <c r="B1539" s="1"/>
      <c r="C1539" s="1"/>
      <c r="D1539" s="1"/>
      <c r="E1539" s="2"/>
      <c r="F1539" s="1"/>
      <c r="G1539" s="2"/>
      <c r="H1539" s="108"/>
      <c r="I1539" s="109"/>
      <c r="J1539" s="132" t="str">
        <f t="shared" si="163"/>
        <v/>
      </c>
      <c r="K1539" s="132">
        <f t="shared" si="168"/>
        <v>0</v>
      </c>
      <c r="L1539" s="246"/>
      <c r="M1539" s="247"/>
      <c r="N1539" s="246"/>
      <c r="O1539" s="248"/>
      <c r="P1539" s="249" t="str">
        <f t="shared" si="164"/>
        <v/>
      </c>
      <c r="Q1539" s="250" t="str">
        <f t="shared" si="162"/>
        <v/>
      </c>
      <c r="R1539" s="248"/>
      <c r="S1539" s="246"/>
      <c r="T1539" s="248"/>
      <c r="U1539" s="249" t="str">
        <f>+IF(AND(S1539&gt;0,R1539&lt;&gt;'Data Validation (ROP used only)'!$A$22),SUM(S1539:T1539),"")</f>
        <v/>
      </c>
      <c r="V1539" s="250" t="str">
        <f>IF(OR(R1539='Data Validation (ROP used only)'!$A$22,ISBLANK(S1539),ISERROR(S1539/$I1539)),"",S1539/$I1539)</f>
        <v/>
      </c>
      <c r="W1539" s="251"/>
      <c r="X1539" s="252" t="str" cm="1">
        <f t="array" ref="X1539">_xlfn.IFS(W1539="","",W1539/I1539&gt;=2,2*I1539,W1539/I1539 &lt; 2, W1539)</f>
        <v/>
      </c>
      <c r="Y1539" s="253" t="str">
        <f t="shared" si="165"/>
        <v/>
      </c>
      <c r="Z1539" s="248"/>
      <c r="AA1539" s="249" t="str">
        <f t="shared" si="166"/>
        <v/>
      </c>
      <c r="AB1539" s="254" t="str">
        <f t="shared" si="167"/>
        <v/>
      </c>
      <c r="AC1539" s="159"/>
      <c r="AD1539" s="160"/>
    </row>
    <row r="1540" spans="2:30" ht="13.8" hidden="1" outlineLevel="1" x14ac:dyDescent="0.25">
      <c r="B1540" s="1"/>
      <c r="C1540" s="1"/>
      <c r="D1540" s="1"/>
      <c r="E1540" s="2"/>
      <c r="F1540" s="1"/>
      <c r="G1540" s="2"/>
      <c r="H1540" s="108"/>
      <c r="I1540" s="109"/>
      <c r="J1540" s="132" t="str">
        <f t="shared" si="163"/>
        <v/>
      </c>
      <c r="K1540" s="132">
        <f t="shared" si="168"/>
        <v>0</v>
      </c>
      <c r="L1540" s="246"/>
      <c r="M1540" s="247"/>
      <c r="N1540" s="246"/>
      <c r="O1540" s="248"/>
      <c r="P1540" s="249" t="str">
        <f t="shared" si="164"/>
        <v/>
      </c>
      <c r="Q1540" s="250" t="str">
        <f t="shared" si="162"/>
        <v/>
      </c>
      <c r="R1540" s="248"/>
      <c r="S1540" s="246"/>
      <c r="T1540" s="248"/>
      <c r="U1540" s="249" t="str">
        <f>+IF(AND(S1540&gt;0,R1540&lt;&gt;'Data Validation (ROP used only)'!$A$22),SUM(S1540:T1540),"")</f>
        <v/>
      </c>
      <c r="V1540" s="250" t="str">
        <f>IF(OR(R1540='Data Validation (ROP used only)'!$A$22,ISBLANK(S1540),ISERROR(S1540/$I1540)),"",S1540/$I1540)</f>
        <v/>
      </c>
      <c r="W1540" s="251"/>
      <c r="X1540" s="252" t="str" cm="1">
        <f t="array" ref="X1540">_xlfn.IFS(W1540="","",W1540/I1540&gt;=2,2*I1540,W1540/I1540 &lt; 2, W1540)</f>
        <v/>
      </c>
      <c r="Y1540" s="253" t="str">
        <f t="shared" si="165"/>
        <v/>
      </c>
      <c r="Z1540" s="248"/>
      <c r="AA1540" s="249" t="str">
        <f t="shared" si="166"/>
        <v/>
      </c>
      <c r="AB1540" s="254" t="str">
        <f t="shared" si="167"/>
        <v/>
      </c>
      <c r="AC1540" s="159"/>
      <c r="AD1540" s="160"/>
    </row>
    <row r="1541" spans="2:30" ht="13.8" hidden="1" outlineLevel="1" x14ac:dyDescent="0.25">
      <c r="B1541" s="1"/>
      <c r="C1541" s="1"/>
      <c r="D1541" s="1"/>
      <c r="E1541" s="2"/>
      <c r="F1541" s="1"/>
      <c r="G1541" s="2"/>
      <c r="H1541" s="108"/>
      <c r="I1541" s="109"/>
      <c r="J1541" s="132" t="str">
        <f t="shared" si="163"/>
        <v/>
      </c>
      <c r="K1541" s="132">
        <f t="shared" si="168"/>
        <v>0</v>
      </c>
      <c r="L1541" s="246"/>
      <c r="M1541" s="247"/>
      <c r="N1541" s="246"/>
      <c r="O1541" s="248"/>
      <c r="P1541" s="249" t="str">
        <f t="shared" si="164"/>
        <v/>
      </c>
      <c r="Q1541" s="250" t="str">
        <f t="shared" si="162"/>
        <v/>
      </c>
      <c r="R1541" s="248"/>
      <c r="S1541" s="246"/>
      <c r="T1541" s="248"/>
      <c r="U1541" s="249" t="str">
        <f>+IF(AND(S1541&gt;0,R1541&lt;&gt;'Data Validation (ROP used only)'!$A$22),SUM(S1541:T1541),"")</f>
        <v/>
      </c>
      <c r="V1541" s="250" t="str">
        <f>IF(OR(R1541='Data Validation (ROP used only)'!$A$22,ISBLANK(S1541),ISERROR(S1541/$I1541)),"",S1541/$I1541)</f>
        <v/>
      </c>
      <c r="W1541" s="251"/>
      <c r="X1541" s="252" t="str" cm="1">
        <f t="array" ref="X1541">_xlfn.IFS(W1541="","",W1541/I1541&gt;=2,2*I1541,W1541/I1541 &lt; 2, W1541)</f>
        <v/>
      </c>
      <c r="Y1541" s="253" t="str">
        <f t="shared" si="165"/>
        <v/>
      </c>
      <c r="Z1541" s="248"/>
      <c r="AA1541" s="249" t="str">
        <f t="shared" si="166"/>
        <v/>
      </c>
      <c r="AB1541" s="254" t="str">
        <f t="shared" si="167"/>
        <v/>
      </c>
      <c r="AC1541" s="159"/>
      <c r="AD1541" s="160"/>
    </row>
    <row r="1542" spans="2:30" ht="13.8" hidden="1" outlineLevel="1" x14ac:dyDescent="0.25">
      <c r="B1542" s="1"/>
      <c r="C1542" s="1"/>
      <c r="D1542" s="1"/>
      <c r="E1542" s="2"/>
      <c r="F1542" s="1"/>
      <c r="G1542" s="2"/>
      <c r="H1542" s="108"/>
      <c r="I1542" s="109"/>
      <c r="J1542" s="132" t="str">
        <f t="shared" si="163"/>
        <v/>
      </c>
      <c r="K1542" s="132">
        <f t="shared" si="168"/>
        <v>0</v>
      </c>
      <c r="L1542" s="246"/>
      <c r="M1542" s="247"/>
      <c r="N1542" s="246"/>
      <c r="O1542" s="248"/>
      <c r="P1542" s="249" t="str">
        <f t="shared" si="164"/>
        <v/>
      </c>
      <c r="Q1542" s="250" t="str">
        <f t="shared" si="162"/>
        <v/>
      </c>
      <c r="R1542" s="248"/>
      <c r="S1542" s="246"/>
      <c r="T1542" s="248"/>
      <c r="U1542" s="249" t="str">
        <f>+IF(AND(S1542&gt;0,R1542&lt;&gt;'Data Validation (ROP used only)'!$A$22),SUM(S1542:T1542),"")</f>
        <v/>
      </c>
      <c r="V1542" s="250" t="str">
        <f>IF(OR(R1542='Data Validation (ROP used only)'!$A$22,ISBLANK(S1542),ISERROR(S1542/$I1542)),"",S1542/$I1542)</f>
        <v/>
      </c>
      <c r="W1542" s="251"/>
      <c r="X1542" s="252" t="str" cm="1">
        <f t="array" ref="X1542">_xlfn.IFS(W1542="","",W1542/I1542&gt;=2,2*I1542,W1542/I1542 &lt; 2, W1542)</f>
        <v/>
      </c>
      <c r="Y1542" s="253" t="str">
        <f t="shared" si="165"/>
        <v/>
      </c>
      <c r="Z1542" s="248"/>
      <c r="AA1542" s="249" t="str">
        <f t="shared" si="166"/>
        <v/>
      </c>
      <c r="AB1542" s="254" t="str">
        <f t="shared" si="167"/>
        <v/>
      </c>
      <c r="AC1542" s="159"/>
      <c r="AD1542" s="160"/>
    </row>
    <row r="1543" spans="2:30" ht="13.8" hidden="1" outlineLevel="1" x14ac:dyDescent="0.25">
      <c r="B1543" s="1"/>
      <c r="C1543" s="1"/>
      <c r="D1543" s="1"/>
      <c r="E1543" s="2"/>
      <c r="F1543" s="1"/>
      <c r="G1543" s="2"/>
      <c r="H1543" s="108"/>
      <c r="I1543" s="109"/>
      <c r="J1543" s="132" t="str">
        <f t="shared" si="163"/>
        <v/>
      </c>
      <c r="K1543" s="132">
        <f t="shared" si="168"/>
        <v>0</v>
      </c>
      <c r="L1543" s="246"/>
      <c r="M1543" s="247"/>
      <c r="N1543" s="246"/>
      <c r="O1543" s="248"/>
      <c r="P1543" s="249" t="str">
        <f t="shared" si="164"/>
        <v/>
      </c>
      <c r="Q1543" s="250" t="str">
        <f t="shared" si="162"/>
        <v/>
      </c>
      <c r="R1543" s="248"/>
      <c r="S1543" s="246"/>
      <c r="T1543" s="248"/>
      <c r="U1543" s="249" t="str">
        <f>+IF(AND(S1543&gt;0,R1543&lt;&gt;'Data Validation (ROP used only)'!$A$22),SUM(S1543:T1543),"")</f>
        <v/>
      </c>
      <c r="V1543" s="250" t="str">
        <f>IF(OR(R1543='Data Validation (ROP used only)'!$A$22,ISBLANK(S1543),ISERROR(S1543/$I1543)),"",S1543/$I1543)</f>
        <v/>
      </c>
      <c r="W1543" s="251"/>
      <c r="X1543" s="252" t="str" cm="1">
        <f t="array" ref="X1543">_xlfn.IFS(W1543="","",W1543/I1543&gt;=2,2*I1543,W1543/I1543 &lt; 2, W1543)</f>
        <v/>
      </c>
      <c r="Y1543" s="253" t="str">
        <f t="shared" si="165"/>
        <v/>
      </c>
      <c r="Z1543" s="248"/>
      <c r="AA1543" s="249" t="str">
        <f t="shared" si="166"/>
        <v/>
      </c>
      <c r="AB1543" s="254" t="str">
        <f t="shared" si="167"/>
        <v/>
      </c>
      <c r="AC1543" s="159"/>
      <c r="AD1543" s="160"/>
    </row>
    <row r="1544" spans="2:30" ht="13.8" hidden="1" outlineLevel="1" x14ac:dyDescent="0.25">
      <c r="B1544" s="1"/>
      <c r="C1544" s="1"/>
      <c r="D1544" s="1"/>
      <c r="E1544" s="2"/>
      <c r="F1544" s="1"/>
      <c r="G1544" s="2"/>
      <c r="H1544" s="108"/>
      <c r="I1544" s="109"/>
      <c r="J1544" s="132" t="str">
        <f t="shared" si="163"/>
        <v/>
      </c>
      <c r="K1544" s="132">
        <f t="shared" si="168"/>
        <v>0</v>
      </c>
      <c r="L1544" s="246"/>
      <c r="M1544" s="247"/>
      <c r="N1544" s="246"/>
      <c r="O1544" s="248"/>
      <c r="P1544" s="249" t="str">
        <f t="shared" si="164"/>
        <v/>
      </c>
      <c r="Q1544" s="250" t="str">
        <f t="shared" si="162"/>
        <v/>
      </c>
      <c r="R1544" s="248"/>
      <c r="S1544" s="246"/>
      <c r="T1544" s="248"/>
      <c r="U1544" s="249" t="str">
        <f>+IF(AND(S1544&gt;0,R1544&lt;&gt;'Data Validation (ROP used only)'!$A$22),SUM(S1544:T1544),"")</f>
        <v/>
      </c>
      <c r="V1544" s="250" t="str">
        <f>IF(OR(R1544='Data Validation (ROP used only)'!$A$22,ISBLANK(S1544),ISERROR(S1544/$I1544)),"",S1544/$I1544)</f>
        <v/>
      </c>
      <c r="W1544" s="251"/>
      <c r="X1544" s="252" t="str" cm="1">
        <f t="array" ref="X1544">_xlfn.IFS(W1544="","",W1544/I1544&gt;=2,2*I1544,W1544/I1544 &lt; 2, W1544)</f>
        <v/>
      </c>
      <c r="Y1544" s="253" t="str">
        <f t="shared" si="165"/>
        <v/>
      </c>
      <c r="Z1544" s="248"/>
      <c r="AA1544" s="249" t="str">
        <f t="shared" si="166"/>
        <v/>
      </c>
      <c r="AB1544" s="254" t="str">
        <f t="shared" si="167"/>
        <v/>
      </c>
      <c r="AC1544" s="159"/>
      <c r="AD1544" s="160"/>
    </row>
    <row r="1545" spans="2:30" ht="13.8" hidden="1" outlineLevel="1" x14ac:dyDescent="0.25">
      <c r="B1545" s="1"/>
      <c r="C1545" s="1"/>
      <c r="D1545" s="1"/>
      <c r="E1545" s="2"/>
      <c r="F1545" s="1"/>
      <c r="G1545" s="2"/>
      <c r="H1545" s="108"/>
      <c r="I1545" s="109"/>
      <c r="J1545" s="132" t="str">
        <f t="shared" si="163"/>
        <v/>
      </c>
      <c r="K1545" s="132">
        <f t="shared" si="168"/>
        <v>0</v>
      </c>
      <c r="L1545" s="246"/>
      <c r="M1545" s="247"/>
      <c r="N1545" s="246"/>
      <c r="O1545" s="248"/>
      <c r="P1545" s="249" t="str">
        <f t="shared" si="164"/>
        <v/>
      </c>
      <c r="Q1545" s="250" t="str">
        <f t="shared" si="162"/>
        <v/>
      </c>
      <c r="R1545" s="248"/>
      <c r="S1545" s="246"/>
      <c r="T1545" s="248"/>
      <c r="U1545" s="249" t="str">
        <f>+IF(AND(S1545&gt;0,R1545&lt;&gt;'Data Validation (ROP used only)'!$A$22),SUM(S1545:T1545),"")</f>
        <v/>
      </c>
      <c r="V1545" s="250" t="str">
        <f>IF(OR(R1545='Data Validation (ROP used only)'!$A$22,ISBLANK(S1545),ISERROR(S1545/$I1545)),"",S1545/$I1545)</f>
        <v/>
      </c>
      <c r="W1545" s="251"/>
      <c r="X1545" s="252" t="str" cm="1">
        <f t="array" ref="X1545">_xlfn.IFS(W1545="","",W1545/I1545&gt;=2,2*I1545,W1545/I1545 &lt; 2, W1545)</f>
        <v/>
      </c>
      <c r="Y1545" s="253" t="str">
        <f t="shared" si="165"/>
        <v/>
      </c>
      <c r="Z1545" s="248"/>
      <c r="AA1545" s="249" t="str">
        <f t="shared" si="166"/>
        <v/>
      </c>
      <c r="AB1545" s="254" t="str">
        <f t="shared" si="167"/>
        <v/>
      </c>
      <c r="AC1545" s="159"/>
      <c r="AD1545" s="160"/>
    </row>
    <row r="1546" spans="2:30" ht="13.8" hidden="1" outlineLevel="1" x14ac:dyDescent="0.25">
      <c r="B1546" s="1"/>
      <c r="C1546" s="1"/>
      <c r="D1546" s="1"/>
      <c r="E1546" s="2"/>
      <c r="F1546" s="1"/>
      <c r="G1546" s="2"/>
      <c r="H1546" s="108"/>
      <c r="I1546" s="109"/>
      <c r="J1546" s="132" t="str">
        <f t="shared" si="163"/>
        <v/>
      </c>
      <c r="K1546" s="132">
        <f t="shared" si="168"/>
        <v>0</v>
      </c>
      <c r="L1546" s="246"/>
      <c r="M1546" s="247"/>
      <c r="N1546" s="246"/>
      <c r="O1546" s="248"/>
      <c r="P1546" s="249" t="str">
        <f t="shared" si="164"/>
        <v/>
      </c>
      <c r="Q1546" s="250" t="str">
        <f t="shared" ref="Q1546:Q1609" si="169">IF(ISERROR(N1546/$I1546),"",N1546/$I1546)</f>
        <v/>
      </c>
      <c r="R1546" s="248"/>
      <c r="S1546" s="246"/>
      <c r="T1546" s="248"/>
      <c r="U1546" s="249" t="str">
        <f>+IF(AND(S1546&gt;0,R1546&lt;&gt;'Data Validation (ROP used only)'!$A$22),SUM(S1546:T1546),"")</f>
        <v/>
      </c>
      <c r="V1546" s="250" t="str">
        <f>IF(OR(R1546='Data Validation (ROP used only)'!$A$22,ISBLANK(S1546),ISERROR(S1546/$I1546)),"",S1546/$I1546)</f>
        <v/>
      </c>
      <c r="W1546" s="251"/>
      <c r="X1546" s="252" t="str" cm="1">
        <f t="array" ref="X1546">_xlfn.IFS(W1546="","",W1546/I1546&gt;=2,2*I1546,W1546/I1546 &lt; 2, W1546)</f>
        <v/>
      </c>
      <c r="Y1546" s="253" t="str">
        <f t="shared" si="165"/>
        <v/>
      </c>
      <c r="Z1546" s="248"/>
      <c r="AA1546" s="249" t="str">
        <f t="shared" si="166"/>
        <v/>
      </c>
      <c r="AB1546" s="254" t="str">
        <f t="shared" si="167"/>
        <v/>
      </c>
      <c r="AC1546" s="159"/>
      <c r="AD1546" s="160"/>
    </row>
    <row r="1547" spans="2:30" ht="13.8" hidden="1" outlineLevel="1" x14ac:dyDescent="0.25">
      <c r="B1547" s="1"/>
      <c r="C1547" s="1"/>
      <c r="D1547" s="1"/>
      <c r="E1547" s="2"/>
      <c r="F1547" s="1"/>
      <c r="G1547" s="2"/>
      <c r="H1547" s="108"/>
      <c r="I1547" s="109"/>
      <c r="J1547" s="132" t="str">
        <f t="shared" ref="J1547:J1610" si="170">IF(ISERROR(H1547/C1547),"",H1547/C1547)</f>
        <v/>
      </c>
      <c r="K1547" s="132">
        <f t="shared" si="168"/>
        <v>0</v>
      </c>
      <c r="L1547" s="246"/>
      <c r="M1547" s="247"/>
      <c r="N1547" s="246"/>
      <c r="O1547" s="248"/>
      <c r="P1547" s="249" t="str">
        <f t="shared" ref="P1547:P1610" si="171">+IF((N1547+O1547)&gt;0,+N1547+O1547,"")</f>
        <v/>
      </c>
      <c r="Q1547" s="250" t="str">
        <f t="shared" si="169"/>
        <v/>
      </c>
      <c r="R1547" s="248"/>
      <c r="S1547" s="246"/>
      <c r="T1547" s="248"/>
      <c r="U1547" s="249" t="str">
        <f>+IF(AND(S1547&gt;0,R1547&lt;&gt;'Data Validation (ROP used only)'!$A$22),SUM(S1547:T1547),"")</f>
        <v/>
      </c>
      <c r="V1547" s="250" t="str">
        <f>IF(OR(R1547='Data Validation (ROP used only)'!$A$22,ISBLANK(S1547),ISERROR(S1547/$I1547)),"",S1547/$I1547)</f>
        <v/>
      </c>
      <c r="W1547" s="251"/>
      <c r="X1547" s="252" t="str" cm="1">
        <f t="array" ref="X1547">_xlfn.IFS(W1547="","",W1547/I1547&gt;=2,2*I1547,W1547/I1547 &lt; 2, W1547)</f>
        <v/>
      </c>
      <c r="Y1547" s="253" t="str">
        <f t="shared" ref="Y1547:Y1610" si="172">IF(ISBLANK(W1547),"",W1547-X1547)</f>
        <v/>
      </c>
      <c r="Z1547" s="248"/>
      <c r="AA1547" s="249" t="str">
        <f t="shared" ref="AA1547:AA1610" si="173">IF(W1547=0,"",W1547+Z1547)</f>
        <v/>
      </c>
      <c r="AB1547" s="254" t="str">
        <f t="shared" ref="AB1547:AB1610" si="174">IF(ISERROR(W1547/$I1547),"",W1547/$I1547)</f>
        <v/>
      </c>
      <c r="AC1547" s="159"/>
      <c r="AD1547" s="160"/>
    </row>
    <row r="1548" spans="2:30" ht="13.8" hidden="1" outlineLevel="1" x14ac:dyDescent="0.25">
      <c r="B1548" s="1"/>
      <c r="C1548" s="1"/>
      <c r="D1548" s="1"/>
      <c r="E1548" s="2"/>
      <c r="F1548" s="1"/>
      <c r="G1548" s="2"/>
      <c r="H1548" s="108"/>
      <c r="I1548" s="109"/>
      <c r="J1548" s="132" t="str">
        <f t="shared" si="170"/>
        <v/>
      </c>
      <c r="K1548" s="132">
        <f t="shared" si="168"/>
        <v>0</v>
      </c>
      <c r="L1548" s="246"/>
      <c r="M1548" s="247"/>
      <c r="N1548" s="246"/>
      <c r="O1548" s="248"/>
      <c r="P1548" s="249" t="str">
        <f t="shared" si="171"/>
        <v/>
      </c>
      <c r="Q1548" s="250" t="str">
        <f t="shared" si="169"/>
        <v/>
      </c>
      <c r="R1548" s="248"/>
      <c r="S1548" s="246"/>
      <c r="T1548" s="248"/>
      <c r="U1548" s="249" t="str">
        <f>+IF(AND(S1548&gt;0,R1548&lt;&gt;'Data Validation (ROP used only)'!$A$22),SUM(S1548:T1548),"")</f>
        <v/>
      </c>
      <c r="V1548" s="250" t="str">
        <f>IF(OR(R1548='Data Validation (ROP used only)'!$A$22,ISBLANK(S1548),ISERROR(S1548/$I1548)),"",S1548/$I1548)</f>
        <v/>
      </c>
      <c r="W1548" s="251"/>
      <c r="X1548" s="252" t="str" cm="1">
        <f t="array" ref="X1548">_xlfn.IFS(W1548="","",W1548/I1548&gt;=2,2*I1548,W1548/I1548 &lt; 2, W1548)</f>
        <v/>
      </c>
      <c r="Y1548" s="253" t="str">
        <f t="shared" si="172"/>
        <v/>
      </c>
      <c r="Z1548" s="248"/>
      <c r="AA1548" s="249" t="str">
        <f t="shared" si="173"/>
        <v/>
      </c>
      <c r="AB1548" s="254" t="str">
        <f t="shared" si="174"/>
        <v/>
      </c>
      <c r="AC1548" s="159"/>
      <c r="AD1548" s="160"/>
    </row>
    <row r="1549" spans="2:30" ht="13.8" hidden="1" outlineLevel="1" x14ac:dyDescent="0.25">
      <c r="B1549" s="1"/>
      <c r="C1549" s="1"/>
      <c r="D1549" s="1"/>
      <c r="E1549" s="2"/>
      <c r="F1549" s="1"/>
      <c r="G1549" s="2"/>
      <c r="H1549" s="108"/>
      <c r="I1549" s="109"/>
      <c r="J1549" s="132" t="str">
        <f t="shared" si="170"/>
        <v/>
      </c>
      <c r="K1549" s="132">
        <f t="shared" si="168"/>
        <v>0</v>
      </c>
      <c r="L1549" s="246"/>
      <c r="M1549" s="247"/>
      <c r="N1549" s="246"/>
      <c r="O1549" s="248"/>
      <c r="P1549" s="249" t="str">
        <f t="shared" si="171"/>
        <v/>
      </c>
      <c r="Q1549" s="250" t="str">
        <f t="shared" si="169"/>
        <v/>
      </c>
      <c r="R1549" s="248"/>
      <c r="S1549" s="246"/>
      <c r="T1549" s="248"/>
      <c r="U1549" s="249" t="str">
        <f>+IF(AND(S1549&gt;0,R1549&lt;&gt;'Data Validation (ROP used only)'!$A$22),SUM(S1549:T1549),"")</f>
        <v/>
      </c>
      <c r="V1549" s="250" t="str">
        <f>IF(OR(R1549='Data Validation (ROP used only)'!$A$22,ISBLANK(S1549),ISERROR(S1549/$I1549)),"",S1549/$I1549)</f>
        <v/>
      </c>
      <c r="W1549" s="251"/>
      <c r="X1549" s="252" t="str" cm="1">
        <f t="array" ref="X1549">_xlfn.IFS(W1549="","",W1549/I1549&gt;=2,2*I1549,W1549/I1549 &lt; 2, W1549)</f>
        <v/>
      </c>
      <c r="Y1549" s="253" t="str">
        <f t="shared" si="172"/>
        <v/>
      </c>
      <c r="Z1549" s="248"/>
      <c r="AA1549" s="249" t="str">
        <f t="shared" si="173"/>
        <v/>
      </c>
      <c r="AB1549" s="254" t="str">
        <f t="shared" si="174"/>
        <v/>
      </c>
      <c r="AC1549" s="159"/>
      <c r="AD1549" s="160"/>
    </row>
    <row r="1550" spans="2:30" ht="13.8" hidden="1" outlineLevel="1" x14ac:dyDescent="0.25">
      <c r="B1550" s="1"/>
      <c r="C1550" s="1"/>
      <c r="D1550" s="1"/>
      <c r="E1550" s="2"/>
      <c r="F1550" s="1"/>
      <c r="G1550" s="2"/>
      <c r="H1550" s="108"/>
      <c r="I1550" s="109"/>
      <c r="J1550" s="132" t="str">
        <f t="shared" si="170"/>
        <v/>
      </c>
      <c r="K1550" s="132">
        <f t="shared" si="168"/>
        <v>0</v>
      </c>
      <c r="L1550" s="246"/>
      <c r="M1550" s="247"/>
      <c r="N1550" s="246"/>
      <c r="O1550" s="248"/>
      <c r="P1550" s="249" t="str">
        <f t="shared" si="171"/>
        <v/>
      </c>
      <c r="Q1550" s="250" t="str">
        <f t="shared" si="169"/>
        <v/>
      </c>
      <c r="R1550" s="248"/>
      <c r="S1550" s="246"/>
      <c r="T1550" s="248"/>
      <c r="U1550" s="249" t="str">
        <f>+IF(AND(S1550&gt;0,R1550&lt;&gt;'Data Validation (ROP used only)'!$A$22),SUM(S1550:T1550),"")</f>
        <v/>
      </c>
      <c r="V1550" s="250" t="str">
        <f>IF(OR(R1550='Data Validation (ROP used only)'!$A$22,ISBLANK(S1550),ISERROR(S1550/$I1550)),"",S1550/$I1550)</f>
        <v/>
      </c>
      <c r="W1550" s="251"/>
      <c r="X1550" s="252" t="str" cm="1">
        <f t="array" ref="X1550">_xlfn.IFS(W1550="","",W1550/I1550&gt;=2,2*I1550,W1550/I1550 &lt; 2, W1550)</f>
        <v/>
      </c>
      <c r="Y1550" s="253" t="str">
        <f t="shared" si="172"/>
        <v/>
      </c>
      <c r="Z1550" s="248"/>
      <c r="AA1550" s="249" t="str">
        <f t="shared" si="173"/>
        <v/>
      </c>
      <c r="AB1550" s="254" t="str">
        <f t="shared" si="174"/>
        <v/>
      </c>
      <c r="AC1550" s="159"/>
      <c r="AD1550" s="160"/>
    </row>
    <row r="1551" spans="2:30" ht="13.8" hidden="1" outlineLevel="1" x14ac:dyDescent="0.25">
      <c r="B1551" s="1"/>
      <c r="C1551" s="1"/>
      <c r="D1551" s="1"/>
      <c r="E1551" s="2"/>
      <c r="F1551" s="1"/>
      <c r="G1551" s="2"/>
      <c r="H1551" s="108"/>
      <c r="I1551" s="109"/>
      <c r="J1551" s="132" t="str">
        <f t="shared" si="170"/>
        <v/>
      </c>
      <c r="K1551" s="132">
        <f t="shared" si="168"/>
        <v>0</v>
      </c>
      <c r="L1551" s="246"/>
      <c r="M1551" s="247"/>
      <c r="N1551" s="246"/>
      <c r="O1551" s="248"/>
      <c r="P1551" s="249" t="str">
        <f t="shared" si="171"/>
        <v/>
      </c>
      <c r="Q1551" s="250" t="str">
        <f t="shared" si="169"/>
        <v/>
      </c>
      <c r="R1551" s="248"/>
      <c r="S1551" s="246"/>
      <c r="T1551" s="248"/>
      <c r="U1551" s="249" t="str">
        <f>+IF(AND(S1551&gt;0,R1551&lt;&gt;'Data Validation (ROP used only)'!$A$22),SUM(S1551:T1551),"")</f>
        <v/>
      </c>
      <c r="V1551" s="250" t="str">
        <f>IF(OR(R1551='Data Validation (ROP used only)'!$A$22,ISBLANK(S1551),ISERROR(S1551/$I1551)),"",S1551/$I1551)</f>
        <v/>
      </c>
      <c r="W1551" s="251"/>
      <c r="X1551" s="252" t="str" cm="1">
        <f t="array" ref="X1551">_xlfn.IFS(W1551="","",W1551/I1551&gt;=2,2*I1551,W1551/I1551 &lt; 2, W1551)</f>
        <v/>
      </c>
      <c r="Y1551" s="253" t="str">
        <f t="shared" si="172"/>
        <v/>
      </c>
      <c r="Z1551" s="248"/>
      <c r="AA1551" s="249" t="str">
        <f t="shared" si="173"/>
        <v/>
      </c>
      <c r="AB1551" s="254" t="str">
        <f t="shared" si="174"/>
        <v/>
      </c>
      <c r="AC1551" s="159"/>
      <c r="AD1551" s="160"/>
    </row>
    <row r="1552" spans="2:30" ht="13.8" hidden="1" outlineLevel="1" x14ac:dyDescent="0.25">
      <c r="B1552" s="1"/>
      <c r="C1552" s="1"/>
      <c r="D1552" s="1"/>
      <c r="E1552" s="2"/>
      <c r="F1552" s="1"/>
      <c r="G1552" s="2"/>
      <c r="H1552" s="108"/>
      <c r="I1552" s="109"/>
      <c r="J1552" s="132" t="str">
        <f t="shared" si="170"/>
        <v/>
      </c>
      <c r="K1552" s="132">
        <f t="shared" si="168"/>
        <v>0</v>
      </c>
      <c r="L1552" s="246"/>
      <c r="M1552" s="247"/>
      <c r="N1552" s="246"/>
      <c r="O1552" s="248"/>
      <c r="P1552" s="249" t="str">
        <f t="shared" si="171"/>
        <v/>
      </c>
      <c r="Q1552" s="250" t="str">
        <f t="shared" si="169"/>
        <v/>
      </c>
      <c r="R1552" s="248"/>
      <c r="S1552" s="246"/>
      <c r="T1552" s="248"/>
      <c r="U1552" s="249" t="str">
        <f>+IF(AND(S1552&gt;0,R1552&lt;&gt;'Data Validation (ROP used only)'!$A$22),SUM(S1552:T1552),"")</f>
        <v/>
      </c>
      <c r="V1552" s="250" t="str">
        <f>IF(OR(R1552='Data Validation (ROP used only)'!$A$22,ISBLANK(S1552),ISERROR(S1552/$I1552)),"",S1552/$I1552)</f>
        <v/>
      </c>
      <c r="W1552" s="251"/>
      <c r="X1552" s="252" t="str" cm="1">
        <f t="array" ref="X1552">_xlfn.IFS(W1552="","",W1552/I1552&gt;=2,2*I1552,W1552/I1552 &lt; 2, W1552)</f>
        <v/>
      </c>
      <c r="Y1552" s="253" t="str">
        <f t="shared" si="172"/>
        <v/>
      </c>
      <c r="Z1552" s="248"/>
      <c r="AA1552" s="249" t="str">
        <f t="shared" si="173"/>
        <v/>
      </c>
      <c r="AB1552" s="254" t="str">
        <f t="shared" si="174"/>
        <v/>
      </c>
      <c r="AC1552" s="159"/>
      <c r="AD1552" s="160"/>
    </row>
    <row r="1553" spans="2:30" ht="13.8" hidden="1" outlineLevel="1" x14ac:dyDescent="0.25">
      <c r="B1553" s="1"/>
      <c r="C1553" s="1"/>
      <c r="D1553" s="1"/>
      <c r="E1553" s="2"/>
      <c r="F1553" s="1"/>
      <c r="G1553" s="2"/>
      <c r="H1553" s="108"/>
      <c r="I1553" s="109"/>
      <c r="J1553" s="132" t="str">
        <f t="shared" si="170"/>
        <v/>
      </c>
      <c r="K1553" s="132">
        <f t="shared" si="168"/>
        <v>0</v>
      </c>
      <c r="L1553" s="246"/>
      <c r="M1553" s="247"/>
      <c r="N1553" s="246"/>
      <c r="O1553" s="248"/>
      <c r="P1553" s="249" t="str">
        <f t="shared" si="171"/>
        <v/>
      </c>
      <c r="Q1553" s="250" t="str">
        <f t="shared" si="169"/>
        <v/>
      </c>
      <c r="R1553" s="248"/>
      <c r="S1553" s="246"/>
      <c r="T1553" s="248"/>
      <c r="U1553" s="249" t="str">
        <f>+IF(AND(S1553&gt;0,R1553&lt;&gt;'Data Validation (ROP used only)'!$A$22),SUM(S1553:T1553),"")</f>
        <v/>
      </c>
      <c r="V1553" s="250" t="str">
        <f>IF(OR(R1553='Data Validation (ROP used only)'!$A$22,ISBLANK(S1553),ISERROR(S1553/$I1553)),"",S1553/$I1553)</f>
        <v/>
      </c>
      <c r="W1553" s="251"/>
      <c r="X1553" s="252" t="str" cm="1">
        <f t="array" ref="X1553">_xlfn.IFS(W1553="","",W1553/I1553&gt;=2,2*I1553,W1553/I1553 &lt; 2, W1553)</f>
        <v/>
      </c>
      <c r="Y1553" s="253" t="str">
        <f t="shared" si="172"/>
        <v/>
      </c>
      <c r="Z1553" s="248"/>
      <c r="AA1553" s="249" t="str">
        <f t="shared" si="173"/>
        <v/>
      </c>
      <c r="AB1553" s="254" t="str">
        <f t="shared" si="174"/>
        <v/>
      </c>
      <c r="AC1553" s="159"/>
      <c r="AD1553" s="160"/>
    </row>
    <row r="1554" spans="2:30" ht="13.8" hidden="1" outlineLevel="1" x14ac:dyDescent="0.25">
      <c r="B1554" s="1"/>
      <c r="C1554" s="1"/>
      <c r="D1554" s="1"/>
      <c r="E1554" s="2"/>
      <c r="F1554" s="1"/>
      <c r="G1554" s="2"/>
      <c r="H1554" s="108"/>
      <c r="I1554" s="109"/>
      <c r="J1554" s="132" t="str">
        <f t="shared" si="170"/>
        <v/>
      </c>
      <c r="K1554" s="132">
        <f t="shared" si="168"/>
        <v>0</v>
      </c>
      <c r="L1554" s="246"/>
      <c r="M1554" s="247"/>
      <c r="N1554" s="246"/>
      <c r="O1554" s="248"/>
      <c r="P1554" s="249" t="str">
        <f t="shared" si="171"/>
        <v/>
      </c>
      <c r="Q1554" s="250" t="str">
        <f t="shared" si="169"/>
        <v/>
      </c>
      <c r="R1554" s="248"/>
      <c r="S1554" s="246"/>
      <c r="T1554" s="248"/>
      <c r="U1554" s="249" t="str">
        <f>+IF(AND(S1554&gt;0,R1554&lt;&gt;'Data Validation (ROP used only)'!$A$22),SUM(S1554:T1554),"")</f>
        <v/>
      </c>
      <c r="V1554" s="250" t="str">
        <f>IF(OR(R1554='Data Validation (ROP used only)'!$A$22,ISBLANK(S1554),ISERROR(S1554/$I1554)),"",S1554/$I1554)</f>
        <v/>
      </c>
      <c r="W1554" s="251"/>
      <c r="X1554" s="252" t="str" cm="1">
        <f t="array" ref="X1554">_xlfn.IFS(W1554="","",W1554/I1554&gt;=2,2*I1554,W1554/I1554 &lt; 2, W1554)</f>
        <v/>
      </c>
      <c r="Y1554" s="253" t="str">
        <f t="shared" si="172"/>
        <v/>
      </c>
      <c r="Z1554" s="248"/>
      <c r="AA1554" s="249" t="str">
        <f t="shared" si="173"/>
        <v/>
      </c>
      <c r="AB1554" s="254" t="str">
        <f t="shared" si="174"/>
        <v/>
      </c>
      <c r="AC1554" s="159"/>
      <c r="AD1554" s="160"/>
    </row>
    <row r="1555" spans="2:30" ht="13.8" hidden="1" outlineLevel="1" x14ac:dyDescent="0.25">
      <c r="B1555" s="1"/>
      <c r="C1555" s="1"/>
      <c r="D1555" s="1"/>
      <c r="E1555" s="2"/>
      <c r="F1555" s="1"/>
      <c r="G1555" s="2"/>
      <c r="H1555" s="108"/>
      <c r="I1555" s="109"/>
      <c r="J1555" s="132" t="str">
        <f t="shared" si="170"/>
        <v/>
      </c>
      <c r="K1555" s="132">
        <f t="shared" si="168"/>
        <v>0</v>
      </c>
      <c r="L1555" s="246"/>
      <c r="M1555" s="247"/>
      <c r="N1555" s="246"/>
      <c r="O1555" s="248"/>
      <c r="P1555" s="249" t="str">
        <f t="shared" si="171"/>
        <v/>
      </c>
      <c r="Q1555" s="250" t="str">
        <f t="shared" si="169"/>
        <v/>
      </c>
      <c r="R1555" s="248"/>
      <c r="S1555" s="246"/>
      <c r="T1555" s="248"/>
      <c r="U1555" s="249" t="str">
        <f>+IF(AND(S1555&gt;0,R1555&lt;&gt;'Data Validation (ROP used only)'!$A$22),SUM(S1555:T1555),"")</f>
        <v/>
      </c>
      <c r="V1555" s="250" t="str">
        <f>IF(OR(R1555='Data Validation (ROP used only)'!$A$22,ISBLANK(S1555),ISERROR(S1555/$I1555)),"",S1555/$I1555)</f>
        <v/>
      </c>
      <c r="W1555" s="251"/>
      <c r="X1555" s="252" t="str" cm="1">
        <f t="array" ref="X1555">_xlfn.IFS(W1555="","",W1555/I1555&gt;=2,2*I1555,W1555/I1555 &lt; 2, W1555)</f>
        <v/>
      </c>
      <c r="Y1555" s="253" t="str">
        <f t="shared" si="172"/>
        <v/>
      </c>
      <c r="Z1555" s="248"/>
      <c r="AA1555" s="249" t="str">
        <f t="shared" si="173"/>
        <v/>
      </c>
      <c r="AB1555" s="254" t="str">
        <f t="shared" si="174"/>
        <v/>
      </c>
      <c r="AC1555" s="159"/>
      <c r="AD1555" s="160"/>
    </row>
    <row r="1556" spans="2:30" ht="13.8" hidden="1" outlineLevel="1" x14ac:dyDescent="0.25">
      <c r="B1556" s="1"/>
      <c r="C1556" s="1"/>
      <c r="D1556" s="1"/>
      <c r="E1556" s="2"/>
      <c r="F1556" s="1"/>
      <c r="G1556" s="2"/>
      <c r="H1556" s="108"/>
      <c r="I1556" s="109"/>
      <c r="J1556" s="132" t="str">
        <f t="shared" si="170"/>
        <v/>
      </c>
      <c r="K1556" s="132">
        <f t="shared" si="168"/>
        <v>0</v>
      </c>
      <c r="L1556" s="246"/>
      <c r="M1556" s="247"/>
      <c r="N1556" s="246"/>
      <c r="O1556" s="248"/>
      <c r="P1556" s="249" t="str">
        <f t="shared" si="171"/>
        <v/>
      </c>
      <c r="Q1556" s="250" t="str">
        <f t="shared" si="169"/>
        <v/>
      </c>
      <c r="R1556" s="248"/>
      <c r="S1556" s="246"/>
      <c r="T1556" s="248"/>
      <c r="U1556" s="249" t="str">
        <f>+IF(AND(S1556&gt;0,R1556&lt;&gt;'Data Validation (ROP used only)'!$A$22),SUM(S1556:T1556),"")</f>
        <v/>
      </c>
      <c r="V1556" s="250" t="str">
        <f>IF(OR(R1556='Data Validation (ROP used only)'!$A$22,ISBLANK(S1556),ISERROR(S1556/$I1556)),"",S1556/$I1556)</f>
        <v/>
      </c>
      <c r="W1556" s="251"/>
      <c r="X1556" s="252" t="str" cm="1">
        <f t="array" ref="X1556">_xlfn.IFS(W1556="","",W1556/I1556&gt;=2,2*I1556,W1556/I1556 &lt; 2, W1556)</f>
        <v/>
      </c>
      <c r="Y1556" s="253" t="str">
        <f t="shared" si="172"/>
        <v/>
      </c>
      <c r="Z1556" s="248"/>
      <c r="AA1556" s="249" t="str">
        <f t="shared" si="173"/>
        <v/>
      </c>
      <c r="AB1556" s="254" t="str">
        <f t="shared" si="174"/>
        <v/>
      </c>
      <c r="AC1556" s="159"/>
      <c r="AD1556" s="160"/>
    </row>
    <row r="1557" spans="2:30" ht="13.8" hidden="1" outlineLevel="1" x14ac:dyDescent="0.25">
      <c r="B1557" s="1"/>
      <c r="C1557" s="1"/>
      <c r="D1557" s="1"/>
      <c r="E1557" s="2"/>
      <c r="F1557" s="1"/>
      <c r="G1557" s="2"/>
      <c r="H1557" s="108"/>
      <c r="I1557" s="109"/>
      <c r="J1557" s="132" t="str">
        <f t="shared" si="170"/>
        <v/>
      </c>
      <c r="K1557" s="132">
        <f t="shared" si="168"/>
        <v>0</v>
      </c>
      <c r="L1557" s="246"/>
      <c r="M1557" s="247"/>
      <c r="N1557" s="246"/>
      <c r="O1557" s="248"/>
      <c r="P1557" s="249" t="str">
        <f t="shared" si="171"/>
        <v/>
      </c>
      <c r="Q1557" s="250" t="str">
        <f t="shared" si="169"/>
        <v/>
      </c>
      <c r="R1557" s="248"/>
      <c r="S1557" s="246"/>
      <c r="T1557" s="248"/>
      <c r="U1557" s="249" t="str">
        <f>+IF(AND(S1557&gt;0,R1557&lt;&gt;'Data Validation (ROP used only)'!$A$22),SUM(S1557:T1557),"")</f>
        <v/>
      </c>
      <c r="V1557" s="250" t="str">
        <f>IF(OR(R1557='Data Validation (ROP used only)'!$A$22,ISBLANK(S1557),ISERROR(S1557/$I1557)),"",S1557/$I1557)</f>
        <v/>
      </c>
      <c r="W1557" s="251"/>
      <c r="X1557" s="252" t="str" cm="1">
        <f t="array" ref="X1557">_xlfn.IFS(W1557="","",W1557/I1557&gt;=2,2*I1557,W1557/I1557 &lt; 2, W1557)</f>
        <v/>
      </c>
      <c r="Y1557" s="253" t="str">
        <f t="shared" si="172"/>
        <v/>
      </c>
      <c r="Z1557" s="248"/>
      <c r="AA1557" s="249" t="str">
        <f t="shared" si="173"/>
        <v/>
      </c>
      <c r="AB1557" s="254" t="str">
        <f t="shared" si="174"/>
        <v/>
      </c>
      <c r="AC1557" s="159"/>
      <c r="AD1557" s="160"/>
    </row>
    <row r="1558" spans="2:30" ht="13.8" hidden="1" outlineLevel="1" x14ac:dyDescent="0.25">
      <c r="B1558" s="1"/>
      <c r="C1558" s="1"/>
      <c r="D1558" s="1"/>
      <c r="E1558" s="2"/>
      <c r="F1558" s="1"/>
      <c r="G1558" s="2"/>
      <c r="H1558" s="108"/>
      <c r="I1558" s="109"/>
      <c r="J1558" s="132" t="str">
        <f t="shared" si="170"/>
        <v/>
      </c>
      <c r="K1558" s="132">
        <f t="shared" si="168"/>
        <v>0</v>
      </c>
      <c r="L1558" s="246"/>
      <c r="M1558" s="247"/>
      <c r="N1558" s="246"/>
      <c r="O1558" s="248"/>
      <c r="P1558" s="249" t="str">
        <f t="shared" si="171"/>
        <v/>
      </c>
      <c r="Q1558" s="250" t="str">
        <f t="shared" si="169"/>
        <v/>
      </c>
      <c r="R1558" s="248"/>
      <c r="S1558" s="246"/>
      <c r="T1558" s="248"/>
      <c r="U1558" s="249" t="str">
        <f>+IF(AND(S1558&gt;0,R1558&lt;&gt;'Data Validation (ROP used only)'!$A$22),SUM(S1558:T1558),"")</f>
        <v/>
      </c>
      <c r="V1558" s="250" t="str">
        <f>IF(OR(R1558='Data Validation (ROP used only)'!$A$22,ISBLANK(S1558),ISERROR(S1558/$I1558)),"",S1558/$I1558)</f>
        <v/>
      </c>
      <c r="W1558" s="251"/>
      <c r="X1558" s="252" t="str" cm="1">
        <f t="array" ref="X1558">_xlfn.IFS(W1558="","",W1558/I1558&gt;=2,2*I1558,W1558/I1558 &lt; 2, W1558)</f>
        <v/>
      </c>
      <c r="Y1558" s="253" t="str">
        <f t="shared" si="172"/>
        <v/>
      </c>
      <c r="Z1558" s="248"/>
      <c r="AA1558" s="249" t="str">
        <f t="shared" si="173"/>
        <v/>
      </c>
      <c r="AB1558" s="254" t="str">
        <f t="shared" si="174"/>
        <v/>
      </c>
      <c r="AC1558" s="159"/>
      <c r="AD1558" s="160"/>
    </row>
    <row r="1559" spans="2:30" ht="13.8" hidden="1" outlineLevel="1" x14ac:dyDescent="0.25">
      <c r="B1559" s="1"/>
      <c r="C1559" s="1"/>
      <c r="D1559" s="1"/>
      <c r="E1559" s="2"/>
      <c r="F1559" s="1"/>
      <c r="G1559" s="2"/>
      <c r="H1559" s="108"/>
      <c r="I1559" s="109"/>
      <c r="J1559" s="132" t="str">
        <f t="shared" si="170"/>
        <v/>
      </c>
      <c r="K1559" s="132">
        <f t="shared" si="168"/>
        <v>0</v>
      </c>
      <c r="L1559" s="246"/>
      <c r="M1559" s="247"/>
      <c r="N1559" s="246"/>
      <c r="O1559" s="248"/>
      <c r="P1559" s="249" t="str">
        <f t="shared" si="171"/>
        <v/>
      </c>
      <c r="Q1559" s="250" t="str">
        <f t="shared" si="169"/>
        <v/>
      </c>
      <c r="R1559" s="248"/>
      <c r="S1559" s="246"/>
      <c r="T1559" s="248"/>
      <c r="U1559" s="249" t="str">
        <f>+IF(AND(S1559&gt;0,R1559&lt;&gt;'Data Validation (ROP used only)'!$A$22),SUM(S1559:T1559),"")</f>
        <v/>
      </c>
      <c r="V1559" s="250" t="str">
        <f>IF(OR(R1559='Data Validation (ROP used only)'!$A$22,ISBLANK(S1559),ISERROR(S1559/$I1559)),"",S1559/$I1559)</f>
        <v/>
      </c>
      <c r="W1559" s="251"/>
      <c r="X1559" s="252" t="str" cm="1">
        <f t="array" ref="X1559">_xlfn.IFS(W1559="","",W1559/I1559&gt;=2,2*I1559,W1559/I1559 &lt; 2, W1559)</f>
        <v/>
      </c>
      <c r="Y1559" s="253" t="str">
        <f t="shared" si="172"/>
        <v/>
      </c>
      <c r="Z1559" s="248"/>
      <c r="AA1559" s="249" t="str">
        <f t="shared" si="173"/>
        <v/>
      </c>
      <c r="AB1559" s="254" t="str">
        <f t="shared" si="174"/>
        <v/>
      </c>
      <c r="AC1559" s="159"/>
      <c r="AD1559" s="160"/>
    </row>
    <row r="1560" spans="2:30" ht="13.8" hidden="1" outlineLevel="1" x14ac:dyDescent="0.25">
      <c r="B1560" s="1"/>
      <c r="C1560" s="1"/>
      <c r="D1560" s="1"/>
      <c r="E1560" s="2"/>
      <c r="F1560" s="1"/>
      <c r="G1560" s="2"/>
      <c r="H1560" s="108"/>
      <c r="I1560" s="109"/>
      <c r="J1560" s="132" t="str">
        <f t="shared" si="170"/>
        <v/>
      </c>
      <c r="K1560" s="132">
        <f t="shared" si="168"/>
        <v>0</v>
      </c>
      <c r="L1560" s="246"/>
      <c r="M1560" s="247"/>
      <c r="N1560" s="246"/>
      <c r="O1560" s="248"/>
      <c r="P1560" s="249" t="str">
        <f t="shared" si="171"/>
        <v/>
      </c>
      <c r="Q1560" s="250" t="str">
        <f t="shared" si="169"/>
        <v/>
      </c>
      <c r="R1560" s="248"/>
      <c r="S1560" s="246"/>
      <c r="T1560" s="248"/>
      <c r="U1560" s="249" t="str">
        <f>+IF(AND(S1560&gt;0,R1560&lt;&gt;'Data Validation (ROP used only)'!$A$22),SUM(S1560:T1560),"")</f>
        <v/>
      </c>
      <c r="V1560" s="250" t="str">
        <f>IF(OR(R1560='Data Validation (ROP used only)'!$A$22,ISBLANK(S1560),ISERROR(S1560/$I1560)),"",S1560/$I1560)</f>
        <v/>
      </c>
      <c r="W1560" s="251"/>
      <c r="X1560" s="252" t="str" cm="1">
        <f t="array" ref="X1560">_xlfn.IFS(W1560="","",W1560/I1560&gt;=2,2*I1560,W1560/I1560 &lt; 2, W1560)</f>
        <v/>
      </c>
      <c r="Y1560" s="253" t="str">
        <f t="shared" si="172"/>
        <v/>
      </c>
      <c r="Z1560" s="248"/>
      <c r="AA1560" s="249" t="str">
        <f t="shared" si="173"/>
        <v/>
      </c>
      <c r="AB1560" s="254" t="str">
        <f t="shared" si="174"/>
        <v/>
      </c>
      <c r="AC1560" s="159"/>
      <c r="AD1560" s="160"/>
    </row>
    <row r="1561" spans="2:30" ht="13.8" hidden="1" outlineLevel="1" x14ac:dyDescent="0.25">
      <c r="B1561" s="1"/>
      <c r="C1561" s="1"/>
      <c r="D1561" s="1"/>
      <c r="E1561" s="2"/>
      <c r="F1561" s="1"/>
      <c r="G1561" s="2"/>
      <c r="H1561" s="108"/>
      <c r="I1561" s="109"/>
      <c r="J1561" s="132" t="str">
        <f t="shared" si="170"/>
        <v/>
      </c>
      <c r="K1561" s="132">
        <f t="shared" si="168"/>
        <v>0</v>
      </c>
      <c r="L1561" s="246"/>
      <c r="M1561" s="247"/>
      <c r="N1561" s="246"/>
      <c r="O1561" s="248"/>
      <c r="P1561" s="249" t="str">
        <f t="shared" si="171"/>
        <v/>
      </c>
      <c r="Q1561" s="250" t="str">
        <f t="shared" si="169"/>
        <v/>
      </c>
      <c r="R1561" s="248"/>
      <c r="S1561" s="246"/>
      <c r="T1561" s="248"/>
      <c r="U1561" s="249" t="str">
        <f>+IF(AND(S1561&gt;0,R1561&lt;&gt;'Data Validation (ROP used only)'!$A$22),SUM(S1561:T1561),"")</f>
        <v/>
      </c>
      <c r="V1561" s="250" t="str">
        <f>IF(OR(R1561='Data Validation (ROP used only)'!$A$22,ISBLANK(S1561),ISERROR(S1561/$I1561)),"",S1561/$I1561)</f>
        <v/>
      </c>
      <c r="W1561" s="251"/>
      <c r="X1561" s="252" t="str" cm="1">
        <f t="array" ref="X1561">_xlfn.IFS(W1561="","",W1561/I1561&gt;=2,2*I1561,W1561/I1561 &lt; 2, W1561)</f>
        <v/>
      </c>
      <c r="Y1561" s="253" t="str">
        <f t="shared" si="172"/>
        <v/>
      </c>
      <c r="Z1561" s="248"/>
      <c r="AA1561" s="249" t="str">
        <f t="shared" si="173"/>
        <v/>
      </c>
      <c r="AB1561" s="254" t="str">
        <f t="shared" si="174"/>
        <v/>
      </c>
      <c r="AC1561" s="159"/>
      <c r="AD1561" s="160"/>
    </row>
    <row r="1562" spans="2:30" ht="13.8" hidden="1" outlineLevel="1" x14ac:dyDescent="0.25">
      <c r="B1562" s="1"/>
      <c r="C1562" s="1"/>
      <c r="D1562" s="1"/>
      <c r="E1562" s="2"/>
      <c r="F1562" s="1"/>
      <c r="G1562" s="2"/>
      <c r="H1562" s="108"/>
      <c r="I1562" s="109"/>
      <c r="J1562" s="132" t="str">
        <f t="shared" si="170"/>
        <v/>
      </c>
      <c r="K1562" s="132">
        <f t="shared" si="168"/>
        <v>0</v>
      </c>
      <c r="L1562" s="246"/>
      <c r="M1562" s="247"/>
      <c r="N1562" s="246"/>
      <c r="O1562" s="248"/>
      <c r="P1562" s="249" t="str">
        <f t="shared" si="171"/>
        <v/>
      </c>
      <c r="Q1562" s="250" t="str">
        <f t="shared" si="169"/>
        <v/>
      </c>
      <c r="R1562" s="248"/>
      <c r="S1562" s="246"/>
      <c r="T1562" s="248"/>
      <c r="U1562" s="249" t="str">
        <f>+IF(AND(S1562&gt;0,R1562&lt;&gt;'Data Validation (ROP used only)'!$A$22),SUM(S1562:T1562),"")</f>
        <v/>
      </c>
      <c r="V1562" s="250" t="str">
        <f>IF(OR(R1562='Data Validation (ROP used only)'!$A$22,ISBLANK(S1562),ISERROR(S1562/$I1562)),"",S1562/$I1562)</f>
        <v/>
      </c>
      <c r="W1562" s="251"/>
      <c r="X1562" s="252" t="str" cm="1">
        <f t="array" ref="X1562">_xlfn.IFS(W1562="","",W1562/I1562&gt;=2,2*I1562,W1562/I1562 &lt; 2, W1562)</f>
        <v/>
      </c>
      <c r="Y1562" s="253" t="str">
        <f t="shared" si="172"/>
        <v/>
      </c>
      <c r="Z1562" s="248"/>
      <c r="AA1562" s="249" t="str">
        <f t="shared" si="173"/>
        <v/>
      </c>
      <c r="AB1562" s="254" t="str">
        <f t="shared" si="174"/>
        <v/>
      </c>
      <c r="AC1562" s="159"/>
      <c r="AD1562" s="160"/>
    </row>
    <row r="1563" spans="2:30" ht="13.8" hidden="1" outlineLevel="1" x14ac:dyDescent="0.25">
      <c r="B1563" s="1"/>
      <c r="C1563" s="1"/>
      <c r="D1563" s="1"/>
      <c r="E1563" s="2"/>
      <c r="F1563" s="1"/>
      <c r="G1563" s="2"/>
      <c r="H1563" s="108"/>
      <c r="I1563" s="109"/>
      <c r="J1563" s="132" t="str">
        <f t="shared" si="170"/>
        <v/>
      </c>
      <c r="K1563" s="132">
        <f t="shared" si="168"/>
        <v>0</v>
      </c>
      <c r="L1563" s="246"/>
      <c r="M1563" s="247"/>
      <c r="N1563" s="246"/>
      <c r="O1563" s="248"/>
      <c r="P1563" s="249" t="str">
        <f t="shared" si="171"/>
        <v/>
      </c>
      <c r="Q1563" s="250" t="str">
        <f t="shared" si="169"/>
        <v/>
      </c>
      <c r="R1563" s="248"/>
      <c r="S1563" s="246"/>
      <c r="T1563" s="248"/>
      <c r="U1563" s="249" t="str">
        <f>+IF(AND(S1563&gt;0,R1563&lt;&gt;'Data Validation (ROP used only)'!$A$22),SUM(S1563:T1563),"")</f>
        <v/>
      </c>
      <c r="V1563" s="250" t="str">
        <f>IF(OR(R1563='Data Validation (ROP used only)'!$A$22,ISBLANK(S1563),ISERROR(S1563/$I1563)),"",S1563/$I1563)</f>
        <v/>
      </c>
      <c r="W1563" s="251"/>
      <c r="X1563" s="252" t="str" cm="1">
        <f t="array" ref="X1563">_xlfn.IFS(W1563="","",W1563/I1563&gt;=2,2*I1563,W1563/I1563 &lt; 2, W1563)</f>
        <v/>
      </c>
      <c r="Y1563" s="253" t="str">
        <f t="shared" si="172"/>
        <v/>
      </c>
      <c r="Z1563" s="248"/>
      <c r="AA1563" s="249" t="str">
        <f t="shared" si="173"/>
        <v/>
      </c>
      <c r="AB1563" s="254" t="str">
        <f t="shared" si="174"/>
        <v/>
      </c>
      <c r="AC1563" s="159"/>
      <c r="AD1563" s="160"/>
    </row>
    <row r="1564" spans="2:30" ht="13.8" hidden="1" outlineLevel="1" x14ac:dyDescent="0.25">
      <c r="B1564" s="1"/>
      <c r="C1564" s="1"/>
      <c r="D1564" s="1"/>
      <c r="E1564" s="2"/>
      <c r="F1564" s="1"/>
      <c r="G1564" s="2"/>
      <c r="H1564" s="108"/>
      <c r="I1564" s="109"/>
      <c r="J1564" s="132" t="str">
        <f t="shared" si="170"/>
        <v/>
      </c>
      <c r="K1564" s="132">
        <f t="shared" si="168"/>
        <v>0</v>
      </c>
      <c r="L1564" s="246"/>
      <c r="M1564" s="247"/>
      <c r="N1564" s="246"/>
      <c r="O1564" s="248"/>
      <c r="P1564" s="249" t="str">
        <f t="shared" si="171"/>
        <v/>
      </c>
      <c r="Q1564" s="250" t="str">
        <f t="shared" si="169"/>
        <v/>
      </c>
      <c r="R1564" s="248"/>
      <c r="S1564" s="246"/>
      <c r="T1564" s="248"/>
      <c r="U1564" s="249" t="str">
        <f>+IF(AND(S1564&gt;0,R1564&lt;&gt;'Data Validation (ROP used only)'!$A$22),SUM(S1564:T1564),"")</f>
        <v/>
      </c>
      <c r="V1564" s="250" t="str">
        <f>IF(OR(R1564='Data Validation (ROP used only)'!$A$22,ISBLANK(S1564),ISERROR(S1564/$I1564)),"",S1564/$I1564)</f>
        <v/>
      </c>
      <c r="W1564" s="251"/>
      <c r="X1564" s="252" t="str" cm="1">
        <f t="array" ref="X1564">_xlfn.IFS(W1564="","",W1564/I1564&gt;=2,2*I1564,W1564/I1564 &lt; 2, W1564)</f>
        <v/>
      </c>
      <c r="Y1564" s="253" t="str">
        <f t="shared" si="172"/>
        <v/>
      </c>
      <c r="Z1564" s="248"/>
      <c r="AA1564" s="249" t="str">
        <f t="shared" si="173"/>
        <v/>
      </c>
      <c r="AB1564" s="254" t="str">
        <f t="shared" si="174"/>
        <v/>
      </c>
      <c r="AC1564" s="159"/>
      <c r="AD1564" s="160"/>
    </row>
    <row r="1565" spans="2:30" ht="13.8" hidden="1" outlineLevel="1" x14ac:dyDescent="0.25">
      <c r="B1565" s="1"/>
      <c r="C1565" s="1"/>
      <c r="D1565" s="1"/>
      <c r="E1565" s="2"/>
      <c r="F1565" s="1"/>
      <c r="G1565" s="2"/>
      <c r="H1565" s="108"/>
      <c r="I1565" s="109"/>
      <c r="J1565" s="132" t="str">
        <f t="shared" si="170"/>
        <v/>
      </c>
      <c r="K1565" s="132">
        <f t="shared" si="168"/>
        <v>0</v>
      </c>
      <c r="L1565" s="246"/>
      <c r="M1565" s="247"/>
      <c r="N1565" s="246"/>
      <c r="O1565" s="248"/>
      <c r="P1565" s="249" t="str">
        <f t="shared" si="171"/>
        <v/>
      </c>
      <c r="Q1565" s="250" t="str">
        <f t="shared" si="169"/>
        <v/>
      </c>
      <c r="R1565" s="248"/>
      <c r="S1565" s="246"/>
      <c r="T1565" s="248"/>
      <c r="U1565" s="249" t="str">
        <f>+IF(AND(S1565&gt;0,R1565&lt;&gt;'Data Validation (ROP used only)'!$A$22),SUM(S1565:T1565),"")</f>
        <v/>
      </c>
      <c r="V1565" s="250" t="str">
        <f>IF(OR(R1565='Data Validation (ROP used only)'!$A$22,ISBLANK(S1565),ISERROR(S1565/$I1565)),"",S1565/$I1565)</f>
        <v/>
      </c>
      <c r="W1565" s="251"/>
      <c r="X1565" s="252" t="str" cm="1">
        <f t="array" ref="X1565">_xlfn.IFS(W1565="","",W1565/I1565&gt;=2,2*I1565,W1565/I1565 &lt; 2, W1565)</f>
        <v/>
      </c>
      <c r="Y1565" s="253" t="str">
        <f t="shared" si="172"/>
        <v/>
      </c>
      <c r="Z1565" s="248"/>
      <c r="AA1565" s="249" t="str">
        <f t="shared" si="173"/>
        <v/>
      </c>
      <c r="AB1565" s="254" t="str">
        <f t="shared" si="174"/>
        <v/>
      </c>
      <c r="AC1565" s="159"/>
      <c r="AD1565" s="160"/>
    </row>
    <row r="1566" spans="2:30" ht="13.8" hidden="1" outlineLevel="1" x14ac:dyDescent="0.25">
      <c r="B1566" s="1"/>
      <c r="C1566" s="1"/>
      <c r="D1566" s="1"/>
      <c r="E1566" s="2"/>
      <c r="F1566" s="1"/>
      <c r="G1566" s="2"/>
      <c r="H1566" s="108"/>
      <c r="I1566" s="109"/>
      <c r="J1566" s="132" t="str">
        <f t="shared" si="170"/>
        <v/>
      </c>
      <c r="K1566" s="132">
        <f t="shared" si="168"/>
        <v>0</v>
      </c>
      <c r="L1566" s="246"/>
      <c r="M1566" s="247"/>
      <c r="N1566" s="246"/>
      <c r="O1566" s="248"/>
      <c r="P1566" s="249" t="str">
        <f t="shared" si="171"/>
        <v/>
      </c>
      <c r="Q1566" s="250" t="str">
        <f t="shared" si="169"/>
        <v/>
      </c>
      <c r="R1566" s="248"/>
      <c r="S1566" s="246"/>
      <c r="T1566" s="248"/>
      <c r="U1566" s="249" t="str">
        <f>+IF(AND(S1566&gt;0,R1566&lt;&gt;'Data Validation (ROP used only)'!$A$22),SUM(S1566:T1566),"")</f>
        <v/>
      </c>
      <c r="V1566" s="250" t="str">
        <f>IF(OR(R1566='Data Validation (ROP used only)'!$A$22,ISBLANK(S1566),ISERROR(S1566/$I1566)),"",S1566/$I1566)</f>
        <v/>
      </c>
      <c r="W1566" s="251"/>
      <c r="X1566" s="252" t="str" cm="1">
        <f t="array" ref="X1566">_xlfn.IFS(W1566="","",W1566/I1566&gt;=2,2*I1566,W1566/I1566 &lt; 2, W1566)</f>
        <v/>
      </c>
      <c r="Y1566" s="253" t="str">
        <f t="shared" si="172"/>
        <v/>
      </c>
      <c r="Z1566" s="248"/>
      <c r="AA1566" s="249" t="str">
        <f t="shared" si="173"/>
        <v/>
      </c>
      <c r="AB1566" s="254" t="str">
        <f t="shared" si="174"/>
        <v/>
      </c>
      <c r="AC1566" s="159"/>
      <c r="AD1566" s="160"/>
    </row>
    <row r="1567" spans="2:30" ht="13.8" hidden="1" outlineLevel="1" x14ac:dyDescent="0.25">
      <c r="B1567" s="1"/>
      <c r="C1567" s="1"/>
      <c r="D1567" s="1"/>
      <c r="E1567" s="2"/>
      <c r="F1567" s="1"/>
      <c r="G1567" s="2"/>
      <c r="H1567" s="108"/>
      <c r="I1567" s="109"/>
      <c r="J1567" s="132" t="str">
        <f t="shared" si="170"/>
        <v/>
      </c>
      <c r="K1567" s="132">
        <f t="shared" si="168"/>
        <v>0</v>
      </c>
      <c r="L1567" s="246"/>
      <c r="M1567" s="247"/>
      <c r="N1567" s="246"/>
      <c r="O1567" s="248"/>
      <c r="P1567" s="249" t="str">
        <f t="shared" si="171"/>
        <v/>
      </c>
      <c r="Q1567" s="250" t="str">
        <f t="shared" si="169"/>
        <v/>
      </c>
      <c r="R1567" s="248"/>
      <c r="S1567" s="246"/>
      <c r="T1567" s="248"/>
      <c r="U1567" s="249" t="str">
        <f>+IF(AND(S1567&gt;0,R1567&lt;&gt;'Data Validation (ROP used only)'!$A$22),SUM(S1567:T1567),"")</f>
        <v/>
      </c>
      <c r="V1567" s="250" t="str">
        <f>IF(OR(R1567='Data Validation (ROP used only)'!$A$22,ISBLANK(S1567),ISERROR(S1567/$I1567)),"",S1567/$I1567)</f>
        <v/>
      </c>
      <c r="W1567" s="251"/>
      <c r="X1567" s="252" t="str" cm="1">
        <f t="array" ref="X1567">_xlfn.IFS(W1567="","",W1567/I1567&gt;=2,2*I1567,W1567/I1567 &lt; 2, W1567)</f>
        <v/>
      </c>
      <c r="Y1567" s="253" t="str">
        <f t="shared" si="172"/>
        <v/>
      </c>
      <c r="Z1567" s="248"/>
      <c r="AA1567" s="249" t="str">
        <f t="shared" si="173"/>
        <v/>
      </c>
      <c r="AB1567" s="254" t="str">
        <f t="shared" si="174"/>
        <v/>
      </c>
      <c r="AC1567" s="159"/>
      <c r="AD1567" s="160"/>
    </row>
    <row r="1568" spans="2:30" ht="13.8" hidden="1" outlineLevel="1" x14ac:dyDescent="0.25">
      <c r="B1568" s="1"/>
      <c r="C1568" s="1"/>
      <c r="D1568" s="1"/>
      <c r="E1568" s="2"/>
      <c r="F1568" s="1"/>
      <c r="G1568" s="2"/>
      <c r="H1568" s="108"/>
      <c r="I1568" s="109"/>
      <c r="J1568" s="132" t="str">
        <f t="shared" si="170"/>
        <v/>
      </c>
      <c r="K1568" s="132">
        <f t="shared" si="168"/>
        <v>0</v>
      </c>
      <c r="L1568" s="246"/>
      <c r="M1568" s="247"/>
      <c r="N1568" s="246"/>
      <c r="O1568" s="248"/>
      <c r="P1568" s="249" t="str">
        <f t="shared" si="171"/>
        <v/>
      </c>
      <c r="Q1568" s="250" t="str">
        <f t="shared" si="169"/>
        <v/>
      </c>
      <c r="R1568" s="248"/>
      <c r="S1568" s="246"/>
      <c r="T1568" s="248"/>
      <c r="U1568" s="249" t="str">
        <f>+IF(AND(S1568&gt;0,R1568&lt;&gt;'Data Validation (ROP used only)'!$A$22),SUM(S1568:T1568),"")</f>
        <v/>
      </c>
      <c r="V1568" s="250" t="str">
        <f>IF(OR(R1568='Data Validation (ROP used only)'!$A$22,ISBLANK(S1568),ISERROR(S1568/$I1568)),"",S1568/$I1568)</f>
        <v/>
      </c>
      <c r="W1568" s="251"/>
      <c r="X1568" s="252" t="str" cm="1">
        <f t="array" ref="X1568">_xlfn.IFS(W1568="","",W1568/I1568&gt;=2,2*I1568,W1568/I1568 &lt; 2, W1568)</f>
        <v/>
      </c>
      <c r="Y1568" s="253" t="str">
        <f t="shared" si="172"/>
        <v/>
      </c>
      <c r="Z1568" s="248"/>
      <c r="AA1568" s="249" t="str">
        <f t="shared" si="173"/>
        <v/>
      </c>
      <c r="AB1568" s="254" t="str">
        <f t="shared" si="174"/>
        <v/>
      </c>
      <c r="AC1568" s="159"/>
      <c r="AD1568" s="160"/>
    </row>
    <row r="1569" spans="2:30" ht="13.8" hidden="1" outlineLevel="1" x14ac:dyDescent="0.25">
      <c r="B1569" s="1"/>
      <c r="C1569" s="1"/>
      <c r="D1569" s="1"/>
      <c r="E1569" s="2"/>
      <c r="F1569" s="1"/>
      <c r="G1569" s="2"/>
      <c r="H1569" s="108"/>
      <c r="I1569" s="109"/>
      <c r="J1569" s="132" t="str">
        <f t="shared" si="170"/>
        <v/>
      </c>
      <c r="K1569" s="132">
        <f t="shared" si="168"/>
        <v>0</v>
      </c>
      <c r="L1569" s="246"/>
      <c r="M1569" s="247"/>
      <c r="N1569" s="246"/>
      <c r="O1569" s="248"/>
      <c r="P1569" s="249" t="str">
        <f t="shared" si="171"/>
        <v/>
      </c>
      <c r="Q1569" s="250" t="str">
        <f t="shared" si="169"/>
        <v/>
      </c>
      <c r="R1569" s="248"/>
      <c r="S1569" s="246"/>
      <c r="T1569" s="248"/>
      <c r="U1569" s="249" t="str">
        <f>+IF(AND(S1569&gt;0,R1569&lt;&gt;'Data Validation (ROP used only)'!$A$22),SUM(S1569:T1569),"")</f>
        <v/>
      </c>
      <c r="V1569" s="250" t="str">
        <f>IF(OR(R1569='Data Validation (ROP used only)'!$A$22,ISBLANK(S1569),ISERROR(S1569/$I1569)),"",S1569/$I1569)</f>
        <v/>
      </c>
      <c r="W1569" s="251"/>
      <c r="X1569" s="252" t="str" cm="1">
        <f t="array" ref="X1569">_xlfn.IFS(W1569="","",W1569/I1569&gt;=2,2*I1569,W1569/I1569 &lt; 2, W1569)</f>
        <v/>
      </c>
      <c r="Y1569" s="253" t="str">
        <f t="shared" si="172"/>
        <v/>
      </c>
      <c r="Z1569" s="248"/>
      <c r="AA1569" s="249" t="str">
        <f t="shared" si="173"/>
        <v/>
      </c>
      <c r="AB1569" s="254" t="str">
        <f t="shared" si="174"/>
        <v/>
      </c>
      <c r="AC1569" s="159"/>
      <c r="AD1569" s="160"/>
    </row>
    <row r="1570" spans="2:30" ht="13.8" hidden="1" outlineLevel="1" x14ac:dyDescent="0.25">
      <c r="B1570" s="1"/>
      <c r="C1570" s="1"/>
      <c r="D1570" s="1"/>
      <c r="E1570" s="2"/>
      <c r="F1570" s="1"/>
      <c r="G1570" s="2"/>
      <c r="H1570" s="108"/>
      <c r="I1570" s="109"/>
      <c r="J1570" s="132" t="str">
        <f t="shared" si="170"/>
        <v/>
      </c>
      <c r="K1570" s="132">
        <f t="shared" si="168"/>
        <v>0</v>
      </c>
      <c r="L1570" s="246"/>
      <c r="M1570" s="247"/>
      <c r="N1570" s="246"/>
      <c r="O1570" s="248"/>
      <c r="P1570" s="249" t="str">
        <f t="shared" si="171"/>
        <v/>
      </c>
      <c r="Q1570" s="250" t="str">
        <f t="shared" si="169"/>
        <v/>
      </c>
      <c r="R1570" s="248"/>
      <c r="S1570" s="246"/>
      <c r="T1570" s="248"/>
      <c r="U1570" s="249" t="str">
        <f>+IF(AND(S1570&gt;0,R1570&lt;&gt;'Data Validation (ROP used only)'!$A$22),SUM(S1570:T1570),"")</f>
        <v/>
      </c>
      <c r="V1570" s="250" t="str">
        <f>IF(OR(R1570='Data Validation (ROP used only)'!$A$22,ISBLANK(S1570),ISERROR(S1570/$I1570)),"",S1570/$I1570)</f>
        <v/>
      </c>
      <c r="W1570" s="251"/>
      <c r="X1570" s="252" t="str" cm="1">
        <f t="array" ref="X1570">_xlfn.IFS(W1570="","",W1570/I1570&gt;=2,2*I1570,W1570/I1570 &lt; 2, W1570)</f>
        <v/>
      </c>
      <c r="Y1570" s="253" t="str">
        <f t="shared" si="172"/>
        <v/>
      </c>
      <c r="Z1570" s="248"/>
      <c r="AA1570" s="249" t="str">
        <f t="shared" si="173"/>
        <v/>
      </c>
      <c r="AB1570" s="254" t="str">
        <f t="shared" si="174"/>
        <v/>
      </c>
      <c r="AC1570" s="159"/>
      <c r="AD1570" s="160"/>
    </row>
    <row r="1571" spans="2:30" ht="13.8" hidden="1" outlineLevel="1" x14ac:dyDescent="0.25">
      <c r="B1571" s="1"/>
      <c r="C1571" s="1"/>
      <c r="D1571" s="1"/>
      <c r="E1571" s="2"/>
      <c r="F1571" s="1"/>
      <c r="G1571" s="2"/>
      <c r="H1571" s="108"/>
      <c r="I1571" s="109"/>
      <c r="J1571" s="132" t="str">
        <f t="shared" si="170"/>
        <v/>
      </c>
      <c r="K1571" s="132">
        <f t="shared" si="168"/>
        <v>0</v>
      </c>
      <c r="L1571" s="246"/>
      <c r="M1571" s="247"/>
      <c r="N1571" s="246"/>
      <c r="O1571" s="248"/>
      <c r="P1571" s="249" t="str">
        <f t="shared" si="171"/>
        <v/>
      </c>
      <c r="Q1571" s="250" t="str">
        <f t="shared" si="169"/>
        <v/>
      </c>
      <c r="R1571" s="248"/>
      <c r="S1571" s="246"/>
      <c r="T1571" s="248"/>
      <c r="U1571" s="249" t="str">
        <f>+IF(AND(S1571&gt;0,R1571&lt;&gt;'Data Validation (ROP used only)'!$A$22),SUM(S1571:T1571),"")</f>
        <v/>
      </c>
      <c r="V1571" s="250" t="str">
        <f>IF(OR(R1571='Data Validation (ROP used only)'!$A$22,ISBLANK(S1571),ISERROR(S1571/$I1571)),"",S1571/$I1571)</f>
        <v/>
      </c>
      <c r="W1571" s="251"/>
      <c r="X1571" s="252" t="str" cm="1">
        <f t="array" ref="X1571">_xlfn.IFS(W1571="","",W1571/I1571&gt;=2,2*I1571,W1571/I1571 &lt; 2, W1571)</f>
        <v/>
      </c>
      <c r="Y1571" s="253" t="str">
        <f t="shared" si="172"/>
        <v/>
      </c>
      <c r="Z1571" s="248"/>
      <c r="AA1571" s="249" t="str">
        <f t="shared" si="173"/>
        <v/>
      </c>
      <c r="AB1571" s="254" t="str">
        <f t="shared" si="174"/>
        <v/>
      </c>
      <c r="AC1571" s="159"/>
      <c r="AD1571" s="160"/>
    </row>
    <row r="1572" spans="2:30" ht="13.8" hidden="1" outlineLevel="1" x14ac:dyDescent="0.25">
      <c r="B1572" s="1"/>
      <c r="C1572" s="1"/>
      <c r="D1572" s="1"/>
      <c r="E1572" s="2"/>
      <c r="F1572" s="1"/>
      <c r="G1572" s="2"/>
      <c r="H1572" s="108"/>
      <c r="I1572" s="109"/>
      <c r="J1572" s="132" t="str">
        <f t="shared" si="170"/>
        <v/>
      </c>
      <c r="K1572" s="132">
        <f t="shared" si="168"/>
        <v>0</v>
      </c>
      <c r="L1572" s="246"/>
      <c r="M1572" s="247"/>
      <c r="N1572" s="246"/>
      <c r="O1572" s="248"/>
      <c r="P1572" s="249" t="str">
        <f t="shared" si="171"/>
        <v/>
      </c>
      <c r="Q1572" s="250" t="str">
        <f t="shared" si="169"/>
        <v/>
      </c>
      <c r="R1572" s="248"/>
      <c r="S1572" s="246"/>
      <c r="T1572" s="248"/>
      <c r="U1572" s="249" t="str">
        <f>+IF(AND(S1572&gt;0,R1572&lt;&gt;'Data Validation (ROP used only)'!$A$22),SUM(S1572:T1572),"")</f>
        <v/>
      </c>
      <c r="V1572" s="250" t="str">
        <f>IF(OR(R1572='Data Validation (ROP used only)'!$A$22,ISBLANK(S1572),ISERROR(S1572/$I1572)),"",S1572/$I1572)</f>
        <v/>
      </c>
      <c r="W1572" s="251"/>
      <c r="X1572" s="252" t="str" cm="1">
        <f t="array" ref="X1572">_xlfn.IFS(W1572="","",W1572/I1572&gt;=2,2*I1572,W1572/I1572 &lt; 2, W1572)</f>
        <v/>
      </c>
      <c r="Y1572" s="253" t="str">
        <f t="shared" si="172"/>
        <v/>
      </c>
      <c r="Z1572" s="248"/>
      <c r="AA1572" s="249" t="str">
        <f t="shared" si="173"/>
        <v/>
      </c>
      <c r="AB1572" s="254" t="str">
        <f t="shared" si="174"/>
        <v/>
      </c>
      <c r="AC1572" s="159"/>
      <c r="AD1572" s="160"/>
    </row>
    <row r="1573" spans="2:30" ht="13.8" hidden="1" outlineLevel="1" x14ac:dyDescent="0.25">
      <c r="B1573" s="1"/>
      <c r="C1573" s="1"/>
      <c r="D1573" s="1"/>
      <c r="E1573" s="2"/>
      <c r="F1573" s="1"/>
      <c r="G1573" s="2"/>
      <c r="H1573" s="108"/>
      <c r="I1573" s="109"/>
      <c r="J1573" s="132" t="str">
        <f t="shared" si="170"/>
        <v/>
      </c>
      <c r="K1573" s="132">
        <f t="shared" si="168"/>
        <v>0</v>
      </c>
      <c r="L1573" s="246"/>
      <c r="M1573" s="247"/>
      <c r="N1573" s="246"/>
      <c r="O1573" s="248"/>
      <c r="P1573" s="249" t="str">
        <f t="shared" si="171"/>
        <v/>
      </c>
      <c r="Q1573" s="250" t="str">
        <f t="shared" si="169"/>
        <v/>
      </c>
      <c r="R1573" s="248"/>
      <c r="S1573" s="246"/>
      <c r="T1573" s="248"/>
      <c r="U1573" s="249" t="str">
        <f>+IF(AND(S1573&gt;0,R1573&lt;&gt;'Data Validation (ROP used only)'!$A$22),SUM(S1573:T1573),"")</f>
        <v/>
      </c>
      <c r="V1573" s="250" t="str">
        <f>IF(OR(R1573='Data Validation (ROP used only)'!$A$22,ISBLANK(S1573),ISERROR(S1573/$I1573)),"",S1573/$I1573)</f>
        <v/>
      </c>
      <c r="W1573" s="251"/>
      <c r="X1573" s="252" t="str" cm="1">
        <f t="array" ref="X1573">_xlfn.IFS(W1573="","",W1573/I1573&gt;=2,2*I1573,W1573/I1573 &lt; 2, W1573)</f>
        <v/>
      </c>
      <c r="Y1573" s="253" t="str">
        <f t="shared" si="172"/>
        <v/>
      </c>
      <c r="Z1573" s="248"/>
      <c r="AA1573" s="249" t="str">
        <f t="shared" si="173"/>
        <v/>
      </c>
      <c r="AB1573" s="254" t="str">
        <f t="shared" si="174"/>
        <v/>
      </c>
      <c r="AC1573" s="159"/>
      <c r="AD1573" s="160"/>
    </row>
    <row r="1574" spans="2:30" ht="13.8" hidden="1" outlineLevel="1" x14ac:dyDescent="0.25">
      <c r="B1574" s="1"/>
      <c r="C1574" s="1"/>
      <c r="D1574" s="1"/>
      <c r="E1574" s="2"/>
      <c r="F1574" s="1"/>
      <c r="G1574" s="2"/>
      <c r="H1574" s="108"/>
      <c r="I1574" s="109"/>
      <c r="J1574" s="132" t="str">
        <f t="shared" si="170"/>
        <v/>
      </c>
      <c r="K1574" s="132">
        <f t="shared" si="168"/>
        <v>0</v>
      </c>
      <c r="L1574" s="246"/>
      <c r="M1574" s="247"/>
      <c r="N1574" s="246"/>
      <c r="O1574" s="248"/>
      <c r="P1574" s="249" t="str">
        <f t="shared" si="171"/>
        <v/>
      </c>
      <c r="Q1574" s="250" t="str">
        <f t="shared" si="169"/>
        <v/>
      </c>
      <c r="R1574" s="248"/>
      <c r="S1574" s="246"/>
      <c r="T1574" s="248"/>
      <c r="U1574" s="249" t="str">
        <f>+IF(AND(S1574&gt;0,R1574&lt;&gt;'Data Validation (ROP used only)'!$A$22),SUM(S1574:T1574),"")</f>
        <v/>
      </c>
      <c r="V1574" s="250" t="str">
        <f>IF(OR(R1574='Data Validation (ROP used only)'!$A$22,ISBLANK(S1574),ISERROR(S1574/$I1574)),"",S1574/$I1574)</f>
        <v/>
      </c>
      <c r="W1574" s="251"/>
      <c r="X1574" s="252" t="str" cm="1">
        <f t="array" ref="X1574">_xlfn.IFS(W1574="","",W1574/I1574&gt;=2,2*I1574,W1574/I1574 &lt; 2, W1574)</f>
        <v/>
      </c>
      <c r="Y1574" s="253" t="str">
        <f t="shared" si="172"/>
        <v/>
      </c>
      <c r="Z1574" s="248"/>
      <c r="AA1574" s="249" t="str">
        <f t="shared" si="173"/>
        <v/>
      </c>
      <c r="AB1574" s="254" t="str">
        <f t="shared" si="174"/>
        <v/>
      </c>
      <c r="AC1574" s="159"/>
      <c r="AD1574" s="160"/>
    </row>
    <row r="1575" spans="2:30" ht="13.8" hidden="1" outlineLevel="1" x14ac:dyDescent="0.25">
      <c r="B1575" s="1"/>
      <c r="C1575" s="1"/>
      <c r="D1575" s="1"/>
      <c r="E1575" s="2"/>
      <c r="F1575" s="1"/>
      <c r="G1575" s="2"/>
      <c r="H1575" s="108"/>
      <c r="I1575" s="109"/>
      <c r="J1575" s="132" t="str">
        <f t="shared" si="170"/>
        <v/>
      </c>
      <c r="K1575" s="132">
        <f t="shared" ref="K1575:K1638" si="175">IF(ISERROR(I1575/1754.5),"",I1575/1754.5)</f>
        <v>0</v>
      </c>
      <c r="L1575" s="246"/>
      <c r="M1575" s="247"/>
      <c r="N1575" s="246"/>
      <c r="O1575" s="248"/>
      <c r="P1575" s="249" t="str">
        <f t="shared" si="171"/>
        <v/>
      </c>
      <c r="Q1575" s="250" t="str">
        <f t="shared" si="169"/>
        <v/>
      </c>
      <c r="R1575" s="248"/>
      <c r="S1575" s="246"/>
      <c r="T1575" s="248"/>
      <c r="U1575" s="249" t="str">
        <f>+IF(AND(S1575&gt;0,R1575&lt;&gt;'Data Validation (ROP used only)'!$A$22),SUM(S1575:T1575),"")</f>
        <v/>
      </c>
      <c r="V1575" s="250" t="str">
        <f>IF(OR(R1575='Data Validation (ROP used only)'!$A$22,ISBLANK(S1575),ISERROR(S1575/$I1575)),"",S1575/$I1575)</f>
        <v/>
      </c>
      <c r="W1575" s="251"/>
      <c r="X1575" s="252" t="str" cm="1">
        <f t="array" ref="X1575">_xlfn.IFS(W1575="","",W1575/I1575&gt;=2,2*I1575,W1575/I1575 &lt; 2, W1575)</f>
        <v/>
      </c>
      <c r="Y1575" s="253" t="str">
        <f t="shared" si="172"/>
        <v/>
      </c>
      <c r="Z1575" s="248"/>
      <c r="AA1575" s="249" t="str">
        <f t="shared" si="173"/>
        <v/>
      </c>
      <c r="AB1575" s="254" t="str">
        <f t="shared" si="174"/>
        <v/>
      </c>
      <c r="AC1575" s="159"/>
      <c r="AD1575" s="160"/>
    </row>
    <row r="1576" spans="2:30" ht="13.8" hidden="1" outlineLevel="1" x14ac:dyDescent="0.25">
      <c r="B1576" s="1"/>
      <c r="C1576" s="1"/>
      <c r="D1576" s="1"/>
      <c r="E1576" s="2"/>
      <c r="F1576" s="1"/>
      <c r="G1576" s="2"/>
      <c r="H1576" s="108"/>
      <c r="I1576" s="109"/>
      <c r="J1576" s="132" t="str">
        <f t="shared" si="170"/>
        <v/>
      </c>
      <c r="K1576" s="132">
        <f t="shared" si="175"/>
        <v>0</v>
      </c>
      <c r="L1576" s="246"/>
      <c r="M1576" s="247"/>
      <c r="N1576" s="246"/>
      <c r="O1576" s="248"/>
      <c r="P1576" s="249" t="str">
        <f t="shared" si="171"/>
        <v/>
      </c>
      <c r="Q1576" s="250" t="str">
        <f t="shared" si="169"/>
        <v/>
      </c>
      <c r="R1576" s="248"/>
      <c r="S1576" s="246"/>
      <c r="T1576" s="248"/>
      <c r="U1576" s="249" t="str">
        <f>+IF(AND(S1576&gt;0,R1576&lt;&gt;'Data Validation (ROP used only)'!$A$22),SUM(S1576:T1576),"")</f>
        <v/>
      </c>
      <c r="V1576" s="250" t="str">
        <f>IF(OR(R1576='Data Validation (ROP used only)'!$A$22,ISBLANK(S1576),ISERROR(S1576/$I1576)),"",S1576/$I1576)</f>
        <v/>
      </c>
      <c r="W1576" s="251"/>
      <c r="X1576" s="252" t="str" cm="1">
        <f t="array" ref="X1576">_xlfn.IFS(W1576="","",W1576/I1576&gt;=2,2*I1576,W1576/I1576 &lt; 2, W1576)</f>
        <v/>
      </c>
      <c r="Y1576" s="253" t="str">
        <f t="shared" si="172"/>
        <v/>
      </c>
      <c r="Z1576" s="248"/>
      <c r="AA1576" s="249" t="str">
        <f t="shared" si="173"/>
        <v/>
      </c>
      <c r="AB1576" s="254" t="str">
        <f t="shared" si="174"/>
        <v/>
      </c>
      <c r="AC1576" s="159"/>
      <c r="AD1576" s="160"/>
    </row>
    <row r="1577" spans="2:30" ht="13.8" hidden="1" outlineLevel="1" x14ac:dyDescent="0.25">
      <c r="B1577" s="1"/>
      <c r="C1577" s="1"/>
      <c r="D1577" s="1"/>
      <c r="E1577" s="2"/>
      <c r="F1577" s="1"/>
      <c r="G1577" s="2"/>
      <c r="H1577" s="108"/>
      <c r="I1577" s="109"/>
      <c r="J1577" s="132" t="str">
        <f t="shared" si="170"/>
        <v/>
      </c>
      <c r="K1577" s="132">
        <f t="shared" si="175"/>
        <v>0</v>
      </c>
      <c r="L1577" s="246"/>
      <c r="M1577" s="247"/>
      <c r="N1577" s="246"/>
      <c r="O1577" s="248"/>
      <c r="P1577" s="249" t="str">
        <f t="shared" si="171"/>
        <v/>
      </c>
      <c r="Q1577" s="250" t="str">
        <f t="shared" si="169"/>
        <v/>
      </c>
      <c r="R1577" s="248"/>
      <c r="S1577" s="246"/>
      <c r="T1577" s="248"/>
      <c r="U1577" s="249" t="str">
        <f>+IF(AND(S1577&gt;0,R1577&lt;&gt;'Data Validation (ROP used only)'!$A$22),SUM(S1577:T1577),"")</f>
        <v/>
      </c>
      <c r="V1577" s="250" t="str">
        <f>IF(OR(R1577='Data Validation (ROP used only)'!$A$22,ISBLANK(S1577),ISERROR(S1577/$I1577)),"",S1577/$I1577)</f>
        <v/>
      </c>
      <c r="W1577" s="251"/>
      <c r="X1577" s="252" t="str" cm="1">
        <f t="array" ref="X1577">_xlfn.IFS(W1577="","",W1577/I1577&gt;=2,2*I1577,W1577/I1577 &lt; 2, W1577)</f>
        <v/>
      </c>
      <c r="Y1577" s="253" t="str">
        <f t="shared" si="172"/>
        <v/>
      </c>
      <c r="Z1577" s="248"/>
      <c r="AA1577" s="249" t="str">
        <f t="shared" si="173"/>
        <v/>
      </c>
      <c r="AB1577" s="254" t="str">
        <f t="shared" si="174"/>
        <v/>
      </c>
      <c r="AC1577" s="159"/>
      <c r="AD1577" s="160"/>
    </row>
    <row r="1578" spans="2:30" ht="13.8" hidden="1" outlineLevel="1" x14ac:dyDescent="0.25">
      <c r="B1578" s="1"/>
      <c r="C1578" s="1"/>
      <c r="D1578" s="1"/>
      <c r="E1578" s="2"/>
      <c r="F1578" s="1"/>
      <c r="G1578" s="2"/>
      <c r="H1578" s="108"/>
      <c r="I1578" s="109"/>
      <c r="J1578" s="132" t="str">
        <f t="shared" si="170"/>
        <v/>
      </c>
      <c r="K1578" s="132">
        <f t="shared" si="175"/>
        <v>0</v>
      </c>
      <c r="L1578" s="246"/>
      <c r="M1578" s="247"/>
      <c r="N1578" s="246"/>
      <c r="O1578" s="248"/>
      <c r="P1578" s="249" t="str">
        <f t="shared" si="171"/>
        <v/>
      </c>
      <c r="Q1578" s="250" t="str">
        <f t="shared" si="169"/>
        <v/>
      </c>
      <c r="R1578" s="248"/>
      <c r="S1578" s="246"/>
      <c r="T1578" s="248"/>
      <c r="U1578" s="249" t="str">
        <f>+IF(AND(S1578&gt;0,R1578&lt;&gt;'Data Validation (ROP used only)'!$A$22),SUM(S1578:T1578),"")</f>
        <v/>
      </c>
      <c r="V1578" s="250" t="str">
        <f>IF(OR(R1578='Data Validation (ROP used only)'!$A$22,ISBLANK(S1578),ISERROR(S1578/$I1578)),"",S1578/$I1578)</f>
        <v/>
      </c>
      <c r="W1578" s="251"/>
      <c r="X1578" s="252" t="str" cm="1">
        <f t="array" ref="X1578">_xlfn.IFS(W1578="","",W1578/I1578&gt;=2,2*I1578,W1578/I1578 &lt; 2, W1578)</f>
        <v/>
      </c>
      <c r="Y1578" s="253" t="str">
        <f t="shared" si="172"/>
        <v/>
      </c>
      <c r="Z1578" s="248"/>
      <c r="AA1578" s="249" t="str">
        <f t="shared" si="173"/>
        <v/>
      </c>
      <c r="AB1578" s="254" t="str">
        <f t="shared" si="174"/>
        <v/>
      </c>
      <c r="AC1578" s="159"/>
      <c r="AD1578" s="160"/>
    </row>
    <row r="1579" spans="2:30" ht="13.8" hidden="1" outlineLevel="1" x14ac:dyDescent="0.25">
      <c r="B1579" s="1"/>
      <c r="C1579" s="1"/>
      <c r="D1579" s="1"/>
      <c r="E1579" s="2"/>
      <c r="F1579" s="1"/>
      <c r="G1579" s="2"/>
      <c r="H1579" s="108"/>
      <c r="I1579" s="109"/>
      <c r="J1579" s="132" t="str">
        <f t="shared" si="170"/>
        <v/>
      </c>
      <c r="K1579" s="132">
        <f t="shared" si="175"/>
        <v>0</v>
      </c>
      <c r="L1579" s="246"/>
      <c r="M1579" s="247"/>
      <c r="N1579" s="246"/>
      <c r="O1579" s="248"/>
      <c r="P1579" s="249" t="str">
        <f t="shared" si="171"/>
        <v/>
      </c>
      <c r="Q1579" s="250" t="str">
        <f t="shared" si="169"/>
        <v/>
      </c>
      <c r="R1579" s="248"/>
      <c r="S1579" s="246"/>
      <c r="T1579" s="248"/>
      <c r="U1579" s="249" t="str">
        <f>+IF(AND(S1579&gt;0,R1579&lt;&gt;'Data Validation (ROP used only)'!$A$22),SUM(S1579:T1579),"")</f>
        <v/>
      </c>
      <c r="V1579" s="250" t="str">
        <f>IF(OR(R1579='Data Validation (ROP used only)'!$A$22,ISBLANK(S1579),ISERROR(S1579/$I1579)),"",S1579/$I1579)</f>
        <v/>
      </c>
      <c r="W1579" s="251"/>
      <c r="X1579" s="252" t="str" cm="1">
        <f t="array" ref="X1579">_xlfn.IFS(W1579="","",W1579/I1579&gt;=2,2*I1579,W1579/I1579 &lt; 2, W1579)</f>
        <v/>
      </c>
      <c r="Y1579" s="253" t="str">
        <f t="shared" si="172"/>
        <v/>
      </c>
      <c r="Z1579" s="248"/>
      <c r="AA1579" s="249" t="str">
        <f t="shared" si="173"/>
        <v/>
      </c>
      <c r="AB1579" s="254" t="str">
        <f t="shared" si="174"/>
        <v/>
      </c>
      <c r="AC1579" s="159"/>
      <c r="AD1579" s="160"/>
    </row>
    <row r="1580" spans="2:30" ht="13.8" hidden="1" outlineLevel="1" x14ac:dyDescent="0.25">
      <c r="B1580" s="1"/>
      <c r="C1580" s="1"/>
      <c r="D1580" s="1"/>
      <c r="E1580" s="2"/>
      <c r="F1580" s="1"/>
      <c r="G1580" s="2"/>
      <c r="H1580" s="108"/>
      <c r="I1580" s="109"/>
      <c r="J1580" s="132" t="str">
        <f t="shared" si="170"/>
        <v/>
      </c>
      <c r="K1580" s="132">
        <f t="shared" si="175"/>
        <v>0</v>
      </c>
      <c r="L1580" s="246"/>
      <c r="M1580" s="247"/>
      <c r="N1580" s="246"/>
      <c r="O1580" s="248"/>
      <c r="P1580" s="249" t="str">
        <f t="shared" si="171"/>
        <v/>
      </c>
      <c r="Q1580" s="250" t="str">
        <f t="shared" si="169"/>
        <v/>
      </c>
      <c r="R1580" s="248"/>
      <c r="S1580" s="246"/>
      <c r="T1580" s="248"/>
      <c r="U1580" s="249" t="str">
        <f>+IF(AND(S1580&gt;0,R1580&lt;&gt;'Data Validation (ROP used only)'!$A$22),SUM(S1580:T1580),"")</f>
        <v/>
      </c>
      <c r="V1580" s="250" t="str">
        <f>IF(OR(R1580='Data Validation (ROP used only)'!$A$22,ISBLANK(S1580),ISERROR(S1580/$I1580)),"",S1580/$I1580)</f>
        <v/>
      </c>
      <c r="W1580" s="251"/>
      <c r="X1580" s="252" t="str" cm="1">
        <f t="array" ref="X1580">_xlfn.IFS(W1580="","",W1580/I1580&gt;=2,2*I1580,W1580/I1580 &lt; 2, W1580)</f>
        <v/>
      </c>
      <c r="Y1580" s="253" t="str">
        <f t="shared" si="172"/>
        <v/>
      </c>
      <c r="Z1580" s="248"/>
      <c r="AA1580" s="249" t="str">
        <f t="shared" si="173"/>
        <v/>
      </c>
      <c r="AB1580" s="254" t="str">
        <f t="shared" si="174"/>
        <v/>
      </c>
      <c r="AC1580" s="159"/>
      <c r="AD1580" s="160"/>
    </row>
    <row r="1581" spans="2:30" ht="13.8" hidden="1" outlineLevel="1" x14ac:dyDescent="0.25">
      <c r="B1581" s="1"/>
      <c r="C1581" s="1"/>
      <c r="D1581" s="1"/>
      <c r="E1581" s="2"/>
      <c r="F1581" s="1"/>
      <c r="G1581" s="2"/>
      <c r="H1581" s="108"/>
      <c r="I1581" s="109"/>
      <c r="J1581" s="132" t="str">
        <f t="shared" si="170"/>
        <v/>
      </c>
      <c r="K1581" s="132">
        <f t="shared" si="175"/>
        <v>0</v>
      </c>
      <c r="L1581" s="246"/>
      <c r="M1581" s="247"/>
      <c r="N1581" s="246"/>
      <c r="O1581" s="248"/>
      <c r="P1581" s="249" t="str">
        <f t="shared" si="171"/>
        <v/>
      </c>
      <c r="Q1581" s="250" t="str">
        <f t="shared" si="169"/>
        <v/>
      </c>
      <c r="R1581" s="248"/>
      <c r="S1581" s="246"/>
      <c r="T1581" s="248"/>
      <c r="U1581" s="249" t="str">
        <f>+IF(AND(S1581&gt;0,R1581&lt;&gt;'Data Validation (ROP used only)'!$A$22),SUM(S1581:T1581),"")</f>
        <v/>
      </c>
      <c r="V1581" s="250" t="str">
        <f>IF(OR(R1581='Data Validation (ROP used only)'!$A$22,ISBLANK(S1581),ISERROR(S1581/$I1581)),"",S1581/$I1581)</f>
        <v/>
      </c>
      <c r="W1581" s="251"/>
      <c r="X1581" s="252" t="str" cm="1">
        <f t="array" ref="X1581">_xlfn.IFS(W1581="","",W1581/I1581&gt;=2,2*I1581,W1581/I1581 &lt; 2, W1581)</f>
        <v/>
      </c>
      <c r="Y1581" s="253" t="str">
        <f t="shared" si="172"/>
        <v/>
      </c>
      <c r="Z1581" s="248"/>
      <c r="AA1581" s="249" t="str">
        <f t="shared" si="173"/>
        <v/>
      </c>
      <c r="AB1581" s="254" t="str">
        <f t="shared" si="174"/>
        <v/>
      </c>
      <c r="AC1581" s="159"/>
      <c r="AD1581" s="160"/>
    </row>
    <row r="1582" spans="2:30" ht="13.8" hidden="1" outlineLevel="1" x14ac:dyDescent="0.25">
      <c r="B1582" s="1"/>
      <c r="C1582" s="1"/>
      <c r="D1582" s="1"/>
      <c r="E1582" s="2"/>
      <c r="F1582" s="1"/>
      <c r="G1582" s="2"/>
      <c r="H1582" s="108"/>
      <c r="I1582" s="109"/>
      <c r="J1582" s="132" t="str">
        <f t="shared" si="170"/>
        <v/>
      </c>
      <c r="K1582" s="132">
        <f t="shared" si="175"/>
        <v>0</v>
      </c>
      <c r="L1582" s="246"/>
      <c r="M1582" s="247"/>
      <c r="N1582" s="246"/>
      <c r="O1582" s="248"/>
      <c r="P1582" s="249" t="str">
        <f t="shared" si="171"/>
        <v/>
      </c>
      <c r="Q1582" s="250" t="str">
        <f t="shared" si="169"/>
        <v/>
      </c>
      <c r="R1582" s="248"/>
      <c r="S1582" s="246"/>
      <c r="T1582" s="248"/>
      <c r="U1582" s="249" t="str">
        <f>+IF(AND(S1582&gt;0,R1582&lt;&gt;'Data Validation (ROP used only)'!$A$22),SUM(S1582:T1582),"")</f>
        <v/>
      </c>
      <c r="V1582" s="250" t="str">
        <f>IF(OR(R1582='Data Validation (ROP used only)'!$A$22,ISBLANK(S1582),ISERROR(S1582/$I1582)),"",S1582/$I1582)</f>
        <v/>
      </c>
      <c r="W1582" s="251"/>
      <c r="X1582" s="252" t="str" cm="1">
        <f t="array" ref="X1582">_xlfn.IFS(W1582="","",W1582/I1582&gt;=2,2*I1582,W1582/I1582 &lt; 2, W1582)</f>
        <v/>
      </c>
      <c r="Y1582" s="253" t="str">
        <f t="shared" si="172"/>
        <v/>
      </c>
      <c r="Z1582" s="248"/>
      <c r="AA1582" s="249" t="str">
        <f t="shared" si="173"/>
        <v/>
      </c>
      <c r="AB1582" s="254" t="str">
        <f t="shared" si="174"/>
        <v/>
      </c>
      <c r="AC1582" s="159"/>
      <c r="AD1582" s="160"/>
    </row>
    <row r="1583" spans="2:30" ht="13.8" hidden="1" outlineLevel="1" x14ac:dyDescent="0.25">
      <c r="B1583" s="1"/>
      <c r="C1583" s="1"/>
      <c r="D1583" s="1"/>
      <c r="E1583" s="2"/>
      <c r="F1583" s="1"/>
      <c r="G1583" s="2"/>
      <c r="H1583" s="108"/>
      <c r="I1583" s="109"/>
      <c r="J1583" s="132" t="str">
        <f t="shared" si="170"/>
        <v/>
      </c>
      <c r="K1583" s="132">
        <f t="shared" si="175"/>
        <v>0</v>
      </c>
      <c r="L1583" s="246"/>
      <c r="M1583" s="247"/>
      <c r="N1583" s="246"/>
      <c r="O1583" s="248"/>
      <c r="P1583" s="249" t="str">
        <f t="shared" si="171"/>
        <v/>
      </c>
      <c r="Q1583" s="250" t="str">
        <f t="shared" si="169"/>
        <v/>
      </c>
      <c r="R1583" s="248"/>
      <c r="S1583" s="246"/>
      <c r="T1583" s="248"/>
      <c r="U1583" s="249" t="str">
        <f>+IF(AND(S1583&gt;0,R1583&lt;&gt;'Data Validation (ROP used only)'!$A$22),SUM(S1583:T1583),"")</f>
        <v/>
      </c>
      <c r="V1583" s="250" t="str">
        <f>IF(OR(R1583='Data Validation (ROP used only)'!$A$22,ISBLANK(S1583),ISERROR(S1583/$I1583)),"",S1583/$I1583)</f>
        <v/>
      </c>
      <c r="W1583" s="251"/>
      <c r="X1583" s="252" t="str" cm="1">
        <f t="array" ref="X1583">_xlfn.IFS(W1583="","",W1583/I1583&gt;=2,2*I1583,W1583/I1583 &lt; 2, W1583)</f>
        <v/>
      </c>
      <c r="Y1583" s="253" t="str">
        <f t="shared" si="172"/>
        <v/>
      </c>
      <c r="Z1583" s="248"/>
      <c r="AA1583" s="249" t="str">
        <f t="shared" si="173"/>
        <v/>
      </c>
      <c r="AB1583" s="254" t="str">
        <f t="shared" si="174"/>
        <v/>
      </c>
      <c r="AC1583" s="159"/>
      <c r="AD1583" s="160"/>
    </row>
    <row r="1584" spans="2:30" ht="13.8" hidden="1" outlineLevel="1" x14ac:dyDescent="0.25">
      <c r="B1584" s="1"/>
      <c r="C1584" s="1"/>
      <c r="D1584" s="1"/>
      <c r="E1584" s="2"/>
      <c r="F1584" s="1"/>
      <c r="G1584" s="2"/>
      <c r="H1584" s="108"/>
      <c r="I1584" s="109"/>
      <c r="J1584" s="132" t="str">
        <f t="shared" si="170"/>
        <v/>
      </c>
      <c r="K1584" s="132">
        <f t="shared" si="175"/>
        <v>0</v>
      </c>
      <c r="L1584" s="246"/>
      <c r="M1584" s="247"/>
      <c r="N1584" s="246"/>
      <c r="O1584" s="248"/>
      <c r="P1584" s="249" t="str">
        <f t="shared" si="171"/>
        <v/>
      </c>
      <c r="Q1584" s="250" t="str">
        <f t="shared" si="169"/>
        <v/>
      </c>
      <c r="R1584" s="248"/>
      <c r="S1584" s="246"/>
      <c r="T1584" s="248"/>
      <c r="U1584" s="249" t="str">
        <f>+IF(AND(S1584&gt;0,R1584&lt;&gt;'Data Validation (ROP used only)'!$A$22),SUM(S1584:T1584),"")</f>
        <v/>
      </c>
      <c r="V1584" s="250" t="str">
        <f>IF(OR(R1584='Data Validation (ROP used only)'!$A$22,ISBLANK(S1584),ISERROR(S1584/$I1584)),"",S1584/$I1584)</f>
        <v/>
      </c>
      <c r="W1584" s="251"/>
      <c r="X1584" s="252" t="str" cm="1">
        <f t="array" ref="X1584">_xlfn.IFS(W1584="","",W1584/I1584&gt;=2,2*I1584,W1584/I1584 &lt; 2, W1584)</f>
        <v/>
      </c>
      <c r="Y1584" s="253" t="str">
        <f t="shared" si="172"/>
        <v/>
      </c>
      <c r="Z1584" s="248"/>
      <c r="AA1584" s="249" t="str">
        <f t="shared" si="173"/>
        <v/>
      </c>
      <c r="AB1584" s="254" t="str">
        <f t="shared" si="174"/>
        <v/>
      </c>
      <c r="AC1584" s="159"/>
      <c r="AD1584" s="160"/>
    </row>
    <row r="1585" spans="2:30" ht="13.8" hidden="1" outlineLevel="1" x14ac:dyDescent="0.25">
      <c r="B1585" s="1"/>
      <c r="C1585" s="1"/>
      <c r="D1585" s="1"/>
      <c r="E1585" s="2"/>
      <c r="F1585" s="1"/>
      <c r="G1585" s="2"/>
      <c r="H1585" s="108"/>
      <c r="I1585" s="109"/>
      <c r="J1585" s="132" t="str">
        <f t="shared" si="170"/>
        <v/>
      </c>
      <c r="K1585" s="132">
        <f t="shared" si="175"/>
        <v>0</v>
      </c>
      <c r="L1585" s="246"/>
      <c r="M1585" s="247"/>
      <c r="N1585" s="246"/>
      <c r="O1585" s="248"/>
      <c r="P1585" s="249" t="str">
        <f t="shared" si="171"/>
        <v/>
      </c>
      <c r="Q1585" s="250" t="str">
        <f t="shared" si="169"/>
        <v/>
      </c>
      <c r="R1585" s="248"/>
      <c r="S1585" s="246"/>
      <c r="T1585" s="248"/>
      <c r="U1585" s="249" t="str">
        <f>+IF(AND(S1585&gt;0,R1585&lt;&gt;'Data Validation (ROP used only)'!$A$22),SUM(S1585:T1585),"")</f>
        <v/>
      </c>
      <c r="V1585" s="250" t="str">
        <f>IF(OR(R1585='Data Validation (ROP used only)'!$A$22,ISBLANK(S1585),ISERROR(S1585/$I1585)),"",S1585/$I1585)</f>
        <v/>
      </c>
      <c r="W1585" s="251"/>
      <c r="X1585" s="252" t="str" cm="1">
        <f t="array" ref="X1585">_xlfn.IFS(W1585="","",W1585/I1585&gt;=2,2*I1585,W1585/I1585 &lt; 2, W1585)</f>
        <v/>
      </c>
      <c r="Y1585" s="253" t="str">
        <f t="shared" si="172"/>
        <v/>
      </c>
      <c r="Z1585" s="248"/>
      <c r="AA1585" s="249" t="str">
        <f t="shared" si="173"/>
        <v/>
      </c>
      <c r="AB1585" s="254" t="str">
        <f t="shared" si="174"/>
        <v/>
      </c>
      <c r="AC1585" s="159"/>
      <c r="AD1585" s="160"/>
    </row>
    <row r="1586" spans="2:30" ht="13.8" hidden="1" outlineLevel="1" x14ac:dyDescent="0.25">
      <c r="B1586" s="1"/>
      <c r="C1586" s="1"/>
      <c r="D1586" s="1"/>
      <c r="E1586" s="2"/>
      <c r="F1586" s="1"/>
      <c r="G1586" s="2"/>
      <c r="H1586" s="108"/>
      <c r="I1586" s="109"/>
      <c r="J1586" s="132" t="str">
        <f t="shared" si="170"/>
        <v/>
      </c>
      <c r="K1586" s="132">
        <f t="shared" si="175"/>
        <v>0</v>
      </c>
      <c r="L1586" s="246"/>
      <c r="M1586" s="247"/>
      <c r="N1586" s="246"/>
      <c r="O1586" s="248"/>
      <c r="P1586" s="249" t="str">
        <f t="shared" si="171"/>
        <v/>
      </c>
      <c r="Q1586" s="250" t="str">
        <f t="shared" si="169"/>
        <v/>
      </c>
      <c r="R1586" s="248"/>
      <c r="S1586" s="246"/>
      <c r="T1586" s="248"/>
      <c r="U1586" s="249" t="str">
        <f>+IF(AND(S1586&gt;0,R1586&lt;&gt;'Data Validation (ROP used only)'!$A$22),SUM(S1586:T1586),"")</f>
        <v/>
      </c>
      <c r="V1586" s="250" t="str">
        <f>IF(OR(R1586='Data Validation (ROP used only)'!$A$22,ISBLANK(S1586),ISERROR(S1586/$I1586)),"",S1586/$I1586)</f>
        <v/>
      </c>
      <c r="W1586" s="251"/>
      <c r="X1586" s="252" t="str" cm="1">
        <f t="array" ref="X1586">_xlfn.IFS(W1586="","",W1586/I1586&gt;=2,2*I1586,W1586/I1586 &lt; 2, W1586)</f>
        <v/>
      </c>
      <c r="Y1586" s="253" t="str">
        <f t="shared" si="172"/>
        <v/>
      </c>
      <c r="Z1586" s="248"/>
      <c r="AA1586" s="249" t="str">
        <f t="shared" si="173"/>
        <v/>
      </c>
      <c r="AB1586" s="254" t="str">
        <f t="shared" si="174"/>
        <v/>
      </c>
      <c r="AC1586" s="159"/>
      <c r="AD1586" s="160"/>
    </row>
    <row r="1587" spans="2:30" ht="13.8" hidden="1" outlineLevel="1" x14ac:dyDescent="0.25">
      <c r="B1587" s="1"/>
      <c r="C1587" s="1"/>
      <c r="D1587" s="1"/>
      <c r="E1587" s="2"/>
      <c r="F1587" s="1"/>
      <c r="G1587" s="2"/>
      <c r="H1587" s="108"/>
      <c r="I1587" s="109"/>
      <c r="J1587" s="132" t="str">
        <f t="shared" si="170"/>
        <v/>
      </c>
      <c r="K1587" s="132">
        <f t="shared" si="175"/>
        <v>0</v>
      </c>
      <c r="L1587" s="246"/>
      <c r="M1587" s="247"/>
      <c r="N1587" s="246"/>
      <c r="O1587" s="248"/>
      <c r="P1587" s="249" t="str">
        <f t="shared" si="171"/>
        <v/>
      </c>
      <c r="Q1587" s="250" t="str">
        <f t="shared" si="169"/>
        <v/>
      </c>
      <c r="R1587" s="248"/>
      <c r="S1587" s="246"/>
      <c r="T1587" s="248"/>
      <c r="U1587" s="249" t="str">
        <f>+IF(AND(S1587&gt;0,R1587&lt;&gt;'Data Validation (ROP used only)'!$A$22),SUM(S1587:T1587),"")</f>
        <v/>
      </c>
      <c r="V1587" s="250" t="str">
        <f>IF(OR(R1587='Data Validation (ROP used only)'!$A$22,ISBLANK(S1587),ISERROR(S1587/$I1587)),"",S1587/$I1587)</f>
        <v/>
      </c>
      <c r="W1587" s="251"/>
      <c r="X1587" s="252" t="str" cm="1">
        <f t="array" ref="X1587">_xlfn.IFS(W1587="","",W1587/I1587&gt;=2,2*I1587,W1587/I1587 &lt; 2, W1587)</f>
        <v/>
      </c>
      <c r="Y1587" s="253" t="str">
        <f t="shared" si="172"/>
        <v/>
      </c>
      <c r="Z1587" s="248"/>
      <c r="AA1587" s="249" t="str">
        <f t="shared" si="173"/>
        <v/>
      </c>
      <c r="AB1587" s="254" t="str">
        <f t="shared" si="174"/>
        <v/>
      </c>
      <c r="AC1587" s="159"/>
      <c r="AD1587" s="160"/>
    </row>
    <row r="1588" spans="2:30" ht="13.8" hidden="1" outlineLevel="1" x14ac:dyDescent="0.25">
      <c r="B1588" s="1"/>
      <c r="C1588" s="1"/>
      <c r="D1588" s="1"/>
      <c r="E1588" s="2"/>
      <c r="F1588" s="1"/>
      <c r="G1588" s="2"/>
      <c r="H1588" s="108"/>
      <c r="I1588" s="109"/>
      <c r="J1588" s="132" t="str">
        <f t="shared" si="170"/>
        <v/>
      </c>
      <c r="K1588" s="132">
        <f t="shared" si="175"/>
        <v>0</v>
      </c>
      <c r="L1588" s="246"/>
      <c r="M1588" s="247"/>
      <c r="N1588" s="246"/>
      <c r="O1588" s="248"/>
      <c r="P1588" s="249" t="str">
        <f t="shared" si="171"/>
        <v/>
      </c>
      <c r="Q1588" s="250" t="str">
        <f t="shared" si="169"/>
        <v/>
      </c>
      <c r="R1588" s="248"/>
      <c r="S1588" s="246"/>
      <c r="T1588" s="248"/>
      <c r="U1588" s="249" t="str">
        <f>+IF(AND(S1588&gt;0,R1588&lt;&gt;'Data Validation (ROP used only)'!$A$22),SUM(S1588:T1588),"")</f>
        <v/>
      </c>
      <c r="V1588" s="250" t="str">
        <f>IF(OR(R1588='Data Validation (ROP used only)'!$A$22,ISBLANK(S1588),ISERROR(S1588/$I1588)),"",S1588/$I1588)</f>
        <v/>
      </c>
      <c r="W1588" s="251"/>
      <c r="X1588" s="252" t="str" cm="1">
        <f t="array" ref="X1588">_xlfn.IFS(W1588="","",W1588/I1588&gt;=2,2*I1588,W1588/I1588 &lt; 2, W1588)</f>
        <v/>
      </c>
      <c r="Y1588" s="253" t="str">
        <f t="shared" si="172"/>
        <v/>
      </c>
      <c r="Z1588" s="248"/>
      <c r="AA1588" s="249" t="str">
        <f t="shared" si="173"/>
        <v/>
      </c>
      <c r="AB1588" s="254" t="str">
        <f t="shared" si="174"/>
        <v/>
      </c>
      <c r="AC1588" s="159"/>
      <c r="AD1588" s="160"/>
    </row>
    <row r="1589" spans="2:30" ht="13.8" hidden="1" outlineLevel="1" x14ac:dyDescent="0.25">
      <c r="B1589" s="1"/>
      <c r="C1589" s="1"/>
      <c r="D1589" s="1"/>
      <c r="E1589" s="2"/>
      <c r="F1589" s="1"/>
      <c r="G1589" s="2"/>
      <c r="H1589" s="108"/>
      <c r="I1589" s="109"/>
      <c r="J1589" s="132" t="str">
        <f t="shared" si="170"/>
        <v/>
      </c>
      <c r="K1589" s="132">
        <f t="shared" si="175"/>
        <v>0</v>
      </c>
      <c r="L1589" s="246"/>
      <c r="M1589" s="247"/>
      <c r="N1589" s="246"/>
      <c r="O1589" s="248"/>
      <c r="P1589" s="249" t="str">
        <f t="shared" si="171"/>
        <v/>
      </c>
      <c r="Q1589" s="250" t="str">
        <f t="shared" si="169"/>
        <v/>
      </c>
      <c r="R1589" s="248"/>
      <c r="S1589" s="246"/>
      <c r="T1589" s="248"/>
      <c r="U1589" s="249" t="str">
        <f>+IF(AND(S1589&gt;0,R1589&lt;&gt;'Data Validation (ROP used only)'!$A$22),SUM(S1589:T1589),"")</f>
        <v/>
      </c>
      <c r="V1589" s="250" t="str">
        <f>IF(OR(R1589='Data Validation (ROP used only)'!$A$22,ISBLANK(S1589),ISERROR(S1589/$I1589)),"",S1589/$I1589)</f>
        <v/>
      </c>
      <c r="W1589" s="251"/>
      <c r="X1589" s="252" t="str" cm="1">
        <f t="array" ref="X1589">_xlfn.IFS(W1589="","",W1589/I1589&gt;=2,2*I1589,W1589/I1589 &lt; 2, W1589)</f>
        <v/>
      </c>
      <c r="Y1589" s="253" t="str">
        <f t="shared" si="172"/>
        <v/>
      </c>
      <c r="Z1589" s="248"/>
      <c r="AA1589" s="249" t="str">
        <f t="shared" si="173"/>
        <v/>
      </c>
      <c r="AB1589" s="254" t="str">
        <f t="shared" si="174"/>
        <v/>
      </c>
      <c r="AC1589" s="159"/>
      <c r="AD1589" s="160"/>
    </row>
    <row r="1590" spans="2:30" ht="13.8" hidden="1" outlineLevel="1" x14ac:dyDescent="0.25">
      <c r="B1590" s="1"/>
      <c r="C1590" s="1"/>
      <c r="D1590" s="1"/>
      <c r="E1590" s="2"/>
      <c r="F1590" s="1"/>
      <c r="G1590" s="2"/>
      <c r="H1590" s="108"/>
      <c r="I1590" s="109"/>
      <c r="J1590" s="132" t="str">
        <f t="shared" si="170"/>
        <v/>
      </c>
      <c r="K1590" s="132">
        <f t="shared" si="175"/>
        <v>0</v>
      </c>
      <c r="L1590" s="246"/>
      <c r="M1590" s="247"/>
      <c r="N1590" s="246"/>
      <c r="O1590" s="248"/>
      <c r="P1590" s="249" t="str">
        <f t="shared" si="171"/>
        <v/>
      </c>
      <c r="Q1590" s="250" t="str">
        <f t="shared" si="169"/>
        <v/>
      </c>
      <c r="R1590" s="248"/>
      <c r="S1590" s="246"/>
      <c r="T1590" s="248"/>
      <c r="U1590" s="249" t="str">
        <f>+IF(AND(S1590&gt;0,R1590&lt;&gt;'Data Validation (ROP used only)'!$A$22),SUM(S1590:T1590),"")</f>
        <v/>
      </c>
      <c r="V1590" s="250" t="str">
        <f>IF(OR(R1590='Data Validation (ROP used only)'!$A$22,ISBLANK(S1590),ISERROR(S1590/$I1590)),"",S1590/$I1590)</f>
        <v/>
      </c>
      <c r="W1590" s="251"/>
      <c r="X1590" s="252" t="str" cm="1">
        <f t="array" ref="X1590">_xlfn.IFS(W1590="","",W1590/I1590&gt;=2,2*I1590,W1590/I1590 &lt; 2, W1590)</f>
        <v/>
      </c>
      <c r="Y1590" s="253" t="str">
        <f t="shared" si="172"/>
        <v/>
      </c>
      <c r="Z1590" s="248"/>
      <c r="AA1590" s="249" t="str">
        <f t="shared" si="173"/>
        <v/>
      </c>
      <c r="AB1590" s="254" t="str">
        <f t="shared" si="174"/>
        <v/>
      </c>
      <c r="AC1590" s="159"/>
      <c r="AD1590" s="160"/>
    </row>
    <row r="1591" spans="2:30" ht="13.8" hidden="1" outlineLevel="1" x14ac:dyDescent="0.25">
      <c r="B1591" s="1"/>
      <c r="C1591" s="1"/>
      <c r="D1591" s="1"/>
      <c r="E1591" s="2"/>
      <c r="F1591" s="1"/>
      <c r="G1591" s="2"/>
      <c r="H1591" s="108"/>
      <c r="I1591" s="109"/>
      <c r="J1591" s="132" t="str">
        <f t="shared" si="170"/>
        <v/>
      </c>
      <c r="K1591" s="132">
        <f t="shared" si="175"/>
        <v>0</v>
      </c>
      <c r="L1591" s="246"/>
      <c r="M1591" s="247"/>
      <c r="N1591" s="246"/>
      <c r="O1591" s="248"/>
      <c r="P1591" s="249" t="str">
        <f t="shared" si="171"/>
        <v/>
      </c>
      <c r="Q1591" s="250" t="str">
        <f t="shared" si="169"/>
        <v/>
      </c>
      <c r="R1591" s="248"/>
      <c r="S1591" s="246"/>
      <c r="T1591" s="248"/>
      <c r="U1591" s="249" t="str">
        <f>+IF(AND(S1591&gt;0,R1591&lt;&gt;'Data Validation (ROP used only)'!$A$22),SUM(S1591:T1591),"")</f>
        <v/>
      </c>
      <c r="V1591" s="250" t="str">
        <f>IF(OR(R1591='Data Validation (ROP used only)'!$A$22,ISBLANK(S1591),ISERROR(S1591/$I1591)),"",S1591/$I1591)</f>
        <v/>
      </c>
      <c r="W1591" s="251"/>
      <c r="X1591" s="252" t="str" cm="1">
        <f t="array" ref="X1591">_xlfn.IFS(W1591="","",W1591/I1591&gt;=2,2*I1591,W1591/I1591 &lt; 2, W1591)</f>
        <v/>
      </c>
      <c r="Y1591" s="253" t="str">
        <f t="shared" si="172"/>
        <v/>
      </c>
      <c r="Z1591" s="248"/>
      <c r="AA1591" s="249" t="str">
        <f t="shared" si="173"/>
        <v/>
      </c>
      <c r="AB1591" s="254" t="str">
        <f t="shared" si="174"/>
        <v/>
      </c>
      <c r="AC1591" s="159"/>
      <c r="AD1591" s="160"/>
    </row>
    <row r="1592" spans="2:30" ht="13.8" hidden="1" outlineLevel="1" x14ac:dyDescent="0.25">
      <c r="B1592" s="1"/>
      <c r="C1592" s="1"/>
      <c r="D1592" s="1"/>
      <c r="E1592" s="2"/>
      <c r="F1592" s="1"/>
      <c r="G1592" s="2"/>
      <c r="H1592" s="108"/>
      <c r="I1592" s="109"/>
      <c r="J1592" s="132" t="str">
        <f t="shared" si="170"/>
        <v/>
      </c>
      <c r="K1592" s="132">
        <f t="shared" si="175"/>
        <v>0</v>
      </c>
      <c r="L1592" s="246"/>
      <c r="M1592" s="247"/>
      <c r="N1592" s="246"/>
      <c r="O1592" s="248"/>
      <c r="P1592" s="249" t="str">
        <f t="shared" si="171"/>
        <v/>
      </c>
      <c r="Q1592" s="250" t="str">
        <f t="shared" si="169"/>
        <v/>
      </c>
      <c r="R1592" s="248"/>
      <c r="S1592" s="246"/>
      <c r="T1592" s="248"/>
      <c r="U1592" s="249" t="str">
        <f>+IF(AND(S1592&gt;0,R1592&lt;&gt;'Data Validation (ROP used only)'!$A$22),SUM(S1592:T1592),"")</f>
        <v/>
      </c>
      <c r="V1592" s="250" t="str">
        <f>IF(OR(R1592='Data Validation (ROP used only)'!$A$22,ISBLANK(S1592),ISERROR(S1592/$I1592)),"",S1592/$I1592)</f>
        <v/>
      </c>
      <c r="W1592" s="251"/>
      <c r="X1592" s="252" t="str" cm="1">
        <f t="array" ref="X1592">_xlfn.IFS(W1592="","",W1592/I1592&gt;=2,2*I1592,W1592/I1592 &lt; 2, W1592)</f>
        <v/>
      </c>
      <c r="Y1592" s="253" t="str">
        <f t="shared" si="172"/>
        <v/>
      </c>
      <c r="Z1592" s="248"/>
      <c r="AA1592" s="249" t="str">
        <f t="shared" si="173"/>
        <v/>
      </c>
      <c r="AB1592" s="254" t="str">
        <f t="shared" si="174"/>
        <v/>
      </c>
      <c r="AC1592" s="159"/>
      <c r="AD1592" s="160"/>
    </row>
    <row r="1593" spans="2:30" ht="13.8" hidden="1" outlineLevel="1" x14ac:dyDescent="0.25">
      <c r="B1593" s="1"/>
      <c r="C1593" s="1"/>
      <c r="D1593" s="1"/>
      <c r="E1593" s="2"/>
      <c r="F1593" s="1"/>
      <c r="G1593" s="2"/>
      <c r="H1593" s="108"/>
      <c r="I1593" s="109"/>
      <c r="J1593" s="132" t="str">
        <f t="shared" si="170"/>
        <v/>
      </c>
      <c r="K1593" s="132">
        <f t="shared" si="175"/>
        <v>0</v>
      </c>
      <c r="L1593" s="246"/>
      <c r="M1593" s="247"/>
      <c r="N1593" s="246"/>
      <c r="O1593" s="248"/>
      <c r="P1593" s="249" t="str">
        <f t="shared" si="171"/>
        <v/>
      </c>
      <c r="Q1593" s="250" t="str">
        <f t="shared" si="169"/>
        <v/>
      </c>
      <c r="R1593" s="248"/>
      <c r="S1593" s="246"/>
      <c r="T1593" s="248"/>
      <c r="U1593" s="249" t="str">
        <f>+IF(AND(S1593&gt;0,R1593&lt;&gt;'Data Validation (ROP used only)'!$A$22),SUM(S1593:T1593),"")</f>
        <v/>
      </c>
      <c r="V1593" s="250" t="str">
        <f>IF(OR(R1593='Data Validation (ROP used only)'!$A$22,ISBLANK(S1593),ISERROR(S1593/$I1593)),"",S1593/$I1593)</f>
        <v/>
      </c>
      <c r="W1593" s="251"/>
      <c r="X1593" s="252" t="str" cm="1">
        <f t="array" ref="X1593">_xlfn.IFS(W1593="","",W1593/I1593&gt;=2,2*I1593,W1593/I1593 &lt; 2, W1593)</f>
        <v/>
      </c>
      <c r="Y1593" s="253" t="str">
        <f t="shared" si="172"/>
        <v/>
      </c>
      <c r="Z1593" s="248"/>
      <c r="AA1593" s="249" t="str">
        <f t="shared" si="173"/>
        <v/>
      </c>
      <c r="AB1593" s="254" t="str">
        <f t="shared" si="174"/>
        <v/>
      </c>
      <c r="AC1593" s="159"/>
      <c r="AD1593" s="160"/>
    </row>
    <row r="1594" spans="2:30" ht="13.8" hidden="1" outlineLevel="1" x14ac:dyDescent="0.25">
      <c r="B1594" s="1"/>
      <c r="C1594" s="1"/>
      <c r="D1594" s="1"/>
      <c r="E1594" s="2"/>
      <c r="F1594" s="1"/>
      <c r="G1594" s="2"/>
      <c r="H1594" s="108"/>
      <c r="I1594" s="109"/>
      <c r="J1594" s="132" t="str">
        <f t="shared" si="170"/>
        <v/>
      </c>
      <c r="K1594" s="132">
        <f t="shared" si="175"/>
        <v>0</v>
      </c>
      <c r="L1594" s="246"/>
      <c r="M1594" s="247"/>
      <c r="N1594" s="246"/>
      <c r="O1594" s="248"/>
      <c r="P1594" s="249" t="str">
        <f t="shared" si="171"/>
        <v/>
      </c>
      <c r="Q1594" s="250" t="str">
        <f t="shared" si="169"/>
        <v/>
      </c>
      <c r="R1594" s="248"/>
      <c r="S1594" s="246"/>
      <c r="T1594" s="248"/>
      <c r="U1594" s="249" t="str">
        <f>+IF(AND(S1594&gt;0,R1594&lt;&gt;'Data Validation (ROP used only)'!$A$22),SUM(S1594:T1594),"")</f>
        <v/>
      </c>
      <c r="V1594" s="250" t="str">
        <f>IF(OR(R1594='Data Validation (ROP used only)'!$A$22,ISBLANK(S1594),ISERROR(S1594/$I1594)),"",S1594/$I1594)</f>
        <v/>
      </c>
      <c r="W1594" s="251"/>
      <c r="X1594" s="252" t="str" cm="1">
        <f t="array" ref="X1594">_xlfn.IFS(W1594="","",W1594/I1594&gt;=2,2*I1594,W1594/I1594 &lt; 2, W1594)</f>
        <v/>
      </c>
      <c r="Y1594" s="253" t="str">
        <f t="shared" si="172"/>
        <v/>
      </c>
      <c r="Z1594" s="248"/>
      <c r="AA1594" s="249" t="str">
        <f t="shared" si="173"/>
        <v/>
      </c>
      <c r="AB1594" s="254" t="str">
        <f t="shared" si="174"/>
        <v/>
      </c>
      <c r="AC1594" s="159"/>
      <c r="AD1594" s="160"/>
    </row>
    <row r="1595" spans="2:30" ht="13.8" hidden="1" outlineLevel="1" x14ac:dyDescent="0.25">
      <c r="B1595" s="1"/>
      <c r="C1595" s="1"/>
      <c r="D1595" s="1"/>
      <c r="E1595" s="2"/>
      <c r="F1595" s="1"/>
      <c r="G1595" s="2"/>
      <c r="H1595" s="108"/>
      <c r="I1595" s="109"/>
      <c r="J1595" s="132" t="str">
        <f t="shared" si="170"/>
        <v/>
      </c>
      <c r="K1595" s="132">
        <f t="shared" si="175"/>
        <v>0</v>
      </c>
      <c r="L1595" s="246"/>
      <c r="M1595" s="247"/>
      <c r="N1595" s="246"/>
      <c r="O1595" s="248"/>
      <c r="P1595" s="249" t="str">
        <f t="shared" si="171"/>
        <v/>
      </c>
      <c r="Q1595" s="250" t="str">
        <f t="shared" si="169"/>
        <v/>
      </c>
      <c r="R1595" s="248"/>
      <c r="S1595" s="246"/>
      <c r="T1595" s="248"/>
      <c r="U1595" s="249" t="str">
        <f>+IF(AND(S1595&gt;0,R1595&lt;&gt;'Data Validation (ROP used only)'!$A$22),SUM(S1595:T1595),"")</f>
        <v/>
      </c>
      <c r="V1595" s="250" t="str">
        <f>IF(OR(R1595='Data Validation (ROP used only)'!$A$22,ISBLANK(S1595),ISERROR(S1595/$I1595)),"",S1595/$I1595)</f>
        <v/>
      </c>
      <c r="W1595" s="251"/>
      <c r="X1595" s="252" t="str" cm="1">
        <f t="array" ref="X1595">_xlfn.IFS(W1595="","",W1595/I1595&gt;=2,2*I1595,W1595/I1595 &lt; 2, W1595)</f>
        <v/>
      </c>
      <c r="Y1595" s="253" t="str">
        <f t="shared" si="172"/>
        <v/>
      </c>
      <c r="Z1595" s="248"/>
      <c r="AA1595" s="249" t="str">
        <f t="shared" si="173"/>
        <v/>
      </c>
      <c r="AB1595" s="254" t="str">
        <f t="shared" si="174"/>
        <v/>
      </c>
      <c r="AC1595" s="159"/>
      <c r="AD1595" s="160"/>
    </row>
    <row r="1596" spans="2:30" ht="13.8" hidden="1" outlineLevel="1" x14ac:dyDescent="0.25">
      <c r="B1596" s="1"/>
      <c r="C1596" s="1"/>
      <c r="D1596" s="1"/>
      <c r="E1596" s="2"/>
      <c r="F1596" s="1"/>
      <c r="G1596" s="2"/>
      <c r="H1596" s="108"/>
      <c r="I1596" s="109"/>
      <c r="J1596" s="132" t="str">
        <f t="shared" si="170"/>
        <v/>
      </c>
      <c r="K1596" s="132">
        <f t="shared" si="175"/>
        <v>0</v>
      </c>
      <c r="L1596" s="246"/>
      <c r="M1596" s="247"/>
      <c r="N1596" s="246"/>
      <c r="O1596" s="248"/>
      <c r="P1596" s="249" t="str">
        <f t="shared" si="171"/>
        <v/>
      </c>
      <c r="Q1596" s="250" t="str">
        <f t="shared" si="169"/>
        <v/>
      </c>
      <c r="R1596" s="248"/>
      <c r="S1596" s="246"/>
      <c r="T1596" s="248"/>
      <c r="U1596" s="249" t="str">
        <f>+IF(AND(S1596&gt;0,R1596&lt;&gt;'Data Validation (ROP used only)'!$A$22),SUM(S1596:T1596),"")</f>
        <v/>
      </c>
      <c r="V1596" s="250" t="str">
        <f>IF(OR(R1596='Data Validation (ROP used only)'!$A$22,ISBLANK(S1596),ISERROR(S1596/$I1596)),"",S1596/$I1596)</f>
        <v/>
      </c>
      <c r="W1596" s="251"/>
      <c r="X1596" s="252" t="str" cm="1">
        <f t="array" ref="X1596">_xlfn.IFS(W1596="","",W1596/I1596&gt;=2,2*I1596,W1596/I1596 &lt; 2, W1596)</f>
        <v/>
      </c>
      <c r="Y1596" s="253" t="str">
        <f t="shared" si="172"/>
        <v/>
      </c>
      <c r="Z1596" s="248"/>
      <c r="AA1596" s="249" t="str">
        <f t="shared" si="173"/>
        <v/>
      </c>
      <c r="AB1596" s="254" t="str">
        <f t="shared" si="174"/>
        <v/>
      </c>
      <c r="AC1596" s="159"/>
      <c r="AD1596" s="160"/>
    </row>
    <row r="1597" spans="2:30" ht="13.8" hidden="1" outlineLevel="1" x14ac:dyDescent="0.25">
      <c r="B1597" s="1"/>
      <c r="C1597" s="1"/>
      <c r="D1597" s="1"/>
      <c r="E1597" s="2"/>
      <c r="F1597" s="1"/>
      <c r="G1597" s="2"/>
      <c r="H1597" s="108"/>
      <c r="I1597" s="109"/>
      <c r="J1597" s="132" t="str">
        <f t="shared" si="170"/>
        <v/>
      </c>
      <c r="K1597" s="132">
        <f t="shared" si="175"/>
        <v>0</v>
      </c>
      <c r="L1597" s="246"/>
      <c r="M1597" s="247"/>
      <c r="N1597" s="246"/>
      <c r="O1597" s="248"/>
      <c r="P1597" s="249" t="str">
        <f t="shared" si="171"/>
        <v/>
      </c>
      <c r="Q1597" s="250" t="str">
        <f t="shared" si="169"/>
        <v/>
      </c>
      <c r="R1597" s="248"/>
      <c r="S1597" s="246"/>
      <c r="T1597" s="248"/>
      <c r="U1597" s="249" t="str">
        <f>+IF(AND(S1597&gt;0,R1597&lt;&gt;'Data Validation (ROP used only)'!$A$22),SUM(S1597:T1597),"")</f>
        <v/>
      </c>
      <c r="V1597" s="250" t="str">
        <f>IF(OR(R1597='Data Validation (ROP used only)'!$A$22,ISBLANK(S1597),ISERROR(S1597/$I1597)),"",S1597/$I1597)</f>
        <v/>
      </c>
      <c r="W1597" s="251"/>
      <c r="X1597" s="252" t="str" cm="1">
        <f t="array" ref="X1597">_xlfn.IFS(W1597="","",W1597/I1597&gt;=2,2*I1597,W1597/I1597 &lt; 2, W1597)</f>
        <v/>
      </c>
      <c r="Y1597" s="253" t="str">
        <f t="shared" si="172"/>
        <v/>
      </c>
      <c r="Z1597" s="248"/>
      <c r="AA1597" s="249" t="str">
        <f t="shared" si="173"/>
        <v/>
      </c>
      <c r="AB1597" s="254" t="str">
        <f t="shared" si="174"/>
        <v/>
      </c>
      <c r="AC1597" s="159"/>
      <c r="AD1597" s="160"/>
    </row>
    <row r="1598" spans="2:30" ht="13.8" hidden="1" outlineLevel="1" x14ac:dyDescent="0.25">
      <c r="B1598" s="1"/>
      <c r="C1598" s="1"/>
      <c r="D1598" s="1"/>
      <c r="E1598" s="2"/>
      <c r="F1598" s="1"/>
      <c r="G1598" s="2"/>
      <c r="H1598" s="108"/>
      <c r="I1598" s="109"/>
      <c r="J1598" s="132" t="str">
        <f t="shared" si="170"/>
        <v/>
      </c>
      <c r="K1598" s="132">
        <f t="shared" si="175"/>
        <v>0</v>
      </c>
      <c r="L1598" s="246"/>
      <c r="M1598" s="247"/>
      <c r="N1598" s="246"/>
      <c r="O1598" s="248"/>
      <c r="P1598" s="249" t="str">
        <f t="shared" si="171"/>
        <v/>
      </c>
      <c r="Q1598" s="250" t="str">
        <f t="shared" si="169"/>
        <v/>
      </c>
      <c r="R1598" s="248"/>
      <c r="S1598" s="246"/>
      <c r="T1598" s="248"/>
      <c r="U1598" s="249" t="str">
        <f>+IF(AND(S1598&gt;0,R1598&lt;&gt;'Data Validation (ROP used only)'!$A$22),SUM(S1598:T1598),"")</f>
        <v/>
      </c>
      <c r="V1598" s="250" t="str">
        <f>IF(OR(R1598='Data Validation (ROP used only)'!$A$22,ISBLANK(S1598),ISERROR(S1598/$I1598)),"",S1598/$I1598)</f>
        <v/>
      </c>
      <c r="W1598" s="251"/>
      <c r="X1598" s="252" t="str" cm="1">
        <f t="array" ref="X1598">_xlfn.IFS(W1598="","",W1598/I1598&gt;=2,2*I1598,W1598/I1598 &lt; 2, W1598)</f>
        <v/>
      </c>
      <c r="Y1598" s="253" t="str">
        <f t="shared" si="172"/>
        <v/>
      </c>
      <c r="Z1598" s="248"/>
      <c r="AA1598" s="249" t="str">
        <f t="shared" si="173"/>
        <v/>
      </c>
      <c r="AB1598" s="254" t="str">
        <f t="shared" si="174"/>
        <v/>
      </c>
      <c r="AC1598" s="159"/>
      <c r="AD1598" s="160"/>
    </row>
    <row r="1599" spans="2:30" ht="13.8" hidden="1" outlineLevel="1" x14ac:dyDescent="0.25">
      <c r="B1599" s="1"/>
      <c r="C1599" s="1"/>
      <c r="D1599" s="1"/>
      <c r="E1599" s="2"/>
      <c r="F1599" s="1"/>
      <c r="G1599" s="2"/>
      <c r="H1599" s="108"/>
      <c r="I1599" s="109"/>
      <c r="J1599" s="132" t="str">
        <f t="shared" si="170"/>
        <v/>
      </c>
      <c r="K1599" s="132">
        <f t="shared" si="175"/>
        <v>0</v>
      </c>
      <c r="L1599" s="246"/>
      <c r="M1599" s="247"/>
      <c r="N1599" s="246"/>
      <c r="O1599" s="248"/>
      <c r="P1599" s="249" t="str">
        <f t="shared" si="171"/>
        <v/>
      </c>
      <c r="Q1599" s="250" t="str">
        <f t="shared" si="169"/>
        <v/>
      </c>
      <c r="R1599" s="248"/>
      <c r="S1599" s="246"/>
      <c r="T1599" s="248"/>
      <c r="U1599" s="249" t="str">
        <f>+IF(AND(S1599&gt;0,R1599&lt;&gt;'Data Validation (ROP used only)'!$A$22),SUM(S1599:T1599),"")</f>
        <v/>
      </c>
      <c r="V1599" s="250" t="str">
        <f>IF(OR(R1599='Data Validation (ROP used only)'!$A$22,ISBLANK(S1599),ISERROR(S1599/$I1599)),"",S1599/$I1599)</f>
        <v/>
      </c>
      <c r="W1599" s="251"/>
      <c r="X1599" s="252" t="str" cm="1">
        <f t="array" ref="X1599">_xlfn.IFS(W1599="","",W1599/I1599&gt;=2,2*I1599,W1599/I1599 &lt; 2, W1599)</f>
        <v/>
      </c>
      <c r="Y1599" s="253" t="str">
        <f t="shared" si="172"/>
        <v/>
      </c>
      <c r="Z1599" s="248"/>
      <c r="AA1599" s="249" t="str">
        <f t="shared" si="173"/>
        <v/>
      </c>
      <c r="AB1599" s="254" t="str">
        <f t="shared" si="174"/>
        <v/>
      </c>
      <c r="AC1599" s="159"/>
      <c r="AD1599" s="160"/>
    </row>
    <row r="1600" spans="2:30" ht="13.8" hidden="1" outlineLevel="1" x14ac:dyDescent="0.25">
      <c r="B1600" s="1"/>
      <c r="C1600" s="1"/>
      <c r="D1600" s="1"/>
      <c r="E1600" s="2"/>
      <c r="F1600" s="1"/>
      <c r="G1600" s="2"/>
      <c r="H1600" s="108"/>
      <c r="I1600" s="109"/>
      <c r="J1600" s="132" t="str">
        <f t="shared" si="170"/>
        <v/>
      </c>
      <c r="K1600" s="132">
        <f t="shared" si="175"/>
        <v>0</v>
      </c>
      <c r="L1600" s="246"/>
      <c r="M1600" s="247"/>
      <c r="N1600" s="246"/>
      <c r="O1600" s="248"/>
      <c r="P1600" s="249" t="str">
        <f t="shared" si="171"/>
        <v/>
      </c>
      <c r="Q1600" s="250" t="str">
        <f t="shared" si="169"/>
        <v/>
      </c>
      <c r="R1600" s="248"/>
      <c r="S1600" s="246"/>
      <c r="T1600" s="248"/>
      <c r="U1600" s="249" t="str">
        <f>+IF(AND(S1600&gt;0,R1600&lt;&gt;'Data Validation (ROP used only)'!$A$22),SUM(S1600:T1600),"")</f>
        <v/>
      </c>
      <c r="V1600" s="250" t="str">
        <f>IF(OR(R1600='Data Validation (ROP used only)'!$A$22,ISBLANK(S1600),ISERROR(S1600/$I1600)),"",S1600/$I1600)</f>
        <v/>
      </c>
      <c r="W1600" s="251"/>
      <c r="X1600" s="252" t="str" cm="1">
        <f t="array" ref="X1600">_xlfn.IFS(W1600="","",W1600/I1600&gt;=2,2*I1600,W1600/I1600 &lt; 2, W1600)</f>
        <v/>
      </c>
      <c r="Y1600" s="253" t="str">
        <f t="shared" si="172"/>
        <v/>
      </c>
      <c r="Z1600" s="248"/>
      <c r="AA1600" s="249" t="str">
        <f t="shared" si="173"/>
        <v/>
      </c>
      <c r="AB1600" s="254" t="str">
        <f t="shared" si="174"/>
        <v/>
      </c>
      <c r="AC1600" s="159"/>
      <c r="AD1600" s="160"/>
    </row>
    <row r="1601" spans="2:30" ht="13.8" hidden="1" outlineLevel="1" x14ac:dyDescent="0.25">
      <c r="B1601" s="1"/>
      <c r="C1601" s="1"/>
      <c r="D1601" s="1"/>
      <c r="E1601" s="2"/>
      <c r="F1601" s="1"/>
      <c r="G1601" s="2"/>
      <c r="H1601" s="108"/>
      <c r="I1601" s="109"/>
      <c r="J1601" s="132" t="str">
        <f t="shared" si="170"/>
        <v/>
      </c>
      <c r="K1601" s="132">
        <f t="shared" si="175"/>
        <v>0</v>
      </c>
      <c r="L1601" s="246"/>
      <c r="M1601" s="247"/>
      <c r="N1601" s="246"/>
      <c r="O1601" s="248"/>
      <c r="P1601" s="249" t="str">
        <f t="shared" si="171"/>
        <v/>
      </c>
      <c r="Q1601" s="250" t="str">
        <f t="shared" si="169"/>
        <v/>
      </c>
      <c r="R1601" s="248"/>
      <c r="S1601" s="246"/>
      <c r="T1601" s="248"/>
      <c r="U1601" s="249" t="str">
        <f>+IF(AND(S1601&gt;0,R1601&lt;&gt;'Data Validation (ROP used only)'!$A$22),SUM(S1601:T1601),"")</f>
        <v/>
      </c>
      <c r="V1601" s="250" t="str">
        <f>IF(OR(R1601='Data Validation (ROP used only)'!$A$22,ISBLANK(S1601),ISERROR(S1601/$I1601)),"",S1601/$I1601)</f>
        <v/>
      </c>
      <c r="W1601" s="251"/>
      <c r="X1601" s="252" t="str" cm="1">
        <f t="array" ref="X1601">_xlfn.IFS(W1601="","",W1601/I1601&gt;=2,2*I1601,W1601/I1601 &lt; 2, W1601)</f>
        <v/>
      </c>
      <c r="Y1601" s="253" t="str">
        <f t="shared" si="172"/>
        <v/>
      </c>
      <c r="Z1601" s="248"/>
      <c r="AA1601" s="249" t="str">
        <f t="shared" si="173"/>
        <v/>
      </c>
      <c r="AB1601" s="254" t="str">
        <f t="shared" si="174"/>
        <v/>
      </c>
      <c r="AC1601" s="159"/>
      <c r="AD1601" s="160"/>
    </row>
    <row r="1602" spans="2:30" ht="13.8" hidden="1" outlineLevel="1" x14ac:dyDescent="0.25">
      <c r="B1602" s="1"/>
      <c r="C1602" s="1"/>
      <c r="D1602" s="1"/>
      <c r="E1602" s="2"/>
      <c r="F1602" s="1"/>
      <c r="G1602" s="2"/>
      <c r="H1602" s="108"/>
      <c r="I1602" s="109"/>
      <c r="J1602" s="132" t="str">
        <f t="shared" si="170"/>
        <v/>
      </c>
      <c r="K1602" s="132">
        <f t="shared" si="175"/>
        <v>0</v>
      </c>
      <c r="L1602" s="246"/>
      <c r="M1602" s="247"/>
      <c r="N1602" s="246"/>
      <c r="O1602" s="248"/>
      <c r="P1602" s="249" t="str">
        <f t="shared" si="171"/>
        <v/>
      </c>
      <c r="Q1602" s="250" t="str">
        <f t="shared" si="169"/>
        <v/>
      </c>
      <c r="R1602" s="248"/>
      <c r="S1602" s="246"/>
      <c r="T1602" s="248"/>
      <c r="U1602" s="249" t="str">
        <f>+IF(AND(S1602&gt;0,R1602&lt;&gt;'Data Validation (ROP used only)'!$A$22),SUM(S1602:T1602),"")</f>
        <v/>
      </c>
      <c r="V1602" s="250" t="str">
        <f>IF(OR(R1602='Data Validation (ROP used only)'!$A$22,ISBLANK(S1602),ISERROR(S1602/$I1602)),"",S1602/$I1602)</f>
        <v/>
      </c>
      <c r="W1602" s="251"/>
      <c r="X1602" s="252" t="str" cm="1">
        <f t="array" ref="X1602">_xlfn.IFS(W1602="","",W1602/I1602&gt;=2,2*I1602,W1602/I1602 &lt; 2, W1602)</f>
        <v/>
      </c>
      <c r="Y1602" s="253" t="str">
        <f t="shared" si="172"/>
        <v/>
      </c>
      <c r="Z1602" s="248"/>
      <c r="AA1602" s="249" t="str">
        <f t="shared" si="173"/>
        <v/>
      </c>
      <c r="AB1602" s="254" t="str">
        <f t="shared" si="174"/>
        <v/>
      </c>
      <c r="AC1602" s="159"/>
      <c r="AD1602" s="160"/>
    </row>
    <row r="1603" spans="2:30" ht="13.8" hidden="1" outlineLevel="1" x14ac:dyDescent="0.25">
      <c r="B1603" s="1"/>
      <c r="C1603" s="1"/>
      <c r="D1603" s="1"/>
      <c r="E1603" s="2"/>
      <c r="F1603" s="1"/>
      <c r="G1603" s="2"/>
      <c r="H1603" s="108"/>
      <c r="I1603" s="109"/>
      <c r="J1603" s="132" t="str">
        <f t="shared" si="170"/>
        <v/>
      </c>
      <c r="K1603" s="132">
        <f t="shared" si="175"/>
        <v>0</v>
      </c>
      <c r="L1603" s="246"/>
      <c r="M1603" s="247"/>
      <c r="N1603" s="246"/>
      <c r="O1603" s="248"/>
      <c r="P1603" s="249" t="str">
        <f t="shared" si="171"/>
        <v/>
      </c>
      <c r="Q1603" s="250" t="str">
        <f t="shared" si="169"/>
        <v/>
      </c>
      <c r="R1603" s="248"/>
      <c r="S1603" s="246"/>
      <c r="T1603" s="248"/>
      <c r="U1603" s="249" t="str">
        <f>+IF(AND(S1603&gt;0,R1603&lt;&gt;'Data Validation (ROP used only)'!$A$22),SUM(S1603:T1603),"")</f>
        <v/>
      </c>
      <c r="V1603" s="250" t="str">
        <f>IF(OR(R1603='Data Validation (ROP used only)'!$A$22,ISBLANK(S1603),ISERROR(S1603/$I1603)),"",S1603/$I1603)</f>
        <v/>
      </c>
      <c r="W1603" s="251"/>
      <c r="X1603" s="252" t="str" cm="1">
        <f t="array" ref="X1603">_xlfn.IFS(W1603="","",W1603/I1603&gt;=2,2*I1603,W1603/I1603 &lt; 2, W1603)</f>
        <v/>
      </c>
      <c r="Y1603" s="253" t="str">
        <f t="shared" si="172"/>
        <v/>
      </c>
      <c r="Z1603" s="248"/>
      <c r="AA1603" s="249" t="str">
        <f t="shared" si="173"/>
        <v/>
      </c>
      <c r="AB1603" s="254" t="str">
        <f t="shared" si="174"/>
        <v/>
      </c>
      <c r="AC1603" s="159"/>
      <c r="AD1603" s="160"/>
    </row>
    <row r="1604" spans="2:30" ht="13.8" hidden="1" outlineLevel="1" x14ac:dyDescent="0.25">
      <c r="B1604" s="1"/>
      <c r="C1604" s="1"/>
      <c r="D1604" s="1"/>
      <c r="E1604" s="2"/>
      <c r="F1604" s="1"/>
      <c r="G1604" s="2"/>
      <c r="H1604" s="108"/>
      <c r="I1604" s="109"/>
      <c r="J1604" s="132" t="str">
        <f t="shared" si="170"/>
        <v/>
      </c>
      <c r="K1604" s="132">
        <f t="shared" si="175"/>
        <v>0</v>
      </c>
      <c r="L1604" s="246"/>
      <c r="M1604" s="247"/>
      <c r="N1604" s="246"/>
      <c r="O1604" s="248"/>
      <c r="P1604" s="249" t="str">
        <f t="shared" si="171"/>
        <v/>
      </c>
      <c r="Q1604" s="250" t="str">
        <f t="shared" si="169"/>
        <v/>
      </c>
      <c r="R1604" s="248"/>
      <c r="S1604" s="246"/>
      <c r="T1604" s="248"/>
      <c r="U1604" s="249" t="str">
        <f>+IF(AND(S1604&gt;0,R1604&lt;&gt;'Data Validation (ROP used only)'!$A$22),SUM(S1604:T1604),"")</f>
        <v/>
      </c>
      <c r="V1604" s="250" t="str">
        <f>IF(OR(R1604='Data Validation (ROP used only)'!$A$22,ISBLANK(S1604),ISERROR(S1604/$I1604)),"",S1604/$I1604)</f>
        <v/>
      </c>
      <c r="W1604" s="251"/>
      <c r="X1604" s="252" t="str" cm="1">
        <f t="array" ref="X1604">_xlfn.IFS(W1604="","",W1604/I1604&gt;=2,2*I1604,W1604/I1604 &lt; 2, W1604)</f>
        <v/>
      </c>
      <c r="Y1604" s="253" t="str">
        <f t="shared" si="172"/>
        <v/>
      </c>
      <c r="Z1604" s="248"/>
      <c r="AA1604" s="249" t="str">
        <f t="shared" si="173"/>
        <v/>
      </c>
      <c r="AB1604" s="254" t="str">
        <f t="shared" si="174"/>
        <v/>
      </c>
      <c r="AC1604" s="159"/>
      <c r="AD1604" s="160"/>
    </row>
    <row r="1605" spans="2:30" ht="13.8" hidden="1" outlineLevel="1" x14ac:dyDescent="0.25">
      <c r="B1605" s="1"/>
      <c r="C1605" s="1"/>
      <c r="D1605" s="1"/>
      <c r="E1605" s="2"/>
      <c r="F1605" s="1"/>
      <c r="G1605" s="2"/>
      <c r="H1605" s="108"/>
      <c r="I1605" s="109"/>
      <c r="J1605" s="132" t="str">
        <f t="shared" si="170"/>
        <v/>
      </c>
      <c r="K1605" s="132">
        <f t="shared" si="175"/>
        <v>0</v>
      </c>
      <c r="L1605" s="246"/>
      <c r="M1605" s="247"/>
      <c r="N1605" s="246"/>
      <c r="O1605" s="248"/>
      <c r="P1605" s="249" t="str">
        <f t="shared" si="171"/>
        <v/>
      </c>
      <c r="Q1605" s="250" t="str">
        <f t="shared" si="169"/>
        <v/>
      </c>
      <c r="R1605" s="248"/>
      <c r="S1605" s="246"/>
      <c r="T1605" s="248"/>
      <c r="U1605" s="249" t="str">
        <f>+IF(AND(S1605&gt;0,R1605&lt;&gt;'Data Validation (ROP used only)'!$A$22),SUM(S1605:T1605),"")</f>
        <v/>
      </c>
      <c r="V1605" s="250" t="str">
        <f>IF(OR(R1605='Data Validation (ROP used only)'!$A$22,ISBLANK(S1605),ISERROR(S1605/$I1605)),"",S1605/$I1605)</f>
        <v/>
      </c>
      <c r="W1605" s="251"/>
      <c r="X1605" s="252" t="str" cm="1">
        <f t="array" ref="X1605">_xlfn.IFS(W1605="","",W1605/I1605&gt;=2,2*I1605,W1605/I1605 &lt; 2, W1605)</f>
        <v/>
      </c>
      <c r="Y1605" s="253" t="str">
        <f t="shared" si="172"/>
        <v/>
      </c>
      <c r="Z1605" s="248"/>
      <c r="AA1605" s="249" t="str">
        <f t="shared" si="173"/>
        <v/>
      </c>
      <c r="AB1605" s="254" t="str">
        <f t="shared" si="174"/>
        <v/>
      </c>
      <c r="AC1605" s="159"/>
      <c r="AD1605" s="160"/>
    </row>
    <row r="1606" spans="2:30" ht="13.8" hidden="1" outlineLevel="1" x14ac:dyDescent="0.25">
      <c r="B1606" s="1"/>
      <c r="C1606" s="1"/>
      <c r="D1606" s="1"/>
      <c r="E1606" s="2"/>
      <c r="F1606" s="1"/>
      <c r="G1606" s="2"/>
      <c r="H1606" s="108"/>
      <c r="I1606" s="109"/>
      <c r="J1606" s="132" t="str">
        <f t="shared" si="170"/>
        <v/>
      </c>
      <c r="K1606" s="132">
        <f t="shared" si="175"/>
        <v>0</v>
      </c>
      <c r="L1606" s="246"/>
      <c r="M1606" s="247"/>
      <c r="N1606" s="246"/>
      <c r="O1606" s="248"/>
      <c r="P1606" s="249" t="str">
        <f t="shared" si="171"/>
        <v/>
      </c>
      <c r="Q1606" s="250" t="str">
        <f t="shared" si="169"/>
        <v/>
      </c>
      <c r="R1606" s="248"/>
      <c r="S1606" s="246"/>
      <c r="T1606" s="248"/>
      <c r="U1606" s="249" t="str">
        <f>+IF(AND(S1606&gt;0,R1606&lt;&gt;'Data Validation (ROP used only)'!$A$22),SUM(S1606:T1606),"")</f>
        <v/>
      </c>
      <c r="V1606" s="250" t="str">
        <f>IF(OR(R1606='Data Validation (ROP used only)'!$A$22,ISBLANK(S1606),ISERROR(S1606/$I1606)),"",S1606/$I1606)</f>
        <v/>
      </c>
      <c r="W1606" s="251"/>
      <c r="X1606" s="252" t="str" cm="1">
        <f t="array" ref="X1606">_xlfn.IFS(W1606="","",W1606/I1606&gt;=2,2*I1606,W1606/I1606 &lt; 2, W1606)</f>
        <v/>
      </c>
      <c r="Y1606" s="253" t="str">
        <f t="shared" si="172"/>
        <v/>
      </c>
      <c r="Z1606" s="248"/>
      <c r="AA1606" s="249" t="str">
        <f t="shared" si="173"/>
        <v/>
      </c>
      <c r="AB1606" s="254" t="str">
        <f t="shared" si="174"/>
        <v/>
      </c>
      <c r="AC1606" s="159"/>
      <c r="AD1606" s="160"/>
    </row>
    <row r="1607" spans="2:30" ht="13.8" hidden="1" outlineLevel="1" x14ac:dyDescent="0.25">
      <c r="B1607" s="1"/>
      <c r="C1607" s="1"/>
      <c r="D1607" s="1"/>
      <c r="E1607" s="2"/>
      <c r="F1607" s="1"/>
      <c r="G1607" s="2"/>
      <c r="H1607" s="108"/>
      <c r="I1607" s="109"/>
      <c r="J1607" s="132" t="str">
        <f t="shared" si="170"/>
        <v/>
      </c>
      <c r="K1607" s="132">
        <f t="shared" si="175"/>
        <v>0</v>
      </c>
      <c r="L1607" s="246"/>
      <c r="M1607" s="247"/>
      <c r="N1607" s="246"/>
      <c r="O1607" s="248"/>
      <c r="P1607" s="249" t="str">
        <f t="shared" si="171"/>
        <v/>
      </c>
      <c r="Q1607" s="250" t="str">
        <f t="shared" si="169"/>
        <v/>
      </c>
      <c r="R1607" s="248"/>
      <c r="S1607" s="246"/>
      <c r="T1607" s="248"/>
      <c r="U1607" s="249" t="str">
        <f>+IF(AND(S1607&gt;0,R1607&lt;&gt;'Data Validation (ROP used only)'!$A$22),SUM(S1607:T1607),"")</f>
        <v/>
      </c>
      <c r="V1607" s="250" t="str">
        <f>IF(OR(R1607='Data Validation (ROP used only)'!$A$22,ISBLANK(S1607),ISERROR(S1607/$I1607)),"",S1607/$I1607)</f>
        <v/>
      </c>
      <c r="W1607" s="251"/>
      <c r="X1607" s="252" t="str" cm="1">
        <f t="array" ref="X1607">_xlfn.IFS(W1607="","",W1607/I1607&gt;=2,2*I1607,W1607/I1607 &lt; 2, W1607)</f>
        <v/>
      </c>
      <c r="Y1607" s="253" t="str">
        <f t="shared" si="172"/>
        <v/>
      </c>
      <c r="Z1607" s="248"/>
      <c r="AA1607" s="249" t="str">
        <f t="shared" si="173"/>
        <v/>
      </c>
      <c r="AB1607" s="254" t="str">
        <f t="shared" si="174"/>
        <v/>
      </c>
      <c r="AC1607" s="159"/>
      <c r="AD1607" s="160"/>
    </row>
    <row r="1608" spans="2:30" ht="13.8" hidden="1" outlineLevel="1" x14ac:dyDescent="0.25">
      <c r="B1608" s="1"/>
      <c r="C1608" s="1"/>
      <c r="D1608" s="1"/>
      <c r="E1608" s="2"/>
      <c r="F1608" s="1"/>
      <c r="G1608" s="2"/>
      <c r="H1608" s="108"/>
      <c r="I1608" s="109"/>
      <c r="J1608" s="132" t="str">
        <f t="shared" si="170"/>
        <v/>
      </c>
      <c r="K1608" s="132">
        <f t="shared" si="175"/>
        <v>0</v>
      </c>
      <c r="L1608" s="246"/>
      <c r="M1608" s="247"/>
      <c r="N1608" s="246"/>
      <c r="O1608" s="248"/>
      <c r="P1608" s="249" t="str">
        <f t="shared" si="171"/>
        <v/>
      </c>
      <c r="Q1608" s="250" t="str">
        <f t="shared" si="169"/>
        <v/>
      </c>
      <c r="R1608" s="248"/>
      <c r="S1608" s="246"/>
      <c r="T1608" s="248"/>
      <c r="U1608" s="249" t="str">
        <f>+IF(AND(S1608&gt;0,R1608&lt;&gt;'Data Validation (ROP used only)'!$A$22),SUM(S1608:T1608),"")</f>
        <v/>
      </c>
      <c r="V1608" s="250" t="str">
        <f>IF(OR(R1608='Data Validation (ROP used only)'!$A$22,ISBLANK(S1608),ISERROR(S1608/$I1608)),"",S1608/$I1608)</f>
        <v/>
      </c>
      <c r="W1608" s="251"/>
      <c r="X1608" s="252" t="str" cm="1">
        <f t="array" ref="X1608">_xlfn.IFS(W1608="","",W1608/I1608&gt;=2,2*I1608,W1608/I1608 &lt; 2, W1608)</f>
        <v/>
      </c>
      <c r="Y1608" s="253" t="str">
        <f t="shared" si="172"/>
        <v/>
      </c>
      <c r="Z1608" s="248"/>
      <c r="AA1608" s="249" t="str">
        <f t="shared" si="173"/>
        <v/>
      </c>
      <c r="AB1608" s="254" t="str">
        <f t="shared" si="174"/>
        <v/>
      </c>
      <c r="AC1608" s="159"/>
      <c r="AD1608" s="160"/>
    </row>
    <row r="1609" spans="2:30" ht="13.8" hidden="1" outlineLevel="1" x14ac:dyDescent="0.25">
      <c r="B1609" s="1"/>
      <c r="C1609" s="1"/>
      <c r="D1609" s="1"/>
      <c r="E1609" s="2"/>
      <c r="F1609" s="1"/>
      <c r="G1609" s="2"/>
      <c r="H1609" s="108"/>
      <c r="I1609" s="109"/>
      <c r="J1609" s="132" t="str">
        <f t="shared" si="170"/>
        <v/>
      </c>
      <c r="K1609" s="132">
        <f t="shared" si="175"/>
        <v>0</v>
      </c>
      <c r="L1609" s="246"/>
      <c r="M1609" s="247"/>
      <c r="N1609" s="246"/>
      <c r="O1609" s="248"/>
      <c r="P1609" s="249" t="str">
        <f t="shared" si="171"/>
        <v/>
      </c>
      <c r="Q1609" s="250" t="str">
        <f t="shared" si="169"/>
        <v/>
      </c>
      <c r="R1609" s="248"/>
      <c r="S1609" s="246"/>
      <c r="T1609" s="248"/>
      <c r="U1609" s="249" t="str">
        <f>+IF(AND(S1609&gt;0,R1609&lt;&gt;'Data Validation (ROP used only)'!$A$22),SUM(S1609:T1609),"")</f>
        <v/>
      </c>
      <c r="V1609" s="250" t="str">
        <f>IF(OR(R1609='Data Validation (ROP used only)'!$A$22,ISBLANK(S1609),ISERROR(S1609/$I1609)),"",S1609/$I1609)</f>
        <v/>
      </c>
      <c r="W1609" s="251"/>
      <c r="X1609" s="252" t="str" cm="1">
        <f t="array" ref="X1609">_xlfn.IFS(W1609="","",W1609/I1609&gt;=2,2*I1609,W1609/I1609 &lt; 2, W1609)</f>
        <v/>
      </c>
      <c r="Y1609" s="253" t="str">
        <f t="shared" si="172"/>
        <v/>
      </c>
      <c r="Z1609" s="248"/>
      <c r="AA1609" s="249" t="str">
        <f t="shared" si="173"/>
        <v/>
      </c>
      <c r="AB1609" s="254" t="str">
        <f t="shared" si="174"/>
        <v/>
      </c>
      <c r="AC1609" s="159"/>
      <c r="AD1609" s="160"/>
    </row>
    <row r="1610" spans="2:30" ht="13.8" hidden="1" outlineLevel="1" x14ac:dyDescent="0.25">
      <c r="B1610" s="1"/>
      <c r="C1610" s="1"/>
      <c r="D1610" s="1"/>
      <c r="E1610" s="2"/>
      <c r="F1610" s="1"/>
      <c r="G1610" s="2"/>
      <c r="H1610" s="108"/>
      <c r="I1610" s="109"/>
      <c r="J1610" s="132" t="str">
        <f t="shared" si="170"/>
        <v/>
      </c>
      <c r="K1610" s="132">
        <f t="shared" si="175"/>
        <v>0</v>
      </c>
      <c r="L1610" s="246"/>
      <c r="M1610" s="247"/>
      <c r="N1610" s="246"/>
      <c r="O1610" s="248"/>
      <c r="P1610" s="249" t="str">
        <f t="shared" si="171"/>
        <v/>
      </c>
      <c r="Q1610" s="250" t="str">
        <f t="shared" ref="Q1610:Q1673" si="176">IF(ISERROR(N1610/$I1610),"",N1610/$I1610)</f>
        <v/>
      </c>
      <c r="R1610" s="248"/>
      <c r="S1610" s="246"/>
      <c r="T1610" s="248"/>
      <c r="U1610" s="249" t="str">
        <f>+IF(AND(S1610&gt;0,R1610&lt;&gt;'Data Validation (ROP used only)'!$A$22),SUM(S1610:T1610),"")</f>
        <v/>
      </c>
      <c r="V1610" s="250" t="str">
        <f>IF(OR(R1610='Data Validation (ROP used only)'!$A$22,ISBLANK(S1610),ISERROR(S1610/$I1610)),"",S1610/$I1610)</f>
        <v/>
      </c>
      <c r="W1610" s="251"/>
      <c r="X1610" s="252" t="str" cm="1">
        <f t="array" ref="X1610">_xlfn.IFS(W1610="","",W1610/I1610&gt;=2,2*I1610,W1610/I1610 &lt; 2, W1610)</f>
        <v/>
      </c>
      <c r="Y1610" s="253" t="str">
        <f t="shared" si="172"/>
        <v/>
      </c>
      <c r="Z1610" s="248"/>
      <c r="AA1610" s="249" t="str">
        <f t="shared" si="173"/>
        <v/>
      </c>
      <c r="AB1610" s="254" t="str">
        <f t="shared" si="174"/>
        <v/>
      </c>
      <c r="AC1610" s="159"/>
      <c r="AD1610" s="160"/>
    </row>
    <row r="1611" spans="2:30" ht="13.8" hidden="1" outlineLevel="1" x14ac:dyDescent="0.25">
      <c r="B1611" s="1"/>
      <c r="C1611" s="1"/>
      <c r="D1611" s="1"/>
      <c r="E1611" s="2"/>
      <c r="F1611" s="1"/>
      <c r="G1611" s="2"/>
      <c r="H1611" s="108"/>
      <c r="I1611" s="109"/>
      <c r="J1611" s="132" t="str">
        <f t="shared" ref="J1611:J1674" si="177">IF(ISERROR(H1611/C1611),"",H1611/C1611)</f>
        <v/>
      </c>
      <c r="K1611" s="132">
        <f t="shared" si="175"/>
        <v>0</v>
      </c>
      <c r="L1611" s="246"/>
      <c r="M1611" s="247"/>
      <c r="N1611" s="246"/>
      <c r="O1611" s="248"/>
      <c r="P1611" s="249" t="str">
        <f t="shared" ref="P1611:P1674" si="178">+IF((N1611+O1611)&gt;0,+N1611+O1611,"")</f>
        <v/>
      </c>
      <c r="Q1611" s="250" t="str">
        <f t="shared" si="176"/>
        <v/>
      </c>
      <c r="R1611" s="248"/>
      <c r="S1611" s="246"/>
      <c r="T1611" s="248"/>
      <c r="U1611" s="249" t="str">
        <f>+IF(AND(S1611&gt;0,R1611&lt;&gt;'Data Validation (ROP used only)'!$A$22),SUM(S1611:T1611),"")</f>
        <v/>
      </c>
      <c r="V1611" s="250" t="str">
        <f>IF(OR(R1611='Data Validation (ROP used only)'!$A$22,ISBLANK(S1611),ISERROR(S1611/$I1611)),"",S1611/$I1611)</f>
        <v/>
      </c>
      <c r="W1611" s="251"/>
      <c r="X1611" s="252" t="str" cm="1">
        <f t="array" ref="X1611">_xlfn.IFS(W1611="","",W1611/I1611&gt;=2,2*I1611,W1611/I1611 &lt; 2, W1611)</f>
        <v/>
      </c>
      <c r="Y1611" s="253" t="str">
        <f t="shared" ref="Y1611:Y1674" si="179">IF(ISBLANK(W1611),"",W1611-X1611)</f>
        <v/>
      </c>
      <c r="Z1611" s="248"/>
      <c r="AA1611" s="249" t="str">
        <f t="shared" ref="AA1611:AA1674" si="180">IF(W1611=0,"",W1611+Z1611)</f>
        <v/>
      </c>
      <c r="AB1611" s="254" t="str">
        <f t="shared" ref="AB1611:AB1674" si="181">IF(ISERROR(W1611/$I1611),"",W1611/$I1611)</f>
        <v/>
      </c>
      <c r="AC1611" s="159"/>
      <c r="AD1611" s="160"/>
    </row>
    <row r="1612" spans="2:30" ht="13.8" hidden="1" outlineLevel="1" x14ac:dyDescent="0.25">
      <c r="B1612" s="1"/>
      <c r="C1612" s="1"/>
      <c r="D1612" s="1"/>
      <c r="E1612" s="2"/>
      <c r="F1612" s="1"/>
      <c r="G1612" s="2"/>
      <c r="H1612" s="108"/>
      <c r="I1612" s="109"/>
      <c r="J1612" s="132" t="str">
        <f t="shared" si="177"/>
        <v/>
      </c>
      <c r="K1612" s="132">
        <f t="shared" si="175"/>
        <v>0</v>
      </c>
      <c r="L1612" s="246"/>
      <c r="M1612" s="247"/>
      <c r="N1612" s="246"/>
      <c r="O1612" s="248"/>
      <c r="P1612" s="249" t="str">
        <f t="shared" si="178"/>
        <v/>
      </c>
      <c r="Q1612" s="250" t="str">
        <f t="shared" si="176"/>
        <v/>
      </c>
      <c r="R1612" s="248"/>
      <c r="S1612" s="246"/>
      <c r="T1612" s="248"/>
      <c r="U1612" s="249" t="str">
        <f>+IF(AND(S1612&gt;0,R1612&lt;&gt;'Data Validation (ROP used only)'!$A$22),SUM(S1612:T1612),"")</f>
        <v/>
      </c>
      <c r="V1612" s="250" t="str">
        <f>IF(OR(R1612='Data Validation (ROP used only)'!$A$22,ISBLANK(S1612),ISERROR(S1612/$I1612)),"",S1612/$I1612)</f>
        <v/>
      </c>
      <c r="W1612" s="251"/>
      <c r="X1612" s="252" t="str" cm="1">
        <f t="array" ref="X1612">_xlfn.IFS(W1612="","",W1612/I1612&gt;=2,2*I1612,W1612/I1612 &lt; 2, W1612)</f>
        <v/>
      </c>
      <c r="Y1612" s="253" t="str">
        <f t="shared" si="179"/>
        <v/>
      </c>
      <c r="Z1612" s="248"/>
      <c r="AA1612" s="249" t="str">
        <f t="shared" si="180"/>
        <v/>
      </c>
      <c r="AB1612" s="254" t="str">
        <f t="shared" si="181"/>
        <v/>
      </c>
      <c r="AC1612" s="159"/>
      <c r="AD1612" s="160"/>
    </row>
    <row r="1613" spans="2:30" ht="13.8" hidden="1" outlineLevel="1" x14ac:dyDescent="0.25">
      <c r="B1613" s="1"/>
      <c r="C1613" s="1"/>
      <c r="D1613" s="1"/>
      <c r="E1613" s="2"/>
      <c r="F1613" s="1"/>
      <c r="G1613" s="2"/>
      <c r="H1613" s="108"/>
      <c r="I1613" s="109"/>
      <c r="J1613" s="132" t="str">
        <f t="shared" si="177"/>
        <v/>
      </c>
      <c r="K1613" s="132">
        <f t="shared" si="175"/>
        <v>0</v>
      </c>
      <c r="L1613" s="246"/>
      <c r="M1613" s="247"/>
      <c r="N1613" s="246"/>
      <c r="O1613" s="248"/>
      <c r="P1613" s="249" t="str">
        <f t="shared" si="178"/>
        <v/>
      </c>
      <c r="Q1613" s="250" t="str">
        <f t="shared" si="176"/>
        <v/>
      </c>
      <c r="R1613" s="248"/>
      <c r="S1613" s="246"/>
      <c r="T1613" s="248"/>
      <c r="U1613" s="249" t="str">
        <f>+IF(AND(S1613&gt;0,R1613&lt;&gt;'Data Validation (ROP used only)'!$A$22),SUM(S1613:T1613),"")</f>
        <v/>
      </c>
      <c r="V1613" s="250" t="str">
        <f>IF(OR(R1613='Data Validation (ROP used only)'!$A$22,ISBLANK(S1613),ISERROR(S1613/$I1613)),"",S1613/$I1613)</f>
        <v/>
      </c>
      <c r="W1613" s="251"/>
      <c r="X1613" s="252" t="str" cm="1">
        <f t="array" ref="X1613">_xlfn.IFS(W1613="","",W1613/I1613&gt;=2,2*I1613,W1613/I1613 &lt; 2, W1613)</f>
        <v/>
      </c>
      <c r="Y1613" s="253" t="str">
        <f t="shared" si="179"/>
        <v/>
      </c>
      <c r="Z1613" s="248"/>
      <c r="AA1613" s="249" t="str">
        <f t="shared" si="180"/>
        <v/>
      </c>
      <c r="AB1613" s="254" t="str">
        <f t="shared" si="181"/>
        <v/>
      </c>
      <c r="AC1613" s="159"/>
      <c r="AD1613" s="160"/>
    </row>
    <row r="1614" spans="2:30" ht="13.8" hidden="1" outlineLevel="1" x14ac:dyDescent="0.25">
      <c r="B1614" s="1"/>
      <c r="C1614" s="1"/>
      <c r="D1614" s="1"/>
      <c r="E1614" s="2"/>
      <c r="F1614" s="1"/>
      <c r="G1614" s="2"/>
      <c r="H1614" s="108"/>
      <c r="I1614" s="109"/>
      <c r="J1614" s="132" t="str">
        <f t="shared" si="177"/>
        <v/>
      </c>
      <c r="K1614" s="132">
        <f t="shared" si="175"/>
        <v>0</v>
      </c>
      <c r="L1614" s="246"/>
      <c r="M1614" s="247"/>
      <c r="N1614" s="246"/>
      <c r="O1614" s="248"/>
      <c r="P1614" s="249" t="str">
        <f t="shared" si="178"/>
        <v/>
      </c>
      <c r="Q1614" s="250" t="str">
        <f t="shared" si="176"/>
        <v/>
      </c>
      <c r="R1614" s="248"/>
      <c r="S1614" s="246"/>
      <c r="T1614" s="248"/>
      <c r="U1614" s="249" t="str">
        <f>+IF(AND(S1614&gt;0,R1614&lt;&gt;'Data Validation (ROP used only)'!$A$22),SUM(S1614:T1614),"")</f>
        <v/>
      </c>
      <c r="V1614" s="250" t="str">
        <f>IF(OR(R1614='Data Validation (ROP used only)'!$A$22,ISBLANK(S1614),ISERROR(S1614/$I1614)),"",S1614/$I1614)</f>
        <v/>
      </c>
      <c r="W1614" s="251"/>
      <c r="X1614" s="252" t="str" cm="1">
        <f t="array" ref="X1614">_xlfn.IFS(W1614="","",W1614/I1614&gt;=2,2*I1614,W1614/I1614 &lt; 2, W1614)</f>
        <v/>
      </c>
      <c r="Y1614" s="253" t="str">
        <f t="shared" si="179"/>
        <v/>
      </c>
      <c r="Z1614" s="248"/>
      <c r="AA1614" s="249" t="str">
        <f t="shared" si="180"/>
        <v/>
      </c>
      <c r="AB1614" s="254" t="str">
        <f t="shared" si="181"/>
        <v/>
      </c>
      <c r="AC1614" s="159"/>
      <c r="AD1614" s="160"/>
    </row>
    <row r="1615" spans="2:30" ht="13.8" hidden="1" outlineLevel="1" x14ac:dyDescent="0.25">
      <c r="B1615" s="1"/>
      <c r="C1615" s="1"/>
      <c r="D1615" s="1"/>
      <c r="E1615" s="2"/>
      <c r="F1615" s="1"/>
      <c r="G1615" s="2"/>
      <c r="H1615" s="108"/>
      <c r="I1615" s="109"/>
      <c r="J1615" s="132" t="str">
        <f t="shared" si="177"/>
        <v/>
      </c>
      <c r="K1615" s="132">
        <f t="shared" si="175"/>
        <v>0</v>
      </c>
      <c r="L1615" s="246"/>
      <c r="M1615" s="247"/>
      <c r="N1615" s="246"/>
      <c r="O1615" s="248"/>
      <c r="P1615" s="249" t="str">
        <f t="shared" si="178"/>
        <v/>
      </c>
      <c r="Q1615" s="250" t="str">
        <f t="shared" si="176"/>
        <v/>
      </c>
      <c r="R1615" s="248"/>
      <c r="S1615" s="246"/>
      <c r="T1615" s="248"/>
      <c r="U1615" s="249" t="str">
        <f>+IF(AND(S1615&gt;0,R1615&lt;&gt;'Data Validation (ROP used only)'!$A$22),SUM(S1615:T1615),"")</f>
        <v/>
      </c>
      <c r="V1615" s="250" t="str">
        <f>IF(OR(R1615='Data Validation (ROP used only)'!$A$22,ISBLANK(S1615),ISERROR(S1615/$I1615)),"",S1615/$I1615)</f>
        <v/>
      </c>
      <c r="W1615" s="251"/>
      <c r="X1615" s="252" t="str" cm="1">
        <f t="array" ref="X1615">_xlfn.IFS(W1615="","",W1615/I1615&gt;=2,2*I1615,W1615/I1615 &lt; 2, W1615)</f>
        <v/>
      </c>
      <c r="Y1615" s="253" t="str">
        <f t="shared" si="179"/>
        <v/>
      </c>
      <c r="Z1615" s="248"/>
      <c r="AA1615" s="249" t="str">
        <f t="shared" si="180"/>
        <v/>
      </c>
      <c r="AB1615" s="254" t="str">
        <f t="shared" si="181"/>
        <v/>
      </c>
      <c r="AC1615" s="159"/>
      <c r="AD1615" s="160"/>
    </row>
    <row r="1616" spans="2:30" ht="13.8" hidden="1" outlineLevel="1" x14ac:dyDescent="0.25">
      <c r="B1616" s="1"/>
      <c r="C1616" s="1"/>
      <c r="D1616" s="1"/>
      <c r="E1616" s="2"/>
      <c r="F1616" s="1"/>
      <c r="G1616" s="2"/>
      <c r="H1616" s="108"/>
      <c r="I1616" s="109"/>
      <c r="J1616" s="132" t="str">
        <f t="shared" si="177"/>
        <v/>
      </c>
      <c r="K1616" s="132">
        <f t="shared" si="175"/>
        <v>0</v>
      </c>
      <c r="L1616" s="246"/>
      <c r="M1616" s="247"/>
      <c r="N1616" s="246"/>
      <c r="O1616" s="248"/>
      <c r="P1616" s="249" t="str">
        <f t="shared" si="178"/>
        <v/>
      </c>
      <c r="Q1616" s="250" t="str">
        <f t="shared" si="176"/>
        <v/>
      </c>
      <c r="R1616" s="248"/>
      <c r="S1616" s="246"/>
      <c r="T1616" s="248"/>
      <c r="U1616" s="249" t="str">
        <f>+IF(AND(S1616&gt;0,R1616&lt;&gt;'Data Validation (ROP used only)'!$A$22),SUM(S1616:T1616),"")</f>
        <v/>
      </c>
      <c r="V1616" s="250" t="str">
        <f>IF(OR(R1616='Data Validation (ROP used only)'!$A$22,ISBLANK(S1616),ISERROR(S1616/$I1616)),"",S1616/$I1616)</f>
        <v/>
      </c>
      <c r="W1616" s="251"/>
      <c r="X1616" s="252" t="str" cm="1">
        <f t="array" ref="X1616">_xlfn.IFS(W1616="","",W1616/I1616&gt;=2,2*I1616,W1616/I1616 &lt; 2, W1616)</f>
        <v/>
      </c>
      <c r="Y1616" s="253" t="str">
        <f t="shared" si="179"/>
        <v/>
      </c>
      <c r="Z1616" s="248"/>
      <c r="AA1616" s="249" t="str">
        <f t="shared" si="180"/>
        <v/>
      </c>
      <c r="AB1616" s="254" t="str">
        <f t="shared" si="181"/>
        <v/>
      </c>
      <c r="AC1616" s="159"/>
      <c r="AD1616" s="160"/>
    </row>
    <row r="1617" spans="2:30" ht="13.8" hidden="1" outlineLevel="1" x14ac:dyDescent="0.25">
      <c r="B1617" s="1"/>
      <c r="C1617" s="1"/>
      <c r="D1617" s="1"/>
      <c r="E1617" s="2"/>
      <c r="F1617" s="1"/>
      <c r="G1617" s="2"/>
      <c r="H1617" s="108"/>
      <c r="I1617" s="109"/>
      <c r="J1617" s="132" t="str">
        <f t="shared" si="177"/>
        <v/>
      </c>
      <c r="K1617" s="132">
        <f t="shared" si="175"/>
        <v>0</v>
      </c>
      <c r="L1617" s="246"/>
      <c r="M1617" s="247"/>
      <c r="N1617" s="246"/>
      <c r="O1617" s="248"/>
      <c r="P1617" s="249" t="str">
        <f t="shared" si="178"/>
        <v/>
      </c>
      <c r="Q1617" s="250" t="str">
        <f t="shared" si="176"/>
        <v/>
      </c>
      <c r="R1617" s="248"/>
      <c r="S1617" s="246"/>
      <c r="T1617" s="248"/>
      <c r="U1617" s="249" t="str">
        <f>+IF(AND(S1617&gt;0,R1617&lt;&gt;'Data Validation (ROP used only)'!$A$22),SUM(S1617:T1617),"")</f>
        <v/>
      </c>
      <c r="V1617" s="250" t="str">
        <f>IF(OR(R1617='Data Validation (ROP used only)'!$A$22,ISBLANK(S1617),ISERROR(S1617/$I1617)),"",S1617/$I1617)</f>
        <v/>
      </c>
      <c r="W1617" s="251"/>
      <c r="X1617" s="252" t="str" cm="1">
        <f t="array" ref="X1617">_xlfn.IFS(W1617="","",W1617/I1617&gt;=2,2*I1617,W1617/I1617 &lt; 2, W1617)</f>
        <v/>
      </c>
      <c r="Y1617" s="253" t="str">
        <f t="shared" si="179"/>
        <v/>
      </c>
      <c r="Z1617" s="248"/>
      <c r="AA1617" s="249" t="str">
        <f t="shared" si="180"/>
        <v/>
      </c>
      <c r="AB1617" s="254" t="str">
        <f t="shared" si="181"/>
        <v/>
      </c>
      <c r="AC1617" s="159"/>
      <c r="AD1617" s="160"/>
    </row>
    <row r="1618" spans="2:30" ht="13.8" hidden="1" outlineLevel="1" x14ac:dyDescent="0.25">
      <c r="B1618" s="1"/>
      <c r="C1618" s="1"/>
      <c r="D1618" s="1"/>
      <c r="E1618" s="2"/>
      <c r="F1618" s="1"/>
      <c r="G1618" s="2"/>
      <c r="H1618" s="108"/>
      <c r="I1618" s="109"/>
      <c r="J1618" s="132" t="str">
        <f t="shared" si="177"/>
        <v/>
      </c>
      <c r="K1618" s="132">
        <f t="shared" si="175"/>
        <v>0</v>
      </c>
      <c r="L1618" s="246"/>
      <c r="M1618" s="247"/>
      <c r="N1618" s="246"/>
      <c r="O1618" s="248"/>
      <c r="P1618" s="249" t="str">
        <f t="shared" si="178"/>
        <v/>
      </c>
      <c r="Q1618" s="250" t="str">
        <f t="shared" si="176"/>
        <v/>
      </c>
      <c r="R1618" s="248"/>
      <c r="S1618" s="246"/>
      <c r="T1618" s="248"/>
      <c r="U1618" s="249" t="str">
        <f>+IF(AND(S1618&gt;0,R1618&lt;&gt;'Data Validation (ROP used only)'!$A$22),SUM(S1618:T1618),"")</f>
        <v/>
      </c>
      <c r="V1618" s="250" t="str">
        <f>IF(OR(R1618='Data Validation (ROP used only)'!$A$22,ISBLANK(S1618),ISERROR(S1618/$I1618)),"",S1618/$I1618)</f>
        <v/>
      </c>
      <c r="W1618" s="251"/>
      <c r="X1618" s="252" t="str" cm="1">
        <f t="array" ref="X1618">_xlfn.IFS(W1618="","",W1618/I1618&gt;=2,2*I1618,W1618/I1618 &lt; 2, W1618)</f>
        <v/>
      </c>
      <c r="Y1618" s="253" t="str">
        <f t="shared" si="179"/>
        <v/>
      </c>
      <c r="Z1618" s="248"/>
      <c r="AA1618" s="249" t="str">
        <f t="shared" si="180"/>
        <v/>
      </c>
      <c r="AB1618" s="254" t="str">
        <f t="shared" si="181"/>
        <v/>
      </c>
      <c r="AC1618" s="159"/>
      <c r="AD1618" s="160"/>
    </row>
    <row r="1619" spans="2:30" ht="13.8" hidden="1" outlineLevel="1" x14ac:dyDescent="0.25">
      <c r="B1619" s="1"/>
      <c r="C1619" s="1"/>
      <c r="D1619" s="1"/>
      <c r="E1619" s="2"/>
      <c r="F1619" s="1"/>
      <c r="G1619" s="2"/>
      <c r="H1619" s="108"/>
      <c r="I1619" s="109"/>
      <c r="J1619" s="132" t="str">
        <f t="shared" si="177"/>
        <v/>
      </c>
      <c r="K1619" s="132">
        <f t="shared" si="175"/>
        <v>0</v>
      </c>
      <c r="L1619" s="246"/>
      <c r="M1619" s="247"/>
      <c r="N1619" s="246"/>
      <c r="O1619" s="248"/>
      <c r="P1619" s="249" t="str">
        <f t="shared" si="178"/>
        <v/>
      </c>
      <c r="Q1619" s="250" t="str">
        <f t="shared" si="176"/>
        <v/>
      </c>
      <c r="R1619" s="248"/>
      <c r="S1619" s="246"/>
      <c r="T1619" s="248"/>
      <c r="U1619" s="249" t="str">
        <f>+IF(AND(S1619&gt;0,R1619&lt;&gt;'Data Validation (ROP used only)'!$A$22),SUM(S1619:T1619),"")</f>
        <v/>
      </c>
      <c r="V1619" s="250" t="str">
        <f>IF(OR(R1619='Data Validation (ROP used only)'!$A$22,ISBLANK(S1619),ISERROR(S1619/$I1619)),"",S1619/$I1619)</f>
        <v/>
      </c>
      <c r="W1619" s="251"/>
      <c r="X1619" s="252" t="str" cm="1">
        <f t="array" ref="X1619">_xlfn.IFS(W1619="","",W1619/I1619&gt;=2,2*I1619,W1619/I1619 &lt; 2, W1619)</f>
        <v/>
      </c>
      <c r="Y1619" s="253" t="str">
        <f t="shared" si="179"/>
        <v/>
      </c>
      <c r="Z1619" s="248"/>
      <c r="AA1619" s="249" t="str">
        <f t="shared" si="180"/>
        <v/>
      </c>
      <c r="AB1619" s="254" t="str">
        <f t="shared" si="181"/>
        <v/>
      </c>
      <c r="AC1619" s="159"/>
      <c r="AD1619" s="160"/>
    </row>
    <row r="1620" spans="2:30" ht="13.8" hidden="1" outlineLevel="1" x14ac:dyDescent="0.25">
      <c r="B1620" s="1"/>
      <c r="C1620" s="1"/>
      <c r="D1620" s="1"/>
      <c r="E1620" s="2"/>
      <c r="F1620" s="1"/>
      <c r="G1620" s="2"/>
      <c r="H1620" s="108"/>
      <c r="I1620" s="109"/>
      <c r="J1620" s="132" t="str">
        <f t="shared" si="177"/>
        <v/>
      </c>
      <c r="K1620" s="132">
        <f t="shared" si="175"/>
        <v>0</v>
      </c>
      <c r="L1620" s="246"/>
      <c r="M1620" s="247"/>
      <c r="N1620" s="246"/>
      <c r="O1620" s="248"/>
      <c r="P1620" s="249" t="str">
        <f t="shared" si="178"/>
        <v/>
      </c>
      <c r="Q1620" s="250" t="str">
        <f t="shared" si="176"/>
        <v/>
      </c>
      <c r="R1620" s="248"/>
      <c r="S1620" s="246"/>
      <c r="T1620" s="248"/>
      <c r="U1620" s="249" t="str">
        <f>+IF(AND(S1620&gt;0,R1620&lt;&gt;'Data Validation (ROP used only)'!$A$22),SUM(S1620:T1620),"")</f>
        <v/>
      </c>
      <c r="V1620" s="250" t="str">
        <f>IF(OR(R1620='Data Validation (ROP used only)'!$A$22,ISBLANK(S1620),ISERROR(S1620/$I1620)),"",S1620/$I1620)</f>
        <v/>
      </c>
      <c r="W1620" s="251"/>
      <c r="X1620" s="252" t="str" cm="1">
        <f t="array" ref="X1620">_xlfn.IFS(W1620="","",W1620/I1620&gt;=2,2*I1620,W1620/I1620 &lt; 2, W1620)</f>
        <v/>
      </c>
      <c r="Y1620" s="253" t="str">
        <f t="shared" si="179"/>
        <v/>
      </c>
      <c r="Z1620" s="248"/>
      <c r="AA1620" s="249" t="str">
        <f t="shared" si="180"/>
        <v/>
      </c>
      <c r="AB1620" s="254" t="str">
        <f t="shared" si="181"/>
        <v/>
      </c>
      <c r="AC1620" s="159"/>
      <c r="AD1620" s="160"/>
    </row>
    <row r="1621" spans="2:30" ht="13.8" hidden="1" outlineLevel="1" x14ac:dyDescent="0.25">
      <c r="B1621" s="1"/>
      <c r="C1621" s="1"/>
      <c r="D1621" s="1"/>
      <c r="E1621" s="2"/>
      <c r="F1621" s="1"/>
      <c r="G1621" s="2"/>
      <c r="H1621" s="108"/>
      <c r="I1621" s="109"/>
      <c r="J1621" s="132" t="str">
        <f t="shared" si="177"/>
        <v/>
      </c>
      <c r="K1621" s="132">
        <f t="shared" si="175"/>
        <v>0</v>
      </c>
      <c r="L1621" s="246"/>
      <c r="M1621" s="247"/>
      <c r="N1621" s="246"/>
      <c r="O1621" s="248"/>
      <c r="P1621" s="249" t="str">
        <f t="shared" si="178"/>
        <v/>
      </c>
      <c r="Q1621" s="250" t="str">
        <f t="shared" si="176"/>
        <v/>
      </c>
      <c r="R1621" s="248"/>
      <c r="S1621" s="246"/>
      <c r="T1621" s="248"/>
      <c r="U1621" s="249" t="str">
        <f>+IF(AND(S1621&gt;0,R1621&lt;&gt;'Data Validation (ROP used only)'!$A$22),SUM(S1621:T1621),"")</f>
        <v/>
      </c>
      <c r="V1621" s="250" t="str">
        <f>IF(OR(R1621='Data Validation (ROP used only)'!$A$22,ISBLANK(S1621),ISERROR(S1621/$I1621)),"",S1621/$I1621)</f>
        <v/>
      </c>
      <c r="W1621" s="251"/>
      <c r="X1621" s="252" t="str" cm="1">
        <f t="array" ref="X1621">_xlfn.IFS(W1621="","",W1621/I1621&gt;=2,2*I1621,W1621/I1621 &lt; 2, W1621)</f>
        <v/>
      </c>
      <c r="Y1621" s="253" t="str">
        <f t="shared" si="179"/>
        <v/>
      </c>
      <c r="Z1621" s="248"/>
      <c r="AA1621" s="249" t="str">
        <f t="shared" si="180"/>
        <v/>
      </c>
      <c r="AB1621" s="254" t="str">
        <f t="shared" si="181"/>
        <v/>
      </c>
      <c r="AC1621" s="159"/>
      <c r="AD1621" s="160"/>
    </row>
    <row r="1622" spans="2:30" ht="13.8" hidden="1" outlineLevel="1" x14ac:dyDescent="0.25">
      <c r="B1622" s="1"/>
      <c r="C1622" s="1"/>
      <c r="D1622" s="1"/>
      <c r="E1622" s="2"/>
      <c r="F1622" s="1"/>
      <c r="G1622" s="2"/>
      <c r="H1622" s="108"/>
      <c r="I1622" s="109"/>
      <c r="J1622" s="132" t="str">
        <f t="shared" si="177"/>
        <v/>
      </c>
      <c r="K1622" s="132">
        <f t="shared" si="175"/>
        <v>0</v>
      </c>
      <c r="L1622" s="246"/>
      <c r="M1622" s="247"/>
      <c r="N1622" s="246"/>
      <c r="O1622" s="248"/>
      <c r="P1622" s="249" t="str">
        <f t="shared" si="178"/>
        <v/>
      </c>
      <c r="Q1622" s="250" t="str">
        <f t="shared" si="176"/>
        <v/>
      </c>
      <c r="R1622" s="248"/>
      <c r="S1622" s="246"/>
      <c r="T1622" s="248"/>
      <c r="U1622" s="249" t="str">
        <f>+IF(AND(S1622&gt;0,R1622&lt;&gt;'Data Validation (ROP used only)'!$A$22),SUM(S1622:T1622),"")</f>
        <v/>
      </c>
      <c r="V1622" s="250" t="str">
        <f>IF(OR(R1622='Data Validation (ROP used only)'!$A$22,ISBLANK(S1622),ISERROR(S1622/$I1622)),"",S1622/$I1622)</f>
        <v/>
      </c>
      <c r="W1622" s="251"/>
      <c r="X1622" s="252" t="str" cm="1">
        <f t="array" ref="X1622">_xlfn.IFS(W1622="","",W1622/I1622&gt;=2,2*I1622,W1622/I1622 &lt; 2, W1622)</f>
        <v/>
      </c>
      <c r="Y1622" s="253" t="str">
        <f t="shared" si="179"/>
        <v/>
      </c>
      <c r="Z1622" s="248"/>
      <c r="AA1622" s="249" t="str">
        <f t="shared" si="180"/>
        <v/>
      </c>
      <c r="AB1622" s="254" t="str">
        <f t="shared" si="181"/>
        <v/>
      </c>
      <c r="AC1622" s="159"/>
      <c r="AD1622" s="160"/>
    </row>
    <row r="1623" spans="2:30" ht="13.8" hidden="1" outlineLevel="1" x14ac:dyDescent="0.25">
      <c r="B1623" s="1"/>
      <c r="C1623" s="1"/>
      <c r="D1623" s="1"/>
      <c r="E1623" s="2"/>
      <c r="F1623" s="1"/>
      <c r="G1623" s="2"/>
      <c r="H1623" s="108"/>
      <c r="I1623" s="109"/>
      <c r="J1623" s="132" t="str">
        <f t="shared" si="177"/>
        <v/>
      </c>
      <c r="K1623" s="132">
        <f t="shared" si="175"/>
        <v>0</v>
      </c>
      <c r="L1623" s="246"/>
      <c r="M1623" s="247"/>
      <c r="N1623" s="246"/>
      <c r="O1623" s="248"/>
      <c r="P1623" s="249" t="str">
        <f t="shared" si="178"/>
        <v/>
      </c>
      <c r="Q1623" s="250" t="str">
        <f t="shared" si="176"/>
        <v/>
      </c>
      <c r="R1623" s="248"/>
      <c r="S1623" s="246"/>
      <c r="T1623" s="248"/>
      <c r="U1623" s="249" t="str">
        <f>+IF(AND(S1623&gt;0,R1623&lt;&gt;'Data Validation (ROP used only)'!$A$22),SUM(S1623:T1623),"")</f>
        <v/>
      </c>
      <c r="V1623" s="250" t="str">
        <f>IF(OR(R1623='Data Validation (ROP used only)'!$A$22,ISBLANK(S1623),ISERROR(S1623/$I1623)),"",S1623/$I1623)</f>
        <v/>
      </c>
      <c r="W1623" s="251"/>
      <c r="X1623" s="252" t="str" cm="1">
        <f t="array" ref="X1623">_xlfn.IFS(W1623="","",W1623/I1623&gt;=2,2*I1623,W1623/I1623 &lt; 2, W1623)</f>
        <v/>
      </c>
      <c r="Y1623" s="253" t="str">
        <f t="shared" si="179"/>
        <v/>
      </c>
      <c r="Z1623" s="248"/>
      <c r="AA1623" s="249" t="str">
        <f t="shared" si="180"/>
        <v/>
      </c>
      <c r="AB1623" s="254" t="str">
        <f t="shared" si="181"/>
        <v/>
      </c>
      <c r="AC1623" s="159"/>
      <c r="AD1623" s="160"/>
    </row>
    <row r="1624" spans="2:30" ht="13.8" hidden="1" outlineLevel="1" x14ac:dyDescent="0.25">
      <c r="B1624" s="1"/>
      <c r="C1624" s="1"/>
      <c r="D1624" s="1"/>
      <c r="E1624" s="2"/>
      <c r="F1624" s="1"/>
      <c r="G1624" s="2"/>
      <c r="H1624" s="108"/>
      <c r="I1624" s="109"/>
      <c r="J1624" s="132" t="str">
        <f t="shared" si="177"/>
        <v/>
      </c>
      <c r="K1624" s="132">
        <f t="shared" si="175"/>
        <v>0</v>
      </c>
      <c r="L1624" s="246"/>
      <c r="M1624" s="247"/>
      <c r="N1624" s="246"/>
      <c r="O1624" s="248"/>
      <c r="P1624" s="249" t="str">
        <f t="shared" si="178"/>
        <v/>
      </c>
      <c r="Q1624" s="250" t="str">
        <f t="shared" si="176"/>
        <v/>
      </c>
      <c r="R1624" s="248"/>
      <c r="S1624" s="246"/>
      <c r="T1624" s="248"/>
      <c r="U1624" s="249" t="str">
        <f>+IF(AND(S1624&gt;0,R1624&lt;&gt;'Data Validation (ROP used only)'!$A$22),SUM(S1624:T1624),"")</f>
        <v/>
      </c>
      <c r="V1624" s="250" t="str">
        <f>IF(OR(R1624='Data Validation (ROP used only)'!$A$22,ISBLANK(S1624),ISERROR(S1624/$I1624)),"",S1624/$I1624)</f>
        <v/>
      </c>
      <c r="W1624" s="251"/>
      <c r="X1624" s="252" t="str" cm="1">
        <f t="array" ref="X1624">_xlfn.IFS(W1624="","",W1624/I1624&gt;=2,2*I1624,W1624/I1624 &lt; 2, W1624)</f>
        <v/>
      </c>
      <c r="Y1624" s="253" t="str">
        <f t="shared" si="179"/>
        <v/>
      </c>
      <c r="Z1624" s="248"/>
      <c r="AA1624" s="249" t="str">
        <f t="shared" si="180"/>
        <v/>
      </c>
      <c r="AB1624" s="254" t="str">
        <f t="shared" si="181"/>
        <v/>
      </c>
      <c r="AC1624" s="159"/>
      <c r="AD1624" s="160"/>
    </row>
    <row r="1625" spans="2:30" ht="13.8" hidden="1" outlineLevel="1" x14ac:dyDescent="0.25">
      <c r="B1625" s="1"/>
      <c r="C1625" s="1"/>
      <c r="D1625" s="1"/>
      <c r="E1625" s="2"/>
      <c r="F1625" s="1"/>
      <c r="G1625" s="2"/>
      <c r="H1625" s="108"/>
      <c r="I1625" s="109"/>
      <c r="J1625" s="132" t="str">
        <f t="shared" si="177"/>
        <v/>
      </c>
      <c r="K1625" s="132">
        <f t="shared" si="175"/>
        <v>0</v>
      </c>
      <c r="L1625" s="246"/>
      <c r="M1625" s="247"/>
      <c r="N1625" s="246"/>
      <c r="O1625" s="248"/>
      <c r="P1625" s="249" t="str">
        <f t="shared" si="178"/>
        <v/>
      </c>
      <c r="Q1625" s="250" t="str">
        <f t="shared" si="176"/>
        <v/>
      </c>
      <c r="R1625" s="248"/>
      <c r="S1625" s="246"/>
      <c r="T1625" s="248"/>
      <c r="U1625" s="249" t="str">
        <f>+IF(AND(S1625&gt;0,R1625&lt;&gt;'Data Validation (ROP used only)'!$A$22),SUM(S1625:T1625),"")</f>
        <v/>
      </c>
      <c r="V1625" s="250" t="str">
        <f>IF(OR(R1625='Data Validation (ROP used only)'!$A$22,ISBLANK(S1625),ISERROR(S1625/$I1625)),"",S1625/$I1625)</f>
        <v/>
      </c>
      <c r="W1625" s="251"/>
      <c r="X1625" s="252" t="str" cm="1">
        <f t="array" ref="X1625">_xlfn.IFS(W1625="","",W1625/I1625&gt;=2,2*I1625,W1625/I1625 &lt; 2, W1625)</f>
        <v/>
      </c>
      <c r="Y1625" s="253" t="str">
        <f t="shared" si="179"/>
        <v/>
      </c>
      <c r="Z1625" s="248"/>
      <c r="AA1625" s="249" t="str">
        <f t="shared" si="180"/>
        <v/>
      </c>
      <c r="AB1625" s="254" t="str">
        <f t="shared" si="181"/>
        <v/>
      </c>
      <c r="AC1625" s="159"/>
      <c r="AD1625" s="160"/>
    </row>
    <row r="1626" spans="2:30" ht="13.8" hidden="1" outlineLevel="1" x14ac:dyDescent="0.25">
      <c r="B1626" s="1"/>
      <c r="C1626" s="1"/>
      <c r="D1626" s="1"/>
      <c r="E1626" s="2"/>
      <c r="F1626" s="1"/>
      <c r="G1626" s="2"/>
      <c r="H1626" s="108"/>
      <c r="I1626" s="109"/>
      <c r="J1626" s="132" t="str">
        <f t="shared" si="177"/>
        <v/>
      </c>
      <c r="K1626" s="132">
        <f t="shared" si="175"/>
        <v>0</v>
      </c>
      <c r="L1626" s="246"/>
      <c r="M1626" s="247"/>
      <c r="N1626" s="246"/>
      <c r="O1626" s="248"/>
      <c r="P1626" s="249" t="str">
        <f t="shared" si="178"/>
        <v/>
      </c>
      <c r="Q1626" s="250" t="str">
        <f t="shared" si="176"/>
        <v/>
      </c>
      <c r="R1626" s="248"/>
      <c r="S1626" s="246"/>
      <c r="T1626" s="248"/>
      <c r="U1626" s="249" t="str">
        <f>+IF(AND(S1626&gt;0,R1626&lt;&gt;'Data Validation (ROP used only)'!$A$22),SUM(S1626:T1626),"")</f>
        <v/>
      </c>
      <c r="V1626" s="250" t="str">
        <f>IF(OR(R1626='Data Validation (ROP used only)'!$A$22,ISBLANK(S1626),ISERROR(S1626/$I1626)),"",S1626/$I1626)</f>
        <v/>
      </c>
      <c r="W1626" s="251"/>
      <c r="X1626" s="252" t="str" cm="1">
        <f t="array" ref="X1626">_xlfn.IFS(W1626="","",W1626/I1626&gt;=2,2*I1626,W1626/I1626 &lt; 2, W1626)</f>
        <v/>
      </c>
      <c r="Y1626" s="253" t="str">
        <f t="shared" si="179"/>
        <v/>
      </c>
      <c r="Z1626" s="248"/>
      <c r="AA1626" s="249" t="str">
        <f t="shared" si="180"/>
        <v/>
      </c>
      <c r="AB1626" s="254" t="str">
        <f t="shared" si="181"/>
        <v/>
      </c>
      <c r="AC1626" s="159"/>
      <c r="AD1626" s="160"/>
    </row>
    <row r="1627" spans="2:30" ht="13.8" hidden="1" outlineLevel="1" x14ac:dyDescent="0.25">
      <c r="B1627" s="1"/>
      <c r="C1627" s="1"/>
      <c r="D1627" s="1"/>
      <c r="E1627" s="2"/>
      <c r="F1627" s="1"/>
      <c r="G1627" s="2"/>
      <c r="H1627" s="108"/>
      <c r="I1627" s="109"/>
      <c r="J1627" s="132" t="str">
        <f t="shared" si="177"/>
        <v/>
      </c>
      <c r="K1627" s="132">
        <f t="shared" si="175"/>
        <v>0</v>
      </c>
      <c r="L1627" s="246"/>
      <c r="M1627" s="247"/>
      <c r="N1627" s="246"/>
      <c r="O1627" s="248"/>
      <c r="P1627" s="249" t="str">
        <f t="shared" si="178"/>
        <v/>
      </c>
      <c r="Q1627" s="250" t="str">
        <f t="shared" si="176"/>
        <v/>
      </c>
      <c r="R1627" s="248"/>
      <c r="S1627" s="246"/>
      <c r="T1627" s="248"/>
      <c r="U1627" s="249" t="str">
        <f>+IF(AND(S1627&gt;0,R1627&lt;&gt;'Data Validation (ROP used only)'!$A$22),SUM(S1627:T1627),"")</f>
        <v/>
      </c>
      <c r="V1627" s="250" t="str">
        <f>IF(OR(R1627='Data Validation (ROP used only)'!$A$22,ISBLANK(S1627),ISERROR(S1627/$I1627)),"",S1627/$I1627)</f>
        <v/>
      </c>
      <c r="W1627" s="251"/>
      <c r="X1627" s="252" t="str" cm="1">
        <f t="array" ref="X1627">_xlfn.IFS(W1627="","",W1627/I1627&gt;=2,2*I1627,W1627/I1627 &lt; 2, W1627)</f>
        <v/>
      </c>
      <c r="Y1627" s="253" t="str">
        <f t="shared" si="179"/>
        <v/>
      </c>
      <c r="Z1627" s="248"/>
      <c r="AA1627" s="249" t="str">
        <f t="shared" si="180"/>
        <v/>
      </c>
      <c r="AB1627" s="254" t="str">
        <f t="shared" si="181"/>
        <v/>
      </c>
      <c r="AC1627" s="159"/>
      <c r="AD1627" s="160"/>
    </row>
    <row r="1628" spans="2:30" ht="13.8" hidden="1" outlineLevel="1" x14ac:dyDescent="0.25">
      <c r="B1628" s="1"/>
      <c r="C1628" s="1"/>
      <c r="D1628" s="1"/>
      <c r="E1628" s="2"/>
      <c r="F1628" s="1"/>
      <c r="G1628" s="2"/>
      <c r="H1628" s="108"/>
      <c r="I1628" s="109"/>
      <c r="J1628" s="132" t="str">
        <f t="shared" si="177"/>
        <v/>
      </c>
      <c r="K1628" s="132">
        <f t="shared" si="175"/>
        <v>0</v>
      </c>
      <c r="L1628" s="246"/>
      <c r="M1628" s="247"/>
      <c r="N1628" s="246"/>
      <c r="O1628" s="248"/>
      <c r="P1628" s="249" t="str">
        <f t="shared" si="178"/>
        <v/>
      </c>
      <c r="Q1628" s="250" t="str">
        <f t="shared" si="176"/>
        <v/>
      </c>
      <c r="R1628" s="248"/>
      <c r="S1628" s="246"/>
      <c r="T1628" s="248"/>
      <c r="U1628" s="249" t="str">
        <f>+IF(AND(S1628&gt;0,R1628&lt;&gt;'Data Validation (ROP used only)'!$A$22),SUM(S1628:T1628),"")</f>
        <v/>
      </c>
      <c r="V1628" s="250" t="str">
        <f>IF(OR(R1628='Data Validation (ROP used only)'!$A$22,ISBLANK(S1628),ISERROR(S1628/$I1628)),"",S1628/$I1628)</f>
        <v/>
      </c>
      <c r="W1628" s="251"/>
      <c r="X1628" s="252" t="str" cm="1">
        <f t="array" ref="X1628">_xlfn.IFS(W1628="","",W1628/I1628&gt;=2,2*I1628,W1628/I1628 &lt; 2, W1628)</f>
        <v/>
      </c>
      <c r="Y1628" s="253" t="str">
        <f t="shared" si="179"/>
        <v/>
      </c>
      <c r="Z1628" s="248"/>
      <c r="AA1628" s="249" t="str">
        <f t="shared" si="180"/>
        <v/>
      </c>
      <c r="AB1628" s="254" t="str">
        <f t="shared" si="181"/>
        <v/>
      </c>
      <c r="AC1628" s="159"/>
      <c r="AD1628" s="160"/>
    </row>
    <row r="1629" spans="2:30" ht="13.8" hidden="1" outlineLevel="1" x14ac:dyDescent="0.25">
      <c r="B1629" s="1"/>
      <c r="C1629" s="1"/>
      <c r="D1629" s="1"/>
      <c r="E1629" s="2"/>
      <c r="F1629" s="1"/>
      <c r="G1629" s="2"/>
      <c r="H1629" s="108"/>
      <c r="I1629" s="109"/>
      <c r="J1629" s="132" t="str">
        <f t="shared" si="177"/>
        <v/>
      </c>
      <c r="K1629" s="132">
        <f t="shared" si="175"/>
        <v>0</v>
      </c>
      <c r="L1629" s="246"/>
      <c r="M1629" s="247"/>
      <c r="N1629" s="246"/>
      <c r="O1629" s="248"/>
      <c r="P1629" s="249" t="str">
        <f t="shared" si="178"/>
        <v/>
      </c>
      <c r="Q1629" s="250" t="str">
        <f t="shared" si="176"/>
        <v/>
      </c>
      <c r="R1629" s="248"/>
      <c r="S1629" s="246"/>
      <c r="T1629" s="248"/>
      <c r="U1629" s="249" t="str">
        <f>+IF(AND(S1629&gt;0,R1629&lt;&gt;'Data Validation (ROP used only)'!$A$22),SUM(S1629:T1629),"")</f>
        <v/>
      </c>
      <c r="V1629" s="250" t="str">
        <f>IF(OR(R1629='Data Validation (ROP used only)'!$A$22,ISBLANK(S1629),ISERROR(S1629/$I1629)),"",S1629/$I1629)</f>
        <v/>
      </c>
      <c r="W1629" s="251"/>
      <c r="X1629" s="252" t="str" cm="1">
        <f t="array" ref="X1629">_xlfn.IFS(W1629="","",W1629/I1629&gt;=2,2*I1629,W1629/I1629 &lt; 2, W1629)</f>
        <v/>
      </c>
      <c r="Y1629" s="253" t="str">
        <f t="shared" si="179"/>
        <v/>
      </c>
      <c r="Z1629" s="248"/>
      <c r="AA1629" s="249" t="str">
        <f t="shared" si="180"/>
        <v/>
      </c>
      <c r="AB1629" s="254" t="str">
        <f t="shared" si="181"/>
        <v/>
      </c>
      <c r="AC1629" s="159"/>
      <c r="AD1629" s="160"/>
    </row>
    <row r="1630" spans="2:30" ht="13.8" hidden="1" outlineLevel="1" x14ac:dyDescent="0.25">
      <c r="B1630" s="1"/>
      <c r="C1630" s="1"/>
      <c r="D1630" s="1"/>
      <c r="E1630" s="2"/>
      <c r="F1630" s="1"/>
      <c r="G1630" s="2"/>
      <c r="H1630" s="108"/>
      <c r="I1630" s="109"/>
      <c r="J1630" s="132" t="str">
        <f t="shared" si="177"/>
        <v/>
      </c>
      <c r="K1630" s="132">
        <f t="shared" si="175"/>
        <v>0</v>
      </c>
      <c r="L1630" s="246"/>
      <c r="M1630" s="247"/>
      <c r="N1630" s="246"/>
      <c r="O1630" s="248"/>
      <c r="P1630" s="249" t="str">
        <f t="shared" si="178"/>
        <v/>
      </c>
      <c r="Q1630" s="250" t="str">
        <f t="shared" si="176"/>
        <v/>
      </c>
      <c r="R1630" s="248"/>
      <c r="S1630" s="246"/>
      <c r="T1630" s="248"/>
      <c r="U1630" s="249" t="str">
        <f>+IF(AND(S1630&gt;0,R1630&lt;&gt;'Data Validation (ROP used only)'!$A$22),SUM(S1630:T1630),"")</f>
        <v/>
      </c>
      <c r="V1630" s="250" t="str">
        <f>IF(OR(R1630='Data Validation (ROP used only)'!$A$22,ISBLANK(S1630),ISERROR(S1630/$I1630)),"",S1630/$I1630)</f>
        <v/>
      </c>
      <c r="W1630" s="251"/>
      <c r="X1630" s="252" t="str" cm="1">
        <f t="array" ref="X1630">_xlfn.IFS(W1630="","",W1630/I1630&gt;=2,2*I1630,W1630/I1630 &lt; 2, W1630)</f>
        <v/>
      </c>
      <c r="Y1630" s="253" t="str">
        <f t="shared" si="179"/>
        <v/>
      </c>
      <c r="Z1630" s="248"/>
      <c r="AA1630" s="249" t="str">
        <f t="shared" si="180"/>
        <v/>
      </c>
      <c r="AB1630" s="254" t="str">
        <f t="shared" si="181"/>
        <v/>
      </c>
      <c r="AC1630" s="159"/>
      <c r="AD1630" s="160"/>
    </row>
    <row r="1631" spans="2:30" ht="13.8" hidden="1" outlineLevel="1" x14ac:dyDescent="0.25">
      <c r="B1631" s="1"/>
      <c r="C1631" s="1"/>
      <c r="D1631" s="1"/>
      <c r="E1631" s="2"/>
      <c r="F1631" s="1"/>
      <c r="G1631" s="2"/>
      <c r="H1631" s="108"/>
      <c r="I1631" s="109"/>
      <c r="J1631" s="132" t="str">
        <f t="shared" si="177"/>
        <v/>
      </c>
      <c r="K1631" s="132">
        <f t="shared" si="175"/>
        <v>0</v>
      </c>
      <c r="L1631" s="246"/>
      <c r="M1631" s="247"/>
      <c r="N1631" s="246"/>
      <c r="O1631" s="248"/>
      <c r="P1631" s="249" t="str">
        <f t="shared" si="178"/>
        <v/>
      </c>
      <c r="Q1631" s="250" t="str">
        <f t="shared" si="176"/>
        <v/>
      </c>
      <c r="R1631" s="248"/>
      <c r="S1631" s="246"/>
      <c r="T1631" s="248"/>
      <c r="U1631" s="249" t="str">
        <f>+IF(AND(S1631&gt;0,R1631&lt;&gt;'Data Validation (ROP used only)'!$A$22),SUM(S1631:T1631),"")</f>
        <v/>
      </c>
      <c r="V1631" s="250" t="str">
        <f>IF(OR(R1631='Data Validation (ROP used only)'!$A$22,ISBLANK(S1631),ISERROR(S1631/$I1631)),"",S1631/$I1631)</f>
        <v/>
      </c>
      <c r="W1631" s="251"/>
      <c r="X1631" s="252" t="str" cm="1">
        <f t="array" ref="X1631">_xlfn.IFS(W1631="","",W1631/I1631&gt;=2,2*I1631,W1631/I1631 &lt; 2, W1631)</f>
        <v/>
      </c>
      <c r="Y1631" s="253" t="str">
        <f t="shared" si="179"/>
        <v/>
      </c>
      <c r="Z1631" s="248"/>
      <c r="AA1631" s="249" t="str">
        <f t="shared" si="180"/>
        <v/>
      </c>
      <c r="AB1631" s="254" t="str">
        <f t="shared" si="181"/>
        <v/>
      </c>
      <c r="AC1631" s="159"/>
      <c r="AD1631" s="160"/>
    </row>
    <row r="1632" spans="2:30" ht="13.8" hidden="1" outlineLevel="1" x14ac:dyDescent="0.25">
      <c r="B1632" s="1"/>
      <c r="C1632" s="1"/>
      <c r="D1632" s="1"/>
      <c r="E1632" s="2"/>
      <c r="F1632" s="1"/>
      <c r="G1632" s="2"/>
      <c r="H1632" s="108"/>
      <c r="I1632" s="109"/>
      <c r="J1632" s="132" t="str">
        <f t="shared" si="177"/>
        <v/>
      </c>
      <c r="K1632" s="132">
        <f t="shared" si="175"/>
        <v>0</v>
      </c>
      <c r="L1632" s="246"/>
      <c r="M1632" s="247"/>
      <c r="N1632" s="246"/>
      <c r="O1632" s="248"/>
      <c r="P1632" s="249" t="str">
        <f t="shared" si="178"/>
        <v/>
      </c>
      <c r="Q1632" s="250" t="str">
        <f t="shared" si="176"/>
        <v/>
      </c>
      <c r="R1632" s="248"/>
      <c r="S1632" s="246"/>
      <c r="T1632" s="248"/>
      <c r="U1632" s="249" t="str">
        <f>+IF(AND(S1632&gt;0,R1632&lt;&gt;'Data Validation (ROP used only)'!$A$22),SUM(S1632:T1632),"")</f>
        <v/>
      </c>
      <c r="V1632" s="250" t="str">
        <f>IF(OR(R1632='Data Validation (ROP used only)'!$A$22,ISBLANK(S1632),ISERROR(S1632/$I1632)),"",S1632/$I1632)</f>
        <v/>
      </c>
      <c r="W1632" s="251"/>
      <c r="X1632" s="252" t="str" cm="1">
        <f t="array" ref="X1632">_xlfn.IFS(W1632="","",W1632/I1632&gt;=2,2*I1632,W1632/I1632 &lt; 2, W1632)</f>
        <v/>
      </c>
      <c r="Y1632" s="253" t="str">
        <f t="shared" si="179"/>
        <v/>
      </c>
      <c r="Z1632" s="248"/>
      <c r="AA1632" s="249" t="str">
        <f t="shared" si="180"/>
        <v/>
      </c>
      <c r="AB1632" s="254" t="str">
        <f t="shared" si="181"/>
        <v/>
      </c>
      <c r="AC1632" s="159"/>
      <c r="AD1632" s="160"/>
    </row>
    <row r="1633" spans="2:30" ht="13.8" hidden="1" outlineLevel="1" x14ac:dyDescent="0.25">
      <c r="B1633" s="1"/>
      <c r="C1633" s="1"/>
      <c r="D1633" s="1"/>
      <c r="E1633" s="2"/>
      <c r="F1633" s="1"/>
      <c r="G1633" s="2"/>
      <c r="H1633" s="108"/>
      <c r="I1633" s="109"/>
      <c r="J1633" s="132" t="str">
        <f t="shared" si="177"/>
        <v/>
      </c>
      <c r="K1633" s="132">
        <f t="shared" si="175"/>
        <v>0</v>
      </c>
      <c r="L1633" s="246"/>
      <c r="M1633" s="247"/>
      <c r="N1633" s="246"/>
      <c r="O1633" s="248"/>
      <c r="P1633" s="249" t="str">
        <f t="shared" si="178"/>
        <v/>
      </c>
      <c r="Q1633" s="250" t="str">
        <f t="shared" si="176"/>
        <v/>
      </c>
      <c r="R1633" s="248"/>
      <c r="S1633" s="246"/>
      <c r="T1633" s="248"/>
      <c r="U1633" s="249" t="str">
        <f>+IF(AND(S1633&gt;0,R1633&lt;&gt;'Data Validation (ROP used only)'!$A$22),SUM(S1633:T1633),"")</f>
        <v/>
      </c>
      <c r="V1633" s="250" t="str">
        <f>IF(OR(R1633='Data Validation (ROP used only)'!$A$22,ISBLANK(S1633),ISERROR(S1633/$I1633)),"",S1633/$I1633)</f>
        <v/>
      </c>
      <c r="W1633" s="251"/>
      <c r="X1633" s="252" t="str" cm="1">
        <f t="array" ref="X1633">_xlfn.IFS(W1633="","",W1633/I1633&gt;=2,2*I1633,W1633/I1633 &lt; 2, W1633)</f>
        <v/>
      </c>
      <c r="Y1633" s="253" t="str">
        <f t="shared" si="179"/>
        <v/>
      </c>
      <c r="Z1633" s="248"/>
      <c r="AA1633" s="249" t="str">
        <f t="shared" si="180"/>
        <v/>
      </c>
      <c r="AB1633" s="254" t="str">
        <f t="shared" si="181"/>
        <v/>
      </c>
      <c r="AC1633" s="159"/>
      <c r="AD1633" s="160"/>
    </row>
    <row r="1634" spans="2:30" ht="13.8" hidden="1" outlineLevel="1" x14ac:dyDescent="0.25">
      <c r="B1634" s="1"/>
      <c r="C1634" s="1"/>
      <c r="D1634" s="1"/>
      <c r="E1634" s="2"/>
      <c r="F1634" s="1"/>
      <c r="G1634" s="2"/>
      <c r="H1634" s="108"/>
      <c r="I1634" s="109"/>
      <c r="J1634" s="132" t="str">
        <f t="shared" si="177"/>
        <v/>
      </c>
      <c r="K1634" s="132">
        <f t="shared" si="175"/>
        <v>0</v>
      </c>
      <c r="L1634" s="246"/>
      <c r="M1634" s="247"/>
      <c r="N1634" s="246"/>
      <c r="O1634" s="248"/>
      <c r="P1634" s="249" t="str">
        <f t="shared" si="178"/>
        <v/>
      </c>
      <c r="Q1634" s="250" t="str">
        <f t="shared" si="176"/>
        <v/>
      </c>
      <c r="R1634" s="248"/>
      <c r="S1634" s="246"/>
      <c r="T1634" s="248"/>
      <c r="U1634" s="249" t="str">
        <f>+IF(AND(S1634&gt;0,R1634&lt;&gt;'Data Validation (ROP used only)'!$A$22),SUM(S1634:T1634),"")</f>
        <v/>
      </c>
      <c r="V1634" s="250" t="str">
        <f>IF(OR(R1634='Data Validation (ROP used only)'!$A$22,ISBLANK(S1634),ISERROR(S1634/$I1634)),"",S1634/$I1634)</f>
        <v/>
      </c>
      <c r="W1634" s="251"/>
      <c r="X1634" s="252" t="str" cm="1">
        <f t="array" ref="X1634">_xlfn.IFS(W1634="","",W1634/I1634&gt;=2,2*I1634,W1634/I1634 &lt; 2, W1634)</f>
        <v/>
      </c>
      <c r="Y1634" s="253" t="str">
        <f t="shared" si="179"/>
        <v/>
      </c>
      <c r="Z1634" s="248"/>
      <c r="AA1634" s="249" t="str">
        <f t="shared" si="180"/>
        <v/>
      </c>
      <c r="AB1634" s="254" t="str">
        <f t="shared" si="181"/>
        <v/>
      </c>
      <c r="AC1634" s="159"/>
      <c r="AD1634" s="160"/>
    </row>
    <row r="1635" spans="2:30" ht="13.8" hidden="1" outlineLevel="1" x14ac:dyDescent="0.25">
      <c r="B1635" s="1"/>
      <c r="C1635" s="1"/>
      <c r="D1635" s="1"/>
      <c r="E1635" s="2"/>
      <c r="F1635" s="1"/>
      <c r="G1635" s="2"/>
      <c r="H1635" s="108"/>
      <c r="I1635" s="109"/>
      <c r="J1635" s="132" t="str">
        <f t="shared" si="177"/>
        <v/>
      </c>
      <c r="K1635" s="132">
        <f t="shared" si="175"/>
        <v>0</v>
      </c>
      <c r="L1635" s="246"/>
      <c r="M1635" s="247"/>
      <c r="N1635" s="246"/>
      <c r="O1635" s="248"/>
      <c r="P1635" s="249" t="str">
        <f t="shared" si="178"/>
        <v/>
      </c>
      <c r="Q1635" s="250" t="str">
        <f t="shared" si="176"/>
        <v/>
      </c>
      <c r="R1635" s="248"/>
      <c r="S1635" s="246"/>
      <c r="T1635" s="248"/>
      <c r="U1635" s="249" t="str">
        <f>+IF(AND(S1635&gt;0,R1635&lt;&gt;'Data Validation (ROP used only)'!$A$22),SUM(S1635:T1635),"")</f>
        <v/>
      </c>
      <c r="V1635" s="250" t="str">
        <f>IF(OR(R1635='Data Validation (ROP used only)'!$A$22,ISBLANK(S1635),ISERROR(S1635/$I1635)),"",S1635/$I1635)</f>
        <v/>
      </c>
      <c r="W1635" s="251"/>
      <c r="X1635" s="252" t="str" cm="1">
        <f t="array" ref="X1635">_xlfn.IFS(W1635="","",W1635/I1635&gt;=2,2*I1635,W1635/I1635 &lt; 2, W1635)</f>
        <v/>
      </c>
      <c r="Y1635" s="253" t="str">
        <f t="shared" si="179"/>
        <v/>
      </c>
      <c r="Z1635" s="248"/>
      <c r="AA1635" s="249" t="str">
        <f t="shared" si="180"/>
        <v/>
      </c>
      <c r="AB1635" s="254" t="str">
        <f t="shared" si="181"/>
        <v/>
      </c>
      <c r="AC1635" s="159"/>
      <c r="AD1635" s="160"/>
    </row>
    <row r="1636" spans="2:30" ht="13.8" hidden="1" outlineLevel="1" x14ac:dyDescent="0.25">
      <c r="B1636" s="1"/>
      <c r="C1636" s="1"/>
      <c r="D1636" s="1"/>
      <c r="E1636" s="2"/>
      <c r="F1636" s="1"/>
      <c r="G1636" s="2"/>
      <c r="H1636" s="108"/>
      <c r="I1636" s="109"/>
      <c r="J1636" s="132" t="str">
        <f t="shared" si="177"/>
        <v/>
      </c>
      <c r="K1636" s="132">
        <f t="shared" si="175"/>
        <v>0</v>
      </c>
      <c r="L1636" s="246"/>
      <c r="M1636" s="247"/>
      <c r="N1636" s="246"/>
      <c r="O1636" s="248"/>
      <c r="P1636" s="249" t="str">
        <f t="shared" si="178"/>
        <v/>
      </c>
      <c r="Q1636" s="250" t="str">
        <f t="shared" si="176"/>
        <v/>
      </c>
      <c r="R1636" s="248"/>
      <c r="S1636" s="246"/>
      <c r="T1636" s="248"/>
      <c r="U1636" s="249" t="str">
        <f>+IF(AND(S1636&gt;0,R1636&lt;&gt;'Data Validation (ROP used only)'!$A$22),SUM(S1636:T1636),"")</f>
        <v/>
      </c>
      <c r="V1636" s="250" t="str">
        <f>IF(OR(R1636='Data Validation (ROP used only)'!$A$22,ISBLANK(S1636),ISERROR(S1636/$I1636)),"",S1636/$I1636)</f>
        <v/>
      </c>
      <c r="W1636" s="251"/>
      <c r="X1636" s="252" t="str" cm="1">
        <f t="array" ref="X1636">_xlfn.IFS(W1636="","",W1636/I1636&gt;=2,2*I1636,W1636/I1636 &lt; 2, W1636)</f>
        <v/>
      </c>
      <c r="Y1636" s="253" t="str">
        <f t="shared" si="179"/>
        <v/>
      </c>
      <c r="Z1636" s="248"/>
      <c r="AA1636" s="249" t="str">
        <f t="shared" si="180"/>
        <v/>
      </c>
      <c r="AB1636" s="254" t="str">
        <f t="shared" si="181"/>
        <v/>
      </c>
      <c r="AC1636" s="159"/>
      <c r="AD1636" s="160"/>
    </row>
    <row r="1637" spans="2:30" ht="13.8" hidden="1" outlineLevel="1" x14ac:dyDescent="0.25">
      <c r="B1637" s="1"/>
      <c r="C1637" s="1"/>
      <c r="D1637" s="1"/>
      <c r="E1637" s="2"/>
      <c r="F1637" s="1"/>
      <c r="G1637" s="2"/>
      <c r="H1637" s="108"/>
      <c r="I1637" s="109"/>
      <c r="J1637" s="132" t="str">
        <f t="shared" si="177"/>
        <v/>
      </c>
      <c r="K1637" s="132">
        <f t="shared" si="175"/>
        <v>0</v>
      </c>
      <c r="L1637" s="246"/>
      <c r="M1637" s="247"/>
      <c r="N1637" s="246"/>
      <c r="O1637" s="248"/>
      <c r="P1637" s="249" t="str">
        <f t="shared" si="178"/>
        <v/>
      </c>
      <c r="Q1637" s="250" t="str">
        <f t="shared" si="176"/>
        <v/>
      </c>
      <c r="R1637" s="248"/>
      <c r="S1637" s="246"/>
      <c r="T1637" s="248"/>
      <c r="U1637" s="249" t="str">
        <f>+IF(AND(S1637&gt;0,R1637&lt;&gt;'Data Validation (ROP used only)'!$A$22),SUM(S1637:T1637),"")</f>
        <v/>
      </c>
      <c r="V1637" s="250" t="str">
        <f>IF(OR(R1637='Data Validation (ROP used only)'!$A$22,ISBLANK(S1637),ISERROR(S1637/$I1637)),"",S1637/$I1637)</f>
        <v/>
      </c>
      <c r="W1637" s="251"/>
      <c r="X1637" s="252" t="str" cm="1">
        <f t="array" ref="X1637">_xlfn.IFS(W1637="","",W1637/I1637&gt;=2,2*I1637,W1637/I1637 &lt; 2, W1637)</f>
        <v/>
      </c>
      <c r="Y1637" s="253" t="str">
        <f t="shared" si="179"/>
        <v/>
      </c>
      <c r="Z1637" s="248"/>
      <c r="AA1637" s="249" t="str">
        <f t="shared" si="180"/>
        <v/>
      </c>
      <c r="AB1637" s="254" t="str">
        <f t="shared" si="181"/>
        <v/>
      </c>
      <c r="AC1637" s="159"/>
      <c r="AD1637" s="160"/>
    </row>
    <row r="1638" spans="2:30" ht="13.8" hidden="1" outlineLevel="1" x14ac:dyDescent="0.25">
      <c r="B1638" s="1"/>
      <c r="C1638" s="1"/>
      <c r="D1638" s="1"/>
      <c r="E1638" s="2"/>
      <c r="F1638" s="1"/>
      <c r="G1638" s="2"/>
      <c r="H1638" s="108"/>
      <c r="I1638" s="109"/>
      <c r="J1638" s="132" t="str">
        <f t="shared" si="177"/>
        <v/>
      </c>
      <c r="K1638" s="132">
        <f t="shared" si="175"/>
        <v>0</v>
      </c>
      <c r="L1638" s="246"/>
      <c r="M1638" s="247"/>
      <c r="N1638" s="246"/>
      <c r="O1638" s="248"/>
      <c r="P1638" s="249" t="str">
        <f t="shared" si="178"/>
        <v/>
      </c>
      <c r="Q1638" s="250" t="str">
        <f t="shared" si="176"/>
        <v/>
      </c>
      <c r="R1638" s="248"/>
      <c r="S1638" s="246"/>
      <c r="T1638" s="248"/>
      <c r="U1638" s="249" t="str">
        <f>+IF(AND(S1638&gt;0,R1638&lt;&gt;'Data Validation (ROP used only)'!$A$22),SUM(S1638:T1638),"")</f>
        <v/>
      </c>
      <c r="V1638" s="250" t="str">
        <f>IF(OR(R1638='Data Validation (ROP used only)'!$A$22,ISBLANK(S1638),ISERROR(S1638/$I1638)),"",S1638/$I1638)</f>
        <v/>
      </c>
      <c r="W1638" s="251"/>
      <c r="X1638" s="252" t="str" cm="1">
        <f t="array" ref="X1638">_xlfn.IFS(W1638="","",W1638/I1638&gt;=2,2*I1638,W1638/I1638 &lt; 2, W1638)</f>
        <v/>
      </c>
      <c r="Y1638" s="253" t="str">
        <f t="shared" si="179"/>
        <v/>
      </c>
      <c r="Z1638" s="248"/>
      <c r="AA1638" s="249" t="str">
        <f t="shared" si="180"/>
        <v/>
      </c>
      <c r="AB1638" s="254" t="str">
        <f t="shared" si="181"/>
        <v/>
      </c>
      <c r="AC1638" s="159"/>
      <c r="AD1638" s="160"/>
    </row>
    <row r="1639" spans="2:30" ht="13.8" hidden="1" outlineLevel="1" x14ac:dyDescent="0.25">
      <c r="B1639" s="1"/>
      <c r="C1639" s="1"/>
      <c r="D1639" s="1"/>
      <c r="E1639" s="2"/>
      <c r="F1639" s="1"/>
      <c r="G1639" s="2"/>
      <c r="H1639" s="108"/>
      <c r="I1639" s="109"/>
      <c r="J1639" s="132" t="str">
        <f t="shared" si="177"/>
        <v/>
      </c>
      <c r="K1639" s="132">
        <f t="shared" ref="K1639:K1702" si="182">IF(ISERROR(I1639/1754.5),"",I1639/1754.5)</f>
        <v>0</v>
      </c>
      <c r="L1639" s="246"/>
      <c r="M1639" s="247"/>
      <c r="N1639" s="246"/>
      <c r="O1639" s="248"/>
      <c r="P1639" s="249" t="str">
        <f t="shared" si="178"/>
        <v/>
      </c>
      <c r="Q1639" s="250" t="str">
        <f t="shared" si="176"/>
        <v/>
      </c>
      <c r="R1639" s="248"/>
      <c r="S1639" s="246"/>
      <c r="T1639" s="248"/>
      <c r="U1639" s="249" t="str">
        <f>+IF(AND(S1639&gt;0,R1639&lt;&gt;'Data Validation (ROP used only)'!$A$22),SUM(S1639:T1639),"")</f>
        <v/>
      </c>
      <c r="V1639" s="250" t="str">
        <f>IF(OR(R1639='Data Validation (ROP used only)'!$A$22,ISBLANK(S1639),ISERROR(S1639/$I1639)),"",S1639/$I1639)</f>
        <v/>
      </c>
      <c r="W1639" s="251"/>
      <c r="X1639" s="252" t="str" cm="1">
        <f t="array" ref="X1639">_xlfn.IFS(W1639="","",W1639/I1639&gt;=2,2*I1639,W1639/I1639 &lt; 2, W1639)</f>
        <v/>
      </c>
      <c r="Y1639" s="253" t="str">
        <f t="shared" si="179"/>
        <v/>
      </c>
      <c r="Z1639" s="248"/>
      <c r="AA1639" s="249" t="str">
        <f t="shared" si="180"/>
        <v/>
      </c>
      <c r="AB1639" s="254" t="str">
        <f t="shared" si="181"/>
        <v/>
      </c>
      <c r="AC1639" s="159"/>
      <c r="AD1639" s="160"/>
    </row>
    <row r="1640" spans="2:30" ht="13.8" hidden="1" outlineLevel="1" x14ac:dyDescent="0.25">
      <c r="B1640" s="1"/>
      <c r="C1640" s="1"/>
      <c r="D1640" s="1"/>
      <c r="E1640" s="2"/>
      <c r="F1640" s="1"/>
      <c r="G1640" s="2"/>
      <c r="H1640" s="108"/>
      <c r="I1640" s="109"/>
      <c r="J1640" s="132" t="str">
        <f t="shared" si="177"/>
        <v/>
      </c>
      <c r="K1640" s="132">
        <f t="shared" si="182"/>
        <v>0</v>
      </c>
      <c r="L1640" s="246"/>
      <c r="M1640" s="247"/>
      <c r="N1640" s="246"/>
      <c r="O1640" s="248"/>
      <c r="P1640" s="249" t="str">
        <f t="shared" si="178"/>
        <v/>
      </c>
      <c r="Q1640" s="250" t="str">
        <f t="shared" si="176"/>
        <v/>
      </c>
      <c r="R1640" s="248"/>
      <c r="S1640" s="246"/>
      <c r="T1640" s="248"/>
      <c r="U1640" s="249" t="str">
        <f>+IF(AND(S1640&gt;0,R1640&lt;&gt;'Data Validation (ROP used only)'!$A$22),SUM(S1640:T1640),"")</f>
        <v/>
      </c>
      <c r="V1640" s="250" t="str">
        <f>IF(OR(R1640='Data Validation (ROP used only)'!$A$22,ISBLANK(S1640),ISERROR(S1640/$I1640)),"",S1640/$I1640)</f>
        <v/>
      </c>
      <c r="W1640" s="251"/>
      <c r="X1640" s="252" t="str" cm="1">
        <f t="array" ref="X1640">_xlfn.IFS(W1640="","",W1640/I1640&gt;=2,2*I1640,W1640/I1640 &lt; 2, W1640)</f>
        <v/>
      </c>
      <c r="Y1640" s="253" t="str">
        <f t="shared" si="179"/>
        <v/>
      </c>
      <c r="Z1640" s="248"/>
      <c r="AA1640" s="249" t="str">
        <f t="shared" si="180"/>
        <v/>
      </c>
      <c r="AB1640" s="254" t="str">
        <f t="shared" si="181"/>
        <v/>
      </c>
      <c r="AC1640" s="159"/>
      <c r="AD1640" s="160"/>
    </row>
    <row r="1641" spans="2:30" ht="13.8" hidden="1" outlineLevel="1" x14ac:dyDescent="0.25">
      <c r="B1641" s="1"/>
      <c r="C1641" s="1"/>
      <c r="D1641" s="1"/>
      <c r="E1641" s="2"/>
      <c r="F1641" s="1"/>
      <c r="G1641" s="2"/>
      <c r="H1641" s="108"/>
      <c r="I1641" s="109"/>
      <c r="J1641" s="132" t="str">
        <f t="shared" si="177"/>
        <v/>
      </c>
      <c r="K1641" s="132">
        <f t="shared" si="182"/>
        <v>0</v>
      </c>
      <c r="L1641" s="246"/>
      <c r="M1641" s="247"/>
      <c r="N1641" s="246"/>
      <c r="O1641" s="248"/>
      <c r="P1641" s="249" t="str">
        <f t="shared" si="178"/>
        <v/>
      </c>
      <c r="Q1641" s="250" t="str">
        <f t="shared" si="176"/>
        <v/>
      </c>
      <c r="R1641" s="248"/>
      <c r="S1641" s="246"/>
      <c r="T1641" s="248"/>
      <c r="U1641" s="249" t="str">
        <f>+IF(AND(S1641&gt;0,R1641&lt;&gt;'Data Validation (ROP used only)'!$A$22),SUM(S1641:T1641),"")</f>
        <v/>
      </c>
      <c r="V1641" s="250" t="str">
        <f>IF(OR(R1641='Data Validation (ROP used only)'!$A$22,ISBLANK(S1641),ISERROR(S1641/$I1641)),"",S1641/$I1641)</f>
        <v/>
      </c>
      <c r="W1641" s="251"/>
      <c r="X1641" s="252" t="str" cm="1">
        <f t="array" ref="X1641">_xlfn.IFS(W1641="","",W1641/I1641&gt;=2,2*I1641,W1641/I1641 &lt; 2, W1641)</f>
        <v/>
      </c>
      <c r="Y1641" s="253" t="str">
        <f t="shared" si="179"/>
        <v/>
      </c>
      <c r="Z1641" s="248"/>
      <c r="AA1641" s="249" t="str">
        <f t="shared" si="180"/>
        <v/>
      </c>
      <c r="AB1641" s="254" t="str">
        <f t="shared" si="181"/>
        <v/>
      </c>
      <c r="AC1641" s="159"/>
      <c r="AD1641" s="160"/>
    </row>
    <row r="1642" spans="2:30" ht="13.8" hidden="1" outlineLevel="1" x14ac:dyDescent="0.25">
      <c r="B1642" s="1"/>
      <c r="C1642" s="1"/>
      <c r="D1642" s="1"/>
      <c r="E1642" s="2"/>
      <c r="F1642" s="1"/>
      <c r="G1642" s="2"/>
      <c r="H1642" s="108"/>
      <c r="I1642" s="109"/>
      <c r="J1642" s="132" t="str">
        <f t="shared" si="177"/>
        <v/>
      </c>
      <c r="K1642" s="132">
        <f t="shared" si="182"/>
        <v>0</v>
      </c>
      <c r="L1642" s="246"/>
      <c r="M1642" s="247"/>
      <c r="N1642" s="246"/>
      <c r="O1642" s="248"/>
      <c r="P1642" s="249" t="str">
        <f t="shared" si="178"/>
        <v/>
      </c>
      <c r="Q1642" s="250" t="str">
        <f t="shared" si="176"/>
        <v/>
      </c>
      <c r="R1642" s="248"/>
      <c r="S1642" s="246"/>
      <c r="T1642" s="248"/>
      <c r="U1642" s="249" t="str">
        <f>+IF(AND(S1642&gt;0,R1642&lt;&gt;'Data Validation (ROP used only)'!$A$22),SUM(S1642:T1642),"")</f>
        <v/>
      </c>
      <c r="V1642" s="250" t="str">
        <f>IF(OR(R1642='Data Validation (ROP used only)'!$A$22,ISBLANK(S1642),ISERROR(S1642/$I1642)),"",S1642/$I1642)</f>
        <v/>
      </c>
      <c r="W1642" s="251"/>
      <c r="X1642" s="252" t="str" cm="1">
        <f t="array" ref="X1642">_xlfn.IFS(W1642="","",W1642/I1642&gt;=2,2*I1642,W1642/I1642 &lt; 2, W1642)</f>
        <v/>
      </c>
      <c r="Y1642" s="253" t="str">
        <f t="shared" si="179"/>
        <v/>
      </c>
      <c r="Z1642" s="248"/>
      <c r="AA1642" s="249" t="str">
        <f t="shared" si="180"/>
        <v/>
      </c>
      <c r="AB1642" s="254" t="str">
        <f t="shared" si="181"/>
        <v/>
      </c>
      <c r="AC1642" s="159"/>
      <c r="AD1642" s="160"/>
    </row>
    <row r="1643" spans="2:30" ht="13.8" hidden="1" outlineLevel="1" x14ac:dyDescent="0.25">
      <c r="B1643" s="1"/>
      <c r="C1643" s="1"/>
      <c r="D1643" s="1"/>
      <c r="E1643" s="2"/>
      <c r="F1643" s="1"/>
      <c r="G1643" s="2"/>
      <c r="H1643" s="108"/>
      <c r="I1643" s="109"/>
      <c r="J1643" s="132" t="str">
        <f t="shared" si="177"/>
        <v/>
      </c>
      <c r="K1643" s="132">
        <f t="shared" si="182"/>
        <v>0</v>
      </c>
      <c r="L1643" s="246"/>
      <c r="M1643" s="247"/>
      <c r="N1643" s="246"/>
      <c r="O1643" s="248"/>
      <c r="P1643" s="249" t="str">
        <f t="shared" si="178"/>
        <v/>
      </c>
      <c r="Q1643" s="250" t="str">
        <f t="shared" si="176"/>
        <v/>
      </c>
      <c r="R1643" s="248"/>
      <c r="S1643" s="246"/>
      <c r="T1643" s="248"/>
      <c r="U1643" s="249" t="str">
        <f>+IF(AND(S1643&gt;0,R1643&lt;&gt;'Data Validation (ROP used only)'!$A$22),SUM(S1643:T1643),"")</f>
        <v/>
      </c>
      <c r="V1643" s="250" t="str">
        <f>IF(OR(R1643='Data Validation (ROP used only)'!$A$22,ISBLANK(S1643),ISERROR(S1643/$I1643)),"",S1643/$I1643)</f>
        <v/>
      </c>
      <c r="W1643" s="251"/>
      <c r="X1643" s="252" t="str" cm="1">
        <f t="array" ref="X1643">_xlfn.IFS(W1643="","",W1643/I1643&gt;=2,2*I1643,W1643/I1643 &lt; 2, W1643)</f>
        <v/>
      </c>
      <c r="Y1643" s="253" t="str">
        <f t="shared" si="179"/>
        <v/>
      </c>
      <c r="Z1643" s="248"/>
      <c r="AA1643" s="249" t="str">
        <f t="shared" si="180"/>
        <v/>
      </c>
      <c r="AB1643" s="254" t="str">
        <f t="shared" si="181"/>
        <v/>
      </c>
      <c r="AC1643" s="159"/>
      <c r="AD1643" s="160"/>
    </row>
    <row r="1644" spans="2:30" ht="13.8" hidden="1" outlineLevel="1" x14ac:dyDescent="0.25">
      <c r="B1644" s="1"/>
      <c r="C1644" s="1"/>
      <c r="D1644" s="1"/>
      <c r="E1644" s="2"/>
      <c r="F1644" s="1"/>
      <c r="G1644" s="2"/>
      <c r="H1644" s="108"/>
      <c r="I1644" s="109"/>
      <c r="J1644" s="132" t="str">
        <f t="shared" si="177"/>
        <v/>
      </c>
      <c r="K1644" s="132">
        <f t="shared" si="182"/>
        <v>0</v>
      </c>
      <c r="L1644" s="246"/>
      <c r="M1644" s="247"/>
      <c r="N1644" s="246"/>
      <c r="O1644" s="248"/>
      <c r="P1644" s="249" t="str">
        <f t="shared" si="178"/>
        <v/>
      </c>
      <c r="Q1644" s="250" t="str">
        <f t="shared" si="176"/>
        <v/>
      </c>
      <c r="R1644" s="248"/>
      <c r="S1644" s="246"/>
      <c r="T1644" s="248"/>
      <c r="U1644" s="249" t="str">
        <f>+IF(AND(S1644&gt;0,R1644&lt;&gt;'Data Validation (ROP used only)'!$A$22),SUM(S1644:T1644),"")</f>
        <v/>
      </c>
      <c r="V1644" s="250" t="str">
        <f>IF(OR(R1644='Data Validation (ROP used only)'!$A$22,ISBLANK(S1644),ISERROR(S1644/$I1644)),"",S1644/$I1644)</f>
        <v/>
      </c>
      <c r="W1644" s="251"/>
      <c r="X1644" s="252" t="str" cm="1">
        <f t="array" ref="X1644">_xlfn.IFS(W1644="","",W1644/I1644&gt;=2,2*I1644,W1644/I1644 &lt; 2, W1644)</f>
        <v/>
      </c>
      <c r="Y1644" s="253" t="str">
        <f t="shared" si="179"/>
        <v/>
      </c>
      <c r="Z1644" s="248"/>
      <c r="AA1644" s="249" t="str">
        <f t="shared" si="180"/>
        <v/>
      </c>
      <c r="AB1644" s="254" t="str">
        <f t="shared" si="181"/>
        <v/>
      </c>
      <c r="AC1644" s="159"/>
      <c r="AD1644" s="160"/>
    </row>
    <row r="1645" spans="2:30" ht="13.8" hidden="1" outlineLevel="1" x14ac:dyDescent="0.25">
      <c r="B1645" s="1"/>
      <c r="C1645" s="1"/>
      <c r="D1645" s="1"/>
      <c r="E1645" s="2"/>
      <c r="F1645" s="1"/>
      <c r="G1645" s="2"/>
      <c r="H1645" s="108"/>
      <c r="I1645" s="109"/>
      <c r="J1645" s="132" t="str">
        <f t="shared" si="177"/>
        <v/>
      </c>
      <c r="K1645" s="132">
        <f t="shared" si="182"/>
        <v>0</v>
      </c>
      <c r="L1645" s="246"/>
      <c r="M1645" s="247"/>
      <c r="N1645" s="246"/>
      <c r="O1645" s="248"/>
      <c r="P1645" s="249" t="str">
        <f t="shared" si="178"/>
        <v/>
      </c>
      <c r="Q1645" s="250" t="str">
        <f t="shared" si="176"/>
        <v/>
      </c>
      <c r="R1645" s="248"/>
      <c r="S1645" s="246"/>
      <c r="T1645" s="248"/>
      <c r="U1645" s="249" t="str">
        <f>+IF(AND(S1645&gt;0,R1645&lt;&gt;'Data Validation (ROP used only)'!$A$22),SUM(S1645:T1645),"")</f>
        <v/>
      </c>
      <c r="V1645" s="250" t="str">
        <f>IF(OR(R1645='Data Validation (ROP used only)'!$A$22,ISBLANK(S1645),ISERROR(S1645/$I1645)),"",S1645/$I1645)</f>
        <v/>
      </c>
      <c r="W1645" s="251"/>
      <c r="X1645" s="252" t="str" cm="1">
        <f t="array" ref="X1645">_xlfn.IFS(W1645="","",W1645/I1645&gt;=2,2*I1645,W1645/I1645 &lt; 2, W1645)</f>
        <v/>
      </c>
      <c r="Y1645" s="253" t="str">
        <f t="shared" si="179"/>
        <v/>
      </c>
      <c r="Z1645" s="248"/>
      <c r="AA1645" s="249" t="str">
        <f t="shared" si="180"/>
        <v/>
      </c>
      <c r="AB1645" s="254" t="str">
        <f t="shared" si="181"/>
        <v/>
      </c>
      <c r="AC1645" s="159"/>
      <c r="AD1645" s="160"/>
    </row>
    <row r="1646" spans="2:30" ht="13.8" hidden="1" outlineLevel="1" x14ac:dyDescent="0.25">
      <c r="B1646" s="1"/>
      <c r="C1646" s="1"/>
      <c r="D1646" s="1"/>
      <c r="E1646" s="2"/>
      <c r="F1646" s="1"/>
      <c r="G1646" s="2"/>
      <c r="H1646" s="108"/>
      <c r="I1646" s="109"/>
      <c r="J1646" s="132" t="str">
        <f t="shared" si="177"/>
        <v/>
      </c>
      <c r="K1646" s="132">
        <f t="shared" si="182"/>
        <v>0</v>
      </c>
      <c r="L1646" s="246"/>
      <c r="M1646" s="247"/>
      <c r="N1646" s="246"/>
      <c r="O1646" s="248"/>
      <c r="P1646" s="249" t="str">
        <f t="shared" si="178"/>
        <v/>
      </c>
      <c r="Q1646" s="250" t="str">
        <f t="shared" si="176"/>
        <v/>
      </c>
      <c r="R1646" s="248"/>
      <c r="S1646" s="246"/>
      <c r="T1646" s="248"/>
      <c r="U1646" s="249" t="str">
        <f>+IF(AND(S1646&gt;0,R1646&lt;&gt;'Data Validation (ROP used only)'!$A$22),SUM(S1646:T1646),"")</f>
        <v/>
      </c>
      <c r="V1646" s="250" t="str">
        <f>IF(OR(R1646='Data Validation (ROP used only)'!$A$22,ISBLANK(S1646),ISERROR(S1646/$I1646)),"",S1646/$I1646)</f>
        <v/>
      </c>
      <c r="W1646" s="251"/>
      <c r="X1646" s="252" t="str" cm="1">
        <f t="array" ref="X1646">_xlfn.IFS(W1646="","",W1646/I1646&gt;=2,2*I1646,W1646/I1646 &lt; 2, W1646)</f>
        <v/>
      </c>
      <c r="Y1646" s="253" t="str">
        <f t="shared" si="179"/>
        <v/>
      </c>
      <c r="Z1646" s="248"/>
      <c r="AA1646" s="249" t="str">
        <f t="shared" si="180"/>
        <v/>
      </c>
      <c r="AB1646" s="254" t="str">
        <f t="shared" si="181"/>
        <v/>
      </c>
      <c r="AC1646" s="159"/>
      <c r="AD1646" s="160"/>
    </row>
    <row r="1647" spans="2:30" ht="13.8" hidden="1" outlineLevel="1" x14ac:dyDescent="0.25">
      <c r="B1647" s="1"/>
      <c r="C1647" s="1"/>
      <c r="D1647" s="1"/>
      <c r="E1647" s="2"/>
      <c r="F1647" s="1"/>
      <c r="G1647" s="2"/>
      <c r="H1647" s="108"/>
      <c r="I1647" s="109"/>
      <c r="J1647" s="132" t="str">
        <f t="shared" si="177"/>
        <v/>
      </c>
      <c r="K1647" s="132">
        <f t="shared" si="182"/>
        <v>0</v>
      </c>
      <c r="L1647" s="246"/>
      <c r="M1647" s="247"/>
      <c r="N1647" s="246"/>
      <c r="O1647" s="248"/>
      <c r="P1647" s="249" t="str">
        <f t="shared" si="178"/>
        <v/>
      </c>
      <c r="Q1647" s="250" t="str">
        <f t="shared" si="176"/>
        <v/>
      </c>
      <c r="R1647" s="248"/>
      <c r="S1647" s="246"/>
      <c r="T1647" s="248"/>
      <c r="U1647" s="249" t="str">
        <f>+IF(AND(S1647&gt;0,R1647&lt;&gt;'Data Validation (ROP used only)'!$A$22),SUM(S1647:T1647),"")</f>
        <v/>
      </c>
      <c r="V1647" s="250" t="str">
        <f>IF(OR(R1647='Data Validation (ROP used only)'!$A$22,ISBLANK(S1647),ISERROR(S1647/$I1647)),"",S1647/$I1647)</f>
        <v/>
      </c>
      <c r="W1647" s="251"/>
      <c r="X1647" s="252" t="str" cm="1">
        <f t="array" ref="X1647">_xlfn.IFS(W1647="","",W1647/I1647&gt;=2,2*I1647,W1647/I1647 &lt; 2, W1647)</f>
        <v/>
      </c>
      <c r="Y1647" s="253" t="str">
        <f t="shared" si="179"/>
        <v/>
      </c>
      <c r="Z1647" s="248"/>
      <c r="AA1647" s="249" t="str">
        <f t="shared" si="180"/>
        <v/>
      </c>
      <c r="AB1647" s="254" t="str">
        <f t="shared" si="181"/>
        <v/>
      </c>
      <c r="AC1647" s="159"/>
      <c r="AD1647" s="160"/>
    </row>
    <row r="1648" spans="2:30" ht="13.8" hidden="1" outlineLevel="1" x14ac:dyDescent="0.25">
      <c r="B1648" s="1"/>
      <c r="C1648" s="1"/>
      <c r="D1648" s="1"/>
      <c r="E1648" s="2"/>
      <c r="F1648" s="1"/>
      <c r="G1648" s="2"/>
      <c r="H1648" s="108"/>
      <c r="I1648" s="109"/>
      <c r="J1648" s="132" t="str">
        <f t="shared" si="177"/>
        <v/>
      </c>
      <c r="K1648" s="132">
        <f t="shared" si="182"/>
        <v>0</v>
      </c>
      <c r="L1648" s="246"/>
      <c r="M1648" s="247"/>
      <c r="N1648" s="246"/>
      <c r="O1648" s="248"/>
      <c r="P1648" s="249" t="str">
        <f t="shared" si="178"/>
        <v/>
      </c>
      <c r="Q1648" s="250" t="str">
        <f t="shared" si="176"/>
        <v/>
      </c>
      <c r="R1648" s="248"/>
      <c r="S1648" s="246"/>
      <c r="T1648" s="248"/>
      <c r="U1648" s="249" t="str">
        <f>+IF(AND(S1648&gt;0,R1648&lt;&gt;'Data Validation (ROP used only)'!$A$22),SUM(S1648:T1648),"")</f>
        <v/>
      </c>
      <c r="V1648" s="250" t="str">
        <f>IF(OR(R1648='Data Validation (ROP used only)'!$A$22,ISBLANK(S1648),ISERROR(S1648/$I1648)),"",S1648/$I1648)</f>
        <v/>
      </c>
      <c r="W1648" s="251"/>
      <c r="X1648" s="252" t="str" cm="1">
        <f t="array" ref="X1648">_xlfn.IFS(W1648="","",W1648/I1648&gt;=2,2*I1648,W1648/I1648 &lt; 2, W1648)</f>
        <v/>
      </c>
      <c r="Y1648" s="253" t="str">
        <f t="shared" si="179"/>
        <v/>
      </c>
      <c r="Z1648" s="248"/>
      <c r="AA1648" s="249" t="str">
        <f t="shared" si="180"/>
        <v/>
      </c>
      <c r="AB1648" s="254" t="str">
        <f t="shared" si="181"/>
        <v/>
      </c>
      <c r="AC1648" s="159"/>
      <c r="AD1648" s="160"/>
    </row>
    <row r="1649" spans="2:30" ht="13.8" hidden="1" outlineLevel="1" x14ac:dyDescent="0.25">
      <c r="B1649" s="1"/>
      <c r="C1649" s="1"/>
      <c r="D1649" s="1"/>
      <c r="E1649" s="2"/>
      <c r="F1649" s="1"/>
      <c r="G1649" s="2"/>
      <c r="H1649" s="108"/>
      <c r="I1649" s="109"/>
      <c r="J1649" s="132" t="str">
        <f t="shared" si="177"/>
        <v/>
      </c>
      <c r="K1649" s="132">
        <f t="shared" si="182"/>
        <v>0</v>
      </c>
      <c r="L1649" s="246"/>
      <c r="M1649" s="247"/>
      <c r="N1649" s="246"/>
      <c r="O1649" s="248"/>
      <c r="P1649" s="249" t="str">
        <f t="shared" si="178"/>
        <v/>
      </c>
      <c r="Q1649" s="250" t="str">
        <f t="shared" si="176"/>
        <v/>
      </c>
      <c r="R1649" s="248"/>
      <c r="S1649" s="246"/>
      <c r="T1649" s="248"/>
      <c r="U1649" s="249" t="str">
        <f>+IF(AND(S1649&gt;0,R1649&lt;&gt;'Data Validation (ROP used only)'!$A$22),SUM(S1649:T1649),"")</f>
        <v/>
      </c>
      <c r="V1649" s="250" t="str">
        <f>IF(OR(R1649='Data Validation (ROP used only)'!$A$22,ISBLANK(S1649),ISERROR(S1649/$I1649)),"",S1649/$I1649)</f>
        <v/>
      </c>
      <c r="W1649" s="251"/>
      <c r="X1649" s="252" t="str" cm="1">
        <f t="array" ref="X1649">_xlfn.IFS(W1649="","",W1649/I1649&gt;=2,2*I1649,W1649/I1649 &lt; 2, W1649)</f>
        <v/>
      </c>
      <c r="Y1649" s="253" t="str">
        <f t="shared" si="179"/>
        <v/>
      </c>
      <c r="Z1649" s="248"/>
      <c r="AA1649" s="249" t="str">
        <f t="shared" si="180"/>
        <v/>
      </c>
      <c r="AB1649" s="254" t="str">
        <f t="shared" si="181"/>
        <v/>
      </c>
      <c r="AC1649" s="159"/>
      <c r="AD1649" s="160"/>
    </row>
    <row r="1650" spans="2:30" ht="13.8" hidden="1" outlineLevel="1" x14ac:dyDescent="0.25">
      <c r="B1650" s="1"/>
      <c r="C1650" s="1"/>
      <c r="D1650" s="1"/>
      <c r="E1650" s="2"/>
      <c r="F1650" s="1"/>
      <c r="G1650" s="2"/>
      <c r="H1650" s="108"/>
      <c r="I1650" s="109"/>
      <c r="J1650" s="132" t="str">
        <f t="shared" si="177"/>
        <v/>
      </c>
      <c r="K1650" s="132">
        <f t="shared" si="182"/>
        <v>0</v>
      </c>
      <c r="L1650" s="246"/>
      <c r="M1650" s="247"/>
      <c r="N1650" s="246"/>
      <c r="O1650" s="248"/>
      <c r="P1650" s="249" t="str">
        <f t="shared" si="178"/>
        <v/>
      </c>
      <c r="Q1650" s="250" t="str">
        <f t="shared" si="176"/>
        <v/>
      </c>
      <c r="R1650" s="248"/>
      <c r="S1650" s="246"/>
      <c r="T1650" s="248"/>
      <c r="U1650" s="249" t="str">
        <f>+IF(AND(S1650&gt;0,R1650&lt;&gt;'Data Validation (ROP used only)'!$A$22),SUM(S1650:T1650),"")</f>
        <v/>
      </c>
      <c r="V1650" s="250" t="str">
        <f>IF(OR(R1650='Data Validation (ROP used only)'!$A$22,ISBLANK(S1650),ISERROR(S1650/$I1650)),"",S1650/$I1650)</f>
        <v/>
      </c>
      <c r="W1650" s="251"/>
      <c r="X1650" s="252" t="str" cm="1">
        <f t="array" ref="X1650">_xlfn.IFS(W1650="","",W1650/I1650&gt;=2,2*I1650,W1650/I1650 &lt; 2, W1650)</f>
        <v/>
      </c>
      <c r="Y1650" s="253" t="str">
        <f t="shared" si="179"/>
        <v/>
      </c>
      <c r="Z1650" s="248"/>
      <c r="AA1650" s="249" t="str">
        <f t="shared" si="180"/>
        <v/>
      </c>
      <c r="AB1650" s="254" t="str">
        <f t="shared" si="181"/>
        <v/>
      </c>
      <c r="AC1650" s="159"/>
      <c r="AD1650" s="160"/>
    </row>
    <row r="1651" spans="2:30" ht="13.8" hidden="1" outlineLevel="1" x14ac:dyDescent="0.25">
      <c r="B1651" s="1"/>
      <c r="C1651" s="1"/>
      <c r="D1651" s="1"/>
      <c r="E1651" s="2"/>
      <c r="F1651" s="1"/>
      <c r="G1651" s="2"/>
      <c r="H1651" s="108"/>
      <c r="I1651" s="109"/>
      <c r="J1651" s="132" t="str">
        <f t="shared" si="177"/>
        <v/>
      </c>
      <c r="K1651" s="132">
        <f t="shared" si="182"/>
        <v>0</v>
      </c>
      <c r="L1651" s="246"/>
      <c r="M1651" s="247"/>
      <c r="N1651" s="246"/>
      <c r="O1651" s="248"/>
      <c r="P1651" s="249" t="str">
        <f t="shared" si="178"/>
        <v/>
      </c>
      <c r="Q1651" s="250" t="str">
        <f t="shared" si="176"/>
        <v/>
      </c>
      <c r="R1651" s="248"/>
      <c r="S1651" s="246"/>
      <c r="T1651" s="248"/>
      <c r="U1651" s="249" t="str">
        <f>+IF(AND(S1651&gt;0,R1651&lt;&gt;'Data Validation (ROP used only)'!$A$22),SUM(S1651:T1651),"")</f>
        <v/>
      </c>
      <c r="V1651" s="250" t="str">
        <f>IF(OR(R1651='Data Validation (ROP used only)'!$A$22,ISBLANK(S1651),ISERROR(S1651/$I1651)),"",S1651/$I1651)</f>
        <v/>
      </c>
      <c r="W1651" s="251"/>
      <c r="X1651" s="252" t="str" cm="1">
        <f t="array" ref="X1651">_xlfn.IFS(W1651="","",W1651/I1651&gt;=2,2*I1651,W1651/I1651 &lt; 2, W1651)</f>
        <v/>
      </c>
      <c r="Y1651" s="253" t="str">
        <f t="shared" si="179"/>
        <v/>
      </c>
      <c r="Z1651" s="248"/>
      <c r="AA1651" s="249" t="str">
        <f t="shared" si="180"/>
        <v/>
      </c>
      <c r="AB1651" s="254" t="str">
        <f t="shared" si="181"/>
        <v/>
      </c>
      <c r="AC1651" s="159"/>
      <c r="AD1651" s="160"/>
    </row>
    <row r="1652" spans="2:30" ht="13.8" hidden="1" outlineLevel="1" x14ac:dyDescent="0.25">
      <c r="B1652" s="1"/>
      <c r="C1652" s="1"/>
      <c r="D1652" s="1"/>
      <c r="E1652" s="2"/>
      <c r="F1652" s="1"/>
      <c r="G1652" s="2"/>
      <c r="H1652" s="108"/>
      <c r="I1652" s="109"/>
      <c r="J1652" s="132" t="str">
        <f t="shared" si="177"/>
        <v/>
      </c>
      <c r="K1652" s="132">
        <f t="shared" si="182"/>
        <v>0</v>
      </c>
      <c r="L1652" s="246"/>
      <c r="M1652" s="247"/>
      <c r="N1652" s="246"/>
      <c r="O1652" s="248"/>
      <c r="P1652" s="249" t="str">
        <f t="shared" si="178"/>
        <v/>
      </c>
      <c r="Q1652" s="250" t="str">
        <f t="shared" si="176"/>
        <v/>
      </c>
      <c r="R1652" s="248"/>
      <c r="S1652" s="246"/>
      <c r="T1652" s="248"/>
      <c r="U1652" s="249" t="str">
        <f>+IF(AND(S1652&gt;0,R1652&lt;&gt;'Data Validation (ROP used only)'!$A$22),SUM(S1652:T1652),"")</f>
        <v/>
      </c>
      <c r="V1652" s="250" t="str">
        <f>IF(OR(R1652='Data Validation (ROP used only)'!$A$22,ISBLANK(S1652),ISERROR(S1652/$I1652)),"",S1652/$I1652)</f>
        <v/>
      </c>
      <c r="W1652" s="251"/>
      <c r="X1652" s="252" t="str" cm="1">
        <f t="array" ref="X1652">_xlfn.IFS(W1652="","",W1652/I1652&gt;=2,2*I1652,W1652/I1652 &lt; 2, W1652)</f>
        <v/>
      </c>
      <c r="Y1652" s="253" t="str">
        <f t="shared" si="179"/>
        <v/>
      </c>
      <c r="Z1652" s="248"/>
      <c r="AA1652" s="249" t="str">
        <f t="shared" si="180"/>
        <v/>
      </c>
      <c r="AB1652" s="254" t="str">
        <f t="shared" si="181"/>
        <v/>
      </c>
      <c r="AC1652" s="159"/>
      <c r="AD1652" s="160"/>
    </row>
    <row r="1653" spans="2:30" ht="13.8" hidden="1" outlineLevel="1" x14ac:dyDescent="0.25">
      <c r="B1653" s="1"/>
      <c r="C1653" s="1"/>
      <c r="D1653" s="1"/>
      <c r="E1653" s="2"/>
      <c r="F1653" s="1"/>
      <c r="G1653" s="2"/>
      <c r="H1653" s="108"/>
      <c r="I1653" s="109"/>
      <c r="J1653" s="132" t="str">
        <f t="shared" si="177"/>
        <v/>
      </c>
      <c r="K1653" s="132">
        <f t="shared" si="182"/>
        <v>0</v>
      </c>
      <c r="L1653" s="246"/>
      <c r="M1653" s="247"/>
      <c r="N1653" s="246"/>
      <c r="O1653" s="248"/>
      <c r="P1653" s="249" t="str">
        <f t="shared" si="178"/>
        <v/>
      </c>
      <c r="Q1653" s="250" t="str">
        <f t="shared" si="176"/>
        <v/>
      </c>
      <c r="R1653" s="248"/>
      <c r="S1653" s="246"/>
      <c r="T1653" s="248"/>
      <c r="U1653" s="249" t="str">
        <f>+IF(AND(S1653&gt;0,R1653&lt;&gt;'Data Validation (ROP used only)'!$A$22),SUM(S1653:T1653),"")</f>
        <v/>
      </c>
      <c r="V1653" s="250" t="str">
        <f>IF(OR(R1653='Data Validation (ROP used only)'!$A$22,ISBLANK(S1653),ISERROR(S1653/$I1653)),"",S1653/$I1653)</f>
        <v/>
      </c>
      <c r="W1653" s="251"/>
      <c r="X1653" s="252" t="str" cm="1">
        <f t="array" ref="X1653">_xlfn.IFS(W1653="","",W1653/I1653&gt;=2,2*I1653,W1653/I1653 &lt; 2, W1653)</f>
        <v/>
      </c>
      <c r="Y1653" s="253" t="str">
        <f t="shared" si="179"/>
        <v/>
      </c>
      <c r="Z1653" s="248"/>
      <c r="AA1653" s="249" t="str">
        <f t="shared" si="180"/>
        <v/>
      </c>
      <c r="AB1653" s="254" t="str">
        <f t="shared" si="181"/>
        <v/>
      </c>
      <c r="AC1653" s="159"/>
      <c r="AD1653" s="160"/>
    </row>
    <row r="1654" spans="2:30" ht="13.8" hidden="1" outlineLevel="1" x14ac:dyDescent="0.25">
      <c r="B1654" s="1"/>
      <c r="C1654" s="1"/>
      <c r="D1654" s="1"/>
      <c r="E1654" s="2"/>
      <c r="F1654" s="1"/>
      <c r="G1654" s="2"/>
      <c r="H1654" s="108"/>
      <c r="I1654" s="109"/>
      <c r="J1654" s="132" t="str">
        <f t="shared" si="177"/>
        <v/>
      </c>
      <c r="K1654" s="132">
        <f t="shared" si="182"/>
        <v>0</v>
      </c>
      <c r="L1654" s="246"/>
      <c r="M1654" s="247"/>
      <c r="N1654" s="246"/>
      <c r="O1654" s="248"/>
      <c r="P1654" s="249" t="str">
        <f t="shared" si="178"/>
        <v/>
      </c>
      <c r="Q1654" s="250" t="str">
        <f t="shared" si="176"/>
        <v/>
      </c>
      <c r="R1654" s="248"/>
      <c r="S1654" s="246"/>
      <c r="T1654" s="248"/>
      <c r="U1654" s="249" t="str">
        <f>+IF(AND(S1654&gt;0,R1654&lt;&gt;'Data Validation (ROP used only)'!$A$22),SUM(S1654:T1654),"")</f>
        <v/>
      </c>
      <c r="V1654" s="250" t="str">
        <f>IF(OR(R1654='Data Validation (ROP used only)'!$A$22,ISBLANK(S1654),ISERROR(S1654/$I1654)),"",S1654/$I1654)</f>
        <v/>
      </c>
      <c r="W1654" s="251"/>
      <c r="X1654" s="252" t="str" cm="1">
        <f t="array" ref="X1654">_xlfn.IFS(W1654="","",W1654/I1654&gt;=2,2*I1654,W1654/I1654 &lt; 2, W1654)</f>
        <v/>
      </c>
      <c r="Y1654" s="253" t="str">
        <f t="shared" si="179"/>
        <v/>
      </c>
      <c r="Z1654" s="248"/>
      <c r="AA1654" s="249" t="str">
        <f t="shared" si="180"/>
        <v/>
      </c>
      <c r="AB1654" s="254" t="str">
        <f t="shared" si="181"/>
        <v/>
      </c>
      <c r="AC1654" s="159"/>
      <c r="AD1654" s="160"/>
    </row>
    <row r="1655" spans="2:30" ht="13.8" hidden="1" outlineLevel="1" x14ac:dyDescent="0.25">
      <c r="B1655" s="1"/>
      <c r="C1655" s="1"/>
      <c r="D1655" s="1"/>
      <c r="E1655" s="2"/>
      <c r="F1655" s="1"/>
      <c r="G1655" s="2"/>
      <c r="H1655" s="108"/>
      <c r="I1655" s="109"/>
      <c r="J1655" s="132" t="str">
        <f t="shared" si="177"/>
        <v/>
      </c>
      <c r="K1655" s="132">
        <f t="shared" si="182"/>
        <v>0</v>
      </c>
      <c r="L1655" s="246"/>
      <c r="M1655" s="247"/>
      <c r="N1655" s="246"/>
      <c r="O1655" s="248"/>
      <c r="P1655" s="249" t="str">
        <f t="shared" si="178"/>
        <v/>
      </c>
      <c r="Q1655" s="250" t="str">
        <f t="shared" si="176"/>
        <v/>
      </c>
      <c r="R1655" s="248"/>
      <c r="S1655" s="246"/>
      <c r="T1655" s="248"/>
      <c r="U1655" s="249" t="str">
        <f>+IF(AND(S1655&gt;0,R1655&lt;&gt;'Data Validation (ROP used only)'!$A$22),SUM(S1655:T1655),"")</f>
        <v/>
      </c>
      <c r="V1655" s="250" t="str">
        <f>IF(OR(R1655='Data Validation (ROP used only)'!$A$22,ISBLANK(S1655),ISERROR(S1655/$I1655)),"",S1655/$I1655)</f>
        <v/>
      </c>
      <c r="W1655" s="251"/>
      <c r="X1655" s="252" t="str" cm="1">
        <f t="array" ref="X1655">_xlfn.IFS(W1655="","",W1655/I1655&gt;=2,2*I1655,W1655/I1655 &lt; 2, W1655)</f>
        <v/>
      </c>
      <c r="Y1655" s="253" t="str">
        <f t="shared" si="179"/>
        <v/>
      </c>
      <c r="Z1655" s="248"/>
      <c r="AA1655" s="249" t="str">
        <f t="shared" si="180"/>
        <v/>
      </c>
      <c r="AB1655" s="254" t="str">
        <f t="shared" si="181"/>
        <v/>
      </c>
      <c r="AC1655" s="159"/>
      <c r="AD1655" s="160"/>
    </row>
    <row r="1656" spans="2:30" ht="13.8" hidden="1" outlineLevel="1" x14ac:dyDescent="0.25">
      <c r="B1656" s="1"/>
      <c r="C1656" s="1"/>
      <c r="D1656" s="1"/>
      <c r="E1656" s="2"/>
      <c r="F1656" s="1"/>
      <c r="G1656" s="2"/>
      <c r="H1656" s="108"/>
      <c r="I1656" s="109"/>
      <c r="J1656" s="132" t="str">
        <f t="shared" si="177"/>
        <v/>
      </c>
      <c r="K1656" s="132">
        <f t="shared" si="182"/>
        <v>0</v>
      </c>
      <c r="L1656" s="246"/>
      <c r="M1656" s="247"/>
      <c r="N1656" s="246"/>
      <c r="O1656" s="248"/>
      <c r="P1656" s="249" t="str">
        <f t="shared" si="178"/>
        <v/>
      </c>
      <c r="Q1656" s="250" t="str">
        <f t="shared" si="176"/>
        <v/>
      </c>
      <c r="R1656" s="248"/>
      <c r="S1656" s="246"/>
      <c r="T1656" s="248"/>
      <c r="U1656" s="249" t="str">
        <f>+IF(AND(S1656&gt;0,R1656&lt;&gt;'Data Validation (ROP used only)'!$A$22),SUM(S1656:T1656),"")</f>
        <v/>
      </c>
      <c r="V1656" s="250" t="str">
        <f>IF(OR(R1656='Data Validation (ROP used only)'!$A$22,ISBLANK(S1656),ISERROR(S1656/$I1656)),"",S1656/$I1656)</f>
        <v/>
      </c>
      <c r="W1656" s="251"/>
      <c r="X1656" s="252" t="str" cm="1">
        <f t="array" ref="X1656">_xlfn.IFS(W1656="","",W1656/I1656&gt;=2,2*I1656,W1656/I1656 &lt; 2, W1656)</f>
        <v/>
      </c>
      <c r="Y1656" s="253" t="str">
        <f t="shared" si="179"/>
        <v/>
      </c>
      <c r="Z1656" s="248"/>
      <c r="AA1656" s="249" t="str">
        <f t="shared" si="180"/>
        <v/>
      </c>
      <c r="AB1656" s="254" t="str">
        <f t="shared" si="181"/>
        <v/>
      </c>
      <c r="AC1656" s="159"/>
      <c r="AD1656" s="160"/>
    </row>
    <row r="1657" spans="2:30" ht="13.8" hidden="1" outlineLevel="1" x14ac:dyDescent="0.25">
      <c r="B1657" s="1"/>
      <c r="C1657" s="1"/>
      <c r="D1657" s="1"/>
      <c r="E1657" s="2"/>
      <c r="F1657" s="1"/>
      <c r="G1657" s="2"/>
      <c r="H1657" s="108"/>
      <c r="I1657" s="109"/>
      <c r="J1657" s="132" t="str">
        <f t="shared" si="177"/>
        <v/>
      </c>
      <c r="K1657" s="132">
        <f t="shared" si="182"/>
        <v>0</v>
      </c>
      <c r="L1657" s="246"/>
      <c r="M1657" s="247"/>
      <c r="N1657" s="246"/>
      <c r="O1657" s="248"/>
      <c r="P1657" s="249" t="str">
        <f t="shared" si="178"/>
        <v/>
      </c>
      <c r="Q1657" s="250" t="str">
        <f t="shared" si="176"/>
        <v/>
      </c>
      <c r="R1657" s="248"/>
      <c r="S1657" s="246"/>
      <c r="T1657" s="248"/>
      <c r="U1657" s="249" t="str">
        <f>+IF(AND(S1657&gt;0,R1657&lt;&gt;'Data Validation (ROP used only)'!$A$22),SUM(S1657:T1657),"")</f>
        <v/>
      </c>
      <c r="V1657" s="250" t="str">
        <f>IF(OR(R1657='Data Validation (ROP used only)'!$A$22,ISBLANK(S1657),ISERROR(S1657/$I1657)),"",S1657/$I1657)</f>
        <v/>
      </c>
      <c r="W1657" s="251"/>
      <c r="X1657" s="252" t="str" cm="1">
        <f t="array" ref="X1657">_xlfn.IFS(W1657="","",W1657/I1657&gt;=2,2*I1657,W1657/I1657 &lt; 2, W1657)</f>
        <v/>
      </c>
      <c r="Y1657" s="253" t="str">
        <f t="shared" si="179"/>
        <v/>
      </c>
      <c r="Z1657" s="248"/>
      <c r="AA1657" s="249" t="str">
        <f t="shared" si="180"/>
        <v/>
      </c>
      <c r="AB1657" s="254" t="str">
        <f t="shared" si="181"/>
        <v/>
      </c>
      <c r="AC1657" s="159"/>
      <c r="AD1657" s="160"/>
    </row>
    <row r="1658" spans="2:30" ht="13.8" hidden="1" outlineLevel="1" x14ac:dyDescent="0.25">
      <c r="B1658" s="1"/>
      <c r="C1658" s="1"/>
      <c r="D1658" s="1"/>
      <c r="E1658" s="2"/>
      <c r="F1658" s="1"/>
      <c r="G1658" s="2"/>
      <c r="H1658" s="108"/>
      <c r="I1658" s="109"/>
      <c r="J1658" s="132" t="str">
        <f t="shared" si="177"/>
        <v/>
      </c>
      <c r="K1658" s="132">
        <f t="shared" si="182"/>
        <v>0</v>
      </c>
      <c r="L1658" s="246"/>
      <c r="M1658" s="247"/>
      <c r="N1658" s="246"/>
      <c r="O1658" s="248"/>
      <c r="P1658" s="249" t="str">
        <f t="shared" si="178"/>
        <v/>
      </c>
      <c r="Q1658" s="250" t="str">
        <f t="shared" si="176"/>
        <v/>
      </c>
      <c r="R1658" s="248"/>
      <c r="S1658" s="246"/>
      <c r="T1658" s="248"/>
      <c r="U1658" s="249" t="str">
        <f>+IF(AND(S1658&gt;0,R1658&lt;&gt;'Data Validation (ROP used only)'!$A$22),SUM(S1658:T1658),"")</f>
        <v/>
      </c>
      <c r="V1658" s="250" t="str">
        <f>IF(OR(R1658='Data Validation (ROP used only)'!$A$22,ISBLANK(S1658),ISERROR(S1658/$I1658)),"",S1658/$I1658)</f>
        <v/>
      </c>
      <c r="W1658" s="251"/>
      <c r="X1658" s="252" t="str" cm="1">
        <f t="array" ref="X1658">_xlfn.IFS(W1658="","",W1658/I1658&gt;=2,2*I1658,W1658/I1658 &lt; 2, W1658)</f>
        <v/>
      </c>
      <c r="Y1658" s="253" t="str">
        <f t="shared" si="179"/>
        <v/>
      </c>
      <c r="Z1658" s="248"/>
      <c r="AA1658" s="249" t="str">
        <f t="shared" si="180"/>
        <v/>
      </c>
      <c r="AB1658" s="254" t="str">
        <f t="shared" si="181"/>
        <v/>
      </c>
      <c r="AC1658" s="159"/>
      <c r="AD1658" s="160"/>
    </row>
    <row r="1659" spans="2:30" ht="13.8" hidden="1" outlineLevel="1" x14ac:dyDescent="0.25">
      <c r="B1659" s="1"/>
      <c r="C1659" s="1"/>
      <c r="D1659" s="1"/>
      <c r="E1659" s="2"/>
      <c r="F1659" s="1"/>
      <c r="G1659" s="2"/>
      <c r="H1659" s="108"/>
      <c r="I1659" s="109"/>
      <c r="J1659" s="132" t="str">
        <f t="shared" si="177"/>
        <v/>
      </c>
      <c r="K1659" s="132">
        <f t="shared" si="182"/>
        <v>0</v>
      </c>
      <c r="L1659" s="246"/>
      <c r="M1659" s="247"/>
      <c r="N1659" s="246"/>
      <c r="O1659" s="248"/>
      <c r="P1659" s="249" t="str">
        <f t="shared" si="178"/>
        <v/>
      </c>
      <c r="Q1659" s="250" t="str">
        <f t="shared" si="176"/>
        <v/>
      </c>
      <c r="R1659" s="248"/>
      <c r="S1659" s="246"/>
      <c r="T1659" s="248"/>
      <c r="U1659" s="249" t="str">
        <f>+IF(AND(S1659&gt;0,R1659&lt;&gt;'Data Validation (ROP used only)'!$A$22),SUM(S1659:T1659),"")</f>
        <v/>
      </c>
      <c r="V1659" s="250" t="str">
        <f>IF(OR(R1659='Data Validation (ROP used only)'!$A$22,ISBLANK(S1659),ISERROR(S1659/$I1659)),"",S1659/$I1659)</f>
        <v/>
      </c>
      <c r="W1659" s="251"/>
      <c r="X1659" s="252" t="str" cm="1">
        <f t="array" ref="X1659">_xlfn.IFS(W1659="","",W1659/I1659&gt;=2,2*I1659,W1659/I1659 &lt; 2, W1659)</f>
        <v/>
      </c>
      <c r="Y1659" s="253" t="str">
        <f t="shared" si="179"/>
        <v/>
      </c>
      <c r="Z1659" s="248"/>
      <c r="AA1659" s="249" t="str">
        <f t="shared" si="180"/>
        <v/>
      </c>
      <c r="AB1659" s="254" t="str">
        <f t="shared" si="181"/>
        <v/>
      </c>
      <c r="AC1659" s="159"/>
      <c r="AD1659" s="160"/>
    </row>
    <row r="1660" spans="2:30" ht="13.8" hidden="1" outlineLevel="1" x14ac:dyDescent="0.25">
      <c r="B1660" s="1"/>
      <c r="C1660" s="1"/>
      <c r="D1660" s="1"/>
      <c r="E1660" s="2"/>
      <c r="F1660" s="1"/>
      <c r="G1660" s="2"/>
      <c r="H1660" s="108"/>
      <c r="I1660" s="109"/>
      <c r="J1660" s="132" t="str">
        <f t="shared" si="177"/>
        <v/>
      </c>
      <c r="K1660" s="132">
        <f t="shared" si="182"/>
        <v>0</v>
      </c>
      <c r="L1660" s="246"/>
      <c r="M1660" s="247"/>
      <c r="N1660" s="246"/>
      <c r="O1660" s="248"/>
      <c r="P1660" s="249" t="str">
        <f t="shared" si="178"/>
        <v/>
      </c>
      <c r="Q1660" s="250" t="str">
        <f t="shared" si="176"/>
        <v/>
      </c>
      <c r="R1660" s="248"/>
      <c r="S1660" s="246"/>
      <c r="T1660" s="248"/>
      <c r="U1660" s="249" t="str">
        <f>+IF(AND(S1660&gt;0,R1660&lt;&gt;'Data Validation (ROP used only)'!$A$22),SUM(S1660:T1660),"")</f>
        <v/>
      </c>
      <c r="V1660" s="250" t="str">
        <f>IF(OR(R1660='Data Validation (ROP used only)'!$A$22,ISBLANK(S1660),ISERROR(S1660/$I1660)),"",S1660/$I1660)</f>
        <v/>
      </c>
      <c r="W1660" s="251"/>
      <c r="X1660" s="252" t="str" cm="1">
        <f t="array" ref="X1660">_xlfn.IFS(W1660="","",W1660/I1660&gt;=2,2*I1660,W1660/I1660 &lt; 2, W1660)</f>
        <v/>
      </c>
      <c r="Y1660" s="253" t="str">
        <f t="shared" si="179"/>
        <v/>
      </c>
      <c r="Z1660" s="248"/>
      <c r="AA1660" s="249" t="str">
        <f t="shared" si="180"/>
        <v/>
      </c>
      <c r="AB1660" s="254" t="str">
        <f t="shared" si="181"/>
        <v/>
      </c>
      <c r="AC1660" s="159"/>
      <c r="AD1660" s="160"/>
    </row>
    <row r="1661" spans="2:30" ht="13.8" hidden="1" outlineLevel="1" x14ac:dyDescent="0.25">
      <c r="B1661" s="1"/>
      <c r="C1661" s="1"/>
      <c r="D1661" s="1"/>
      <c r="E1661" s="2"/>
      <c r="F1661" s="1"/>
      <c r="G1661" s="2"/>
      <c r="H1661" s="108"/>
      <c r="I1661" s="109"/>
      <c r="J1661" s="132" t="str">
        <f t="shared" si="177"/>
        <v/>
      </c>
      <c r="K1661" s="132">
        <f t="shared" si="182"/>
        <v>0</v>
      </c>
      <c r="L1661" s="246"/>
      <c r="M1661" s="247"/>
      <c r="N1661" s="246"/>
      <c r="O1661" s="248"/>
      <c r="P1661" s="249" t="str">
        <f t="shared" si="178"/>
        <v/>
      </c>
      <c r="Q1661" s="250" t="str">
        <f t="shared" si="176"/>
        <v/>
      </c>
      <c r="R1661" s="248"/>
      <c r="S1661" s="246"/>
      <c r="T1661" s="248"/>
      <c r="U1661" s="249" t="str">
        <f>+IF(AND(S1661&gt;0,R1661&lt;&gt;'Data Validation (ROP used only)'!$A$22),SUM(S1661:T1661),"")</f>
        <v/>
      </c>
      <c r="V1661" s="250" t="str">
        <f>IF(OR(R1661='Data Validation (ROP used only)'!$A$22,ISBLANK(S1661),ISERROR(S1661/$I1661)),"",S1661/$I1661)</f>
        <v/>
      </c>
      <c r="W1661" s="251"/>
      <c r="X1661" s="252" t="str" cm="1">
        <f t="array" ref="X1661">_xlfn.IFS(W1661="","",W1661/I1661&gt;=2,2*I1661,W1661/I1661 &lt; 2, W1661)</f>
        <v/>
      </c>
      <c r="Y1661" s="253" t="str">
        <f t="shared" si="179"/>
        <v/>
      </c>
      <c r="Z1661" s="248"/>
      <c r="AA1661" s="249" t="str">
        <f t="shared" si="180"/>
        <v/>
      </c>
      <c r="AB1661" s="254" t="str">
        <f t="shared" si="181"/>
        <v/>
      </c>
      <c r="AC1661" s="159"/>
      <c r="AD1661" s="160"/>
    </row>
    <row r="1662" spans="2:30" ht="13.8" hidden="1" outlineLevel="1" x14ac:dyDescent="0.25">
      <c r="B1662" s="1"/>
      <c r="C1662" s="1"/>
      <c r="D1662" s="1"/>
      <c r="E1662" s="2"/>
      <c r="F1662" s="1"/>
      <c r="G1662" s="2"/>
      <c r="H1662" s="108"/>
      <c r="I1662" s="109"/>
      <c r="J1662" s="132" t="str">
        <f t="shared" si="177"/>
        <v/>
      </c>
      <c r="K1662" s="132">
        <f t="shared" si="182"/>
        <v>0</v>
      </c>
      <c r="L1662" s="246"/>
      <c r="M1662" s="247"/>
      <c r="N1662" s="246"/>
      <c r="O1662" s="248"/>
      <c r="P1662" s="249" t="str">
        <f t="shared" si="178"/>
        <v/>
      </c>
      <c r="Q1662" s="250" t="str">
        <f t="shared" si="176"/>
        <v/>
      </c>
      <c r="R1662" s="248"/>
      <c r="S1662" s="246"/>
      <c r="T1662" s="248"/>
      <c r="U1662" s="249" t="str">
        <f>+IF(AND(S1662&gt;0,R1662&lt;&gt;'Data Validation (ROP used only)'!$A$22),SUM(S1662:T1662),"")</f>
        <v/>
      </c>
      <c r="V1662" s="250" t="str">
        <f>IF(OR(R1662='Data Validation (ROP used only)'!$A$22,ISBLANK(S1662),ISERROR(S1662/$I1662)),"",S1662/$I1662)</f>
        <v/>
      </c>
      <c r="W1662" s="251"/>
      <c r="X1662" s="252" t="str" cm="1">
        <f t="array" ref="X1662">_xlfn.IFS(W1662="","",W1662/I1662&gt;=2,2*I1662,W1662/I1662 &lt; 2, W1662)</f>
        <v/>
      </c>
      <c r="Y1662" s="253" t="str">
        <f t="shared" si="179"/>
        <v/>
      </c>
      <c r="Z1662" s="248"/>
      <c r="AA1662" s="249" t="str">
        <f t="shared" si="180"/>
        <v/>
      </c>
      <c r="AB1662" s="254" t="str">
        <f t="shared" si="181"/>
        <v/>
      </c>
      <c r="AC1662" s="159"/>
      <c r="AD1662" s="160"/>
    </row>
    <row r="1663" spans="2:30" ht="13.8" hidden="1" outlineLevel="1" x14ac:dyDescent="0.25">
      <c r="B1663" s="1"/>
      <c r="C1663" s="1"/>
      <c r="D1663" s="1"/>
      <c r="E1663" s="2"/>
      <c r="F1663" s="1"/>
      <c r="G1663" s="2"/>
      <c r="H1663" s="108"/>
      <c r="I1663" s="109"/>
      <c r="J1663" s="132" t="str">
        <f t="shared" si="177"/>
        <v/>
      </c>
      <c r="K1663" s="132">
        <f t="shared" si="182"/>
        <v>0</v>
      </c>
      <c r="L1663" s="246"/>
      <c r="M1663" s="247"/>
      <c r="N1663" s="246"/>
      <c r="O1663" s="248"/>
      <c r="P1663" s="249" t="str">
        <f t="shared" si="178"/>
        <v/>
      </c>
      <c r="Q1663" s="250" t="str">
        <f t="shared" si="176"/>
        <v/>
      </c>
      <c r="R1663" s="248"/>
      <c r="S1663" s="246"/>
      <c r="T1663" s="248"/>
      <c r="U1663" s="249" t="str">
        <f>+IF(AND(S1663&gt;0,R1663&lt;&gt;'Data Validation (ROP used only)'!$A$22),SUM(S1663:T1663),"")</f>
        <v/>
      </c>
      <c r="V1663" s="250" t="str">
        <f>IF(OR(R1663='Data Validation (ROP used only)'!$A$22,ISBLANK(S1663),ISERROR(S1663/$I1663)),"",S1663/$I1663)</f>
        <v/>
      </c>
      <c r="W1663" s="251"/>
      <c r="X1663" s="252" t="str" cm="1">
        <f t="array" ref="X1663">_xlfn.IFS(W1663="","",W1663/I1663&gt;=2,2*I1663,W1663/I1663 &lt; 2, W1663)</f>
        <v/>
      </c>
      <c r="Y1663" s="253" t="str">
        <f t="shared" si="179"/>
        <v/>
      </c>
      <c r="Z1663" s="248"/>
      <c r="AA1663" s="249" t="str">
        <f t="shared" si="180"/>
        <v/>
      </c>
      <c r="AB1663" s="254" t="str">
        <f t="shared" si="181"/>
        <v/>
      </c>
      <c r="AC1663" s="159"/>
      <c r="AD1663" s="160"/>
    </row>
    <row r="1664" spans="2:30" ht="13.8" hidden="1" outlineLevel="1" x14ac:dyDescent="0.25">
      <c r="B1664" s="1"/>
      <c r="C1664" s="1"/>
      <c r="D1664" s="1"/>
      <c r="E1664" s="2"/>
      <c r="F1664" s="1"/>
      <c r="G1664" s="2"/>
      <c r="H1664" s="108"/>
      <c r="I1664" s="109"/>
      <c r="J1664" s="132" t="str">
        <f t="shared" si="177"/>
        <v/>
      </c>
      <c r="K1664" s="132">
        <f t="shared" si="182"/>
        <v>0</v>
      </c>
      <c r="L1664" s="246"/>
      <c r="M1664" s="247"/>
      <c r="N1664" s="246"/>
      <c r="O1664" s="248"/>
      <c r="P1664" s="249" t="str">
        <f t="shared" si="178"/>
        <v/>
      </c>
      <c r="Q1664" s="250" t="str">
        <f t="shared" si="176"/>
        <v/>
      </c>
      <c r="R1664" s="248"/>
      <c r="S1664" s="246"/>
      <c r="T1664" s="248"/>
      <c r="U1664" s="249" t="str">
        <f>+IF(AND(S1664&gt;0,R1664&lt;&gt;'Data Validation (ROP used only)'!$A$22),SUM(S1664:T1664),"")</f>
        <v/>
      </c>
      <c r="V1664" s="250" t="str">
        <f>IF(OR(R1664='Data Validation (ROP used only)'!$A$22,ISBLANK(S1664),ISERROR(S1664/$I1664)),"",S1664/$I1664)</f>
        <v/>
      </c>
      <c r="W1664" s="251"/>
      <c r="X1664" s="252" t="str" cm="1">
        <f t="array" ref="X1664">_xlfn.IFS(W1664="","",W1664/I1664&gt;=2,2*I1664,W1664/I1664 &lt; 2, W1664)</f>
        <v/>
      </c>
      <c r="Y1664" s="253" t="str">
        <f t="shared" si="179"/>
        <v/>
      </c>
      <c r="Z1664" s="248"/>
      <c r="AA1664" s="249" t="str">
        <f t="shared" si="180"/>
        <v/>
      </c>
      <c r="AB1664" s="254" t="str">
        <f t="shared" si="181"/>
        <v/>
      </c>
      <c r="AC1664" s="159"/>
      <c r="AD1664" s="160"/>
    </row>
    <row r="1665" spans="2:30" ht="13.8" hidden="1" outlineLevel="1" x14ac:dyDescent="0.25">
      <c r="B1665" s="1"/>
      <c r="C1665" s="1"/>
      <c r="D1665" s="1"/>
      <c r="E1665" s="2"/>
      <c r="F1665" s="1"/>
      <c r="G1665" s="2"/>
      <c r="H1665" s="108"/>
      <c r="I1665" s="109"/>
      <c r="J1665" s="132" t="str">
        <f t="shared" si="177"/>
        <v/>
      </c>
      <c r="K1665" s="132">
        <f t="shared" si="182"/>
        <v>0</v>
      </c>
      <c r="L1665" s="246"/>
      <c r="M1665" s="247"/>
      <c r="N1665" s="246"/>
      <c r="O1665" s="248"/>
      <c r="P1665" s="249" t="str">
        <f t="shared" si="178"/>
        <v/>
      </c>
      <c r="Q1665" s="250" t="str">
        <f t="shared" si="176"/>
        <v/>
      </c>
      <c r="R1665" s="248"/>
      <c r="S1665" s="246"/>
      <c r="T1665" s="248"/>
      <c r="U1665" s="249" t="str">
        <f>+IF(AND(S1665&gt;0,R1665&lt;&gt;'Data Validation (ROP used only)'!$A$22),SUM(S1665:T1665),"")</f>
        <v/>
      </c>
      <c r="V1665" s="250" t="str">
        <f>IF(OR(R1665='Data Validation (ROP used only)'!$A$22,ISBLANK(S1665),ISERROR(S1665/$I1665)),"",S1665/$I1665)</f>
        <v/>
      </c>
      <c r="W1665" s="251"/>
      <c r="X1665" s="252" t="str" cm="1">
        <f t="array" ref="X1665">_xlfn.IFS(W1665="","",W1665/I1665&gt;=2,2*I1665,W1665/I1665 &lt; 2, W1665)</f>
        <v/>
      </c>
      <c r="Y1665" s="253" t="str">
        <f t="shared" si="179"/>
        <v/>
      </c>
      <c r="Z1665" s="248"/>
      <c r="AA1665" s="249" t="str">
        <f t="shared" si="180"/>
        <v/>
      </c>
      <c r="AB1665" s="254" t="str">
        <f t="shared" si="181"/>
        <v/>
      </c>
      <c r="AC1665" s="159"/>
      <c r="AD1665" s="160"/>
    </row>
    <row r="1666" spans="2:30" ht="13.8" hidden="1" outlineLevel="1" x14ac:dyDescent="0.25">
      <c r="B1666" s="1"/>
      <c r="C1666" s="1"/>
      <c r="D1666" s="1"/>
      <c r="E1666" s="2"/>
      <c r="F1666" s="1"/>
      <c r="G1666" s="2"/>
      <c r="H1666" s="108"/>
      <c r="I1666" s="109"/>
      <c r="J1666" s="132" t="str">
        <f t="shared" si="177"/>
        <v/>
      </c>
      <c r="K1666" s="132">
        <f t="shared" si="182"/>
        <v>0</v>
      </c>
      <c r="L1666" s="246"/>
      <c r="M1666" s="247"/>
      <c r="N1666" s="246"/>
      <c r="O1666" s="248"/>
      <c r="P1666" s="249" t="str">
        <f t="shared" si="178"/>
        <v/>
      </c>
      <c r="Q1666" s="250" t="str">
        <f t="shared" si="176"/>
        <v/>
      </c>
      <c r="R1666" s="248"/>
      <c r="S1666" s="246"/>
      <c r="T1666" s="248"/>
      <c r="U1666" s="249" t="str">
        <f>+IF(AND(S1666&gt;0,R1666&lt;&gt;'Data Validation (ROP used only)'!$A$22),SUM(S1666:T1666),"")</f>
        <v/>
      </c>
      <c r="V1666" s="250" t="str">
        <f>IF(OR(R1666='Data Validation (ROP used only)'!$A$22,ISBLANK(S1666),ISERROR(S1666/$I1666)),"",S1666/$I1666)</f>
        <v/>
      </c>
      <c r="W1666" s="251"/>
      <c r="X1666" s="252" t="str" cm="1">
        <f t="array" ref="X1666">_xlfn.IFS(W1666="","",W1666/I1666&gt;=2,2*I1666,W1666/I1666 &lt; 2, W1666)</f>
        <v/>
      </c>
      <c r="Y1666" s="253" t="str">
        <f t="shared" si="179"/>
        <v/>
      </c>
      <c r="Z1666" s="248"/>
      <c r="AA1666" s="249" t="str">
        <f t="shared" si="180"/>
        <v/>
      </c>
      <c r="AB1666" s="254" t="str">
        <f t="shared" si="181"/>
        <v/>
      </c>
      <c r="AC1666" s="159"/>
      <c r="AD1666" s="160"/>
    </row>
    <row r="1667" spans="2:30" ht="13.8" hidden="1" outlineLevel="1" x14ac:dyDescent="0.25">
      <c r="B1667" s="1"/>
      <c r="C1667" s="1"/>
      <c r="D1667" s="1"/>
      <c r="E1667" s="2"/>
      <c r="F1667" s="1"/>
      <c r="G1667" s="2"/>
      <c r="H1667" s="108"/>
      <c r="I1667" s="109"/>
      <c r="J1667" s="132" t="str">
        <f t="shared" si="177"/>
        <v/>
      </c>
      <c r="K1667" s="132">
        <f t="shared" si="182"/>
        <v>0</v>
      </c>
      <c r="L1667" s="246"/>
      <c r="M1667" s="247"/>
      <c r="N1667" s="246"/>
      <c r="O1667" s="248"/>
      <c r="P1667" s="249" t="str">
        <f t="shared" si="178"/>
        <v/>
      </c>
      <c r="Q1667" s="250" t="str">
        <f t="shared" si="176"/>
        <v/>
      </c>
      <c r="R1667" s="248"/>
      <c r="S1667" s="246"/>
      <c r="T1667" s="248"/>
      <c r="U1667" s="249" t="str">
        <f>+IF(AND(S1667&gt;0,R1667&lt;&gt;'Data Validation (ROP used only)'!$A$22),SUM(S1667:T1667),"")</f>
        <v/>
      </c>
      <c r="V1667" s="250" t="str">
        <f>IF(OR(R1667='Data Validation (ROP used only)'!$A$22,ISBLANK(S1667),ISERROR(S1667/$I1667)),"",S1667/$I1667)</f>
        <v/>
      </c>
      <c r="W1667" s="251"/>
      <c r="X1667" s="252" t="str" cm="1">
        <f t="array" ref="X1667">_xlfn.IFS(W1667="","",W1667/I1667&gt;=2,2*I1667,W1667/I1667 &lt; 2, W1667)</f>
        <v/>
      </c>
      <c r="Y1667" s="253" t="str">
        <f t="shared" si="179"/>
        <v/>
      </c>
      <c r="Z1667" s="248"/>
      <c r="AA1667" s="249" t="str">
        <f t="shared" si="180"/>
        <v/>
      </c>
      <c r="AB1667" s="254" t="str">
        <f t="shared" si="181"/>
        <v/>
      </c>
      <c r="AC1667" s="159"/>
      <c r="AD1667" s="160"/>
    </row>
    <row r="1668" spans="2:30" ht="13.8" hidden="1" outlineLevel="1" x14ac:dyDescent="0.25">
      <c r="B1668" s="1"/>
      <c r="C1668" s="1"/>
      <c r="D1668" s="1"/>
      <c r="E1668" s="2"/>
      <c r="F1668" s="1"/>
      <c r="G1668" s="2"/>
      <c r="H1668" s="108"/>
      <c r="I1668" s="109"/>
      <c r="J1668" s="132" t="str">
        <f t="shared" si="177"/>
        <v/>
      </c>
      <c r="K1668" s="132">
        <f t="shared" si="182"/>
        <v>0</v>
      </c>
      <c r="L1668" s="246"/>
      <c r="M1668" s="247"/>
      <c r="N1668" s="246"/>
      <c r="O1668" s="248"/>
      <c r="P1668" s="249" t="str">
        <f t="shared" si="178"/>
        <v/>
      </c>
      <c r="Q1668" s="250" t="str">
        <f t="shared" si="176"/>
        <v/>
      </c>
      <c r="R1668" s="248"/>
      <c r="S1668" s="246"/>
      <c r="T1668" s="248"/>
      <c r="U1668" s="249" t="str">
        <f>+IF(AND(S1668&gt;0,R1668&lt;&gt;'Data Validation (ROP used only)'!$A$22),SUM(S1668:T1668),"")</f>
        <v/>
      </c>
      <c r="V1668" s="250" t="str">
        <f>IF(OR(R1668='Data Validation (ROP used only)'!$A$22,ISBLANK(S1668),ISERROR(S1668/$I1668)),"",S1668/$I1668)</f>
        <v/>
      </c>
      <c r="W1668" s="251"/>
      <c r="X1668" s="252" t="str" cm="1">
        <f t="array" ref="X1668">_xlfn.IFS(W1668="","",W1668/I1668&gt;=2,2*I1668,W1668/I1668 &lt; 2, W1668)</f>
        <v/>
      </c>
      <c r="Y1668" s="253" t="str">
        <f t="shared" si="179"/>
        <v/>
      </c>
      <c r="Z1668" s="248"/>
      <c r="AA1668" s="249" t="str">
        <f t="shared" si="180"/>
        <v/>
      </c>
      <c r="AB1668" s="254" t="str">
        <f t="shared" si="181"/>
        <v/>
      </c>
      <c r="AC1668" s="159"/>
      <c r="AD1668" s="160"/>
    </row>
    <row r="1669" spans="2:30" ht="13.8" hidden="1" outlineLevel="1" x14ac:dyDescent="0.25">
      <c r="B1669" s="1"/>
      <c r="C1669" s="1"/>
      <c r="D1669" s="1"/>
      <c r="E1669" s="2"/>
      <c r="F1669" s="1"/>
      <c r="G1669" s="2"/>
      <c r="H1669" s="108"/>
      <c r="I1669" s="109"/>
      <c r="J1669" s="132" t="str">
        <f t="shared" si="177"/>
        <v/>
      </c>
      <c r="K1669" s="132">
        <f t="shared" si="182"/>
        <v>0</v>
      </c>
      <c r="L1669" s="246"/>
      <c r="M1669" s="247"/>
      <c r="N1669" s="246"/>
      <c r="O1669" s="248"/>
      <c r="P1669" s="249" t="str">
        <f t="shared" si="178"/>
        <v/>
      </c>
      <c r="Q1669" s="250" t="str">
        <f t="shared" si="176"/>
        <v/>
      </c>
      <c r="R1669" s="248"/>
      <c r="S1669" s="246"/>
      <c r="T1669" s="248"/>
      <c r="U1669" s="249" t="str">
        <f>+IF(AND(S1669&gt;0,R1669&lt;&gt;'Data Validation (ROP used only)'!$A$22),SUM(S1669:T1669),"")</f>
        <v/>
      </c>
      <c r="V1669" s="250" t="str">
        <f>IF(OR(R1669='Data Validation (ROP used only)'!$A$22,ISBLANK(S1669),ISERROR(S1669/$I1669)),"",S1669/$I1669)</f>
        <v/>
      </c>
      <c r="W1669" s="251"/>
      <c r="X1669" s="252" t="str" cm="1">
        <f t="array" ref="X1669">_xlfn.IFS(W1669="","",W1669/I1669&gt;=2,2*I1669,W1669/I1669 &lt; 2, W1669)</f>
        <v/>
      </c>
      <c r="Y1669" s="253" t="str">
        <f t="shared" si="179"/>
        <v/>
      </c>
      <c r="Z1669" s="248"/>
      <c r="AA1669" s="249" t="str">
        <f t="shared" si="180"/>
        <v/>
      </c>
      <c r="AB1669" s="254" t="str">
        <f t="shared" si="181"/>
        <v/>
      </c>
      <c r="AC1669" s="159"/>
      <c r="AD1669" s="160"/>
    </row>
    <row r="1670" spans="2:30" ht="13.8" hidden="1" outlineLevel="1" x14ac:dyDescent="0.25">
      <c r="B1670" s="1"/>
      <c r="C1670" s="1"/>
      <c r="D1670" s="1"/>
      <c r="E1670" s="2"/>
      <c r="F1670" s="1"/>
      <c r="G1670" s="2"/>
      <c r="H1670" s="108"/>
      <c r="I1670" s="109"/>
      <c r="J1670" s="132" t="str">
        <f t="shared" si="177"/>
        <v/>
      </c>
      <c r="K1670" s="132">
        <f t="shared" si="182"/>
        <v>0</v>
      </c>
      <c r="L1670" s="246"/>
      <c r="M1670" s="247"/>
      <c r="N1670" s="246"/>
      <c r="O1670" s="248"/>
      <c r="P1670" s="249" t="str">
        <f t="shared" si="178"/>
        <v/>
      </c>
      <c r="Q1670" s="250" t="str">
        <f t="shared" si="176"/>
        <v/>
      </c>
      <c r="R1670" s="248"/>
      <c r="S1670" s="246"/>
      <c r="T1670" s="248"/>
      <c r="U1670" s="249" t="str">
        <f>+IF(AND(S1670&gt;0,R1670&lt;&gt;'Data Validation (ROP used only)'!$A$22),SUM(S1670:T1670),"")</f>
        <v/>
      </c>
      <c r="V1670" s="250" t="str">
        <f>IF(OR(R1670='Data Validation (ROP used only)'!$A$22,ISBLANK(S1670),ISERROR(S1670/$I1670)),"",S1670/$I1670)</f>
        <v/>
      </c>
      <c r="W1670" s="251"/>
      <c r="X1670" s="252" t="str" cm="1">
        <f t="array" ref="X1670">_xlfn.IFS(W1670="","",W1670/I1670&gt;=2,2*I1670,W1670/I1670 &lt; 2, W1670)</f>
        <v/>
      </c>
      <c r="Y1670" s="253" t="str">
        <f t="shared" si="179"/>
        <v/>
      </c>
      <c r="Z1670" s="248"/>
      <c r="AA1670" s="249" t="str">
        <f t="shared" si="180"/>
        <v/>
      </c>
      <c r="AB1670" s="254" t="str">
        <f t="shared" si="181"/>
        <v/>
      </c>
      <c r="AC1670" s="159"/>
      <c r="AD1670" s="160"/>
    </row>
    <row r="1671" spans="2:30" ht="13.8" hidden="1" outlineLevel="1" x14ac:dyDescent="0.25">
      <c r="B1671" s="1"/>
      <c r="C1671" s="1"/>
      <c r="D1671" s="1"/>
      <c r="E1671" s="2"/>
      <c r="F1671" s="1"/>
      <c r="G1671" s="2"/>
      <c r="H1671" s="108"/>
      <c r="I1671" s="109"/>
      <c r="J1671" s="132" t="str">
        <f t="shared" si="177"/>
        <v/>
      </c>
      <c r="K1671" s="132">
        <f t="shared" si="182"/>
        <v>0</v>
      </c>
      <c r="L1671" s="246"/>
      <c r="M1671" s="247"/>
      <c r="N1671" s="246"/>
      <c r="O1671" s="248"/>
      <c r="P1671" s="249" t="str">
        <f t="shared" si="178"/>
        <v/>
      </c>
      <c r="Q1671" s="250" t="str">
        <f t="shared" si="176"/>
        <v/>
      </c>
      <c r="R1671" s="248"/>
      <c r="S1671" s="246"/>
      <c r="T1671" s="248"/>
      <c r="U1671" s="249" t="str">
        <f>+IF(AND(S1671&gt;0,R1671&lt;&gt;'Data Validation (ROP used only)'!$A$22),SUM(S1671:T1671),"")</f>
        <v/>
      </c>
      <c r="V1671" s="250" t="str">
        <f>IF(OR(R1671='Data Validation (ROP used only)'!$A$22,ISBLANK(S1671),ISERROR(S1671/$I1671)),"",S1671/$I1671)</f>
        <v/>
      </c>
      <c r="W1671" s="251"/>
      <c r="X1671" s="252" t="str" cm="1">
        <f t="array" ref="X1671">_xlfn.IFS(W1671="","",W1671/I1671&gt;=2,2*I1671,W1671/I1671 &lt; 2, W1671)</f>
        <v/>
      </c>
      <c r="Y1671" s="253" t="str">
        <f t="shared" si="179"/>
        <v/>
      </c>
      <c r="Z1671" s="248"/>
      <c r="AA1671" s="249" t="str">
        <f t="shared" si="180"/>
        <v/>
      </c>
      <c r="AB1671" s="254" t="str">
        <f t="shared" si="181"/>
        <v/>
      </c>
      <c r="AC1671" s="159"/>
      <c r="AD1671" s="160"/>
    </row>
    <row r="1672" spans="2:30" ht="13.8" hidden="1" outlineLevel="1" x14ac:dyDescent="0.25">
      <c r="B1672" s="1"/>
      <c r="C1672" s="1"/>
      <c r="D1672" s="1"/>
      <c r="E1672" s="2"/>
      <c r="F1672" s="1"/>
      <c r="G1672" s="2"/>
      <c r="H1672" s="108"/>
      <c r="I1672" s="109"/>
      <c r="J1672" s="132" t="str">
        <f t="shared" si="177"/>
        <v/>
      </c>
      <c r="K1672" s="132">
        <f t="shared" si="182"/>
        <v>0</v>
      </c>
      <c r="L1672" s="246"/>
      <c r="M1672" s="247"/>
      <c r="N1672" s="246"/>
      <c r="O1672" s="248"/>
      <c r="P1672" s="249" t="str">
        <f t="shared" si="178"/>
        <v/>
      </c>
      <c r="Q1672" s="250" t="str">
        <f t="shared" si="176"/>
        <v/>
      </c>
      <c r="R1672" s="248"/>
      <c r="S1672" s="246"/>
      <c r="T1672" s="248"/>
      <c r="U1672" s="249" t="str">
        <f>+IF(AND(S1672&gt;0,R1672&lt;&gt;'Data Validation (ROP used only)'!$A$22),SUM(S1672:T1672),"")</f>
        <v/>
      </c>
      <c r="V1672" s="250" t="str">
        <f>IF(OR(R1672='Data Validation (ROP used only)'!$A$22,ISBLANK(S1672),ISERROR(S1672/$I1672)),"",S1672/$I1672)</f>
        <v/>
      </c>
      <c r="W1672" s="251"/>
      <c r="X1672" s="252" t="str" cm="1">
        <f t="array" ref="X1672">_xlfn.IFS(W1672="","",W1672/I1672&gt;=2,2*I1672,W1672/I1672 &lt; 2, W1672)</f>
        <v/>
      </c>
      <c r="Y1672" s="253" t="str">
        <f t="shared" si="179"/>
        <v/>
      </c>
      <c r="Z1672" s="248"/>
      <c r="AA1672" s="249" t="str">
        <f t="shared" si="180"/>
        <v/>
      </c>
      <c r="AB1672" s="254" t="str">
        <f t="shared" si="181"/>
        <v/>
      </c>
      <c r="AC1672" s="159"/>
      <c r="AD1672" s="160"/>
    </row>
    <row r="1673" spans="2:30" ht="13.8" hidden="1" outlineLevel="1" x14ac:dyDescent="0.25">
      <c r="B1673" s="1"/>
      <c r="C1673" s="1"/>
      <c r="D1673" s="1"/>
      <c r="E1673" s="2"/>
      <c r="F1673" s="1"/>
      <c r="G1673" s="2"/>
      <c r="H1673" s="108"/>
      <c r="I1673" s="109"/>
      <c r="J1673" s="132" t="str">
        <f t="shared" si="177"/>
        <v/>
      </c>
      <c r="K1673" s="132">
        <f t="shared" si="182"/>
        <v>0</v>
      </c>
      <c r="L1673" s="246"/>
      <c r="M1673" s="247"/>
      <c r="N1673" s="246"/>
      <c r="O1673" s="248"/>
      <c r="P1673" s="249" t="str">
        <f t="shared" si="178"/>
        <v/>
      </c>
      <c r="Q1673" s="250" t="str">
        <f t="shared" si="176"/>
        <v/>
      </c>
      <c r="R1673" s="248"/>
      <c r="S1673" s="246"/>
      <c r="T1673" s="248"/>
      <c r="U1673" s="249" t="str">
        <f>+IF(AND(S1673&gt;0,R1673&lt;&gt;'Data Validation (ROP used only)'!$A$22),SUM(S1673:T1673),"")</f>
        <v/>
      </c>
      <c r="V1673" s="250" t="str">
        <f>IF(OR(R1673='Data Validation (ROP used only)'!$A$22,ISBLANK(S1673),ISERROR(S1673/$I1673)),"",S1673/$I1673)</f>
        <v/>
      </c>
      <c r="W1673" s="251"/>
      <c r="X1673" s="252" t="str" cm="1">
        <f t="array" ref="X1673">_xlfn.IFS(W1673="","",W1673/I1673&gt;=2,2*I1673,W1673/I1673 &lt; 2, W1673)</f>
        <v/>
      </c>
      <c r="Y1673" s="253" t="str">
        <f t="shared" si="179"/>
        <v/>
      </c>
      <c r="Z1673" s="248"/>
      <c r="AA1673" s="249" t="str">
        <f t="shared" si="180"/>
        <v/>
      </c>
      <c r="AB1673" s="254" t="str">
        <f t="shared" si="181"/>
        <v/>
      </c>
      <c r="AC1673" s="159"/>
      <c r="AD1673" s="160"/>
    </row>
    <row r="1674" spans="2:30" ht="13.8" hidden="1" outlineLevel="1" x14ac:dyDescent="0.25">
      <c r="B1674" s="1"/>
      <c r="C1674" s="1"/>
      <c r="D1674" s="1"/>
      <c r="E1674" s="2"/>
      <c r="F1674" s="1"/>
      <c r="G1674" s="2"/>
      <c r="H1674" s="108"/>
      <c r="I1674" s="109"/>
      <c r="J1674" s="132" t="str">
        <f t="shared" si="177"/>
        <v/>
      </c>
      <c r="K1674" s="132">
        <f t="shared" si="182"/>
        <v>0</v>
      </c>
      <c r="L1674" s="246"/>
      <c r="M1674" s="247"/>
      <c r="N1674" s="246"/>
      <c r="O1674" s="248"/>
      <c r="P1674" s="249" t="str">
        <f t="shared" si="178"/>
        <v/>
      </c>
      <c r="Q1674" s="250" t="str">
        <f t="shared" ref="Q1674:Q1737" si="183">IF(ISERROR(N1674/$I1674),"",N1674/$I1674)</f>
        <v/>
      </c>
      <c r="R1674" s="248"/>
      <c r="S1674" s="246"/>
      <c r="T1674" s="248"/>
      <c r="U1674" s="249" t="str">
        <f>+IF(AND(S1674&gt;0,R1674&lt;&gt;'Data Validation (ROP used only)'!$A$22),SUM(S1674:T1674),"")</f>
        <v/>
      </c>
      <c r="V1674" s="250" t="str">
        <f>IF(OR(R1674='Data Validation (ROP used only)'!$A$22,ISBLANK(S1674),ISERROR(S1674/$I1674)),"",S1674/$I1674)</f>
        <v/>
      </c>
      <c r="W1674" s="251"/>
      <c r="X1674" s="252" t="str" cm="1">
        <f t="array" ref="X1674">_xlfn.IFS(W1674="","",W1674/I1674&gt;=2,2*I1674,W1674/I1674 &lt; 2, W1674)</f>
        <v/>
      </c>
      <c r="Y1674" s="253" t="str">
        <f t="shared" si="179"/>
        <v/>
      </c>
      <c r="Z1674" s="248"/>
      <c r="AA1674" s="249" t="str">
        <f t="shared" si="180"/>
        <v/>
      </c>
      <c r="AB1674" s="254" t="str">
        <f t="shared" si="181"/>
        <v/>
      </c>
      <c r="AC1674" s="159"/>
      <c r="AD1674" s="160"/>
    </row>
    <row r="1675" spans="2:30" ht="13.8" hidden="1" outlineLevel="1" x14ac:dyDescent="0.25">
      <c r="B1675" s="1"/>
      <c r="C1675" s="1"/>
      <c r="D1675" s="1"/>
      <c r="E1675" s="2"/>
      <c r="F1675" s="1"/>
      <c r="G1675" s="2"/>
      <c r="H1675" s="108"/>
      <c r="I1675" s="109"/>
      <c r="J1675" s="132" t="str">
        <f t="shared" ref="J1675:J1738" si="184">IF(ISERROR(H1675/C1675),"",H1675/C1675)</f>
        <v/>
      </c>
      <c r="K1675" s="132">
        <f t="shared" si="182"/>
        <v>0</v>
      </c>
      <c r="L1675" s="246"/>
      <c r="M1675" s="247"/>
      <c r="N1675" s="246"/>
      <c r="O1675" s="248"/>
      <c r="P1675" s="249" t="str">
        <f t="shared" ref="P1675:P1738" si="185">+IF((N1675+O1675)&gt;0,+N1675+O1675,"")</f>
        <v/>
      </c>
      <c r="Q1675" s="250" t="str">
        <f t="shared" si="183"/>
        <v/>
      </c>
      <c r="R1675" s="248"/>
      <c r="S1675" s="246"/>
      <c r="T1675" s="248"/>
      <c r="U1675" s="249" t="str">
        <f>+IF(AND(S1675&gt;0,R1675&lt;&gt;'Data Validation (ROP used only)'!$A$22),SUM(S1675:T1675),"")</f>
        <v/>
      </c>
      <c r="V1675" s="250" t="str">
        <f>IF(OR(R1675='Data Validation (ROP used only)'!$A$22,ISBLANK(S1675),ISERROR(S1675/$I1675)),"",S1675/$I1675)</f>
        <v/>
      </c>
      <c r="W1675" s="251"/>
      <c r="X1675" s="252" t="str" cm="1">
        <f t="array" ref="X1675">_xlfn.IFS(W1675="","",W1675/I1675&gt;=2,2*I1675,W1675/I1675 &lt; 2, W1675)</f>
        <v/>
      </c>
      <c r="Y1675" s="253" t="str">
        <f t="shared" ref="Y1675:Y1738" si="186">IF(ISBLANK(W1675),"",W1675-X1675)</f>
        <v/>
      </c>
      <c r="Z1675" s="248"/>
      <c r="AA1675" s="249" t="str">
        <f t="shared" ref="AA1675:AA1738" si="187">IF(W1675=0,"",W1675+Z1675)</f>
        <v/>
      </c>
      <c r="AB1675" s="254" t="str">
        <f t="shared" ref="AB1675:AB1738" si="188">IF(ISERROR(W1675/$I1675),"",W1675/$I1675)</f>
        <v/>
      </c>
      <c r="AC1675" s="159"/>
      <c r="AD1675" s="160"/>
    </row>
    <row r="1676" spans="2:30" ht="13.8" hidden="1" outlineLevel="1" x14ac:dyDescent="0.25">
      <c r="B1676" s="1"/>
      <c r="C1676" s="1"/>
      <c r="D1676" s="1"/>
      <c r="E1676" s="2"/>
      <c r="F1676" s="1"/>
      <c r="G1676" s="2"/>
      <c r="H1676" s="108"/>
      <c r="I1676" s="109"/>
      <c r="J1676" s="132" t="str">
        <f t="shared" si="184"/>
        <v/>
      </c>
      <c r="K1676" s="132">
        <f t="shared" si="182"/>
        <v>0</v>
      </c>
      <c r="L1676" s="246"/>
      <c r="M1676" s="247"/>
      <c r="N1676" s="246"/>
      <c r="O1676" s="248"/>
      <c r="P1676" s="249" t="str">
        <f t="shared" si="185"/>
        <v/>
      </c>
      <c r="Q1676" s="250" t="str">
        <f t="shared" si="183"/>
        <v/>
      </c>
      <c r="R1676" s="248"/>
      <c r="S1676" s="246"/>
      <c r="T1676" s="248"/>
      <c r="U1676" s="249" t="str">
        <f>+IF(AND(S1676&gt;0,R1676&lt;&gt;'Data Validation (ROP used only)'!$A$22),SUM(S1676:T1676),"")</f>
        <v/>
      </c>
      <c r="V1676" s="250" t="str">
        <f>IF(OR(R1676='Data Validation (ROP used only)'!$A$22,ISBLANK(S1676),ISERROR(S1676/$I1676)),"",S1676/$I1676)</f>
        <v/>
      </c>
      <c r="W1676" s="251"/>
      <c r="X1676" s="252" t="str" cm="1">
        <f t="array" ref="X1676">_xlfn.IFS(W1676="","",W1676/I1676&gt;=2,2*I1676,W1676/I1676 &lt; 2, W1676)</f>
        <v/>
      </c>
      <c r="Y1676" s="253" t="str">
        <f t="shared" si="186"/>
        <v/>
      </c>
      <c r="Z1676" s="248"/>
      <c r="AA1676" s="249" t="str">
        <f t="shared" si="187"/>
        <v/>
      </c>
      <c r="AB1676" s="254" t="str">
        <f t="shared" si="188"/>
        <v/>
      </c>
      <c r="AC1676" s="159"/>
      <c r="AD1676" s="160"/>
    </row>
    <row r="1677" spans="2:30" ht="13.8" hidden="1" outlineLevel="1" x14ac:dyDescent="0.25">
      <c r="B1677" s="1"/>
      <c r="C1677" s="1"/>
      <c r="D1677" s="1"/>
      <c r="E1677" s="2"/>
      <c r="F1677" s="1"/>
      <c r="G1677" s="2"/>
      <c r="H1677" s="108"/>
      <c r="I1677" s="109"/>
      <c r="J1677" s="132" t="str">
        <f t="shared" si="184"/>
        <v/>
      </c>
      <c r="K1677" s="132">
        <f t="shared" si="182"/>
        <v>0</v>
      </c>
      <c r="L1677" s="246"/>
      <c r="M1677" s="247"/>
      <c r="N1677" s="246"/>
      <c r="O1677" s="248"/>
      <c r="P1677" s="249" t="str">
        <f t="shared" si="185"/>
        <v/>
      </c>
      <c r="Q1677" s="250" t="str">
        <f t="shared" si="183"/>
        <v/>
      </c>
      <c r="R1677" s="248"/>
      <c r="S1677" s="246"/>
      <c r="T1677" s="248"/>
      <c r="U1677" s="249" t="str">
        <f>+IF(AND(S1677&gt;0,R1677&lt;&gt;'Data Validation (ROP used only)'!$A$22),SUM(S1677:T1677),"")</f>
        <v/>
      </c>
      <c r="V1677" s="250" t="str">
        <f>IF(OR(R1677='Data Validation (ROP used only)'!$A$22,ISBLANK(S1677),ISERROR(S1677/$I1677)),"",S1677/$I1677)</f>
        <v/>
      </c>
      <c r="W1677" s="251"/>
      <c r="X1677" s="252" t="str" cm="1">
        <f t="array" ref="X1677">_xlfn.IFS(W1677="","",W1677/I1677&gt;=2,2*I1677,W1677/I1677 &lt; 2, W1677)</f>
        <v/>
      </c>
      <c r="Y1677" s="253" t="str">
        <f t="shared" si="186"/>
        <v/>
      </c>
      <c r="Z1677" s="248"/>
      <c r="AA1677" s="249" t="str">
        <f t="shared" si="187"/>
        <v/>
      </c>
      <c r="AB1677" s="254" t="str">
        <f t="shared" si="188"/>
        <v/>
      </c>
      <c r="AC1677" s="159"/>
      <c r="AD1677" s="160"/>
    </row>
    <row r="1678" spans="2:30" ht="13.8" hidden="1" outlineLevel="1" x14ac:dyDescent="0.25">
      <c r="B1678" s="1"/>
      <c r="C1678" s="1"/>
      <c r="D1678" s="1"/>
      <c r="E1678" s="2"/>
      <c r="F1678" s="1"/>
      <c r="G1678" s="2"/>
      <c r="H1678" s="108"/>
      <c r="I1678" s="109"/>
      <c r="J1678" s="132" t="str">
        <f t="shared" si="184"/>
        <v/>
      </c>
      <c r="K1678" s="132">
        <f t="shared" si="182"/>
        <v>0</v>
      </c>
      <c r="L1678" s="246"/>
      <c r="M1678" s="247"/>
      <c r="N1678" s="246"/>
      <c r="O1678" s="248"/>
      <c r="P1678" s="249" t="str">
        <f t="shared" si="185"/>
        <v/>
      </c>
      <c r="Q1678" s="250" t="str">
        <f t="shared" si="183"/>
        <v/>
      </c>
      <c r="R1678" s="248"/>
      <c r="S1678" s="246"/>
      <c r="T1678" s="248"/>
      <c r="U1678" s="249" t="str">
        <f>+IF(AND(S1678&gt;0,R1678&lt;&gt;'Data Validation (ROP used only)'!$A$22),SUM(S1678:T1678),"")</f>
        <v/>
      </c>
      <c r="V1678" s="250" t="str">
        <f>IF(OR(R1678='Data Validation (ROP used only)'!$A$22,ISBLANK(S1678),ISERROR(S1678/$I1678)),"",S1678/$I1678)</f>
        <v/>
      </c>
      <c r="W1678" s="251"/>
      <c r="X1678" s="252" t="str" cm="1">
        <f t="array" ref="X1678">_xlfn.IFS(W1678="","",W1678/I1678&gt;=2,2*I1678,W1678/I1678 &lt; 2, W1678)</f>
        <v/>
      </c>
      <c r="Y1678" s="253" t="str">
        <f t="shared" si="186"/>
        <v/>
      </c>
      <c r="Z1678" s="248"/>
      <c r="AA1678" s="249" t="str">
        <f t="shared" si="187"/>
        <v/>
      </c>
      <c r="AB1678" s="254" t="str">
        <f t="shared" si="188"/>
        <v/>
      </c>
      <c r="AC1678" s="159"/>
      <c r="AD1678" s="160"/>
    </row>
    <row r="1679" spans="2:30" ht="13.8" hidden="1" outlineLevel="1" x14ac:dyDescent="0.25">
      <c r="B1679" s="1"/>
      <c r="C1679" s="1"/>
      <c r="D1679" s="1"/>
      <c r="E1679" s="2"/>
      <c r="F1679" s="1"/>
      <c r="G1679" s="2"/>
      <c r="H1679" s="108"/>
      <c r="I1679" s="109"/>
      <c r="J1679" s="132" t="str">
        <f t="shared" si="184"/>
        <v/>
      </c>
      <c r="K1679" s="132">
        <f t="shared" si="182"/>
        <v>0</v>
      </c>
      <c r="L1679" s="246"/>
      <c r="M1679" s="247"/>
      <c r="N1679" s="246"/>
      <c r="O1679" s="248"/>
      <c r="P1679" s="249" t="str">
        <f t="shared" si="185"/>
        <v/>
      </c>
      <c r="Q1679" s="250" t="str">
        <f t="shared" si="183"/>
        <v/>
      </c>
      <c r="R1679" s="248"/>
      <c r="S1679" s="246"/>
      <c r="T1679" s="248"/>
      <c r="U1679" s="249" t="str">
        <f>+IF(AND(S1679&gt;0,R1679&lt;&gt;'Data Validation (ROP used only)'!$A$22),SUM(S1679:T1679),"")</f>
        <v/>
      </c>
      <c r="V1679" s="250" t="str">
        <f>IF(OR(R1679='Data Validation (ROP used only)'!$A$22,ISBLANK(S1679),ISERROR(S1679/$I1679)),"",S1679/$I1679)</f>
        <v/>
      </c>
      <c r="W1679" s="251"/>
      <c r="X1679" s="252" t="str" cm="1">
        <f t="array" ref="X1679">_xlfn.IFS(W1679="","",W1679/I1679&gt;=2,2*I1679,W1679/I1679 &lt; 2, W1679)</f>
        <v/>
      </c>
      <c r="Y1679" s="253" t="str">
        <f t="shared" si="186"/>
        <v/>
      </c>
      <c r="Z1679" s="248"/>
      <c r="AA1679" s="249" t="str">
        <f t="shared" si="187"/>
        <v/>
      </c>
      <c r="AB1679" s="254" t="str">
        <f t="shared" si="188"/>
        <v/>
      </c>
      <c r="AC1679" s="159"/>
      <c r="AD1679" s="160"/>
    </row>
    <row r="1680" spans="2:30" ht="13.8" hidden="1" outlineLevel="1" x14ac:dyDescent="0.25">
      <c r="B1680" s="1"/>
      <c r="C1680" s="1"/>
      <c r="D1680" s="1"/>
      <c r="E1680" s="2"/>
      <c r="F1680" s="1"/>
      <c r="G1680" s="2"/>
      <c r="H1680" s="108"/>
      <c r="I1680" s="109"/>
      <c r="J1680" s="132" t="str">
        <f t="shared" si="184"/>
        <v/>
      </c>
      <c r="K1680" s="132">
        <f t="shared" si="182"/>
        <v>0</v>
      </c>
      <c r="L1680" s="246"/>
      <c r="M1680" s="247"/>
      <c r="N1680" s="246"/>
      <c r="O1680" s="248"/>
      <c r="P1680" s="249" t="str">
        <f t="shared" si="185"/>
        <v/>
      </c>
      <c r="Q1680" s="250" t="str">
        <f t="shared" si="183"/>
        <v/>
      </c>
      <c r="R1680" s="248"/>
      <c r="S1680" s="246"/>
      <c r="T1680" s="248"/>
      <c r="U1680" s="249" t="str">
        <f>+IF(AND(S1680&gt;0,R1680&lt;&gt;'Data Validation (ROP used only)'!$A$22),SUM(S1680:T1680),"")</f>
        <v/>
      </c>
      <c r="V1680" s="250" t="str">
        <f>IF(OR(R1680='Data Validation (ROP used only)'!$A$22,ISBLANK(S1680),ISERROR(S1680/$I1680)),"",S1680/$I1680)</f>
        <v/>
      </c>
      <c r="W1680" s="251"/>
      <c r="X1680" s="252" t="str" cm="1">
        <f t="array" ref="X1680">_xlfn.IFS(W1680="","",W1680/I1680&gt;=2,2*I1680,W1680/I1680 &lt; 2, W1680)</f>
        <v/>
      </c>
      <c r="Y1680" s="253" t="str">
        <f t="shared" si="186"/>
        <v/>
      </c>
      <c r="Z1680" s="248"/>
      <c r="AA1680" s="249" t="str">
        <f t="shared" si="187"/>
        <v/>
      </c>
      <c r="AB1680" s="254" t="str">
        <f t="shared" si="188"/>
        <v/>
      </c>
      <c r="AC1680" s="159"/>
      <c r="AD1680" s="160"/>
    </row>
    <row r="1681" spans="2:30" ht="13.8" hidden="1" outlineLevel="1" x14ac:dyDescent="0.25">
      <c r="B1681" s="1"/>
      <c r="C1681" s="1"/>
      <c r="D1681" s="1"/>
      <c r="E1681" s="2"/>
      <c r="F1681" s="1"/>
      <c r="G1681" s="2"/>
      <c r="H1681" s="108"/>
      <c r="I1681" s="109"/>
      <c r="J1681" s="132" t="str">
        <f t="shared" si="184"/>
        <v/>
      </c>
      <c r="K1681" s="132">
        <f t="shared" si="182"/>
        <v>0</v>
      </c>
      <c r="L1681" s="246"/>
      <c r="M1681" s="247"/>
      <c r="N1681" s="246"/>
      <c r="O1681" s="248"/>
      <c r="P1681" s="249" t="str">
        <f t="shared" si="185"/>
        <v/>
      </c>
      <c r="Q1681" s="250" t="str">
        <f t="shared" si="183"/>
        <v/>
      </c>
      <c r="R1681" s="248"/>
      <c r="S1681" s="246"/>
      <c r="T1681" s="248"/>
      <c r="U1681" s="249" t="str">
        <f>+IF(AND(S1681&gt;0,R1681&lt;&gt;'Data Validation (ROP used only)'!$A$22),SUM(S1681:T1681),"")</f>
        <v/>
      </c>
      <c r="V1681" s="250" t="str">
        <f>IF(OR(R1681='Data Validation (ROP used only)'!$A$22,ISBLANK(S1681),ISERROR(S1681/$I1681)),"",S1681/$I1681)</f>
        <v/>
      </c>
      <c r="W1681" s="251"/>
      <c r="X1681" s="252" t="str" cm="1">
        <f t="array" ref="X1681">_xlfn.IFS(W1681="","",W1681/I1681&gt;=2,2*I1681,W1681/I1681 &lt; 2, W1681)</f>
        <v/>
      </c>
      <c r="Y1681" s="253" t="str">
        <f t="shared" si="186"/>
        <v/>
      </c>
      <c r="Z1681" s="248"/>
      <c r="AA1681" s="249" t="str">
        <f t="shared" si="187"/>
        <v/>
      </c>
      <c r="AB1681" s="254" t="str">
        <f t="shared" si="188"/>
        <v/>
      </c>
      <c r="AC1681" s="159"/>
      <c r="AD1681" s="160"/>
    </row>
    <row r="1682" spans="2:30" ht="13.8" hidden="1" outlineLevel="1" x14ac:dyDescent="0.25">
      <c r="B1682" s="1"/>
      <c r="C1682" s="1"/>
      <c r="D1682" s="1"/>
      <c r="E1682" s="2"/>
      <c r="F1682" s="1"/>
      <c r="G1682" s="2"/>
      <c r="H1682" s="108"/>
      <c r="I1682" s="109"/>
      <c r="J1682" s="132" t="str">
        <f t="shared" si="184"/>
        <v/>
      </c>
      <c r="K1682" s="132">
        <f t="shared" si="182"/>
        <v>0</v>
      </c>
      <c r="L1682" s="246"/>
      <c r="M1682" s="247"/>
      <c r="N1682" s="246"/>
      <c r="O1682" s="248"/>
      <c r="P1682" s="249" t="str">
        <f t="shared" si="185"/>
        <v/>
      </c>
      <c r="Q1682" s="250" t="str">
        <f t="shared" si="183"/>
        <v/>
      </c>
      <c r="R1682" s="248"/>
      <c r="S1682" s="246"/>
      <c r="T1682" s="248"/>
      <c r="U1682" s="249" t="str">
        <f>+IF(AND(S1682&gt;0,R1682&lt;&gt;'Data Validation (ROP used only)'!$A$22),SUM(S1682:T1682),"")</f>
        <v/>
      </c>
      <c r="V1682" s="250" t="str">
        <f>IF(OR(R1682='Data Validation (ROP used only)'!$A$22,ISBLANK(S1682),ISERROR(S1682/$I1682)),"",S1682/$I1682)</f>
        <v/>
      </c>
      <c r="W1682" s="251"/>
      <c r="X1682" s="252" t="str" cm="1">
        <f t="array" ref="X1682">_xlfn.IFS(W1682="","",W1682/I1682&gt;=2,2*I1682,W1682/I1682 &lt; 2, W1682)</f>
        <v/>
      </c>
      <c r="Y1682" s="253" t="str">
        <f t="shared" si="186"/>
        <v/>
      </c>
      <c r="Z1682" s="248"/>
      <c r="AA1682" s="249" t="str">
        <f t="shared" si="187"/>
        <v/>
      </c>
      <c r="AB1682" s="254" t="str">
        <f t="shared" si="188"/>
        <v/>
      </c>
      <c r="AC1682" s="159"/>
      <c r="AD1682" s="160"/>
    </row>
    <row r="1683" spans="2:30" ht="13.8" hidden="1" outlineLevel="1" x14ac:dyDescent="0.25">
      <c r="B1683" s="1"/>
      <c r="C1683" s="1"/>
      <c r="D1683" s="1"/>
      <c r="E1683" s="2"/>
      <c r="F1683" s="1"/>
      <c r="G1683" s="2"/>
      <c r="H1683" s="108"/>
      <c r="I1683" s="109"/>
      <c r="J1683" s="132" t="str">
        <f t="shared" si="184"/>
        <v/>
      </c>
      <c r="K1683" s="132">
        <f t="shared" si="182"/>
        <v>0</v>
      </c>
      <c r="L1683" s="246"/>
      <c r="M1683" s="247"/>
      <c r="N1683" s="246"/>
      <c r="O1683" s="248"/>
      <c r="P1683" s="249" t="str">
        <f t="shared" si="185"/>
        <v/>
      </c>
      <c r="Q1683" s="250" t="str">
        <f t="shared" si="183"/>
        <v/>
      </c>
      <c r="R1683" s="248"/>
      <c r="S1683" s="246"/>
      <c r="T1683" s="248"/>
      <c r="U1683" s="249" t="str">
        <f>+IF(AND(S1683&gt;0,R1683&lt;&gt;'Data Validation (ROP used only)'!$A$22),SUM(S1683:T1683),"")</f>
        <v/>
      </c>
      <c r="V1683" s="250" t="str">
        <f>IF(OR(R1683='Data Validation (ROP used only)'!$A$22,ISBLANK(S1683),ISERROR(S1683/$I1683)),"",S1683/$I1683)</f>
        <v/>
      </c>
      <c r="W1683" s="251"/>
      <c r="X1683" s="252" t="str" cm="1">
        <f t="array" ref="X1683">_xlfn.IFS(W1683="","",W1683/I1683&gt;=2,2*I1683,W1683/I1683 &lt; 2, W1683)</f>
        <v/>
      </c>
      <c r="Y1683" s="253" t="str">
        <f t="shared" si="186"/>
        <v/>
      </c>
      <c r="Z1683" s="248"/>
      <c r="AA1683" s="249" t="str">
        <f t="shared" si="187"/>
        <v/>
      </c>
      <c r="AB1683" s="254" t="str">
        <f t="shared" si="188"/>
        <v/>
      </c>
      <c r="AC1683" s="159"/>
      <c r="AD1683" s="160"/>
    </row>
    <row r="1684" spans="2:30" ht="13.8" hidden="1" outlineLevel="1" x14ac:dyDescent="0.25">
      <c r="B1684" s="1"/>
      <c r="C1684" s="1"/>
      <c r="D1684" s="1"/>
      <c r="E1684" s="2"/>
      <c r="F1684" s="1"/>
      <c r="G1684" s="2"/>
      <c r="H1684" s="108"/>
      <c r="I1684" s="109"/>
      <c r="J1684" s="132" t="str">
        <f t="shared" si="184"/>
        <v/>
      </c>
      <c r="K1684" s="132">
        <f t="shared" si="182"/>
        <v>0</v>
      </c>
      <c r="L1684" s="246"/>
      <c r="M1684" s="247"/>
      <c r="N1684" s="246"/>
      <c r="O1684" s="248"/>
      <c r="P1684" s="249" t="str">
        <f t="shared" si="185"/>
        <v/>
      </c>
      <c r="Q1684" s="250" t="str">
        <f t="shared" si="183"/>
        <v/>
      </c>
      <c r="R1684" s="248"/>
      <c r="S1684" s="246"/>
      <c r="T1684" s="248"/>
      <c r="U1684" s="249" t="str">
        <f>+IF(AND(S1684&gt;0,R1684&lt;&gt;'Data Validation (ROP used only)'!$A$22),SUM(S1684:T1684),"")</f>
        <v/>
      </c>
      <c r="V1684" s="250" t="str">
        <f>IF(OR(R1684='Data Validation (ROP used only)'!$A$22,ISBLANK(S1684),ISERROR(S1684/$I1684)),"",S1684/$I1684)</f>
        <v/>
      </c>
      <c r="W1684" s="251"/>
      <c r="X1684" s="252" t="str" cm="1">
        <f t="array" ref="X1684">_xlfn.IFS(W1684="","",W1684/I1684&gt;=2,2*I1684,W1684/I1684 &lt; 2, W1684)</f>
        <v/>
      </c>
      <c r="Y1684" s="253" t="str">
        <f t="shared" si="186"/>
        <v/>
      </c>
      <c r="Z1684" s="248"/>
      <c r="AA1684" s="249" t="str">
        <f t="shared" si="187"/>
        <v/>
      </c>
      <c r="AB1684" s="254" t="str">
        <f t="shared" si="188"/>
        <v/>
      </c>
      <c r="AC1684" s="159"/>
      <c r="AD1684" s="160"/>
    </row>
    <row r="1685" spans="2:30" ht="13.8" hidden="1" outlineLevel="1" x14ac:dyDescent="0.25">
      <c r="B1685" s="1"/>
      <c r="C1685" s="1"/>
      <c r="D1685" s="1"/>
      <c r="E1685" s="2"/>
      <c r="F1685" s="1"/>
      <c r="G1685" s="2"/>
      <c r="H1685" s="108"/>
      <c r="I1685" s="109"/>
      <c r="J1685" s="132" t="str">
        <f t="shared" si="184"/>
        <v/>
      </c>
      <c r="K1685" s="132">
        <f t="shared" si="182"/>
        <v>0</v>
      </c>
      <c r="L1685" s="246"/>
      <c r="M1685" s="247"/>
      <c r="N1685" s="246"/>
      <c r="O1685" s="248"/>
      <c r="P1685" s="249" t="str">
        <f t="shared" si="185"/>
        <v/>
      </c>
      <c r="Q1685" s="250" t="str">
        <f t="shared" si="183"/>
        <v/>
      </c>
      <c r="R1685" s="248"/>
      <c r="S1685" s="246"/>
      <c r="T1685" s="248"/>
      <c r="U1685" s="249" t="str">
        <f>+IF(AND(S1685&gt;0,R1685&lt;&gt;'Data Validation (ROP used only)'!$A$22),SUM(S1685:T1685),"")</f>
        <v/>
      </c>
      <c r="V1685" s="250" t="str">
        <f>IF(OR(R1685='Data Validation (ROP used only)'!$A$22,ISBLANK(S1685),ISERROR(S1685/$I1685)),"",S1685/$I1685)</f>
        <v/>
      </c>
      <c r="W1685" s="251"/>
      <c r="X1685" s="252" t="str" cm="1">
        <f t="array" ref="X1685">_xlfn.IFS(W1685="","",W1685/I1685&gt;=2,2*I1685,W1685/I1685 &lt; 2, W1685)</f>
        <v/>
      </c>
      <c r="Y1685" s="253" t="str">
        <f t="shared" si="186"/>
        <v/>
      </c>
      <c r="Z1685" s="248"/>
      <c r="AA1685" s="249" t="str">
        <f t="shared" si="187"/>
        <v/>
      </c>
      <c r="AB1685" s="254" t="str">
        <f t="shared" si="188"/>
        <v/>
      </c>
      <c r="AC1685" s="159"/>
      <c r="AD1685" s="160"/>
    </row>
    <row r="1686" spans="2:30" ht="13.8" hidden="1" outlineLevel="1" x14ac:dyDescent="0.25">
      <c r="B1686" s="1"/>
      <c r="C1686" s="1"/>
      <c r="D1686" s="1"/>
      <c r="E1686" s="2"/>
      <c r="F1686" s="1"/>
      <c r="G1686" s="2"/>
      <c r="H1686" s="108"/>
      <c r="I1686" s="109"/>
      <c r="J1686" s="132" t="str">
        <f t="shared" si="184"/>
        <v/>
      </c>
      <c r="K1686" s="132">
        <f t="shared" si="182"/>
        <v>0</v>
      </c>
      <c r="L1686" s="246"/>
      <c r="M1686" s="247"/>
      <c r="N1686" s="246"/>
      <c r="O1686" s="248"/>
      <c r="P1686" s="249" t="str">
        <f t="shared" si="185"/>
        <v/>
      </c>
      <c r="Q1686" s="250" t="str">
        <f t="shared" si="183"/>
        <v/>
      </c>
      <c r="R1686" s="248"/>
      <c r="S1686" s="246"/>
      <c r="T1686" s="248"/>
      <c r="U1686" s="249" t="str">
        <f>+IF(AND(S1686&gt;0,R1686&lt;&gt;'Data Validation (ROP used only)'!$A$22),SUM(S1686:T1686),"")</f>
        <v/>
      </c>
      <c r="V1686" s="250" t="str">
        <f>IF(OR(R1686='Data Validation (ROP used only)'!$A$22,ISBLANK(S1686),ISERROR(S1686/$I1686)),"",S1686/$I1686)</f>
        <v/>
      </c>
      <c r="W1686" s="251"/>
      <c r="X1686" s="252" t="str" cm="1">
        <f t="array" ref="X1686">_xlfn.IFS(W1686="","",W1686/I1686&gt;=2,2*I1686,W1686/I1686 &lt; 2, W1686)</f>
        <v/>
      </c>
      <c r="Y1686" s="253" t="str">
        <f t="shared" si="186"/>
        <v/>
      </c>
      <c r="Z1686" s="248"/>
      <c r="AA1686" s="249" t="str">
        <f t="shared" si="187"/>
        <v/>
      </c>
      <c r="AB1686" s="254" t="str">
        <f t="shared" si="188"/>
        <v/>
      </c>
      <c r="AC1686" s="159"/>
      <c r="AD1686" s="160"/>
    </row>
    <row r="1687" spans="2:30" ht="13.8" hidden="1" outlineLevel="1" x14ac:dyDescent="0.25">
      <c r="B1687" s="1"/>
      <c r="C1687" s="1"/>
      <c r="D1687" s="1"/>
      <c r="E1687" s="2"/>
      <c r="F1687" s="1"/>
      <c r="G1687" s="2"/>
      <c r="H1687" s="108"/>
      <c r="I1687" s="109"/>
      <c r="J1687" s="132" t="str">
        <f t="shared" si="184"/>
        <v/>
      </c>
      <c r="K1687" s="132">
        <f t="shared" si="182"/>
        <v>0</v>
      </c>
      <c r="L1687" s="246"/>
      <c r="M1687" s="247"/>
      <c r="N1687" s="246"/>
      <c r="O1687" s="248"/>
      <c r="P1687" s="249" t="str">
        <f t="shared" si="185"/>
        <v/>
      </c>
      <c r="Q1687" s="250" t="str">
        <f t="shared" si="183"/>
        <v/>
      </c>
      <c r="R1687" s="248"/>
      <c r="S1687" s="246"/>
      <c r="T1687" s="248"/>
      <c r="U1687" s="249" t="str">
        <f>+IF(AND(S1687&gt;0,R1687&lt;&gt;'Data Validation (ROP used only)'!$A$22),SUM(S1687:T1687),"")</f>
        <v/>
      </c>
      <c r="V1687" s="250" t="str">
        <f>IF(OR(R1687='Data Validation (ROP used only)'!$A$22,ISBLANK(S1687),ISERROR(S1687/$I1687)),"",S1687/$I1687)</f>
        <v/>
      </c>
      <c r="W1687" s="251"/>
      <c r="X1687" s="252" t="str" cm="1">
        <f t="array" ref="X1687">_xlfn.IFS(W1687="","",W1687/I1687&gt;=2,2*I1687,W1687/I1687 &lt; 2, W1687)</f>
        <v/>
      </c>
      <c r="Y1687" s="253" t="str">
        <f t="shared" si="186"/>
        <v/>
      </c>
      <c r="Z1687" s="248"/>
      <c r="AA1687" s="249" t="str">
        <f t="shared" si="187"/>
        <v/>
      </c>
      <c r="AB1687" s="254" t="str">
        <f t="shared" si="188"/>
        <v/>
      </c>
      <c r="AC1687" s="159"/>
      <c r="AD1687" s="160"/>
    </row>
    <row r="1688" spans="2:30" ht="13.8" hidden="1" outlineLevel="1" x14ac:dyDescent="0.25">
      <c r="B1688" s="1"/>
      <c r="C1688" s="1"/>
      <c r="D1688" s="1"/>
      <c r="E1688" s="2"/>
      <c r="F1688" s="1"/>
      <c r="G1688" s="2"/>
      <c r="H1688" s="108"/>
      <c r="I1688" s="109"/>
      <c r="J1688" s="132" t="str">
        <f t="shared" si="184"/>
        <v/>
      </c>
      <c r="K1688" s="132">
        <f t="shared" si="182"/>
        <v>0</v>
      </c>
      <c r="L1688" s="246"/>
      <c r="M1688" s="247"/>
      <c r="N1688" s="246"/>
      <c r="O1688" s="248"/>
      <c r="P1688" s="249" t="str">
        <f t="shared" si="185"/>
        <v/>
      </c>
      <c r="Q1688" s="250" t="str">
        <f t="shared" si="183"/>
        <v/>
      </c>
      <c r="R1688" s="248"/>
      <c r="S1688" s="246"/>
      <c r="T1688" s="248"/>
      <c r="U1688" s="249" t="str">
        <f>+IF(AND(S1688&gt;0,R1688&lt;&gt;'Data Validation (ROP used only)'!$A$22),SUM(S1688:T1688),"")</f>
        <v/>
      </c>
      <c r="V1688" s="250" t="str">
        <f>IF(OR(R1688='Data Validation (ROP used only)'!$A$22,ISBLANK(S1688),ISERROR(S1688/$I1688)),"",S1688/$I1688)</f>
        <v/>
      </c>
      <c r="W1688" s="251"/>
      <c r="X1688" s="252" t="str" cm="1">
        <f t="array" ref="X1688">_xlfn.IFS(W1688="","",W1688/I1688&gt;=2,2*I1688,W1688/I1688 &lt; 2, W1688)</f>
        <v/>
      </c>
      <c r="Y1688" s="253" t="str">
        <f t="shared" si="186"/>
        <v/>
      </c>
      <c r="Z1688" s="248"/>
      <c r="AA1688" s="249" t="str">
        <f t="shared" si="187"/>
        <v/>
      </c>
      <c r="AB1688" s="254" t="str">
        <f t="shared" si="188"/>
        <v/>
      </c>
      <c r="AC1688" s="159"/>
      <c r="AD1688" s="160"/>
    </row>
    <row r="1689" spans="2:30" ht="13.8" hidden="1" outlineLevel="1" x14ac:dyDescent="0.25">
      <c r="B1689" s="1"/>
      <c r="C1689" s="1"/>
      <c r="D1689" s="1"/>
      <c r="E1689" s="2"/>
      <c r="F1689" s="1"/>
      <c r="G1689" s="2"/>
      <c r="H1689" s="108"/>
      <c r="I1689" s="109"/>
      <c r="J1689" s="132" t="str">
        <f t="shared" si="184"/>
        <v/>
      </c>
      <c r="K1689" s="132">
        <f t="shared" si="182"/>
        <v>0</v>
      </c>
      <c r="L1689" s="246"/>
      <c r="M1689" s="247"/>
      <c r="N1689" s="246"/>
      <c r="O1689" s="248"/>
      <c r="P1689" s="249" t="str">
        <f t="shared" si="185"/>
        <v/>
      </c>
      <c r="Q1689" s="250" t="str">
        <f t="shared" si="183"/>
        <v/>
      </c>
      <c r="R1689" s="248"/>
      <c r="S1689" s="246"/>
      <c r="T1689" s="248"/>
      <c r="U1689" s="249" t="str">
        <f>+IF(AND(S1689&gt;0,R1689&lt;&gt;'Data Validation (ROP used only)'!$A$22),SUM(S1689:T1689),"")</f>
        <v/>
      </c>
      <c r="V1689" s="250" t="str">
        <f>IF(OR(R1689='Data Validation (ROP used only)'!$A$22,ISBLANK(S1689),ISERROR(S1689/$I1689)),"",S1689/$I1689)</f>
        <v/>
      </c>
      <c r="W1689" s="251"/>
      <c r="X1689" s="252" t="str" cm="1">
        <f t="array" ref="X1689">_xlfn.IFS(W1689="","",W1689/I1689&gt;=2,2*I1689,W1689/I1689 &lt; 2, W1689)</f>
        <v/>
      </c>
      <c r="Y1689" s="253" t="str">
        <f t="shared" si="186"/>
        <v/>
      </c>
      <c r="Z1689" s="248"/>
      <c r="AA1689" s="249" t="str">
        <f t="shared" si="187"/>
        <v/>
      </c>
      <c r="AB1689" s="254" t="str">
        <f t="shared" si="188"/>
        <v/>
      </c>
      <c r="AC1689" s="159"/>
      <c r="AD1689" s="160"/>
    </row>
    <row r="1690" spans="2:30" ht="13.8" hidden="1" outlineLevel="1" x14ac:dyDescent="0.25">
      <c r="B1690" s="1"/>
      <c r="C1690" s="1"/>
      <c r="D1690" s="1"/>
      <c r="E1690" s="2"/>
      <c r="F1690" s="1"/>
      <c r="G1690" s="2"/>
      <c r="H1690" s="108"/>
      <c r="I1690" s="109"/>
      <c r="J1690" s="132" t="str">
        <f t="shared" si="184"/>
        <v/>
      </c>
      <c r="K1690" s="132">
        <f t="shared" si="182"/>
        <v>0</v>
      </c>
      <c r="L1690" s="246"/>
      <c r="M1690" s="247"/>
      <c r="N1690" s="246"/>
      <c r="O1690" s="248"/>
      <c r="P1690" s="249" t="str">
        <f t="shared" si="185"/>
        <v/>
      </c>
      <c r="Q1690" s="250" t="str">
        <f t="shared" si="183"/>
        <v/>
      </c>
      <c r="R1690" s="248"/>
      <c r="S1690" s="246"/>
      <c r="T1690" s="248"/>
      <c r="U1690" s="249" t="str">
        <f>+IF(AND(S1690&gt;0,R1690&lt;&gt;'Data Validation (ROP used only)'!$A$22),SUM(S1690:T1690),"")</f>
        <v/>
      </c>
      <c r="V1690" s="250" t="str">
        <f>IF(OR(R1690='Data Validation (ROP used only)'!$A$22,ISBLANK(S1690),ISERROR(S1690/$I1690)),"",S1690/$I1690)</f>
        <v/>
      </c>
      <c r="W1690" s="251"/>
      <c r="X1690" s="252" t="str" cm="1">
        <f t="array" ref="X1690">_xlfn.IFS(W1690="","",W1690/I1690&gt;=2,2*I1690,W1690/I1690 &lt; 2, W1690)</f>
        <v/>
      </c>
      <c r="Y1690" s="253" t="str">
        <f t="shared" si="186"/>
        <v/>
      </c>
      <c r="Z1690" s="248"/>
      <c r="AA1690" s="249" t="str">
        <f t="shared" si="187"/>
        <v/>
      </c>
      <c r="AB1690" s="254" t="str">
        <f t="shared" si="188"/>
        <v/>
      </c>
      <c r="AC1690" s="159"/>
      <c r="AD1690" s="160"/>
    </row>
    <row r="1691" spans="2:30" ht="13.8" hidden="1" outlineLevel="1" x14ac:dyDescent="0.25">
      <c r="B1691" s="1"/>
      <c r="C1691" s="1"/>
      <c r="D1691" s="1"/>
      <c r="E1691" s="2"/>
      <c r="F1691" s="1"/>
      <c r="G1691" s="2"/>
      <c r="H1691" s="108"/>
      <c r="I1691" s="109"/>
      <c r="J1691" s="132" t="str">
        <f t="shared" si="184"/>
        <v/>
      </c>
      <c r="K1691" s="132">
        <f t="shared" si="182"/>
        <v>0</v>
      </c>
      <c r="L1691" s="246"/>
      <c r="M1691" s="247"/>
      <c r="N1691" s="246"/>
      <c r="O1691" s="248"/>
      <c r="P1691" s="249" t="str">
        <f t="shared" si="185"/>
        <v/>
      </c>
      <c r="Q1691" s="250" t="str">
        <f t="shared" si="183"/>
        <v/>
      </c>
      <c r="R1691" s="248"/>
      <c r="S1691" s="246"/>
      <c r="T1691" s="248"/>
      <c r="U1691" s="249" t="str">
        <f>+IF(AND(S1691&gt;0,R1691&lt;&gt;'Data Validation (ROP used only)'!$A$22),SUM(S1691:T1691),"")</f>
        <v/>
      </c>
      <c r="V1691" s="250" t="str">
        <f>IF(OR(R1691='Data Validation (ROP used only)'!$A$22,ISBLANK(S1691),ISERROR(S1691/$I1691)),"",S1691/$I1691)</f>
        <v/>
      </c>
      <c r="W1691" s="251"/>
      <c r="X1691" s="252" t="str" cm="1">
        <f t="array" ref="X1691">_xlfn.IFS(W1691="","",W1691/I1691&gt;=2,2*I1691,W1691/I1691 &lt; 2, W1691)</f>
        <v/>
      </c>
      <c r="Y1691" s="253" t="str">
        <f t="shared" si="186"/>
        <v/>
      </c>
      <c r="Z1691" s="248"/>
      <c r="AA1691" s="249" t="str">
        <f t="shared" si="187"/>
        <v/>
      </c>
      <c r="AB1691" s="254" t="str">
        <f t="shared" si="188"/>
        <v/>
      </c>
      <c r="AC1691" s="159"/>
      <c r="AD1691" s="160"/>
    </row>
    <row r="1692" spans="2:30" ht="13.8" hidden="1" outlineLevel="1" x14ac:dyDescent="0.25">
      <c r="B1692" s="1"/>
      <c r="C1692" s="1"/>
      <c r="D1692" s="1"/>
      <c r="E1692" s="2"/>
      <c r="F1692" s="1"/>
      <c r="G1692" s="2"/>
      <c r="H1692" s="108"/>
      <c r="I1692" s="109"/>
      <c r="J1692" s="132" t="str">
        <f t="shared" si="184"/>
        <v/>
      </c>
      <c r="K1692" s="132">
        <f t="shared" si="182"/>
        <v>0</v>
      </c>
      <c r="L1692" s="246"/>
      <c r="M1692" s="247"/>
      <c r="N1692" s="246"/>
      <c r="O1692" s="248"/>
      <c r="P1692" s="249" t="str">
        <f t="shared" si="185"/>
        <v/>
      </c>
      <c r="Q1692" s="250" t="str">
        <f t="shared" si="183"/>
        <v/>
      </c>
      <c r="R1692" s="248"/>
      <c r="S1692" s="246"/>
      <c r="T1692" s="248"/>
      <c r="U1692" s="249" t="str">
        <f>+IF(AND(S1692&gt;0,R1692&lt;&gt;'Data Validation (ROP used only)'!$A$22),SUM(S1692:T1692),"")</f>
        <v/>
      </c>
      <c r="V1692" s="250" t="str">
        <f>IF(OR(R1692='Data Validation (ROP used only)'!$A$22,ISBLANK(S1692),ISERROR(S1692/$I1692)),"",S1692/$I1692)</f>
        <v/>
      </c>
      <c r="W1692" s="251"/>
      <c r="X1692" s="252" t="str" cm="1">
        <f t="array" ref="X1692">_xlfn.IFS(W1692="","",W1692/I1692&gt;=2,2*I1692,W1692/I1692 &lt; 2, W1692)</f>
        <v/>
      </c>
      <c r="Y1692" s="253" t="str">
        <f t="shared" si="186"/>
        <v/>
      </c>
      <c r="Z1692" s="248"/>
      <c r="AA1692" s="249" t="str">
        <f t="shared" si="187"/>
        <v/>
      </c>
      <c r="AB1692" s="254" t="str">
        <f t="shared" si="188"/>
        <v/>
      </c>
      <c r="AC1692" s="159"/>
      <c r="AD1692" s="160"/>
    </row>
    <row r="1693" spans="2:30" ht="13.8" hidden="1" outlineLevel="1" x14ac:dyDescent="0.25">
      <c r="B1693" s="1"/>
      <c r="C1693" s="1"/>
      <c r="D1693" s="1"/>
      <c r="E1693" s="2"/>
      <c r="F1693" s="1"/>
      <c r="G1693" s="2"/>
      <c r="H1693" s="108"/>
      <c r="I1693" s="109"/>
      <c r="J1693" s="132" t="str">
        <f t="shared" si="184"/>
        <v/>
      </c>
      <c r="K1693" s="132">
        <f t="shared" si="182"/>
        <v>0</v>
      </c>
      <c r="L1693" s="246"/>
      <c r="M1693" s="247"/>
      <c r="N1693" s="246"/>
      <c r="O1693" s="248"/>
      <c r="P1693" s="249" t="str">
        <f t="shared" si="185"/>
        <v/>
      </c>
      <c r="Q1693" s="250" t="str">
        <f t="shared" si="183"/>
        <v/>
      </c>
      <c r="R1693" s="248"/>
      <c r="S1693" s="246"/>
      <c r="T1693" s="248"/>
      <c r="U1693" s="249" t="str">
        <f>+IF(AND(S1693&gt;0,R1693&lt;&gt;'Data Validation (ROP used only)'!$A$22),SUM(S1693:T1693),"")</f>
        <v/>
      </c>
      <c r="V1693" s="250" t="str">
        <f>IF(OR(R1693='Data Validation (ROP used only)'!$A$22,ISBLANK(S1693),ISERROR(S1693/$I1693)),"",S1693/$I1693)</f>
        <v/>
      </c>
      <c r="W1693" s="251"/>
      <c r="X1693" s="252" t="str" cm="1">
        <f t="array" ref="X1693">_xlfn.IFS(W1693="","",W1693/I1693&gt;=2,2*I1693,W1693/I1693 &lt; 2, W1693)</f>
        <v/>
      </c>
      <c r="Y1693" s="253" t="str">
        <f t="shared" si="186"/>
        <v/>
      </c>
      <c r="Z1693" s="248"/>
      <c r="AA1693" s="249" t="str">
        <f t="shared" si="187"/>
        <v/>
      </c>
      <c r="AB1693" s="254" t="str">
        <f t="shared" si="188"/>
        <v/>
      </c>
      <c r="AC1693" s="159"/>
      <c r="AD1693" s="160"/>
    </row>
    <row r="1694" spans="2:30" ht="13.8" hidden="1" outlineLevel="1" x14ac:dyDescent="0.25">
      <c r="B1694" s="1"/>
      <c r="C1694" s="1"/>
      <c r="D1694" s="1"/>
      <c r="E1694" s="2"/>
      <c r="F1694" s="1"/>
      <c r="G1694" s="2"/>
      <c r="H1694" s="108"/>
      <c r="I1694" s="109"/>
      <c r="J1694" s="132" t="str">
        <f t="shared" si="184"/>
        <v/>
      </c>
      <c r="K1694" s="132">
        <f t="shared" si="182"/>
        <v>0</v>
      </c>
      <c r="L1694" s="246"/>
      <c r="M1694" s="247"/>
      <c r="N1694" s="246"/>
      <c r="O1694" s="248"/>
      <c r="P1694" s="249" t="str">
        <f t="shared" si="185"/>
        <v/>
      </c>
      <c r="Q1694" s="250" t="str">
        <f t="shared" si="183"/>
        <v/>
      </c>
      <c r="R1694" s="248"/>
      <c r="S1694" s="246"/>
      <c r="T1694" s="248"/>
      <c r="U1694" s="249" t="str">
        <f>+IF(AND(S1694&gt;0,R1694&lt;&gt;'Data Validation (ROP used only)'!$A$22),SUM(S1694:T1694),"")</f>
        <v/>
      </c>
      <c r="V1694" s="250" t="str">
        <f>IF(OR(R1694='Data Validation (ROP used only)'!$A$22,ISBLANK(S1694),ISERROR(S1694/$I1694)),"",S1694/$I1694)</f>
        <v/>
      </c>
      <c r="W1694" s="251"/>
      <c r="X1694" s="252" t="str" cm="1">
        <f t="array" ref="X1694">_xlfn.IFS(W1694="","",W1694/I1694&gt;=2,2*I1694,W1694/I1694 &lt; 2, W1694)</f>
        <v/>
      </c>
      <c r="Y1694" s="253" t="str">
        <f t="shared" si="186"/>
        <v/>
      </c>
      <c r="Z1694" s="248"/>
      <c r="AA1694" s="249" t="str">
        <f t="shared" si="187"/>
        <v/>
      </c>
      <c r="AB1694" s="254" t="str">
        <f t="shared" si="188"/>
        <v/>
      </c>
      <c r="AC1694" s="159"/>
      <c r="AD1694" s="160"/>
    </row>
    <row r="1695" spans="2:30" ht="13.8" hidden="1" outlineLevel="1" x14ac:dyDescent="0.25">
      <c r="B1695" s="1"/>
      <c r="C1695" s="1"/>
      <c r="D1695" s="1"/>
      <c r="E1695" s="2"/>
      <c r="F1695" s="1"/>
      <c r="G1695" s="2"/>
      <c r="H1695" s="108"/>
      <c r="I1695" s="109"/>
      <c r="J1695" s="132" t="str">
        <f t="shared" si="184"/>
        <v/>
      </c>
      <c r="K1695" s="132">
        <f t="shared" si="182"/>
        <v>0</v>
      </c>
      <c r="L1695" s="246"/>
      <c r="M1695" s="247"/>
      <c r="N1695" s="246"/>
      <c r="O1695" s="248"/>
      <c r="P1695" s="249" t="str">
        <f t="shared" si="185"/>
        <v/>
      </c>
      <c r="Q1695" s="250" t="str">
        <f t="shared" si="183"/>
        <v/>
      </c>
      <c r="R1695" s="248"/>
      <c r="S1695" s="246"/>
      <c r="T1695" s="248"/>
      <c r="U1695" s="249" t="str">
        <f>+IF(AND(S1695&gt;0,R1695&lt;&gt;'Data Validation (ROP used only)'!$A$22),SUM(S1695:T1695),"")</f>
        <v/>
      </c>
      <c r="V1695" s="250" t="str">
        <f>IF(OR(R1695='Data Validation (ROP used only)'!$A$22,ISBLANK(S1695),ISERROR(S1695/$I1695)),"",S1695/$I1695)</f>
        <v/>
      </c>
      <c r="W1695" s="251"/>
      <c r="X1695" s="252" t="str" cm="1">
        <f t="array" ref="X1695">_xlfn.IFS(W1695="","",W1695/I1695&gt;=2,2*I1695,W1695/I1695 &lt; 2, W1695)</f>
        <v/>
      </c>
      <c r="Y1695" s="253" t="str">
        <f t="shared" si="186"/>
        <v/>
      </c>
      <c r="Z1695" s="248"/>
      <c r="AA1695" s="249" t="str">
        <f t="shared" si="187"/>
        <v/>
      </c>
      <c r="AB1695" s="254" t="str">
        <f t="shared" si="188"/>
        <v/>
      </c>
      <c r="AC1695" s="159"/>
      <c r="AD1695" s="160"/>
    </row>
    <row r="1696" spans="2:30" ht="13.8" hidden="1" outlineLevel="1" x14ac:dyDescent="0.25">
      <c r="B1696" s="1"/>
      <c r="C1696" s="1"/>
      <c r="D1696" s="1"/>
      <c r="E1696" s="2"/>
      <c r="F1696" s="1"/>
      <c r="G1696" s="2"/>
      <c r="H1696" s="108"/>
      <c r="I1696" s="109"/>
      <c r="J1696" s="132" t="str">
        <f t="shared" si="184"/>
        <v/>
      </c>
      <c r="K1696" s="132">
        <f t="shared" si="182"/>
        <v>0</v>
      </c>
      <c r="L1696" s="246"/>
      <c r="M1696" s="247"/>
      <c r="N1696" s="246"/>
      <c r="O1696" s="248"/>
      <c r="P1696" s="249" t="str">
        <f t="shared" si="185"/>
        <v/>
      </c>
      <c r="Q1696" s="250" t="str">
        <f t="shared" si="183"/>
        <v/>
      </c>
      <c r="R1696" s="248"/>
      <c r="S1696" s="246"/>
      <c r="T1696" s="248"/>
      <c r="U1696" s="249" t="str">
        <f>+IF(AND(S1696&gt;0,R1696&lt;&gt;'Data Validation (ROP used only)'!$A$22),SUM(S1696:T1696),"")</f>
        <v/>
      </c>
      <c r="V1696" s="250" t="str">
        <f>IF(OR(R1696='Data Validation (ROP used only)'!$A$22,ISBLANK(S1696),ISERROR(S1696/$I1696)),"",S1696/$I1696)</f>
        <v/>
      </c>
      <c r="W1696" s="251"/>
      <c r="X1696" s="252" t="str" cm="1">
        <f t="array" ref="X1696">_xlfn.IFS(W1696="","",W1696/I1696&gt;=2,2*I1696,W1696/I1696 &lt; 2, W1696)</f>
        <v/>
      </c>
      <c r="Y1696" s="253" t="str">
        <f t="shared" si="186"/>
        <v/>
      </c>
      <c r="Z1696" s="248"/>
      <c r="AA1696" s="249" t="str">
        <f t="shared" si="187"/>
        <v/>
      </c>
      <c r="AB1696" s="254" t="str">
        <f t="shared" si="188"/>
        <v/>
      </c>
      <c r="AC1696" s="159"/>
      <c r="AD1696" s="160"/>
    </row>
    <row r="1697" spans="2:30" ht="13.8" hidden="1" outlineLevel="1" x14ac:dyDescent="0.25">
      <c r="B1697" s="1"/>
      <c r="C1697" s="1"/>
      <c r="D1697" s="1"/>
      <c r="E1697" s="2"/>
      <c r="F1697" s="1"/>
      <c r="G1697" s="2"/>
      <c r="H1697" s="108"/>
      <c r="I1697" s="109"/>
      <c r="J1697" s="132" t="str">
        <f t="shared" si="184"/>
        <v/>
      </c>
      <c r="K1697" s="132">
        <f t="shared" si="182"/>
        <v>0</v>
      </c>
      <c r="L1697" s="246"/>
      <c r="M1697" s="247"/>
      <c r="N1697" s="246"/>
      <c r="O1697" s="248"/>
      <c r="P1697" s="249" t="str">
        <f t="shared" si="185"/>
        <v/>
      </c>
      <c r="Q1697" s="250" t="str">
        <f t="shared" si="183"/>
        <v/>
      </c>
      <c r="R1697" s="248"/>
      <c r="S1697" s="246"/>
      <c r="T1697" s="248"/>
      <c r="U1697" s="249" t="str">
        <f>+IF(AND(S1697&gt;0,R1697&lt;&gt;'Data Validation (ROP used only)'!$A$22),SUM(S1697:T1697),"")</f>
        <v/>
      </c>
      <c r="V1697" s="250" t="str">
        <f>IF(OR(R1697='Data Validation (ROP used only)'!$A$22,ISBLANK(S1697),ISERROR(S1697/$I1697)),"",S1697/$I1697)</f>
        <v/>
      </c>
      <c r="W1697" s="251"/>
      <c r="X1697" s="252" t="str" cm="1">
        <f t="array" ref="X1697">_xlfn.IFS(W1697="","",W1697/I1697&gt;=2,2*I1697,W1697/I1697 &lt; 2, W1697)</f>
        <v/>
      </c>
      <c r="Y1697" s="253" t="str">
        <f t="shared" si="186"/>
        <v/>
      </c>
      <c r="Z1697" s="248"/>
      <c r="AA1697" s="249" t="str">
        <f t="shared" si="187"/>
        <v/>
      </c>
      <c r="AB1697" s="254" t="str">
        <f t="shared" si="188"/>
        <v/>
      </c>
      <c r="AC1697" s="159"/>
      <c r="AD1697" s="160"/>
    </row>
    <row r="1698" spans="2:30" ht="13.8" hidden="1" outlineLevel="1" x14ac:dyDescent="0.25">
      <c r="B1698" s="1"/>
      <c r="C1698" s="1"/>
      <c r="D1698" s="1"/>
      <c r="E1698" s="2"/>
      <c r="F1698" s="1"/>
      <c r="G1698" s="2"/>
      <c r="H1698" s="108"/>
      <c r="I1698" s="109"/>
      <c r="J1698" s="132" t="str">
        <f t="shared" si="184"/>
        <v/>
      </c>
      <c r="K1698" s="132">
        <f t="shared" si="182"/>
        <v>0</v>
      </c>
      <c r="L1698" s="246"/>
      <c r="M1698" s="247"/>
      <c r="N1698" s="246"/>
      <c r="O1698" s="248"/>
      <c r="P1698" s="249" t="str">
        <f t="shared" si="185"/>
        <v/>
      </c>
      <c r="Q1698" s="250" t="str">
        <f t="shared" si="183"/>
        <v/>
      </c>
      <c r="R1698" s="248"/>
      <c r="S1698" s="246"/>
      <c r="T1698" s="248"/>
      <c r="U1698" s="249" t="str">
        <f>+IF(AND(S1698&gt;0,R1698&lt;&gt;'Data Validation (ROP used only)'!$A$22),SUM(S1698:T1698),"")</f>
        <v/>
      </c>
      <c r="V1698" s="250" t="str">
        <f>IF(OR(R1698='Data Validation (ROP used only)'!$A$22,ISBLANK(S1698),ISERROR(S1698/$I1698)),"",S1698/$I1698)</f>
        <v/>
      </c>
      <c r="W1698" s="251"/>
      <c r="X1698" s="252" t="str" cm="1">
        <f t="array" ref="X1698">_xlfn.IFS(W1698="","",W1698/I1698&gt;=2,2*I1698,W1698/I1698 &lt; 2, W1698)</f>
        <v/>
      </c>
      <c r="Y1698" s="253" t="str">
        <f t="shared" si="186"/>
        <v/>
      </c>
      <c r="Z1698" s="248"/>
      <c r="AA1698" s="249" t="str">
        <f t="shared" si="187"/>
        <v/>
      </c>
      <c r="AB1698" s="254" t="str">
        <f t="shared" si="188"/>
        <v/>
      </c>
      <c r="AC1698" s="159"/>
      <c r="AD1698" s="160"/>
    </row>
    <row r="1699" spans="2:30" ht="13.8" hidden="1" outlineLevel="1" x14ac:dyDescent="0.25">
      <c r="B1699" s="1"/>
      <c r="C1699" s="1"/>
      <c r="D1699" s="1"/>
      <c r="E1699" s="2"/>
      <c r="F1699" s="1"/>
      <c r="G1699" s="2"/>
      <c r="H1699" s="108"/>
      <c r="I1699" s="109"/>
      <c r="J1699" s="132" t="str">
        <f t="shared" si="184"/>
        <v/>
      </c>
      <c r="K1699" s="132">
        <f t="shared" si="182"/>
        <v>0</v>
      </c>
      <c r="L1699" s="246"/>
      <c r="M1699" s="247"/>
      <c r="N1699" s="246"/>
      <c r="O1699" s="248"/>
      <c r="P1699" s="249" t="str">
        <f t="shared" si="185"/>
        <v/>
      </c>
      <c r="Q1699" s="250" t="str">
        <f t="shared" si="183"/>
        <v/>
      </c>
      <c r="R1699" s="248"/>
      <c r="S1699" s="246"/>
      <c r="T1699" s="248"/>
      <c r="U1699" s="249" t="str">
        <f>+IF(AND(S1699&gt;0,R1699&lt;&gt;'Data Validation (ROP used only)'!$A$22),SUM(S1699:T1699),"")</f>
        <v/>
      </c>
      <c r="V1699" s="250" t="str">
        <f>IF(OR(R1699='Data Validation (ROP used only)'!$A$22,ISBLANK(S1699),ISERROR(S1699/$I1699)),"",S1699/$I1699)</f>
        <v/>
      </c>
      <c r="W1699" s="251"/>
      <c r="X1699" s="252" t="str" cm="1">
        <f t="array" ref="X1699">_xlfn.IFS(W1699="","",W1699/I1699&gt;=2,2*I1699,W1699/I1699 &lt; 2, W1699)</f>
        <v/>
      </c>
      <c r="Y1699" s="253" t="str">
        <f t="shared" si="186"/>
        <v/>
      </c>
      <c r="Z1699" s="248"/>
      <c r="AA1699" s="249" t="str">
        <f t="shared" si="187"/>
        <v/>
      </c>
      <c r="AB1699" s="254" t="str">
        <f t="shared" si="188"/>
        <v/>
      </c>
      <c r="AC1699" s="159"/>
      <c r="AD1699" s="160"/>
    </row>
    <row r="1700" spans="2:30" ht="13.8" hidden="1" outlineLevel="1" x14ac:dyDescent="0.25">
      <c r="B1700" s="1"/>
      <c r="C1700" s="1"/>
      <c r="D1700" s="1"/>
      <c r="E1700" s="2"/>
      <c r="F1700" s="1"/>
      <c r="G1700" s="2"/>
      <c r="H1700" s="108"/>
      <c r="I1700" s="109"/>
      <c r="J1700" s="132" t="str">
        <f t="shared" si="184"/>
        <v/>
      </c>
      <c r="K1700" s="132">
        <f t="shared" si="182"/>
        <v>0</v>
      </c>
      <c r="L1700" s="246"/>
      <c r="M1700" s="247"/>
      <c r="N1700" s="246"/>
      <c r="O1700" s="248"/>
      <c r="P1700" s="249" t="str">
        <f t="shared" si="185"/>
        <v/>
      </c>
      <c r="Q1700" s="250" t="str">
        <f t="shared" si="183"/>
        <v/>
      </c>
      <c r="R1700" s="248"/>
      <c r="S1700" s="246"/>
      <c r="T1700" s="248"/>
      <c r="U1700" s="249" t="str">
        <f>+IF(AND(S1700&gt;0,R1700&lt;&gt;'Data Validation (ROP used only)'!$A$22),SUM(S1700:T1700),"")</f>
        <v/>
      </c>
      <c r="V1700" s="250" t="str">
        <f>IF(OR(R1700='Data Validation (ROP used only)'!$A$22,ISBLANK(S1700),ISERROR(S1700/$I1700)),"",S1700/$I1700)</f>
        <v/>
      </c>
      <c r="W1700" s="251"/>
      <c r="X1700" s="252" t="str" cm="1">
        <f t="array" ref="X1700">_xlfn.IFS(W1700="","",W1700/I1700&gt;=2,2*I1700,W1700/I1700 &lt; 2, W1700)</f>
        <v/>
      </c>
      <c r="Y1700" s="253" t="str">
        <f t="shared" si="186"/>
        <v/>
      </c>
      <c r="Z1700" s="248"/>
      <c r="AA1700" s="249" t="str">
        <f t="shared" si="187"/>
        <v/>
      </c>
      <c r="AB1700" s="254" t="str">
        <f t="shared" si="188"/>
        <v/>
      </c>
      <c r="AC1700" s="159"/>
      <c r="AD1700" s="160"/>
    </row>
    <row r="1701" spans="2:30" ht="13.8" hidden="1" outlineLevel="1" x14ac:dyDescent="0.25">
      <c r="B1701" s="1"/>
      <c r="C1701" s="1"/>
      <c r="D1701" s="1"/>
      <c r="E1701" s="2"/>
      <c r="F1701" s="1"/>
      <c r="G1701" s="2"/>
      <c r="H1701" s="108"/>
      <c r="I1701" s="109"/>
      <c r="J1701" s="132" t="str">
        <f t="shared" si="184"/>
        <v/>
      </c>
      <c r="K1701" s="132">
        <f t="shared" si="182"/>
        <v>0</v>
      </c>
      <c r="L1701" s="246"/>
      <c r="M1701" s="247"/>
      <c r="N1701" s="246"/>
      <c r="O1701" s="248"/>
      <c r="P1701" s="249" t="str">
        <f t="shared" si="185"/>
        <v/>
      </c>
      <c r="Q1701" s="250" t="str">
        <f t="shared" si="183"/>
        <v/>
      </c>
      <c r="R1701" s="248"/>
      <c r="S1701" s="246"/>
      <c r="T1701" s="248"/>
      <c r="U1701" s="249" t="str">
        <f>+IF(AND(S1701&gt;0,R1701&lt;&gt;'Data Validation (ROP used only)'!$A$22),SUM(S1701:T1701),"")</f>
        <v/>
      </c>
      <c r="V1701" s="250" t="str">
        <f>IF(OR(R1701='Data Validation (ROP used only)'!$A$22,ISBLANK(S1701),ISERROR(S1701/$I1701)),"",S1701/$I1701)</f>
        <v/>
      </c>
      <c r="W1701" s="251"/>
      <c r="X1701" s="252" t="str" cm="1">
        <f t="array" ref="X1701">_xlfn.IFS(W1701="","",W1701/I1701&gt;=2,2*I1701,W1701/I1701 &lt; 2, W1701)</f>
        <v/>
      </c>
      <c r="Y1701" s="253" t="str">
        <f t="shared" si="186"/>
        <v/>
      </c>
      <c r="Z1701" s="248"/>
      <c r="AA1701" s="249" t="str">
        <f t="shared" si="187"/>
        <v/>
      </c>
      <c r="AB1701" s="254" t="str">
        <f t="shared" si="188"/>
        <v/>
      </c>
      <c r="AC1701" s="159"/>
      <c r="AD1701" s="160"/>
    </row>
    <row r="1702" spans="2:30" ht="13.8" hidden="1" outlineLevel="1" x14ac:dyDescent="0.25">
      <c r="B1702" s="1"/>
      <c r="C1702" s="1"/>
      <c r="D1702" s="1"/>
      <c r="E1702" s="2"/>
      <c r="F1702" s="1"/>
      <c r="G1702" s="2"/>
      <c r="H1702" s="108"/>
      <c r="I1702" s="109"/>
      <c r="J1702" s="132" t="str">
        <f t="shared" si="184"/>
        <v/>
      </c>
      <c r="K1702" s="132">
        <f t="shared" si="182"/>
        <v>0</v>
      </c>
      <c r="L1702" s="246"/>
      <c r="M1702" s="247"/>
      <c r="N1702" s="246"/>
      <c r="O1702" s="248"/>
      <c r="P1702" s="249" t="str">
        <f t="shared" si="185"/>
        <v/>
      </c>
      <c r="Q1702" s="250" t="str">
        <f t="shared" si="183"/>
        <v/>
      </c>
      <c r="R1702" s="248"/>
      <c r="S1702" s="246"/>
      <c r="T1702" s="248"/>
      <c r="U1702" s="249" t="str">
        <f>+IF(AND(S1702&gt;0,R1702&lt;&gt;'Data Validation (ROP used only)'!$A$22),SUM(S1702:T1702),"")</f>
        <v/>
      </c>
      <c r="V1702" s="250" t="str">
        <f>IF(OR(R1702='Data Validation (ROP used only)'!$A$22,ISBLANK(S1702),ISERROR(S1702/$I1702)),"",S1702/$I1702)</f>
        <v/>
      </c>
      <c r="W1702" s="251"/>
      <c r="X1702" s="252" t="str" cm="1">
        <f t="array" ref="X1702">_xlfn.IFS(W1702="","",W1702/I1702&gt;=2,2*I1702,W1702/I1702 &lt; 2, W1702)</f>
        <v/>
      </c>
      <c r="Y1702" s="253" t="str">
        <f t="shared" si="186"/>
        <v/>
      </c>
      <c r="Z1702" s="248"/>
      <c r="AA1702" s="249" t="str">
        <f t="shared" si="187"/>
        <v/>
      </c>
      <c r="AB1702" s="254" t="str">
        <f t="shared" si="188"/>
        <v/>
      </c>
      <c r="AC1702" s="159"/>
      <c r="AD1702" s="160"/>
    </row>
    <row r="1703" spans="2:30" ht="13.8" hidden="1" outlineLevel="1" x14ac:dyDescent="0.25">
      <c r="B1703" s="1"/>
      <c r="C1703" s="1"/>
      <c r="D1703" s="1"/>
      <c r="E1703" s="2"/>
      <c r="F1703" s="1"/>
      <c r="G1703" s="2"/>
      <c r="H1703" s="108"/>
      <c r="I1703" s="109"/>
      <c r="J1703" s="132" t="str">
        <f t="shared" si="184"/>
        <v/>
      </c>
      <c r="K1703" s="132">
        <f t="shared" ref="K1703:K1766" si="189">IF(ISERROR(I1703/1754.5),"",I1703/1754.5)</f>
        <v>0</v>
      </c>
      <c r="L1703" s="246"/>
      <c r="M1703" s="247"/>
      <c r="N1703" s="246"/>
      <c r="O1703" s="248"/>
      <c r="P1703" s="249" t="str">
        <f t="shared" si="185"/>
        <v/>
      </c>
      <c r="Q1703" s="250" t="str">
        <f t="shared" si="183"/>
        <v/>
      </c>
      <c r="R1703" s="248"/>
      <c r="S1703" s="246"/>
      <c r="T1703" s="248"/>
      <c r="U1703" s="249" t="str">
        <f>+IF(AND(S1703&gt;0,R1703&lt;&gt;'Data Validation (ROP used only)'!$A$22),SUM(S1703:T1703),"")</f>
        <v/>
      </c>
      <c r="V1703" s="250" t="str">
        <f>IF(OR(R1703='Data Validation (ROP used only)'!$A$22,ISBLANK(S1703),ISERROR(S1703/$I1703)),"",S1703/$I1703)</f>
        <v/>
      </c>
      <c r="W1703" s="251"/>
      <c r="X1703" s="252" t="str" cm="1">
        <f t="array" ref="X1703">_xlfn.IFS(W1703="","",W1703/I1703&gt;=2,2*I1703,W1703/I1703 &lt; 2, W1703)</f>
        <v/>
      </c>
      <c r="Y1703" s="253" t="str">
        <f t="shared" si="186"/>
        <v/>
      </c>
      <c r="Z1703" s="248"/>
      <c r="AA1703" s="249" t="str">
        <f t="shared" si="187"/>
        <v/>
      </c>
      <c r="AB1703" s="254" t="str">
        <f t="shared" si="188"/>
        <v/>
      </c>
      <c r="AC1703" s="159"/>
      <c r="AD1703" s="160"/>
    </row>
    <row r="1704" spans="2:30" ht="13.8" hidden="1" outlineLevel="1" x14ac:dyDescent="0.25">
      <c r="B1704" s="1"/>
      <c r="C1704" s="1"/>
      <c r="D1704" s="1"/>
      <c r="E1704" s="2"/>
      <c r="F1704" s="1"/>
      <c r="G1704" s="2"/>
      <c r="H1704" s="108"/>
      <c r="I1704" s="109"/>
      <c r="J1704" s="132" t="str">
        <f t="shared" si="184"/>
        <v/>
      </c>
      <c r="K1704" s="132">
        <f t="shared" si="189"/>
        <v>0</v>
      </c>
      <c r="L1704" s="246"/>
      <c r="M1704" s="247"/>
      <c r="N1704" s="246"/>
      <c r="O1704" s="248"/>
      <c r="P1704" s="249" t="str">
        <f t="shared" si="185"/>
        <v/>
      </c>
      <c r="Q1704" s="250" t="str">
        <f t="shared" si="183"/>
        <v/>
      </c>
      <c r="R1704" s="248"/>
      <c r="S1704" s="246"/>
      <c r="T1704" s="248"/>
      <c r="U1704" s="249" t="str">
        <f>+IF(AND(S1704&gt;0,R1704&lt;&gt;'Data Validation (ROP used only)'!$A$22),SUM(S1704:T1704),"")</f>
        <v/>
      </c>
      <c r="V1704" s="250" t="str">
        <f>IF(OR(R1704='Data Validation (ROP used only)'!$A$22,ISBLANK(S1704),ISERROR(S1704/$I1704)),"",S1704/$I1704)</f>
        <v/>
      </c>
      <c r="W1704" s="251"/>
      <c r="X1704" s="252" t="str" cm="1">
        <f t="array" ref="X1704">_xlfn.IFS(W1704="","",W1704/I1704&gt;=2,2*I1704,W1704/I1704 &lt; 2, W1704)</f>
        <v/>
      </c>
      <c r="Y1704" s="253" t="str">
        <f t="shared" si="186"/>
        <v/>
      </c>
      <c r="Z1704" s="248"/>
      <c r="AA1704" s="249" t="str">
        <f t="shared" si="187"/>
        <v/>
      </c>
      <c r="AB1704" s="254" t="str">
        <f t="shared" si="188"/>
        <v/>
      </c>
      <c r="AC1704" s="159"/>
      <c r="AD1704" s="160"/>
    </row>
    <row r="1705" spans="2:30" ht="13.8" hidden="1" outlineLevel="1" x14ac:dyDescent="0.25">
      <c r="B1705" s="1"/>
      <c r="C1705" s="1"/>
      <c r="D1705" s="1"/>
      <c r="E1705" s="2"/>
      <c r="F1705" s="1"/>
      <c r="G1705" s="2"/>
      <c r="H1705" s="108"/>
      <c r="I1705" s="109"/>
      <c r="J1705" s="132" t="str">
        <f t="shared" si="184"/>
        <v/>
      </c>
      <c r="K1705" s="132">
        <f t="shared" si="189"/>
        <v>0</v>
      </c>
      <c r="L1705" s="246"/>
      <c r="M1705" s="247"/>
      <c r="N1705" s="246"/>
      <c r="O1705" s="248"/>
      <c r="P1705" s="249" t="str">
        <f t="shared" si="185"/>
        <v/>
      </c>
      <c r="Q1705" s="250" t="str">
        <f t="shared" si="183"/>
        <v/>
      </c>
      <c r="R1705" s="248"/>
      <c r="S1705" s="246"/>
      <c r="T1705" s="248"/>
      <c r="U1705" s="249" t="str">
        <f>+IF(AND(S1705&gt;0,R1705&lt;&gt;'Data Validation (ROP used only)'!$A$22),SUM(S1705:T1705),"")</f>
        <v/>
      </c>
      <c r="V1705" s="250" t="str">
        <f>IF(OR(R1705='Data Validation (ROP used only)'!$A$22,ISBLANK(S1705),ISERROR(S1705/$I1705)),"",S1705/$I1705)</f>
        <v/>
      </c>
      <c r="W1705" s="251"/>
      <c r="X1705" s="252" t="str" cm="1">
        <f t="array" ref="X1705">_xlfn.IFS(W1705="","",W1705/I1705&gt;=2,2*I1705,W1705/I1705 &lt; 2, W1705)</f>
        <v/>
      </c>
      <c r="Y1705" s="253" t="str">
        <f t="shared" si="186"/>
        <v/>
      </c>
      <c r="Z1705" s="248"/>
      <c r="AA1705" s="249" t="str">
        <f t="shared" si="187"/>
        <v/>
      </c>
      <c r="AB1705" s="254" t="str">
        <f t="shared" si="188"/>
        <v/>
      </c>
      <c r="AC1705" s="159"/>
      <c r="AD1705" s="160"/>
    </row>
    <row r="1706" spans="2:30" ht="13.8" hidden="1" outlineLevel="1" x14ac:dyDescent="0.25">
      <c r="B1706" s="1"/>
      <c r="C1706" s="1"/>
      <c r="D1706" s="1"/>
      <c r="E1706" s="2"/>
      <c r="F1706" s="1"/>
      <c r="G1706" s="2"/>
      <c r="H1706" s="108"/>
      <c r="I1706" s="109"/>
      <c r="J1706" s="132" t="str">
        <f t="shared" si="184"/>
        <v/>
      </c>
      <c r="K1706" s="132">
        <f t="shared" si="189"/>
        <v>0</v>
      </c>
      <c r="L1706" s="246"/>
      <c r="M1706" s="247"/>
      <c r="N1706" s="246"/>
      <c r="O1706" s="248"/>
      <c r="P1706" s="249" t="str">
        <f t="shared" si="185"/>
        <v/>
      </c>
      <c r="Q1706" s="250" t="str">
        <f t="shared" si="183"/>
        <v/>
      </c>
      <c r="R1706" s="248"/>
      <c r="S1706" s="246"/>
      <c r="T1706" s="248"/>
      <c r="U1706" s="249" t="str">
        <f>+IF(AND(S1706&gt;0,R1706&lt;&gt;'Data Validation (ROP used only)'!$A$22),SUM(S1706:T1706),"")</f>
        <v/>
      </c>
      <c r="V1706" s="250" t="str">
        <f>IF(OR(R1706='Data Validation (ROP used only)'!$A$22,ISBLANK(S1706),ISERROR(S1706/$I1706)),"",S1706/$I1706)</f>
        <v/>
      </c>
      <c r="W1706" s="251"/>
      <c r="X1706" s="252" t="str" cm="1">
        <f t="array" ref="X1706">_xlfn.IFS(W1706="","",W1706/I1706&gt;=2,2*I1706,W1706/I1706 &lt; 2, W1706)</f>
        <v/>
      </c>
      <c r="Y1706" s="253" t="str">
        <f t="shared" si="186"/>
        <v/>
      </c>
      <c r="Z1706" s="248"/>
      <c r="AA1706" s="249" t="str">
        <f t="shared" si="187"/>
        <v/>
      </c>
      <c r="AB1706" s="254" t="str">
        <f t="shared" si="188"/>
        <v/>
      </c>
      <c r="AC1706" s="159"/>
      <c r="AD1706" s="160"/>
    </row>
    <row r="1707" spans="2:30" ht="13.8" hidden="1" outlineLevel="1" x14ac:dyDescent="0.25">
      <c r="B1707" s="1"/>
      <c r="C1707" s="1"/>
      <c r="D1707" s="1"/>
      <c r="E1707" s="2"/>
      <c r="F1707" s="1"/>
      <c r="G1707" s="2"/>
      <c r="H1707" s="108"/>
      <c r="I1707" s="109"/>
      <c r="J1707" s="132" t="str">
        <f t="shared" si="184"/>
        <v/>
      </c>
      <c r="K1707" s="132">
        <f t="shared" si="189"/>
        <v>0</v>
      </c>
      <c r="L1707" s="246"/>
      <c r="M1707" s="247"/>
      <c r="N1707" s="246"/>
      <c r="O1707" s="248"/>
      <c r="P1707" s="249" t="str">
        <f t="shared" si="185"/>
        <v/>
      </c>
      <c r="Q1707" s="250" t="str">
        <f t="shared" si="183"/>
        <v/>
      </c>
      <c r="R1707" s="248"/>
      <c r="S1707" s="246"/>
      <c r="T1707" s="248"/>
      <c r="U1707" s="249" t="str">
        <f>+IF(AND(S1707&gt;0,R1707&lt;&gt;'Data Validation (ROP used only)'!$A$22),SUM(S1707:T1707),"")</f>
        <v/>
      </c>
      <c r="V1707" s="250" t="str">
        <f>IF(OR(R1707='Data Validation (ROP used only)'!$A$22,ISBLANK(S1707),ISERROR(S1707/$I1707)),"",S1707/$I1707)</f>
        <v/>
      </c>
      <c r="W1707" s="251"/>
      <c r="X1707" s="252" t="str" cm="1">
        <f t="array" ref="X1707">_xlfn.IFS(W1707="","",W1707/I1707&gt;=2,2*I1707,W1707/I1707 &lt; 2, W1707)</f>
        <v/>
      </c>
      <c r="Y1707" s="253" t="str">
        <f t="shared" si="186"/>
        <v/>
      </c>
      <c r="Z1707" s="248"/>
      <c r="AA1707" s="249" t="str">
        <f t="shared" si="187"/>
        <v/>
      </c>
      <c r="AB1707" s="254" t="str">
        <f t="shared" si="188"/>
        <v/>
      </c>
      <c r="AC1707" s="159"/>
      <c r="AD1707" s="160"/>
    </row>
    <row r="1708" spans="2:30" ht="13.8" hidden="1" outlineLevel="1" x14ac:dyDescent="0.25">
      <c r="B1708" s="1"/>
      <c r="C1708" s="1"/>
      <c r="D1708" s="1"/>
      <c r="E1708" s="2"/>
      <c r="F1708" s="1"/>
      <c r="G1708" s="2"/>
      <c r="H1708" s="108"/>
      <c r="I1708" s="109"/>
      <c r="J1708" s="132" t="str">
        <f t="shared" si="184"/>
        <v/>
      </c>
      <c r="K1708" s="132">
        <f t="shared" si="189"/>
        <v>0</v>
      </c>
      <c r="L1708" s="246"/>
      <c r="M1708" s="247"/>
      <c r="N1708" s="246"/>
      <c r="O1708" s="248"/>
      <c r="P1708" s="249" t="str">
        <f t="shared" si="185"/>
        <v/>
      </c>
      <c r="Q1708" s="250" t="str">
        <f t="shared" si="183"/>
        <v/>
      </c>
      <c r="R1708" s="248"/>
      <c r="S1708" s="246"/>
      <c r="T1708" s="248"/>
      <c r="U1708" s="249" t="str">
        <f>+IF(AND(S1708&gt;0,R1708&lt;&gt;'Data Validation (ROP used only)'!$A$22),SUM(S1708:T1708),"")</f>
        <v/>
      </c>
      <c r="V1708" s="250" t="str">
        <f>IF(OR(R1708='Data Validation (ROP used only)'!$A$22,ISBLANK(S1708),ISERROR(S1708/$I1708)),"",S1708/$I1708)</f>
        <v/>
      </c>
      <c r="W1708" s="251"/>
      <c r="X1708" s="252" t="str" cm="1">
        <f t="array" ref="X1708">_xlfn.IFS(W1708="","",W1708/I1708&gt;=2,2*I1708,W1708/I1708 &lt; 2, W1708)</f>
        <v/>
      </c>
      <c r="Y1708" s="253" t="str">
        <f t="shared" si="186"/>
        <v/>
      </c>
      <c r="Z1708" s="248"/>
      <c r="AA1708" s="249" t="str">
        <f t="shared" si="187"/>
        <v/>
      </c>
      <c r="AB1708" s="254" t="str">
        <f t="shared" si="188"/>
        <v/>
      </c>
      <c r="AC1708" s="159"/>
      <c r="AD1708" s="160"/>
    </row>
    <row r="1709" spans="2:30" ht="13.8" hidden="1" outlineLevel="1" x14ac:dyDescent="0.25">
      <c r="B1709" s="1"/>
      <c r="C1709" s="1"/>
      <c r="D1709" s="1"/>
      <c r="E1709" s="2"/>
      <c r="F1709" s="1"/>
      <c r="G1709" s="2"/>
      <c r="H1709" s="108"/>
      <c r="I1709" s="109"/>
      <c r="J1709" s="132" t="str">
        <f t="shared" si="184"/>
        <v/>
      </c>
      <c r="K1709" s="132">
        <f t="shared" si="189"/>
        <v>0</v>
      </c>
      <c r="L1709" s="246"/>
      <c r="M1709" s="247"/>
      <c r="N1709" s="246"/>
      <c r="O1709" s="248"/>
      <c r="P1709" s="249" t="str">
        <f t="shared" si="185"/>
        <v/>
      </c>
      <c r="Q1709" s="250" t="str">
        <f t="shared" si="183"/>
        <v/>
      </c>
      <c r="R1709" s="248"/>
      <c r="S1709" s="246"/>
      <c r="T1709" s="248"/>
      <c r="U1709" s="249" t="str">
        <f>+IF(AND(S1709&gt;0,R1709&lt;&gt;'Data Validation (ROP used only)'!$A$22),SUM(S1709:T1709),"")</f>
        <v/>
      </c>
      <c r="V1709" s="250" t="str">
        <f>IF(OR(R1709='Data Validation (ROP used only)'!$A$22,ISBLANK(S1709),ISERROR(S1709/$I1709)),"",S1709/$I1709)</f>
        <v/>
      </c>
      <c r="W1709" s="251"/>
      <c r="X1709" s="252" t="str" cm="1">
        <f t="array" ref="X1709">_xlfn.IFS(W1709="","",W1709/I1709&gt;=2,2*I1709,W1709/I1709 &lt; 2, W1709)</f>
        <v/>
      </c>
      <c r="Y1709" s="253" t="str">
        <f t="shared" si="186"/>
        <v/>
      </c>
      <c r="Z1709" s="248"/>
      <c r="AA1709" s="249" t="str">
        <f t="shared" si="187"/>
        <v/>
      </c>
      <c r="AB1709" s="254" t="str">
        <f t="shared" si="188"/>
        <v/>
      </c>
      <c r="AC1709" s="159"/>
      <c r="AD1709" s="160"/>
    </row>
    <row r="1710" spans="2:30" ht="13.8" hidden="1" outlineLevel="1" x14ac:dyDescent="0.25">
      <c r="B1710" s="1"/>
      <c r="C1710" s="1"/>
      <c r="D1710" s="1"/>
      <c r="E1710" s="2"/>
      <c r="F1710" s="1"/>
      <c r="G1710" s="2"/>
      <c r="H1710" s="108"/>
      <c r="I1710" s="109"/>
      <c r="J1710" s="132" t="str">
        <f t="shared" si="184"/>
        <v/>
      </c>
      <c r="K1710" s="132">
        <f t="shared" si="189"/>
        <v>0</v>
      </c>
      <c r="L1710" s="246"/>
      <c r="M1710" s="247"/>
      <c r="N1710" s="246"/>
      <c r="O1710" s="248"/>
      <c r="P1710" s="249" t="str">
        <f t="shared" si="185"/>
        <v/>
      </c>
      <c r="Q1710" s="250" t="str">
        <f t="shared" si="183"/>
        <v/>
      </c>
      <c r="R1710" s="248"/>
      <c r="S1710" s="246"/>
      <c r="T1710" s="248"/>
      <c r="U1710" s="249" t="str">
        <f>+IF(AND(S1710&gt;0,R1710&lt;&gt;'Data Validation (ROP used only)'!$A$22),SUM(S1710:T1710),"")</f>
        <v/>
      </c>
      <c r="V1710" s="250" t="str">
        <f>IF(OR(R1710='Data Validation (ROP used only)'!$A$22,ISBLANK(S1710),ISERROR(S1710/$I1710)),"",S1710/$I1710)</f>
        <v/>
      </c>
      <c r="W1710" s="251"/>
      <c r="X1710" s="252" t="str" cm="1">
        <f t="array" ref="X1710">_xlfn.IFS(W1710="","",W1710/I1710&gt;=2,2*I1710,W1710/I1710 &lt; 2, W1710)</f>
        <v/>
      </c>
      <c r="Y1710" s="253" t="str">
        <f t="shared" si="186"/>
        <v/>
      </c>
      <c r="Z1710" s="248"/>
      <c r="AA1710" s="249" t="str">
        <f t="shared" si="187"/>
        <v/>
      </c>
      <c r="AB1710" s="254" t="str">
        <f t="shared" si="188"/>
        <v/>
      </c>
      <c r="AC1710" s="159"/>
      <c r="AD1710" s="160"/>
    </row>
    <row r="1711" spans="2:30" ht="13.8" hidden="1" outlineLevel="1" x14ac:dyDescent="0.25">
      <c r="B1711" s="1"/>
      <c r="C1711" s="1"/>
      <c r="D1711" s="1"/>
      <c r="E1711" s="2"/>
      <c r="F1711" s="1"/>
      <c r="G1711" s="2"/>
      <c r="H1711" s="108"/>
      <c r="I1711" s="109"/>
      <c r="J1711" s="132" t="str">
        <f t="shared" si="184"/>
        <v/>
      </c>
      <c r="K1711" s="132">
        <f t="shared" si="189"/>
        <v>0</v>
      </c>
      <c r="L1711" s="246"/>
      <c r="M1711" s="247"/>
      <c r="N1711" s="246"/>
      <c r="O1711" s="248"/>
      <c r="P1711" s="249" t="str">
        <f t="shared" si="185"/>
        <v/>
      </c>
      <c r="Q1711" s="250" t="str">
        <f t="shared" si="183"/>
        <v/>
      </c>
      <c r="R1711" s="248"/>
      <c r="S1711" s="246"/>
      <c r="T1711" s="248"/>
      <c r="U1711" s="249" t="str">
        <f>+IF(AND(S1711&gt;0,R1711&lt;&gt;'Data Validation (ROP used only)'!$A$22),SUM(S1711:T1711),"")</f>
        <v/>
      </c>
      <c r="V1711" s="250" t="str">
        <f>IF(OR(R1711='Data Validation (ROP used only)'!$A$22,ISBLANK(S1711),ISERROR(S1711/$I1711)),"",S1711/$I1711)</f>
        <v/>
      </c>
      <c r="W1711" s="251"/>
      <c r="X1711" s="252" t="str" cm="1">
        <f t="array" ref="X1711">_xlfn.IFS(W1711="","",W1711/I1711&gt;=2,2*I1711,W1711/I1711 &lt; 2, W1711)</f>
        <v/>
      </c>
      <c r="Y1711" s="253" t="str">
        <f t="shared" si="186"/>
        <v/>
      </c>
      <c r="Z1711" s="248"/>
      <c r="AA1711" s="249" t="str">
        <f t="shared" si="187"/>
        <v/>
      </c>
      <c r="AB1711" s="254" t="str">
        <f t="shared" si="188"/>
        <v/>
      </c>
      <c r="AC1711" s="159"/>
      <c r="AD1711" s="160"/>
    </row>
    <row r="1712" spans="2:30" ht="13.8" hidden="1" outlineLevel="1" x14ac:dyDescent="0.25">
      <c r="B1712" s="1"/>
      <c r="C1712" s="1"/>
      <c r="D1712" s="1"/>
      <c r="E1712" s="2"/>
      <c r="F1712" s="1"/>
      <c r="G1712" s="2"/>
      <c r="H1712" s="108"/>
      <c r="I1712" s="109"/>
      <c r="J1712" s="132" t="str">
        <f t="shared" si="184"/>
        <v/>
      </c>
      <c r="K1712" s="132">
        <f t="shared" si="189"/>
        <v>0</v>
      </c>
      <c r="L1712" s="246"/>
      <c r="M1712" s="247"/>
      <c r="N1712" s="246"/>
      <c r="O1712" s="248"/>
      <c r="P1712" s="249" t="str">
        <f t="shared" si="185"/>
        <v/>
      </c>
      <c r="Q1712" s="250" t="str">
        <f t="shared" si="183"/>
        <v/>
      </c>
      <c r="R1712" s="248"/>
      <c r="S1712" s="246"/>
      <c r="T1712" s="248"/>
      <c r="U1712" s="249" t="str">
        <f>+IF(AND(S1712&gt;0,R1712&lt;&gt;'Data Validation (ROP used only)'!$A$22),SUM(S1712:T1712),"")</f>
        <v/>
      </c>
      <c r="V1712" s="250" t="str">
        <f>IF(OR(R1712='Data Validation (ROP used only)'!$A$22,ISBLANK(S1712),ISERROR(S1712/$I1712)),"",S1712/$I1712)</f>
        <v/>
      </c>
      <c r="W1712" s="251"/>
      <c r="X1712" s="252" t="str" cm="1">
        <f t="array" ref="X1712">_xlfn.IFS(W1712="","",W1712/I1712&gt;=2,2*I1712,W1712/I1712 &lt; 2, W1712)</f>
        <v/>
      </c>
      <c r="Y1712" s="253" t="str">
        <f t="shared" si="186"/>
        <v/>
      </c>
      <c r="Z1712" s="248"/>
      <c r="AA1712" s="249" t="str">
        <f t="shared" si="187"/>
        <v/>
      </c>
      <c r="AB1712" s="254" t="str">
        <f t="shared" si="188"/>
        <v/>
      </c>
      <c r="AC1712" s="159"/>
      <c r="AD1712" s="160"/>
    </row>
    <row r="1713" spans="2:30" ht="13.8" hidden="1" outlineLevel="1" x14ac:dyDescent="0.25">
      <c r="B1713" s="1"/>
      <c r="C1713" s="1"/>
      <c r="D1713" s="1"/>
      <c r="E1713" s="2"/>
      <c r="F1713" s="1"/>
      <c r="G1713" s="2"/>
      <c r="H1713" s="108"/>
      <c r="I1713" s="109"/>
      <c r="J1713" s="132" t="str">
        <f t="shared" si="184"/>
        <v/>
      </c>
      <c r="K1713" s="132">
        <f t="shared" si="189"/>
        <v>0</v>
      </c>
      <c r="L1713" s="246"/>
      <c r="M1713" s="247"/>
      <c r="N1713" s="246"/>
      <c r="O1713" s="248"/>
      <c r="P1713" s="249" t="str">
        <f t="shared" si="185"/>
        <v/>
      </c>
      <c r="Q1713" s="250" t="str">
        <f t="shared" si="183"/>
        <v/>
      </c>
      <c r="R1713" s="248"/>
      <c r="S1713" s="246"/>
      <c r="T1713" s="248"/>
      <c r="U1713" s="249" t="str">
        <f>+IF(AND(S1713&gt;0,R1713&lt;&gt;'Data Validation (ROP used only)'!$A$22),SUM(S1713:T1713),"")</f>
        <v/>
      </c>
      <c r="V1713" s="250" t="str">
        <f>IF(OR(R1713='Data Validation (ROP used only)'!$A$22,ISBLANK(S1713),ISERROR(S1713/$I1713)),"",S1713/$I1713)</f>
        <v/>
      </c>
      <c r="W1713" s="251"/>
      <c r="X1713" s="252" t="str" cm="1">
        <f t="array" ref="X1713">_xlfn.IFS(W1713="","",W1713/I1713&gt;=2,2*I1713,W1713/I1713 &lt; 2, W1713)</f>
        <v/>
      </c>
      <c r="Y1713" s="253" t="str">
        <f t="shared" si="186"/>
        <v/>
      </c>
      <c r="Z1713" s="248"/>
      <c r="AA1713" s="249" t="str">
        <f t="shared" si="187"/>
        <v/>
      </c>
      <c r="AB1713" s="254" t="str">
        <f t="shared" si="188"/>
        <v/>
      </c>
      <c r="AC1713" s="159"/>
      <c r="AD1713" s="160"/>
    </row>
    <row r="1714" spans="2:30" ht="13.8" hidden="1" outlineLevel="1" x14ac:dyDescent="0.25">
      <c r="B1714" s="1"/>
      <c r="C1714" s="1"/>
      <c r="D1714" s="1"/>
      <c r="E1714" s="2"/>
      <c r="F1714" s="1"/>
      <c r="G1714" s="2"/>
      <c r="H1714" s="108"/>
      <c r="I1714" s="109"/>
      <c r="J1714" s="132" t="str">
        <f t="shared" si="184"/>
        <v/>
      </c>
      <c r="K1714" s="132">
        <f t="shared" si="189"/>
        <v>0</v>
      </c>
      <c r="L1714" s="246"/>
      <c r="M1714" s="247"/>
      <c r="N1714" s="246"/>
      <c r="O1714" s="248"/>
      <c r="P1714" s="249" t="str">
        <f t="shared" si="185"/>
        <v/>
      </c>
      <c r="Q1714" s="250" t="str">
        <f t="shared" si="183"/>
        <v/>
      </c>
      <c r="R1714" s="248"/>
      <c r="S1714" s="246"/>
      <c r="T1714" s="248"/>
      <c r="U1714" s="249" t="str">
        <f>+IF(AND(S1714&gt;0,R1714&lt;&gt;'Data Validation (ROP used only)'!$A$22),SUM(S1714:T1714),"")</f>
        <v/>
      </c>
      <c r="V1714" s="250" t="str">
        <f>IF(OR(R1714='Data Validation (ROP used only)'!$A$22,ISBLANK(S1714),ISERROR(S1714/$I1714)),"",S1714/$I1714)</f>
        <v/>
      </c>
      <c r="W1714" s="251"/>
      <c r="X1714" s="252" t="str" cm="1">
        <f t="array" ref="X1714">_xlfn.IFS(W1714="","",W1714/I1714&gt;=2,2*I1714,W1714/I1714 &lt; 2, W1714)</f>
        <v/>
      </c>
      <c r="Y1714" s="253" t="str">
        <f t="shared" si="186"/>
        <v/>
      </c>
      <c r="Z1714" s="248"/>
      <c r="AA1714" s="249" t="str">
        <f t="shared" si="187"/>
        <v/>
      </c>
      <c r="AB1714" s="254" t="str">
        <f t="shared" si="188"/>
        <v/>
      </c>
      <c r="AC1714" s="159"/>
      <c r="AD1714" s="160"/>
    </row>
    <row r="1715" spans="2:30" ht="13.8" hidden="1" outlineLevel="1" x14ac:dyDescent="0.25">
      <c r="B1715" s="1"/>
      <c r="C1715" s="1"/>
      <c r="D1715" s="1"/>
      <c r="E1715" s="2"/>
      <c r="F1715" s="1"/>
      <c r="G1715" s="2"/>
      <c r="H1715" s="108"/>
      <c r="I1715" s="109"/>
      <c r="J1715" s="132" t="str">
        <f t="shared" si="184"/>
        <v/>
      </c>
      <c r="K1715" s="132">
        <f t="shared" si="189"/>
        <v>0</v>
      </c>
      <c r="L1715" s="246"/>
      <c r="M1715" s="247"/>
      <c r="N1715" s="246"/>
      <c r="O1715" s="248"/>
      <c r="P1715" s="249" t="str">
        <f t="shared" si="185"/>
        <v/>
      </c>
      <c r="Q1715" s="250" t="str">
        <f t="shared" si="183"/>
        <v/>
      </c>
      <c r="R1715" s="248"/>
      <c r="S1715" s="246"/>
      <c r="T1715" s="248"/>
      <c r="U1715" s="249" t="str">
        <f>+IF(AND(S1715&gt;0,R1715&lt;&gt;'Data Validation (ROP used only)'!$A$22),SUM(S1715:T1715),"")</f>
        <v/>
      </c>
      <c r="V1715" s="250" t="str">
        <f>IF(OR(R1715='Data Validation (ROP used only)'!$A$22,ISBLANK(S1715),ISERROR(S1715/$I1715)),"",S1715/$I1715)</f>
        <v/>
      </c>
      <c r="W1715" s="251"/>
      <c r="X1715" s="252" t="str" cm="1">
        <f t="array" ref="X1715">_xlfn.IFS(W1715="","",W1715/I1715&gt;=2,2*I1715,W1715/I1715 &lt; 2, W1715)</f>
        <v/>
      </c>
      <c r="Y1715" s="253" t="str">
        <f t="shared" si="186"/>
        <v/>
      </c>
      <c r="Z1715" s="248"/>
      <c r="AA1715" s="249" t="str">
        <f t="shared" si="187"/>
        <v/>
      </c>
      <c r="AB1715" s="254" t="str">
        <f t="shared" si="188"/>
        <v/>
      </c>
      <c r="AC1715" s="159"/>
      <c r="AD1715" s="160"/>
    </row>
    <row r="1716" spans="2:30" ht="13.8" hidden="1" outlineLevel="1" x14ac:dyDescent="0.25">
      <c r="B1716" s="1"/>
      <c r="C1716" s="1"/>
      <c r="D1716" s="1"/>
      <c r="E1716" s="2"/>
      <c r="F1716" s="1"/>
      <c r="G1716" s="2"/>
      <c r="H1716" s="108"/>
      <c r="I1716" s="109"/>
      <c r="J1716" s="132" t="str">
        <f t="shared" si="184"/>
        <v/>
      </c>
      <c r="K1716" s="132">
        <f t="shared" si="189"/>
        <v>0</v>
      </c>
      <c r="L1716" s="246"/>
      <c r="M1716" s="247"/>
      <c r="N1716" s="246"/>
      <c r="O1716" s="248"/>
      <c r="P1716" s="249" t="str">
        <f t="shared" si="185"/>
        <v/>
      </c>
      <c r="Q1716" s="250" t="str">
        <f t="shared" si="183"/>
        <v/>
      </c>
      <c r="R1716" s="248"/>
      <c r="S1716" s="246"/>
      <c r="T1716" s="248"/>
      <c r="U1716" s="249" t="str">
        <f>+IF(AND(S1716&gt;0,R1716&lt;&gt;'Data Validation (ROP used only)'!$A$22),SUM(S1716:T1716),"")</f>
        <v/>
      </c>
      <c r="V1716" s="250" t="str">
        <f>IF(OR(R1716='Data Validation (ROP used only)'!$A$22,ISBLANK(S1716),ISERROR(S1716/$I1716)),"",S1716/$I1716)</f>
        <v/>
      </c>
      <c r="W1716" s="251"/>
      <c r="X1716" s="252" t="str" cm="1">
        <f t="array" ref="X1716">_xlfn.IFS(W1716="","",W1716/I1716&gt;=2,2*I1716,W1716/I1716 &lt; 2, W1716)</f>
        <v/>
      </c>
      <c r="Y1716" s="253" t="str">
        <f t="shared" si="186"/>
        <v/>
      </c>
      <c r="Z1716" s="248"/>
      <c r="AA1716" s="249" t="str">
        <f t="shared" si="187"/>
        <v/>
      </c>
      <c r="AB1716" s="254" t="str">
        <f t="shared" si="188"/>
        <v/>
      </c>
      <c r="AC1716" s="159"/>
      <c r="AD1716" s="160"/>
    </row>
    <row r="1717" spans="2:30" ht="13.8" hidden="1" outlineLevel="1" x14ac:dyDescent="0.25">
      <c r="B1717" s="1"/>
      <c r="C1717" s="1"/>
      <c r="D1717" s="1"/>
      <c r="E1717" s="2"/>
      <c r="F1717" s="1"/>
      <c r="G1717" s="2"/>
      <c r="H1717" s="108"/>
      <c r="I1717" s="109"/>
      <c r="J1717" s="132" t="str">
        <f t="shared" si="184"/>
        <v/>
      </c>
      <c r="K1717" s="132">
        <f t="shared" si="189"/>
        <v>0</v>
      </c>
      <c r="L1717" s="246"/>
      <c r="M1717" s="247"/>
      <c r="N1717" s="246"/>
      <c r="O1717" s="248"/>
      <c r="P1717" s="249" t="str">
        <f t="shared" si="185"/>
        <v/>
      </c>
      <c r="Q1717" s="250" t="str">
        <f t="shared" si="183"/>
        <v/>
      </c>
      <c r="R1717" s="248"/>
      <c r="S1717" s="246"/>
      <c r="T1717" s="248"/>
      <c r="U1717" s="249" t="str">
        <f>+IF(AND(S1717&gt;0,R1717&lt;&gt;'Data Validation (ROP used only)'!$A$22),SUM(S1717:T1717),"")</f>
        <v/>
      </c>
      <c r="V1717" s="250" t="str">
        <f>IF(OR(R1717='Data Validation (ROP used only)'!$A$22,ISBLANK(S1717),ISERROR(S1717/$I1717)),"",S1717/$I1717)</f>
        <v/>
      </c>
      <c r="W1717" s="251"/>
      <c r="X1717" s="252" t="str" cm="1">
        <f t="array" ref="X1717">_xlfn.IFS(W1717="","",W1717/I1717&gt;=2,2*I1717,W1717/I1717 &lt; 2, W1717)</f>
        <v/>
      </c>
      <c r="Y1717" s="253" t="str">
        <f t="shared" si="186"/>
        <v/>
      </c>
      <c r="Z1717" s="248"/>
      <c r="AA1717" s="249" t="str">
        <f t="shared" si="187"/>
        <v/>
      </c>
      <c r="AB1717" s="254" t="str">
        <f t="shared" si="188"/>
        <v/>
      </c>
      <c r="AC1717" s="159"/>
      <c r="AD1717" s="160"/>
    </row>
    <row r="1718" spans="2:30" ht="13.8" hidden="1" outlineLevel="1" x14ac:dyDescent="0.25">
      <c r="B1718" s="1"/>
      <c r="C1718" s="1"/>
      <c r="D1718" s="1"/>
      <c r="E1718" s="2"/>
      <c r="F1718" s="1"/>
      <c r="G1718" s="2"/>
      <c r="H1718" s="108"/>
      <c r="I1718" s="109"/>
      <c r="J1718" s="132" t="str">
        <f t="shared" si="184"/>
        <v/>
      </c>
      <c r="K1718" s="132">
        <f t="shared" si="189"/>
        <v>0</v>
      </c>
      <c r="L1718" s="246"/>
      <c r="M1718" s="247"/>
      <c r="N1718" s="246"/>
      <c r="O1718" s="248"/>
      <c r="P1718" s="249" t="str">
        <f t="shared" si="185"/>
        <v/>
      </c>
      <c r="Q1718" s="250" t="str">
        <f t="shared" si="183"/>
        <v/>
      </c>
      <c r="R1718" s="248"/>
      <c r="S1718" s="246"/>
      <c r="T1718" s="248"/>
      <c r="U1718" s="249" t="str">
        <f>+IF(AND(S1718&gt;0,R1718&lt;&gt;'Data Validation (ROP used only)'!$A$22),SUM(S1718:T1718),"")</f>
        <v/>
      </c>
      <c r="V1718" s="250" t="str">
        <f>IF(OR(R1718='Data Validation (ROP used only)'!$A$22,ISBLANK(S1718),ISERROR(S1718/$I1718)),"",S1718/$I1718)</f>
        <v/>
      </c>
      <c r="W1718" s="251"/>
      <c r="X1718" s="252" t="str" cm="1">
        <f t="array" ref="X1718">_xlfn.IFS(W1718="","",W1718/I1718&gt;=2,2*I1718,W1718/I1718 &lt; 2, W1718)</f>
        <v/>
      </c>
      <c r="Y1718" s="253" t="str">
        <f t="shared" si="186"/>
        <v/>
      </c>
      <c r="Z1718" s="248"/>
      <c r="AA1718" s="249" t="str">
        <f t="shared" si="187"/>
        <v/>
      </c>
      <c r="AB1718" s="254" t="str">
        <f t="shared" si="188"/>
        <v/>
      </c>
      <c r="AC1718" s="159"/>
      <c r="AD1718" s="160"/>
    </row>
    <row r="1719" spans="2:30" ht="13.8" hidden="1" outlineLevel="1" x14ac:dyDescent="0.25">
      <c r="B1719" s="1"/>
      <c r="C1719" s="1"/>
      <c r="D1719" s="1"/>
      <c r="E1719" s="2"/>
      <c r="F1719" s="1"/>
      <c r="G1719" s="2"/>
      <c r="H1719" s="108"/>
      <c r="I1719" s="109"/>
      <c r="J1719" s="132" t="str">
        <f t="shared" si="184"/>
        <v/>
      </c>
      <c r="K1719" s="132">
        <f t="shared" si="189"/>
        <v>0</v>
      </c>
      <c r="L1719" s="246"/>
      <c r="M1719" s="247"/>
      <c r="N1719" s="246"/>
      <c r="O1719" s="248"/>
      <c r="P1719" s="249" t="str">
        <f t="shared" si="185"/>
        <v/>
      </c>
      <c r="Q1719" s="250" t="str">
        <f t="shared" si="183"/>
        <v/>
      </c>
      <c r="R1719" s="248"/>
      <c r="S1719" s="246"/>
      <c r="T1719" s="248"/>
      <c r="U1719" s="249" t="str">
        <f>+IF(AND(S1719&gt;0,R1719&lt;&gt;'Data Validation (ROP used only)'!$A$22),SUM(S1719:T1719),"")</f>
        <v/>
      </c>
      <c r="V1719" s="250" t="str">
        <f>IF(OR(R1719='Data Validation (ROP used only)'!$A$22,ISBLANK(S1719),ISERROR(S1719/$I1719)),"",S1719/$I1719)</f>
        <v/>
      </c>
      <c r="W1719" s="251"/>
      <c r="X1719" s="252" t="str" cm="1">
        <f t="array" ref="X1719">_xlfn.IFS(W1719="","",W1719/I1719&gt;=2,2*I1719,W1719/I1719 &lt; 2, W1719)</f>
        <v/>
      </c>
      <c r="Y1719" s="253" t="str">
        <f t="shared" si="186"/>
        <v/>
      </c>
      <c r="Z1719" s="248"/>
      <c r="AA1719" s="249" t="str">
        <f t="shared" si="187"/>
        <v/>
      </c>
      <c r="AB1719" s="254" t="str">
        <f t="shared" si="188"/>
        <v/>
      </c>
      <c r="AC1719" s="159"/>
      <c r="AD1719" s="160"/>
    </row>
    <row r="1720" spans="2:30" ht="13.8" hidden="1" outlineLevel="1" x14ac:dyDescent="0.25">
      <c r="B1720" s="1"/>
      <c r="C1720" s="1"/>
      <c r="D1720" s="1"/>
      <c r="E1720" s="2"/>
      <c r="F1720" s="1"/>
      <c r="G1720" s="2"/>
      <c r="H1720" s="108"/>
      <c r="I1720" s="109"/>
      <c r="J1720" s="132" t="str">
        <f t="shared" si="184"/>
        <v/>
      </c>
      <c r="K1720" s="132">
        <f t="shared" si="189"/>
        <v>0</v>
      </c>
      <c r="L1720" s="246"/>
      <c r="M1720" s="247"/>
      <c r="N1720" s="246"/>
      <c r="O1720" s="248"/>
      <c r="P1720" s="249" t="str">
        <f t="shared" si="185"/>
        <v/>
      </c>
      <c r="Q1720" s="250" t="str">
        <f t="shared" si="183"/>
        <v/>
      </c>
      <c r="R1720" s="248"/>
      <c r="S1720" s="246"/>
      <c r="T1720" s="248"/>
      <c r="U1720" s="249" t="str">
        <f>+IF(AND(S1720&gt;0,R1720&lt;&gt;'Data Validation (ROP used only)'!$A$22),SUM(S1720:T1720),"")</f>
        <v/>
      </c>
      <c r="V1720" s="250" t="str">
        <f>IF(OR(R1720='Data Validation (ROP used only)'!$A$22,ISBLANK(S1720),ISERROR(S1720/$I1720)),"",S1720/$I1720)</f>
        <v/>
      </c>
      <c r="W1720" s="251"/>
      <c r="X1720" s="252" t="str" cm="1">
        <f t="array" ref="X1720">_xlfn.IFS(W1720="","",W1720/I1720&gt;=2,2*I1720,W1720/I1720 &lt; 2, W1720)</f>
        <v/>
      </c>
      <c r="Y1720" s="253" t="str">
        <f t="shared" si="186"/>
        <v/>
      </c>
      <c r="Z1720" s="248"/>
      <c r="AA1720" s="249" t="str">
        <f t="shared" si="187"/>
        <v/>
      </c>
      <c r="AB1720" s="254" t="str">
        <f t="shared" si="188"/>
        <v/>
      </c>
      <c r="AC1720" s="159"/>
      <c r="AD1720" s="160"/>
    </row>
    <row r="1721" spans="2:30" ht="13.8" hidden="1" outlineLevel="1" x14ac:dyDescent="0.25">
      <c r="B1721" s="1"/>
      <c r="C1721" s="1"/>
      <c r="D1721" s="1"/>
      <c r="E1721" s="2"/>
      <c r="F1721" s="1"/>
      <c r="G1721" s="2"/>
      <c r="H1721" s="108"/>
      <c r="I1721" s="109"/>
      <c r="J1721" s="132" t="str">
        <f t="shared" si="184"/>
        <v/>
      </c>
      <c r="K1721" s="132">
        <f t="shared" si="189"/>
        <v>0</v>
      </c>
      <c r="L1721" s="246"/>
      <c r="M1721" s="247"/>
      <c r="N1721" s="246"/>
      <c r="O1721" s="248"/>
      <c r="P1721" s="249" t="str">
        <f t="shared" si="185"/>
        <v/>
      </c>
      <c r="Q1721" s="250" t="str">
        <f t="shared" si="183"/>
        <v/>
      </c>
      <c r="R1721" s="248"/>
      <c r="S1721" s="246"/>
      <c r="T1721" s="248"/>
      <c r="U1721" s="249" t="str">
        <f>+IF(AND(S1721&gt;0,R1721&lt;&gt;'Data Validation (ROP used only)'!$A$22),SUM(S1721:T1721),"")</f>
        <v/>
      </c>
      <c r="V1721" s="250" t="str">
        <f>IF(OR(R1721='Data Validation (ROP used only)'!$A$22,ISBLANK(S1721),ISERROR(S1721/$I1721)),"",S1721/$I1721)</f>
        <v/>
      </c>
      <c r="W1721" s="251"/>
      <c r="X1721" s="252" t="str" cm="1">
        <f t="array" ref="X1721">_xlfn.IFS(W1721="","",W1721/I1721&gt;=2,2*I1721,W1721/I1721 &lt; 2, W1721)</f>
        <v/>
      </c>
      <c r="Y1721" s="253" t="str">
        <f t="shared" si="186"/>
        <v/>
      </c>
      <c r="Z1721" s="248"/>
      <c r="AA1721" s="249" t="str">
        <f t="shared" si="187"/>
        <v/>
      </c>
      <c r="AB1721" s="254" t="str">
        <f t="shared" si="188"/>
        <v/>
      </c>
      <c r="AC1721" s="159"/>
      <c r="AD1721" s="160"/>
    </row>
    <row r="1722" spans="2:30" ht="13.8" hidden="1" outlineLevel="1" x14ac:dyDescent="0.25">
      <c r="B1722" s="1"/>
      <c r="C1722" s="1"/>
      <c r="D1722" s="1"/>
      <c r="E1722" s="2"/>
      <c r="F1722" s="1"/>
      <c r="G1722" s="2"/>
      <c r="H1722" s="108"/>
      <c r="I1722" s="109"/>
      <c r="J1722" s="132" t="str">
        <f t="shared" si="184"/>
        <v/>
      </c>
      <c r="K1722" s="132">
        <f t="shared" si="189"/>
        <v>0</v>
      </c>
      <c r="L1722" s="246"/>
      <c r="M1722" s="247"/>
      <c r="N1722" s="246"/>
      <c r="O1722" s="248"/>
      <c r="P1722" s="249" t="str">
        <f t="shared" si="185"/>
        <v/>
      </c>
      <c r="Q1722" s="250" t="str">
        <f t="shared" si="183"/>
        <v/>
      </c>
      <c r="R1722" s="248"/>
      <c r="S1722" s="246"/>
      <c r="T1722" s="248"/>
      <c r="U1722" s="249" t="str">
        <f>+IF(AND(S1722&gt;0,R1722&lt;&gt;'Data Validation (ROP used only)'!$A$22),SUM(S1722:T1722),"")</f>
        <v/>
      </c>
      <c r="V1722" s="250" t="str">
        <f>IF(OR(R1722='Data Validation (ROP used only)'!$A$22,ISBLANK(S1722),ISERROR(S1722/$I1722)),"",S1722/$I1722)</f>
        <v/>
      </c>
      <c r="W1722" s="251"/>
      <c r="X1722" s="252" t="str" cm="1">
        <f t="array" ref="X1722">_xlfn.IFS(W1722="","",W1722/I1722&gt;=2,2*I1722,W1722/I1722 &lt; 2, W1722)</f>
        <v/>
      </c>
      <c r="Y1722" s="253" t="str">
        <f t="shared" si="186"/>
        <v/>
      </c>
      <c r="Z1722" s="248"/>
      <c r="AA1722" s="249" t="str">
        <f t="shared" si="187"/>
        <v/>
      </c>
      <c r="AB1722" s="254" t="str">
        <f t="shared" si="188"/>
        <v/>
      </c>
      <c r="AC1722" s="159"/>
      <c r="AD1722" s="160"/>
    </row>
    <row r="1723" spans="2:30" ht="13.8" hidden="1" outlineLevel="1" x14ac:dyDescent="0.25">
      <c r="B1723" s="1"/>
      <c r="C1723" s="1"/>
      <c r="D1723" s="1"/>
      <c r="E1723" s="2"/>
      <c r="F1723" s="1"/>
      <c r="G1723" s="2"/>
      <c r="H1723" s="108"/>
      <c r="I1723" s="109"/>
      <c r="J1723" s="132" t="str">
        <f t="shared" si="184"/>
        <v/>
      </c>
      <c r="K1723" s="132">
        <f t="shared" si="189"/>
        <v>0</v>
      </c>
      <c r="L1723" s="246"/>
      <c r="M1723" s="247"/>
      <c r="N1723" s="246"/>
      <c r="O1723" s="248"/>
      <c r="P1723" s="249" t="str">
        <f t="shared" si="185"/>
        <v/>
      </c>
      <c r="Q1723" s="250" t="str">
        <f t="shared" si="183"/>
        <v/>
      </c>
      <c r="R1723" s="248"/>
      <c r="S1723" s="246"/>
      <c r="T1723" s="248"/>
      <c r="U1723" s="249" t="str">
        <f>+IF(AND(S1723&gt;0,R1723&lt;&gt;'Data Validation (ROP used only)'!$A$22),SUM(S1723:T1723),"")</f>
        <v/>
      </c>
      <c r="V1723" s="250" t="str">
        <f>IF(OR(R1723='Data Validation (ROP used only)'!$A$22,ISBLANK(S1723),ISERROR(S1723/$I1723)),"",S1723/$I1723)</f>
        <v/>
      </c>
      <c r="W1723" s="251"/>
      <c r="X1723" s="252" t="str" cm="1">
        <f t="array" ref="X1723">_xlfn.IFS(W1723="","",W1723/I1723&gt;=2,2*I1723,W1723/I1723 &lt; 2, W1723)</f>
        <v/>
      </c>
      <c r="Y1723" s="253" t="str">
        <f t="shared" si="186"/>
        <v/>
      </c>
      <c r="Z1723" s="248"/>
      <c r="AA1723" s="249" t="str">
        <f t="shared" si="187"/>
        <v/>
      </c>
      <c r="AB1723" s="254" t="str">
        <f t="shared" si="188"/>
        <v/>
      </c>
      <c r="AC1723" s="159"/>
      <c r="AD1723" s="160"/>
    </row>
    <row r="1724" spans="2:30" ht="13.8" hidden="1" outlineLevel="1" x14ac:dyDescent="0.25">
      <c r="B1724" s="1"/>
      <c r="C1724" s="1"/>
      <c r="D1724" s="1"/>
      <c r="E1724" s="2"/>
      <c r="F1724" s="1"/>
      <c r="G1724" s="2"/>
      <c r="H1724" s="108"/>
      <c r="I1724" s="109"/>
      <c r="J1724" s="132" t="str">
        <f t="shared" si="184"/>
        <v/>
      </c>
      <c r="K1724" s="132">
        <f t="shared" si="189"/>
        <v>0</v>
      </c>
      <c r="L1724" s="246"/>
      <c r="M1724" s="247"/>
      <c r="N1724" s="246"/>
      <c r="O1724" s="248"/>
      <c r="P1724" s="249" t="str">
        <f t="shared" si="185"/>
        <v/>
      </c>
      <c r="Q1724" s="250" t="str">
        <f t="shared" si="183"/>
        <v/>
      </c>
      <c r="R1724" s="248"/>
      <c r="S1724" s="246"/>
      <c r="T1724" s="248"/>
      <c r="U1724" s="249" t="str">
        <f>+IF(AND(S1724&gt;0,R1724&lt;&gt;'Data Validation (ROP used only)'!$A$22),SUM(S1724:T1724),"")</f>
        <v/>
      </c>
      <c r="V1724" s="250" t="str">
        <f>IF(OR(R1724='Data Validation (ROP used only)'!$A$22,ISBLANK(S1724),ISERROR(S1724/$I1724)),"",S1724/$I1724)</f>
        <v/>
      </c>
      <c r="W1724" s="251"/>
      <c r="X1724" s="252" t="str" cm="1">
        <f t="array" ref="X1724">_xlfn.IFS(W1724="","",W1724/I1724&gt;=2,2*I1724,W1724/I1724 &lt; 2, W1724)</f>
        <v/>
      </c>
      <c r="Y1724" s="253" t="str">
        <f t="shared" si="186"/>
        <v/>
      </c>
      <c r="Z1724" s="248"/>
      <c r="AA1724" s="249" t="str">
        <f t="shared" si="187"/>
        <v/>
      </c>
      <c r="AB1724" s="254" t="str">
        <f t="shared" si="188"/>
        <v/>
      </c>
      <c r="AC1724" s="159"/>
      <c r="AD1724" s="160"/>
    </row>
    <row r="1725" spans="2:30" ht="13.8" hidden="1" outlineLevel="1" x14ac:dyDescent="0.25">
      <c r="B1725" s="1"/>
      <c r="C1725" s="1"/>
      <c r="D1725" s="1"/>
      <c r="E1725" s="2"/>
      <c r="F1725" s="1"/>
      <c r="G1725" s="2"/>
      <c r="H1725" s="108"/>
      <c r="I1725" s="109"/>
      <c r="J1725" s="132" t="str">
        <f t="shared" si="184"/>
        <v/>
      </c>
      <c r="K1725" s="132">
        <f t="shared" si="189"/>
        <v>0</v>
      </c>
      <c r="L1725" s="246"/>
      <c r="M1725" s="247"/>
      <c r="N1725" s="246"/>
      <c r="O1725" s="248"/>
      <c r="P1725" s="249" t="str">
        <f t="shared" si="185"/>
        <v/>
      </c>
      <c r="Q1725" s="250" t="str">
        <f t="shared" si="183"/>
        <v/>
      </c>
      <c r="R1725" s="248"/>
      <c r="S1725" s="246"/>
      <c r="T1725" s="248"/>
      <c r="U1725" s="249" t="str">
        <f>+IF(AND(S1725&gt;0,R1725&lt;&gt;'Data Validation (ROP used only)'!$A$22),SUM(S1725:T1725),"")</f>
        <v/>
      </c>
      <c r="V1725" s="250" t="str">
        <f>IF(OR(R1725='Data Validation (ROP used only)'!$A$22,ISBLANK(S1725),ISERROR(S1725/$I1725)),"",S1725/$I1725)</f>
        <v/>
      </c>
      <c r="W1725" s="251"/>
      <c r="X1725" s="252" t="str" cm="1">
        <f t="array" ref="X1725">_xlfn.IFS(W1725="","",W1725/I1725&gt;=2,2*I1725,W1725/I1725 &lt; 2, W1725)</f>
        <v/>
      </c>
      <c r="Y1725" s="253" t="str">
        <f t="shared" si="186"/>
        <v/>
      </c>
      <c r="Z1725" s="248"/>
      <c r="AA1725" s="249" t="str">
        <f t="shared" si="187"/>
        <v/>
      </c>
      <c r="AB1725" s="254" t="str">
        <f t="shared" si="188"/>
        <v/>
      </c>
      <c r="AC1725" s="159"/>
      <c r="AD1725" s="160"/>
    </row>
    <row r="1726" spans="2:30" ht="13.8" hidden="1" outlineLevel="1" x14ac:dyDescent="0.25">
      <c r="B1726" s="1"/>
      <c r="C1726" s="1"/>
      <c r="D1726" s="1"/>
      <c r="E1726" s="2"/>
      <c r="F1726" s="1"/>
      <c r="G1726" s="2"/>
      <c r="H1726" s="108"/>
      <c r="I1726" s="109"/>
      <c r="J1726" s="132" t="str">
        <f t="shared" si="184"/>
        <v/>
      </c>
      <c r="K1726" s="132">
        <f t="shared" si="189"/>
        <v>0</v>
      </c>
      <c r="L1726" s="246"/>
      <c r="M1726" s="247"/>
      <c r="N1726" s="246"/>
      <c r="O1726" s="248"/>
      <c r="P1726" s="249" t="str">
        <f t="shared" si="185"/>
        <v/>
      </c>
      <c r="Q1726" s="250" t="str">
        <f t="shared" si="183"/>
        <v/>
      </c>
      <c r="R1726" s="248"/>
      <c r="S1726" s="246"/>
      <c r="T1726" s="248"/>
      <c r="U1726" s="249" t="str">
        <f>+IF(AND(S1726&gt;0,R1726&lt;&gt;'Data Validation (ROP used only)'!$A$22),SUM(S1726:T1726),"")</f>
        <v/>
      </c>
      <c r="V1726" s="250" t="str">
        <f>IF(OR(R1726='Data Validation (ROP used only)'!$A$22,ISBLANK(S1726),ISERROR(S1726/$I1726)),"",S1726/$I1726)</f>
        <v/>
      </c>
      <c r="W1726" s="251"/>
      <c r="X1726" s="252" t="str" cm="1">
        <f t="array" ref="X1726">_xlfn.IFS(W1726="","",W1726/I1726&gt;=2,2*I1726,W1726/I1726 &lt; 2, W1726)</f>
        <v/>
      </c>
      <c r="Y1726" s="253" t="str">
        <f t="shared" si="186"/>
        <v/>
      </c>
      <c r="Z1726" s="248"/>
      <c r="AA1726" s="249" t="str">
        <f t="shared" si="187"/>
        <v/>
      </c>
      <c r="AB1726" s="254" t="str">
        <f t="shared" si="188"/>
        <v/>
      </c>
      <c r="AC1726" s="159"/>
      <c r="AD1726" s="160"/>
    </row>
    <row r="1727" spans="2:30" ht="13.8" hidden="1" outlineLevel="1" x14ac:dyDescent="0.25">
      <c r="B1727" s="1"/>
      <c r="C1727" s="1"/>
      <c r="D1727" s="1"/>
      <c r="E1727" s="2"/>
      <c r="F1727" s="1"/>
      <c r="G1727" s="2"/>
      <c r="H1727" s="108"/>
      <c r="I1727" s="109"/>
      <c r="J1727" s="132" t="str">
        <f t="shared" si="184"/>
        <v/>
      </c>
      <c r="K1727" s="132">
        <f t="shared" si="189"/>
        <v>0</v>
      </c>
      <c r="L1727" s="246"/>
      <c r="M1727" s="247"/>
      <c r="N1727" s="246"/>
      <c r="O1727" s="248"/>
      <c r="P1727" s="249" t="str">
        <f t="shared" si="185"/>
        <v/>
      </c>
      <c r="Q1727" s="250" t="str">
        <f t="shared" si="183"/>
        <v/>
      </c>
      <c r="R1727" s="248"/>
      <c r="S1727" s="246"/>
      <c r="T1727" s="248"/>
      <c r="U1727" s="249" t="str">
        <f>+IF(AND(S1727&gt;0,R1727&lt;&gt;'Data Validation (ROP used only)'!$A$22),SUM(S1727:T1727),"")</f>
        <v/>
      </c>
      <c r="V1727" s="250" t="str">
        <f>IF(OR(R1727='Data Validation (ROP used only)'!$A$22,ISBLANK(S1727),ISERROR(S1727/$I1727)),"",S1727/$I1727)</f>
        <v/>
      </c>
      <c r="W1727" s="251"/>
      <c r="X1727" s="252" t="str" cm="1">
        <f t="array" ref="X1727">_xlfn.IFS(W1727="","",W1727/I1727&gt;=2,2*I1727,W1727/I1727 &lt; 2, W1727)</f>
        <v/>
      </c>
      <c r="Y1727" s="253" t="str">
        <f t="shared" si="186"/>
        <v/>
      </c>
      <c r="Z1727" s="248"/>
      <c r="AA1727" s="249" t="str">
        <f t="shared" si="187"/>
        <v/>
      </c>
      <c r="AB1727" s="254" t="str">
        <f t="shared" si="188"/>
        <v/>
      </c>
      <c r="AC1727" s="159"/>
      <c r="AD1727" s="160"/>
    </row>
    <row r="1728" spans="2:30" ht="13.8" hidden="1" outlineLevel="1" x14ac:dyDescent="0.25">
      <c r="B1728" s="1"/>
      <c r="C1728" s="1"/>
      <c r="D1728" s="1"/>
      <c r="E1728" s="2"/>
      <c r="F1728" s="1"/>
      <c r="G1728" s="2"/>
      <c r="H1728" s="108"/>
      <c r="I1728" s="109"/>
      <c r="J1728" s="132" t="str">
        <f t="shared" si="184"/>
        <v/>
      </c>
      <c r="K1728" s="132">
        <f t="shared" si="189"/>
        <v>0</v>
      </c>
      <c r="L1728" s="246"/>
      <c r="M1728" s="247"/>
      <c r="N1728" s="246"/>
      <c r="O1728" s="248"/>
      <c r="P1728" s="249" t="str">
        <f t="shared" si="185"/>
        <v/>
      </c>
      <c r="Q1728" s="250" t="str">
        <f t="shared" si="183"/>
        <v/>
      </c>
      <c r="R1728" s="248"/>
      <c r="S1728" s="246"/>
      <c r="T1728" s="248"/>
      <c r="U1728" s="249" t="str">
        <f>+IF(AND(S1728&gt;0,R1728&lt;&gt;'Data Validation (ROP used only)'!$A$22),SUM(S1728:T1728),"")</f>
        <v/>
      </c>
      <c r="V1728" s="250" t="str">
        <f>IF(OR(R1728='Data Validation (ROP used only)'!$A$22,ISBLANK(S1728),ISERROR(S1728/$I1728)),"",S1728/$I1728)</f>
        <v/>
      </c>
      <c r="W1728" s="251"/>
      <c r="X1728" s="252" t="str" cm="1">
        <f t="array" ref="X1728">_xlfn.IFS(W1728="","",W1728/I1728&gt;=2,2*I1728,W1728/I1728 &lt; 2, W1728)</f>
        <v/>
      </c>
      <c r="Y1728" s="253" t="str">
        <f t="shared" si="186"/>
        <v/>
      </c>
      <c r="Z1728" s="248"/>
      <c r="AA1728" s="249" t="str">
        <f t="shared" si="187"/>
        <v/>
      </c>
      <c r="AB1728" s="254" t="str">
        <f t="shared" si="188"/>
        <v/>
      </c>
      <c r="AC1728" s="159"/>
      <c r="AD1728" s="160"/>
    </row>
    <row r="1729" spans="2:30" ht="13.8" hidden="1" outlineLevel="1" x14ac:dyDescent="0.25">
      <c r="B1729" s="1"/>
      <c r="C1729" s="1"/>
      <c r="D1729" s="1"/>
      <c r="E1729" s="2"/>
      <c r="F1729" s="1"/>
      <c r="G1729" s="2"/>
      <c r="H1729" s="108"/>
      <c r="I1729" s="109"/>
      <c r="J1729" s="132" t="str">
        <f t="shared" si="184"/>
        <v/>
      </c>
      <c r="K1729" s="132">
        <f t="shared" si="189"/>
        <v>0</v>
      </c>
      <c r="L1729" s="246"/>
      <c r="M1729" s="247"/>
      <c r="N1729" s="246"/>
      <c r="O1729" s="248"/>
      <c r="P1729" s="249" t="str">
        <f t="shared" si="185"/>
        <v/>
      </c>
      <c r="Q1729" s="250" t="str">
        <f t="shared" si="183"/>
        <v/>
      </c>
      <c r="R1729" s="248"/>
      <c r="S1729" s="246"/>
      <c r="T1729" s="248"/>
      <c r="U1729" s="249" t="str">
        <f>+IF(AND(S1729&gt;0,R1729&lt;&gt;'Data Validation (ROP used only)'!$A$22),SUM(S1729:T1729),"")</f>
        <v/>
      </c>
      <c r="V1729" s="250" t="str">
        <f>IF(OR(R1729='Data Validation (ROP used only)'!$A$22,ISBLANK(S1729),ISERROR(S1729/$I1729)),"",S1729/$I1729)</f>
        <v/>
      </c>
      <c r="W1729" s="251"/>
      <c r="X1729" s="252" t="str" cm="1">
        <f t="array" ref="X1729">_xlfn.IFS(W1729="","",W1729/I1729&gt;=2,2*I1729,W1729/I1729 &lt; 2, W1729)</f>
        <v/>
      </c>
      <c r="Y1729" s="253" t="str">
        <f t="shared" si="186"/>
        <v/>
      </c>
      <c r="Z1729" s="248"/>
      <c r="AA1729" s="249" t="str">
        <f t="shared" si="187"/>
        <v/>
      </c>
      <c r="AB1729" s="254" t="str">
        <f t="shared" si="188"/>
        <v/>
      </c>
      <c r="AC1729" s="159"/>
      <c r="AD1729" s="160"/>
    </row>
    <row r="1730" spans="2:30" ht="13.8" hidden="1" outlineLevel="1" x14ac:dyDescent="0.25">
      <c r="B1730" s="1"/>
      <c r="C1730" s="1"/>
      <c r="D1730" s="1"/>
      <c r="E1730" s="2"/>
      <c r="F1730" s="1"/>
      <c r="G1730" s="2"/>
      <c r="H1730" s="108"/>
      <c r="I1730" s="109"/>
      <c r="J1730" s="132" t="str">
        <f t="shared" si="184"/>
        <v/>
      </c>
      <c r="K1730" s="132">
        <f t="shared" si="189"/>
        <v>0</v>
      </c>
      <c r="L1730" s="246"/>
      <c r="M1730" s="247"/>
      <c r="N1730" s="246"/>
      <c r="O1730" s="248"/>
      <c r="P1730" s="249" t="str">
        <f t="shared" si="185"/>
        <v/>
      </c>
      <c r="Q1730" s="250" t="str">
        <f t="shared" si="183"/>
        <v/>
      </c>
      <c r="R1730" s="248"/>
      <c r="S1730" s="246"/>
      <c r="T1730" s="248"/>
      <c r="U1730" s="249" t="str">
        <f>+IF(AND(S1730&gt;0,R1730&lt;&gt;'Data Validation (ROP used only)'!$A$22),SUM(S1730:T1730),"")</f>
        <v/>
      </c>
      <c r="V1730" s="250" t="str">
        <f>IF(OR(R1730='Data Validation (ROP used only)'!$A$22,ISBLANK(S1730),ISERROR(S1730/$I1730)),"",S1730/$I1730)</f>
        <v/>
      </c>
      <c r="W1730" s="251"/>
      <c r="X1730" s="252" t="str" cm="1">
        <f t="array" ref="X1730">_xlfn.IFS(W1730="","",W1730/I1730&gt;=2,2*I1730,W1730/I1730 &lt; 2, W1730)</f>
        <v/>
      </c>
      <c r="Y1730" s="253" t="str">
        <f t="shared" si="186"/>
        <v/>
      </c>
      <c r="Z1730" s="248"/>
      <c r="AA1730" s="249" t="str">
        <f t="shared" si="187"/>
        <v/>
      </c>
      <c r="AB1730" s="254" t="str">
        <f t="shared" si="188"/>
        <v/>
      </c>
      <c r="AC1730" s="159"/>
      <c r="AD1730" s="160"/>
    </row>
    <row r="1731" spans="2:30" ht="13.8" hidden="1" outlineLevel="1" x14ac:dyDescent="0.25">
      <c r="B1731" s="1"/>
      <c r="C1731" s="1"/>
      <c r="D1731" s="1"/>
      <c r="E1731" s="2"/>
      <c r="F1731" s="1"/>
      <c r="G1731" s="2"/>
      <c r="H1731" s="108"/>
      <c r="I1731" s="109"/>
      <c r="J1731" s="132" t="str">
        <f t="shared" si="184"/>
        <v/>
      </c>
      <c r="K1731" s="132">
        <f t="shared" si="189"/>
        <v>0</v>
      </c>
      <c r="L1731" s="246"/>
      <c r="M1731" s="247"/>
      <c r="N1731" s="246"/>
      <c r="O1731" s="248"/>
      <c r="P1731" s="249" t="str">
        <f t="shared" si="185"/>
        <v/>
      </c>
      <c r="Q1731" s="250" t="str">
        <f t="shared" si="183"/>
        <v/>
      </c>
      <c r="R1731" s="248"/>
      <c r="S1731" s="246"/>
      <c r="T1731" s="248"/>
      <c r="U1731" s="249" t="str">
        <f>+IF(AND(S1731&gt;0,R1731&lt;&gt;'Data Validation (ROP used only)'!$A$22),SUM(S1731:T1731),"")</f>
        <v/>
      </c>
      <c r="V1731" s="250" t="str">
        <f>IF(OR(R1731='Data Validation (ROP used only)'!$A$22,ISBLANK(S1731),ISERROR(S1731/$I1731)),"",S1731/$I1731)</f>
        <v/>
      </c>
      <c r="W1731" s="251"/>
      <c r="X1731" s="252" t="str" cm="1">
        <f t="array" ref="X1731">_xlfn.IFS(W1731="","",W1731/I1731&gt;=2,2*I1731,W1731/I1731 &lt; 2, W1731)</f>
        <v/>
      </c>
      <c r="Y1731" s="253" t="str">
        <f t="shared" si="186"/>
        <v/>
      </c>
      <c r="Z1731" s="248"/>
      <c r="AA1731" s="249" t="str">
        <f t="shared" si="187"/>
        <v/>
      </c>
      <c r="AB1731" s="254" t="str">
        <f t="shared" si="188"/>
        <v/>
      </c>
      <c r="AC1731" s="159"/>
      <c r="AD1731" s="160"/>
    </row>
    <row r="1732" spans="2:30" ht="13.8" hidden="1" outlineLevel="1" x14ac:dyDescent="0.25">
      <c r="B1732" s="1"/>
      <c r="C1732" s="1"/>
      <c r="D1732" s="1"/>
      <c r="E1732" s="2"/>
      <c r="F1732" s="1"/>
      <c r="G1732" s="2"/>
      <c r="H1732" s="108"/>
      <c r="I1732" s="109"/>
      <c r="J1732" s="132" t="str">
        <f t="shared" si="184"/>
        <v/>
      </c>
      <c r="K1732" s="132">
        <f t="shared" si="189"/>
        <v>0</v>
      </c>
      <c r="L1732" s="246"/>
      <c r="M1732" s="247"/>
      <c r="N1732" s="246"/>
      <c r="O1732" s="248"/>
      <c r="P1732" s="249" t="str">
        <f t="shared" si="185"/>
        <v/>
      </c>
      <c r="Q1732" s="250" t="str">
        <f t="shared" si="183"/>
        <v/>
      </c>
      <c r="R1732" s="248"/>
      <c r="S1732" s="246"/>
      <c r="T1732" s="248"/>
      <c r="U1732" s="249" t="str">
        <f>+IF(AND(S1732&gt;0,R1732&lt;&gt;'Data Validation (ROP used only)'!$A$22),SUM(S1732:T1732),"")</f>
        <v/>
      </c>
      <c r="V1732" s="250" t="str">
        <f>IF(OR(R1732='Data Validation (ROP used only)'!$A$22,ISBLANK(S1732),ISERROR(S1732/$I1732)),"",S1732/$I1732)</f>
        <v/>
      </c>
      <c r="W1732" s="251"/>
      <c r="X1732" s="252" t="str" cm="1">
        <f t="array" ref="X1732">_xlfn.IFS(W1732="","",W1732/I1732&gt;=2,2*I1732,W1732/I1732 &lt; 2, W1732)</f>
        <v/>
      </c>
      <c r="Y1732" s="253" t="str">
        <f t="shared" si="186"/>
        <v/>
      </c>
      <c r="Z1732" s="248"/>
      <c r="AA1732" s="249" t="str">
        <f t="shared" si="187"/>
        <v/>
      </c>
      <c r="AB1732" s="254" t="str">
        <f t="shared" si="188"/>
        <v/>
      </c>
      <c r="AC1732" s="159"/>
      <c r="AD1732" s="160"/>
    </row>
    <row r="1733" spans="2:30" ht="13.8" hidden="1" outlineLevel="1" x14ac:dyDescent="0.25">
      <c r="B1733" s="1"/>
      <c r="C1733" s="1"/>
      <c r="D1733" s="1"/>
      <c r="E1733" s="2"/>
      <c r="F1733" s="1"/>
      <c r="G1733" s="2"/>
      <c r="H1733" s="108"/>
      <c r="I1733" s="109"/>
      <c r="J1733" s="132" t="str">
        <f t="shared" si="184"/>
        <v/>
      </c>
      <c r="K1733" s="132">
        <f t="shared" si="189"/>
        <v>0</v>
      </c>
      <c r="L1733" s="246"/>
      <c r="M1733" s="247"/>
      <c r="N1733" s="246"/>
      <c r="O1733" s="248"/>
      <c r="P1733" s="249" t="str">
        <f t="shared" si="185"/>
        <v/>
      </c>
      <c r="Q1733" s="250" t="str">
        <f t="shared" si="183"/>
        <v/>
      </c>
      <c r="R1733" s="248"/>
      <c r="S1733" s="246"/>
      <c r="T1733" s="248"/>
      <c r="U1733" s="249" t="str">
        <f>+IF(AND(S1733&gt;0,R1733&lt;&gt;'Data Validation (ROP used only)'!$A$22),SUM(S1733:T1733),"")</f>
        <v/>
      </c>
      <c r="V1733" s="250" t="str">
        <f>IF(OR(R1733='Data Validation (ROP used only)'!$A$22,ISBLANK(S1733),ISERROR(S1733/$I1733)),"",S1733/$I1733)</f>
        <v/>
      </c>
      <c r="W1733" s="251"/>
      <c r="X1733" s="252" t="str" cm="1">
        <f t="array" ref="X1733">_xlfn.IFS(W1733="","",W1733/I1733&gt;=2,2*I1733,W1733/I1733 &lt; 2, W1733)</f>
        <v/>
      </c>
      <c r="Y1733" s="253" t="str">
        <f t="shared" si="186"/>
        <v/>
      </c>
      <c r="Z1733" s="248"/>
      <c r="AA1733" s="249" t="str">
        <f t="shared" si="187"/>
        <v/>
      </c>
      <c r="AB1733" s="254" t="str">
        <f t="shared" si="188"/>
        <v/>
      </c>
      <c r="AC1733" s="159"/>
      <c r="AD1733" s="160"/>
    </row>
    <row r="1734" spans="2:30" ht="13.8" hidden="1" outlineLevel="1" x14ac:dyDescent="0.25">
      <c r="B1734" s="1"/>
      <c r="C1734" s="1"/>
      <c r="D1734" s="1"/>
      <c r="E1734" s="2"/>
      <c r="F1734" s="1"/>
      <c r="G1734" s="2"/>
      <c r="H1734" s="108"/>
      <c r="I1734" s="109"/>
      <c r="J1734" s="132" t="str">
        <f t="shared" si="184"/>
        <v/>
      </c>
      <c r="K1734" s="132">
        <f t="shared" si="189"/>
        <v>0</v>
      </c>
      <c r="L1734" s="246"/>
      <c r="M1734" s="247"/>
      <c r="N1734" s="246"/>
      <c r="O1734" s="248"/>
      <c r="P1734" s="249" t="str">
        <f t="shared" si="185"/>
        <v/>
      </c>
      <c r="Q1734" s="250" t="str">
        <f t="shared" si="183"/>
        <v/>
      </c>
      <c r="R1734" s="248"/>
      <c r="S1734" s="246"/>
      <c r="T1734" s="248"/>
      <c r="U1734" s="249" t="str">
        <f>+IF(AND(S1734&gt;0,R1734&lt;&gt;'Data Validation (ROP used only)'!$A$22),SUM(S1734:T1734),"")</f>
        <v/>
      </c>
      <c r="V1734" s="250" t="str">
        <f>IF(OR(R1734='Data Validation (ROP used only)'!$A$22,ISBLANK(S1734),ISERROR(S1734/$I1734)),"",S1734/$I1734)</f>
        <v/>
      </c>
      <c r="W1734" s="251"/>
      <c r="X1734" s="252" t="str" cm="1">
        <f t="array" ref="X1734">_xlfn.IFS(W1734="","",W1734/I1734&gt;=2,2*I1734,W1734/I1734 &lt; 2, W1734)</f>
        <v/>
      </c>
      <c r="Y1734" s="253" t="str">
        <f t="shared" si="186"/>
        <v/>
      </c>
      <c r="Z1734" s="248"/>
      <c r="AA1734" s="249" t="str">
        <f t="shared" si="187"/>
        <v/>
      </c>
      <c r="AB1734" s="254" t="str">
        <f t="shared" si="188"/>
        <v/>
      </c>
      <c r="AC1734" s="159"/>
      <c r="AD1734" s="160"/>
    </row>
    <row r="1735" spans="2:30" ht="13.8" hidden="1" outlineLevel="1" x14ac:dyDescent="0.25">
      <c r="B1735" s="1"/>
      <c r="C1735" s="1"/>
      <c r="D1735" s="1"/>
      <c r="E1735" s="2"/>
      <c r="F1735" s="1"/>
      <c r="G1735" s="2"/>
      <c r="H1735" s="108"/>
      <c r="I1735" s="109"/>
      <c r="J1735" s="132" t="str">
        <f t="shared" si="184"/>
        <v/>
      </c>
      <c r="K1735" s="132">
        <f t="shared" si="189"/>
        <v>0</v>
      </c>
      <c r="L1735" s="246"/>
      <c r="M1735" s="247"/>
      <c r="N1735" s="246"/>
      <c r="O1735" s="248"/>
      <c r="P1735" s="249" t="str">
        <f t="shared" si="185"/>
        <v/>
      </c>
      <c r="Q1735" s="250" t="str">
        <f t="shared" si="183"/>
        <v/>
      </c>
      <c r="R1735" s="248"/>
      <c r="S1735" s="246"/>
      <c r="T1735" s="248"/>
      <c r="U1735" s="249" t="str">
        <f>+IF(AND(S1735&gt;0,R1735&lt;&gt;'Data Validation (ROP used only)'!$A$22),SUM(S1735:T1735),"")</f>
        <v/>
      </c>
      <c r="V1735" s="250" t="str">
        <f>IF(OR(R1735='Data Validation (ROP used only)'!$A$22,ISBLANK(S1735),ISERROR(S1735/$I1735)),"",S1735/$I1735)</f>
        <v/>
      </c>
      <c r="W1735" s="251"/>
      <c r="X1735" s="252" t="str" cm="1">
        <f t="array" ref="X1735">_xlfn.IFS(W1735="","",W1735/I1735&gt;=2,2*I1735,W1735/I1735 &lt; 2, W1735)</f>
        <v/>
      </c>
      <c r="Y1735" s="253" t="str">
        <f t="shared" si="186"/>
        <v/>
      </c>
      <c r="Z1735" s="248"/>
      <c r="AA1735" s="249" t="str">
        <f t="shared" si="187"/>
        <v/>
      </c>
      <c r="AB1735" s="254" t="str">
        <f t="shared" si="188"/>
        <v/>
      </c>
      <c r="AC1735" s="159"/>
      <c r="AD1735" s="160"/>
    </row>
    <row r="1736" spans="2:30" ht="13.8" hidden="1" outlineLevel="1" x14ac:dyDescent="0.25">
      <c r="B1736" s="1"/>
      <c r="C1736" s="1"/>
      <c r="D1736" s="1"/>
      <c r="E1736" s="2"/>
      <c r="F1736" s="1"/>
      <c r="G1736" s="2"/>
      <c r="H1736" s="108"/>
      <c r="I1736" s="109"/>
      <c r="J1736" s="132" t="str">
        <f t="shared" si="184"/>
        <v/>
      </c>
      <c r="K1736" s="132">
        <f t="shared" si="189"/>
        <v>0</v>
      </c>
      <c r="L1736" s="246"/>
      <c r="M1736" s="247"/>
      <c r="N1736" s="246"/>
      <c r="O1736" s="248"/>
      <c r="P1736" s="249" t="str">
        <f t="shared" si="185"/>
        <v/>
      </c>
      <c r="Q1736" s="250" t="str">
        <f t="shared" si="183"/>
        <v/>
      </c>
      <c r="R1736" s="248"/>
      <c r="S1736" s="246"/>
      <c r="T1736" s="248"/>
      <c r="U1736" s="249" t="str">
        <f>+IF(AND(S1736&gt;0,R1736&lt;&gt;'Data Validation (ROP used only)'!$A$22),SUM(S1736:T1736),"")</f>
        <v/>
      </c>
      <c r="V1736" s="250" t="str">
        <f>IF(OR(R1736='Data Validation (ROP used only)'!$A$22,ISBLANK(S1736),ISERROR(S1736/$I1736)),"",S1736/$I1736)</f>
        <v/>
      </c>
      <c r="W1736" s="251"/>
      <c r="X1736" s="252" t="str" cm="1">
        <f t="array" ref="X1736">_xlfn.IFS(W1736="","",W1736/I1736&gt;=2,2*I1736,W1736/I1736 &lt; 2, W1736)</f>
        <v/>
      </c>
      <c r="Y1736" s="253" t="str">
        <f t="shared" si="186"/>
        <v/>
      </c>
      <c r="Z1736" s="248"/>
      <c r="AA1736" s="249" t="str">
        <f t="shared" si="187"/>
        <v/>
      </c>
      <c r="AB1736" s="254" t="str">
        <f t="shared" si="188"/>
        <v/>
      </c>
      <c r="AC1736" s="159"/>
      <c r="AD1736" s="160"/>
    </row>
    <row r="1737" spans="2:30" ht="13.8" hidden="1" outlineLevel="1" x14ac:dyDescent="0.25">
      <c r="B1737" s="1"/>
      <c r="C1737" s="1"/>
      <c r="D1737" s="1"/>
      <c r="E1737" s="2"/>
      <c r="F1737" s="1"/>
      <c r="G1737" s="2"/>
      <c r="H1737" s="108"/>
      <c r="I1737" s="109"/>
      <c r="J1737" s="132" t="str">
        <f t="shared" si="184"/>
        <v/>
      </c>
      <c r="K1737" s="132">
        <f t="shared" si="189"/>
        <v>0</v>
      </c>
      <c r="L1737" s="246"/>
      <c r="M1737" s="247"/>
      <c r="N1737" s="246"/>
      <c r="O1737" s="248"/>
      <c r="P1737" s="249" t="str">
        <f t="shared" si="185"/>
        <v/>
      </c>
      <c r="Q1737" s="250" t="str">
        <f t="shared" si="183"/>
        <v/>
      </c>
      <c r="R1737" s="248"/>
      <c r="S1737" s="246"/>
      <c r="T1737" s="248"/>
      <c r="U1737" s="249" t="str">
        <f>+IF(AND(S1737&gt;0,R1737&lt;&gt;'Data Validation (ROP used only)'!$A$22),SUM(S1737:T1737),"")</f>
        <v/>
      </c>
      <c r="V1737" s="250" t="str">
        <f>IF(OR(R1737='Data Validation (ROP used only)'!$A$22,ISBLANK(S1737),ISERROR(S1737/$I1737)),"",S1737/$I1737)</f>
        <v/>
      </c>
      <c r="W1737" s="251"/>
      <c r="X1737" s="252" t="str" cm="1">
        <f t="array" ref="X1737">_xlfn.IFS(W1737="","",W1737/I1737&gt;=2,2*I1737,W1737/I1737 &lt; 2, W1737)</f>
        <v/>
      </c>
      <c r="Y1737" s="253" t="str">
        <f t="shared" si="186"/>
        <v/>
      </c>
      <c r="Z1737" s="248"/>
      <c r="AA1737" s="249" t="str">
        <f t="shared" si="187"/>
        <v/>
      </c>
      <c r="AB1737" s="254" t="str">
        <f t="shared" si="188"/>
        <v/>
      </c>
      <c r="AC1737" s="159"/>
      <c r="AD1737" s="160"/>
    </row>
    <row r="1738" spans="2:30" ht="13.8" hidden="1" outlineLevel="1" x14ac:dyDescent="0.25">
      <c r="B1738" s="1"/>
      <c r="C1738" s="1"/>
      <c r="D1738" s="1"/>
      <c r="E1738" s="2"/>
      <c r="F1738" s="1"/>
      <c r="G1738" s="2"/>
      <c r="H1738" s="108"/>
      <c r="I1738" s="109"/>
      <c r="J1738" s="132" t="str">
        <f t="shared" si="184"/>
        <v/>
      </c>
      <c r="K1738" s="132">
        <f t="shared" si="189"/>
        <v>0</v>
      </c>
      <c r="L1738" s="246"/>
      <c r="M1738" s="247"/>
      <c r="N1738" s="246"/>
      <c r="O1738" s="248"/>
      <c r="P1738" s="249" t="str">
        <f t="shared" si="185"/>
        <v/>
      </c>
      <c r="Q1738" s="250" t="str">
        <f t="shared" ref="Q1738:Q1801" si="190">IF(ISERROR(N1738/$I1738),"",N1738/$I1738)</f>
        <v/>
      </c>
      <c r="R1738" s="248"/>
      <c r="S1738" s="246"/>
      <c r="T1738" s="248"/>
      <c r="U1738" s="249" t="str">
        <f>+IF(AND(S1738&gt;0,R1738&lt;&gt;'Data Validation (ROP used only)'!$A$22),SUM(S1738:T1738),"")</f>
        <v/>
      </c>
      <c r="V1738" s="250" t="str">
        <f>IF(OR(R1738='Data Validation (ROP used only)'!$A$22,ISBLANK(S1738),ISERROR(S1738/$I1738)),"",S1738/$I1738)</f>
        <v/>
      </c>
      <c r="W1738" s="251"/>
      <c r="X1738" s="252" t="str" cm="1">
        <f t="array" ref="X1738">_xlfn.IFS(W1738="","",W1738/I1738&gt;=2,2*I1738,W1738/I1738 &lt; 2, W1738)</f>
        <v/>
      </c>
      <c r="Y1738" s="253" t="str">
        <f t="shared" si="186"/>
        <v/>
      </c>
      <c r="Z1738" s="248"/>
      <c r="AA1738" s="249" t="str">
        <f t="shared" si="187"/>
        <v/>
      </c>
      <c r="AB1738" s="254" t="str">
        <f t="shared" si="188"/>
        <v/>
      </c>
      <c r="AC1738" s="159"/>
      <c r="AD1738" s="160"/>
    </row>
    <row r="1739" spans="2:30" ht="13.8" hidden="1" outlineLevel="1" x14ac:dyDescent="0.25">
      <c r="B1739" s="1"/>
      <c r="C1739" s="1"/>
      <c r="D1739" s="1"/>
      <c r="E1739" s="2"/>
      <c r="F1739" s="1"/>
      <c r="G1739" s="2"/>
      <c r="H1739" s="108"/>
      <c r="I1739" s="109"/>
      <c r="J1739" s="132" t="str">
        <f t="shared" ref="J1739:J1802" si="191">IF(ISERROR(H1739/C1739),"",H1739/C1739)</f>
        <v/>
      </c>
      <c r="K1739" s="132">
        <f t="shared" si="189"/>
        <v>0</v>
      </c>
      <c r="L1739" s="246"/>
      <c r="M1739" s="247"/>
      <c r="N1739" s="246"/>
      <c r="O1739" s="248"/>
      <c r="P1739" s="249" t="str">
        <f t="shared" ref="P1739:P1802" si="192">+IF((N1739+O1739)&gt;0,+N1739+O1739,"")</f>
        <v/>
      </c>
      <c r="Q1739" s="250" t="str">
        <f t="shared" si="190"/>
        <v/>
      </c>
      <c r="R1739" s="248"/>
      <c r="S1739" s="246"/>
      <c r="T1739" s="248"/>
      <c r="U1739" s="249" t="str">
        <f>+IF(AND(S1739&gt;0,R1739&lt;&gt;'Data Validation (ROP used only)'!$A$22),SUM(S1739:T1739),"")</f>
        <v/>
      </c>
      <c r="V1739" s="250" t="str">
        <f>IF(OR(R1739='Data Validation (ROP used only)'!$A$22,ISBLANK(S1739),ISERROR(S1739/$I1739)),"",S1739/$I1739)</f>
        <v/>
      </c>
      <c r="W1739" s="251"/>
      <c r="X1739" s="252" t="str" cm="1">
        <f t="array" ref="X1739">_xlfn.IFS(W1739="","",W1739/I1739&gt;=2,2*I1739,W1739/I1739 &lt; 2, W1739)</f>
        <v/>
      </c>
      <c r="Y1739" s="253" t="str">
        <f t="shared" ref="Y1739:Y1802" si="193">IF(ISBLANK(W1739),"",W1739-X1739)</f>
        <v/>
      </c>
      <c r="Z1739" s="248"/>
      <c r="AA1739" s="249" t="str">
        <f t="shared" ref="AA1739:AA1802" si="194">IF(W1739=0,"",W1739+Z1739)</f>
        <v/>
      </c>
      <c r="AB1739" s="254" t="str">
        <f t="shared" ref="AB1739:AB1802" si="195">IF(ISERROR(W1739/$I1739),"",W1739/$I1739)</f>
        <v/>
      </c>
      <c r="AC1739" s="159"/>
      <c r="AD1739" s="160"/>
    </row>
    <row r="1740" spans="2:30" ht="13.8" hidden="1" outlineLevel="1" x14ac:dyDescent="0.25">
      <c r="B1740" s="1"/>
      <c r="C1740" s="1"/>
      <c r="D1740" s="1"/>
      <c r="E1740" s="2"/>
      <c r="F1740" s="1"/>
      <c r="G1740" s="2"/>
      <c r="H1740" s="108"/>
      <c r="I1740" s="109"/>
      <c r="J1740" s="132" t="str">
        <f t="shared" si="191"/>
        <v/>
      </c>
      <c r="K1740" s="132">
        <f t="shared" si="189"/>
        <v>0</v>
      </c>
      <c r="L1740" s="246"/>
      <c r="M1740" s="247"/>
      <c r="N1740" s="246"/>
      <c r="O1740" s="248"/>
      <c r="P1740" s="249" t="str">
        <f t="shared" si="192"/>
        <v/>
      </c>
      <c r="Q1740" s="250" t="str">
        <f t="shared" si="190"/>
        <v/>
      </c>
      <c r="R1740" s="248"/>
      <c r="S1740" s="246"/>
      <c r="T1740" s="248"/>
      <c r="U1740" s="249" t="str">
        <f>+IF(AND(S1740&gt;0,R1740&lt;&gt;'Data Validation (ROP used only)'!$A$22),SUM(S1740:T1740),"")</f>
        <v/>
      </c>
      <c r="V1740" s="250" t="str">
        <f>IF(OR(R1740='Data Validation (ROP used only)'!$A$22,ISBLANK(S1740),ISERROR(S1740/$I1740)),"",S1740/$I1740)</f>
        <v/>
      </c>
      <c r="W1740" s="251"/>
      <c r="X1740" s="252" t="str" cm="1">
        <f t="array" ref="X1740">_xlfn.IFS(W1740="","",W1740/I1740&gt;=2,2*I1740,W1740/I1740 &lt; 2, W1740)</f>
        <v/>
      </c>
      <c r="Y1740" s="253" t="str">
        <f t="shared" si="193"/>
        <v/>
      </c>
      <c r="Z1740" s="248"/>
      <c r="AA1740" s="249" t="str">
        <f t="shared" si="194"/>
        <v/>
      </c>
      <c r="AB1740" s="254" t="str">
        <f t="shared" si="195"/>
        <v/>
      </c>
      <c r="AC1740" s="159"/>
      <c r="AD1740" s="160"/>
    </row>
    <row r="1741" spans="2:30" ht="13.8" hidden="1" outlineLevel="1" x14ac:dyDescent="0.25">
      <c r="B1741" s="1"/>
      <c r="C1741" s="1"/>
      <c r="D1741" s="1"/>
      <c r="E1741" s="2"/>
      <c r="F1741" s="1"/>
      <c r="G1741" s="2"/>
      <c r="H1741" s="108"/>
      <c r="I1741" s="109"/>
      <c r="J1741" s="132" t="str">
        <f t="shared" si="191"/>
        <v/>
      </c>
      <c r="K1741" s="132">
        <f t="shared" si="189"/>
        <v>0</v>
      </c>
      <c r="L1741" s="246"/>
      <c r="M1741" s="247"/>
      <c r="N1741" s="246"/>
      <c r="O1741" s="248"/>
      <c r="P1741" s="249" t="str">
        <f t="shared" si="192"/>
        <v/>
      </c>
      <c r="Q1741" s="250" t="str">
        <f t="shared" si="190"/>
        <v/>
      </c>
      <c r="R1741" s="248"/>
      <c r="S1741" s="246"/>
      <c r="T1741" s="248"/>
      <c r="U1741" s="249" t="str">
        <f>+IF(AND(S1741&gt;0,R1741&lt;&gt;'Data Validation (ROP used only)'!$A$22),SUM(S1741:T1741),"")</f>
        <v/>
      </c>
      <c r="V1741" s="250" t="str">
        <f>IF(OR(R1741='Data Validation (ROP used only)'!$A$22,ISBLANK(S1741),ISERROR(S1741/$I1741)),"",S1741/$I1741)</f>
        <v/>
      </c>
      <c r="W1741" s="251"/>
      <c r="X1741" s="252" t="str" cm="1">
        <f t="array" ref="X1741">_xlfn.IFS(W1741="","",W1741/I1741&gt;=2,2*I1741,W1741/I1741 &lt; 2, W1741)</f>
        <v/>
      </c>
      <c r="Y1741" s="253" t="str">
        <f t="shared" si="193"/>
        <v/>
      </c>
      <c r="Z1741" s="248"/>
      <c r="AA1741" s="249" t="str">
        <f t="shared" si="194"/>
        <v/>
      </c>
      <c r="AB1741" s="254" t="str">
        <f t="shared" si="195"/>
        <v/>
      </c>
      <c r="AC1741" s="159"/>
      <c r="AD1741" s="160"/>
    </row>
    <row r="1742" spans="2:30" ht="13.8" hidden="1" outlineLevel="1" x14ac:dyDescent="0.25">
      <c r="B1742" s="1"/>
      <c r="C1742" s="1"/>
      <c r="D1742" s="1"/>
      <c r="E1742" s="2"/>
      <c r="F1742" s="1"/>
      <c r="G1742" s="2"/>
      <c r="H1742" s="108"/>
      <c r="I1742" s="109"/>
      <c r="J1742" s="132" t="str">
        <f t="shared" si="191"/>
        <v/>
      </c>
      <c r="K1742" s="132">
        <f t="shared" si="189"/>
        <v>0</v>
      </c>
      <c r="L1742" s="246"/>
      <c r="M1742" s="247"/>
      <c r="N1742" s="246"/>
      <c r="O1742" s="248"/>
      <c r="P1742" s="249" t="str">
        <f t="shared" si="192"/>
        <v/>
      </c>
      <c r="Q1742" s="250" t="str">
        <f t="shared" si="190"/>
        <v/>
      </c>
      <c r="R1742" s="248"/>
      <c r="S1742" s="246"/>
      <c r="T1742" s="248"/>
      <c r="U1742" s="249" t="str">
        <f>+IF(AND(S1742&gt;0,R1742&lt;&gt;'Data Validation (ROP used only)'!$A$22),SUM(S1742:T1742),"")</f>
        <v/>
      </c>
      <c r="V1742" s="250" t="str">
        <f>IF(OR(R1742='Data Validation (ROP used only)'!$A$22,ISBLANK(S1742),ISERROR(S1742/$I1742)),"",S1742/$I1742)</f>
        <v/>
      </c>
      <c r="W1742" s="251"/>
      <c r="X1742" s="252" t="str" cm="1">
        <f t="array" ref="X1742">_xlfn.IFS(W1742="","",W1742/I1742&gt;=2,2*I1742,W1742/I1742 &lt; 2, W1742)</f>
        <v/>
      </c>
      <c r="Y1742" s="253" t="str">
        <f t="shared" si="193"/>
        <v/>
      </c>
      <c r="Z1742" s="248"/>
      <c r="AA1742" s="249" t="str">
        <f t="shared" si="194"/>
        <v/>
      </c>
      <c r="AB1742" s="254" t="str">
        <f t="shared" si="195"/>
        <v/>
      </c>
      <c r="AC1742" s="159"/>
      <c r="AD1742" s="160"/>
    </row>
    <row r="1743" spans="2:30" ht="13.8" hidden="1" outlineLevel="1" x14ac:dyDescent="0.25">
      <c r="B1743" s="1"/>
      <c r="C1743" s="1"/>
      <c r="D1743" s="1"/>
      <c r="E1743" s="2"/>
      <c r="F1743" s="1"/>
      <c r="G1743" s="2"/>
      <c r="H1743" s="108"/>
      <c r="I1743" s="109"/>
      <c r="J1743" s="132" t="str">
        <f t="shared" si="191"/>
        <v/>
      </c>
      <c r="K1743" s="132">
        <f t="shared" si="189"/>
        <v>0</v>
      </c>
      <c r="L1743" s="246"/>
      <c r="M1743" s="247"/>
      <c r="N1743" s="246"/>
      <c r="O1743" s="248"/>
      <c r="P1743" s="249" t="str">
        <f t="shared" si="192"/>
        <v/>
      </c>
      <c r="Q1743" s="250" t="str">
        <f t="shared" si="190"/>
        <v/>
      </c>
      <c r="R1743" s="248"/>
      <c r="S1743" s="246"/>
      <c r="T1743" s="248"/>
      <c r="U1743" s="249" t="str">
        <f>+IF(AND(S1743&gt;0,R1743&lt;&gt;'Data Validation (ROP used only)'!$A$22),SUM(S1743:T1743),"")</f>
        <v/>
      </c>
      <c r="V1743" s="250" t="str">
        <f>IF(OR(R1743='Data Validation (ROP used only)'!$A$22,ISBLANK(S1743),ISERROR(S1743/$I1743)),"",S1743/$I1743)</f>
        <v/>
      </c>
      <c r="W1743" s="251"/>
      <c r="X1743" s="252" t="str" cm="1">
        <f t="array" ref="X1743">_xlfn.IFS(W1743="","",W1743/I1743&gt;=2,2*I1743,W1743/I1743 &lt; 2, W1743)</f>
        <v/>
      </c>
      <c r="Y1743" s="253" t="str">
        <f t="shared" si="193"/>
        <v/>
      </c>
      <c r="Z1743" s="248"/>
      <c r="AA1743" s="249" t="str">
        <f t="shared" si="194"/>
        <v/>
      </c>
      <c r="AB1743" s="254" t="str">
        <f t="shared" si="195"/>
        <v/>
      </c>
      <c r="AC1743" s="159"/>
      <c r="AD1743" s="160"/>
    </row>
    <row r="1744" spans="2:30" ht="13.8" hidden="1" outlineLevel="1" x14ac:dyDescent="0.25">
      <c r="B1744" s="1"/>
      <c r="C1744" s="1"/>
      <c r="D1744" s="1"/>
      <c r="E1744" s="2"/>
      <c r="F1744" s="1"/>
      <c r="G1744" s="2"/>
      <c r="H1744" s="108"/>
      <c r="I1744" s="109"/>
      <c r="J1744" s="132" t="str">
        <f t="shared" si="191"/>
        <v/>
      </c>
      <c r="K1744" s="132">
        <f t="shared" si="189"/>
        <v>0</v>
      </c>
      <c r="L1744" s="246"/>
      <c r="M1744" s="247"/>
      <c r="N1744" s="246"/>
      <c r="O1744" s="248"/>
      <c r="P1744" s="249" t="str">
        <f t="shared" si="192"/>
        <v/>
      </c>
      <c r="Q1744" s="250" t="str">
        <f t="shared" si="190"/>
        <v/>
      </c>
      <c r="R1744" s="248"/>
      <c r="S1744" s="246"/>
      <c r="T1744" s="248"/>
      <c r="U1744" s="249" t="str">
        <f>+IF(AND(S1744&gt;0,R1744&lt;&gt;'Data Validation (ROP used only)'!$A$22),SUM(S1744:T1744),"")</f>
        <v/>
      </c>
      <c r="V1744" s="250" t="str">
        <f>IF(OR(R1744='Data Validation (ROP used only)'!$A$22,ISBLANK(S1744),ISERROR(S1744/$I1744)),"",S1744/$I1744)</f>
        <v/>
      </c>
      <c r="W1744" s="251"/>
      <c r="X1744" s="252" t="str" cm="1">
        <f t="array" ref="X1744">_xlfn.IFS(W1744="","",W1744/I1744&gt;=2,2*I1744,W1744/I1744 &lt; 2, W1744)</f>
        <v/>
      </c>
      <c r="Y1744" s="253" t="str">
        <f t="shared" si="193"/>
        <v/>
      </c>
      <c r="Z1744" s="248"/>
      <c r="AA1744" s="249" t="str">
        <f t="shared" si="194"/>
        <v/>
      </c>
      <c r="AB1744" s="254" t="str">
        <f t="shared" si="195"/>
        <v/>
      </c>
      <c r="AC1744" s="159"/>
      <c r="AD1744" s="160"/>
    </row>
    <row r="1745" spans="2:30" ht="13.8" hidden="1" outlineLevel="1" x14ac:dyDescent="0.25">
      <c r="B1745" s="1"/>
      <c r="C1745" s="1"/>
      <c r="D1745" s="1"/>
      <c r="E1745" s="2"/>
      <c r="F1745" s="1"/>
      <c r="G1745" s="2"/>
      <c r="H1745" s="108"/>
      <c r="I1745" s="109"/>
      <c r="J1745" s="132" t="str">
        <f t="shared" si="191"/>
        <v/>
      </c>
      <c r="K1745" s="132">
        <f t="shared" si="189"/>
        <v>0</v>
      </c>
      <c r="L1745" s="246"/>
      <c r="M1745" s="247"/>
      <c r="N1745" s="246"/>
      <c r="O1745" s="248"/>
      <c r="P1745" s="249" t="str">
        <f t="shared" si="192"/>
        <v/>
      </c>
      <c r="Q1745" s="250" t="str">
        <f t="shared" si="190"/>
        <v/>
      </c>
      <c r="R1745" s="248"/>
      <c r="S1745" s="246"/>
      <c r="T1745" s="248"/>
      <c r="U1745" s="249" t="str">
        <f>+IF(AND(S1745&gt;0,R1745&lt;&gt;'Data Validation (ROP used only)'!$A$22),SUM(S1745:T1745),"")</f>
        <v/>
      </c>
      <c r="V1745" s="250" t="str">
        <f>IF(OR(R1745='Data Validation (ROP used only)'!$A$22,ISBLANK(S1745),ISERROR(S1745/$I1745)),"",S1745/$I1745)</f>
        <v/>
      </c>
      <c r="W1745" s="251"/>
      <c r="X1745" s="252" t="str" cm="1">
        <f t="array" ref="X1745">_xlfn.IFS(W1745="","",W1745/I1745&gt;=2,2*I1745,W1745/I1745 &lt; 2, W1745)</f>
        <v/>
      </c>
      <c r="Y1745" s="253" t="str">
        <f t="shared" si="193"/>
        <v/>
      </c>
      <c r="Z1745" s="248"/>
      <c r="AA1745" s="249" t="str">
        <f t="shared" si="194"/>
        <v/>
      </c>
      <c r="AB1745" s="254" t="str">
        <f t="shared" si="195"/>
        <v/>
      </c>
      <c r="AC1745" s="159"/>
      <c r="AD1745" s="160"/>
    </row>
    <row r="1746" spans="2:30" ht="13.8" hidden="1" outlineLevel="1" x14ac:dyDescent="0.25">
      <c r="B1746" s="1"/>
      <c r="C1746" s="1"/>
      <c r="D1746" s="1"/>
      <c r="E1746" s="2"/>
      <c r="F1746" s="1"/>
      <c r="G1746" s="2"/>
      <c r="H1746" s="108"/>
      <c r="I1746" s="109"/>
      <c r="J1746" s="132" t="str">
        <f t="shared" si="191"/>
        <v/>
      </c>
      <c r="K1746" s="132">
        <f t="shared" si="189"/>
        <v>0</v>
      </c>
      <c r="L1746" s="246"/>
      <c r="M1746" s="247"/>
      <c r="N1746" s="246"/>
      <c r="O1746" s="248"/>
      <c r="P1746" s="249" t="str">
        <f t="shared" si="192"/>
        <v/>
      </c>
      <c r="Q1746" s="250" t="str">
        <f t="shared" si="190"/>
        <v/>
      </c>
      <c r="R1746" s="248"/>
      <c r="S1746" s="246"/>
      <c r="T1746" s="248"/>
      <c r="U1746" s="249" t="str">
        <f>+IF(AND(S1746&gt;0,R1746&lt;&gt;'Data Validation (ROP used only)'!$A$22),SUM(S1746:T1746),"")</f>
        <v/>
      </c>
      <c r="V1746" s="250" t="str">
        <f>IF(OR(R1746='Data Validation (ROP used only)'!$A$22,ISBLANK(S1746),ISERROR(S1746/$I1746)),"",S1746/$I1746)</f>
        <v/>
      </c>
      <c r="W1746" s="251"/>
      <c r="X1746" s="252" t="str" cm="1">
        <f t="array" ref="X1746">_xlfn.IFS(W1746="","",W1746/I1746&gt;=2,2*I1746,W1746/I1746 &lt; 2, W1746)</f>
        <v/>
      </c>
      <c r="Y1746" s="253" t="str">
        <f t="shared" si="193"/>
        <v/>
      </c>
      <c r="Z1746" s="248"/>
      <c r="AA1746" s="249" t="str">
        <f t="shared" si="194"/>
        <v/>
      </c>
      <c r="AB1746" s="254" t="str">
        <f t="shared" si="195"/>
        <v/>
      </c>
      <c r="AC1746" s="159"/>
      <c r="AD1746" s="160"/>
    </row>
    <row r="1747" spans="2:30" ht="13.8" hidden="1" outlineLevel="1" x14ac:dyDescent="0.25">
      <c r="B1747" s="1"/>
      <c r="C1747" s="1"/>
      <c r="D1747" s="1"/>
      <c r="E1747" s="2"/>
      <c r="F1747" s="1"/>
      <c r="G1747" s="2"/>
      <c r="H1747" s="108"/>
      <c r="I1747" s="109"/>
      <c r="J1747" s="132" t="str">
        <f t="shared" si="191"/>
        <v/>
      </c>
      <c r="K1747" s="132">
        <f t="shared" si="189"/>
        <v>0</v>
      </c>
      <c r="L1747" s="246"/>
      <c r="M1747" s="247"/>
      <c r="N1747" s="246"/>
      <c r="O1747" s="248"/>
      <c r="P1747" s="249" t="str">
        <f t="shared" si="192"/>
        <v/>
      </c>
      <c r="Q1747" s="250" t="str">
        <f t="shared" si="190"/>
        <v/>
      </c>
      <c r="R1747" s="248"/>
      <c r="S1747" s="246"/>
      <c r="T1747" s="248"/>
      <c r="U1747" s="249" t="str">
        <f>+IF(AND(S1747&gt;0,R1747&lt;&gt;'Data Validation (ROP used only)'!$A$22),SUM(S1747:T1747),"")</f>
        <v/>
      </c>
      <c r="V1747" s="250" t="str">
        <f>IF(OR(R1747='Data Validation (ROP used only)'!$A$22,ISBLANK(S1747),ISERROR(S1747/$I1747)),"",S1747/$I1747)</f>
        <v/>
      </c>
      <c r="W1747" s="251"/>
      <c r="X1747" s="252" t="str" cm="1">
        <f t="array" ref="X1747">_xlfn.IFS(W1747="","",W1747/I1747&gt;=2,2*I1747,W1747/I1747 &lt; 2, W1747)</f>
        <v/>
      </c>
      <c r="Y1747" s="253" t="str">
        <f t="shared" si="193"/>
        <v/>
      </c>
      <c r="Z1747" s="248"/>
      <c r="AA1747" s="249" t="str">
        <f t="shared" si="194"/>
        <v/>
      </c>
      <c r="AB1747" s="254" t="str">
        <f t="shared" si="195"/>
        <v/>
      </c>
      <c r="AC1747" s="159"/>
      <c r="AD1747" s="160"/>
    </row>
    <row r="1748" spans="2:30" ht="13.8" hidden="1" outlineLevel="1" x14ac:dyDescent="0.25">
      <c r="B1748" s="1"/>
      <c r="C1748" s="1"/>
      <c r="D1748" s="1"/>
      <c r="E1748" s="2"/>
      <c r="F1748" s="1"/>
      <c r="G1748" s="2"/>
      <c r="H1748" s="108"/>
      <c r="I1748" s="109"/>
      <c r="J1748" s="132" t="str">
        <f t="shared" si="191"/>
        <v/>
      </c>
      <c r="K1748" s="132">
        <f t="shared" si="189"/>
        <v>0</v>
      </c>
      <c r="L1748" s="246"/>
      <c r="M1748" s="247"/>
      <c r="N1748" s="246"/>
      <c r="O1748" s="248"/>
      <c r="P1748" s="249" t="str">
        <f t="shared" si="192"/>
        <v/>
      </c>
      <c r="Q1748" s="250" t="str">
        <f t="shared" si="190"/>
        <v/>
      </c>
      <c r="R1748" s="248"/>
      <c r="S1748" s="246"/>
      <c r="T1748" s="248"/>
      <c r="U1748" s="249" t="str">
        <f>+IF(AND(S1748&gt;0,R1748&lt;&gt;'Data Validation (ROP used only)'!$A$22),SUM(S1748:T1748),"")</f>
        <v/>
      </c>
      <c r="V1748" s="250" t="str">
        <f>IF(OR(R1748='Data Validation (ROP used only)'!$A$22,ISBLANK(S1748),ISERROR(S1748/$I1748)),"",S1748/$I1748)</f>
        <v/>
      </c>
      <c r="W1748" s="251"/>
      <c r="X1748" s="252" t="str" cm="1">
        <f t="array" ref="X1748">_xlfn.IFS(W1748="","",W1748/I1748&gt;=2,2*I1748,W1748/I1748 &lt; 2, W1748)</f>
        <v/>
      </c>
      <c r="Y1748" s="253" t="str">
        <f t="shared" si="193"/>
        <v/>
      </c>
      <c r="Z1748" s="248"/>
      <c r="AA1748" s="249" t="str">
        <f t="shared" si="194"/>
        <v/>
      </c>
      <c r="AB1748" s="254" t="str">
        <f t="shared" si="195"/>
        <v/>
      </c>
      <c r="AC1748" s="159"/>
      <c r="AD1748" s="160"/>
    </row>
    <row r="1749" spans="2:30" ht="13.8" hidden="1" outlineLevel="1" x14ac:dyDescent="0.25">
      <c r="B1749" s="1"/>
      <c r="C1749" s="1"/>
      <c r="D1749" s="1"/>
      <c r="E1749" s="2"/>
      <c r="F1749" s="1"/>
      <c r="G1749" s="2"/>
      <c r="H1749" s="108"/>
      <c r="I1749" s="109"/>
      <c r="J1749" s="132" t="str">
        <f t="shared" si="191"/>
        <v/>
      </c>
      <c r="K1749" s="132">
        <f t="shared" si="189"/>
        <v>0</v>
      </c>
      <c r="L1749" s="246"/>
      <c r="M1749" s="247"/>
      <c r="N1749" s="246"/>
      <c r="O1749" s="248"/>
      <c r="P1749" s="249" t="str">
        <f t="shared" si="192"/>
        <v/>
      </c>
      <c r="Q1749" s="250" t="str">
        <f t="shared" si="190"/>
        <v/>
      </c>
      <c r="R1749" s="248"/>
      <c r="S1749" s="246"/>
      <c r="T1749" s="248"/>
      <c r="U1749" s="249" t="str">
        <f>+IF(AND(S1749&gt;0,R1749&lt;&gt;'Data Validation (ROP used only)'!$A$22),SUM(S1749:T1749),"")</f>
        <v/>
      </c>
      <c r="V1749" s="250" t="str">
        <f>IF(OR(R1749='Data Validation (ROP used only)'!$A$22,ISBLANK(S1749),ISERROR(S1749/$I1749)),"",S1749/$I1749)</f>
        <v/>
      </c>
      <c r="W1749" s="251"/>
      <c r="X1749" s="252" t="str" cm="1">
        <f t="array" ref="X1749">_xlfn.IFS(W1749="","",W1749/I1749&gt;=2,2*I1749,W1749/I1749 &lt; 2, W1749)</f>
        <v/>
      </c>
      <c r="Y1749" s="253" t="str">
        <f t="shared" si="193"/>
        <v/>
      </c>
      <c r="Z1749" s="248"/>
      <c r="AA1749" s="249" t="str">
        <f t="shared" si="194"/>
        <v/>
      </c>
      <c r="AB1749" s="254" t="str">
        <f t="shared" si="195"/>
        <v/>
      </c>
      <c r="AC1749" s="159"/>
      <c r="AD1749" s="160"/>
    </row>
    <row r="1750" spans="2:30" ht="13.8" hidden="1" outlineLevel="1" x14ac:dyDescent="0.25">
      <c r="B1750" s="1"/>
      <c r="C1750" s="1"/>
      <c r="D1750" s="1"/>
      <c r="E1750" s="2"/>
      <c r="F1750" s="1"/>
      <c r="G1750" s="2"/>
      <c r="H1750" s="108"/>
      <c r="I1750" s="109"/>
      <c r="J1750" s="132" t="str">
        <f t="shared" si="191"/>
        <v/>
      </c>
      <c r="K1750" s="132">
        <f t="shared" si="189"/>
        <v>0</v>
      </c>
      <c r="L1750" s="246"/>
      <c r="M1750" s="247"/>
      <c r="N1750" s="246"/>
      <c r="O1750" s="248"/>
      <c r="P1750" s="249" t="str">
        <f t="shared" si="192"/>
        <v/>
      </c>
      <c r="Q1750" s="250" t="str">
        <f t="shared" si="190"/>
        <v/>
      </c>
      <c r="R1750" s="248"/>
      <c r="S1750" s="246"/>
      <c r="T1750" s="248"/>
      <c r="U1750" s="249" t="str">
        <f>+IF(AND(S1750&gt;0,R1750&lt;&gt;'Data Validation (ROP used only)'!$A$22),SUM(S1750:T1750),"")</f>
        <v/>
      </c>
      <c r="V1750" s="250" t="str">
        <f>IF(OR(R1750='Data Validation (ROP used only)'!$A$22,ISBLANK(S1750),ISERROR(S1750/$I1750)),"",S1750/$I1750)</f>
        <v/>
      </c>
      <c r="W1750" s="251"/>
      <c r="X1750" s="252" t="str" cm="1">
        <f t="array" ref="X1750">_xlfn.IFS(W1750="","",W1750/I1750&gt;=2,2*I1750,W1750/I1750 &lt; 2, W1750)</f>
        <v/>
      </c>
      <c r="Y1750" s="253" t="str">
        <f t="shared" si="193"/>
        <v/>
      </c>
      <c r="Z1750" s="248"/>
      <c r="AA1750" s="249" t="str">
        <f t="shared" si="194"/>
        <v/>
      </c>
      <c r="AB1750" s="254" t="str">
        <f t="shared" si="195"/>
        <v/>
      </c>
      <c r="AC1750" s="159"/>
      <c r="AD1750" s="160"/>
    </row>
    <row r="1751" spans="2:30" ht="13.8" hidden="1" outlineLevel="1" x14ac:dyDescent="0.25">
      <c r="B1751" s="1"/>
      <c r="C1751" s="1"/>
      <c r="D1751" s="1"/>
      <c r="E1751" s="2"/>
      <c r="F1751" s="1"/>
      <c r="G1751" s="2"/>
      <c r="H1751" s="108"/>
      <c r="I1751" s="109"/>
      <c r="J1751" s="132" t="str">
        <f t="shared" si="191"/>
        <v/>
      </c>
      <c r="K1751" s="132">
        <f t="shared" si="189"/>
        <v>0</v>
      </c>
      <c r="L1751" s="246"/>
      <c r="M1751" s="247"/>
      <c r="N1751" s="246"/>
      <c r="O1751" s="248"/>
      <c r="P1751" s="249" t="str">
        <f t="shared" si="192"/>
        <v/>
      </c>
      <c r="Q1751" s="250" t="str">
        <f t="shared" si="190"/>
        <v/>
      </c>
      <c r="R1751" s="248"/>
      <c r="S1751" s="246"/>
      <c r="T1751" s="248"/>
      <c r="U1751" s="249" t="str">
        <f>+IF(AND(S1751&gt;0,R1751&lt;&gt;'Data Validation (ROP used only)'!$A$22),SUM(S1751:T1751),"")</f>
        <v/>
      </c>
      <c r="V1751" s="250" t="str">
        <f>IF(OR(R1751='Data Validation (ROP used only)'!$A$22,ISBLANK(S1751),ISERROR(S1751/$I1751)),"",S1751/$I1751)</f>
        <v/>
      </c>
      <c r="W1751" s="251"/>
      <c r="X1751" s="252" t="str" cm="1">
        <f t="array" ref="X1751">_xlfn.IFS(W1751="","",W1751/I1751&gt;=2,2*I1751,W1751/I1751 &lt; 2, W1751)</f>
        <v/>
      </c>
      <c r="Y1751" s="253" t="str">
        <f t="shared" si="193"/>
        <v/>
      </c>
      <c r="Z1751" s="248"/>
      <c r="AA1751" s="249" t="str">
        <f t="shared" si="194"/>
        <v/>
      </c>
      <c r="AB1751" s="254" t="str">
        <f t="shared" si="195"/>
        <v/>
      </c>
      <c r="AC1751" s="159"/>
      <c r="AD1751" s="160"/>
    </row>
    <row r="1752" spans="2:30" ht="13.8" hidden="1" outlineLevel="1" x14ac:dyDescent="0.25">
      <c r="B1752" s="1"/>
      <c r="C1752" s="1"/>
      <c r="D1752" s="1"/>
      <c r="E1752" s="2"/>
      <c r="F1752" s="1"/>
      <c r="G1752" s="2"/>
      <c r="H1752" s="108"/>
      <c r="I1752" s="109"/>
      <c r="J1752" s="132" t="str">
        <f t="shared" si="191"/>
        <v/>
      </c>
      <c r="K1752" s="132">
        <f t="shared" si="189"/>
        <v>0</v>
      </c>
      <c r="L1752" s="246"/>
      <c r="M1752" s="247"/>
      <c r="N1752" s="246"/>
      <c r="O1752" s="248"/>
      <c r="P1752" s="249" t="str">
        <f t="shared" si="192"/>
        <v/>
      </c>
      <c r="Q1752" s="250" t="str">
        <f t="shared" si="190"/>
        <v/>
      </c>
      <c r="R1752" s="248"/>
      <c r="S1752" s="246"/>
      <c r="T1752" s="248"/>
      <c r="U1752" s="249" t="str">
        <f>+IF(AND(S1752&gt;0,R1752&lt;&gt;'Data Validation (ROP used only)'!$A$22),SUM(S1752:T1752),"")</f>
        <v/>
      </c>
      <c r="V1752" s="250" t="str">
        <f>IF(OR(R1752='Data Validation (ROP used only)'!$A$22,ISBLANK(S1752),ISERROR(S1752/$I1752)),"",S1752/$I1752)</f>
        <v/>
      </c>
      <c r="W1752" s="251"/>
      <c r="X1752" s="252" t="str" cm="1">
        <f t="array" ref="X1752">_xlfn.IFS(W1752="","",W1752/I1752&gt;=2,2*I1752,W1752/I1752 &lt; 2, W1752)</f>
        <v/>
      </c>
      <c r="Y1752" s="253" t="str">
        <f t="shared" si="193"/>
        <v/>
      </c>
      <c r="Z1752" s="248"/>
      <c r="AA1752" s="249" t="str">
        <f t="shared" si="194"/>
        <v/>
      </c>
      <c r="AB1752" s="254" t="str">
        <f t="shared" si="195"/>
        <v/>
      </c>
      <c r="AC1752" s="159"/>
      <c r="AD1752" s="160"/>
    </row>
    <row r="1753" spans="2:30" ht="13.8" hidden="1" outlineLevel="1" x14ac:dyDescent="0.25">
      <c r="B1753" s="1"/>
      <c r="C1753" s="1"/>
      <c r="D1753" s="1"/>
      <c r="E1753" s="2"/>
      <c r="F1753" s="1"/>
      <c r="G1753" s="2"/>
      <c r="H1753" s="108"/>
      <c r="I1753" s="109"/>
      <c r="J1753" s="132" t="str">
        <f t="shared" si="191"/>
        <v/>
      </c>
      <c r="K1753" s="132">
        <f t="shared" si="189"/>
        <v>0</v>
      </c>
      <c r="L1753" s="246"/>
      <c r="M1753" s="247"/>
      <c r="N1753" s="246"/>
      <c r="O1753" s="248"/>
      <c r="P1753" s="249" t="str">
        <f t="shared" si="192"/>
        <v/>
      </c>
      <c r="Q1753" s="250" t="str">
        <f t="shared" si="190"/>
        <v/>
      </c>
      <c r="R1753" s="248"/>
      <c r="S1753" s="246"/>
      <c r="T1753" s="248"/>
      <c r="U1753" s="249" t="str">
        <f>+IF(AND(S1753&gt;0,R1753&lt;&gt;'Data Validation (ROP used only)'!$A$22),SUM(S1753:T1753),"")</f>
        <v/>
      </c>
      <c r="V1753" s="250" t="str">
        <f>IF(OR(R1753='Data Validation (ROP used only)'!$A$22,ISBLANK(S1753),ISERROR(S1753/$I1753)),"",S1753/$I1753)</f>
        <v/>
      </c>
      <c r="W1753" s="251"/>
      <c r="X1753" s="252" t="str" cm="1">
        <f t="array" ref="X1753">_xlfn.IFS(W1753="","",W1753/I1753&gt;=2,2*I1753,W1753/I1753 &lt; 2, W1753)</f>
        <v/>
      </c>
      <c r="Y1753" s="253" t="str">
        <f t="shared" si="193"/>
        <v/>
      </c>
      <c r="Z1753" s="248"/>
      <c r="AA1753" s="249" t="str">
        <f t="shared" si="194"/>
        <v/>
      </c>
      <c r="AB1753" s="254" t="str">
        <f t="shared" si="195"/>
        <v/>
      </c>
      <c r="AC1753" s="159"/>
      <c r="AD1753" s="160"/>
    </row>
    <row r="1754" spans="2:30" ht="13.8" hidden="1" outlineLevel="1" x14ac:dyDescent="0.25">
      <c r="B1754" s="1"/>
      <c r="C1754" s="1"/>
      <c r="D1754" s="1"/>
      <c r="E1754" s="2"/>
      <c r="F1754" s="1"/>
      <c r="G1754" s="2"/>
      <c r="H1754" s="108"/>
      <c r="I1754" s="109"/>
      <c r="J1754" s="132" t="str">
        <f t="shared" si="191"/>
        <v/>
      </c>
      <c r="K1754" s="132">
        <f t="shared" si="189"/>
        <v>0</v>
      </c>
      <c r="L1754" s="246"/>
      <c r="M1754" s="247"/>
      <c r="N1754" s="246"/>
      <c r="O1754" s="248"/>
      <c r="P1754" s="249" t="str">
        <f t="shared" si="192"/>
        <v/>
      </c>
      <c r="Q1754" s="250" t="str">
        <f t="shared" si="190"/>
        <v/>
      </c>
      <c r="R1754" s="248"/>
      <c r="S1754" s="246"/>
      <c r="T1754" s="248"/>
      <c r="U1754" s="249" t="str">
        <f>+IF(AND(S1754&gt;0,R1754&lt;&gt;'Data Validation (ROP used only)'!$A$22),SUM(S1754:T1754),"")</f>
        <v/>
      </c>
      <c r="V1754" s="250" t="str">
        <f>IF(OR(R1754='Data Validation (ROP used only)'!$A$22,ISBLANK(S1754),ISERROR(S1754/$I1754)),"",S1754/$I1754)</f>
        <v/>
      </c>
      <c r="W1754" s="251"/>
      <c r="X1754" s="252" t="str" cm="1">
        <f t="array" ref="X1754">_xlfn.IFS(W1754="","",W1754/I1754&gt;=2,2*I1754,W1754/I1754 &lt; 2, W1754)</f>
        <v/>
      </c>
      <c r="Y1754" s="253" t="str">
        <f t="shared" si="193"/>
        <v/>
      </c>
      <c r="Z1754" s="248"/>
      <c r="AA1754" s="249" t="str">
        <f t="shared" si="194"/>
        <v/>
      </c>
      <c r="AB1754" s="254" t="str">
        <f t="shared" si="195"/>
        <v/>
      </c>
      <c r="AC1754" s="159"/>
      <c r="AD1754" s="160"/>
    </row>
    <row r="1755" spans="2:30" ht="13.8" hidden="1" outlineLevel="1" x14ac:dyDescent="0.25">
      <c r="B1755" s="1"/>
      <c r="C1755" s="1"/>
      <c r="D1755" s="1"/>
      <c r="E1755" s="2"/>
      <c r="F1755" s="1"/>
      <c r="G1755" s="2"/>
      <c r="H1755" s="108"/>
      <c r="I1755" s="109"/>
      <c r="J1755" s="132" t="str">
        <f t="shared" si="191"/>
        <v/>
      </c>
      <c r="K1755" s="132">
        <f t="shared" si="189"/>
        <v>0</v>
      </c>
      <c r="L1755" s="246"/>
      <c r="M1755" s="247"/>
      <c r="N1755" s="246"/>
      <c r="O1755" s="248"/>
      <c r="P1755" s="249" t="str">
        <f t="shared" si="192"/>
        <v/>
      </c>
      <c r="Q1755" s="250" t="str">
        <f t="shared" si="190"/>
        <v/>
      </c>
      <c r="R1755" s="248"/>
      <c r="S1755" s="246"/>
      <c r="T1755" s="248"/>
      <c r="U1755" s="249" t="str">
        <f>+IF(AND(S1755&gt;0,R1755&lt;&gt;'Data Validation (ROP used only)'!$A$22),SUM(S1755:T1755),"")</f>
        <v/>
      </c>
      <c r="V1755" s="250" t="str">
        <f>IF(OR(R1755='Data Validation (ROP used only)'!$A$22,ISBLANK(S1755),ISERROR(S1755/$I1755)),"",S1755/$I1755)</f>
        <v/>
      </c>
      <c r="W1755" s="251"/>
      <c r="X1755" s="252" t="str" cm="1">
        <f t="array" ref="X1755">_xlfn.IFS(W1755="","",W1755/I1755&gt;=2,2*I1755,W1755/I1755 &lt; 2, W1755)</f>
        <v/>
      </c>
      <c r="Y1755" s="253" t="str">
        <f t="shared" si="193"/>
        <v/>
      </c>
      <c r="Z1755" s="248"/>
      <c r="AA1755" s="249" t="str">
        <f t="shared" si="194"/>
        <v/>
      </c>
      <c r="AB1755" s="254" t="str">
        <f t="shared" si="195"/>
        <v/>
      </c>
      <c r="AC1755" s="159"/>
      <c r="AD1755" s="160"/>
    </row>
    <row r="1756" spans="2:30" ht="13.8" hidden="1" outlineLevel="1" x14ac:dyDescent="0.25">
      <c r="B1756" s="1"/>
      <c r="C1756" s="1"/>
      <c r="D1756" s="1"/>
      <c r="E1756" s="2"/>
      <c r="F1756" s="1"/>
      <c r="G1756" s="2"/>
      <c r="H1756" s="108"/>
      <c r="I1756" s="109"/>
      <c r="J1756" s="132" t="str">
        <f t="shared" si="191"/>
        <v/>
      </c>
      <c r="K1756" s="132">
        <f t="shared" si="189"/>
        <v>0</v>
      </c>
      <c r="L1756" s="246"/>
      <c r="M1756" s="247"/>
      <c r="N1756" s="246"/>
      <c r="O1756" s="248"/>
      <c r="P1756" s="249" t="str">
        <f t="shared" si="192"/>
        <v/>
      </c>
      <c r="Q1756" s="250" t="str">
        <f t="shared" si="190"/>
        <v/>
      </c>
      <c r="R1756" s="248"/>
      <c r="S1756" s="246"/>
      <c r="T1756" s="248"/>
      <c r="U1756" s="249" t="str">
        <f>+IF(AND(S1756&gt;0,R1756&lt;&gt;'Data Validation (ROP used only)'!$A$22),SUM(S1756:T1756),"")</f>
        <v/>
      </c>
      <c r="V1756" s="250" t="str">
        <f>IF(OR(R1756='Data Validation (ROP used only)'!$A$22,ISBLANK(S1756),ISERROR(S1756/$I1756)),"",S1756/$I1756)</f>
        <v/>
      </c>
      <c r="W1756" s="251"/>
      <c r="X1756" s="252" t="str" cm="1">
        <f t="array" ref="X1756">_xlfn.IFS(W1756="","",W1756/I1756&gt;=2,2*I1756,W1756/I1756 &lt; 2, W1756)</f>
        <v/>
      </c>
      <c r="Y1756" s="253" t="str">
        <f t="shared" si="193"/>
        <v/>
      </c>
      <c r="Z1756" s="248"/>
      <c r="AA1756" s="249" t="str">
        <f t="shared" si="194"/>
        <v/>
      </c>
      <c r="AB1756" s="254" t="str">
        <f t="shared" si="195"/>
        <v/>
      </c>
      <c r="AC1756" s="159"/>
      <c r="AD1756" s="160"/>
    </row>
    <row r="1757" spans="2:30" ht="13.8" hidden="1" outlineLevel="1" x14ac:dyDescent="0.25">
      <c r="B1757" s="1"/>
      <c r="C1757" s="1"/>
      <c r="D1757" s="1"/>
      <c r="E1757" s="2"/>
      <c r="F1757" s="1"/>
      <c r="G1757" s="2"/>
      <c r="H1757" s="108"/>
      <c r="I1757" s="109"/>
      <c r="J1757" s="132" t="str">
        <f t="shared" si="191"/>
        <v/>
      </c>
      <c r="K1757" s="132">
        <f t="shared" si="189"/>
        <v>0</v>
      </c>
      <c r="L1757" s="246"/>
      <c r="M1757" s="247"/>
      <c r="N1757" s="246"/>
      <c r="O1757" s="248"/>
      <c r="P1757" s="249" t="str">
        <f t="shared" si="192"/>
        <v/>
      </c>
      <c r="Q1757" s="250" t="str">
        <f t="shared" si="190"/>
        <v/>
      </c>
      <c r="R1757" s="248"/>
      <c r="S1757" s="246"/>
      <c r="T1757" s="248"/>
      <c r="U1757" s="249" t="str">
        <f>+IF(AND(S1757&gt;0,R1757&lt;&gt;'Data Validation (ROP used only)'!$A$22),SUM(S1757:T1757),"")</f>
        <v/>
      </c>
      <c r="V1757" s="250" t="str">
        <f>IF(OR(R1757='Data Validation (ROP used only)'!$A$22,ISBLANK(S1757),ISERROR(S1757/$I1757)),"",S1757/$I1757)</f>
        <v/>
      </c>
      <c r="W1757" s="251"/>
      <c r="X1757" s="252" t="str" cm="1">
        <f t="array" ref="X1757">_xlfn.IFS(W1757="","",W1757/I1757&gt;=2,2*I1757,W1757/I1757 &lt; 2, W1757)</f>
        <v/>
      </c>
      <c r="Y1757" s="253" t="str">
        <f t="shared" si="193"/>
        <v/>
      </c>
      <c r="Z1757" s="248"/>
      <c r="AA1757" s="249" t="str">
        <f t="shared" si="194"/>
        <v/>
      </c>
      <c r="AB1757" s="254" t="str">
        <f t="shared" si="195"/>
        <v/>
      </c>
      <c r="AC1757" s="159"/>
      <c r="AD1757" s="160"/>
    </row>
    <row r="1758" spans="2:30" ht="13.8" hidden="1" outlineLevel="1" x14ac:dyDescent="0.25">
      <c r="B1758" s="1"/>
      <c r="C1758" s="1"/>
      <c r="D1758" s="1"/>
      <c r="E1758" s="2"/>
      <c r="F1758" s="1"/>
      <c r="G1758" s="2"/>
      <c r="H1758" s="108"/>
      <c r="I1758" s="109"/>
      <c r="J1758" s="132" t="str">
        <f t="shared" si="191"/>
        <v/>
      </c>
      <c r="K1758" s="132">
        <f t="shared" si="189"/>
        <v>0</v>
      </c>
      <c r="L1758" s="246"/>
      <c r="M1758" s="247"/>
      <c r="N1758" s="246"/>
      <c r="O1758" s="248"/>
      <c r="P1758" s="249" t="str">
        <f t="shared" si="192"/>
        <v/>
      </c>
      <c r="Q1758" s="250" t="str">
        <f t="shared" si="190"/>
        <v/>
      </c>
      <c r="R1758" s="248"/>
      <c r="S1758" s="246"/>
      <c r="T1758" s="248"/>
      <c r="U1758" s="249" t="str">
        <f>+IF(AND(S1758&gt;0,R1758&lt;&gt;'Data Validation (ROP used only)'!$A$22),SUM(S1758:T1758),"")</f>
        <v/>
      </c>
      <c r="V1758" s="250" t="str">
        <f>IF(OR(R1758='Data Validation (ROP used only)'!$A$22,ISBLANK(S1758),ISERROR(S1758/$I1758)),"",S1758/$I1758)</f>
        <v/>
      </c>
      <c r="W1758" s="251"/>
      <c r="X1758" s="252" t="str" cm="1">
        <f t="array" ref="X1758">_xlfn.IFS(W1758="","",W1758/I1758&gt;=2,2*I1758,W1758/I1758 &lt; 2, W1758)</f>
        <v/>
      </c>
      <c r="Y1758" s="253" t="str">
        <f t="shared" si="193"/>
        <v/>
      </c>
      <c r="Z1758" s="248"/>
      <c r="AA1758" s="249" t="str">
        <f t="shared" si="194"/>
        <v/>
      </c>
      <c r="AB1758" s="254" t="str">
        <f t="shared" si="195"/>
        <v/>
      </c>
      <c r="AC1758" s="159"/>
      <c r="AD1758" s="160"/>
    </row>
    <row r="1759" spans="2:30" ht="13.8" hidden="1" outlineLevel="1" x14ac:dyDescent="0.25">
      <c r="B1759" s="1"/>
      <c r="C1759" s="1"/>
      <c r="D1759" s="1"/>
      <c r="E1759" s="2"/>
      <c r="F1759" s="1"/>
      <c r="G1759" s="2"/>
      <c r="H1759" s="108"/>
      <c r="I1759" s="109"/>
      <c r="J1759" s="132" t="str">
        <f t="shared" si="191"/>
        <v/>
      </c>
      <c r="K1759" s="132">
        <f t="shared" si="189"/>
        <v>0</v>
      </c>
      <c r="L1759" s="246"/>
      <c r="M1759" s="247"/>
      <c r="N1759" s="246"/>
      <c r="O1759" s="248"/>
      <c r="P1759" s="249" t="str">
        <f t="shared" si="192"/>
        <v/>
      </c>
      <c r="Q1759" s="250" t="str">
        <f t="shared" si="190"/>
        <v/>
      </c>
      <c r="R1759" s="248"/>
      <c r="S1759" s="246"/>
      <c r="T1759" s="248"/>
      <c r="U1759" s="249" t="str">
        <f>+IF(AND(S1759&gt;0,R1759&lt;&gt;'Data Validation (ROP used only)'!$A$22),SUM(S1759:T1759),"")</f>
        <v/>
      </c>
      <c r="V1759" s="250" t="str">
        <f>IF(OR(R1759='Data Validation (ROP used only)'!$A$22,ISBLANK(S1759),ISERROR(S1759/$I1759)),"",S1759/$I1759)</f>
        <v/>
      </c>
      <c r="W1759" s="251"/>
      <c r="X1759" s="252" t="str" cm="1">
        <f t="array" ref="X1759">_xlfn.IFS(W1759="","",W1759/I1759&gt;=2,2*I1759,W1759/I1759 &lt; 2, W1759)</f>
        <v/>
      </c>
      <c r="Y1759" s="253" t="str">
        <f t="shared" si="193"/>
        <v/>
      </c>
      <c r="Z1759" s="248"/>
      <c r="AA1759" s="249" t="str">
        <f t="shared" si="194"/>
        <v/>
      </c>
      <c r="AB1759" s="254" t="str">
        <f t="shared" si="195"/>
        <v/>
      </c>
      <c r="AC1759" s="159"/>
      <c r="AD1759" s="160"/>
    </row>
    <row r="1760" spans="2:30" ht="13.8" hidden="1" outlineLevel="1" x14ac:dyDescent="0.25">
      <c r="B1760" s="1"/>
      <c r="C1760" s="1"/>
      <c r="D1760" s="1"/>
      <c r="E1760" s="2"/>
      <c r="F1760" s="1"/>
      <c r="G1760" s="2"/>
      <c r="H1760" s="108"/>
      <c r="I1760" s="109"/>
      <c r="J1760" s="132" t="str">
        <f t="shared" si="191"/>
        <v/>
      </c>
      <c r="K1760" s="132">
        <f t="shared" si="189"/>
        <v>0</v>
      </c>
      <c r="L1760" s="246"/>
      <c r="M1760" s="247"/>
      <c r="N1760" s="246"/>
      <c r="O1760" s="248"/>
      <c r="P1760" s="249" t="str">
        <f t="shared" si="192"/>
        <v/>
      </c>
      <c r="Q1760" s="250" t="str">
        <f t="shared" si="190"/>
        <v/>
      </c>
      <c r="R1760" s="248"/>
      <c r="S1760" s="246"/>
      <c r="T1760" s="248"/>
      <c r="U1760" s="249" t="str">
        <f>+IF(AND(S1760&gt;0,R1760&lt;&gt;'Data Validation (ROP used only)'!$A$22),SUM(S1760:T1760),"")</f>
        <v/>
      </c>
      <c r="V1760" s="250" t="str">
        <f>IF(OR(R1760='Data Validation (ROP used only)'!$A$22,ISBLANK(S1760),ISERROR(S1760/$I1760)),"",S1760/$I1760)</f>
        <v/>
      </c>
      <c r="W1760" s="251"/>
      <c r="X1760" s="252" t="str" cm="1">
        <f t="array" ref="X1760">_xlfn.IFS(W1760="","",W1760/I1760&gt;=2,2*I1760,W1760/I1760 &lt; 2, W1760)</f>
        <v/>
      </c>
      <c r="Y1760" s="253" t="str">
        <f t="shared" si="193"/>
        <v/>
      </c>
      <c r="Z1760" s="248"/>
      <c r="AA1760" s="249" t="str">
        <f t="shared" si="194"/>
        <v/>
      </c>
      <c r="AB1760" s="254" t="str">
        <f t="shared" si="195"/>
        <v/>
      </c>
      <c r="AC1760" s="159"/>
      <c r="AD1760" s="160"/>
    </row>
    <row r="1761" spans="2:30" ht="13.8" hidden="1" outlineLevel="1" x14ac:dyDescent="0.25">
      <c r="B1761" s="1"/>
      <c r="C1761" s="1"/>
      <c r="D1761" s="1"/>
      <c r="E1761" s="2"/>
      <c r="F1761" s="1"/>
      <c r="G1761" s="2"/>
      <c r="H1761" s="108"/>
      <c r="I1761" s="109"/>
      <c r="J1761" s="132" t="str">
        <f t="shared" si="191"/>
        <v/>
      </c>
      <c r="K1761" s="132">
        <f t="shared" si="189"/>
        <v>0</v>
      </c>
      <c r="L1761" s="246"/>
      <c r="M1761" s="247"/>
      <c r="N1761" s="246"/>
      <c r="O1761" s="248"/>
      <c r="P1761" s="249" t="str">
        <f t="shared" si="192"/>
        <v/>
      </c>
      <c r="Q1761" s="250" t="str">
        <f t="shared" si="190"/>
        <v/>
      </c>
      <c r="R1761" s="248"/>
      <c r="S1761" s="246"/>
      <c r="T1761" s="248"/>
      <c r="U1761" s="249" t="str">
        <f>+IF(AND(S1761&gt;0,R1761&lt;&gt;'Data Validation (ROP used only)'!$A$22),SUM(S1761:T1761),"")</f>
        <v/>
      </c>
      <c r="V1761" s="250" t="str">
        <f>IF(OR(R1761='Data Validation (ROP used only)'!$A$22,ISBLANK(S1761),ISERROR(S1761/$I1761)),"",S1761/$I1761)</f>
        <v/>
      </c>
      <c r="W1761" s="251"/>
      <c r="X1761" s="252" t="str" cm="1">
        <f t="array" ref="X1761">_xlfn.IFS(W1761="","",W1761/I1761&gt;=2,2*I1761,W1761/I1761 &lt; 2, W1761)</f>
        <v/>
      </c>
      <c r="Y1761" s="253" t="str">
        <f t="shared" si="193"/>
        <v/>
      </c>
      <c r="Z1761" s="248"/>
      <c r="AA1761" s="249" t="str">
        <f t="shared" si="194"/>
        <v/>
      </c>
      <c r="AB1761" s="254" t="str">
        <f t="shared" si="195"/>
        <v/>
      </c>
      <c r="AC1761" s="159"/>
      <c r="AD1761" s="160"/>
    </row>
    <row r="1762" spans="2:30" ht="13.8" hidden="1" outlineLevel="1" x14ac:dyDescent="0.25">
      <c r="B1762" s="1"/>
      <c r="C1762" s="1"/>
      <c r="D1762" s="1"/>
      <c r="E1762" s="2"/>
      <c r="F1762" s="1"/>
      <c r="G1762" s="2"/>
      <c r="H1762" s="108"/>
      <c r="I1762" s="109"/>
      <c r="J1762" s="132" t="str">
        <f t="shared" si="191"/>
        <v/>
      </c>
      <c r="K1762" s="132">
        <f t="shared" si="189"/>
        <v>0</v>
      </c>
      <c r="L1762" s="246"/>
      <c r="M1762" s="247"/>
      <c r="N1762" s="246"/>
      <c r="O1762" s="248"/>
      <c r="P1762" s="249" t="str">
        <f t="shared" si="192"/>
        <v/>
      </c>
      <c r="Q1762" s="250" t="str">
        <f t="shared" si="190"/>
        <v/>
      </c>
      <c r="R1762" s="248"/>
      <c r="S1762" s="246"/>
      <c r="T1762" s="248"/>
      <c r="U1762" s="249" t="str">
        <f>+IF(AND(S1762&gt;0,R1762&lt;&gt;'Data Validation (ROP used only)'!$A$22),SUM(S1762:T1762),"")</f>
        <v/>
      </c>
      <c r="V1762" s="250" t="str">
        <f>IF(OR(R1762='Data Validation (ROP used only)'!$A$22,ISBLANK(S1762),ISERROR(S1762/$I1762)),"",S1762/$I1762)</f>
        <v/>
      </c>
      <c r="W1762" s="251"/>
      <c r="X1762" s="252" t="str" cm="1">
        <f t="array" ref="X1762">_xlfn.IFS(W1762="","",W1762/I1762&gt;=2,2*I1762,W1762/I1762 &lt; 2, W1762)</f>
        <v/>
      </c>
      <c r="Y1762" s="253" t="str">
        <f t="shared" si="193"/>
        <v/>
      </c>
      <c r="Z1762" s="248"/>
      <c r="AA1762" s="249" t="str">
        <f t="shared" si="194"/>
        <v/>
      </c>
      <c r="AB1762" s="254" t="str">
        <f t="shared" si="195"/>
        <v/>
      </c>
      <c r="AC1762" s="159"/>
      <c r="AD1762" s="160"/>
    </row>
    <row r="1763" spans="2:30" ht="13.8" hidden="1" outlineLevel="1" x14ac:dyDescent="0.25">
      <c r="B1763" s="1"/>
      <c r="C1763" s="1"/>
      <c r="D1763" s="1"/>
      <c r="E1763" s="2"/>
      <c r="F1763" s="1"/>
      <c r="G1763" s="2"/>
      <c r="H1763" s="108"/>
      <c r="I1763" s="109"/>
      <c r="J1763" s="132" t="str">
        <f t="shared" si="191"/>
        <v/>
      </c>
      <c r="K1763" s="132">
        <f t="shared" si="189"/>
        <v>0</v>
      </c>
      <c r="L1763" s="246"/>
      <c r="M1763" s="247"/>
      <c r="N1763" s="246"/>
      <c r="O1763" s="248"/>
      <c r="P1763" s="249" t="str">
        <f t="shared" si="192"/>
        <v/>
      </c>
      <c r="Q1763" s="250" t="str">
        <f t="shared" si="190"/>
        <v/>
      </c>
      <c r="R1763" s="248"/>
      <c r="S1763" s="246"/>
      <c r="T1763" s="248"/>
      <c r="U1763" s="249" t="str">
        <f>+IF(AND(S1763&gt;0,R1763&lt;&gt;'Data Validation (ROP used only)'!$A$22),SUM(S1763:T1763),"")</f>
        <v/>
      </c>
      <c r="V1763" s="250" t="str">
        <f>IF(OR(R1763='Data Validation (ROP used only)'!$A$22,ISBLANK(S1763),ISERROR(S1763/$I1763)),"",S1763/$I1763)</f>
        <v/>
      </c>
      <c r="W1763" s="251"/>
      <c r="X1763" s="252" t="str" cm="1">
        <f t="array" ref="X1763">_xlfn.IFS(W1763="","",W1763/I1763&gt;=2,2*I1763,W1763/I1763 &lt; 2, W1763)</f>
        <v/>
      </c>
      <c r="Y1763" s="253" t="str">
        <f t="shared" si="193"/>
        <v/>
      </c>
      <c r="Z1763" s="248"/>
      <c r="AA1763" s="249" t="str">
        <f t="shared" si="194"/>
        <v/>
      </c>
      <c r="AB1763" s="254" t="str">
        <f t="shared" si="195"/>
        <v/>
      </c>
      <c r="AC1763" s="159"/>
      <c r="AD1763" s="160"/>
    </row>
    <row r="1764" spans="2:30" ht="13.8" hidden="1" outlineLevel="1" x14ac:dyDescent="0.25">
      <c r="B1764" s="1"/>
      <c r="C1764" s="1"/>
      <c r="D1764" s="1"/>
      <c r="E1764" s="2"/>
      <c r="F1764" s="1"/>
      <c r="G1764" s="2"/>
      <c r="H1764" s="108"/>
      <c r="I1764" s="109"/>
      <c r="J1764" s="132" t="str">
        <f t="shared" si="191"/>
        <v/>
      </c>
      <c r="K1764" s="132">
        <f t="shared" si="189"/>
        <v>0</v>
      </c>
      <c r="L1764" s="246"/>
      <c r="M1764" s="247"/>
      <c r="N1764" s="246"/>
      <c r="O1764" s="248"/>
      <c r="P1764" s="249" t="str">
        <f t="shared" si="192"/>
        <v/>
      </c>
      <c r="Q1764" s="250" t="str">
        <f t="shared" si="190"/>
        <v/>
      </c>
      <c r="R1764" s="248"/>
      <c r="S1764" s="246"/>
      <c r="T1764" s="248"/>
      <c r="U1764" s="249" t="str">
        <f>+IF(AND(S1764&gt;0,R1764&lt;&gt;'Data Validation (ROP used only)'!$A$22),SUM(S1764:T1764),"")</f>
        <v/>
      </c>
      <c r="V1764" s="250" t="str">
        <f>IF(OR(R1764='Data Validation (ROP used only)'!$A$22,ISBLANK(S1764),ISERROR(S1764/$I1764)),"",S1764/$I1764)</f>
        <v/>
      </c>
      <c r="W1764" s="251"/>
      <c r="X1764" s="252" t="str" cm="1">
        <f t="array" ref="X1764">_xlfn.IFS(W1764="","",W1764/I1764&gt;=2,2*I1764,W1764/I1764 &lt; 2, W1764)</f>
        <v/>
      </c>
      <c r="Y1764" s="253" t="str">
        <f t="shared" si="193"/>
        <v/>
      </c>
      <c r="Z1764" s="248"/>
      <c r="AA1764" s="249" t="str">
        <f t="shared" si="194"/>
        <v/>
      </c>
      <c r="AB1764" s="254" t="str">
        <f t="shared" si="195"/>
        <v/>
      </c>
      <c r="AC1764" s="159"/>
      <c r="AD1764" s="160"/>
    </row>
    <row r="1765" spans="2:30" ht="13.8" hidden="1" outlineLevel="1" x14ac:dyDescent="0.25">
      <c r="B1765" s="1"/>
      <c r="C1765" s="1"/>
      <c r="D1765" s="1"/>
      <c r="E1765" s="2"/>
      <c r="F1765" s="1"/>
      <c r="G1765" s="2"/>
      <c r="H1765" s="108"/>
      <c r="I1765" s="109"/>
      <c r="J1765" s="132" t="str">
        <f t="shared" si="191"/>
        <v/>
      </c>
      <c r="K1765" s="132">
        <f t="shared" si="189"/>
        <v>0</v>
      </c>
      <c r="L1765" s="246"/>
      <c r="M1765" s="247"/>
      <c r="N1765" s="246"/>
      <c r="O1765" s="248"/>
      <c r="P1765" s="249" t="str">
        <f t="shared" si="192"/>
        <v/>
      </c>
      <c r="Q1765" s="250" t="str">
        <f t="shared" si="190"/>
        <v/>
      </c>
      <c r="R1765" s="248"/>
      <c r="S1765" s="246"/>
      <c r="T1765" s="248"/>
      <c r="U1765" s="249" t="str">
        <f>+IF(AND(S1765&gt;0,R1765&lt;&gt;'Data Validation (ROP used only)'!$A$22),SUM(S1765:T1765),"")</f>
        <v/>
      </c>
      <c r="V1765" s="250" t="str">
        <f>IF(OR(R1765='Data Validation (ROP used only)'!$A$22,ISBLANK(S1765),ISERROR(S1765/$I1765)),"",S1765/$I1765)</f>
        <v/>
      </c>
      <c r="W1765" s="251"/>
      <c r="X1765" s="252" t="str" cm="1">
        <f t="array" ref="X1765">_xlfn.IFS(W1765="","",W1765/I1765&gt;=2,2*I1765,W1765/I1765 &lt; 2, W1765)</f>
        <v/>
      </c>
      <c r="Y1765" s="253" t="str">
        <f t="shared" si="193"/>
        <v/>
      </c>
      <c r="Z1765" s="248"/>
      <c r="AA1765" s="249" t="str">
        <f t="shared" si="194"/>
        <v/>
      </c>
      <c r="AB1765" s="254" t="str">
        <f t="shared" si="195"/>
        <v/>
      </c>
      <c r="AC1765" s="159"/>
      <c r="AD1765" s="160"/>
    </row>
    <row r="1766" spans="2:30" ht="13.8" hidden="1" outlineLevel="1" x14ac:dyDescent="0.25">
      <c r="B1766" s="1"/>
      <c r="C1766" s="1"/>
      <c r="D1766" s="1"/>
      <c r="E1766" s="2"/>
      <c r="F1766" s="1"/>
      <c r="G1766" s="2"/>
      <c r="H1766" s="108"/>
      <c r="I1766" s="109"/>
      <c r="J1766" s="132" t="str">
        <f t="shared" si="191"/>
        <v/>
      </c>
      <c r="K1766" s="132">
        <f t="shared" si="189"/>
        <v>0</v>
      </c>
      <c r="L1766" s="246"/>
      <c r="M1766" s="247"/>
      <c r="N1766" s="246"/>
      <c r="O1766" s="248"/>
      <c r="P1766" s="249" t="str">
        <f t="shared" si="192"/>
        <v/>
      </c>
      <c r="Q1766" s="250" t="str">
        <f t="shared" si="190"/>
        <v/>
      </c>
      <c r="R1766" s="248"/>
      <c r="S1766" s="246"/>
      <c r="T1766" s="248"/>
      <c r="U1766" s="249" t="str">
        <f>+IF(AND(S1766&gt;0,R1766&lt;&gt;'Data Validation (ROP used only)'!$A$22),SUM(S1766:T1766),"")</f>
        <v/>
      </c>
      <c r="V1766" s="250" t="str">
        <f>IF(OR(R1766='Data Validation (ROP used only)'!$A$22,ISBLANK(S1766),ISERROR(S1766/$I1766)),"",S1766/$I1766)</f>
        <v/>
      </c>
      <c r="W1766" s="251"/>
      <c r="X1766" s="252" t="str" cm="1">
        <f t="array" ref="X1766">_xlfn.IFS(W1766="","",W1766/I1766&gt;=2,2*I1766,W1766/I1766 &lt; 2, W1766)</f>
        <v/>
      </c>
      <c r="Y1766" s="253" t="str">
        <f t="shared" si="193"/>
        <v/>
      </c>
      <c r="Z1766" s="248"/>
      <c r="AA1766" s="249" t="str">
        <f t="shared" si="194"/>
        <v/>
      </c>
      <c r="AB1766" s="254" t="str">
        <f t="shared" si="195"/>
        <v/>
      </c>
      <c r="AC1766" s="159"/>
      <c r="AD1766" s="160"/>
    </row>
    <row r="1767" spans="2:30" ht="13.8" hidden="1" outlineLevel="1" x14ac:dyDescent="0.25">
      <c r="B1767" s="1"/>
      <c r="C1767" s="1"/>
      <c r="D1767" s="1"/>
      <c r="E1767" s="2"/>
      <c r="F1767" s="1"/>
      <c r="G1767" s="2"/>
      <c r="H1767" s="108"/>
      <c r="I1767" s="109"/>
      <c r="J1767" s="132" t="str">
        <f t="shared" si="191"/>
        <v/>
      </c>
      <c r="K1767" s="132">
        <f t="shared" ref="K1767:K1830" si="196">IF(ISERROR(I1767/1754.5),"",I1767/1754.5)</f>
        <v>0</v>
      </c>
      <c r="L1767" s="246"/>
      <c r="M1767" s="247"/>
      <c r="N1767" s="246"/>
      <c r="O1767" s="248"/>
      <c r="P1767" s="249" t="str">
        <f t="shared" si="192"/>
        <v/>
      </c>
      <c r="Q1767" s="250" t="str">
        <f t="shared" si="190"/>
        <v/>
      </c>
      <c r="R1767" s="248"/>
      <c r="S1767" s="246"/>
      <c r="T1767" s="248"/>
      <c r="U1767" s="249" t="str">
        <f>+IF(AND(S1767&gt;0,R1767&lt;&gt;'Data Validation (ROP used only)'!$A$22),SUM(S1767:T1767),"")</f>
        <v/>
      </c>
      <c r="V1767" s="250" t="str">
        <f>IF(OR(R1767='Data Validation (ROP used only)'!$A$22,ISBLANK(S1767),ISERROR(S1767/$I1767)),"",S1767/$I1767)</f>
        <v/>
      </c>
      <c r="W1767" s="251"/>
      <c r="X1767" s="252" t="str" cm="1">
        <f t="array" ref="X1767">_xlfn.IFS(W1767="","",W1767/I1767&gt;=2,2*I1767,W1767/I1767 &lt; 2, W1767)</f>
        <v/>
      </c>
      <c r="Y1767" s="253" t="str">
        <f t="shared" si="193"/>
        <v/>
      </c>
      <c r="Z1767" s="248"/>
      <c r="AA1767" s="249" t="str">
        <f t="shared" si="194"/>
        <v/>
      </c>
      <c r="AB1767" s="254" t="str">
        <f t="shared" si="195"/>
        <v/>
      </c>
      <c r="AC1767" s="159"/>
      <c r="AD1767" s="160"/>
    </row>
    <row r="1768" spans="2:30" ht="13.8" hidden="1" outlineLevel="1" x14ac:dyDescent="0.25">
      <c r="B1768" s="1"/>
      <c r="C1768" s="1"/>
      <c r="D1768" s="1"/>
      <c r="E1768" s="2"/>
      <c r="F1768" s="1"/>
      <c r="G1768" s="2"/>
      <c r="H1768" s="108"/>
      <c r="I1768" s="109"/>
      <c r="J1768" s="132" t="str">
        <f t="shared" si="191"/>
        <v/>
      </c>
      <c r="K1768" s="132">
        <f t="shared" si="196"/>
        <v>0</v>
      </c>
      <c r="L1768" s="246"/>
      <c r="M1768" s="247"/>
      <c r="N1768" s="246"/>
      <c r="O1768" s="248"/>
      <c r="P1768" s="249" t="str">
        <f t="shared" si="192"/>
        <v/>
      </c>
      <c r="Q1768" s="250" t="str">
        <f t="shared" si="190"/>
        <v/>
      </c>
      <c r="R1768" s="248"/>
      <c r="S1768" s="246"/>
      <c r="T1768" s="248"/>
      <c r="U1768" s="249" t="str">
        <f>+IF(AND(S1768&gt;0,R1768&lt;&gt;'Data Validation (ROP used only)'!$A$22),SUM(S1768:T1768),"")</f>
        <v/>
      </c>
      <c r="V1768" s="250" t="str">
        <f>IF(OR(R1768='Data Validation (ROP used only)'!$A$22,ISBLANK(S1768),ISERROR(S1768/$I1768)),"",S1768/$I1768)</f>
        <v/>
      </c>
      <c r="W1768" s="251"/>
      <c r="X1768" s="252" t="str" cm="1">
        <f t="array" ref="X1768">_xlfn.IFS(W1768="","",W1768/I1768&gt;=2,2*I1768,W1768/I1768 &lt; 2, W1768)</f>
        <v/>
      </c>
      <c r="Y1768" s="253" t="str">
        <f t="shared" si="193"/>
        <v/>
      </c>
      <c r="Z1768" s="248"/>
      <c r="AA1768" s="249" t="str">
        <f t="shared" si="194"/>
        <v/>
      </c>
      <c r="AB1768" s="254" t="str">
        <f t="shared" si="195"/>
        <v/>
      </c>
      <c r="AC1768" s="159"/>
      <c r="AD1768" s="160"/>
    </row>
    <row r="1769" spans="2:30" ht="13.8" hidden="1" outlineLevel="1" x14ac:dyDescent="0.25">
      <c r="B1769" s="1"/>
      <c r="C1769" s="1"/>
      <c r="D1769" s="1"/>
      <c r="E1769" s="2"/>
      <c r="F1769" s="1"/>
      <c r="G1769" s="2"/>
      <c r="H1769" s="108"/>
      <c r="I1769" s="109"/>
      <c r="J1769" s="132" t="str">
        <f t="shared" si="191"/>
        <v/>
      </c>
      <c r="K1769" s="132">
        <f t="shared" si="196"/>
        <v>0</v>
      </c>
      <c r="L1769" s="246"/>
      <c r="M1769" s="247"/>
      <c r="N1769" s="246"/>
      <c r="O1769" s="248"/>
      <c r="P1769" s="249" t="str">
        <f t="shared" si="192"/>
        <v/>
      </c>
      <c r="Q1769" s="250" t="str">
        <f t="shared" si="190"/>
        <v/>
      </c>
      <c r="R1769" s="248"/>
      <c r="S1769" s="246"/>
      <c r="T1769" s="248"/>
      <c r="U1769" s="249" t="str">
        <f>+IF(AND(S1769&gt;0,R1769&lt;&gt;'Data Validation (ROP used only)'!$A$22),SUM(S1769:T1769),"")</f>
        <v/>
      </c>
      <c r="V1769" s="250" t="str">
        <f>IF(OR(R1769='Data Validation (ROP used only)'!$A$22,ISBLANK(S1769),ISERROR(S1769/$I1769)),"",S1769/$I1769)</f>
        <v/>
      </c>
      <c r="W1769" s="251"/>
      <c r="X1769" s="252" t="str" cm="1">
        <f t="array" ref="X1769">_xlfn.IFS(W1769="","",W1769/I1769&gt;=2,2*I1769,W1769/I1769 &lt; 2, W1769)</f>
        <v/>
      </c>
      <c r="Y1769" s="253" t="str">
        <f t="shared" si="193"/>
        <v/>
      </c>
      <c r="Z1769" s="248"/>
      <c r="AA1769" s="249" t="str">
        <f t="shared" si="194"/>
        <v/>
      </c>
      <c r="AB1769" s="254" t="str">
        <f t="shared" si="195"/>
        <v/>
      </c>
      <c r="AC1769" s="159"/>
      <c r="AD1769" s="160"/>
    </row>
    <row r="1770" spans="2:30" ht="13.8" hidden="1" outlineLevel="1" x14ac:dyDescent="0.25">
      <c r="B1770" s="1"/>
      <c r="C1770" s="1"/>
      <c r="D1770" s="1"/>
      <c r="E1770" s="2"/>
      <c r="F1770" s="1"/>
      <c r="G1770" s="2"/>
      <c r="H1770" s="108"/>
      <c r="I1770" s="109"/>
      <c r="J1770" s="132" t="str">
        <f t="shared" si="191"/>
        <v/>
      </c>
      <c r="K1770" s="132">
        <f t="shared" si="196"/>
        <v>0</v>
      </c>
      <c r="L1770" s="246"/>
      <c r="M1770" s="247"/>
      <c r="N1770" s="246"/>
      <c r="O1770" s="248"/>
      <c r="P1770" s="249" t="str">
        <f t="shared" si="192"/>
        <v/>
      </c>
      <c r="Q1770" s="250" t="str">
        <f t="shared" si="190"/>
        <v/>
      </c>
      <c r="R1770" s="248"/>
      <c r="S1770" s="246"/>
      <c r="T1770" s="248"/>
      <c r="U1770" s="249" t="str">
        <f>+IF(AND(S1770&gt;0,R1770&lt;&gt;'Data Validation (ROP used only)'!$A$22),SUM(S1770:T1770),"")</f>
        <v/>
      </c>
      <c r="V1770" s="250" t="str">
        <f>IF(OR(R1770='Data Validation (ROP used only)'!$A$22,ISBLANK(S1770),ISERROR(S1770/$I1770)),"",S1770/$I1770)</f>
        <v/>
      </c>
      <c r="W1770" s="251"/>
      <c r="X1770" s="252" t="str" cm="1">
        <f t="array" ref="X1770">_xlfn.IFS(W1770="","",W1770/I1770&gt;=2,2*I1770,W1770/I1770 &lt; 2, W1770)</f>
        <v/>
      </c>
      <c r="Y1770" s="253" t="str">
        <f t="shared" si="193"/>
        <v/>
      </c>
      <c r="Z1770" s="248"/>
      <c r="AA1770" s="249" t="str">
        <f t="shared" si="194"/>
        <v/>
      </c>
      <c r="AB1770" s="254" t="str">
        <f t="shared" si="195"/>
        <v/>
      </c>
      <c r="AC1770" s="159"/>
      <c r="AD1770" s="160"/>
    </row>
    <row r="1771" spans="2:30" ht="13.8" hidden="1" outlineLevel="1" x14ac:dyDescent="0.25">
      <c r="B1771" s="1"/>
      <c r="C1771" s="1"/>
      <c r="D1771" s="1"/>
      <c r="E1771" s="2"/>
      <c r="F1771" s="1"/>
      <c r="G1771" s="2"/>
      <c r="H1771" s="108"/>
      <c r="I1771" s="109"/>
      <c r="J1771" s="132" t="str">
        <f t="shared" si="191"/>
        <v/>
      </c>
      <c r="K1771" s="132">
        <f t="shared" si="196"/>
        <v>0</v>
      </c>
      <c r="L1771" s="246"/>
      <c r="M1771" s="247"/>
      <c r="N1771" s="246"/>
      <c r="O1771" s="248"/>
      <c r="P1771" s="249" t="str">
        <f t="shared" si="192"/>
        <v/>
      </c>
      <c r="Q1771" s="250" t="str">
        <f t="shared" si="190"/>
        <v/>
      </c>
      <c r="R1771" s="248"/>
      <c r="S1771" s="246"/>
      <c r="T1771" s="248"/>
      <c r="U1771" s="249" t="str">
        <f>+IF(AND(S1771&gt;0,R1771&lt;&gt;'Data Validation (ROP used only)'!$A$22),SUM(S1771:T1771),"")</f>
        <v/>
      </c>
      <c r="V1771" s="250" t="str">
        <f>IF(OR(R1771='Data Validation (ROP used only)'!$A$22,ISBLANK(S1771),ISERROR(S1771/$I1771)),"",S1771/$I1771)</f>
        <v/>
      </c>
      <c r="W1771" s="251"/>
      <c r="X1771" s="252" t="str" cm="1">
        <f t="array" ref="X1771">_xlfn.IFS(W1771="","",W1771/I1771&gt;=2,2*I1771,W1771/I1771 &lt; 2, W1771)</f>
        <v/>
      </c>
      <c r="Y1771" s="253" t="str">
        <f t="shared" si="193"/>
        <v/>
      </c>
      <c r="Z1771" s="248"/>
      <c r="AA1771" s="249" t="str">
        <f t="shared" si="194"/>
        <v/>
      </c>
      <c r="AB1771" s="254" t="str">
        <f t="shared" si="195"/>
        <v/>
      </c>
      <c r="AC1771" s="159"/>
      <c r="AD1771" s="160"/>
    </row>
    <row r="1772" spans="2:30" ht="13.8" hidden="1" outlineLevel="1" x14ac:dyDescent="0.25">
      <c r="B1772" s="1"/>
      <c r="C1772" s="1"/>
      <c r="D1772" s="1"/>
      <c r="E1772" s="2"/>
      <c r="F1772" s="1"/>
      <c r="G1772" s="2"/>
      <c r="H1772" s="108"/>
      <c r="I1772" s="109"/>
      <c r="J1772" s="132" t="str">
        <f t="shared" si="191"/>
        <v/>
      </c>
      <c r="K1772" s="132">
        <f t="shared" si="196"/>
        <v>0</v>
      </c>
      <c r="L1772" s="246"/>
      <c r="M1772" s="247"/>
      <c r="N1772" s="246"/>
      <c r="O1772" s="248"/>
      <c r="P1772" s="249" t="str">
        <f t="shared" si="192"/>
        <v/>
      </c>
      <c r="Q1772" s="250" t="str">
        <f t="shared" si="190"/>
        <v/>
      </c>
      <c r="R1772" s="248"/>
      <c r="S1772" s="246"/>
      <c r="T1772" s="248"/>
      <c r="U1772" s="249" t="str">
        <f>+IF(AND(S1772&gt;0,R1772&lt;&gt;'Data Validation (ROP used only)'!$A$22),SUM(S1772:T1772),"")</f>
        <v/>
      </c>
      <c r="V1772" s="250" t="str">
        <f>IF(OR(R1772='Data Validation (ROP used only)'!$A$22,ISBLANK(S1772),ISERROR(S1772/$I1772)),"",S1772/$I1772)</f>
        <v/>
      </c>
      <c r="W1772" s="251"/>
      <c r="X1772" s="252" t="str" cm="1">
        <f t="array" ref="X1772">_xlfn.IFS(W1772="","",W1772/I1772&gt;=2,2*I1772,W1772/I1772 &lt; 2, W1772)</f>
        <v/>
      </c>
      <c r="Y1772" s="253" t="str">
        <f t="shared" si="193"/>
        <v/>
      </c>
      <c r="Z1772" s="248"/>
      <c r="AA1772" s="249" t="str">
        <f t="shared" si="194"/>
        <v/>
      </c>
      <c r="AB1772" s="254" t="str">
        <f t="shared" si="195"/>
        <v/>
      </c>
      <c r="AC1772" s="159"/>
      <c r="AD1772" s="160"/>
    </row>
    <row r="1773" spans="2:30" ht="13.8" hidden="1" outlineLevel="1" x14ac:dyDescent="0.25">
      <c r="B1773" s="1"/>
      <c r="C1773" s="1"/>
      <c r="D1773" s="1"/>
      <c r="E1773" s="2"/>
      <c r="F1773" s="1"/>
      <c r="G1773" s="2"/>
      <c r="H1773" s="108"/>
      <c r="I1773" s="109"/>
      <c r="J1773" s="132" t="str">
        <f t="shared" si="191"/>
        <v/>
      </c>
      <c r="K1773" s="132">
        <f t="shared" si="196"/>
        <v>0</v>
      </c>
      <c r="L1773" s="246"/>
      <c r="M1773" s="247"/>
      <c r="N1773" s="246"/>
      <c r="O1773" s="248"/>
      <c r="P1773" s="249" t="str">
        <f t="shared" si="192"/>
        <v/>
      </c>
      <c r="Q1773" s="250" t="str">
        <f t="shared" si="190"/>
        <v/>
      </c>
      <c r="R1773" s="248"/>
      <c r="S1773" s="246"/>
      <c r="T1773" s="248"/>
      <c r="U1773" s="249" t="str">
        <f>+IF(AND(S1773&gt;0,R1773&lt;&gt;'Data Validation (ROP used only)'!$A$22),SUM(S1773:T1773),"")</f>
        <v/>
      </c>
      <c r="V1773" s="250" t="str">
        <f>IF(OR(R1773='Data Validation (ROP used only)'!$A$22,ISBLANK(S1773),ISERROR(S1773/$I1773)),"",S1773/$I1773)</f>
        <v/>
      </c>
      <c r="W1773" s="251"/>
      <c r="X1773" s="252" t="str" cm="1">
        <f t="array" ref="X1773">_xlfn.IFS(W1773="","",W1773/I1773&gt;=2,2*I1773,W1773/I1773 &lt; 2, W1773)</f>
        <v/>
      </c>
      <c r="Y1773" s="253" t="str">
        <f t="shared" si="193"/>
        <v/>
      </c>
      <c r="Z1773" s="248"/>
      <c r="AA1773" s="249" t="str">
        <f t="shared" si="194"/>
        <v/>
      </c>
      <c r="AB1773" s="254" t="str">
        <f t="shared" si="195"/>
        <v/>
      </c>
      <c r="AC1773" s="159"/>
      <c r="AD1773" s="160"/>
    </row>
    <row r="1774" spans="2:30" ht="13.8" hidden="1" outlineLevel="1" x14ac:dyDescent="0.25">
      <c r="B1774" s="1"/>
      <c r="C1774" s="1"/>
      <c r="D1774" s="1"/>
      <c r="E1774" s="2"/>
      <c r="F1774" s="1"/>
      <c r="G1774" s="2"/>
      <c r="H1774" s="108"/>
      <c r="I1774" s="109"/>
      <c r="J1774" s="132" t="str">
        <f t="shared" si="191"/>
        <v/>
      </c>
      <c r="K1774" s="132">
        <f t="shared" si="196"/>
        <v>0</v>
      </c>
      <c r="L1774" s="246"/>
      <c r="M1774" s="247"/>
      <c r="N1774" s="246"/>
      <c r="O1774" s="248"/>
      <c r="P1774" s="249" t="str">
        <f t="shared" si="192"/>
        <v/>
      </c>
      <c r="Q1774" s="250" t="str">
        <f t="shared" si="190"/>
        <v/>
      </c>
      <c r="R1774" s="248"/>
      <c r="S1774" s="246"/>
      <c r="T1774" s="248"/>
      <c r="U1774" s="249" t="str">
        <f>+IF(AND(S1774&gt;0,R1774&lt;&gt;'Data Validation (ROP used only)'!$A$22),SUM(S1774:T1774),"")</f>
        <v/>
      </c>
      <c r="V1774" s="250" t="str">
        <f>IF(OR(R1774='Data Validation (ROP used only)'!$A$22,ISBLANK(S1774),ISERROR(S1774/$I1774)),"",S1774/$I1774)</f>
        <v/>
      </c>
      <c r="W1774" s="251"/>
      <c r="X1774" s="252" t="str" cm="1">
        <f t="array" ref="X1774">_xlfn.IFS(W1774="","",W1774/I1774&gt;=2,2*I1774,W1774/I1774 &lt; 2, W1774)</f>
        <v/>
      </c>
      <c r="Y1774" s="253" t="str">
        <f t="shared" si="193"/>
        <v/>
      </c>
      <c r="Z1774" s="248"/>
      <c r="AA1774" s="249" t="str">
        <f t="shared" si="194"/>
        <v/>
      </c>
      <c r="AB1774" s="254" t="str">
        <f t="shared" si="195"/>
        <v/>
      </c>
      <c r="AC1774" s="159"/>
      <c r="AD1774" s="160"/>
    </row>
    <row r="1775" spans="2:30" ht="13.8" hidden="1" outlineLevel="1" x14ac:dyDescent="0.25">
      <c r="B1775" s="1"/>
      <c r="C1775" s="1"/>
      <c r="D1775" s="1"/>
      <c r="E1775" s="2"/>
      <c r="F1775" s="1"/>
      <c r="G1775" s="2"/>
      <c r="H1775" s="108"/>
      <c r="I1775" s="109"/>
      <c r="J1775" s="132" t="str">
        <f t="shared" si="191"/>
        <v/>
      </c>
      <c r="K1775" s="132">
        <f t="shared" si="196"/>
        <v>0</v>
      </c>
      <c r="L1775" s="246"/>
      <c r="M1775" s="247"/>
      <c r="N1775" s="246"/>
      <c r="O1775" s="248"/>
      <c r="P1775" s="249" t="str">
        <f t="shared" si="192"/>
        <v/>
      </c>
      <c r="Q1775" s="250" t="str">
        <f t="shared" si="190"/>
        <v/>
      </c>
      <c r="R1775" s="248"/>
      <c r="S1775" s="246"/>
      <c r="T1775" s="248"/>
      <c r="U1775" s="249" t="str">
        <f>+IF(AND(S1775&gt;0,R1775&lt;&gt;'Data Validation (ROP used only)'!$A$22),SUM(S1775:T1775),"")</f>
        <v/>
      </c>
      <c r="V1775" s="250" t="str">
        <f>IF(OR(R1775='Data Validation (ROP used only)'!$A$22,ISBLANK(S1775),ISERROR(S1775/$I1775)),"",S1775/$I1775)</f>
        <v/>
      </c>
      <c r="W1775" s="251"/>
      <c r="X1775" s="252" t="str" cm="1">
        <f t="array" ref="X1775">_xlfn.IFS(W1775="","",W1775/I1775&gt;=2,2*I1775,W1775/I1775 &lt; 2, W1775)</f>
        <v/>
      </c>
      <c r="Y1775" s="253" t="str">
        <f t="shared" si="193"/>
        <v/>
      </c>
      <c r="Z1775" s="248"/>
      <c r="AA1775" s="249" t="str">
        <f t="shared" si="194"/>
        <v/>
      </c>
      <c r="AB1775" s="254" t="str">
        <f t="shared" si="195"/>
        <v/>
      </c>
      <c r="AC1775" s="159"/>
      <c r="AD1775" s="160"/>
    </row>
    <row r="1776" spans="2:30" ht="13.8" hidden="1" outlineLevel="1" x14ac:dyDescent="0.25">
      <c r="B1776" s="1"/>
      <c r="C1776" s="1"/>
      <c r="D1776" s="1"/>
      <c r="E1776" s="2"/>
      <c r="F1776" s="1"/>
      <c r="G1776" s="2"/>
      <c r="H1776" s="108"/>
      <c r="I1776" s="109"/>
      <c r="J1776" s="132" t="str">
        <f t="shared" si="191"/>
        <v/>
      </c>
      <c r="K1776" s="132">
        <f t="shared" si="196"/>
        <v>0</v>
      </c>
      <c r="L1776" s="246"/>
      <c r="M1776" s="247"/>
      <c r="N1776" s="246"/>
      <c r="O1776" s="248"/>
      <c r="P1776" s="249" t="str">
        <f t="shared" si="192"/>
        <v/>
      </c>
      <c r="Q1776" s="250" t="str">
        <f t="shared" si="190"/>
        <v/>
      </c>
      <c r="R1776" s="248"/>
      <c r="S1776" s="246"/>
      <c r="T1776" s="248"/>
      <c r="U1776" s="249" t="str">
        <f>+IF(AND(S1776&gt;0,R1776&lt;&gt;'Data Validation (ROP used only)'!$A$22),SUM(S1776:T1776),"")</f>
        <v/>
      </c>
      <c r="V1776" s="250" t="str">
        <f>IF(OR(R1776='Data Validation (ROP used only)'!$A$22,ISBLANK(S1776),ISERROR(S1776/$I1776)),"",S1776/$I1776)</f>
        <v/>
      </c>
      <c r="W1776" s="251"/>
      <c r="X1776" s="252" t="str" cm="1">
        <f t="array" ref="X1776">_xlfn.IFS(W1776="","",W1776/I1776&gt;=2,2*I1776,W1776/I1776 &lt; 2, W1776)</f>
        <v/>
      </c>
      <c r="Y1776" s="253" t="str">
        <f t="shared" si="193"/>
        <v/>
      </c>
      <c r="Z1776" s="248"/>
      <c r="AA1776" s="249" t="str">
        <f t="shared" si="194"/>
        <v/>
      </c>
      <c r="AB1776" s="254" t="str">
        <f t="shared" si="195"/>
        <v/>
      </c>
      <c r="AC1776" s="159"/>
      <c r="AD1776" s="160"/>
    </row>
    <row r="1777" spans="2:30" ht="13.8" hidden="1" outlineLevel="1" x14ac:dyDescent="0.25">
      <c r="B1777" s="1"/>
      <c r="C1777" s="1"/>
      <c r="D1777" s="1"/>
      <c r="E1777" s="2"/>
      <c r="F1777" s="1"/>
      <c r="G1777" s="2"/>
      <c r="H1777" s="108"/>
      <c r="I1777" s="109"/>
      <c r="J1777" s="132" t="str">
        <f t="shared" si="191"/>
        <v/>
      </c>
      <c r="K1777" s="132">
        <f t="shared" si="196"/>
        <v>0</v>
      </c>
      <c r="L1777" s="246"/>
      <c r="M1777" s="247"/>
      <c r="N1777" s="246"/>
      <c r="O1777" s="248"/>
      <c r="P1777" s="249" t="str">
        <f t="shared" si="192"/>
        <v/>
      </c>
      <c r="Q1777" s="250" t="str">
        <f t="shared" si="190"/>
        <v/>
      </c>
      <c r="R1777" s="248"/>
      <c r="S1777" s="246"/>
      <c r="T1777" s="248"/>
      <c r="U1777" s="249" t="str">
        <f>+IF(AND(S1777&gt;0,R1777&lt;&gt;'Data Validation (ROP used only)'!$A$22),SUM(S1777:T1777),"")</f>
        <v/>
      </c>
      <c r="V1777" s="250" t="str">
        <f>IF(OR(R1777='Data Validation (ROP used only)'!$A$22,ISBLANK(S1777),ISERROR(S1777/$I1777)),"",S1777/$I1777)</f>
        <v/>
      </c>
      <c r="W1777" s="251"/>
      <c r="X1777" s="252" t="str" cm="1">
        <f t="array" ref="X1777">_xlfn.IFS(W1777="","",W1777/I1777&gt;=2,2*I1777,W1777/I1777 &lt; 2, W1777)</f>
        <v/>
      </c>
      <c r="Y1777" s="253" t="str">
        <f t="shared" si="193"/>
        <v/>
      </c>
      <c r="Z1777" s="248"/>
      <c r="AA1777" s="249" t="str">
        <f t="shared" si="194"/>
        <v/>
      </c>
      <c r="AB1777" s="254" t="str">
        <f t="shared" si="195"/>
        <v/>
      </c>
      <c r="AC1777" s="159"/>
      <c r="AD1777" s="160"/>
    </row>
    <row r="1778" spans="2:30" ht="13.8" hidden="1" outlineLevel="1" x14ac:dyDescent="0.25">
      <c r="B1778" s="1"/>
      <c r="C1778" s="1"/>
      <c r="D1778" s="1"/>
      <c r="E1778" s="2"/>
      <c r="F1778" s="1"/>
      <c r="G1778" s="2"/>
      <c r="H1778" s="108"/>
      <c r="I1778" s="109"/>
      <c r="J1778" s="132" t="str">
        <f t="shared" si="191"/>
        <v/>
      </c>
      <c r="K1778" s="132">
        <f t="shared" si="196"/>
        <v>0</v>
      </c>
      <c r="L1778" s="246"/>
      <c r="M1778" s="247"/>
      <c r="N1778" s="246"/>
      <c r="O1778" s="248"/>
      <c r="P1778" s="249" t="str">
        <f t="shared" si="192"/>
        <v/>
      </c>
      <c r="Q1778" s="250" t="str">
        <f t="shared" si="190"/>
        <v/>
      </c>
      <c r="R1778" s="248"/>
      <c r="S1778" s="246"/>
      <c r="T1778" s="248"/>
      <c r="U1778" s="249" t="str">
        <f>+IF(AND(S1778&gt;0,R1778&lt;&gt;'Data Validation (ROP used only)'!$A$22),SUM(S1778:T1778),"")</f>
        <v/>
      </c>
      <c r="V1778" s="250" t="str">
        <f>IF(OR(R1778='Data Validation (ROP used only)'!$A$22,ISBLANK(S1778),ISERROR(S1778/$I1778)),"",S1778/$I1778)</f>
        <v/>
      </c>
      <c r="W1778" s="251"/>
      <c r="X1778" s="252" t="str" cm="1">
        <f t="array" ref="X1778">_xlfn.IFS(W1778="","",W1778/I1778&gt;=2,2*I1778,W1778/I1778 &lt; 2, W1778)</f>
        <v/>
      </c>
      <c r="Y1778" s="253" t="str">
        <f t="shared" si="193"/>
        <v/>
      </c>
      <c r="Z1778" s="248"/>
      <c r="AA1778" s="249" t="str">
        <f t="shared" si="194"/>
        <v/>
      </c>
      <c r="AB1778" s="254" t="str">
        <f t="shared" si="195"/>
        <v/>
      </c>
      <c r="AC1778" s="159"/>
      <c r="AD1778" s="160"/>
    </row>
    <row r="1779" spans="2:30" ht="13.8" hidden="1" outlineLevel="1" x14ac:dyDescent="0.25">
      <c r="B1779" s="1"/>
      <c r="C1779" s="1"/>
      <c r="D1779" s="1"/>
      <c r="E1779" s="2"/>
      <c r="F1779" s="1"/>
      <c r="G1779" s="2"/>
      <c r="H1779" s="108"/>
      <c r="I1779" s="109"/>
      <c r="J1779" s="132" t="str">
        <f t="shared" si="191"/>
        <v/>
      </c>
      <c r="K1779" s="132">
        <f t="shared" si="196"/>
        <v>0</v>
      </c>
      <c r="L1779" s="246"/>
      <c r="M1779" s="247"/>
      <c r="N1779" s="246"/>
      <c r="O1779" s="248"/>
      <c r="P1779" s="249" t="str">
        <f t="shared" si="192"/>
        <v/>
      </c>
      <c r="Q1779" s="250" t="str">
        <f t="shared" si="190"/>
        <v/>
      </c>
      <c r="R1779" s="248"/>
      <c r="S1779" s="246"/>
      <c r="T1779" s="248"/>
      <c r="U1779" s="249" t="str">
        <f>+IF(AND(S1779&gt;0,R1779&lt;&gt;'Data Validation (ROP used only)'!$A$22),SUM(S1779:T1779),"")</f>
        <v/>
      </c>
      <c r="V1779" s="250" t="str">
        <f>IF(OR(R1779='Data Validation (ROP used only)'!$A$22,ISBLANK(S1779),ISERROR(S1779/$I1779)),"",S1779/$I1779)</f>
        <v/>
      </c>
      <c r="W1779" s="251"/>
      <c r="X1779" s="252" t="str" cm="1">
        <f t="array" ref="X1779">_xlfn.IFS(W1779="","",W1779/I1779&gt;=2,2*I1779,W1779/I1779 &lt; 2, W1779)</f>
        <v/>
      </c>
      <c r="Y1779" s="253" t="str">
        <f t="shared" si="193"/>
        <v/>
      </c>
      <c r="Z1779" s="248"/>
      <c r="AA1779" s="249" t="str">
        <f t="shared" si="194"/>
        <v/>
      </c>
      <c r="AB1779" s="254" t="str">
        <f t="shared" si="195"/>
        <v/>
      </c>
      <c r="AC1779" s="159"/>
      <c r="AD1779" s="160"/>
    </row>
    <row r="1780" spans="2:30" ht="13.8" hidden="1" outlineLevel="1" x14ac:dyDescent="0.25">
      <c r="B1780" s="1"/>
      <c r="C1780" s="1"/>
      <c r="D1780" s="1"/>
      <c r="E1780" s="2"/>
      <c r="F1780" s="1"/>
      <c r="G1780" s="2"/>
      <c r="H1780" s="108"/>
      <c r="I1780" s="109"/>
      <c r="J1780" s="132" t="str">
        <f t="shared" si="191"/>
        <v/>
      </c>
      <c r="K1780" s="132">
        <f t="shared" si="196"/>
        <v>0</v>
      </c>
      <c r="L1780" s="246"/>
      <c r="M1780" s="247"/>
      <c r="N1780" s="246"/>
      <c r="O1780" s="248"/>
      <c r="P1780" s="249" t="str">
        <f t="shared" si="192"/>
        <v/>
      </c>
      <c r="Q1780" s="250" t="str">
        <f t="shared" si="190"/>
        <v/>
      </c>
      <c r="R1780" s="248"/>
      <c r="S1780" s="246"/>
      <c r="T1780" s="248"/>
      <c r="U1780" s="249" t="str">
        <f>+IF(AND(S1780&gt;0,R1780&lt;&gt;'Data Validation (ROP used only)'!$A$22),SUM(S1780:T1780),"")</f>
        <v/>
      </c>
      <c r="V1780" s="250" t="str">
        <f>IF(OR(R1780='Data Validation (ROP used only)'!$A$22,ISBLANK(S1780),ISERROR(S1780/$I1780)),"",S1780/$I1780)</f>
        <v/>
      </c>
      <c r="W1780" s="251"/>
      <c r="X1780" s="252" t="str" cm="1">
        <f t="array" ref="X1780">_xlfn.IFS(W1780="","",W1780/I1780&gt;=2,2*I1780,W1780/I1780 &lt; 2, W1780)</f>
        <v/>
      </c>
      <c r="Y1780" s="253" t="str">
        <f t="shared" si="193"/>
        <v/>
      </c>
      <c r="Z1780" s="248"/>
      <c r="AA1780" s="249" t="str">
        <f t="shared" si="194"/>
        <v/>
      </c>
      <c r="AB1780" s="254" t="str">
        <f t="shared" si="195"/>
        <v/>
      </c>
      <c r="AC1780" s="159"/>
      <c r="AD1780" s="160"/>
    </row>
    <row r="1781" spans="2:30" ht="13.8" hidden="1" outlineLevel="1" x14ac:dyDescent="0.25">
      <c r="B1781" s="1"/>
      <c r="C1781" s="1"/>
      <c r="D1781" s="1"/>
      <c r="E1781" s="2"/>
      <c r="F1781" s="1"/>
      <c r="G1781" s="2"/>
      <c r="H1781" s="108"/>
      <c r="I1781" s="109"/>
      <c r="J1781" s="132" t="str">
        <f t="shared" si="191"/>
        <v/>
      </c>
      <c r="K1781" s="132">
        <f t="shared" si="196"/>
        <v>0</v>
      </c>
      <c r="L1781" s="246"/>
      <c r="M1781" s="247"/>
      <c r="N1781" s="246"/>
      <c r="O1781" s="248"/>
      <c r="P1781" s="249" t="str">
        <f t="shared" si="192"/>
        <v/>
      </c>
      <c r="Q1781" s="250" t="str">
        <f t="shared" si="190"/>
        <v/>
      </c>
      <c r="R1781" s="248"/>
      <c r="S1781" s="246"/>
      <c r="T1781" s="248"/>
      <c r="U1781" s="249" t="str">
        <f>+IF(AND(S1781&gt;0,R1781&lt;&gt;'Data Validation (ROP used only)'!$A$22),SUM(S1781:T1781),"")</f>
        <v/>
      </c>
      <c r="V1781" s="250" t="str">
        <f>IF(OR(R1781='Data Validation (ROP used only)'!$A$22,ISBLANK(S1781),ISERROR(S1781/$I1781)),"",S1781/$I1781)</f>
        <v/>
      </c>
      <c r="W1781" s="251"/>
      <c r="X1781" s="252" t="str" cm="1">
        <f t="array" ref="X1781">_xlfn.IFS(W1781="","",W1781/I1781&gt;=2,2*I1781,W1781/I1781 &lt; 2, W1781)</f>
        <v/>
      </c>
      <c r="Y1781" s="253" t="str">
        <f t="shared" si="193"/>
        <v/>
      </c>
      <c r="Z1781" s="248"/>
      <c r="AA1781" s="249" t="str">
        <f t="shared" si="194"/>
        <v/>
      </c>
      <c r="AB1781" s="254" t="str">
        <f t="shared" si="195"/>
        <v/>
      </c>
      <c r="AC1781" s="159"/>
      <c r="AD1781" s="160"/>
    </row>
    <row r="1782" spans="2:30" ht="13.8" hidden="1" outlineLevel="1" x14ac:dyDescent="0.25">
      <c r="B1782" s="1"/>
      <c r="C1782" s="1"/>
      <c r="D1782" s="1"/>
      <c r="E1782" s="2"/>
      <c r="F1782" s="1"/>
      <c r="G1782" s="2"/>
      <c r="H1782" s="108"/>
      <c r="I1782" s="109"/>
      <c r="J1782" s="132" t="str">
        <f t="shared" si="191"/>
        <v/>
      </c>
      <c r="K1782" s="132">
        <f t="shared" si="196"/>
        <v>0</v>
      </c>
      <c r="L1782" s="246"/>
      <c r="M1782" s="247"/>
      <c r="N1782" s="246"/>
      <c r="O1782" s="248"/>
      <c r="P1782" s="249" t="str">
        <f t="shared" si="192"/>
        <v/>
      </c>
      <c r="Q1782" s="250" t="str">
        <f t="shared" si="190"/>
        <v/>
      </c>
      <c r="R1782" s="248"/>
      <c r="S1782" s="246"/>
      <c r="T1782" s="248"/>
      <c r="U1782" s="249" t="str">
        <f>+IF(AND(S1782&gt;0,R1782&lt;&gt;'Data Validation (ROP used only)'!$A$22),SUM(S1782:T1782),"")</f>
        <v/>
      </c>
      <c r="V1782" s="250" t="str">
        <f>IF(OR(R1782='Data Validation (ROP used only)'!$A$22,ISBLANK(S1782),ISERROR(S1782/$I1782)),"",S1782/$I1782)</f>
        <v/>
      </c>
      <c r="W1782" s="251"/>
      <c r="X1782" s="252" t="str" cm="1">
        <f t="array" ref="X1782">_xlfn.IFS(W1782="","",W1782/I1782&gt;=2,2*I1782,W1782/I1782 &lt; 2, W1782)</f>
        <v/>
      </c>
      <c r="Y1782" s="253" t="str">
        <f t="shared" si="193"/>
        <v/>
      </c>
      <c r="Z1782" s="248"/>
      <c r="AA1782" s="249" t="str">
        <f t="shared" si="194"/>
        <v/>
      </c>
      <c r="AB1782" s="254" t="str">
        <f t="shared" si="195"/>
        <v/>
      </c>
      <c r="AC1782" s="159"/>
      <c r="AD1782" s="160"/>
    </row>
    <row r="1783" spans="2:30" ht="13.8" hidden="1" outlineLevel="1" x14ac:dyDescent="0.25">
      <c r="B1783" s="1"/>
      <c r="C1783" s="1"/>
      <c r="D1783" s="1"/>
      <c r="E1783" s="2"/>
      <c r="F1783" s="1"/>
      <c r="G1783" s="2"/>
      <c r="H1783" s="108"/>
      <c r="I1783" s="109"/>
      <c r="J1783" s="132" t="str">
        <f t="shared" si="191"/>
        <v/>
      </c>
      <c r="K1783" s="132">
        <f t="shared" si="196"/>
        <v>0</v>
      </c>
      <c r="L1783" s="246"/>
      <c r="M1783" s="247"/>
      <c r="N1783" s="246"/>
      <c r="O1783" s="248"/>
      <c r="P1783" s="249" t="str">
        <f t="shared" si="192"/>
        <v/>
      </c>
      <c r="Q1783" s="250" t="str">
        <f t="shared" si="190"/>
        <v/>
      </c>
      <c r="R1783" s="248"/>
      <c r="S1783" s="246"/>
      <c r="T1783" s="248"/>
      <c r="U1783" s="249" t="str">
        <f>+IF(AND(S1783&gt;0,R1783&lt;&gt;'Data Validation (ROP used only)'!$A$22),SUM(S1783:T1783),"")</f>
        <v/>
      </c>
      <c r="V1783" s="250" t="str">
        <f>IF(OR(R1783='Data Validation (ROP used only)'!$A$22,ISBLANK(S1783),ISERROR(S1783/$I1783)),"",S1783/$I1783)</f>
        <v/>
      </c>
      <c r="W1783" s="251"/>
      <c r="X1783" s="252" t="str" cm="1">
        <f t="array" ref="X1783">_xlfn.IFS(W1783="","",W1783/I1783&gt;=2,2*I1783,W1783/I1783 &lt; 2, W1783)</f>
        <v/>
      </c>
      <c r="Y1783" s="253" t="str">
        <f t="shared" si="193"/>
        <v/>
      </c>
      <c r="Z1783" s="248"/>
      <c r="AA1783" s="249" t="str">
        <f t="shared" si="194"/>
        <v/>
      </c>
      <c r="AB1783" s="254" t="str">
        <f t="shared" si="195"/>
        <v/>
      </c>
      <c r="AC1783" s="159"/>
      <c r="AD1783" s="160"/>
    </row>
    <row r="1784" spans="2:30" ht="13.8" hidden="1" outlineLevel="1" x14ac:dyDescent="0.25">
      <c r="B1784" s="1"/>
      <c r="C1784" s="1"/>
      <c r="D1784" s="1"/>
      <c r="E1784" s="2"/>
      <c r="F1784" s="1"/>
      <c r="G1784" s="2"/>
      <c r="H1784" s="108"/>
      <c r="I1784" s="109"/>
      <c r="J1784" s="132" t="str">
        <f t="shared" si="191"/>
        <v/>
      </c>
      <c r="K1784" s="132">
        <f t="shared" si="196"/>
        <v>0</v>
      </c>
      <c r="L1784" s="246"/>
      <c r="M1784" s="247"/>
      <c r="N1784" s="246"/>
      <c r="O1784" s="248"/>
      <c r="P1784" s="249" t="str">
        <f t="shared" si="192"/>
        <v/>
      </c>
      <c r="Q1784" s="250" t="str">
        <f t="shared" si="190"/>
        <v/>
      </c>
      <c r="R1784" s="248"/>
      <c r="S1784" s="246"/>
      <c r="T1784" s="248"/>
      <c r="U1784" s="249" t="str">
        <f>+IF(AND(S1784&gt;0,R1784&lt;&gt;'Data Validation (ROP used only)'!$A$22),SUM(S1784:T1784),"")</f>
        <v/>
      </c>
      <c r="V1784" s="250" t="str">
        <f>IF(OR(R1784='Data Validation (ROP used only)'!$A$22,ISBLANK(S1784),ISERROR(S1784/$I1784)),"",S1784/$I1784)</f>
        <v/>
      </c>
      <c r="W1784" s="251"/>
      <c r="X1784" s="252" t="str" cm="1">
        <f t="array" ref="X1784">_xlfn.IFS(W1784="","",W1784/I1784&gt;=2,2*I1784,W1784/I1784 &lt; 2, W1784)</f>
        <v/>
      </c>
      <c r="Y1784" s="253" t="str">
        <f t="shared" si="193"/>
        <v/>
      </c>
      <c r="Z1784" s="248"/>
      <c r="AA1784" s="249" t="str">
        <f t="shared" si="194"/>
        <v/>
      </c>
      <c r="AB1784" s="254" t="str">
        <f t="shared" si="195"/>
        <v/>
      </c>
      <c r="AC1784" s="159"/>
      <c r="AD1784" s="160"/>
    </row>
    <row r="1785" spans="2:30" ht="13.8" hidden="1" outlineLevel="1" x14ac:dyDescent="0.25">
      <c r="B1785" s="1"/>
      <c r="C1785" s="1"/>
      <c r="D1785" s="1"/>
      <c r="E1785" s="2"/>
      <c r="F1785" s="1"/>
      <c r="G1785" s="2"/>
      <c r="H1785" s="108"/>
      <c r="I1785" s="109"/>
      <c r="J1785" s="132" t="str">
        <f t="shared" si="191"/>
        <v/>
      </c>
      <c r="K1785" s="132">
        <f t="shared" si="196"/>
        <v>0</v>
      </c>
      <c r="L1785" s="246"/>
      <c r="M1785" s="247"/>
      <c r="N1785" s="246"/>
      <c r="O1785" s="248"/>
      <c r="P1785" s="249" t="str">
        <f t="shared" si="192"/>
        <v/>
      </c>
      <c r="Q1785" s="250" t="str">
        <f t="shared" si="190"/>
        <v/>
      </c>
      <c r="R1785" s="248"/>
      <c r="S1785" s="246"/>
      <c r="T1785" s="248"/>
      <c r="U1785" s="249" t="str">
        <f>+IF(AND(S1785&gt;0,R1785&lt;&gt;'Data Validation (ROP used only)'!$A$22),SUM(S1785:T1785),"")</f>
        <v/>
      </c>
      <c r="V1785" s="250" t="str">
        <f>IF(OR(R1785='Data Validation (ROP used only)'!$A$22,ISBLANK(S1785),ISERROR(S1785/$I1785)),"",S1785/$I1785)</f>
        <v/>
      </c>
      <c r="W1785" s="251"/>
      <c r="X1785" s="252" t="str" cm="1">
        <f t="array" ref="X1785">_xlfn.IFS(W1785="","",W1785/I1785&gt;=2,2*I1785,W1785/I1785 &lt; 2, W1785)</f>
        <v/>
      </c>
      <c r="Y1785" s="253" t="str">
        <f t="shared" si="193"/>
        <v/>
      </c>
      <c r="Z1785" s="248"/>
      <c r="AA1785" s="249" t="str">
        <f t="shared" si="194"/>
        <v/>
      </c>
      <c r="AB1785" s="254" t="str">
        <f t="shared" si="195"/>
        <v/>
      </c>
      <c r="AC1785" s="159"/>
      <c r="AD1785" s="160"/>
    </row>
    <row r="1786" spans="2:30" ht="13.8" hidden="1" outlineLevel="1" x14ac:dyDescent="0.25">
      <c r="B1786" s="1"/>
      <c r="C1786" s="1"/>
      <c r="D1786" s="1"/>
      <c r="E1786" s="2"/>
      <c r="F1786" s="1"/>
      <c r="G1786" s="2"/>
      <c r="H1786" s="108"/>
      <c r="I1786" s="109"/>
      <c r="J1786" s="132" t="str">
        <f t="shared" si="191"/>
        <v/>
      </c>
      <c r="K1786" s="132">
        <f t="shared" si="196"/>
        <v>0</v>
      </c>
      <c r="L1786" s="246"/>
      <c r="M1786" s="247"/>
      <c r="N1786" s="246"/>
      <c r="O1786" s="248"/>
      <c r="P1786" s="249" t="str">
        <f t="shared" si="192"/>
        <v/>
      </c>
      <c r="Q1786" s="250" t="str">
        <f t="shared" si="190"/>
        <v/>
      </c>
      <c r="R1786" s="248"/>
      <c r="S1786" s="246"/>
      <c r="T1786" s="248"/>
      <c r="U1786" s="249" t="str">
        <f>+IF(AND(S1786&gt;0,R1786&lt;&gt;'Data Validation (ROP used only)'!$A$22),SUM(S1786:T1786),"")</f>
        <v/>
      </c>
      <c r="V1786" s="250" t="str">
        <f>IF(OR(R1786='Data Validation (ROP used only)'!$A$22,ISBLANK(S1786),ISERROR(S1786/$I1786)),"",S1786/$I1786)</f>
        <v/>
      </c>
      <c r="W1786" s="251"/>
      <c r="X1786" s="252" t="str" cm="1">
        <f t="array" ref="X1786">_xlfn.IFS(W1786="","",W1786/I1786&gt;=2,2*I1786,W1786/I1786 &lt; 2, W1786)</f>
        <v/>
      </c>
      <c r="Y1786" s="253" t="str">
        <f t="shared" si="193"/>
        <v/>
      </c>
      <c r="Z1786" s="248"/>
      <c r="AA1786" s="249" t="str">
        <f t="shared" si="194"/>
        <v/>
      </c>
      <c r="AB1786" s="254" t="str">
        <f t="shared" si="195"/>
        <v/>
      </c>
      <c r="AC1786" s="159"/>
      <c r="AD1786" s="160"/>
    </row>
    <row r="1787" spans="2:30" ht="13.8" hidden="1" outlineLevel="1" x14ac:dyDescent="0.25">
      <c r="B1787" s="1"/>
      <c r="C1787" s="1"/>
      <c r="D1787" s="1"/>
      <c r="E1787" s="2"/>
      <c r="F1787" s="1"/>
      <c r="G1787" s="2"/>
      <c r="H1787" s="108"/>
      <c r="I1787" s="109"/>
      <c r="J1787" s="132" t="str">
        <f t="shared" si="191"/>
        <v/>
      </c>
      <c r="K1787" s="132">
        <f t="shared" si="196"/>
        <v>0</v>
      </c>
      <c r="L1787" s="246"/>
      <c r="M1787" s="247"/>
      <c r="N1787" s="246"/>
      <c r="O1787" s="248"/>
      <c r="P1787" s="249" t="str">
        <f t="shared" si="192"/>
        <v/>
      </c>
      <c r="Q1787" s="250" t="str">
        <f t="shared" si="190"/>
        <v/>
      </c>
      <c r="R1787" s="248"/>
      <c r="S1787" s="246"/>
      <c r="T1787" s="248"/>
      <c r="U1787" s="249" t="str">
        <f>+IF(AND(S1787&gt;0,R1787&lt;&gt;'Data Validation (ROP used only)'!$A$22),SUM(S1787:T1787),"")</f>
        <v/>
      </c>
      <c r="V1787" s="250" t="str">
        <f>IF(OR(R1787='Data Validation (ROP used only)'!$A$22,ISBLANK(S1787),ISERROR(S1787/$I1787)),"",S1787/$I1787)</f>
        <v/>
      </c>
      <c r="W1787" s="251"/>
      <c r="X1787" s="252" t="str" cm="1">
        <f t="array" ref="X1787">_xlfn.IFS(W1787="","",W1787/I1787&gt;=2,2*I1787,W1787/I1787 &lt; 2, W1787)</f>
        <v/>
      </c>
      <c r="Y1787" s="253" t="str">
        <f t="shared" si="193"/>
        <v/>
      </c>
      <c r="Z1787" s="248"/>
      <c r="AA1787" s="249" t="str">
        <f t="shared" si="194"/>
        <v/>
      </c>
      <c r="AB1787" s="254" t="str">
        <f t="shared" si="195"/>
        <v/>
      </c>
      <c r="AC1787" s="159"/>
      <c r="AD1787" s="160"/>
    </row>
    <row r="1788" spans="2:30" ht="13.8" hidden="1" outlineLevel="1" x14ac:dyDescent="0.25">
      <c r="B1788" s="1"/>
      <c r="C1788" s="1"/>
      <c r="D1788" s="1"/>
      <c r="E1788" s="2"/>
      <c r="F1788" s="1"/>
      <c r="G1788" s="2"/>
      <c r="H1788" s="108"/>
      <c r="I1788" s="109"/>
      <c r="J1788" s="132" t="str">
        <f t="shared" si="191"/>
        <v/>
      </c>
      <c r="K1788" s="132">
        <f t="shared" si="196"/>
        <v>0</v>
      </c>
      <c r="L1788" s="246"/>
      <c r="M1788" s="247"/>
      <c r="N1788" s="246"/>
      <c r="O1788" s="248"/>
      <c r="P1788" s="249" t="str">
        <f t="shared" si="192"/>
        <v/>
      </c>
      <c r="Q1788" s="250" t="str">
        <f t="shared" si="190"/>
        <v/>
      </c>
      <c r="R1788" s="248"/>
      <c r="S1788" s="246"/>
      <c r="T1788" s="248"/>
      <c r="U1788" s="249" t="str">
        <f>+IF(AND(S1788&gt;0,R1788&lt;&gt;'Data Validation (ROP used only)'!$A$22),SUM(S1788:T1788),"")</f>
        <v/>
      </c>
      <c r="V1788" s="250" t="str">
        <f>IF(OR(R1788='Data Validation (ROP used only)'!$A$22,ISBLANK(S1788),ISERROR(S1788/$I1788)),"",S1788/$I1788)</f>
        <v/>
      </c>
      <c r="W1788" s="251"/>
      <c r="X1788" s="252" t="str" cm="1">
        <f t="array" ref="X1788">_xlfn.IFS(W1788="","",W1788/I1788&gt;=2,2*I1788,W1788/I1788 &lt; 2, W1788)</f>
        <v/>
      </c>
      <c r="Y1788" s="253" t="str">
        <f t="shared" si="193"/>
        <v/>
      </c>
      <c r="Z1788" s="248"/>
      <c r="AA1788" s="249" t="str">
        <f t="shared" si="194"/>
        <v/>
      </c>
      <c r="AB1788" s="254" t="str">
        <f t="shared" si="195"/>
        <v/>
      </c>
      <c r="AC1788" s="159"/>
      <c r="AD1788" s="160"/>
    </row>
    <row r="1789" spans="2:30" ht="13.8" hidden="1" outlineLevel="1" x14ac:dyDescent="0.25">
      <c r="B1789" s="1"/>
      <c r="C1789" s="1"/>
      <c r="D1789" s="1"/>
      <c r="E1789" s="2"/>
      <c r="F1789" s="1"/>
      <c r="G1789" s="2"/>
      <c r="H1789" s="108"/>
      <c r="I1789" s="109"/>
      <c r="J1789" s="132" t="str">
        <f t="shared" si="191"/>
        <v/>
      </c>
      <c r="K1789" s="132">
        <f t="shared" si="196"/>
        <v>0</v>
      </c>
      <c r="L1789" s="246"/>
      <c r="M1789" s="247"/>
      <c r="N1789" s="246"/>
      <c r="O1789" s="248"/>
      <c r="P1789" s="249" t="str">
        <f t="shared" si="192"/>
        <v/>
      </c>
      <c r="Q1789" s="250" t="str">
        <f t="shared" si="190"/>
        <v/>
      </c>
      <c r="R1789" s="248"/>
      <c r="S1789" s="246"/>
      <c r="T1789" s="248"/>
      <c r="U1789" s="249" t="str">
        <f>+IF(AND(S1789&gt;0,R1789&lt;&gt;'Data Validation (ROP used only)'!$A$22),SUM(S1789:T1789),"")</f>
        <v/>
      </c>
      <c r="V1789" s="250" t="str">
        <f>IF(OR(R1789='Data Validation (ROP used only)'!$A$22,ISBLANK(S1789),ISERROR(S1789/$I1789)),"",S1789/$I1789)</f>
        <v/>
      </c>
      <c r="W1789" s="251"/>
      <c r="X1789" s="252" t="str" cm="1">
        <f t="array" ref="X1789">_xlfn.IFS(W1789="","",W1789/I1789&gt;=2,2*I1789,W1789/I1789 &lt; 2, W1789)</f>
        <v/>
      </c>
      <c r="Y1789" s="253" t="str">
        <f t="shared" si="193"/>
        <v/>
      </c>
      <c r="Z1789" s="248"/>
      <c r="AA1789" s="249" t="str">
        <f t="shared" si="194"/>
        <v/>
      </c>
      <c r="AB1789" s="254" t="str">
        <f t="shared" si="195"/>
        <v/>
      </c>
      <c r="AC1789" s="159"/>
      <c r="AD1789" s="160"/>
    </row>
    <row r="1790" spans="2:30" ht="13.8" hidden="1" outlineLevel="1" x14ac:dyDescent="0.25">
      <c r="B1790" s="1"/>
      <c r="C1790" s="1"/>
      <c r="D1790" s="1"/>
      <c r="E1790" s="2"/>
      <c r="F1790" s="1"/>
      <c r="G1790" s="2"/>
      <c r="H1790" s="108"/>
      <c r="I1790" s="109"/>
      <c r="J1790" s="132" t="str">
        <f t="shared" si="191"/>
        <v/>
      </c>
      <c r="K1790" s="132">
        <f t="shared" si="196"/>
        <v>0</v>
      </c>
      <c r="L1790" s="246"/>
      <c r="M1790" s="247"/>
      <c r="N1790" s="246"/>
      <c r="O1790" s="248"/>
      <c r="P1790" s="249" t="str">
        <f t="shared" si="192"/>
        <v/>
      </c>
      <c r="Q1790" s="250" t="str">
        <f t="shared" si="190"/>
        <v/>
      </c>
      <c r="R1790" s="248"/>
      <c r="S1790" s="246"/>
      <c r="T1790" s="248"/>
      <c r="U1790" s="249" t="str">
        <f>+IF(AND(S1790&gt;0,R1790&lt;&gt;'Data Validation (ROP used only)'!$A$22),SUM(S1790:T1790),"")</f>
        <v/>
      </c>
      <c r="V1790" s="250" t="str">
        <f>IF(OR(R1790='Data Validation (ROP used only)'!$A$22,ISBLANK(S1790),ISERROR(S1790/$I1790)),"",S1790/$I1790)</f>
        <v/>
      </c>
      <c r="W1790" s="251"/>
      <c r="X1790" s="252" t="str" cm="1">
        <f t="array" ref="X1790">_xlfn.IFS(W1790="","",W1790/I1790&gt;=2,2*I1790,W1790/I1790 &lt; 2, W1790)</f>
        <v/>
      </c>
      <c r="Y1790" s="253" t="str">
        <f t="shared" si="193"/>
        <v/>
      </c>
      <c r="Z1790" s="248"/>
      <c r="AA1790" s="249" t="str">
        <f t="shared" si="194"/>
        <v/>
      </c>
      <c r="AB1790" s="254" t="str">
        <f t="shared" si="195"/>
        <v/>
      </c>
      <c r="AC1790" s="159"/>
      <c r="AD1790" s="160"/>
    </row>
    <row r="1791" spans="2:30" ht="13.8" hidden="1" outlineLevel="1" x14ac:dyDescent="0.25">
      <c r="B1791" s="1"/>
      <c r="C1791" s="1"/>
      <c r="D1791" s="1"/>
      <c r="E1791" s="2"/>
      <c r="F1791" s="1"/>
      <c r="G1791" s="2"/>
      <c r="H1791" s="108"/>
      <c r="I1791" s="109"/>
      <c r="J1791" s="132" t="str">
        <f t="shared" si="191"/>
        <v/>
      </c>
      <c r="K1791" s="132">
        <f t="shared" si="196"/>
        <v>0</v>
      </c>
      <c r="L1791" s="246"/>
      <c r="M1791" s="247"/>
      <c r="N1791" s="246"/>
      <c r="O1791" s="248"/>
      <c r="P1791" s="249" t="str">
        <f t="shared" si="192"/>
        <v/>
      </c>
      <c r="Q1791" s="250" t="str">
        <f t="shared" si="190"/>
        <v/>
      </c>
      <c r="R1791" s="248"/>
      <c r="S1791" s="246"/>
      <c r="T1791" s="248"/>
      <c r="U1791" s="249" t="str">
        <f>+IF(AND(S1791&gt;0,R1791&lt;&gt;'Data Validation (ROP used only)'!$A$22),SUM(S1791:T1791),"")</f>
        <v/>
      </c>
      <c r="V1791" s="250" t="str">
        <f>IF(OR(R1791='Data Validation (ROP used only)'!$A$22,ISBLANK(S1791),ISERROR(S1791/$I1791)),"",S1791/$I1791)</f>
        <v/>
      </c>
      <c r="W1791" s="251"/>
      <c r="X1791" s="252" t="str" cm="1">
        <f t="array" ref="X1791">_xlfn.IFS(W1791="","",W1791/I1791&gt;=2,2*I1791,W1791/I1791 &lt; 2, W1791)</f>
        <v/>
      </c>
      <c r="Y1791" s="253" t="str">
        <f t="shared" si="193"/>
        <v/>
      </c>
      <c r="Z1791" s="248"/>
      <c r="AA1791" s="249" t="str">
        <f t="shared" si="194"/>
        <v/>
      </c>
      <c r="AB1791" s="254" t="str">
        <f t="shared" si="195"/>
        <v/>
      </c>
      <c r="AC1791" s="159"/>
      <c r="AD1791" s="160"/>
    </row>
    <row r="1792" spans="2:30" ht="13.8" hidden="1" outlineLevel="1" x14ac:dyDescent="0.25">
      <c r="B1792" s="1"/>
      <c r="C1792" s="1"/>
      <c r="D1792" s="1"/>
      <c r="E1792" s="2"/>
      <c r="F1792" s="1"/>
      <c r="G1792" s="2"/>
      <c r="H1792" s="108"/>
      <c r="I1792" s="109"/>
      <c r="J1792" s="132" t="str">
        <f t="shared" si="191"/>
        <v/>
      </c>
      <c r="K1792" s="132">
        <f t="shared" si="196"/>
        <v>0</v>
      </c>
      <c r="L1792" s="246"/>
      <c r="M1792" s="247"/>
      <c r="N1792" s="246"/>
      <c r="O1792" s="248"/>
      <c r="P1792" s="249" t="str">
        <f t="shared" si="192"/>
        <v/>
      </c>
      <c r="Q1792" s="250" t="str">
        <f t="shared" si="190"/>
        <v/>
      </c>
      <c r="R1792" s="248"/>
      <c r="S1792" s="246"/>
      <c r="T1792" s="248"/>
      <c r="U1792" s="249" t="str">
        <f>+IF(AND(S1792&gt;0,R1792&lt;&gt;'Data Validation (ROP used only)'!$A$22),SUM(S1792:T1792),"")</f>
        <v/>
      </c>
      <c r="V1792" s="250" t="str">
        <f>IF(OR(R1792='Data Validation (ROP used only)'!$A$22,ISBLANK(S1792),ISERROR(S1792/$I1792)),"",S1792/$I1792)</f>
        <v/>
      </c>
      <c r="W1792" s="251"/>
      <c r="X1792" s="252" t="str" cm="1">
        <f t="array" ref="X1792">_xlfn.IFS(W1792="","",W1792/I1792&gt;=2,2*I1792,W1792/I1792 &lt; 2, W1792)</f>
        <v/>
      </c>
      <c r="Y1792" s="253" t="str">
        <f t="shared" si="193"/>
        <v/>
      </c>
      <c r="Z1792" s="248"/>
      <c r="AA1792" s="249" t="str">
        <f t="shared" si="194"/>
        <v/>
      </c>
      <c r="AB1792" s="254" t="str">
        <f t="shared" si="195"/>
        <v/>
      </c>
      <c r="AC1792" s="159"/>
      <c r="AD1792" s="160"/>
    </row>
    <row r="1793" spans="2:30" ht="13.8" hidden="1" outlineLevel="1" x14ac:dyDescent="0.25">
      <c r="B1793" s="1"/>
      <c r="C1793" s="1"/>
      <c r="D1793" s="1"/>
      <c r="E1793" s="2"/>
      <c r="F1793" s="1"/>
      <c r="G1793" s="2"/>
      <c r="H1793" s="108"/>
      <c r="I1793" s="109"/>
      <c r="J1793" s="132" t="str">
        <f t="shared" si="191"/>
        <v/>
      </c>
      <c r="K1793" s="132">
        <f t="shared" si="196"/>
        <v>0</v>
      </c>
      <c r="L1793" s="246"/>
      <c r="M1793" s="247"/>
      <c r="N1793" s="246"/>
      <c r="O1793" s="248"/>
      <c r="P1793" s="249" t="str">
        <f t="shared" si="192"/>
        <v/>
      </c>
      <c r="Q1793" s="250" t="str">
        <f t="shared" si="190"/>
        <v/>
      </c>
      <c r="R1793" s="248"/>
      <c r="S1793" s="246"/>
      <c r="T1793" s="248"/>
      <c r="U1793" s="249" t="str">
        <f>+IF(AND(S1793&gt;0,R1793&lt;&gt;'Data Validation (ROP used only)'!$A$22),SUM(S1793:T1793),"")</f>
        <v/>
      </c>
      <c r="V1793" s="250" t="str">
        <f>IF(OR(R1793='Data Validation (ROP used only)'!$A$22,ISBLANK(S1793),ISERROR(S1793/$I1793)),"",S1793/$I1793)</f>
        <v/>
      </c>
      <c r="W1793" s="251"/>
      <c r="X1793" s="252" t="str" cm="1">
        <f t="array" ref="X1793">_xlfn.IFS(W1793="","",W1793/I1793&gt;=2,2*I1793,W1793/I1793 &lt; 2, W1793)</f>
        <v/>
      </c>
      <c r="Y1793" s="253" t="str">
        <f t="shared" si="193"/>
        <v/>
      </c>
      <c r="Z1793" s="248"/>
      <c r="AA1793" s="249" t="str">
        <f t="shared" si="194"/>
        <v/>
      </c>
      <c r="AB1793" s="254" t="str">
        <f t="shared" si="195"/>
        <v/>
      </c>
      <c r="AC1793" s="159"/>
      <c r="AD1793" s="160"/>
    </row>
    <row r="1794" spans="2:30" ht="13.8" hidden="1" outlineLevel="1" x14ac:dyDescent="0.25">
      <c r="B1794" s="1"/>
      <c r="C1794" s="1"/>
      <c r="D1794" s="1"/>
      <c r="E1794" s="2"/>
      <c r="F1794" s="1"/>
      <c r="G1794" s="2"/>
      <c r="H1794" s="108"/>
      <c r="I1794" s="109"/>
      <c r="J1794" s="132" t="str">
        <f t="shared" si="191"/>
        <v/>
      </c>
      <c r="K1794" s="132">
        <f t="shared" si="196"/>
        <v>0</v>
      </c>
      <c r="L1794" s="246"/>
      <c r="M1794" s="247"/>
      <c r="N1794" s="246"/>
      <c r="O1794" s="248"/>
      <c r="P1794" s="249" t="str">
        <f t="shared" si="192"/>
        <v/>
      </c>
      <c r="Q1794" s="250" t="str">
        <f t="shared" si="190"/>
        <v/>
      </c>
      <c r="R1794" s="248"/>
      <c r="S1794" s="246"/>
      <c r="T1794" s="248"/>
      <c r="U1794" s="249" t="str">
        <f>+IF(AND(S1794&gt;0,R1794&lt;&gt;'Data Validation (ROP used only)'!$A$22),SUM(S1794:T1794),"")</f>
        <v/>
      </c>
      <c r="V1794" s="250" t="str">
        <f>IF(OR(R1794='Data Validation (ROP used only)'!$A$22,ISBLANK(S1794),ISERROR(S1794/$I1794)),"",S1794/$I1794)</f>
        <v/>
      </c>
      <c r="W1794" s="251"/>
      <c r="X1794" s="252" t="str" cm="1">
        <f t="array" ref="X1794">_xlfn.IFS(W1794="","",W1794/I1794&gt;=2,2*I1794,W1794/I1794 &lt; 2, W1794)</f>
        <v/>
      </c>
      <c r="Y1794" s="253" t="str">
        <f t="shared" si="193"/>
        <v/>
      </c>
      <c r="Z1794" s="248"/>
      <c r="AA1794" s="249" t="str">
        <f t="shared" si="194"/>
        <v/>
      </c>
      <c r="AB1794" s="254" t="str">
        <f t="shared" si="195"/>
        <v/>
      </c>
      <c r="AC1794" s="159"/>
      <c r="AD1794" s="160"/>
    </row>
    <row r="1795" spans="2:30" ht="13.8" hidden="1" outlineLevel="1" x14ac:dyDescent="0.25">
      <c r="B1795" s="1"/>
      <c r="C1795" s="1"/>
      <c r="D1795" s="1"/>
      <c r="E1795" s="2"/>
      <c r="F1795" s="1"/>
      <c r="G1795" s="2"/>
      <c r="H1795" s="108"/>
      <c r="I1795" s="109"/>
      <c r="J1795" s="132" t="str">
        <f t="shared" si="191"/>
        <v/>
      </c>
      <c r="K1795" s="132">
        <f t="shared" si="196"/>
        <v>0</v>
      </c>
      <c r="L1795" s="246"/>
      <c r="M1795" s="247"/>
      <c r="N1795" s="246"/>
      <c r="O1795" s="248"/>
      <c r="P1795" s="249" t="str">
        <f t="shared" si="192"/>
        <v/>
      </c>
      <c r="Q1795" s="250" t="str">
        <f t="shared" si="190"/>
        <v/>
      </c>
      <c r="R1795" s="248"/>
      <c r="S1795" s="246"/>
      <c r="T1795" s="248"/>
      <c r="U1795" s="249" t="str">
        <f>+IF(AND(S1795&gt;0,R1795&lt;&gt;'Data Validation (ROP used only)'!$A$22),SUM(S1795:T1795),"")</f>
        <v/>
      </c>
      <c r="V1795" s="250" t="str">
        <f>IF(OR(R1795='Data Validation (ROP used only)'!$A$22,ISBLANK(S1795),ISERROR(S1795/$I1795)),"",S1795/$I1795)</f>
        <v/>
      </c>
      <c r="W1795" s="251"/>
      <c r="X1795" s="252" t="str" cm="1">
        <f t="array" ref="X1795">_xlfn.IFS(W1795="","",W1795/I1795&gt;=2,2*I1795,W1795/I1795 &lt; 2, W1795)</f>
        <v/>
      </c>
      <c r="Y1795" s="253" t="str">
        <f t="shared" si="193"/>
        <v/>
      </c>
      <c r="Z1795" s="248"/>
      <c r="AA1795" s="249" t="str">
        <f t="shared" si="194"/>
        <v/>
      </c>
      <c r="AB1795" s="254" t="str">
        <f t="shared" si="195"/>
        <v/>
      </c>
      <c r="AC1795" s="159"/>
      <c r="AD1795" s="160"/>
    </row>
    <row r="1796" spans="2:30" ht="13.8" hidden="1" outlineLevel="1" x14ac:dyDescent="0.25">
      <c r="B1796" s="1"/>
      <c r="C1796" s="1"/>
      <c r="D1796" s="1"/>
      <c r="E1796" s="2"/>
      <c r="F1796" s="1"/>
      <c r="G1796" s="2"/>
      <c r="H1796" s="108"/>
      <c r="I1796" s="109"/>
      <c r="J1796" s="132" t="str">
        <f t="shared" si="191"/>
        <v/>
      </c>
      <c r="K1796" s="132">
        <f t="shared" si="196"/>
        <v>0</v>
      </c>
      <c r="L1796" s="246"/>
      <c r="M1796" s="247"/>
      <c r="N1796" s="246"/>
      <c r="O1796" s="248"/>
      <c r="P1796" s="249" t="str">
        <f t="shared" si="192"/>
        <v/>
      </c>
      <c r="Q1796" s="250" t="str">
        <f t="shared" si="190"/>
        <v/>
      </c>
      <c r="R1796" s="248"/>
      <c r="S1796" s="246"/>
      <c r="T1796" s="248"/>
      <c r="U1796" s="249" t="str">
        <f>+IF(AND(S1796&gt;0,R1796&lt;&gt;'Data Validation (ROP used only)'!$A$22),SUM(S1796:T1796),"")</f>
        <v/>
      </c>
      <c r="V1796" s="250" t="str">
        <f>IF(OR(R1796='Data Validation (ROP used only)'!$A$22,ISBLANK(S1796),ISERROR(S1796/$I1796)),"",S1796/$I1796)</f>
        <v/>
      </c>
      <c r="W1796" s="251"/>
      <c r="X1796" s="252" t="str" cm="1">
        <f t="array" ref="X1796">_xlfn.IFS(W1796="","",W1796/I1796&gt;=2,2*I1796,W1796/I1796 &lt; 2, W1796)</f>
        <v/>
      </c>
      <c r="Y1796" s="253" t="str">
        <f t="shared" si="193"/>
        <v/>
      </c>
      <c r="Z1796" s="248"/>
      <c r="AA1796" s="249" t="str">
        <f t="shared" si="194"/>
        <v/>
      </c>
      <c r="AB1796" s="254" t="str">
        <f t="shared" si="195"/>
        <v/>
      </c>
      <c r="AC1796" s="159"/>
      <c r="AD1796" s="160"/>
    </row>
    <row r="1797" spans="2:30" ht="13.8" hidden="1" outlineLevel="1" x14ac:dyDescent="0.25">
      <c r="B1797" s="1"/>
      <c r="C1797" s="1"/>
      <c r="D1797" s="1"/>
      <c r="E1797" s="2"/>
      <c r="F1797" s="1"/>
      <c r="G1797" s="2"/>
      <c r="H1797" s="108"/>
      <c r="I1797" s="109"/>
      <c r="J1797" s="132" t="str">
        <f t="shared" si="191"/>
        <v/>
      </c>
      <c r="K1797" s="132">
        <f t="shared" si="196"/>
        <v>0</v>
      </c>
      <c r="L1797" s="246"/>
      <c r="M1797" s="247"/>
      <c r="N1797" s="246"/>
      <c r="O1797" s="248"/>
      <c r="P1797" s="249" t="str">
        <f t="shared" si="192"/>
        <v/>
      </c>
      <c r="Q1797" s="250" t="str">
        <f t="shared" si="190"/>
        <v/>
      </c>
      <c r="R1797" s="248"/>
      <c r="S1797" s="246"/>
      <c r="T1797" s="248"/>
      <c r="U1797" s="249" t="str">
        <f>+IF(AND(S1797&gt;0,R1797&lt;&gt;'Data Validation (ROP used only)'!$A$22),SUM(S1797:T1797),"")</f>
        <v/>
      </c>
      <c r="V1797" s="250" t="str">
        <f>IF(OR(R1797='Data Validation (ROP used only)'!$A$22,ISBLANK(S1797),ISERROR(S1797/$I1797)),"",S1797/$I1797)</f>
        <v/>
      </c>
      <c r="W1797" s="251"/>
      <c r="X1797" s="252" t="str" cm="1">
        <f t="array" ref="X1797">_xlfn.IFS(W1797="","",W1797/I1797&gt;=2,2*I1797,W1797/I1797 &lt; 2, W1797)</f>
        <v/>
      </c>
      <c r="Y1797" s="253" t="str">
        <f t="shared" si="193"/>
        <v/>
      </c>
      <c r="Z1797" s="248"/>
      <c r="AA1797" s="249" t="str">
        <f t="shared" si="194"/>
        <v/>
      </c>
      <c r="AB1797" s="254" t="str">
        <f t="shared" si="195"/>
        <v/>
      </c>
      <c r="AC1797" s="159"/>
      <c r="AD1797" s="160"/>
    </row>
    <row r="1798" spans="2:30" ht="13.8" hidden="1" outlineLevel="1" x14ac:dyDescent="0.25">
      <c r="B1798" s="1"/>
      <c r="C1798" s="1"/>
      <c r="D1798" s="1"/>
      <c r="E1798" s="2"/>
      <c r="F1798" s="1"/>
      <c r="G1798" s="2"/>
      <c r="H1798" s="108"/>
      <c r="I1798" s="109"/>
      <c r="J1798" s="132" t="str">
        <f t="shared" si="191"/>
        <v/>
      </c>
      <c r="K1798" s="132">
        <f t="shared" si="196"/>
        <v>0</v>
      </c>
      <c r="L1798" s="246"/>
      <c r="M1798" s="247"/>
      <c r="N1798" s="246"/>
      <c r="O1798" s="248"/>
      <c r="P1798" s="249" t="str">
        <f t="shared" si="192"/>
        <v/>
      </c>
      <c r="Q1798" s="250" t="str">
        <f t="shared" si="190"/>
        <v/>
      </c>
      <c r="R1798" s="248"/>
      <c r="S1798" s="246"/>
      <c r="T1798" s="248"/>
      <c r="U1798" s="249" t="str">
        <f>+IF(AND(S1798&gt;0,R1798&lt;&gt;'Data Validation (ROP used only)'!$A$22),SUM(S1798:T1798),"")</f>
        <v/>
      </c>
      <c r="V1798" s="250" t="str">
        <f>IF(OR(R1798='Data Validation (ROP used only)'!$A$22,ISBLANK(S1798),ISERROR(S1798/$I1798)),"",S1798/$I1798)</f>
        <v/>
      </c>
      <c r="W1798" s="251"/>
      <c r="X1798" s="252" t="str" cm="1">
        <f t="array" ref="X1798">_xlfn.IFS(W1798="","",W1798/I1798&gt;=2,2*I1798,W1798/I1798 &lt; 2, W1798)</f>
        <v/>
      </c>
      <c r="Y1798" s="253" t="str">
        <f t="shared" si="193"/>
        <v/>
      </c>
      <c r="Z1798" s="248"/>
      <c r="AA1798" s="249" t="str">
        <f t="shared" si="194"/>
        <v/>
      </c>
      <c r="AB1798" s="254" t="str">
        <f t="shared" si="195"/>
        <v/>
      </c>
      <c r="AC1798" s="159"/>
      <c r="AD1798" s="160"/>
    </row>
    <row r="1799" spans="2:30" ht="13.8" hidden="1" outlineLevel="1" x14ac:dyDescent="0.25">
      <c r="B1799" s="1"/>
      <c r="C1799" s="1"/>
      <c r="D1799" s="1"/>
      <c r="E1799" s="2"/>
      <c r="F1799" s="1"/>
      <c r="G1799" s="2"/>
      <c r="H1799" s="108"/>
      <c r="I1799" s="109"/>
      <c r="J1799" s="132" t="str">
        <f t="shared" si="191"/>
        <v/>
      </c>
      <c r="K1799" s="132">
        <f t="shared" si="196"/>
        <v>0</v>
      </c>
      <c r="L1799" s="246"/>
      <c r="M1799" s="247"/>
      <c r="N1799" s="246"/>
      <c r="O1799" s="248"/>
      <c r="P1799" s="249" t="str">
        <f t="shared" si="192"/>
        <v/>
      </c>
      <c r="Q1799" s="250" t="str">
        <f t="shared" si="190"/>
        <v/>
      </c>
      <c r="R1799" s="248"/>
      <c r="S1799" s="246"/>
      <c r="T1799" s="248"/>
      <c r="U1799" s="249" t="str">
        <f>+IF(AND(S1799&gt;0,R1799&lt;&gt;'Data Validation (ROP used only)'!$A$22),SUM(S1799:T1799),"")</f>
        <v/>
      </c>
      <c r="V1799" s="250" t="str">
        <f>IF(OR(R1799='Data Validation (ROP used only)'!$A$22,ISBLANK(S1799),ISERROR(S1799/$I1799)),"",S1799/$I1799)</f>
        <v/>
      </c>
      <c r="W1799" s="251"/>
      <c r="X1799" s="252" t="str" cm="1">
        <f t="array" ref="X1799">_xlfn.IFS(W1799="","",W1799/I1799&gt;=2,2*I1799,W1799/I1799 &lt; 2, W1799)</f>
        <v/>
      </c>
      <c r="Y1799" s="253" t="str">
        <f t="shared" si="193"/>
        <v/>
      </c>
      <c r="Z1799" s="248"/>
      <c r="AA1799" s="249" t="str">
        <f t="shared" si="194"/>
        <v/>
      </c>
      <c r="AB1799" s="254" t="str">
        <f t="shared" si="195"/>
        <v/>
      </c>
      <c r="AC1799" s="159"/>
      <c r="AD1799" s="160"/>
    </row>
    <row r="1800" spans="2:30" ht="13.8" hidden="1" outlineLevel="1" x14ac:dyDescent="0.25">
      <c r="B1800" s="1"/>
      <c r="C1800" s="1"/>
      <c r="D1800" s="1"/>
      <c r="E1800" s="2"/>
      <c r="F1800" s="1"/>
      <c r="G1800" s="2"/>
      <c r="H1800" s="108"/>
      <c r="I1800" s="109"/>
      <c r="J1800" s="132" t="str">
        <f t="shared" si="191"/>
        <v/>
      </c>
      <c r="K1800" s="132">
        <f t="shared" si="196"/>
        <v>0</v>
      </c>
      <c r="L1800" s="246"/>
      <c r="M1800" s="247"/>
      <c r="N1800" s="246"/>
      <c r="O1800" s="248"/>
      <c r="P1800" s="249" t="str">
        <f t="shared" si="192"/>
        <v/>
      </c>
      <c r="Q1800" s="250" t="str">
        <f t="shared" si="190"/>
        <v/>
      </c>
      <c r="R1800" s="248"/>
      <c r="S1800" s="246"/>
      <c r="T1800" s="248"/>
      <c r="U1800" s="249" t="str">
        <f>+IF(AND(S1800&gt;0,R1800&lt;&gt;'Data Validation (ROP used only)'!$A$22),SUM(S1800:T1800),"")</f>
        <v/>
      </c>
      <c r="V1800" s="250" t="str">
        <f>IF(OR(R1800='Data Validation (ROP used only)'!$A$22,ISBLANK(S1800),ISERROR(S1800/$I1800)),"",S1800/$I1800)</f>
        <v/>
      </c>
      <c r="W1800" s="251"/>
      <c r="X1800" s="252" t="str" cm="1">
        <f t="array" ref="X1800">_xlfn.IFS(W1800="","",W1800/I1800&gt;=2,2*I1800,W1800/I1800 &lt; 2, W1800)</f>
        <v/>
      </c>
      <c r="Y1800" s="253" t="str">
        <f t="shared" si="193"/>
        <v/>
      </c>
      <c r="Z1800" s="248"/>
      <c r="AA1800" s="249" t="str">
        <f t="shared" si="194"/>
        <v/>
      </c>
      <c r="AB1800" s="254" t="str">
        <f t="shared" si="195"/>
        <v/>
      </c>
      <c r="AC1800" s="159"/>
      <c r="AD1800" s="160"/>
    </row>
    <row r="1801" spans="2:30" ht="13.8" hidden="1" outlineLevel="1" x14ac:dyDescent="0.25">
      <c r="B1801" s="1"/>
      <c r="C1801" s="1"/>
      <c r="D1801" s="1"/>
      <c r="E1801" s="2"/>
      <c r="F1801" s="1"/>
      <c r="G1801" s="2"/>
      <c r="H1801" s="108"/>
      <c r="I1801" s="109"/>
      <c r="J1801" s="132" t="str">
        <f t="shared" si="191"/>
        <v/>
      </c>
      <c r="K1801" s="132">
        <f t="shared" si="196"/>
        <v>0</v>
      </c>
      <c r="L1801" s="246"/>
      <c r="M1801" s="247"/>
      <c r="N1801" s="246"/>
      <c r="O1801" s="248"/>
      <c r="P1801" s="249" t="str">
        <f t="shared" si="192"/>
        <v/>
      </c>
      <c r="Q1801" s="250" t="str">
        <f t="shared" si="190"/>
        <v/>
      </c>
      <c r="R1801" s="248"/>
      <c r="S1801" s="246"/>
      <c r="T1801" s="248"/>
      <c r="U1801" s="249" t="str">
        <f>+IF(AND(S1801&gt;0,R1801&lt;&gt;'Data Validation (ROP used only)'!$A$22),SUM(S1801:T1801),"")</f>
        <v/>
      </c>
      <c r="V1801" s="250" t="str">
        <f>IF(OR(R1801='Data Validation (ROP used only)'!$A$22,ISBLANK(S1801),ISERROR(S1801/$I1801)),"",S1801/$I1801)</f>
        <v/>
      </c>
      <c r="W1801" s="251"/>
      <c r="X1801" s="252" t="str" cm="1">
        <f t="array" ref="X1801">_xlfn.IFS(W1801="","",W1801/I1801&gt;=2,2*I1801,W1801/I1801 &lt; 2, W1801)</f>
        <v/>
      </c>
      <c r="Y1801" s="253" t="str">
        <f t="shared" si="193"/>
        <v/>
      </c>
      <c r="Z1801" s="248"/>
      <c r="AA1801" s="249" t="str">
        <f t="shared" si="194"/>
        <v/>
      </c>
      <c r="AB1801" s="254" t="str">
        <f t="shared" si="195"/>
        <v/>
      </c>
      <c r="AC1801" s="159"/>
      <c r="AD1801" s="160"/>
    </row>
    <row r="1802" spans="2:30" ht="13.8" hidden="1" outlineLevel="1" x14ac:dyDescent="0.25">
      <c r="B1802" s="1"/>
      <c r="C1802" s="1"/>
      <c r="D1802" s="1"/>
      <c r="E1802" s="2"/>
      <c r="F1802" s="1"/>
      <c r="G1802" s="2"/>
      <c r="H1802" s="108"/>
      <c r="I1802" s="109"/>
      <c r="J1802" s="132" t="str">
        <f t="shared" si="191"/>
        <v/>
      </c>
      <c r="K1802" s="132">
        <f t="shared" si="196"/>
        <v>0</v>
      </c>
      <c r="L1802" s="246"/>
      <c r="M1802" s="247"/>
      <c r="N1802" s="246"/>
      <c r="O1802" s="248"/>
      <c r="P1802" s="249" t="str">
        <f t="shared" si="192"/>
        <v/>
      </c>
      <c r="Q1802" s="250" t="str">
        <f t="shared" ref="Q1802:Q1865" si="197">IF(ISERROR(N1802/$I1802),"",N1802/$I1802)</f>
        <v/>
      </c>
      <c r="R1802" s="248"/>
      <c r="S1802" s="246"/>
      <c r="T1802" s="248"/>
      <c r="U1802" s="249" t="str">
        <f>+IF(AND(S1802&gt;0,R1802&lt;&gt;'Data Validation (ROP used only)'!$A$22),SUM(S1802:T1802),"")</f>
        <v/>
      </c>
      <c r="V1802" s="250" t="str">
        <f>IF(OR(R1802='Data Validation (ROP used only)'!$A$22,ISBLANK(S1802),ISERROR(S1802/$I1802)),"",S1802/$I1802)</f>
        <v/>
      </c>
      <c r="W1802" s="251"/>
      <c r="X1802" s="252" t="str" cm="1">
        <f t="array" ref="X1802">_xlfn.IFS(W1802="","",W1802/I1802&gt;=2,2*I1802,W1802/I1802 &lt; 2, W1802)</f>
        <v/>
      </c>
      <c r="Y1802" s="253" t="str">
        <f t="shared" si="193"/>
        <v/>
      </c>
      <c r="Z1802" s="248"/>
      <c r="AA1802" s="249" t="str">
        <f t="shared" si="194"/>
        <v/>
      </c>
      <c r="AB1802" s="254" t="str">
        <f t="shared" si="195"/>
        <v/>
      </c>
      <c r="AC1802" s="159"/>
      <c r="AD1802" s="160"/>
    </row>
    <row r="1803" spans="2:30" ht="13.8" hidden="1" outlineLevel="1" x14ac:dyDescent="0.25">
      <c r="B1803" s="1"/>
      <c r="C1803" s="1"/>
      <c r="D1803" s="1"/>
      <c r="E1803" s="2"/>
      <c r="F1803" s="1"/>
      <c r="G1803" s="2"/>
      <c r="H1803" s="108"/>
      <c r="I1803" s="109"/>
      <c r="J1803" s="132" t="str">
        <f t="shared" ref="J1803:J1866" si="198">IF(ISERROR(H1803/C1803),"",H1803/C1803)</f>
        <v/>
      </c>
      <c r="K1803" s="132">
        <f t="shared" si="196"/>
        <v>0</v>
      </c>
      <c r="L1803" s="246"/>
      <c r="M1803" s="247"/>
      <c r="N1803" s="246"/>
      <c r="O1803" s="248"/>
      <c r="P1803" s="249" t="str">
        <f t="shared" ref="P1803:P1866" si="199">+IF((N1803+O1803)&gt;0,+N1803+O1803,"")</f>
        <v/>
      </c>
      <c r="Q1803" s="250" t="str">
        <f t="shared" si="197"/>
        <v/>
      </c>
      <c r="R1803" s="248"/>
      <c r="S1803" s="246"/>
      <c r="T1803" s="248"/>
      <c r="U1803" s="249" t="str">
        <f>+IF(AND(S1803&gt;0,R1803&lt;&gt;'Data Validation (ROP used only)'!$A$22),SUM(S1803:T1803),"")</f>
        <v/>
      </c>
      <c r="V1803" s="250" t="str">
        <f>IF(OR(R1803='Data Validation (ROP used only)'!$A$22,ISBLANK(S1803),ISERROR(S1803/$I1803)),"",S1803/$I1803)</f>
        <v/>
      </c>
      <c r="W1803" s="251"/>
      <c r="X1803" s="252" t="str" cm="1">
        <f t="array" ref="X1803">_xlfn.IFS(W1803="","",W1803/I1803&gt;=2,2*I1803,W1803/I1803 &lt; 2, W1803)</f>
        <v/>
      </c>
      <c r="Y1803" s="253" t="str">
        <f t="shared" ref="Y1803:Y1866" si="200">IF(ISBLANK(W1803),"",W1803-X1803)</f>
        <v/>
      </c>
      <c r="Z1803" s="248"/>
      <c r="AA1803" s="249" t="str">
        <f t="shared" ref="AA1803:AA1866" si="201">IF(W1803=0,"",W1803+Z1803)</f>
        <v/>
      </c>
      <c r="AB1803" s="254" t="str">
        <f t="shared" ref="AB1803:AB1866" si="202">IF(ISERROR(W1803/$I1803),"",W1803/$I1803)</f>
        <v/>
      </c>
      <c r="AC1803" s="159"/>
      <c r="AD1803" s="160"/>
    </row>
    <row r="1804" spans="2:30" ht="13.8" hidden="1" outlineLevel="1" x14ac:dyDescent="0.25">
      <c r="B1804" s="1"/>
      <c r="C1804" s="1"/>
      <c r="D1804" s="1"/>
      <c r="E1804" s="2"/>
      <c r="F1804" s="1"/>
      <c r="G1804" s="2"/>
      <c r="H1804" s="108"/>
      <c r="I1804" s="109"/>
      <c r="J1804" s="132" t="str">
        <f t="shared" si="198"/>
        <v/>
      </c>
      <c r="K1804" s="132">
        <f t="shared" si="196"/>
        <v>0</v>
      </c>
      <c r="L1804" s="246"/>
      <c r="M1804" s="247"/>
      <c r="N1804" s="246"/>
      <c r="O1804" s="248"/>
      <c r="P1804" s="249" t="str">
        <f t="shared" si="199"/>
        <v/>
      </c>
      <c r="Q1804" s="250" t="str">
        <f t="shared" si="197"/>
        <v/>
      </c>
      <c r="R1804" s="248"/>
      <c r="S1804" s="246"/>
      <c r="T1804" s="248"/>
      <c r="U1804" s="249" t="str">
        <f>+IF(AND(S1804&gt;0,R1804&lt;&gt;'Data Validation (ROP used only)'!$A$22),SUM(S1804:T1804),"")</f>
        <v/>
      </c>
      <c r="V1804" s="250" t="str">
        <f>IF(OR(R1804='Data Validation (ROP used only)'!$A$22,ISBLANK(S1804),ISERROR(S1804/$I1804)),"",S1804/$I1804)</f>
        <v/>
      </c>
      <c r="W1804" s="251"/>
      <c r="X1804" s="252" t="str" cm="1">
        <f t="array" ref="X1804">_xlfn.IFS(W1804="","",W1804/I1804&gt;=2,2*I1804,W1804/I1804 &lt; 2, W1804)</f>
        <v/>
      </c>
      <c r="Y1804" s="253" t="str">
        <f t="shared" si="200"/>
        <v/>
      </c>
      <c r="Z1804" s="248"/>
      <c r="AA1804" s="249" t="str">
        <f t="shared" si="201"/>
        <v/>
      </c>
      <c r="AB1804" s="254" t="str">
        <f t="shared" si="202"/>
        <v/>
      </c>
      <c r="AC1804" s="159"/>
      <c r="AD1804" s="160"/>
    </row>
    <row r="1805" spans="2:30" ht="13.8" hidden="1" outlineLevel="1" x14ac:dyDescent="0.25">
      <c r="B1805" s="1"/>
      <c r="C1805" s="1"/>
      <c r="D1805" s="1"/>
      <c r="E1805" s="2"/>
      <c r="F1805" s="1"/>
      <c r="G1805" s="2"/>
      <c r="H1805" s="108"/>
      <c r="I1805" s="109"/>
      <c r="J1805" s="132" t="str">
        <f t="shared" si="198"/>
        <v/>
      </c>
      <c r="K1805" s="132">
        <f t="shared" si="196"/>
        <v>0</v>
      </c>
      <c r="L1805" s="246"/>
      <c r="M1805" s="247"/>
      <c r="N1805" s="246"/>
      <c r="O1805" s="248"/>
      <c r="P1805" s="249" t="str">
        <f t="shared" si="199"/>
        <v/>
      </c>
      <c r="Q1805" s="250" t="str">
        <f t="shared" si="197"/>
        <v/>
      </c>
      <c r="R1805" s="248"/>
      <c r="S1805" s="246"/>
      <c r="T1805" s="248"/>
      <c r="U1805" s="249" t="str">
        <f>+IF(AND(S1805&gt;0,R1805&lt;&gt;'Data Validation (ROP used only)'!$A$22),SUM(S1805:T1805),"")</f>
        <v/>
      </c>
      <c r="V1805" s="250" t="str">
        <f>IF(OR(R1805='Data Validation (ROP used only)'!$A$22,ISBLANK(S1805),ISERROR(S1805/$I1805)),"",S1805/$I1805)</f>
        <v/>
      </c>
      <c r="W1805" s="251"/>
      <c r="X1805" s="252" t="str" cm="1">
        <f t="array" ref="X1805">_xlfn.IFS(W1805="","",W1805/I1805&gt;=2,2*I1805,W1805/I1805 &lt; 2, W1805)</f>
        <v/>
      </c>
      <c r="Y1805" s="253" t="str">
        <f t="shared" si="200"/>
        <v/>
      </c>
      <c r="Z1805" s="248"/>
      <c r="AA1805" s="249" t="str">
        <f t="shared" si="201"/>
        <v/>
      </c>
      <c r="AB1805" s="254" t="str">
        <f t="shared" si="202"/>
        <v/>
      </c>
      <c r="AC1805" s="159"/>
      <c r="AD1805" s="160"/>
    </row>
    <row r="1806" spans="2:30" ht="13.8" hidden="1" outlineLevel="1" x14ac:dyDescent="0.25">
      <c r="B1806" s="1"/>
      <c r="C1806" s="1"/>
      <c r="D1806" s="1"/>
      <c r="E1806" s="2"/>
      <c r="F1806" s="1"/>
      <c r="G1806" s="2"/>
      <c r="H1806" s="108"/>
      <c r="I1806" s="109"/>
      <c r="J1806" s="132" t="str">
        <f t="shared" si="198"/>
        <v/>
      </c>
      <c r="K1806" s="132">
        <f t="shared" si="196"/>
        <v>0</v>
      </c>
      <c r="L1806" s="246"/>
      <c r="M1806" s="247"/>
      <c r="N1806" s="246"/>
      <c r="O1806" s="248"/>
      <c r="P1806" s="249" t="str">
        <f t="shared" si="199"/>
        <v/>
      </c>
      <c r="Q1806" s="250" t="str">
        <f t="shared" si="197"/>
        <v/>
      </c>
      <c r="R1806" s="248"/>
      <c r="S1806" s="246"/>
      <c r="T1806" s="248"/>
      <c r="U1806" s="249" t="str">
        <f>+IF(AND(S1806&gt;0,R1806&lt;&gt;'Data Validation (ROP used only)'!$A$22),SUM(S1806:T1806),"")</f>
        <v/>
      </c>
      <c r="V1806" s="250" t="str">
        <f>IF(OR(R1806='Data Validation (ROP used only)'!$A$22,ISBLANK(S1806),ISERROR(S1806/$I1806)),"",S1806/$I1806)</f>
        <v/>
      </c>
      <c r="W1806" s="251"/>
      <c r="X1806" s="252" t="str" cm="1">
        <f t="array" ref="X1806">_xlfn.IFS(W1806="","",W1806/I1806&gt;=2,2*I1806,W1806/I1806 &lt; 2, W1806)</f>
        <v/>
      </c>
      <c r="Y1806" s="253" t="str">
        <f t="shared" si="200"/>
        <v/>
      </c>
      <c r="Z1806" s="248"/>
      <c r="AA1806" s="249" t="str">
        <f t="shared" si="201"/>
        <v/>
      </c>
      <c r="AB1806" s="254" t="str">
        <f t="shared" si="202"/>
        <v/>
      </c>
      <c r="AC1806" s="159"/>
      <c r="AD1806" s="160"/>
    </row>
    <row r="1807" spans="2:30" ht="13.8" hidden="1" outlineLevel="1" x14ac:dyDescent="0.25">
      <c r="B1807" s="1"/>
      <c r="C1807" s="1"/>
      <c r="D1807" s="1"/>
      <c r="E1807" s="2"/>
      <c r="F1807" s="1"/>
      <c r="G1807" s="2"/>
      <c r="H1807" s="108"/>
      <c r="I1807" s="109"/>
      <c r="J1807" s="132" t="str">
        <f t="shared" si="198"/>
        <v/>
      </c>
      <c r="K1807" s="132">
        <f t="shared" si="196"/>
        <v>0</v>
      </c>
      <c r="L1807" s="246"/>
      <c r="M1807" s="247"/>
      <c r="N1807" s="246"/>
      <c r="O1807" s="248"/>
      <c r="P1807" s="249" t="str">
        <f t="shared" si="199"/>
        <v/>
      </c>
      <c r="Q1807" s="250" t="str">
        <f t="shared" si="197"/>
        <v/>
      </c>
      <c r="R1807" s="248"/>
      <c r="S1807" s="246"/>
      <c r="T1807" s="248"/>
      <c r="U1807" s="249" t="str">
        <f>+IF(AND(S1807&gt;0,R1807&lt;&gt;'Data Validation (ROP used only)'!$A$22),SUM(S1807:T1807),"")</f>
        <v/>
      </c>
      <c r="V1807" s="250" t="str">
        <f>IF(OR(R1807='Data Validation (ROP used only)'!$A$22,ISBLANK(S1807),ISERROR(S1807/$I1807)),"",S1807/$I1807)</f>
        <v/>
      </c>
      <c r="W1807" s="251"/>
      <c r="X1807" s="252" t="str" cm="1">
        <f t="array" ref="X1807">_xlfn.IFS(W1807="","",W1807/I1807&gt;=2,2*I1807,W1807/I1807 &lt; 2, W1807)</f>
        <v/>
      </c>
      <c r="Y1807" s="253" t="str">
        <f t="shared" si="200"/>
        <v/>
      </c>
      <c r="Z1807" s="248"/>
      <c r="AA1807" s="249" t="str">
        <f t="shared" si="201"/>
        <v/>
      </c>
      <c r="AB1807" s="254" t="str">
        <f t="shared" si="202"/>
        <v/>
      </c>
      <c r="AC1807" s="159"/>
      <c r="AD1807" s="160"/>
    </row>
    <row r="1808" spans="2:30" ht="13.8" hidden="1" outlineLevel="1" x14ac:dyDescent="0.25">
      <c r="B1808" s="1"/>
      <c r="C1808" s="1"/>
      <c r="D1808" s="1"/>
      <c r="E1808" s="2"/>
      <c r="F1808" s="1"/>
      <c r="G1808" s="2"/>
      <c r="H1808" s="108"/>
      <c r="I1808" s="109"/>
      <c r="J1808" s="132" t="str">
        <f t="shared" si="198"/>
        <v/>
      </c>
      <c r="K1808" s="132">
        <f t="shared" si="196"/>
        <v>0</v>
      </c>
      <c r="L1808" s="246"/>
      <c r="M1808" s="247"/>
      <c r="N1808" s="246"/>
      <c r="O1808" s="248"/>
      <c r="P1808" s="249" t="str">
        <f t="shared" si="199"/>
        <v/>
      </c>
      <c r="Q1808" s="250" t="str">
        <f t="shared" si="197"/>
        <v/>
      </c>
      <c r="R1808" s="248"/>
      <c r="S1808" s="246"/>
      <c r="T1808" s="248"/>
      <c r="U1808" s="249" t="str">
        <f>+IF(AND(S1808&gt;0,R1808&lt;&gt;'Data Validation (ROP used only)'!$A$22),SUM(S1808:T1808),"")</f>
        <v/>
      </c>
      <c r="V1808" s="250" t="str">
        <f>IF(OR(R1808='Data Validation (ROP used only)'!$A$22,ISBLANK(S1808),ISERROR(S1808/$I1808)),"",S1808/$I1808)</f>
        <v/>
      </c>
      <c r="W1808" s="251"/>
      <c r="X1808" s="252" t="str" cm="1">
        <f t="array" ref="X1808">_xlfn.IFS(W1808="","",W1808/I1808&gt;=2,2*I1808,W1808/I1808 &lt; 2, W1808)</f>
        <v/>
      </c>
      <c r="Y1808" s="253" t="str">
        <f t="shared" si="200"/>
        <v/>
      </c>
      <c r="Z1808" s="248"/>
      <c r="AA1808" s="249" t="str">
        <f t="shared" si="201"/>
        <v/>
      </c>
      <c r="AB1808" s="254" t="str">
        <f t="shared" si="202"/>
        <v/>
      </c>
      <c r="AC1808" s="159"/>
      <c r="AD1808" s="160"/>
    </row>
    <row r="1809" spans="2:30" ht="13.8" hidden="1" outlineLevel="1" x14ac:dyDescent="0.25">
      <c r="B1809" s="1"/>
      <c r="C1809" s="1"/>
      <c r="D1809" s="1"/>
      <c r="E1809" s="2"/>
      <c r="F1809" s="1"/>
      <c r="G1809" s="2"/>
      <c r="H1809" s="108"/>
      <c r="I1809" s="109"/>
      <c r="J1809" s="132" t="str">
        <f t="shared" si="198"/>
        <v/>
      </c>
      <c r="K1809" s="132">
        <f t="shared" si="196"/>
        <v>0</v>
      </c>
      <c r="L1809" s="246"/>
      <c r="M1809" s="247"/>
      <c r="N1809" s="246"/>
      <c r="O1809" s="248"/>
      <c r="P1809" s="249" t="str">
        <f t="shared" si="199"/>
        <v/>
      </c>
      <c r="Q1809" s="250" t="str">
        <f t="shared" si="197"/>
        <v/>
      </c>
      <c r="R1809" s="248"/>
      <c r="S1809" s="246"/>
      <c r="T1809" s="248"/>
      <c r="U1809" s="249" t="str">
        <f>+IF(AND(S1809&gt;0,R1809&lt;&gt;'Data Validation (ROP used only)'!$A$22),SUM(S1809:T1809),"")</f>
        <v/>
      </c>
      <c r="V1809" s="250" t="str">
        <f>IF(OR(R1809='Data Validation (ROP used only)'!$A$22,ISBLANK(S1809),ISERROR(S1809/$I1809)),"",S1809/$I1809)</f>
        <v/>
      </c>
      <c r="W1809" s="251"/>
      <c r="X1809" s="252" t="str" cm="1">
        <f t="array" ref="X1809">_xlfn.IFS(W1809="","",W1809/I1809&gt;=2,2*I1809,W1809/I1809 &lt; 2, W1809)</f>
        <v/>
      </c>
      <c r="Y1809" s="253" t="str">
        <f t="shared" si="200"/>
        <v/>
      </c>
      <c r="Z1809" s="248"/>
      <c r="AA1809" s="249" t="str">
        <f t="shared" si="201"/>
        <v/>
      </c>
      <c r="AB1809" s="254" t="str">
        <f t="shared" si="202"/>
        <v/>
      </c>
      <c r="AC1809" s="159"/>
      <c r="AD1809" s="160"/>
    </row>
    <row r="1810" spans="2:30" ht="13.8" hidden="1" outlineLevel="1" x14ac:dyDescent="0.25">
      <c r="B1810" s="1"/>
      <c r="C1810" s="1"/>
      <c r="D1810" s="1"/>
      <c r="E1810" s="2"/>
      <c r="F1810" s="1"/>
      <c r="G1810" s="2"/>
      <c r="H1810" s="108"/>
      <c r="I1810" s="109"/>
      <c r="J1810" s="132" t="str">
        <f t="shared" si="198"/>
        <v/>
      </c>
      <c r="K1810" s="132">
        <f t="shared" si="196"/>
        <v>0</v>
      </c>
      <c r="L1810" s="246"/>
      <c r="M1810" s="247"/>
      <c r="N1810" s="246"/>
      <c r="O1810" s="248"/>
      <c r="P1810" s="249" t="str">
        <f t="shared" si="199"/>
        <v/>
      </c>
      <c r="Q1810" s="250" t="str">
        <f t="shared" si="197"/>
        <v/>
      </c>
      <c r="R1810" s="248"/>
      <c r="S1810" s="246"/>
      <c r="T1810" s="248"/>
      <c r="U1810" s="249" t="str">
        <f>+IF(AND(S1810&gt;0,R1810&lt;&gt;'Data Validation (ROP used only)'!$A$22),SUM(S1810:T1810),"")</f>
        <v/>
      </c>
      <c r="V1810" s="250" t="str">
        <f>IF(OR(R1810='Data Validation (ROP used only)'!$A$22,ISBLANK(S1810),ISERROR(S1810/$I1810)),"",S1810/$I1810)</f>
        <v/>
      </c>
      <c r="W1810" s="251"/>
      <c r="X1810" s="252" t="str" cm="1">
        <f t="array" ref="X1810">_xlfn.IFS(W1810="","",W1810/I1810&gt;=2,2*I1810,W1810/I1810 &lt; 2, W1810)</f>
        <v/>
      </c>
      <c r="Y1810" s="253" t="str">
        <f t="shared" si="200"/>
        <v/>
      </c>
      <c r="Z1810" s="248"/>
      <c r="AA1810" s="249" t="str">
        <f t="shared" si="201"/>
        <v/>
      </c>
      <c r="AB1810" s="254" t="str">
        <f t="shared" si="202"/>
        <v/>
      </c>
      <c r="AC1810" s="159"/>
      <c r="AD1810" s="160"/>
    </row>
    <row r="1811" spans="2:30" ht="13.8" hidden="1" outlineLevel="1" x14ac:dyDescent="0.25">
      <c r="B1811" s="1"/>
      <c r="C1811" s="1"/>
      <c r="D1811" s="1"/>
      <c r="E1811" s="2"/>
      <c r="F1811" s="1"/>
      <c r="G1811" s="2"/>
      <c r="H1811" s="108"/>
      <c r="I1811" s="109"/>
      <c r="J1811" s="132" t="str">
        <f t="shared" si="198"/>
        <v/>
      </c>
      <c r="K1811" s="132">
        <f t="shared" si="196"/>
        <v>0</v>
      </c>
      <c r="L1811" s="246"/>
      <c r="M1811" s="247"/>
      <c r="N1811" s="246"/>
      <c r="O1811" s="248"/>
      <c r="P1811" s="249" t="str">
        <f t="shared" si="199"/>
        <v/>
      </c>
      <c r="Q1811" s="250" t="str">
        <f t="shared" si="197"/>
        <v/>
      </c>
      <c r="R1811" s="248"/>
      <c r="S1811" s="246"/>
      <c r="T1811" s="248"/>
      <c r="U1811" s="249" t="str">
        <f>+IF(AND(S1811&gt;0,R1811&lt;&gt;'Data Validation (ROP used only)'!$A$22),SUM(S1811:T1811),"")</f>
        <v/>
      </c>
      <c r="V1811" s="250" t="str">
        <f>IF(OR(R1811='Data Validation (ROP used only)'!$A$22,ISBLANK(S1811),ISERROR(S1811/$I1811)),"",S1811/$I1811)</f>
        <v/>
      </c>
      <c r="W1811" s="251"/>
      <c r="X1811" s="252" t="str" cm="1">
        <f t="array" ref="X1811">_xlfn.IFS(W1811="","",W1811/I1811&gt;=2,2*I1811,W1811/I1811 &lt; 2, W1811)</f>
        <v/>
      </c>
      <c r="Y1811" s="253" t="str">
        <f t="shared" si="200"/>
        <v/>
      </c>
      <c r="Z1811" s="248"/>
      <c r="AA1811" s="249" t="str">
        <f t="shared" si="201"/>
        <v/>
      </c>
      <c r="AB1811" s="254" t="str">
        <f t="shared" si="202"/>
        <v/>
      </c>
      <c r="AC1811" s="159"/>
      <c r="AD1811" s="160"/>
    </row>
    <row r="1812" spans="2:30" ht="13.8" hidden="1" outlineLevel="1" x14ac:dyDescent="0.25">
      <c r="B1812" s="1"/>
      <c r="C1812" s="1"/>
      <c r="D1812" s="1"/>
      <c r="E1812" s="2"/>
      <c r="F1812" s="1"/>
      <c r="G1812" s="2"/>
      <c r="H1812" s="108"/>
      <c r="I1812" s="109"/>
      <c r="J1812" s="132" t="str">
        <f t="shared" si="198"/>
        <v/>
      </c>
      <c r="K1812" s="132">
        <f t="shared" si="196"/>
        <v>0</v>
      </c>
      <c r="L1812" s="246"/>
      <c r="M1812" s="247"/>
      <c r="N1812" s="246"/>
      <c r="O1812" s="248"/>
      <c r="P1812" s="249" t="str">
        <f t="shared" si="199"/>
        <v/>
      </c>
      <c r="Q1812" s="250" t="str">
        <f t="shared" si="197"/>
        <v/>
      </c>
      <c r="R1812" s="248"/>
      <c r="S1812" s="246"/>
      <c r="T1812" s="248"/>
      <c r="U1812" s="249" t="str">
        <f>+IF(AND(S1812&gt;0,R1812&lt;&gt;'Data Validation (ROP used only)'!$A$22),SUM(S1812:T1812),"")</f>
        <v/>
      </c>
      <c r="V1812" s="250" t="str">
        <f>IF(OR(R1812='Data Validation (ROP used only)'!$A$22,ISBLANK(S1812),ISERROR(S1812/$I1812)),"",S1812/$I1812)</f>
        <v/>
      </c>
      <c r="W1812" s="251"/>
      <c r="X1812" s="252" t="str" cm="1">
        <f t="array" ref="X1812">_xlfn.IFS(W1812="","",W1812/I1812&gt;=2,2*I1812,W1812/I1812 &lt; 2, W1812)</f>
        <v/>
      </c>
      <c r="Y1812" s="253" t="str">
        <f t="shared" si="200"/>
        <v/>
      </c>
      <c r="Z1812" s="248"/>
      <c r="AA1812" s="249" t="str">
        <f t="shared" si="201"/>
        <v/>
      </c>
      <c r="AB1812" s="254" t="str">
        <f t="shared" si="202"/>
        <v/>
      </c>
      <c r="AC1812" s="159"/>
      <c r="AD1812" s="160"/>
    </row>
    <row r="1813" spans="2:30" ht="13.8" hidden="1" outlineLevel="1" x14ac:dyDescent="0.25">
      <c r="B1813" s="1"/>
      <c r="C1813" s="1"/>
      <c r="D1813" s="1"/>
      <c r="E1813" s="2"/>
      <c r="F1813" s="1"/>
      <c r="G1813" s="2"/>
      <c r="H1813" s="108"/>
      <c r="I1813" s="109"/>
      <c r="J1813" s="132" t="str">
        <f t="shared" si="198"/>
        <v/>
      </c>
      <c r="K1813" s="132">
        <f t="shared" si="196"/>
        <v>0</v>
      </c>
      <c r="L1813" s="246"/>
      <c r="M1813" s="247"/>
      <c r="N1813" s="246"/>
      <c r="O1813" s="248"/>
      <c r="P1813" s="249" t="str">
        <f t="shared" si="199"/>
        <v/>
      </c>
      <c r="Q1813" s="250" t="str">
        <f t="shared" si="197"/>
        <v/>
      </c>
      <c r="R1813" s="248"/>
      <c r="S1813" s="246"/>
      <c r="T1813" s="248"/>
      <c r="U1813" s="249" t="str">
        <f>+IF(AND(S1813&gt;0,R1813&lt;&gt;'Data Validation (ROP used only)'!$A$22),SUM(S1813:T1813),"")</f>
        <v/>
      </c>
      <c r="V1813" s="250" t="str">
        <f>IF(OR(R1813='Data Validation (ROP used only)'!$A$22,ISBLANK(S1813),ISERROR(S1813/$I1813)),"",S1813/$I1813)</f>
        <v/>
      </c>
      <c r="W1813" s="251"/>
      <c r="X1813" s="252" t="str" cm="1">
        <f t="array" ref="X1813">_xlfn.IFS(W1813="","",W1813/I1813&gt;=2,2*I1813,W1813/I1813 &lt; 2, W1813)</f>
        <v/>
      </c>
      <c r="Y1813" s="253" t="str">
        <f t="shared" si="200"/>
        <v/>
      </c>
      <c r="Z1813" s="248"/>
      <c r="AA1813" s="249" t="str">
        <f t="shared" si="201"/>
        <v/>
      </c>
      <c r="AB1813" s="254" t="str">
        <f t="shared" si="202"/>
        <v/>
      </c>
      <c r="AC1813" s="159"/>
      <c r="AD1813" s="160"/>
    </row>
    <row r="1814" spans="2:30" ht="13.8" hidden="1" outlineLevel="1" x14ac:dyDescent="0.25">
      <c r="B1814" s="1"/>
      <c r="C1814" s="1"/>
      <c r="D1814" s="1"/>
      <c r="E1814" s="2"/>
      <c r="F1814" s="1"/>
      <c r="G1814" s="2"/>
      <c r="H1814" s="108"/>
      <c r="I1814" s="109"/>
      <c r="J1814" s="132" t="str">
        <f t="shared" si="198"/>
        <v/>
      </c>
      <c r="K1814" s="132">
        <f t="shared" si="196"/>
        <v>0</v>
      </c>
      <c r="L1814" s="246"/>
      <c r="M1814" s="247"/>
      <c r="N1814" s="246"/>
      <c r="O1814" s="248"/>
      <c r="P1814" s="249" t="str">
        <f t="shared" si="199"/>
        <v/>
      </c>
      <c r="Q1814" s="250" t="str">
        <f t="shared" si="197"/>
        <v/>
      </c>
      <c r="R1814" s="248"/>
      <c r="S1814" s="246"/>
      <c r="T1814" s="248"/>
      <c r="U1814" s="249" t="str">
        <f>+IF(AND(S1814&gt;0,R1814&lt;&gt;'Data Validation (ROP used only)'!$A$22),SUM(S1814:T1814),"")</f>
        <v/>
      </c>
      <c r="V1814" s="250" t="str">
        <f>IF(OR(R1814='Data Validation (ROP used only)'!$A$22,ISBLANK(S1814),ISERROR(S1814/$I1814)),"",S1814/$I1814)</f>
        <v/>
      </c>
      <c r="W1814" s="251"/>
      <c r="X1814" s="252" t="str" cm="1">
        <f t="array" ref="X1814">_xlfn.IFS(W1814="","",W1814/I1814&gt;=2,2*I1814,W1814/I1814 &lt; 2, W1814)</f>
        <v/>
      </c>
      <c r="Y1814" s="253" t="str">
        <f t="shared" si="200"/>
        <v/>
      </c>
      <c r="Z1814" s="248"/>
      <c r="AA1814" s="249" t="str">
        <f t="shared" si="201"/>
        <v/>
      </c>
      <c r="AB1814" s="254" t="str">
        <f t="shared" si="202"/>
        <v/>
      </c>
      <c r="AC1814" s="159"/>
      <c r="AD1814" s="160"/>
    </row>
    <row r="1815" spans="2:30" ht="13.8" hidden="1" outlineLevel="1" x14ac:dyDescent="0.25">
      <c r="B1815" s="1"/>
      <c r="C1815" s="1"/>
      <c r="D1815" s="1"/>
      <c r="E1815" s="2"/>
      <c r="F1815" s="1"/>
      <c r="G1815" s="2"/>
      <c r="H1815" s="108"/>
      <c r="I1815" s="109"/>
      <c r="J1815" s="132" t="str">
        <f t="shared" si="198"/>
        <v/>
      </c>
      <c r="K1815" s="132">
        <f t="shared" si="196"/>
        <v>0</v>
      </c>
      <c r="L1815" s="246"/>
      <c r="M1815" s="247"/>
      <c r="N1815" s="246"/>
      <c r="O1815" s="248"/>
      <c r="P1815" s="249" t="str">
        <f t="shared" si="199"/>
        <v/>
      </c>
      <c r="Q1815" s="250" t="str">
        <f t="shared" si="197"/>
        <v/>
      </c>
      <c r="R1815" s="248"/>
      <c r="S1815" s="246"/>
      <c r="T1815" s="248"/>
      <c r="U1815" s="249" t="str">
        <f>+IF(AND(S1815&gt;0,R1815&lt;&gt;'Data Validation (ROP used only)'!$A$22),SUM(S1815:T1815),"")</f>
        <v/>
      </c>
      <c r="V1815" s="250" t="str">
        <f>IF(OR(R1815='Data Validation (ROP used only)'!$A$22,ISBLANK(S1815),ISERROR(S1815/$I1815)),"",S1815/$I1815)</f>
        <v/>
      </c>
      <c r="W1815" s="251"/>
      <c r="X1815" s="252" t="str" cm="1">
        <f t="array" ref="X1815">_xlfn.IFS(W1815="","",W1815/I1815&gt;=2,2*I1815,W1815/I1815 &lt; 2, W1815)</f>
        <v/>
      </c>
      <c r="Y1815" s="253" t="str">
        <f t="shared" si="200"/>
        <v/>
      </c>
      <c r="Z1815" s="248"/>
      <c r="AA1815" s="249" t="str">
        <f t="shared" si="201"/>
        <v/>
      </c>
      <c r="AB1815" s="254" t="str">
        <f t="shared" si="202"/>
        <v/>
      </c>
      <c r="AC1815" s="159"/>
      <c r="AD1815" s="160"/>
    </row>
    <row r="1816" spans="2:30" ht="13.8" hidden="1" outlineLevel="1" x14ac:dyDescent="0.25">
      <c r="B1816" s="1"/>
      <c r="C1816" s="1"/>
      <c r="D1816" s="1"/>
      <c r="E1816" s="2"/>
      <c r="F1816" s="1"/>
      <c r="G1816" s="2"/>
      <c r="H1816" s="108"/>
      <c r="I1816" s="109"/>
      <c r="J1816" s="132" t="str">
        <f t="shared" si="198"/>
        <v/>
      </c>
      <c r="K1816" s="132">
        <f t="shared" si="196"/>
        <v>0</v>
      </c>
      <c r="L1816" s="246"/>
      <c r="M1816" s="247"/>
      <c r="N1816" s="246"/>
      <c r="O1816" s="248"/>
      <c r="P1816" s="249" t="str">
        <f t="shared" si="199"/>
        <v/>
      </c>
      <c r="Q1816" s="250" t="str">
        <f t="shared" si="197"/>
        <v/>
      </c>
      <c r="R1816" s="248"/>
      <c r="S1816" s="246"/>
      <c r="T1816" s="248"/>
      <c r="U1816" s="249" t="str">
        <f>+IF(AND(S1816&gt;0,R1816&lt;&gt;'Data Validation (ROP used only)'!$A$22),SUM(S1816:T1816),"")</f>
        <v/>
      </c>
      <c r="V1816" s="250" t="str">
        <f>IF(OR(R1816='Data Validation (ROP used only)'!$A$22,ISBLANK(S1816),ISERROR(S1816/$I1816)),"",S1816/$I1816)</f>
        <v/>
      </c>
      <c r="W1816" s="251"/>
      <c r="X1816" s="252" t="str" cm="1">
        <f t="array" ref="X1816">_xlfn.IFS(W1816="","",W1816/I1816&gt;=2,2*I1816,W1816/I1816 &lt; 2, W1816)</f>
        <v/>
      </c>
      <c r="Y1816" s="253" t="str">
        <f t="shared" si="200"/>
        <v/>
      </c>
      <c r="Z1816" s="248"/>
      <c r="AA1816" s="249" t="str">
        <f t="shared" si="201"/>
        <v/>
      </c>
      <c r="AB1816" s="254" t="str">
        <f t="shared" si="202"/>
        <v/>
      </c>
      <c r="AC1816" s="159"/>
      <c r="AD1816" s="160"/>
    </row>
    <row r="1817" spans="2:30" ht="13.8" hidden="1" outlineLevel="1" x14ac:dyDescent="0.25">
      <c r="B1817" s="1"/>
      <c r="C1817" s="1"/>
      <c r="D1817" s="1"/>
      <c r="E1817" s="2"/>
      <c r="F1817" s="1"/>
      <c r="G1817" s="2"/>
      <c r="H1817" s="108"/>
      <c r="I1817" s="109"/>
      <c r="J1817" s="132" t="str">
        <f t="shared" si="198"/>
        <v/>
      </c>
      <c r="K1817" s="132">
        <f t="shared" si="196"/>
        <v>0</v>
      </c>
      <c r="L1817" s="246"/>
      <c r="M1817" s="247"/>
      <c r="N1817" s="246"/>
      <c r="O1817" s="248"/>
      <c r="P1817" s="249" t="str">
        <f t="shared" si="199"/>
        <v/>
      </c>
      <c r="Q1817" s="250" t="str">
        <f t="shared" si="197"/>
        <v/>
      </c>
      <c r="R1817" s="248"/>
      <c r="S1817" s="246"/>
      <c r="T1817" s="248"/>
      <c r="U1817" s="249" t="str">
        <f>+IF(AND(S1817&gt;0,R1817&lt;&gt;'Data Validation (ROP used only)'!$A$22),SUM(S1817:T1817),"")</f>
        <v/>
      </c>
      <c r="V1817" s="250" t="str">
        <f>IF(OR(R1817='Data Validation (ROP used only)'!$A$22,ISBLANK(S1817),ISERROR(S1817/$I1817)),"",S1817/$I1817)</f>
        <v/>
      </c>
      <c r="W1817" s="251"/>
      <c r="X1817" s="252" t="str" cm="1">
        <f t="array" ref="X1817">_xlfn.IFS(W1817="","",W1817/I1817&gt;=2,2*I1817,W1817/I1817 &lt; 2, W1817)</f>
        <v/>
      </c>
      <c r="Y1817" s="253" t="str">
        <f t="shared" si="200"/>
        <v/>
      </c>
      <c r="Z1817" s="248"/>
      <c r="AA1817" s="249" t="str">
        <f t="shared" si="201"/>
        <v/>
      </c>
      <c r="AB1817" s="254" t="str">
        <f t="shared" si="202"/>
        <v/>
      </c>
      <c r="AC1817" s="159"/>
      <c r="AD1817" s="160"/>
    </row>
    <row r="1818" spans="2:30" ht="13.8" hidden="1" outlineLevel="1" x14ac:dyDescent="0.25">
      <c r="B1818" s="1"/>
      <c r="C1818" s="1"/>
      <c r="D1818" s="1"/>
      <c r="E1818" s="2"/>
      <c r="F1818" s="1"/>
      <c r="G1818" s="2"/>
      <c r="H1818" s="108"/>
      <c r="I1818" s="109"/>
      <c r="J1818" s="132" t="str">
        <f t="shared" si="198"/>
        <v/>
      </c>
      <c r="K1818" s="132">
        <f t="shared" si="196"/>
        <v>0</v>
      </c>
      <c r="L1818" s="246"/>
      <c r="M1818" s="247"/>
      <c r="N1818" s="246"/>
      <c r="O1818" s="248"/>
      <c r="P1818" s="249" t="str">
        <f t="shared" si="199"/>
        <v/>
      </c>
      <c r="Q1818" s="250" t="str">
        <f t="shared" si="197"/>
        <v/>
      </c>
      <c r="R1818" s="248"/>
      <c r="S1818" s="246"/>
      <c r="T1818" s="248"/>
      <c r="U1818" s="249" t="str">
        <f>+IF(AND(S1818&gt;0,R1818&lt;&gt;'Data Validation (ROP used only)'!$A$22),SUM(S1818:T1818),"")</f>
        <v/>
      </c>
      <c r="V1818" s="250" t="str">
        <f>IF(OR(R1818='Data Validation (ROP used only)'!$A$22,ISBLANK(S1818),ISERROR(S1818/$I1818)),"",S1818/$I1818)</f>
        <v/>
      </c>
      <c r="W1818" s="251"/>
      <c r="X1818" s="252" t="str" cm="1">
        <f t="array" ref="X1818">_xlfn.IFS(W1818="","",W1818/I1818&gt;=2,2*I1818,W1818/I1818 &lt; 2, W1818)</f>
        <v/>
      </c>
      <c r="Y1818" s="253" t="str">
        <f t="shared" si="200"/>
        <v/>
      </c>
      <c r="Z1818" s="248"/>
      <c r="AA1818" s="249" t="str">
        <f t="shared" si="201"/>
        <v/>
      </c>
      <c r="AB1818" s="254" t="str">
        <f t="shared" si="202"/>
        <v/>
      </c>
      <c r="AC1818" s="159"/>
      <c r="AD1818" s="160"/>
    </row>
    <row r="1819" spans="2:30" ht="13.8" hidden="1" outlineLevel="1" x14ac:dyDescent="0.25">
      <c r="B1819" s="1"/>
      <c r="C1819" s="1"/>
      <c r="D1819" s="1"/>
      <c r="E1819" s="2"/>
      <c r="F1819" s="1"/>
      <c r="G1819" s="2"/>
      <c r="H1819" s="108"/>
      <c r="I1819" s="109"/>
      <c r="J1819" s="132" t="str">
        <f t="shared" si="198"/>
        <v/>
      </c>
      <c r="K1819" s="132">
        <f t="shared" si="196"/>
        <v>0</v>
      </c>
      <c r="L1819" s="246"/>
      <c r="M1819" s="247"/>
      <c r="N1819" s="246"/>
      <c r="O1819" s="248"/>
      <c r="P1819" s="249" t="str">
        <f t="shared" si="199"/>
        <v/>
      </c>
      <c r="Q1819" s="250" t="str">
        <f t="shared" si="197"/>
        <v/>
      </c>
      <c r="R1819" s="248"/>
      <c r="S1819" s="246"/>
      <c r="T1819" s="248"/>
      <c r="U1819" s="249" t="str">
        <f>+IF(AND(S1819&gt;0,R1819&lt;&gt;'Data Validation (ROP used only)'!$A$22),SUM(S1819:T1819),"")</f>
        <v/>
      </c>
      <c r="V1819" s="250" t="str">
        <f>IF(OR(R1819='Data Validation (ROP used only)'!$A$22,ISBLANK(S1819),ISERROR(S1819/$I1819)),"",S1819/$I1819)</f>
        <v/>
      </c>
      <c r="W1819" s="251"/>
      <c r="X1819" s="252" t="str" cm="1">
        <f t="array" ref="X1819">_xlfn.IFS(W1819="","",W1819/I1819&gt;=2,2*I1819,W1819/I1819 &lt; 2, W1819)</f>
        <v/>
      </c>
      <c r="Y1819" s="253" t="str">
        <f t="shared" si="200"/>
        <v/>
      </c>
      <c r="Z1819" s="248"/>
      <c r="AA1819" s="249" t="str">
        <f t="shared" si="201"/>
        <v/>
      </c>
      <c r="AB1819" s="254" t="str">
        <f t="shared" si="202"/>
        <v/>
      </c>
      <c r="AC1819" s="159"/>
      <c r="AD1819" s="160"/>
    </row>
    <row r="1820" spans="2:30" ht="13.8" hidden="1" outlineLevel="1" x14ac:dyDescent="0.25">
      <c r="B1820" s="1"/>
      <c r="C1820" s="1"/>
      <c r="D1820" s="1"/>
      <c r="E1820" s="2"/>
      <c r="F1820" s="1"/>
      <c r="G1820" s="2"/>
      <c r="H1820" s="108"/>
      <c r="I1820" s="109"/>
      <c r="J1820" s="132" t="str">
        <f t="shared" si="198"/>
        <v/>
      </c>
      <c r="K1820" s="132">
        <f t="shared" si="196"/>
        <v>0</v>
      </c>
      <c r="L1820" s="246"/>
      <c r="M1820" s="247"/>
      <c r="N1820" s="246"/>
      <c r="O1820" s="248"/>
      <c r="P1820" s="249" t="str">
        <f t="shared" si="199"/>
        <v/>
      </c>
      <c r="Q1820" s="250" t="str">
        <f t="shared" si="197"/>
        <v/>
      </c>
      <c r="R1820" s="248"/>
      <c r="S1820" s="246"/>
      <c r="T1820" s="248"/>
      <c r="U1820" s="249" t="str">
        <f>+IF(AND(S1820&gt;0,R1820&lt;&gt;'Data Validation (ROP used only)'!$A$22),SUM(S1820:T1820),"")</f>
        <v/>
      </c>
      <c r="V1820" s="250" t="str">
        <f>IF(OR(R1820='Data Validation (ROP used only)'!$A$22,ISBLANK(S1820),ISERROR(S1820/$I1820)),"",S1820/$I1820)</f>
        <v/>
      </c>
      <c r="W1820" s="251"/>
      <c r="X1820" s="252" t="str" cm="1">
        <f t="array" ref="X1820">_xlfn.IFS(W1820="","",W1820/I1820&gt;=2,2*I1820,W1820/I1820 &lt; 2, W1820)</f>
        <v/>
      </c>
      <c r="Y1820" s="253" t="str">
        <f t="shared" si="200"/>
        <v/>
      </c>
      <c r="Z1820" s="248"/>
      <c r="AA1820" s="249" t="str">
        <f t="shared" si="201"/>
        <v/>
      </c>
      <c r="AB1820" s="254" t="str">
        <f t="shared" si="202"/>
        <v/>
      </c>
      <c r="AC1820" s="159"/>
      <c r="AD1820" s="160"/>
    </row>
    <row r="1821" spans="2:30" ht="13.8" hidden="1" outlineLevel="1" x14ac:dyDescent="0.25">
      <c r="B1821" s="1"/>
      <c r="C1821" s="1"/>
      <c r="D1821" s="1"/>
      <c r="E1821" s="2"/>
      <c r="F1821" s="1"/>
      <c r="G1821" s="2"/>
      <c r="H1821" s="108"/>
      <c r="I1821" s="109"/>
      <c r="J1821" s="132" t="str">
        <f t="shared" si="198"/>
        <v/>
      </c>
      <c r="K1821" s="132">
        <f t="shared" si="196"/>
        <v>0</v>
      </c>
      <c r="L1821" s="246"/>
      <c r="M1821" s="247"/>
      <c r="N1821" s="246"/>
      <c r="O1821" s="248"/>
      <c r="P1821" s="249" t="str">
        <f t="shared" si="199"/>
        <v/>
      </c>
      <c r="Q1821" s="250" t="str">
        <f t="shared" si="197"/>
        <v/>
      </c>
      <c r="R1821" s="248"/>
      <c r="S1821" s="246"/>
      <c r="T1821" s="248"/>
      <c r="U1821" s="249" t="str">
        <f>+IF(AND(S1821&gt;0,R1821&lt;&gt;'Data Validation (ROP used only)'!$A$22),SUM(S1821:T1821),"")</f>
        <v/>
      </c>
      <c r="V1821" s="250" t="str">
        <f>IF(OR(R1821='Data Validation (ROP used only)'!$A$22,ISBLANK(S1821),ISERROR(S1821/$I1821)),"",S1821/$I1821)</f>
        <v/>
      </c>
      <c r="W1821" s="251"/>
      <c r="X1821" s="252" t="str" cm="1">
        <f t="array" ref="X1821">_xlfn.IFS(W1821="","",W1821/I1821&gt;=2,2*I1821,W1821/I1821 &lt; 2, W1821)</f>
        <v/>
      </c>
      <c r="Y1821" s="253" t="str">
        <f t="shared" si="200"/>
        <v/>
      </c>
      <c r="Z1821" s="248"/>
      <c r="AA1821" s="249" t="str">
        <f t="shared" si="201"/>
        <v/>
      </c>
      <c r="AB1821" s="254" t="str">
        <f t="shared" si="202"/>
        <v/>
      </c>
      <c r="AC1821" s="159"/>
      <c r="AD1821" s="160"/>
    </row>
    <row r="1822" spans="2:30" ht="13.8" hidden="1" outlineLevel="1" x14ac:dyDescent="0.25">
      <c r="B1822" s="1"/>
      <c r="C1822" s="1"/>
      <c r="D1822" s="1"/>
      <c r="E1822" s="2"/>
      <c r="F1822" s="1"/>
      <c r="G1822" s="2"/>
      <c r="H1822" s="108"/>
      <c r="I1822" s="109"/>
      <c r="J1822" s="132" t="str">
        <f t="shared" si="198"/>
        <v/>
      </c>
      <c r="K1822" s="132">
        <f t="shared" si="196"/>
        <v>0</v>
      </c>
      <c r="L1822" s="246"/>
      <c r="M1822" s="247"/>
      <c r="N1822" s="246"/>
      <c r="O1822" s="248"/>
      <c r="P1822" s="249" t="str">
        <f t="shared" si="199"/>
        <v/>
      </c>
      <c r="Q1822" s="250" t="str">
        <f t="shared" si="197"/>
        <v/>
      </c>
      <c r="R1822" s="248"/>
      <c r="S1822" s="246"/>
      <c r="T1822" s="248"/>
      <c r="U1822" s="249" t="str">
        <f>+IF(AND(S1822&gt;0,R1822&lt;&gt;'Data Validation (ROP used only)'!$A$22),SUM(S1822:T1822),"")</f>
        <v/>
      </c>
      <c r="V1822" s="250" t="str">
        <f>IF(OR(R1822='Data Validation (ROP used only)'!$A$22,ISBLANK(S1822),ISERROR(S1822/$I1822)),"",S1822/$I1822)</f>
        <v/>
      </c>
      <c r="W1822" s="251"/>
      <c r="X1822" s="252" t="str" cm="1">
        <f t="array" ref="X1822">_xlfn.IFS(W1822="","",W1822/I1822&gt;=2,2*I1822,W1822/I1822 &lt; 2, W1822)</f>
        <v/>
      </c>
      <c r="Y1822" s="253" t="str">
        <f t="shared" si="200"/>
        <v/>
      </c>
      <c r="Z1822" s="248"/>
      <c r="AA1822" s="249" t="str">
        <f t="shared" si="201"/>
        <v/>
      </c>
      <c r="AB1822" s="254" t="str">
        <f t="shared" si="202"/>
        <v/>
      </c>
      <c r="AC1822" s="159"/>
      <c r="AD1822" s="160"/>
    </row>
    <row r="1823" spans="2:30" ht="13.8" hidden="1" outlineLevel="1" x14ac:dyDescent="0.25">
      <c r="B1823" s="1"/>
      <c r="C1823" s="1"/>
      <c r="D1823" s="1"/>
      <c r="E1823" s="2"/>
      <c r="F1823" s="1"/>
      <c r="G1823" s="2"/>
      <c r="H1823" s="108"/>
      <c r="I1823" s="109"/>
      <c r="J1823" s="132" t="str">
        <f t="shared" si="198"/>
        <v/>
      </c>
      <c r="K1823" s="132">
        <f t="shared" si="196"/>
        <v>0</v>
      </c>
      <c r="L1823" s="246"/>
      <c r="M1823" s="247"/>
      <c r="N1823" s="246"/>
      <c r="O1823" s="248"/>
      <c r="P1823" s="249" t="str">
        <f t="shared" si="199"/>
        <v/>
      </c>
      <c r="Q1823" s="250" t="str">
        <f t="shared" si="197"/>
        <v/>
      </c>
      <c r="R1823" s="248"/>
      <c r="S1823" s="246"/>
      <c r="T1823" s="248"/>
      <c r="U1823" s="249" t="str">
        <f>+IF(AND(S1823&gt;0,R1823&lt;&gt;'Data Validation (ROP used only)'!$A$22),SUM(S1823:T1823),"")</f>
        <v/>
      </c>
      <c r="V1823" s="250" t="str">
        <f>IF(OR(R1823='Data Validation (ROP used only)'!$A$22,ISBLANK(S1823),ISERROR(S1823/$I1823)),"",S1823/$I1823)</f>
        <v/>
      </c>
      <c r="W1823" s="251"/>
      <c r="X1823" s="252" t="str" cm="1">
        <f t="array" ref="X1823">_xlfn.IFS(W1823="","",W1823/I1823&gt;=2,2*I1823,W1823/I1823 &lt; 2, W1823)</f>
        <v/>
      </c>
      <c r="Y1823" s="253" t="str">
        <f t="shared" si="200"/>
        <v/>
      </c>
      <c r="Z1823" s="248"/>
      <c r="AA1823" s="249" t="str">
        <f t="shared" si="201"/>
        <v/>
      </c>
      <c r="AB1823" s="254" t="str">
        <f t="shared" si="202"/>
        <v/>
      </c>
      <c r="AC1823" s="159"/>
      <c r="AD1823" s="160"/>
    </row>
    <row r="1824" spans="2:30" ht="13.8" hidden="1" outlineLevel="1" x14ac:dyDescent="0.25">
      <c r="B1824" s="1"/>
      <c r="C1824" s="1"/>
      <c r="D1824" s="1"/>
      <c r="E1824" s="2"/>
      <c r="F1824" s="1"/>
      <c r="G1824" s="2"/>
      <c r="H1824" s="108"/>
      <c r="I1824" s="109"/>
      <c r="J1824" s="132" t="str">
        <f t="shared" si="198"/>
        <v/>
      </c>
      <c r="K1824" s="132">
        <f t="shared" si="196"/>
        <v>0</v>
      </c>
      <c r="L1824" s="246"/>
      <c r="M1824" s="247"/>
      <c r="N1824" s="246"/>
      <c r="O1824" s="248"/>
      <c r="P1824" s="249" t="str">
        <f t="shared" si="199"/>
        <v/>
      </c>
      <c r="Q1824" s="250" t="str">
        <f t="shared" si="197"/>
        <v/>
      </c>
      <c r="R1824" s="248"/>
      <c r="S1824" s="246"/>
      <c r="T1824" s="248"/>
      <c r="U1824" s="249" t="str">
        <f>+IF(AND(S1824&gt;0,R1824&lt;&gt;'Data Validation (ROP used only)'!$A$22),SUM(S1824:T1824),"")</f>
        <v/>
      </c>
      <c r="V1824" s="250" t="str">
        <f>IF(OR(R1824='Data Validation (ROP used only)'!$A$22,ISBLANK(S1824),ISERROR(S1824/$I1824)),"",S1824/$I1824)</f>
        <v/>
      </c>
      <c r="W1824" s="251"/>
      <c r="X1824" s="252" t="str" cm="1">
        <f t="array" ref="X1824">_xlfn.IFS(W1824="","",W1824/I1824&gt;=2,2*I1824,W1824/I1824 &lt; 2, W1824)</f>
        <v/>
      </c>
      <c r="Y1824" s="253" t="str">
        <f t="shared" si="200"/>
        <v/>
      </c>
      <c r="Z1824" s="248"/>
      <c r="AA1824" s="249" t="str">
        <f t="shared" si="201"/>
        <v/>
      </c>
      <c r="AB1824" s="254" t="str">
        <f t="shared" si="202"/>
        <v/>
      </c>
      <c r="AC1824" s="159"/>
      <c r="AD1824" s="160"/>
    </row>
    <row r="1825" spans="2:30" ht="13.8" hidden="1" outlineLevel="1" x14ac:dyDescent="0.25">
      <c r="B1825" s="1"/>
      <c r="C1825" s="1"/>
      <c r="D1825" s="1"/>
      <c r="E1825" s="2"/>
      <c r="F1825" s="1"/>
      <c r="G1825" s="2"/>
      <c r="H1825" s="108"/>
      <c r="I1825" s="109"/>
      <c r="J1825" s="132" t="str">
        <f t="shared" si="198"/>
        <v/>
      </c>
      <c r="K1825" s="132">
        <f t="shared" si="196"/>
        <v>0</v>
      </c>
      <c r="L1825" s="246"/>
      <c r="M1825" s="247"/>
      <c r="N1825" s="246"/>
      <c r="O1825" s="248"/>
      <c r="P1825" s="249" t="str">
        <f t="shared" si="199"/>
        <v/>
      </c>
      <c r="Q1825" s="250" t="str">
        <f t="shared" si="197"/>
        <v/>
      </c>
      <c r="R1825" s="248"/>
      <c r="S1825" s="246"/>
      <c r="T1825" s="248"/>
      <c r="U1825" s="249" t="str">
        <f>+IF(AND(S1825&gt;0,R1825&lt;&gt;'Data Validation (ROP used only)'!$A$22),SUM(S1825:T1825),"")</f>
        <v/>
      </c>
      <c r="V1825" s="250" t="str">
        <f>IF(OR(R1825='Data Validation (ROP used only)'!$A$22,ISBLANK(S1825),ISERROR(S1825/$I1825)),"",S1825/$I1825)</f>
        <v/>
      </c>
      <c r="W1825" s="251"/>
      <c r="X1825" s="252" t="str" cm="1">
        <f t="array" ref="X1825">_xlfn.IFS(W1825="","",W1825/I1825&gt;=2,2*I1825,W1825/I1825 &lt; 2, W1825)</f>
        <v/>
      </c>
      <c r="Y1825" s="253" t="str">
        <f t="shared" si="200"/>
        <v/>
      </c>
      <c r="Z1825" s="248"/>
      <c r="AA1825" s="249" t="str">
        <f t="shared" si="201"/>
        <v/>
      </c>
      <c r="AB1825" s="254" t="str">
        <f t="shared" si="202"/>
        <v/>
      </c>
      <c r="AC1825" s="159"/>
      <c r="AD1825" s="160"/>
    </row>
    <row r="1826" spans="2:30" ht="13.8" hidden="1" outlineLevel="1" x14ac:dyDescent="0.25">
      <c r="B1826" s="1"/>
      <c r="C1826" s="1"/>
      <c r="D1826" s="1"/>
      <c r="E1826" s="2"/>
      <c r="F1826" s="1"/>
      <c r="G1826" s="2"/>
      <c r="H1826" s="108"/>
      <c r="I1826" s="109"/>
      <c r="J1826" s="132" t="str">
        <f t="shared" si="198"/>
        <v/>
      </c>
      <c r="K1826" s="132">
        <f t="shared" si="196"/>
        <v>0</v>
      </c>
      <c r="L1826" s="246"/>
      <c r="M1826" s="247"/>
      <c r="N1826" s="246"/>
      <c r="O1826" s="248"/>
      <c r="P1826" s="249" t="str">
        <f t="shared" si="199"/>
        <v/>
      </c>
      <c r="Q1826" s="250" t="str">
        <f t="shared" si="197"/>
        <v/>
      </c>
      <c r="R1826" s="248"/>
      <c r="S1826" s="246"/>
      <c r="T1826" s="248"/>
      <c r="U1826" s="249" t="str">
        <f>+IF(AND(S1826&gt;0,R1826&lt;&gt;'Data Validation (ROP used only)'!$A$22),SUM(S1826:T1826),"")</f>
        <v/>
      </c>
      <c r="V1826" s="250" t="str">
        <f>IF(OR(R1826='Data Validation (ROP used only)'!$A$22,ISBLANK(S1826),ISERROR(S1826/$I1826)),"",S1826/$I1826)</f>
        <v/>
      </c>
      <c r="W1826" s="251"/>
      <c r="X1826" s="252" t="str" cm="1">
        <f t="array" ref="X1826">_xlfn.IFS(W1826="","",W1826/I1826&gt;=2,2*I1826,W1826/I1826 &lt; 2, W1826)</f>
        <v/>
      </c>
      <c r="Y1826" s="253" t="str">
        <f t="shared" si="200"/>
        <v/>
      </c>
      <c r="Z1826" s="248"/>
      <c r="AA1826" s="249" t="str">
        <f t="shared" si="201"/>
        <v/>
      </c>
      <c r="AB1826" s="254" t="str">
        <f t="shared" si="202"/>
        <v/>
      </c>
      <c r="AC1826" s="159"/>
      <c r="AD1826" s="160"/>
    </row>
    <row r="1827" spans="2:30" ht="13.8" hidden="1" outlineLevel="1" x14ac:dyDescent="0.25">
      <c r="B1827" s="1"/>
      <c r="C1827" s="1"/>
      <c r="D1827" s="1"/>
      <c r="E1827" s="2"/>
      <c r="F1827" s="1"/>
      <c r="G1827" s="2"/>
      <c r="H1827" s="108"/>
      <c r="I1827" s="109"/>
      <c r="J1827" s="132" t="str">
        <f t="shared" si="198"/>
        <v/>
      </c>
      <c r="K1827" s="132">
        <f t="shared" si="196"/>
        <v>0</v>
      </c>
      <c r="L1827" s="246"/>
      <c r="M1827" s="247"/>
      <c r="N1827" s="246"/>
      <c r="O1827" s="248"/>
      <c r="P1827" s="249" t="str">
        <f t="shared" si="199"/>
        <v/>
      </c>
      <c r="Q1827" s="250" t="str">
        <f t="shared" si="197"/>
        <v/>
      </c>
      <c r="R1827" s="248"/>
      <c r="S1827" s="246"/>
      <c r="T1827" s="248"/>
      <c r="U1827" s="249" t="str">
        <f>+IF(AND(S1827&gt;0,R1827&lt;&gt;'Data Validation (ROP used only)'!$A$22),SUM(S1827:T1827),"")</f>
        <v/>
      </c>
      <c r="V1827" s="250" t="str">
        <f>IF(OR(R1827='Data Validation (ROP used only)'!$A$22,ISBLANK(S1827),ISERROR(S1827/$I1827)),"",S1827/$I1827)</f>
        <v/>
      </c>
      <c r="W1827" s="251"/>
      <c r="X1827" s="252" t="str" cm="1">
        <f t="array" ref="X1827">_xlfn.IFS(W1827="","",W1827/I1827&gt;=2,2*I1827,W1827/I1827 &lt; 2, W1827)</f>
        <v/>
      </c>
      <c r="Y1827" s="253" t="str">
        <f t="shared" si="200"/>
        <v/>
      </c>
      <c r="Z1827" s="248"/>
      <c r="AA1827" s="249" t="str">
        <f t="shared" si="201"/>
        <v/>
      </c>
      <c r="AB1827" s="254" t="str">
        <f t="shared" si="202"/>
        <v/>
      </c>
      <c r="AC1827" s="159"/>
      <c r="AD1827" s="160"/>
    </row>
    <row r="1828" spans="2:30" ht="13.8" hidden="1" outlineLevel="1" x14ac:dyDescent="0.25">
      <c r="B1828" s="1"/>
      <c r="C1828" s="1"/>
      <c r="D1828" s="1"/>
      <c r="E1828" s="2"/>
      <c r="F1828" s="1"/>
      <c r="G1828" s="2"/>
      <c r="H1828" s="108"/>
      <c r="I1828" s="109"/>
      <c r="J1828" s="132" t="str">
        <f t="shared" si="198"/>
        <v/>
      </c>
      <c r="K1828" s="132">
        <f t="shared" si="196"/>
        <v>0</v>
      </c>
      <c r="L1828" s="246"/>
      <c r="M1828" s="247"/>
      <c r="N1828" s="246"/>
      <c r="O1828" s="248"/>
      <c r="P1828" s="249" t="str">
        <f t="shared" si="199"/>
        <v/>
      </c>
      <c r="Q1828" s="250" t="str">
        <f t="shared" si="197"/>
        <v/>
      </c>
      <c r="R1828" s="248"/>
      <c r="S1828" s="246"/>
      <c r="T1828" s="248"/>
      <c r="U1828" s="249" t="str">
        <f>+IF(AND(S1828&gt;0,R1828&lt;&gt;'Data Validation (ROP used only)'!$A$22),SUM(S1828:T1828),"")</f>
        <v/>
      </c>
      <c r="V1828" s="250" t="str">
        <f>IF(OR(R1828='Data Validation (ROP used only)'!$A$22,ISBLANK(S1828),ISERROR(S1828/$I1828)),"",S1828/$I1828)</f>
        <v/>
      </c>
      <c r="W1828" s="251"/>
      <c r="X1828" s="252" t="str" cm="1">
        <f t="array" ref="X1828">_xlfn.IFS(W1828="","",W1828/I1828&gt;=2,2*I1828,W1828/I1828 &lt; 2, W1828)</f>
        <v/>
      </c>
      <c r="Y1828" s="253" t="str">
        <f t="shared" si="200"/>
        <v/>
      </c>
      <c r="Z1828" s="248"/>
      <c r="AA1828" s="249" t="str">
        <f t="shared" si="201"/>
        <v/>
      </c>
      <c r="AB1828" s="254" t="str">
        <f t="shared" si="202"/>
        <v/>
      </c>
      <c r="AC1828" s="159"/>
      <c r="AD1828" s="160"/>
    </row>
    <row r="1829" spans="2:30" ht="13.8" hidden="1" outlineLevel="1" x14ac:dyDescent="0.25">
      <c r="B1829" s="1"/>
      <c r="C1829" s="1"/>
      <c r="D1829" s="1"/>
      <c r="E1829" s="2"/>
      <c r="F1829" s="1"/>
      <c r="G1829" s="2"/>
      <c r="H1829" s="108"/>
      <c r="I1829" s="109"/>
      <c r="J1829" s="132" t="str">
        <f t="shared" si="198"/>
        <v/>
      </c>
      <c r="K1829" s="132">
        <f t="shared" si="196"/>
        <v>0</v>
      </c>
      <c r="L1829" s="246"/>
      <c r="M1829" s="247"/>
      <c r="N1829" s="246"/>
      <c r="O1829" s="248"/>
      <c r="P1829" s="249" t="str">
        <f t="shared" si="199"/>
        <v/>
      </c>
      <c r="Q1829" s="250" t="str">
        <f t="shared" si="197"/>
        <v/>
      </c>
      <c r="R1829" s="248"/>
      <c r="S1829" s="246"/>
      <c r="T1829" s="248"/>
      <c r="U1829" s="249" t="str">
        <f>+IF(AND(S1829&gt;0,R1829&lt;&gt;'Data Validation (ROP used only)'!$A$22),SUM(S1829:T1829),"")</f>
        <v/>
      </c>
      <c r="V1829" s="250" t="str">
        <f>IF(OR(R1829='Data Validation (ROP used only)'!$A$22,ISBLANK(S1829),ISERROR(S1829/$I1829)),"",S1829/$I1829)</f>
        <v/>
      </c>
      <c r="W1829" s="251"/>
      <c r="X1829" s="252" t="str" cm="1">
        <f t="array" ref="X1829">_xlfn.IFS(W1829="","",W1829/I1829&gt;=2,2*I1829,W1829/I1829 &lt; 2, W1829)</f>
        <v/>
      </c>
      <c r="Y1829" s="253" t="str">
        <f t="shared" si="200"/>
        <v/>
      </c>
      <c r="Z1829" s="248"/>
      <c r="AA1829" s="249" t="str">
        <f t="shared" si="201"/>
        <v/>
      </c>
      <c r="AB1829" s="254" t="str">
        <f t="shared" si="202"/>
        <v/>
      </c>
      <c r="AC1829" s="159"/>
      <c r="AD1829" s="160"/>
    </row>
    <row r="1830" spans="2:30" ht="13.8" hidden="1" outlineLevel="1" x14ac:dyDescent="0.25">
      <c r="B1830" s="1"/>
      <c r="C1830" s="1"/>
      <c r="D1830" s="1"/>
      <c r="E1830" s="2"/>
      <c r="F1830" s="1"/>
      <c r="G1830" s="2"/>
      <c r="H1830" s="108"/>
      <c r="I1830" s="109"/>
      <c r="J1830" s="132" t="str">
        <f t="shared" si="198"/>
        <v/>
      </c>
      <c r="K1830" s="132">
        <f t="shared" si="196"/>
        <v>0</v>
      </c>
      <c r="L1830" s="246"/>
      <c r="M1830" s="247"/>
      <c r="N1830" s="246"/>
      <c r="O1830" s="248"/>
      <c r="P1830" s="249" t="str">
        <f t="shared" si="199"/>
        <v/>
      </c>
      <c r="Q1830" s="250" t="str">
        <f t="shared" si="197"/>
        <v/>
      </c>
      <c r="R1830" s="248"/>
      <c r="S1830" s="246"/>
      <c r="T1830" s="248"/>
      <c r="U1830" s="249" t="str">
        <f>+IF(AND(S1830&gt;0,R1830&lt;&gt;'Data Validation (ROP used only)'!$A$22),SUM(S1830:T1830),"")</f>
        <v/>
      </c>
      <c r="V1830" s="250" t="str">
        <f>IF(OR(R1830='Data Validation (ROP used only)'!$A$22,ISBLANK(S1830),ISERROR(S1830/$I1830)),"",S1830/$I1830)</f>
        <v/>
      </c>
      <c r="W1830" s="251"/>
      <c r="X1830" s="252" t="str" cm="1">
        <f t="array" ref="X1830">_xlfn.IFS(W1830="","",W1830/I1830&gt;=2,2*I1830,W1830/I1830 &lt; 2, W1830)</f>
        <v/>
      </c>
      <c r="Y1830" s="253" t="str">
        <f t="shared" si="200"/>
        <v/>
      </c>
      <c r="Z1830" s="248"/>
      <c r="AA1830" s="249" t="str">
        <f t="shared" si="201"/>
        <v/>
      </c>
      <c r="AB1830" s="254" t="str">
        <f t="shared" si="202"/>
        <v/>
      </c>
      <c r="AC1830" s="159"/>
      <c r="AD1830" s="160"/>
    </row>
    <row r="1831" spans="2:30" ht="13.8" hidden="1" outlineLevel="1" x14ac:dyDescent="0.25">
      <c r="B1831" s="1"/>
      <c r="C1831" s="1"/>
      <c r="D1831" s="1"/>
      <c r="E1831" s="2"/>
      <c r="F1831" s="1"/>
      <c r="G1831" s="2"/>
      <c r="H1831" s="108"/>
      <c r="I1831" s="109"/>
      <c r="J1831" s="132" t="str">
        <f t="shared" si="198"/>
        <v/>
      </c>
      <c r="K1831" s="132">
        <f t="shared" ref="K1831:K1894" si="203">IF(ISERROR(I1831/1754.5),"",I1831/1754.5)</f>
        <v>0</v>
      </c>
      <c r="L1831" s="246"/>
      <c r="M1831" s="247"/>
      <c r="N1831" s="246"/>
      <c r="O1831" s="248"/>
      <c r="P1831" s="249" t="str">
        <f t="shared" si="199"/>
        <v/>
      </c>
      <c r="Q1831" s="250" t="str">
        <f t="shared" si="197"/>
        <v/>
      </c>
      <c r="R1831" s="248"/>
      <c r="S1831" s="246"/>
      <c r="T1831" s="248"/>
      <c r="U1831" s="249" t="str">
        <f>+IF(AND(S1831&gt;0,R1831&lt;&gt;'Data Validation (ROP used only)'!$A$22),SUM(S1831:T1831),"")</f>
        <v/>
      </c>
      <c r="V1831" s="250" t="str">
        <f>IF(OR(R1831='Data Validation (ROP used only)'!$A$22,ISBLANK(S1831),ISERROR(S1831/$I1831)),"",S1831/$I1831)</f>
        <v/>
      </c>
      <c r="W1831" s="251"/>
      <c r="X1831" s="252" t="str" cm="1">
        <f t="array" ref="X1831">_xlfn.IFS(W1831="","",W1831/I1831&gt;=2,2*I1831,W1831/I1831 &lt; 2, W1831)</f>
        <v/>
      </c>
      <c r="Y1831" s="253" t="str">
        <f t="shared" si="200"/>
        <v/>
      </c>
      <c r="Z1831" s="248"/>
      <c r="AA1831" s="249" t="str">
        <f t="shared" si="201"/>
        <v/>
      </c>
      <c r="AB1831" s="254" t="str">
        <f t="shared" si="202"/>
        <v/>
      </c>
      <c r="AC1831" s="159"/>
      <c r="AD1831" s="160"/>
    </row>
    <row r="1832" spans="2:30" ht="13.8" hidden="1" outlineLevel="1" x14ac:dyDescent="0.25">
      <c r="B1832" s="1"/>
      <c r="C1832" s="1"/>
      <c r="D1832" s="1"/>
      <c r="E1832" s="2"/>
      <c r="F1832" s="1"/>
      <c r="G1832" s="2"/>
      <c r="H1832" s="108"/>
      <c r="I1832" s="109"/>
      <c r="J1832" s="132" t="str">
        <f t="shared" si="198"/>
        <v/>
      </c>
      <c r="K1832" s="132">
        <f t="shared" si="203"/>
        <v>0</v>
      </c>
      <c r="L1832" s="246"/>
      <c r="M1832" s="247"/>
      <c r="N1832" s="246"/>
      <c r="O1832" s="248"/>
      <c r="P1832" s="249" t="str">
        <f t="shared" si="199"/>
        <v/>
      </c>
      <c r="Q1832" s="250" t="str">
        <f t="shared" si="197"/>
        <v/>
      </c>
      <c r="R1832" s="248"/>
      <c r="S1832" s="246"/>
      <c r="T1832" s="248"/>
      <c r="U1832" s="249" t="str">
        <f>+IF(AND(S1832&gt;0,R1832&lt;&gt;'Data Validation (ROP used only)'!$A$22),SUM(S1832:T1832),"")</f>
        <v/>
      </c>
      <c r="V1832" s="250" t="str">
        <f>IF(OR(R1832='Data Validation (ROP used only)'!$A$22,ISBLANK(S1832),ISERROR(S1832/$I1832)),"",S1832/$I1832)</f>
        <v/>
      </c>
      <c r="W1832" s="251"/>
      <c r="X1832" s="252" t="str" cm="1">
        <f t="array" ref="X1832">_xlfn.IFS(W1832="","",W1832/I1832&gt;=2,2*I1832,W1832/I1832 &lt; 2, W1832)</f>
        <v/>
      </c>
      <c r="Y1832" s="253" t="str">
        <f t="shared" si="200"/>
        <v/>
      </c>
      <c r="Z1832" s="248"/>
      <c r="AA1832" s="249" t="str">
        <f t="shared" si="201"/>
        <v/>
      </c>
      <c r="AB1832" s="254" t="str">
        <f t="shared" si="202"/>
        <v/>
      </c>
      <c r="AC1832" s="159"/>
      <c r="AD1832" s="160"/>
    </row>
    <row r="1833" spans="2:30" ht="13.8" hidden="1" outlineLevel="1" x14ac:dyDescent="0.25">
      <c r="B1833" s="1"/>
      <c r="C1833" s="1"/>
      <c r="D1833" s="1"/>
      <c r="E1833" s="2"/>
      <c r="F1833" s="1"/>
      <c r="G1833" s="2"/>
      <c r="H1833" s="108"/>
      <c r="I1833" s="109"/>
      <c r="J1833" s="132" t="str">
        <f t="shared" si="198"/>
        <v/>
      </c>
      <c r="K1833" s="132">
        <f t="shared" si="203"/>
        <v>0</v>
      </c>
      <c r="L1833" s="246"/>
      <c r="M1833" s="247"/>
      <c r="N1833" s="246"/>
      <c r="O1833" s="248"/>
      <c r="P1833" s="249" t="str">
        <f t="shared" si="199"/>
        <v/>
      </c>
      <c r="Q1833" s="250" t="str">
        <f t="shared" si="197"/>
        <v/>
      </c>
      <c r="R1833" s="248"/>
      <c r="S1833" s="246"/>
      <c r="T1833" s="248"/>
      <c r="U1833" s="249" t="str">
        <f>+IF(AND(S1833&gt;0,R1833&lt;&gt;'Data Validation (ROP used only)'!$A$22),SUM(S1833:T1833),"")</f>
        <v/>
      </c>
      <c r="V1833" s="250" t="str">
        <f>IF(OR(R1833='Data Validation (ROP used only)'!$A$22,ISBLANK(S1833),ISERROR(S1833/$I1833)),"",S1833/$I1833)</f>
        <v/>
      </c>
      <c r="W1833" s="251"/>
      <c r="X1833" s="252" t="str" cm="1">
        <f t="array" ref="X1833">_xlfn.IFS(W1833="","",W1833/I1833&gt;=2,2*I1833,W1833/I1833 &lt; 2, W1833)</f>
        <v/>
      </c>
      <c r="Y1833" s="253" t="str">
        <f t="shared" si="200"/>
        <v/>
      </c>
      <c r="Z1833" s="248"/>
      <c r="AA1833" s="249" t="str">
        <f t="shared" si="201"/>
        <v/>
      </c>
      <c r="AB1833" s="254" t="str">
        <f t="shared" si="202"/>
        <v/>
      </c>
      <c r="AC1833" s="159"/>
      <c r="AD1833" s="160"/>
    </row>
    <row r="1834" spans="2:30" ht="13.8" hidden="1" outlineLevel="1" x14ac:dyDescent="0.25">
      <c r="B1834" s="1"/>
      <c r="C1834" s="1"/>
      <c r="D1834" s="1"/>
      <c r="E1834" s="2"/>
      <c r="F1834" s="1"/>
      <c r="G1834" s="2"/>
      <c r="H1834" s="108"/>
      <c r="I1834" s="109"/>
      <c r="J1834" s="132" t="str">
        <f t="shared" si="198"/>
        <v/>
      </c>
      <c r="K1834" s="132">
        <f t="shared" si="203"/>
        <v>0</v>
      </c>
      <c r="L1834" s="246"/>
      <c r="M1834" s="247"/>
      <c r="N1834" s="246"/>
      <c r="O1834" s="248"/>
      <c r="P1834" s="249" t="str">
        <f t="shared" si="199"/>
        <v/>
      </c>
      <c r="Q1834" s="250" t="str">
        <f t="shared" si="197"/>
        <v/>
      </c>
      <c r="R1834" s="248"/>
      <c r="S1834" s="246"/>
      <c r="T1834" s="248"/>
      <c r="U1834" s="249" t="str">
        <f>+IF(AND(S1834&gt;0,R1834&lt;&gt;'Data Validation (ROP used only)'!$A$22),SUM(S1834:T1834),"")</f>
        <v/>
      </c>
      <c r="V1834" s="250" t="str">
        <f>IF(OR(R1834='Data Validation (ROP used only)'!$A$22,ISBLANK(S1834),ISERROR(S1834/$I1834)),"",S1834/$I1834)</f>
        <v/>
      </c>
      <c r="W1834" s="251"/>
      <c r="X1834" s="252" t="str" cm="1">
        <f t="array" ref="X1834">_xlfn.IFS(W1834="","",W1834/I1834&gt;=2,2*I1834,W1834/I1834 &lt; 2, W1834)</f>
        <v/>
      </c>
      <c r="Y1834" s="253" t="str">
        <f t="shared" si="200"/>
        <v/>
      </c>
      <c r="Z1834" s="248"/>
      <c r="AA1834" s="249" t="str">
        <f t="shared" si="201"/>
        <v/>
      </c>
      <c r="AB1834" s="254" t="str">
        <f t="shared" si="202"/>
        <v/>
      </c>
      <c r="AC1834" s="159"/>
      <c r="AD1834" s="160"/>
    </row>
    <row r="1835" spans="2:30" ht="13.8" hidden="1" outlineLevel="1" x14ac:dyDescent="0.25">
      <c r="B1835" s="1"/>
      <c r="C1835" s="1"/>
      <c r="D1835" s="1"/>
      <c r="E1835" s="2"/>
      <c r="F1835" s="1"/>
      <c r="G1835" s="2"/>
      <c r="H1835" s="108"/>
      <c r="I1835" s="109"/>
      <c r="J1835" s="132" t="str">
        <f t="shared" si="198"/>
        <v/>
      </c>
      <c r="K1835" s="132">
        <f t="shared" si="203"/>
        <v>0</v>
      </c>
      <c r="L1835" s="246"/>
      <c r="M1835" s="247"/>
      <c r="N1835" s="246"/>
      <c r="O1835" s="248"/>
      <c r="P1835" s="249" t="str">
        <f t="shared" si="199"/>
        <v/>
      </c>
      <c r="Q1835" s="250" t="str">
        <f t="shared" si="197"/>
        <v/>
      </c>
      <c r="R1835" s="248"/>
      <c r="S1835" s="246"/>
      <c r="T1835" s="248"/>
      <c r="U1835" s="249" t="str">
        <f>+IF(AND(S1835&gt;0,R1835&lt;&gt;'Data Validation (ROP used only)'!$A$22),SUM(S1835:T1835),"")</f>
        <v/>
      </c>
      <c r="V1835" s="250" t="str">
        <f>IF(OR(R1835='Data Validation (ROP used only)'!$A$22,ISBLANK(S1835),ISERROR(S1835/$I1835)),"",S1835/$I1835)</f>
        <v/>
      </c>
      <c r="W1835" s="251"/>
      <c r="X1835" s="252" t="str" cm="1">
        <f t="array" ref="X1835">_xlfn.IFS(W1835="","",W1835/I1835&gt;=2,2*I1835,W1835/I1835 &lt; 2, W1835)</f>
        <v/>
      </c>
      <c r="Y1835" s="253" t="str">
        <f t="shared" si="200"/>
        <v/>
      </c>
      <c r="Z1835" s="248"/>
      <c r="AA1835" s="249" t="str">
        <f t="shared" si="201"/>
        <v/>
      </c>
      <c r="AB1835" s="254" t="str">
        <f t="shared" si="202"/>
        <v/>
      </c>
      <c r="AC1835" s="159"/>
      <c r="AD1835" s="160"/>
    </row>
    <row r="1836" spans="2:30" ht="13.8" hidden="1" outlineLevel="1" x14ac:dyDescent="0.25">
      <c r="B1836" s="1"/>
      <c r="C1836" s="1"/>
      <c r="D1836" s="1"/>
      <c r="E1836" s="2"/>
      <c r="F1836" s="1"/>
      <c r="G1836" s="2"/>
      <c r="H1836" s="108"/>
      <c r="I1836" s="109"/>
      <c r="J1836" s="132" t="str">
        <f t="shared" si="198"/>
        <v/>
      </c>
      <c r="K1836" s="132">
        <f t="shared" si="203"/>
        <v>0</v>
      </c>
      <c r="L1836" s="246"/>
      <c r="M1836" s="247"/>
      <c r="N1836" s="246"/>
      <c r="O1836" s="248"/>
      <c r="P1836" s="249" t="str">
        <f t="shared" si="199"/>
        <v/>
      </c>
      <c r="Q1836" s="250" t="str">
        <f t="shared" si="197"/>
        <v/>
      </c>
      <c r="R1836" s="248"/>
      <c r="S1836" s="246"/>
      <c r="T1836" s="248"/>
      <c r="U1836" s="249" t="str">
        <f>+IF(AND(S1836&gt;0,R1836&lt;&gt;'Data Validation (ROP used only)'!$A$22),SUM(S1836:T1836),"")</f>
        <v/>
      </c>
      <c r="V1836" s="250" t="str">
        <f>IF(OR(R1836='Data Validation (ROP used only)'!$A$22,ISBLANK(S1836),ISERROR(S1836/$I1836)),"",S1836/$I1836)</f>
        <v/>
      </c>
      <c r="W1836" s="251"/>
      <c r="X1836" s="252" t="str" cm="1">
        <f t="array" ref="X1836">_xlfn.IFS(W1836="","",W1836/I1836&gt;=2,2*I1836,W1836/I1836 &lt; 2, W1836)</f>
        <v/>
      </c>
      <c r="Y1836" s="253" t="str">
        <f t="shared" si="200"/>
        <v/>
      </c>
      <c r="Z1836" s="248"/>
      <c r="AA1836" s="249" t="str">
        <f t="shared" si="201"/>
        <v/>
      </c>
      <c r="AB1836" s="254" t="str">
        <f t="shared" si="202"/>
        <v/>
      </c>
      <c r="AC1836" s="159"/>
      <c r="AD1836" s="160"/>
    </row>
    <row r="1837" spans="2:30" ht="13.8" hidden="1" outlineLevel="1" x14ac:dyDescent="0.25">
      <c r="B1837" s="1"/>
      <c r="C1837" s="1"/>
      <c r="D1837" s="1"/>
      <c r="E1837" s="2"/>
      <c r="F1837" s="1"/>
      <c r="G1837" s="2"/>
      <c r="H1837" s="108"/>
      <c r="I1837" s="109"/>
      <c r="J1837" s="132" t="str">
        <f t="shared" si="198"/>
        <v/>
      </c>
      <c r="K1837" s="132">
        <f t="shared" si="203"/>
        <v>0</v>
      </c>
      <c r="L1837" s="246"/>
      <c r="M1837" s="247"/>
      <c r="N1837" s="246"/>
      <c r="O1837" s="248"/>
      <c r="P1837" s="249" t="str">
        <f t="shared" si="199"/>
        <v/>
      </c>
      <c r="Q1837" s="250" t="str">
        <f t="shared" si="197"/>
        <v/>
      </c>
      <c r="R1837" s="248"/>
      <c r="S1837" s="246"/>
      <c r="T1837" s="248"/>
      <c r="U1837" s="249" t="str">
        <f>+IF(AND(S1837&gt;0,R1837&lt;&gt;'Data Validation (ROP used only)'!$A$22),SUM(S1837:T1837),"")</f>
        <v/>
      </c>
      <c r="V1837" s="250" t="str">
        <f>IF(OR(R1837='Data Validation (ROP used only)'!$A$22,ISBLANK(S1837),ISERROR(S1837/$I1837)),"",S1837/$I1837)</f>
        <v/>
      </c>
      <c r="W1837" s="251"/>
      <c r="X1837" s="252" t="str" cm="1">
        <f t="array" ref="X1837">_xlfn.IFS(W1837="","",W1837/I1837&gt;=2,2*I1837,W1837/I1837 &lt; 2, W1837)</f>
        <v/>
      </c>
      <c r="Y1837" s="253" t="str">
        <f t="shared" si="200"/>
        <v/>
      </c>
      <c r="Z1837" s="248"/>
      <c r="AA1837" s="249" t="str">
        <f t="shared" si="201"/>
        <v/>
      </c>
      <c r="AB1837" s="254" t="str">
        <f t="shared" si="202"/>
        <v/>
      </c>
      <c r="AC1837" s="159"/>
      <c r="AD1837" s="160"/>
    </row>
    <row r="1838" spans="2:30" ht="13.8" hidden="1" outlineLevel="1" x14ac:dyDescent="0.25">
      <c r="B1838" s="1"/>
      <c r="C1838" s="1"/>
      <c r="D1838" s="1"/>
      <c r="E1838" s="2"/>
      <c r="F1838" s="1"/>
      <c r="G1838" s="2"/>
      <c r="H1838" s="108"/>
      <c r="I1838" s="109"/>
      <c r="J1838" s="132" t="str">
        <f t="shared" si="198"/>
        <v/>
      </c>
      <c r="K1838" s="132">
        <f t="shared" si="203"/>
        <v>0</v>
      </c>
      <c r="L1838" s="246"/>
      <c r="M1838" s="247"/>
      <c r="N1838" s="246"/>
      <c r="O1838" s="248"/>
      <c r="P1838" s="249" t="str">
        <f t="shared" si="199"/>
        <v/>
      </c>
      <c r="Q1838" s="250" t="str">
        <f t="shared" si="197"/>
        <v/>
      </c>
      <c r="R1838" s="248"/>
      <c r="S1838" s="246"/>
      <c r="T1838" s="248"/>
      <c r="U1838" s="249" t="str">
        <f>+IF(AND(S1838&gt;0,R1838&lt;&gt;'Data Validation (ROP used only)'!$A$22),SUM(S1838:T1838),"")</f>
        <v/>
      </c>
      <c r="V1838" s="250" t="str">
        <f>IF(OR(R1838='Data Validation (ROP used only)'!$A$22,ISBLANK(S1838),ISERROR(S1838/$I1838)),"",S1838/$I1838)</f>
        <v/>
      </c>
      <c r="W1838" s="251"/>
      <c r="X1838" s="252" t="str" cm="1">
        <f t="array" ref="X1838">_xlfn.IFS(W1838="","",W1838/I1838&gt;=2,2*I1838,W1838/I1838 &lt; 2, W1838)</f>
        <v/>
      </c>
      <c r="Y1838" s="253" t="str">
        <f t="shared" si="200"/>
        <v/>
      </c>
      <c r="Z1838" s="248"/>
      <c r="AA1838" s="249" t="str">
        <f t="shared" si="201"/>
        <v/>
      </c>
      <c r="AB1838" s="254" t="str">
        <f t="shared" si="202"/>
        <v/>
      </c>
      <c r="AC1838" s="159"/>
      <c r="AD1838" s="160"/>
    </row>
    <row r="1839" spans="2:30" ht="13.8" hidden="1" outlineLevel="1" x14ac:dyDescent="0.25">
      <c r="B1839" s="1"/>
      <c r="C1839" s="1"/>
      <c r="D1839" s="1"/>
      <c r="E1839" s="2"/>
      <c r="F1839" s="1"/>
      <c r="G1839" s="2"/>
      <c r="H1839" s="108"/>
      <c r="I1839" s="109"/>
      <c r="J1839" s="132" t="str">
        <f t="shared" si="198"/>
        <v/>
      </c>
      <c r="K1839" s="132">
        <f t="shared" si="203"/>
        <v>0</v>
      </c>
      <c r="L1839" s="246"/>
      <c r="M1839" s="247"/>
      <c r="N1839" s="246"/>
      <c r="O1839" s="248"/>
      <c r="P1839" s="249" t="str">
        <f t="shared" si="199"/>
        <v/>
      </c>
      <c r="Q1839" s="250" t="str">
        <f t="shared" si="197"/>
        <v/>
      </c>
      <c r="R1839" s="248"/>
      <c r="S1839" s="246"/>
      <c r="T1839" s="248"/>
      <c r="U1839" s="249" t="str">
        <f>+IF(AND(S1839&gt;0,R1839&lt;&gt;'Data Validation (ROP used only)'!$A$22),SUM(S1839:T1839),"")</f>
        <v/>
      </c>
      <c r="V1839" s="250" t="str">
        <f>IF(OR(R1839='Data Validation (ROP used only)'!$A$22,ISBLANK(S1839),ISERROR(S1839/$I1839)),"",S1839/$I1839)</f>
        <v/>
      </c>
      <c r="W1839" s="251"/>
      <c r="X1839" s="252" t="str" cm="1">
        <f t="array" ref="X1839">_xlfn.IFS(W1839="","",W1839/I1839&gt;=2,2*I1839,W1839/I1839 &lt; 2, W1839)</f>
        <v/>
      </c>
      <c r="Y1839" s="253" t="str">
        <f t="shared" si="200"/>
        <v/>
      </c>
      <c r="Z1839" s="248"/>
      <c r="AA1839" s="249" t="str">
        <f t="shared" si="201"/>
        <v/>
      </c>
      <c r="AB1839" s="254" t="str">
        <f t="shared" si="202"/>
        <v/>
      </c>
      <c r="AC1839" s="159"/>
      <c r="AD1839" s="160"/>
    </row>
    <row r="1840" spans="2:30" ht="13.8" hidden="1" outlineLevel="1" x14ac:dyDescent="0.25">
      <c r="B1840" s="1"/>
      <c r="C1840" s="1"/>
      <c r="D1840" s="1"/>
      <c r="E1840" s="2"/>
      <c r="F1840" s="1"/>
      <c r="G1840" s="2"/>
      <c r="H1840" s="108"/>
      <c r="I1840" s="109"/>
      <c r="J1840" s="132" t="str">
        <f t="shared" si="198"/>
        <v/>
      </c>
      <c r="K1840" s="132">
        <f t="shared" si="203"/>
        <v>0</v>
      </c>
      <c r="L1840" s="246"/>
      <c r="M1840" s="247"/>
      <c r="N1840" s="246"/>
      <c r="O1840" s="248"/>
      <c r="P1840" s="249" t="str">
        <f t="shared" si="199"/>
        <v/>
      </c>
      <c r="Q1840" s="250" t="str">
        <f t="shared" si="197"/>
        <v/>
      </c>
      <c r="R1840" s="248"/>
      <c r="S1840" s="246"/>
      <c r="T1840" s="248"/>
      <c r="U1840" s="249" t="str">
        <f>+IF(AND(S1840&gt;0,R1840&lt;&gt;'Data Validation (ROP used only)'!$A$22),SUM(S1840:T1840),"")</f>
        <v/>
      </c>
      <c r="V1840" s="250" t="str">
        <f>IF(OR(R1840='Data Validation (ROP used only)'!$A$22,ISBLANK(S1840),ISERROR(S1840/$I1840)),"",S1840/$I1840)</f>
        <v/>
      </c>
      <c r="W1840" s="251"/>
      <c r="X1840" s="252" t="str" cm="1">
        <f t="array" ref="X1840">_xlfn.IFS(W1840="","",W1840/I1840&gt;=2,2*I1840,W1840/I1840 &lt; 2, W1840)</f>
        <v/>
      </c>
      <c r="Y1840" s="253" t="str">
        <f t="shared" si="200"/>
        <v/>
      </c>
      <c r="Z1840" s="248"/>
      <c r="AA1840" s="249" t="str">
        <f t="shared" si="201"/>
        <v/>
      </c>
      <c r="AB1840" s="254" t="str">
        <f t="shared" si="202"/>
        <v/>
      </c>
      <c r="AC1840" s="159"/>
      <c r="AD1840" s="160"/>
    </row>
    <row r="1841" spans="2:30" ht="13.8" hidden="1" outlineLevel="1" x14ac:dyDescent="0.25">
      <c r="B1841" s="1"/>
      <c r="C1841" s="1"/>
      <c r="D1841" s="1"/>
      <c r="E1841" s="2"/>
      <c r="F1841" s="1"/>
      <c r="G1841" s="2"/>
      <c r="H1841" s="108"/>
      <c r="I1841" s="109"/>
      <c r="J1841" s="132" t="str">
        <f t="shared" si="198"/>
        <v/>
      </c>
      <c r="K1841" s="132">
        <f t="shared" si="203"/>
        <v>0</v>
      </c>
      <c r="L1841" s="246"/>
      <c r="M1841" s="247"/>
      <c r="N1841" s="246"/>
      <c r="O1841" s="248"/>
      <c r="P1841" s="249" t="str">
        <f t="shared" si="199"/>
        <v/>
      </c>
      <c r="Q1841" s="250" t="str">
        <f t="shared" si="197"/>
        <v/>
      </c>
      <c r="R1841" s="248"/>
      <c r="S1841" s="246"/>
      <c r="T1841" s="248"/>
      <c r="U1841" s="249" t="str">
        <f>+IF(AND(S1841&gt;0,R1841&lt;&gt;'Data Validation (ROP used only)'!$A$22),SUM(S1841:T1841),"")</f>
        <v/>
      </c>
      <c r="V1841" s="250" t="str">
        <f>IF(OR(R1841='Data Validation (ROP used only)'!$A$22,ISBLANK(S1841),ISERROR(S1841/$I1841)),"",S1841/$I1841)</f>
        <v/>
      </c>
      <c r="W1841" s="251"/>
      <c r="X1841" s="252" t="str" cm="1">
        <f t="array" ref="X1841">_xlfn.IFS(W1841="","",W1841/I1841&gt;=2,2*I1841,W1841/I1841 &lt; 2, W1841)</f>
        <v/>
      </c>
      <c r="Y1841" s="253" t="str">
        <f t="shared" si="200"/>
        <v/>
      </c>
      <c r="Z1841" s="248"/>
      <c r="AA1841" s="249" t="str">
        <f t="shared" si="201"/>
        <v/>
      </c>
      <c r="AB1841" s="254" t="str">
        <f t="shared" si="202"/>
        <v/>
      </c>
      <c r="AC1841" s="159"/>
      <c r="AD1841" s="160"/>
    </row>
    <row r="1842" spans="2:30" ht="13.8" hidden="1" outlineLevel="1" x14ac:dyDescent="0.25">
      <c r="B1842" s="1"/>
      <c r="C1842" s="1"/>
      <c r="D1842" s="1"/>
      <c r="E1842" s="2"/>
      <c r="F1842" s="1"/>
      <c r="G1842" s="2"/>
      <c r="H1842" s="108"/>
      <c r="I1842" s="109"/>
      <c r="J1842" s="132" t="str">
        <f t="shared" si="198"/>
        <v/>
      </c>
      <c r="K1842" s="132">
        <f t="shared" si="203"/>
        <v>0</v>
      </c>
      <c r="L1842" s="246"/>
      <c r="M1842" s="247"/>
      <c r="N1842" s="246"/>
      <c r="O1842" s="248"/>
      <c r="P1842" s="249" t="str">
        <f t="shared" si="199"/>
        <v/>
      </c>
      <c r="Q1842" s="250" t="str">
        <f t="shared" si="197"/>
        <v/>
      </c>
      <c r="R1842" s="248"/>
      <c r="S1842" s="246"/>
      <c r="T1842" s="248"/>
      <c r="U1842" s="249" t="str">
        <f>+IF(AND(S1842&gt;0,R1842&lt;&gt;'Data Validation (ROP used only)'!$A$22),SUM(S1842:T1842),"")</f>
        <v/>
      </c>
      <c r="V1842" s="250" t="str">
        <f>IF(OR(R1842='Data Validation (ROP used only)'!$A$22,ISBLANK(S1842),ISERROR(S1842/$I1842)),"",S1842/$I1842)</f>
        <v/>
      </c>
      <c r="W1842" s="251"/>
      <c r="X1842" s="252" t="str" cm="1">
        <f t="array" ref="X1842">_xlfn.IFS(W1842="","",W1842/I1842&gt;=2,2*I1842,W1842/I1842 &lt; 2, W1842)</f>
        <v/>
      </c>
      <c r="Y1842" s="253" t="str">
        <f t="shared" si="200"/>
        <v/>
      </c>
      <c r="Z1842" s="248"/>
      <c r="AA1842" s="249" t="str">
        <f t="shared" si="201"/>
        <v/>
      </c>
      <c r="AB1842" s="254" t="str">
        <f t="shared" si="202"/>
        <v/>
      </c>
      <c r="AC1842" s="159"/>
      <c r="AD1842" s="160"/>
    </row>
    <row r="1843" spans="2:30" ht="13.8" hidden="1" outlineLevel="1" x14ac:dyDescent="0.25">
      <c r="B1843" s="1"/>
      <c r="C1843" s="1"/>
      <c r="D1843" s="1"/>
      <c r="E1843" s="2"/>
      <c r="F1843" s="1"/>
      <c r="G1843" s="2"/>
      <c r="H1843" s="108"/>
      <c r="I1843" s="109"/>
      <c r="J1843" s="132" t="str">
        <f t="shared" si="198"/>
        <v/>
      </c>
      <c r="K1843" s="132">
        <f t="shared" si="203"/>
        <v>0</v>
      </c>
      <c r="L1843" s="246"/>
      <c r="M1843" s="247"/>
      <c r="N1843" s="246"/>
      <c r="O1843" s="248"/>
      <c r="P1843" s="249" t="str">
        <f t="shared" si="199"/>
        <v/>
      </c>
      <c r="Q1843" s="250" t="str">
        <f t="shared" si="197"/>
        <v/>
      </c>
      <c r="R1843" s="248"/>
      <c r="S1843" s="246"/>
      <c r="T1843" s="248"/>
      <c r="U1843" s="249" t="str">
        <f>+IF(AND(S1843&gt;0,R1843&lt;&gt;'Data Validation (ROP used only)'!$A$22),SUM(S1843:T1843),"")</f>
        <v/>
      </c>
      <c r="V1843" s="250" t="str">
        <f>IF(OR(R1843='Data Validation (ROP used only)'!$A$22,ISBLANK(S1843),ISERROR(S1843/$I1843)),"",S1843/$I1843)</f>
        <v/>
      </c>
      <c r="W1843" s="251"/>
      <c r="X1843" s="252" t="str" cm="1">
        <f t="array" ref="X1843">_xlfn.IFS(W1843="","",W1843/I1843&gt;=2,2*I1843,W1843/I1843 &lt; 2, W1843)</f>
        <v/>
      </c>
      <c r="Y1843" s="253" t="str">
        <f t="shared" si="200"/>
        <v/>
      </c>
      <c r="Z1843" s="248"/>
      <c r="AA1843" s="249" t="str">
        <f t="shared" si="201"/>
        <v/>
      </c>
      <c r="AB1843" s="254" t="str">
        <f t="shared" si="202"/>
        <v/>
      </c>
      <c r="AC1843" s="159"/>
      <c r="AD1843" s="160"/>
    </row>
    <row r="1844" spans="2:30" ht="13.8" hidden="1" outlineLevel="1" x14ac:dyDescent="0.25">
      <c r="B1844" s="1"/>
      <c r="C1844" s="1"/>
      <c r="D1844" s="1"/>
      <c r="E1844" s="2"/>
      <c r="F1844" s="1"/>
      <c r="G1844" s="2"/>
      <c r="H1844" s="108"/>
      <c r="I1844" s="109"/>
      <c r="J1844" s="132" t="str">
        <f t="shared" si="198"/>
        <v/>
      </c>
      <c r="K1844" s="132">
        <f t="shared" si="203"/>
        <v>0</v>
      </c>
      <c r="L1844" s="246"/>
      <c r="M1844" s="247"/>
      <c r="N1844" s="246"/>
      <c r="O1844" s="248"/>
      <c r="P1844" s="249" t="str">
        <f t="shared" si="199"/>
        <v/>
      </c>
      <c r="Q1844" s="250" t="str">
        <f t="shared" si="197"/>
        <v/>
      </c>
      <c r="R1844" s="248"/>
      <c r="S1844" s="246"/>
      <c r="T1844" s="248"/>
      <c r="U1844" s="249" t="str">
        <f>+IF(AND(S1844&gt;0,R1844&lt;&gt;'Data Validation (ROP used only)'!$A$22),SUM(S1844:T1844),"")</f>
        <v/>
      </c>
      <c r="V1844" s="250" t="str">
        <f>IF(OR(R1844='Data Validation (ROP used only)'!$A$22,ISBLANK(S1844),ISERROR(S1844/$I1844)),"",S1844/$I1844)</f>
        <v/>
      </c>
      <c r="W1844" s="251"/>
      <c r="X1844" s="252" t="str" cm="1">
        <f t="array" ref="X1844">_xlfn.IFS(W1844="","",W1844/I1844&gt;=2,2*I1844,W1844/I1844 &lt; 2, W1844)</f>
        <v/>
      </c>
      <c r="Y1844" s="253" t="str">
        <f t="shared" si="200"/>
        <v/>
      </c>
      <c r="Z1844" s="248"/>
      <c r="AA1844" s="249" t="str">
        <f t="shared" si="201"/>
        <v/>
      </c>
      <c r="AB1844" s="254" t="str">
        <f t="shared" si="202"/>
        <v/>
      </c>
      <c r="AC1844" s="159"/>
      <c r="AD1844" s="160"/>
    </row>
    <row r="1845" spans="2:30" ht="13.8" hidden="1" outlineLevel="1" x14ac:dyDescent="0.25">
      <c r="B1845" s="1"/>
      <c r="C1845" s="1"/>
      <c r="D1845" s="1"/>
      <c r="E1845" s="2"/>
      <c r="F1845" s="1"/>
      <c r="G1845" s="2"/>
      <c r="H1845" s="108"/>
      <c r="I1845" s="109"/>
      <c r="J1845" s="132" t="str">
        <f t="shared" si="198"/>
        <v/>
      </c>
      <c r="K1845" s="132">
        <f t="shared" si="203"/>
        <v>0</v>
      </c>
      <c r="L1845" s="246"/>
      <c r="M1845" s="247"/>
      <c r="N1845" s="246"/>
      <c r="O1845" s="248"/>
      <c r="P1845" s="249" t="str">
        <f t="shared" si="199"/>
        <v/>
      </c>
      <c r="Q1845" s="250" t="str">
        <f t="shared" si="197"/>
        <v/>
      </c>
      <c r="R1845" s="248"/>
      <c r="S1845" s="246"/>
      <c r="T1845" s="248"/>
      <c r="U1845" s="249" t="str">
        <f>+IF(AND(S1845&gt;0,R1845&lt;&gt;'Data Validation (ROP used only)'!$A$22),SUM(S1845:T1845),"")</f>
        <v/>
      </c>
      <c r="V1845" s="250" t="str">
        <f>IF(OR(R1845='Data Validation (ROP used only)'!$A$22,ISBLANK(S1845),ISERROR(S1845/$I1845)),"",S1845/$I1845)</f>
        <v/>
      </c>
      <c r="W1845" s="251"/>
      <c r="X1845" s="252" t="str" cm="1">
        <f t="array" ref="X1845">_xlfn.IFS(W1845="","",W1845/I1845&gt;=2,2*I1845,W1845/I1845 &lt; 2, W1845)</f>
        <v/>
      </c>
      <c r="Y1845" s="253" t="str">
        <f t="shared" si="200"/>
        <v/>
      </c>
      <c r="Z1845" s="248"/>
      <c r="AA1845" s="249" t="str">
        <f t="shared" si="201"/>
        <v/>
      </c>
      <c r="AB1845" s="254" t="str">
        <f t="shared" si="202"/>
        <v/>
      </c>
      <c r="AC1845" s="159"/>
      <c r="AD1845" s="160"/>
    </row>
    <row r="1846" spans="2:30" ht="13.8" hidden="1" outlineLevel="1" x14ac:dyDescent="0.25">
      <c r="B1846" s="1"/>
      <c r="C1846" s="1"/>
      <c r="D1846" s="1"/>
      <c r="E1846" s="2"/>
      <c r="F1846" s="1"/>
      <c r="G1846" s="2"/>
      <c r="H1846" s="108"/>
      <c r="I1846" s="109"/>
      <c r="J1846" s="132" t="str">
        <f t="shared" si="198"/>
        <v/>
      </c>
      <c r="K1846" s="132">
        <f t="shared" si="203"/>
        <v>0</v>
      </c>
      <c r="L1846" s="246"/>
      <c r="M1846" s="247"/>
      <c r="N1846" s="246"/>
      <c r="O1846" s="248"/>
      <c r="P1846" s="249" t="str">
        <f t="shared" si="199"/>
        <v/>
      </c>
      <c r="Q1846" s="250" t="str">
        <f t="shared" si="197"/>
        <v/>
      </c>
      <c r="R1846" s="248"/>
      <c r="S1846" s="246"/>
      <c r="T1846" s="248"/>
      <c r="U1846" s="249" t="str">
        <f>+IF(AND(S1846&gt;0,R1846&lt;&gt;'Data Validation (ROP used only)'!$A$22),SUM(S1846:T1846),"")</f>
        <v/>
      </c>
      <c r="V1846" s="250" t="str">
        <f>IF(OR(R1846='Data Validation (ROP used only)'!$A$22,ISBLANK(S1846),ISERROR(S1846/$I1846)),"",S1846/$I1846)</f>
        <v/>
      </c>
      <c r="W1846" s="251"/>
      <c r="X1846" s="252" t="str" cm="1">
        <f t="array" ref="X1846">_xlfn.IFS(W1846="","",W1846/I1846&gt;=2,2*I1846,W1846/I1846 &lt; 2, W1846)</f>
        <v/>
      </c>
      <c r="Y1846" s="253" t="str">
        <f t="shared" si="200"/>
        <v/>
      </c>
      <c r="Z1846" s="248"/>
      <c r="AA1846" s="249" t="str">
        <f t="shared" si="201"/>
        <v/>
      </c>
      <c r="AB1846" s="254" t="str">
        <f t="shared" si="202"/>
        <v/>
      </c>
      <c r="AC1846" s="159"/>
      <c r="AD1846" s="160"/>
    </row>
    <row r="1847" spans="2:30" ht="13.8" hidden="1" outlineLevel="1" x14ac:dyDescent="0.25">
      <c r="B1847" s="1"/>
      <c r="C1847" s="1"/>
      <c r="D1847" s="1"/>
      <c r="E1847" s="2"/>
      <c r="F1847" s="1"/>
      <c r="G1847" s="2"/>
      <c r="H1847" s="108"/>
      <c r="I1847" s="109"/>
      <c r="J1847" s="132" t="str">
        <f t="shared" si="198"/>
        <v/>
      </c>
      <c r="K1847" s="132">
        <f t="shared" si="203"/>
        <v>0</v>
      </c>
      <c r="L1847" s="246"/>
      <c r="M1847" s="247"/>
      <c r="N1847" s="246"/>
      <c r="O1847" s="248"/>
      <c r="P1847" s="249" t="str">
        <f t="shared" si="199"/>
        <v/>
      </c>
      <c r="Q1847" s="250" t="str">
        <f t="shared" si="197"/>
        <v/>
      </c>
      <c r="R1847" s="248"/>
      <c r="S1847" s="246"/>
      <c r="T1847" s="248"/>
      <c r="U1847" s="249" t="str">
        <f>+IF(AND(S1847&gt;0,R1847&lt;&gt;'Data Validation (ROP used only)'!$A$22),SUM(S1847:T1847),"")</f>
        <v/>
      </c>
      <c r="V1847" s="250" t="str">
        <f>IF(OR(R1847='Data Validation (ROP used only)'!$A$22,ISBLANK(S1847),ISERROR(S1847/$I1847)),"",S1847/$I1847)</f>
        <v/>
      </c>
      <c r="W1847" s="251"/>
      <c r="X1847" s="252" t="str" cm="1">
        <f t="array" ref="X1847">_xlfn.IFS(W1847="","",W1847/I1847&gt;=2,2*I1847,W1847/I1847 &lt; 2, W1847)</f>
        <v/>
      </c>
      <c r="Y1847" s="253" t="str">
        <f t="shared" si="200"/>
        <v/>
      </c>
      <c r="Z1847" s="248"/>
      <c r="AA1847" s="249" t="str">
        <f t="shared" si="201"/>
        <v/>
      </c>
      <c r="AB1847" s="254" t="str">
        <f t="shared" si="202"/>
        <v/>
      </c>
      <c r="AC1847" s="159"/>
      <c r="AD1847" s="160"/>
    </row>
    <row r="1848" spans="2:30" ht="13.8" hidden="1" outlineLevel="1" x14ac:dyDescent="0.25">
      <c r="B1848" s="1"/>
      <c r="C1848" s="1"/>
      <c r="D1848" s="1"/>
      <c r="E1848" s="2"/>
      <c r="F1848" s="1"/>
      <c r="G1848" s="2"/>
      <c r="H1848" s="108"/>
      <c r="I1848" s="109"/>
      <c r="J1848" s="132" t="str">
        <f t="shared" si="198"/>
        <v/>
      </c>
      <c r="K1848" s="132">
        <f t="shared" si="203"/>
        <v>0</v>
      </c>
      <c r="L1848" s="246"/>
      <c r="M1848" s="247"/>
      <c r="N1848" s="246"/>
      <c r="O1848" s="248"/>
      <c r="P1848" s="249" t="str">
        <f t="shared" si="199"/>
        <v/>
      </c>
      <c r="Q1848" s="250" t="str">
        <f t="shared" si="197"/>
        <v/>
      </c>
      <c r="R1848" s="248"/>
      <c r="S1848" s="246"/>
      <c r="T1848" s="248"/>
      <c r="U1848" s="249" t="str">
        <f>+IF(AND(S1848&gt;0,R1848&lt;&gt;'Data Validation (ROP used only)'!$A$22),SUM(S1848:T1848),"")</f>
        <v/>
      </c>
      <c r="V1848" s="250" t="str">
        <f>IF(OR(R1848='Data Validation (ROP used only)'!$A$22,ISBLANK(S1848),ISERROR(S1848/$I1848)),"",S1848/$I1848)</f>
        <v/>
      </c>
      <c r="W1848" s="251"/>
      <c r="X1848" s="252" t="str" cm="1">
        <f t="array" ref="X1848">_xlfn.IFS(W1848="","",W1848/I1848&gt;=2,2*I1848,W1848/I1848 &lt; 2, W1848)</f>
        <v/>
      </c>
      <c r="Y1848" s="253" t="str">
        <f t="shared" si="200"/>
        <v/>
      </c>
      <c r="Z1848" s="248"/>
      <c r="AA1848" s="249" t="str">
        <f t="shared" si="201"/>
        <v/>
      </c>
      <c r="AB1848" s="254" t="str">
        <f t="shared" si="202"/>
        <v/>
      </c>
      <c r="AC1848" s="159"/>
      <c r="AD1848" s="160"/>
    </row>
    <row r="1849" spans="2:30" ht="13.8" hidden="1" outlineLevel="1" x14ac:dyDescent="0.25">
      <c r="B1849" s="1"/>
      <c r="C1849" s="1"/>
      <c r="D1849" s="1"/>
      <c r="E1849" s="2"/>
      <c r="F1849" s="1"/>
      <c r="G1849" s="2"/>
      <c r="H1849" s="108"/>
      <c r="I1849" s="109"/>
      <c r="J1849" s="132" t="str">
        <f t="shared" si="198"/>
        <v/>
      </c>
      <c r="K1849" s="132">
        <f t="shared" si="203"/>
        <v>0</v>
      </c>
      <c r="L1849" s="246"/>
      <c r="M1849" s="247"/>
      <c r="N1849" s="246"/>
      <c r="O1849" s="248"/>
      <c r="P1849" s="249" t="str">
        <f t="shared" si="199"/>
        <v/>
      </c>
      <c r="Q1849" s="250" t="str">
        <f t="shared" si="197"/>
        <v/>
      </c>
      <c r="R1849" s="248"/>
      <c r="S1849" s="246"/>
      <c r="T1849" s="248"/>
      <c r="U1849" s="249" t="str">
        <f>+IF(AND(S1849&gt;0,R1849&lt;&gt;'Data Validation (ROP used only)'!$A$22),SUM(S1849:T1849),"")</f>
        <v/>
      </c>
      <c r="V1849" s="250" t="str">
        <f>IF(OR(R1849='Data Validation (ROP used only)'!$A$22,ISBLANK(S1849),ISERROR(S1849/$I1849)),"",S1849/$I1849)</f>
        <v/>
      </c>
      <c r="W1849" s="251"/>
      <c r="X1849" s="252" t="str" cm="1">
        <f t="array" ref="X1849">_xlfn.IFS(W1849="","",W1849/I1849&gt;=2,2*I1849,W1849/I1849 &lt; 2, W1849)</f>
        <v/>
      </c>
      <c r="Y1849" s="253" t="str">
        <f t="shared" si="200"/>
        <v/>
      </c>
      <c r="Z1849" s="248"/>
      <c r="AA1849" s="249" t="str">
        <f t="shared" si="201"/>
        <v/>
      </c>
      <c r="AB1849" s="254" t="str">
        <f t="shared" si="202"/>
        <v/>
      </c>
      <c r="AC1849" s="159"/>
      <c r="AD1849" s="160"/>
    </row>
    <row r="1850" spans="2:30" ht="13.8" hidden="1" outlineLevel="1" x14ac:dyDescent="0.25">
      <c r="B1850" s="1"/>
      <c r="C1850" s="1"/>
      <c r="D1850" s="1"/>
      <c r="E1850" s="2"/>
      <c r="F1850" s="1"/>
      <c r="G1850" s="2"/>
      <c r="H1850" s="108"/>
      <c r="I1850" s="109"/>
      <c r="J1850" s="132" t="str">
        <f t="shared" si="198"/>
        <v/>
      </c>
      <c r="K1850" s="132">
        <f t="shared" si="203"/>
        <v>0</v>
      </c>
      <c r="L1850" s="246"/>
      <c r="M1850" s="247"/>
      <c r="N1850" s="246"/>
      <c r="O1850" s="248"/>
      <c r="P1850" s="249" t="str">
        <f t="shared" si="199"/>
        <v/>
      </c>
      <c r="Q1850" s="250" t="str">
        <f t="shared" si="197"/>
        <v/>
      </c>
      <c r="R1850" s="248"/>
      <c r="S1850" s="246"/>
      <c r="T1850" s="248"/>
      <c r="U1850" s="249" t="str">
        <f>+IF(AND(S1850&gt;0,R1850&lt;&gt;'Data Validation (ROP used only)'!$A$22),SUM(S1850:T1850),"")</f>
        <v/>
      </c>
      <c r="V1850" s="250" t="str">
        <f>IF(OR(R1850='Data Validation (ROP used only)'!$A$22,ISBLANK(S1850),ISERROR(S1850/$I1850)),"",S1850/$I1850)</f>
        <v/>
      </c>
      <c r="W1850" s="251"/>
      <c r="X1850" s="252" t="str" cm="1">
        <f t="array" ref="X1850">_xlfn.IFS(W1850="","",W1850/I1850&gt;=2,2*I1850,W1850/I1850 &lt; 2, W1850)</f>
        <v/>
      </c>
      <c r="Y1850" s="253" t="str">
        <f t="shared" si="200"/>
        <v/>
      </c>
      <c r="Z1850" s="248"/>
      <c r="AA1850" s="249" t="str">
        <f t="shared" si="201"/>
        <v/>
      </c>
      <c r="AB1850" s="254" t="str">
        <f t="shared" si="202"/>
        <v/>
      </c>
      <c r="AC1850" s="159"/>
      <c r="AD1850" s="160"/>
    </row>
    <row r="1851" spans="2:30" ht="13.8" hidden="1" outlineLevel="1" x14ac:dyDescent="0.25">
      <c r="B1851" s="1"/>
      <c r="C1851" s="1"/>
      <c r="D1851" s="1"/>
      <c r="E1851" s="2"/>
      <c r="F1851" s="1"/>
      <c r="G1851" s="2"/>
      <c r="H1851" s="108"/>
      <c r="I1851" s="109"/>
      <c r="J1851" s="132" t="str">
        <f t="shared" si="198"/>
        <v/>
      </c>
      <c r="K1851" s="132">
        <f t="shared" si="203"/>
        <v>0</v>
      </c>
      <c r="L1851" s="246"/>
      <c r="M1851" s="247"/>
      <c r="N1851" s="246"/>
      <c r="O1851" s="248"/>
      <c r="P1851" s="249" t="str">
        <f t="shared" si="199"/>
        <v/>
      </c>
      <c r="Q1851" s="250" t="str">
        <f t="shared" si="197"/>
        <v/>
      </c>
      <c r="R1851" s="248"/>
      <c r="S1851" s="246"/>
      <c r="T1851" s="248"/>
      <c r="U1851" s="249" t="str">
        <f>+IF(AND(S1851&gt;0,R1851&lt;&gt;'Data Validation (ROP used only)'!$A$22),SUM(S1851:T1851),"")</f>
        <v/>
      </c>
      <c r="V1851" s="250" t="str">
        <f>IF(OR(R1851='Data Validation (ROP used only)'!$A$22,ISBLANK(S1851),ISERROR(S1851/$I1851)),"",S1851/$I1851)</f>
        <v/>
      </c>
      <c r="W1851" s="251"/>
      <c r="X1851" s="252" t="str" cm="1">
        <f t="array" ref="X1851">_xlfn.IFS(W1851="","",W1851/I1851&gt;=2,2*I1851,W1851/I1851 &lt; 2, W1851)</f>
        <v/>
      </c>
      <c r="Y1851" s="253" t="str">
        <f t="shared" si="200"/>
        <v/>
      </c>
      <c r="Z1851" s="248"/>
      <c r="AA1851" s="249" t="str">
        <f t="shared" si="201"/>
        <v/>
      </c>
      <c r="AB1851" s="254" t="str">
        <f t="shared" si="202"/>
        <v/>
      </c>
      <c r="AC1851" s="159"/>
      <c r="AD1851" s="160"/>
    </row>
    <row r="1852" spans="2:30" ht="13.8" hidden="1" outlineLevel="1" x14ac:dyDescent="0.25">
      <c r="B1852" s="1"/>
      <c r="C1852" s="1"/>
      <c r="D1852" s="1"/>
      <c r="E1852" s="2"/>
      <c r="F1852" s="1"/>
      <c r="G1852" s="2"/>
      <c r="H1852" s="108"/>
      <c r="I1852" s="109"/>
      <c r="J1852" s="132" t="str">
        <f t="shared" si="198"/>
        <v/>
      </c>
      <c r="K1852" s="132">
        <f t="shared" si="203"/>
        <v>0</v>
      </c>
      <c r="L1852" s="246"/>
      <c r="M1852" s="247"/>
      <c r="N1852" s="246"/>
      <c r="O1852" s="248"/>
      <c r="P1852" s="249" t="str">
        <f t="shared" si="199"/>
        <v/>
      </c>
      <c r="Q1852" s="250" t="str">
        <f t="shared" si="197"/>
        <v/>
      </c>
      <c r="R1852" s="248"/>
      <c r="S1852" s="246"/>
      <c r="T1852" s="248"/>
      <c r="U1852" s="249" t="str">
        <f>+IF(AND(S1852&gt;0,R1852&lt;&gt;'Data Validation (ROP used only)'!$A$22),SUM(S1852:T1852),"")</f>
        <v/>
      </c>
      <c r="V1852" s="250" t="str">
        <f>IF(OR(R1852='Data Validation (ROP used only)'!$A$22,ISBLANK(S1852),ISERROR(S1852/$I1852)),"",S1852/$I1852)</f>
        <v/>
      </c>
      <c r="W1852" s="251"/>
      <c r="X1852" s="252" t="str" cm="1">
        <f t="array" ref="X1852">_xlfn.IFS(W1852="","",W1852/I1852&gt;=2,2*I1852,W1852/I1852 &lt; 2, W1852)</f>
        <v/>
      </c>
      <c r="Y1852" s="253" t="str">
        <f t="shared" si="200"/>
        <v/>
      </c>
      <c r="Z1852" s="248"/>
      <c r="AA1852" s="249" t="str">
        <f t="shared" si="201"/>
        <v/>
      </c>
      <c r="AB1852" s="254" t="str">
        <f t="shared" si="202"/>
        <v/>
      </c>
      <c r="AC1852" s="159"/>
      <c r="AD1852" s="160"/>
    </row>
    <row r="1853" spans="2:30" ht="13.8" hidden="1" outlineLevel="1" x14ac:dyDescent="0.25">
      <c r="B1853" s="1"/>
      <c r="C1853" s="1"/>
      <c r="D1853" s="1"/>
      <c r="E1853" s="2"/>
      <c r="F1853" s="1"/>
      <c r="G1853" s="2"/>
      <c r="H1853" s="108"/>
      <c r="I1853" s="109"/>
      <c r="J1853" s="132" t="str">
        <f t="shared" si="198"/>
        <v/>
      </c>
      <c r="K1853" s="132">
        <f t="shared" si="203"/>
        <v>0</v>
      </c>
      <c r="L1853" s="246"/>
      <c r="M1853" s="247"/>
      <c r="N1853" s="246"/>
      <c r="O1853" s="248"/>
      <c r="P1853" s="249" t="str">
        <f t="shared" si="199"/>
        <v/>
      </c>
      <c r="Q1853" s="250" t="str">
        <f t="shared" si="197"/>
        <v/>
      </c>
      <c r="R1853" s="248"/>
      <c r="S1853" s="246"/>
      <c r="T1853" s="248"/>
      <c r="U1853" s="249" t="str">
        <f>+IF(AND(S1853&gt;0,R1853&lt;&gt;'Data Validation (ROP used only)'!$A$22),SUM(S1853:T1853),"")</f>
        <v/>
      </c>
      <c r="V1853" s="250" t="str">
        <f>IF(OR(R1853='Data Validation (ROP used only)'!$A$22,ISBLANK(S1853),ISERROR(S1853/$I1853)),"",S1853/$I1853)</f>
        <v/>
      </c>
      <c r="W1853" s="251"/>
      <c r="X1853" s="252" t="str" cm="1">
        <f t="array" ref="X1853">_xlfn.IFS(W1853="","",W1853/I1853&gt;=2,2*I1853,W1853/I1853 &lt; 2, W1853)</f>
        <v/>
      </c>
      <c r="Y1853" s="253" t="str">
        <f t="shared" si="200"/>
        <v/>
      </c>
      <c r="Z1853" s="248"/>
      <c r="AA1853" s="249" t="str">
        <f t="shared" si="201"/>
        <v/>
      </c>
      <c r="AB1853" s="254" t="str">
        <f t="shared" si="202"/>
        <v/>
      </c>
      <c r="AC1853" s="159"/>
      <c r="AD1853" s="160"/>
    </row>
    <row r="1854" spans="2:30" ht="13.8" hidden="1" outlineLevel="1" x14ac:dyDescent="0.25">
      <c r="B1854" s="1"/>
      <c r="C1854" s="1"/>
      <c r="D1854" s="1"/>
      <c r="E1854" s="2"/>
      <c r="F1854" s="1"/>
      <c r="G1854" s="2"/>
      <c r="H1854" s="108"/>
      <c r="I1854" s="109"/>
      <c r="J1854" s="132" t="str">
        <f t="shared" si="198"/>
        <v/>
      </c>
      <c r="K1854" s="132">
        <f t="shared" si="203"/>
        <v>0</v>
      </c>
      <c r="L1854" s="246"/>
      <c r="M1854" s="247"/>
      <c r="N1854" s="246"/>
      <c r="O1854" s="248"/>
      <c r="P1854" s="249" t="str">
        <f t="shared" si="199"/>
        <v/>
      </c>
      <c r="Q1854" s="250" t="str">
        <f t="shared" si="197"/>
        <v/>
      </c>
      <c r="R1854" s="248"/>
      <c r="S1854" s="246"/>
      <c r="T1854" s="248"/>
      <c r="U1854" s="249" t="str">
        <f>+IF(AND(S1854&gt;0,R1854&lt;&gt;'Data Validation (ROP used only)'!$A$22),SUM(S1854:T1854),"")</f>
        <v/>
      </c>
      <c r="V1854" s="250" t="str">
        <f>IF(OR(R1854='Data Validation (ROP used only)'!$A$22,ISBLANK(S1854),ISERROR(S1854/$I1854)),"",S1854/$I1854)</f>
        <v/>
      </c>
      <c r="W1854" s="251"/>
      <c r="X1854" s="252" t="str" cm="1">
        <f t="array" ref="X1854">_xlfn.IFS(W1854="","",W1854/I1854&gt;=2,2*I1854,W1854/I1854 &lt; 2, W1854)</f>
        <v/>
      </c>
      <c r="Y1854" s="253" t="str">
        <f t="shared" si="200"/>
        <v/>
      </c>
      <c r="Z1854" s="248"/>
      <c r="AA1854" s="249" t="str">
        <f t="shared" si="201"/>
        <v/>
      </c>
      <c r="AB1854" s="254" t="str">
        <f t="shared" si="202"/>
        <v/>
      </c>
      <c r="AC1854" s="159"/>
      <c r="AD1854" s="160"/>
    </row>
    <row r="1855" spans="2:30" ht="13.8" hidden="1" outlineLevel="1" x14ac:dyDescent="0.25">
      <c r="B1855" s="1"/>
      <c r="C1855" s="1"/>
      <c r="D1855" s="1"/>
      <c r="E1855" s="2"/>
      <c r="F1855" s="1"/>
      <c r="G1855" s="2"/>
      <c r="H1855" s="108"/>
      <c r="I1855" s="109"/>
      <c r="J1855" s="132" t="str">
        <f t="shared" si="198"/>
        <v/>
      </c>
      <c r="K1855" s="132">
        <f t="shared" si="203"/>
        <v>0</v>
      </c>
      <c r="L1855" s="246"/>
      <c r="M1855" s="247"/>
      <c r="N1855" s="246"/>
      <c r="O1855" s="248"/>
      <c r="P1855" s="249" t="str">
        <f t="shared" si="199"/>
        <v/>
      </c>
      <c r="Q1855" s="250" t="str">
        <f t="shared" si="197"/>
        <v/>
      </c>
      <c r="R1855" s="248"/>
      <c r="S1855" s="246"/>
      <c r="T1855" s="248"/>
      <c r="U1855" s="249" t="str">
        <f>+IF(AND(S1855&gt;0,R1855&lt;&gt;'Data Validation (ROP used only)'!$A$22),SUM(S1855:T1855),"")</f>
        <v/>
      </c>
      <c r="V1855" s="250" t="str">
        <f>IF(OR(R1855='Data Validation (ROP used only)'!$A$22,ISBLANK(S1855),ISERROR(S1855/$I1855)),"",S1855/$I1855)</f>
        <v/>
      </c>
      <c r="W1855" s="251"/>
      <c r="X1855" s="252" t="str" cm="1">
        <f t="array" ref="X1855">_xlfn.IFS(W1855="","",W1855/I1855&gt;=2,2*I1855,W1855/I1855 &lt; 2, W1855)</f>
        <v/>
      </c>
      <c r="Y1855" s="253" t="str">
        <f t="shared" si="200"/>
        <v/>
      </c>
      <c r="Z1855" s="248"/>
      <c r="AA1855" s="249" t="str">
        <f t="shared" si="201"/>
        <v/>
      </c>
      <c r="AB1855" s="254" t="str">
        <f t="shared" si="202"/>
        <v/>
      </c>
      <c r="AC1855" s="159"/>
      <c r="AD1855" s="160"/>
    </row>
    <row r="1856" spans="2:30" ht="13.8" hidden="1" outlineLevel="1" x14ac:dyDescent="0.25">
      <c r="B1856" s="1"/>
      <c r="C1856" s="1"/>
      <c r="D1856" s="1"/>
      <c r="E1856" s="2"/>
      <c r="F1856" s="1"/>
      <c r="G1856" s="2"/>
      <c r="H1856" s="108"/>
      <c r="I1856" s="109"/>
      <c r="J1856" s="132" t="str">
        <f t="shared" si="198"/>
        <v/>
      </c>
      <c r="K1856" s="132">
        <f t="shared" si="203"/>
        <v>0</v>
      </c>
      <c r="L1856" s="246"/>
      <c r="M1856" s="247"/>
      <c r="N1856" s="246"/>
      <c r="O1856" s="248"/>
      <c r="P1856" s="249" t="str">
        <f t="shared" si="199"/>
        <v/>
      </c>
      <c r="Q1856" s="250" t="str">
        <f t="shared" si="197"/>
        <v/>
      </c>
      <c r="R1856" s="248"/>
      <c r="S1856" s="246"/>
      <c r="T1856" s="248"/>
      <c r="U1856" s="249" t="str">
        <f>+IF(AND(S1856&gt;0,R1856&lt;&gt;'Data Validation (ROP used only)'!$A$22),SUM(S1856:T1856),"")</f>
        <v/>
      </c>
      <c r="V1856" s="250" t="str">
        <f>IF(OR(R1856='Data Validation (ROP used only)'!$A$22,ISBLANK(S1856),ISERROR(S1856/$I1856)),"",S1856/$I1856)</f>
        <v/>
      </c>
      <c r="W1856" s="251"/>
      <c r="X1856" s="252" t="str" cm="1">
        <f t="array" ref="X1856">_xlfn.IFS(W1856="","",W1856/I1856&gt;=2,2*I1856,W1856/I1856 &lt; 2, W1856)</f>
        <v/>
      </c>
      <c r="Y1856" s="253" t="str">
        <f t="shared" si="200"/>
        <v/>
      </c>
      <c r="Z1856" s="248"/>
      <c r="AA1856" s="249" t="str">
        <f t="shared" si="201"/>
        <v/>
      </c>
      <c r="AB1856" s="254" t="str">
        <f t="shared" si="202"/>
        <v/>
      </c>
      <c r="AC1856" s="159"/>
      <c r="AD1856" s="160"/>
    </row>
    <row r="1857" spans="2:30" ht="13.8" hidden="1" outlineLevel="1" x14ac:dyDescent="0.25">
      <c r="B1857" s="1"/>
      <c r="C1857" s="1"/>
      <c r="D1857" s="1"/>
      <c r="E1857" s="2"/>
      <c r="F1857" s="1"/>
      <c r="G1857" s="2"/>
      <c r="H1857" s="108"/>
      <c r="I1857" s="109"/>
      <c r="J1857" s="132" t="str">
        <f t="shared" si="198"/>
        <v/>
      </c>
      <c r="K1857" s="132">
        <f t="shared" si="203"/>
        <v>0</v>
      </c>
      <c r="L1857" s="246"/>
      <c r="M1857" s="247"/>
      <c r="N1857" s="246"/>
      <c r="O1857" s="248"/>
      <c r="P1857" s="249" t="str">
        <f t="shared" si="199"/>
        <v/>
      </c>
      <c r="Q1857" s="250" t="str">
        <f t="shared" si="197"/>
        <v/>
      </c>
      <c r="R1857" s="248"/>
      <c r="S1857" s="246"/>
      <c r="T1857" s="248"/>
      <c r="U1857" s="249" t="str">
        <f>+IF(AND(S1857&gt;0,R1857&lt;&gt;'Data Validation (ROP used only)'!$A$22),SUM(S1857:T1857),"")</f>
        <v/>
      </c>
      <c r="V1857" s="250" t="str">
        <f>IF(OR(R1857='Data Validation (ROP used only)'!$A$22,ISBLANK(S1857),ISERROR(S1857/$I1857)),"",S1857/$I1857)</f>
        <v/>
      </c>
      <c r="W1857" s="251"/>
      <c r="X1857" s="252" t="str" cm="1">
        <f t="array" ref="X1857">_xlfn.IFS(W1857="","",W1857/I1857&gt;=2,2*I1857,W1857/I1857 &lt; 2, W1857)</f>
        <v/>
      </c>
      <c r="Y1857" s="253" t="str">
        <f t="shared" si="200"/>
        <v/>
      </c>
      <c r="Z1857" s="248"/>
      <c r="AA1857" s="249" t="str">
        <f t="shared" si="201"/>
        <v/>
      </c>
      <c r="AB1857" s="254" t="str">
        <f t="shared" si="202"/>
        <v/>
      </c>
      <c r="AC1857" s="159"/>
      <c r="AD1857" s="160"/>
    </row>
    <row r="1858" spans="2:30" ht="13.8" hidden="1" outlineLevel="1" x14ac:dyDescent="0.25">
      <c r="B1858" s="1"/>
      <c r="C1858" s="1"/>
      <c r="D1858" s="1"/>
      <c r="E1858" s="2"/>
      <c r="F1858" s="1"/>
      <c r="G1858" s="2"/>
      <c r="H1858" s="108"/>
      <c r="I1858" s="109"/>
      <c r="J1858" s="132" t="str">
        <f t="shared" si="198"/>
        <v/>
      </c>
      <c r="K1858" s="132">
        <f t="shared" si="203"/>
        <v>0</v>
      </c>
      <c r="L1858" s="246"/>
      <c r="M1858" s="247"/>
      <c r="N1858" s="246"/>
      <c r="O1858" s="248"/>
      <c r="P1858" s="249" t="str">
        <f t="shared" si="199"/>
        <v/>
      </c>
      <c r="Q1858" s="250" t="str">
        <f t="shared" si="197"/>
        <v/>
      </c>
      <c r="R1858" s="248"/>
      <c r="S1858" s="246"/>
      <c r="T1858" s="248"/>
      <c r="U1858" s="249" t="str">
        <f>+IF(AND(S1858&gt;0,R1858&lt;&gt;'Data Validation (ROP used only)'!$A$22),SUM(S1858:T1858),"")</f>
        <v/>
      </c>
      <c r="V1858" s="250" t="str">
        <f>IF(OR(R1858='Data Validation (ROP used only)'!$A$22,ISBLANK(S1858),ISERROR(S1858/$I1858)),"",S1858/$I1858)</f>
        <v/>
      </c>
      <c r="W1858" s="251"/>
      <c r="X1858" s="252" t="str" cm="1">
        <f t="array" ref="X1858">_xlfn.IFS(W1858="","",W1858/I1858&gt;=2,2*I1858,W1858/I1858 &lt; 2, W1858)</f>
        <v/>
      </c>
      <c r="Y1858" s="253" t="str">
        <f t="shared" si="200"/>
        <v/>
      </c>
      <c r="Z1858" s="248"/>
      <c r="AA1858" s="249" t="str">
        <f t="shared" si="201"/>
        <v/>
      </c>
      <c r="AB1858" s="254" t="str">
        <f t="shared" si="202"/>
        <v/>
      </c>
      <c r="AC1858" s="159"/>
      <c r="AD1858" s="160"/>
    </row>
    <row r="1859" spans="2:30" ht="13.8" hidden="1" outlineLevel="1" x14ac:dyDescent="0.25">
      <c r="B1859" s="1"/>
      <c r="C1859" s="1"/>
      <c r="D1859" s="1"/>
      <c r="E1859" s="2"/>
      <c r="F1859" s="1"/>
      <c r="G1859" s="2"/>
      <c r="H1859" s="108"/>
      <c r="I1859" s="109"/>
      <c r="J1859" s="132" t="str">
        <f t="shared" si="198"/>
        <v/>
      </c>
      <c r="K1859" s="132">
        <f t="shared" si="203"/>
        <v>0</v>
      </c>
      <c r="L1859" s="246"/>
      <c r="M1859" s="247"/>
      <c r="N1859" s="246"/>
      <c r="O1859" s="248"/>
      <c r="P1859" s="249" t="str">
        <f t="shared" si="199"/>
        <v/>
      </c>
      <c r="Q1859" s="250" t="str">
        <f t="shared" si="197"/>
        <v/>
      </c>
      <c r="R1859" s="248"/>
      <c r="S1859" s="246"/>
      <c r="T1859" s="248"/>
      <c r="U1859" s="249" t="str">
        <f>+IF(AND(S1859&gt;0,R1859&lt;&gt;'Data Validation (ROP used only)'!$A$22),SUM(S1859:T1859),"")</f>
        <v/>
      </c>
      <c r="V1859" s="250" t="str">
        <f>IF(OR(R1859='Data Validation (ROP used only)'!$A$22,ISBLANK(S1859),ISERROR(S1859/$I1859)),"",S1859/$I1859)</f>
        <v/>
      </c>
      <c r="W1859" s="251"/>
      <c r="X1859" s="252" t="str" cm="1">
        <f t="array" ref="X1859">_xlfn.IFS(W1859="","",W1859/I1859&gt;=2,2*I1859,W1859/I1859 &lt; 2, W1859)</f>
        <v/>
      </c>
      <c r="Y1859" s="253" t="str">
        <f t="shared" si="200"/>
        <v/>
      </c>
      <c r="Z1859" s="248"/>
      <c r="AA1859" s="249" t="str">
        <f t="shared" si="201"/>
        <v/>
      </c>
      <c r="AB1859" s="254" t="str">
        <f t="shared" si="202"/>
        <v/>
      </c>
      <c r="AC1859" s="159"/>
      <c r="AD1859" s="160"/>
    </row>
    <row r="1860" spans="2:30" ht="13.8" hidden="1" outlineLevel="1" x14ac:dyDescent="0.25">
      <c r="B1860" s="1"/>
      <c r="C1860" s="1"/>
      <c r="D1860" s="1"/>
      <c r="E1860" s="2"/>
      <c r="F1860" s="1"/>
      <c r="G1860" s="2"/>
      <c r="H1860" s="108"/>
      <c r="I1860" s="109"/>
      <c r="J1860" s="132" t="str">
        <f t="shared" si="198"/>
        <v/>
      </c>
      <c r="K1860" s="132">
        <f t="shared" si="203"/>
        <v>0</v>
      </c>
      <c r="L1860" s="246"/>
      <c r="M1860" s="247"/>
      <c r="N1860" s="246"/>
      <c r="O1860" s="248"/>
      <c r="P1860" s="249" t="str">
        <f t="shared" si="199"/>
        <v/>
      </c>
      <c r="Q1860" s="250" t="str">
        <f t="shared" si="197"/>
        <v/>
      </c>
      <c r="R1860" s="248"/>
      <c r="S1860" s="246"/>
      <c r="T1860" s="248"/>
      <c r="U1860" s="249" t="str">
        <f>+IF(AND(S1860&gt;0,R1860&lt;&gt;'Data Validation (ROP used only)'!$A$22),SUM(S1860:T1860),"")</f>
        <v/>
      </c>
      <c r="V1860" s="250" t="str">
        <f>IF(OR(R1860='Data Validation (ROP used only)'!$A$22,ISBLANK(S1860),ISERROR(S1860/$I1860)),"",S1860/$I1860)</f>
        <v/>
      </c>
      <c r="W1860" s="251"/>
      <c r="X1860" s="252" t="str" cm="1">
        <f t="array" ref="X1860">_xlfn.IFS(W1860="","",W1860/I1860&gt;=2,2*I1860,W1860/I1860 &lt; 2, W1860)</f>
        <v/>
      </c>
      <c r="Y1860" s="253" t="str">
        <f t="shared" si="200"/>
        <v/>
      </c>
      <c r="Z1860" s="248"/>
      <c r="AA1860" s="249" t="str">
        <f t="shared" si="201"/>
        <v/>
      </c>
      <c r="AB1860" s="254" t="str">
        <f t="shared" si="202"/>
        <v/>
      </c>
      <c r="AC1860" s="159"/>
      <c r="AD1860" s="160"/>
    </row>
    <row r="1861" spans="2:30" ht="13.8" hidden="1" outlineLevel="1" x14ac:dyDescent="0.25">
      <c r="B1861" s="1"/>
      <c r="C1861" s="1"/>
      <c r="D1861" s="1"/>
      <c r="E1861" s="2"/>
      <c r="F1861" s="1"/>
      <c r="G1861" s="2"/>
      <c r="H1861" s="108"/>
      <c r="I1861" s="109"/>
      <c r="J1861" s="132" t="str">
        <f t="shared" si="198"/>
        <v/>
      </c>
      <c r="K1861" s="132">
        <f t="shared" si="203"/>
        <v>0</v>
      </c>
      <c r="L1861" s="246"/>
      <c r="M1861" s="247"/>
      <c r="N1861" s="246"/>
      <c r="O1861" s="248"/>
      <c r="P1861" s="249" t="str">
        <f t="shared" si="199"/>
        <v/>
      </c>
      <c r="Q1861" s="250" t="str">
        <f t="shared" si="197"/>
        <v/>
      </c>
      <c r="R1861" s="248"/>
      <c r="S1861" s="246"/>
      <c r="T1861" s="248"/>
      <c r="U1861" s="249" t="str">
        <f>+IF(AND(S1861&gt;0,R1861&lt;&gt;'Data Validation (ROP used only)'!$A$22),SUM(S1861:T1861),"")</f>
        <v/>
      </c>
      <c r="V1861" s="250" t="str">
        <f>IF(OR(R1861='Data Validation (ROP used only)'!$A$22,ISBLANK(S1861),ISERROR(S1861/$I1861)),"",S1861/$I1861)</f>
        <v/>
      </c>
      <c r="W1861" s="251"/>
      <c r="X1861" s="252" t="str" cm="1">
        <f t="array" ref="X1861">_xlfn.IFS(W1861="","",W1861/I1861&gt;=2,2*I1861,W1861/I1861 &lt; 2, W1861)</f>
        <v/>
      </c>
      <c r="Y1861" s="253" t="str">
        <f t="shared" si="200"/>
        <v/>
      </c>
      <c r="Z1861" s="248"/>
      <c r="AA1861" s="249" t="str">
        <f t="shared" si="201"/>
        <v/>
      </c>
      <c r="AB1861" s="254" t="str">
        <f t="shared" si="202"/>
        <v/>
      </c>
      <c r="AC1861" s="159"/>
      <c r="AD1861" s="160"/>
    </row>
    <row r="1862" spans="2:30" ht="13.8" hidden="1" outlineLevel="1" x14ac:dyDescent="0.25">
      <c r="B1862" s="1"/>
      <c r="C1862" s="1"/>
      <c r="D1862" s="1"/>
      <c r="E1862" s="2"/>
      <c r="F1862" s="1"/>
      <c r="G1862" s="2"/>
      <c r="H1862" s="108"/>
      <c r="I1862" s="109"/>
      <c r="J1862" s="132" t="str">
        <f t="shared" si="198"/>
        <v/>
      </c>
      <c r="K1862" s="132">
        <f t="shared" si="203"/>
        <v>0</v>
      </c>
      <c r="L1862" s="246"/>
      <c r="M1862" s="247"/>
      <c r="N1862" s="246"/>
      <c r="O1862" s="248"/>
      <c r="P1862" s="249" t="str">
        <f t="shared" si="199"/>
        <v/>
      </c>
      <c r="Q1862" s="250" t="str">
        <f t="shared" si="197"/>
        <v/>
      </c>
      <c r="R1862" s="248"/>
      <c r="S1862" s="246"/>
      <c r="T1862" s="248"/>
      <c r="U1862" s="249" t="str">
        <f>+IF(AND(S1862&gt;0,R1862&lt;&gt;'Data Validation (ROP used only)'!$A$22),SUM(S1862:T1862),"")</f>
        <v/>
      </c>
      <c r="V1862" s="250" t="str">
        <f>IF(OR(R1862='Data Validation (ROP used only)'!$A$22,ISBLANK(S1862),ISERROR(S1862/$I1862)),"",S1862/$I1862)</f>
        <v/>
      </c>
      <c r="W1862" s="251"/>
      <c r="X1862" s="252" t="str" cm="1">
        <f t="array" ref="X1862">_xlfn.IFS(W1862="","",W1862/I1862&gt;=2,2*I1862,W1862/I1862 &lt; 2, W1862)</f>
        <v/>
      </c>
      <c r="Y1862" s="253" t="str">
        <f t="shared" si="200"/>
        <v/>
      </c>
      <c r="Z1862" s="248"/>
      <c r="AA1862" s="249" t="str">
        <f t="shared" si="201"/>
        <v/>
      </c>
      <c r="AB1862" s="254" t="str">
        <f t="shared" si="202"/>
        <v/>
      </c>
      <c r="AC1862" s="159"/>
      <c r="AD1862" s="160"/>
    </row>
    <row r="1863" spans="2:30" ht="13.8" hidden="1" outlineLevel="1" x14ac:dyDescent="0.25">
      <c r="B1863" s="1"/>
      <c r="C1863" s="1"/>
      <c r="D1863" s="1"/>
      <c r="E1863" s="2"/>
      <c r="F1863" s="1"/>
      <c r="G1863" s="2"/>
      <c r="H1863" s="108"/>
      <c r="I1863" s="109"/>
      <c r="J1863" s="132" t="str">
        <f t="shared" si="198"/>
        <v/>
      </c>
      <c r="K1863" s="132">
        <f t="shared" si="203"/>
        <v>0</v>
      </c>
      <c r="L1863" s="246"/>
      <c r="M1863" s="247"/>
      <c r="N1863" s="246"/>
      <c r="O1863" s="248"/>
      <c r="P1863" s="249" t="str">
        <f t="shared" si="199"/>
        <v/>
      </c>
      <c r="Q1863" s="250" t="str">
        <f t="shared" si="197"/>
        <v/>
      </c>
      <c r="R1863" s="248"/>
      <c r="S1863" s="246"/>
      <c r="T1863" s="248"/>
      <c r="U1863" s="249" t="str">
        <f>+IF(AND(S1863&gt;0,R1863&lt;&gt;'Data Validation (ROP used only)'!$A$22),SUM(S1863:T1863),"")</f>
        <v/>
      </c>
      <c r="V1863" s="250" t="str">
        <f>IF(OR(R1863='Data Validation (ROP used only)'!$A$22,ISBLANK(S1863),ISERROR(S1863/$I1863)),"",S1863/$I1863)</f>
        <v/>
      </c>
      <c r="W1863" s="251"/>
      <c r="X1863" s="252" t="str" cm="1">
        <f t="array" ref="X1863">_xlfn.IFS(W1863="","",W1863/I1863&gt;=2,2*I1863,W1863/I1863 &lt; 2, W1863)</f>
        <v/>
      </c>
      <c r="Y1863" s="253" t="str">
        <f t="shared" si="200"/>
        <v/>
      </c>
      <c r="Z1863" s="248"/>
      <c r="AA1863" s="249" t="str">
        <f t="shared" si="201"/>
        <v/>
      </c>
      <c r="AB1863" s="254" t="str">
        <f t="shared" si="202"/>
        <v/>
      </c>
      <c r="AC1863" s="159"/>
      <c r="AD1863" s="160"/>
    </row>
    <row r="1864" spans="2:30" ht="13.8" hidden="1" outlineLevel="1" x14ac:dyDescent="0.25">
      <c r="B1864" s="1"/>
      <c r="C1864" s="1"/>
      <c r="D1864" s="1"/>
      <c r="E1864" s="2"/>
      <c r="F1864" s="1"/>
      <c r="G1864" s="2"/>
      <c r="H1864" s="108"/>
      <c r="I1864" s="109"/>
      <c r="J1864" s="132" t="str">
        <f t="shared" si="198"/>
        <v/>
      </c>
      <c r="K1864" s="132">
        <f t="shared" si="203"/>
        <v>0</v>
      </c>
      <c r="L1864" s="246"/>
      <c r="M1864" s="247"/>
      <c r="N1864" s="246"/>
      <c r="O1864" s="248"/>
      <c r="P1864" s="249" t="str">
        <f t="shared" si="199"/>
        <v/>
      </c>
      <c r="Q1864" s="250" t="str">
        <f t="shared" si="197"/>
        <v/>
      </c>
      <c r="R1864" s="248"/>
      <c r="S1864" s="246"/>
      <c r="T1864" s="248"/>
      <c r="U1864" s="249" t="str">
        <f>+IF(AND(S1864&gt;0,R1864&lt;&gt;'Data Validation (ROP used only)'!$A$22),SUM(S1864:T1864),"")</f>
        <v/>
      </c>
      <c r="V1864" s="250" t="str">
        <f>IF(OR(R1864='Data Validation (ROP used only)'!$A$22,ISBLANK(S1864),ISERROR(S1864/$I1864)),"",S1864/$I1864)</f>
        <v/>
      </c>
      <c r="W1864" s="251"/>
      <c r="X1864" s="252" t="str" cm="1">
        <f t="array" ref="X1864">_xlfn.IFS(W1864="","",W1864/I1864&gt;=2,2*I1864,W1864/I1864 &lt; 2, W1864)</f>
        <v/>
      </c>
      <c r="Y1864" s="253" t="str">
        <f t="shared" si="200"/>
        <v/>
      </c>
      <c r="Z1864" s="248"/>
      <c r="AA1864" s="249" t="str">
        <f t="shared" si="201"/>
        <v/>
      </c>
      <c r="AB1864" s="254" t="str">
        <f t="shared" si="202"/>
        <v/>
      </c>
      <c r="AC1864" s="159"/>
      <c r="AD1864" s="160"/>
    </row>
    <row r="1865" spans="2:30" ht="13.8" hidden="1" outlineLevel="1" x14ac:dyDescent="0.25">
      <c r="B1865" s="1"/>
      <c r="C1865" s="1"/>
      <c r="D1865" s="1"/>
      <c r="E1865" s="2"/>
      <c r="F1865" s="1"/>
      <c r="G1865" s="2"/>
      <c r="H1865" s="108"/>
      <c r="I1865" s="109"/>
      <c r="J1865" s="132" t="str">
        <f t="shared" si="198"/>
        <v/>
      </c>
      <c r="K1865" s="132">
        <f t="shared" si="203"/>
        <v>0</v>
      </c>
      <c r="L1865" s="246"/>
      <c r="M1865" s="247"/>
      <c r="N1865" s="246"/>
      <c r="O1865" s="248"/>
      <c r="P1865" s="249" t="str">
        <f t="shared" si="199"/>
        <v/>
      </c>
      <c r="Q1865" s="250" t="str">
        <f t="shared" si="197"/>
        <v/>
      </c>
      <c r="R1865" s="248"/>
      <c r="S1865" s="246"/>
      <c r="T1865" s="248"/>
      <c r="U1865" s="249" t="str">
        <f>+IF(AND(S1865&gt;0,R1865&lt;&gt;'Data Validation (ROP used only)'!$A$22),SUM(S1865:T1865),"")</f>
        <v/>
      </c>
      <c r="V1865" s="250" t="str">
        <f>IF(OR(R1865='Data Validation (ROP used only)'!$A$22,ISBLANK(S1865),ISERROR(S1865/$I1865)),"",S1865/$I1865)</f>
        <v/>
      </c>
      <c r="W1865" s="251"/>
      <c r="X1865" s="252" t="str" cm="1">
        <f t="array" ref="X1865">_xlfn.IFS(W1865="","",W1865/I1865&gt;=2,2*I1865,W1865/I1865 &lt; 2, W1865)</f>
        <v/>
      </c>
      <c r="Y1865" s="253" t="str">
        <f t="shared" si="200"/>
        <v/>
      </c>
      <c r="Z1865" s="248"/>
      <c r="AA1865" s="249" t="str">
        <f t="shared" si="201"/>
        <v/>
      </c>
      <c r="AB1865" s="254" t="str">
        <f t="shared" si="202"/>
        <v/>
      </c>
      <c r="AC1865" s="159"/>
      <c r="AD1865" s="160"/>
    </row>
    <row r="1866" spans="2:30" ht="13.8" hidden="1" outlineLevel="1" x14ac:dyDescent="0.25">
      <c r="B1866" s="1"/>
      <c r="C1866" s="1"/>
      <c r="D1866" s="1"/>
      <c r="E1866" s="2"/>
      <c r="F1866" s="1"/>
      <c r="G1866" s="2"/>
      <c r="H1866" s="108"/>
      <c r="I1866" s="109"/>
      <c r="J1866" s="132" t="str">
        <f t="shared" si="198"/>
        <v/>
      </c>
      <c r="K1866" s="132">
        <f t="shared" si="203"/>
        <v>0</v>
      </c>
      <c r="L1866" s="246"/>
      <c r="M1866" s="247"/>
      <c r="N1866" s="246"/>
      <c r="O1866" s="248"/>
      <c r="P1866" s="249" t="str">
        <f t="shared" si="199"/>
        <v/>
      </c>
      <c r="Q1866" s="250" t="str">
        <f t="shared" ref="Q1866:Q1929" si="204">IF(ISERROR(N1866/$I1866),"",N1866/$I1866)</f>
        <v/>
      </c>
      <c r="R1866" s="248"/>
      <c r="S1866" s="246"/>
      <c r="T1866" s="248"/>
      <c r="U1866" s="249" t="str">
        <f>+IF(AND(S1866&gt;0,R1866&lt;&gt;'Data Validation (ROP used only)'!$A$22),SUM(S1866:T1866),"")</f>
        <v/>
      </c>
      <c r="V1866" s="250" t="str">
        <f>IF(OR(R1866='Data Validation (ROP used only)'!$A$22,ISBLANK(S1866),ISERROR(S1866/$I1866)),"",S1866/$I1866)</f>
        <v/>
      </c>
      <c r="W1866" s="251"/>
      <c r="X1866" s="252" t="str" cm="1">
        <f t="array" ref="X1866">_xlfn.IFS(W1866="","",W1866/I1866&gt;=2,2*I1866,W1866/I1866 &lt; 2, W1866)</f>
        <v/>
      </c>
      <c r="Y1866" s="253" t="str">
        <f t="shared" si="200"/>
        <v/>
      </c>
      <c r="Z1866" s="248"/>
      <c r="AA1866" s="249" t="str">
        <f t="shared" si="201"/>
        <v/>
      </c>
      <c r="AB1866" s="254" t="str">
        <f t="shared" si="202"/>
        <v/>
      </c>
      <c r="AC1866" s="159"/>
      <c r="AD1866" s="160"/>
    </row>
    <row r="1867" spans="2:30" ht="13.8" hidden="1" outlineLevel="1" x14ac:dyDescent="0.25">
      <c r="B1867" s="1"/>
      <c r="C1867" s="1"/>
      <c r="D1867" s="1"/>
      <c r="E1867" s="2"/>
      <c r="F1867" s="1"/>
      <c r="G1867" s="2"/>
      <c r="H1867" s="108"/>
      <c r="I1867" s="109"/>
      <c r="J1867" s="132" t="str">
        <f t="shared" ref="J1867:J1930" si="205">IF(ISERROR(H1867/C1867),"",H1867/C1867)</f>
        <v/>
      </c>
      <c r="K1867" s="132">
        <f t="shared" si="203"/>
        <v>0</v>
      </c>
      <c r="L1867" s="246"/>
      <c r="M1867" s="247"/>
      <c r="N1867" s="246"/>
      <c r="O1867" s="248"/>
      <c r="P1867" s="249" t="str">
        <f t="shared" ref="P1867:P1930" si="206">+IF((N1867+O1867)&gt;0,+N1867+O1867,"")</f>
        <v/>
      </c>
      <c r="Q1867" s="250" t="str">
        <f t="shared" si="204"/>
        <v/>
      </c>
      <c r="R1867" s="248"/>
      <c r="S1867" s="246"/>
      <c r="T1867" s="248"/>
      <c r="U1867" s="249" t="str">
        <f>+IF(AND(S1867&gt;0,R1867&lt;&gt;'Data Validation (ROP used only)'!$A$22),SUM(S1867:T1867),"")</f>
        <v/>
      </c>
      <c r="V1867" s="250" t="str">
        <f>IF(OR(R1867='Data Validation (ROP used only)'!$A$22,ISBLANK(S1867),ISERROR(S1867/$I1867)),"",S1867/$I1867)</f>
        <v/>
      </c>
      <c r="W1867" s="251"/>
      <c r="X1867" s="252" t="str" cm="1">
        <f t="array" ref="X1867">_xlfn.IFS(W1867="","",W1867/I1867&gt;=2,2*I1867,W1867/I1867 &lt; 2, W1867)</f>
        <v/>
      </c>
      <c r="Y1867" s="253" t="str">
        <f t="shared" ref="Y1867:Y1930" si="207">IF(ISBLANK(W1867),"",W1867-X1867)</f>
        <v/>
      </c>
      <c r="Z1867" s="248"/>
      <c r="AA1867" s="249" t="str">
        <f t="shared" ref="AA1867:AA1930" si="208">IF(W1867=0,"",W1867+Z1867)</f>
        <v/>
      </c>
      <c r="AB1867" s="254" t="str">
        <f t="shared" ref="AB1867:AB1930" si="209">IF(ISERROR(W1867/$I1867),"",W1867/$I1867)</f>
        <v/>
      </c>
      <c r="AC1867" s="159"/>
      <c r="AD1867" s="160"/>
    </row>
    <row r="1868" spans="2:30" ht="13.8" hidden="1" outlineLevel="1" x14ac:dyDescent="0.25">
      <c r="B1868" s="1"/>
      <c r="C1868" s="1"/>
      <c r="D1868" s="1"/>
      <c r="E1868" s="2"/>
      <c r="F1868" s="1"/>
      <c r="G1868" s="2"/>
      <c r="H1868" s="108"/>
      <c r="I1868" s="109"/>
      <c r="J1868" s="132" t="str">
        <f t="shared" si="205"/>
        <v/>
      </c>
      <c r="K1868" s="132">
        <f t="shared" si="203"/>
        <v>0</v>
      </c>
      <c r="L1868" s="246"/>
      <c r="M1868" s="247"/>
      <c r="N1868" s="246"/>
      <c r="O1868" s="248"/>
      <c r="P1868" s="249" t="str">
        <f t="shared" si="206"/>
        <v/>
      </c>
      <c r="Q1868" s="250" t="str">
        <f t="shared" si="204"/>
        <v/>
      </c>
      <c r="R1868" s="248"/>
      <c r="S1868" s="246"/>
      <c r="T1868" s="248"/>
      <c r="U1868" s="249" t="str">
        <f>+IF(AND(S1868&gt;0,R1868&lt;&gt;'Data Validation (ROP used only)'!$A$22),SUM(S1868:T1868),"")</f>
        <v/>
      </c>
      <c r="V1868" s="250" t="str">
        <f>IF(OR(R1868='Data Validation (ROP used only)'!$A$22,ISBLANK(S1868),ISERROR(S1868/$I1868)),"",S1868/$I1868)</f>
        <v/>
      </c>
      <c r="W1868" s="251"/>
      <c r="X1868" s="252" t="str" cm="1">
        <f t="array" ref="X1868">_xlfn.IFS(W1868="","",W1868/I1868&gt;=2,2*I1868,W1868/I1868 &lt; 2, W1868)</f>
        <v/>
      </c>
      <c r="Y1868" s="253" t="str">
        <f t="shared" si="207"/>
        <v/>
      </c>
      <c r="Z1868" s="248"/>
      <c r="AA1868" s="249" t="str">
        <f t="shared" si="208"/>
        <v/>
      </c>
      <c r="AB1868" s="254" t="str">
        <f t="shared" si="209"/>
        <v/>
      </c>
      <c r="AC1868" s="159"/>
      <c r="AD1868" s="160"/>
    </row>
    <row r="1869" spans="2:30" ht="13.8" hidden="1" outlineLevel="1" x14ac:dyDescent="0.25">
      <c r="B1869" s="1"/>
      <c r="C1869" s="1"/>
      <c r="D1869" s="1"/>
      <c r="E1869" s="2"/>
      <c r="F1869" s="1"/>
      <c r="G1869" s="2"/>
      <c r="H1869" s="108"/>
      <c r="I1869" s="109"/>
      <c r="J1869" s="132" t="str">
        <f t="shared" si="205"/>
        <v/>
      </c>
      <c r="K1869" s="132">
        <f t="shared" si="203"/>
        <v>0</v>
      </c>
      <c r="L1869" s="246"/>
      <c r="M1869" s="247"/>
      <c r="N1869" s="246"/>
      <c r="O1869" s="248"/>
      <c r="P1869" s="249" t="str">
        <f t="shared" si="206"/>
        <v/>
      </c>
      <c r="Q1869" s="250" t="str">
        <f t="shared" si="204"/>
        <v/>
      </c>
      <c r="R1869" s="248"/>
      <c r="S1869" s="246"/>
      <c r="T1869" s="248"/>
      <c r="U1869" s="249" t="str">
        <f>+IF(AND(S1869&gt;0,R1869&lt;&gt;'Data Validation (ROP used only)'!$A$22),SUM(S1869:T1869),"")</f>
        <v/>
      </c>
      <c r="V1869" s="250" t="str">
        <f>IF(OR(R1869='Data Validation (ROP used only)'!$A$22,ISBLANK(S1869),ISERROR(S1869/$I1869)),"",S1869/$I1869)</f>
        <v/>
      </c>
      <c r="W1869" s="251"/>
      <c r="X1869" s="252" t="str" cm="1">
        <f t="array" ref="X1869">_xlfn.IFS(W1869="","",W1869/I1869&gt;=2,2*I1869,W1869/I1869 &lt; 2, W1869)</f>
        <v/>
      </c>
      <c r="Y1869" s="253" t="str">
        <f t="shared" si="207"/>
        <v/>
      </c>
      <c r="Z1869" s="248"/>
      <c r="AA1869" s="249" t="str">
        <f t="shared" si="208"/>
        <v/>
      </c>
      <c r="AB1869" s="254" t="str">
        <f t="shared" si="209"/>
        <v/>
      </c>
      <c r="AC1869" s="159"/>
      <c r="AD1869" s="160"/>
    </row>
    <row r="1870" spans="2:30" ht="13.8" hidden="1" outlineLevel="1" x14ac:dyDescent="0.25">
      <c r="B1870" s="1"/>
      <c r="C1870" s="1"/>
      <c r="D1870" s="1"/>
      <c r="E1870" s="2"/>
      <c r="F1870" s="1"/>
      <c r="G1870" s="2"/>
      <c r="H1870" s="108"/>
      <c r="I1870" s="109"/>
      <c r="J1870" s="132" t="str">
        <f t="shared" si="205"/>
        <v/>
      </c>
      <c r="K1870" s="132">
        <f t="shared" si="203"/>
        <v>0</v>
      </c>
      <c r="L1870" s="246"/>
      <c r="M1870" s="247"/>
      <c r="N1870" s="246"/>
      <c r="O1870" s="248"/>
      <c r="P1870" s="249" t="str">
        <f t="shared" si="206"/>
        <v/>
      </c>
      <c r="Q1870" s="250" t="str">
        <f t="shared" si="204"/>
        <v/>
      </c>
      <c r="R1870" s="248"/>
      <c r="S1870" s="246"/>
      <c r="T1870" s="248"/>
      <c r="U1870" s="249" t="str">
        <f>+IF(AND(S1870&gt;0,R1870&lt;&gt;'Data Validation (ROP used only)'!$A$22),SUM(S1870:T1870),"")</f>
        <v/>
      </c>
      <c r="V1870" s="250" t="str">
        <f>IF(OR(R1870='Data Validation (ROP used only)'!$A$22,ISBLANK(S1870),ISERROR(S1870/$I1870)),"",S1870/$I1870)</f>
        <v/>
      </c>
      <c r="W1870" s="251"/>
      <c r="X1870" s="252" t="str" cm="1">
        <f t="array" ref="X1870">_xlfn.IFS(W1870="","",W1870/I1870&gt;=2,2*I1870,W1870/I1870 &lt; 2, W1870)</f>
        <v/>
      </c>
      <c r="Y1870" s="253" t="str">
        <f t="shared" si="207"/>
        <v/>
      </c>
      <c r="Z1870" s="248"/>
      <c r="AA1870" s="249" t="str">
        <f t="shared" si="208"/>
        <v/>
      </c>
      <c r="AB1870" s="254" t="str">
        <f t="shared" si="209"/>
        <v/>
      </c>
      <c r="AC1870" s="159"/>
      <c r="AD1870" s="160"/>
    </row>
    <row r="1871" spans="2:30" ht="13.8" hidden="1" outlineLevel="1" x14ac:dyDescent="0.25">
      <c r="B1871" s="1"/>
      <c r="C1871" s="1"/>
      <c r="D1871" s="1"/>
      <c r="E1871" s="2"/>
      <c r="F1871" s="1"/>
      <c r="G1871" s="2"/>
      <c r="H1871" s="108"/>
      <c r="I1871" s="109"/>
      <c r="J1871" s="132" t="str">
        <f t="shared" si="205"/>
        <v/>
      </c>
      <c r="K1871" s="132">
        <f t="shared" si="203"/>
        <v>0</v>
      </c>
      <c r="L1871" s="246"/>
      <c r="M1871" s="247"/>
      <c r="N1871" s="246"/>
      <c r="O1871" s="248"/>
      <c r="P1871" s="249" t="str">
        <f t="shared" si="206"/>
        <v/>
      </c>
      <c r="Q1871" s="250" t="str">
        <f t="shared" si="204"/>
        <v/>
      </c>
      <c r="R1871" s="248"/>
      <c r="S1871" s="246"/>
      <c r="T1871" s="248"/>
      <c r="U1871" s="249" t="str">
        <f>+IF(AND(S1871&gt;0,R1871&lt;&gt;'Data Validation (ROP used only)'!$A$22),SUM(S1871:T1871),"")</f>
        <v/>
      </c>
      <c r="V1871" s="250" t="str">
        <f>IF(OR(R1871='Data Validation (ROP used only)'!$A$22,ISBLANK(S1871),ISERROR(S1871/$I1871)),"",S1871/$I1871)</f>
        <v/>
      </c>
      <c r="W1871" s="251"/>
      <c r="X1871" s="252" t="str" cm="1">
        <f t="array" ref="X1871">_xlfn.IFS(W1871="","",W1871/I1871&gt;=2,2*I1871,W1871/I1871 &lt; 2, W1871)</f>
        <v/>
      </c>
      <c r="Y1871" s="253" t="str">
        <f t="shared" si="207"/>
        <v/>
      </c>
      <c r="Z1871" s="248"/>
      <c r="AA1871" s="249" t="str">
        <f t="shared" si="208"/>
        <v/>
      </c>
      <c r="AB1871" s="254" t="str">
        <f t="shared" si="209"/>
        <v/>
      </c>
      <c r="AC1871" s="159"/>
      <c r="AD1871" s="160"/>
    </row>
    <row r="1872" spans="2:30" ht="13.8" hidden="1" outlineLevel="1" x14ac:dyDescent="0.25">
      <c r="B1872" s="1"/>
      <c r="C1872" s="1"/>
      <c r="D1872" s="1"/>
      <c r="E1872" s="2"/>
      <c r="F1872" s="1"/>
      <c r="G1872" s="2"/>
      <c r="H1872" s="108"/>
      <c r="I1872" s="109"/>
      <c r="J1872" s="132" t="str">
        <f t="shared" si="205"/>
        <v/>
      </c>
      <c r="K1872" s="132">
        <f t="shared" si="203"/>
        <v>0</v>
      </c>
      <c r="L1872" s="246"/>
      <c r="M1872" s="247"/>
      <c r="N1872" s="246"/>
      <c r="O1872" s="248"/>
      <c r="P1872" s="249" t="str">
        <f t="shared" si="206"/>
        <v/>
      </c>
      <c r="Q1872" s="250" t="str">
        <f t="shared" si="204"/>
        <v/>
      </c>
      <c r="R1872" s="248"/>
      <c r="S1872" s="246"/>
      <c r="T1872" s="248"/>
      <c r="U1872" s="249" t="str">
        <f>+IF(AND(S1872&gt;0,R1872&lt;&gt;'Data Validation (ROP used only)'!$A$22),SUM(S1872:T1872),"")</f>
        <v/>
      </c>
      <c r="V1872" s="250" t="str">
        <f>IF(OR(R1872='Data Validation (ROP used only)'!$A$22,ISBLANK(S1872),ISERROR(S1872/$I1872)),"",S1872/$I1872)</f>
        <v/>
      </c>
      <c r="W1872" s="251"/>
      <c r="X1872" s="252" t="str" cm="1">
        <f t="array" ref="X1872">_xlfn.IFS(W1872="","",W1872/I1872&gt;=2,2*I1872,W1872/I1872 &lt; 2, W1872)</f>
        <v/>
      </c>
      <c r="Y1872" s="253" t="str">
        <f t="shared" si="207"/>
        <v/>
      </c>
      <c r="Z1872" s="248"/>
      <c r="AA1872" s="249" t="str">
        <f t="shared" si="208"/>
        <v/>
      </c>
      <c r="AB1872" s="254" t="str">
        <f t="shared" si="209"/>
        <v/>
      </c>
      <c r="AC1872" s="159"/>
      <c r="AD1872" s="160"/>
    </row>
    <row r="1873" spans="2:30" ht="13.8" hidden="1" outlineLevel="1" x14ac:dyDescent="0.25">
      <c r="B1873" s="1"/>
      <c r="C1873" s="1"/>
      <c r="D1873" s="1"/>
      <c r="E1873" s="2"/>
      <c r="F1873" s="1"/>
      <c r="G1873" s="2"/>
      <c r="H1873" s="108"/>
      <c r="I1873" s="109"/>
      <c r="J1873" s="132" t="str">
        <f t="shared" si="205"/>
        <v/>
      </c>
      <c r="K1873" s="132">
        <f t="shared" si="203"/>
        <v>0</v>
      </c>
      <c r="L1873" s="246"/>
      <c r="M1873" s="247"/>
      <c r="N1873" s="246"/>
      <c r="O1873" s="248"/>
      <c r="P1873" s="249" t="str">
        <f t="shared" si="206"/>
        <v/>
      </c>
      <c r="Q1873" s="250" t="str">
        <f t="shared" si="204"/>
        <v/>
      </c>
      <c r="R1873" s="248"/>
      <c r="S1873" s="246"/>
      <c r="T1873" s="248"/>
      <c r="U1873" s="249" t="str">
        <f>+IF(AND(S1873&gt;0,R1873&lt;&gt;'Data Validation (ROP used only)'!$A$22),SUM(S1873:T1873),"")</f>
        <v/>
      </c>
      <c r="V1873" s="250" t="str">
        <f>IF(OR(R1873='Data Validation (ROP used only)'!$A$22,ISBLANK(S1873),ISERROR(S1873/$I1873)),"",S1873/$I1873)</f>
        <v/>
      </c>
      <c r="W1873" s="251"/>
      <c r="X1873" s="252" t="str" cm="1">
        <f t="array" ref="X1873">_xlfn.IFS(W1873="","",W1873/I1873&gt;=2,2*I1873,W1873/I1873 &lt; 2, W1873)</f>
        <v/>
      </c>
      <c r="Y1873" s="253" t="str">
        <f t="shared" si="207"/>
        <v/>
      </c>
      <c r="Z1873" s="248"/>
      <c r="AA1873" s="249" t="str">
        <f t="shared" si="208"/>
        <v/>
      </c>
      <c r="AB1873" s="254" t="str">
        <f t="shared" si="209"/>
        <v/>
      </c>
      <c r="AC1873" s="159"/>
      <c r="AD1873" s="160"/>
    </row>
    <row r="1874" spans="2:30" ht="13.8" hidden="1" outlineLevel="1" x14ac:dyDescent="0.25">
      <c r="B1874" s="1"/>
      <c r="C1874" s="1"/>
      <c r="D1874" s="1"/>
      <c r="E1874" s="2"/>
      <c r="F1874" s="1"/>
      <c r="G1874" s="2"/>
      <c r="H1874" s="108"/>
      <c r="I1874" s="109"/>
      <c r="J1874" s="132" t="str">
        <f t="shared" si="205"/>
        <v/>
      </c>
      <c r="K1874" s="132">
        <f t="shared" si="203"/>
        <v>0</v>
      </c>
      <c r="L1874" s="246"/>
      <c r="M1874" s="247"/>
      <c r="N1874" s="246"/>
      <c r="O1874" s="248"/>
      <c r="P1874" s="249" t="str">
        <f t="shared" si="206"/>
        <v/>
      </c>
      <c r="Q1874" s="250" t="str">
        <f t="shared" si="204"/>
        <v/>
      </c>
      <c r="R1874" s="248"/>
      <c r="S1874" s="246"/>
      <c r="T1874" s="248"/>
      <c r="U1874" s="249" t="str">
        <f>+IF(AND(S1874&gt;0,R1874&lt;&gt;'Data Validation (ROP used only)'!$A$22),SUM(S1874:T1874),"")</f>
        <v/>
      </c>
      <c r="V1874" s="250" t="str">
        <f>IF(OR(R1874='Data Validation (ROP used only)'!$A$22,ISBLANK(S1874),ISERROR(S1874/$I1874)),"",S1874/$I1874)</f>
        <v/>
      </c>
      <c r="W1874" s="251"/>
      <c r="X1874" s="252" t="str" cm="1">
        <f t="array" ref="X1874">_xlfn.IFS(W1874="","",W1874/I1874&gt;=2,2*I1874,W1874/I1874 &lt; 2, W1874)</f>
        <v/>
      </c>
      <c r="Y1874" s="253" t="str">
        <f t="shared" si="207"/>
        <v/>
      </c>
      <c r="Z1874" s="248"/>
      <c r="AA1874" s="249" t="str">
        <f t="shared" si="208"/>
        <v/>
      </c>
      <c r="AB1874" s="254" t="str">
        <f t="shared" si="209"/>
        <v/>
      </c>
      <c r="AC1874" s="159"/>
      <c r="AD1874" s="160"/>
    </row>
    <row r="1875" spans="2:30" ht="13.8" hidden="1" outlineLevel="1" x14ac:dyDescent="0.25">
      <c r="B1875" s="1"/>
      <c r="C1875" s="1"/>
      <c r="D1875" s="1"/>
      <c r="E1875" s="2"/>
      <c r="F1875" s="1"/>
      <c r="G1875" s="2"/>
      <c r="H1875" s="108"/>
      <c r="I1875" s="109"/>
      <c r="J1875" s="132" t="str">
        <f t="shared" si="205"/>
        <v/>
      </c>
      <c r="K1875" s="132">
        <f t="shared" si="203"/>
        <v>0</v>
      </c>
      <c r="L1875" s="246"/>
      <c r="M1875" s="247"/>
      <c r="N1875" s="246"/>
      <c r="O1875" s="248"/>
      <c r="P1875" s="249" t="str">
        <f t="shared" si="206"/>
        <v/>
      </c>
      <c r="Q1875" s="250" t="str">
        <f t="shared" si="204"/>
        <v/>
      </c>
      <c r="R1875" s="248"/>
      <c r="S1875" s="246"/>
      <c r="T1875" s="248"/>
      <c r="U1875" s="249" t="str">
        <f>+IF(AND(S1875&gt;0,R1875&lt;&gt;'Data Validation (ROP used only)'!$A$22),SUM(S1875:T1875),"")</f>
        <v/>
      </c>
      <c r="V1875" s="250" t="str">
        <f>IF(OR(R1875='Data Validation (ROP used only)'!$A$22,ISBLANK(S1875),ISERROR(S1875/$I1875)),"",S1875/$I1875)</f>
        <v/>
      </c>
      <c r="W1875" s="251"/>
      <c r="X1875" s="252" t="str" cm="1">
        <f t="array" ref="X1875">_xlfn.IFS(W1875="","",W1875/I1875&gt;=2,2*I1875,W1875/I1875 &lt; 2, W1875)</f>
        <v/>
      </c>
      <c r="Y1875" s="253" t="str">
        <f t="shared" si="207"/>
        <v/>
      </c>
      <c r="Z1875" s="248"/>
      <c r="AA1875" s="249" t="str">
        <f t="shared" si="208"/>
        <v/>
      </c>
      <c r="AB1875" s="254" t="str">
        <f t="shared" si="209"/>
        <v/>
      </c>
      <c r="AC1875" s="159"/>
      <c r="AD1875" s="160"/>
    </row>
    <row r="1876" spans="2:30" ht="13.8" hidden="1" outlineLevel="1" x14ac:dyDescent="0.25">
      <c r="B1876" s="1"/>
      <c r="C1876" s="1"/>
      <c r="D1876" s="1"/>
      <c r="E1876" s="2"/>
      <c r="F1876" s="1"/>
      <c r="G1876" s="2"/>
      <c r="H1876" s="108"/>
      <c r="I1876" s="109"/>
      <c r="J1876" s="132" t="str">
        <f t="shared" si="205"/>
        <v/>
      </c>
      <c r="K1876" s="132">
        <f t="shared" si="203"/>
        <v>0</v>
      </c>
      <c r="L1876" s="246"/>
      <c r="M1876" s="247"/>
      <c r="N1876" s="246"/>
      <c r="O1876" s="248"/>
      <c r="P1876" s="249" t="str">
        <f t="shared" si="206"/>
        <v/>
      </c>
      <c r="Q1876" s="250" t="str">
        <f t="shared" si="204"/>
        <v/>
      </c>
      <c r="R1876" s="248"/>
      <c r="S1876" s="246"/>
      <c r="T1876" s="248"/>
      <c r="U1876" s="249" t="str">
        <f>+IF(AND(S1876&gt;0,R1876&lt;&gt;'Data Validation (ROP used only)'!$A$22),SUM(S1876:T1876),"")</f>
        <v/>
      </c>
      <c r="V1876" s="250" t="str">
        <f>IF(OR(R1876='Data Validation (ROP used only)'!$A$22,ISBLANK(S1876),ISERROR(S1876/$I1876)),"",S1876/$I1876)</f>
        <v/>
      </c>
      <c r="W1876" s="251"/>
      <c r="X1876" s="252" t="str" cm="1">
        <f t="array" ref="X1876">_xlfn.IFS(W1876="","",W1876/I1876&gt;=2,2*I1876,W1876/I1876 &lt; 2, W1876)</f>
        <v/>
      </c>
      <c r="Y1876" s="253" t="str">
        <f t="shared" si="207"/>
        <v/>
      </c>
      <c r="Z1876" s="248"/>
      <c r="AA1876" s="249" t="str">
        <f t="shared" si="208"/>
        <v/>
      </c>
      <c r="AB1876" s="254" t="str">
        <f t="shared" si="209"/>
        <v/>
      </c>
      <c r="AC1876" s="159"/>
      <c r="AD1876" s="160"/>
    </row>
    <row r="1877" spans="2:30" ht="13.8" hidden="1" outlineLevel="1" x14ac:dyDescent="0.25">
      <c r="B1877" s="1"/>
      <c r="C1877" s="1"/>
      <c r="D1877" s="1"/>
      <c r="E1877" s="2"/>
      <c r="F1877" s="1"/>
      <c r="G1877" s="2"/>
      <c r="H1877" s="108"/>
      <c r="I1877" s="109"/>
      <c r="J1877" s="132" t="str">
        <f t="shared" si="205"/>
        <v/>
      </c>
      <c r="K1877" s="132">
        <f t="shared" si="203"/>
        <v>0</v>
      </c>
      <c r="L1877" s="246"/>
      <c r="M1877" s="247"/>
      <c r="N1877" s="246"/>
      <c r="O1877" s="248"/>
      <c r="P1877" s="249" t="str">
        <f t="shared" si="206"/>
        <v/>
      </c>
      <c r="Q1877" s="250" t="str">
        <f t="shared" si="204"/>
        <v/>
      </c>
      <c r="R1877" s="248"/>
      <c r="S1877" s="246"/>
      <c r="T1877" s="248"/>
      <c r="U1877" s="249" t="str">
        <f>+IF(AND(S1877&gt;0,R1877&lt;&gt;'Data Validation (ROP used only)'!$A$22),SUM(S1877:T1877),"")</f>
        <v/>
      </c>
      <c r="V1877" s="250" t="str">
        <f>IF(OR(R1877='Data Validation (ROP used only)'!$A$22,ISBLANK(S1877),ISERROR(S1877/$I1877)),"",S1877/$I1877)</f>
        <v/>
      </c>
      <c r="W1877" s="251"/>
      <c r="X1877" s="252" t="str" cm="1">
        <f t="array" ref="X1877">_xlfn.IFS(W1877="","",W1877/I1877&gt;=2,2*I1877,W1877/I1877 &lt; 2, W1877)</f>
        <v/>
      </c>
      <c r="Y1877" s="253" t="str">
        <f t="shared" si="207"/>
        <v/>
      </c>
      <c r="Z1877" s="248"/>
      <c r="AA1877" s="249" t="str">
        <f t="shared" si="208"/>
        <v/>
      </c>
      <c r="AB1877" s="254" t="str">
        <f t="shared" si="209"/>
        <v/>
      </c>
      <c r="AC1877" s="159"/>
      <c r="AD1877" s="160"/>
    </row>
    <row r="1878" spans="2:30" ht="13.8" hidden="1" outlineLevel="1" x14ac:dyDescent="0.25">
      <c r="B1878" s="1"/>
      <c r="C1878" s="1"/>
      <c r="D1878" s="1"/>
      <c r="E1878" s="2"/>
      <c r="F1878" s="1"/>
      <c r="G1878" s="2"/>
      <c r="H1878" s="108"/>
      <c r="I1878" s="109"/>
      <c r="J1878" s="132" t="str">
        <f t="shared" si="205"/>
        <v/>
      </c>
      <c r="K1878" s="132">
        <f t="shared" si="203"/>
        <v>0</v>
      </c>
      <c r="L1878" s="246"/>
      <c r="M1878" s="247"/>
      <c r="N1878" s="246"/>
      <c r="O1878" s="248"/>
      <c r="P1878" s="249" t="str">
        <f t="shared" si="206"/>
        <v/>
      </c>
      <c r="Q1878" s="250" t="str">
        <f t="shared" si="204"/>
        <v/>
      </c>
      <c r="R1878" s="248"/>
      <c r="S1878" s="246"/>
      <c r="T1878" s="248"/>
      <c r="U1878" s="249" t="str">
        <f>+IF(AND(S1878&gt;0,R1878&lt;&gt;'Data Validation (ROP used only)'!$A$22),SUM(S1878:T1878),"")</f>
        <v/>
      </c>
      <c r="V1878" s="250" t="str">
        <f>IF(OR(R1878='Data Validation (ROP used only)'!$A$22,ISBLANK(S1878),ISERROR(S1878/$I1878)),"",S1878/$I1878)</f>
        <v/>
      </c>
      <c r="W1878" s="251"/>
      <c r="X1878" s="252" t="str" cm="1">
        <f t="array" ref="X1878">_xlfn.IFS(W1878="","",W1878/I1878&gt;=2,2*I1878,W1878/I1878 &lt; 2, W1878)</f>
        <v/>
      </c>
      <c r="Y1878" s="253" t="str">
        <f t="shared" si="207"/>
        <v/>
      </c>
      <c r="Z1878" s="248"/>
      <c r="AA1878" s="249" t="str">
        <f t="shared" si="208"/>
        <v/>
      </c>
      <c r="AB1878" s="254" t="str">
        <f t="shared" si="209"/>
        <v/>
      </c>
      <c r="AC1878" s="159"/>
      <c r="AD1878" s="160"/>
    </row>
    <row r="1879" spans="2:30" ht="13.8" hidden="1" outlineLevel="1" x14ac:dyDescent="0.25">
      <c r="B1879" s="1"/>
      <c r="C1879" s="1"/>
      <c r="D1879" s="1"/>
      <c r="E1879" s="2"/>
      <c r="F1879" s="1"/>
      <c r="G1879" s="2"/>
      <c r="H1879" s="108"/>
      <c r="I1879" s="109"/>
      <c r="J1879" s="132" t="str">
        <f t="shared" si="205"/>
        <v/>
      </c>
      <c r="K1879" s="132">
        <f t="shared" si="203"/>
        <v>0</v>
      </c>
      <c r="L1879" s="246"/>
      <c r="M1879" s="247"/>
      <c r="N1879" s="246"/>
      <c r="O1879" s="248"/>
      <c r="P1879" s="249" t="str">
        <f t="shared" si="206"/>
        <v/>
      </c>
      <c r="Q1879" s="250" t="str">
        <f t="shared" si="204"/>
        <v/>
      </c>
      <c r="R1879" s="248"/>
      <c r="S1879" s="246"/>
      <c r="T1879" s="248"/>
      <c r="U1879" s="249" t="str">
        <f>+IF(AND(S1879&gt;0,R1879&lt;&gt;'Data Validation (ROP used only)'!$A$22),SUM(S1879:T1879),"")</f>
        <v/>
      </c>
      <c r="V1879" s="250" t="str">
        <f>IF(OR(R1879='Data Validation (ROP used only)'!$A$22,ISBLANK(S1879),ISERROR(S1879/$I1879)),"",S1879/$I1879)</f>
        <v/>
      </c>
      <c r="W1879" s="251"/>
      <c r="X1879" s="252" t="str" cm="1">
        <f t="array" ref="X1879">_xlfn.IFS(W1879="","",W1879/I1879&gt;=2,2*I1879,W1879/I1879 &lt; 2, W1879)</f>
        <v/>
      </c>
      <c r="Y1879" s="253" t="str">
        <f t="shared" si="207"/>
        <v/>
      </c>
      <c r="Z1879" s="248"/>
      <c r="AA1879" s="249" t="str">
        <f t="shared" si="208"/>
        <v/>
      </c>
      <c r="AB1879" s="254" t="str">
        <f t="shared" si="209"/>
        <v/>
      </c>
      <c r="AC1879" s="159"/>
      <c r="AD1879" s="160"/>
    </row>
    <row r="1880" spans="2:30" ht="13.8" hidden="1" outlineLevel="1" x14ac:dyDescent="0.25">
      <c r="B1880" s="1"/>
      <c r="C1880" s="1"/>
      <c r="D1880" s="1"/>
      <c r="E1880" s="2"/>
      <c r="F1880" s="1"/>
      <c r="G1880" s="2"/>
      <c r="H1880" s="108"/>
      <c r="I1880" s="109"/>
      <c r="J1880" s="132" t="str">
        <f t="shared" si="205"/>
        <v/>
      </c>
      <c r="K1880" s="132">
        <f t="shared" si="203"/>
        <v>0</v>
      </c>
      <c r="L1880" s="246"/>
      <c r="M1880" s="247"/>
      <c r="N1880" s="246"/>
      <c r="O1880" s="248"/>
      <c r="P1880" s="249" t="str">
        <f t="shared" si="206"/>
        <v/>
      </c>
      <c r="Q1880" s="250" t="str">
        <f t="shared" si="204"/>
        <v/>
      </c>
      <c r="R1880" s="248"/>
      <c r="S1880" s="246"/>
      <c r="T1880" s="248"/>
      <c r="U1880" s="249" t="str">
        <f>+IF(AND(S1880&gt;0,R1880&lt;&gt;'Data Validation (ROP used only)'!$A$22),SUM(S1880:T1880),"")</f>
        <v/>
      </c>
      <c r="V1880" s="250" t="str">
        <f>IF(OR(R1880='Data Validation (ROP used only)'!$A$22,ISBLANK(S1880),ISERROR(S1880/$I1880)),"",S1880/$I1880)</f>
        <v/>
      </c>
      <c r="W1880" s="251"/>
      <c r="X1880" s="252" t="str" cm="1">
        <f t="array" ref="X1880">_xlfn.IFS(W1880="","",W1880/I1880&gt;=2,2*I1880,W1880/I1880 &lt; 2, W1880)</f>
        <v/>
      </c>
      <c r="Y1880" s="253" t="str">
        <f t="shared" si="207"/>
        <v/>
      </c>
      <c r="Z1880" s="248"/>
      <c r="AA1880" s="249" t="str">
        <f t="shared" si="208"/>
        <v/>
      </c>
      <c r="AB1880" s="254" t="str">
        <f t="shared" si="209"/>
        <v/>
      </c>
      <c r="AC1880" s="159"/>
      <c r="AD1880" s="160"/>
    </row>
    <row r="1881" spans="2:30" ht="13.8" hidden="1" outlineLevel="1" x14ac:dyDescent="0.25">
      <c r="B1881" s="1"/>
      <c r="C1881" s="1"/>
      <c r="D1881" s="1"/>
      <c r="E1881" s="2"/>
      <c r="F1881" s="1"/>
      <c r="G1881" s="2"/>
      <c r="H1881" s="108"/>
      <c r="I1881" s="109"/>
      <c r="J1881" s="132" t="str">
        <f t="shared" si="205"/>
        <v/>
      </c>
      <c r="K1881" s="132">
        <f t="shared" si="203"/>
        <v>0</v>
      </c>
      <c r="L1881" s="246"/>
      <c r="M1881" s="247"/>
      <c r="N1881" s="246"/>
      <c r="O1881" s="248"/>
      <c r="P1881" s="249" t="str">
        <f t="shared" si="206"/>
        <v/>
      </c>
      <c r="Q1881" s="250" t="str">
        <f t="shared" si="204"/>
        <v/>
      </c>
      <c r="R1881" s="248"/>
      <c r="S1881" s="246"/>
      <c r="T1881" s="248"/>
      <c r="U1881" s="249" t="str">
        <f>+IF(AND(S1881&gt;0,R1881&lt;&gt;'Data Validation (ROP used only)'!$A$22),SUM(S1881:T1881),"")</f>
        <v/>
      </c>
      <c r="V1881" s="250" t="str">
        <f>IF(OR(R1881='Data Validation (ROP used only)'!$A$22,ISBLANK(S1881),ISERROR(S1881/$I1881)),"",S1881/$I1881)</f>
        <v/>
      </c>
      <c r="W1881" s="251"/>
      <c r="X1881" s="252" t="str" cm="1">
        <f t="array" ref="X1881">_xlfn.IFS(W1881="","",W1881/I1881&gt;=2,2*I1881,W1881/I1881 &lt; 2, W1881)</f>
        <v/>
      </c>
      <c r="Y1881" s="253" t="str">
        <f t="shared" si="207"/>
        <v/>
      </c>
      <c r="Z1881" s="248"/>
      <c r="AA1881" s="249" t="str">
        <f t="shared" si="208"/>
        <v/>
      </c>
      <c r="AB1881" s="254" t="str">
        <f t="shared" si="209"/>
        <v/>
      </c>
      <c r="AC1881" s="159"/>
      <c r="AD1881" s="160"/>
    </row>
    <row r="1882" spans="2:30" ht="13.8" hidden="1" outlineLevel="1" x14ac:dyDescent="0.25">
      <c r="B1882" s="1"/>
      <c r="C1882" s="1"/>
      <c r="D1882" s="1"/>
      <c r="E1882" s="2"/>
      <c r="F1882" s="1"/>
      <c r="G1882" s="2"/>
      <c r="H1882" s="108"/>
      <c r="I1882" s="109"/>
      <c r="J1882" s="132" t="str">
        <f t="shared" si="205"/>
        <v/>
      </c>
      <c r="K1882" s="132">
        <f t="shared" si="203"/>
        <v>0</v>
      </c>
      <c r="L1882" s="246"/>
      <c r="M1882" s="247"/>
      <c r="N1882" s="246"/>
      <c r="O1882" s="248"/>
      <c r="P1882" s="249" t="str">
        <f t="shared" si="206"/>
        <v/>
      </c>
      <c r="Q1882" s="250" t="str">
        <f t="shared" si="204"/>
        <v/>
      </c>
      <c r="R1882" s="248"/>
      <c r="S1882" s="246"/>
      <c r="T1882" s="248"/>
      <c r="U1882" s="249" t="str">
        <f>+IF(AND(S1882&gt;0,R1882&lt;&gt;'Data Validation (ROP used only)'!$A$22),SUM(S1882:T1882),"")</f>
        <v/>
      </c>
      <c r="V1882" s="250" t="str">
        <f>IF(OR(R1882='Data Validation (ROP used only)'!$A$22,ISBLANK(S1882),ISERROR(S1882/$I1882)),"",S1882/$I1882)</f>
        <v/>
      </c>
      <c r="W1882" s="251"/>
      <c r="X1882" s="252" t="str" cm="1">
        <f t="array" ref="X1882">_xlfn.IFS(W1882="","",W1882/I1882&gt;=2,2*I1882,W1882/I1882 &lt; 2, W1882)</f>
        <v/>
      </c>
      <c r="Y1882" s="253" t="str">
        <f t="shared" si="207"/>
        <v/>
      </c>
      <c r="Z1882" s="248"/>
      <c r="AA1882" s="249" t="str">
        <f t="shared" si="208"/>
        <v/>
      </c>
      <c r="AB1882" s="254" t="str">
        <f t="shared" si="209"/>
        <v/>
      </c>
      <c r="AC1882" s="159"/>
      <c r="AD1882" s="160"/>
    </row>
    <row r="1883" spans="2:30" ht="13.8" hidden="1" outlineLevel="1" x14ac:dyDescent="0.25">
      <c r="B1883" s="1"/>
      <c r="C1883" s="1"/>
      <c r="D1883" s="1"/>
      <c r="E1883" s="2"/>
      <c r="F1883" s="1"/>
      <c r="G1883" s="2"/>
      <c r="H1883" s="108"/>
      <c r="I1883" s="109"/>
      <c r="J1883" s="132" t="str">
        <f t="shared" si="205"/>
        <v/>
      </c>
      <c r="K1883" s="132">
        <f t="shared" si="203"/>
        <v>0</v>
      </c>
      <c r="L1883" s="246"/>
      <c r="M1883" s="247"/>
      <c r="N1883" s="246"/>
      <c r="O1883" s="248"/>
      <c r="P1883" s="249" t="str">
        <f t="shared" si="206"/>
        <v/>
      </c>
      <c r="Q1883" s="250" t="str">
        <f t="shared" si="204"/>
        <v/>
      </c>
      <c r="R1883" s="248"/>
      <c r="S1883" s="246"/>
      <c r="T1883" s="248"/>
      <c r="U1883" s="249" t="str">
        <f>+IF(AND(S1883&gt;0,R1883&lt;&gt;'Data Validation (ROP used only)'!$A$22),SUM(S1883:T1883),"")</f>
        <v/>
      </c>
      <c r="V1883" s="250" t="str">
        <f>IF(OR(R1883='Data Validation (ROP used only)'!$A$22,ISBLANK(S1883),ISERROR(S1883/$I1883)),"",S1883/$I1883)</f>
        <v/>
      </c>
      <c r="W1883" s="251"/>
      <c r="X1883" s="252" t="str" cm="1">
        <f t="array" ref="X1883">_xlfn.IFS(W1883="","",W1883/I1883&gt;=2,2*I1883,W1883/I1883 &lt; 2, W1883)</f>
        <v/>
      </c>
      <c r="Y1883" s="253" t="str">
        <f t="shared" si="207"/>
        <v/>
      </c>
      <c r="Z1883" s="248"/>
      <c r="AA1883" s="249" t="str">
        <f t="shared" si="208"/>
        <v/>
      </c>
      <c r="AB1883" s="254" t="str">
        <f t="shared" si="209"/>
        <v/>
      </c>
      <c r="AC1883" s="159"/>
      <c r="AD1883" s="160"/>
    </row>
    <row r="1884" spans="2:30" ht="13.8" hidden="1" outlineLevel="1" x14ac:dyDescent="0.25">
      <c r="B1884" s="1"/>
      <c r="C1884" s="1"/>
      <c r="D1884" s="1"/>
      <c r="E1884" s="2"/>
      <c r="F1884" s="1"/>
      <c r="G1884" s="2"/>
      <c r="H1884" s="108"/>
      <c r="I1884" s="109"/>
      <c r="J1884" s="132" t="str">
        <f t="shared" si="205"/>
        <v/>
      </c>
      <c r="K1884" s="132">
        <f t="shared" si="203"/>
        <v>0</v>
      </c>
      <c r="L1884" s="246"/>
      <c r="M1884" s="247"/>
      <c r="N1884" s="246"/>
      <c r="O1884" s="248"/>
      <c r="P1884" s="249" t="str">
        <f t="shared" si="206"/>
        <v/>
      </c>
      <c r="Q1884" s="250" t="str">
        <f t="shared" si="204"/>
        <v/>
      </c>
      <c r="R1884" s="248"/>
      <c r="S1884" s="246"/>
      <c r="T1884" s="248"/>
      <c r="U1884" s="249" t="str">
        <f>+IF(AND(S1884&gt;0,R1884&lt;&gt;'Data Validation (ROP used only)'!$A$22),SUM(S1884:T1884),"")</f>
        <v/>
      </c>
      <c r="V1884" s="250" t="str">
        <f>IF(OR(R1884='Data Validation (ROP used only)'!$A$22,ISBLANK(S1884),ISERROR(S1884/$I1884)),"",S1884/$I1884)</f>
        <v/>
      </c>
      <c r="W1884" s="251"/>
      <c r="X1884" s="252" t="str" cm="1">
        <f t="array" ref="X1884">_xlfn.IFS(W1884="","",W1884/I1884&gt;=2,2*I1884,W1884/I1884 &lt; 2, W1884)</f>
        <v/>
      </c>
      <c r="Y1884" s="253" t="str">
        <f t="shared" si="207"/>
        <v/>
      </c>
      <c r="Z1884" s="248"/>
      <c r="AA1884" s="249" t="str">
        <f t="shared" si="208"/>
        <v/>
      </c>
      <c r="AB1884" s="254" t="str">
        <f t="shared" si="209"/>
        <v/>
      </c>
      <c r="AC1884" s="159"/>
      <c r="AD1884" s="160"/>
    </row>
    <row r="1885" spans="2:30" ht="13.8" hidden="1" outlineLevel="1" x14ac:dyDescent="0.25">
      <c r="B1885" s="1"/>
      <c r="C1885" s="1"/>
      <c r="D1885" s="1"/>
      <c r="E1885" s="2"/>
      <c r="F1885" s="1"/>
      <c r="G1885" s="2"/>
      <c r="H1885" s="108"/>
      <c r="I1885" s="109"/>
      <c r="J1885" s="132" t="str">
        <f t="shared" si="205"/>
        <v/>
      </c>
      <c r="K1885" s="132">
        <f t="shared" si="203"/>
        <v>0</v>
      </c>
      <c r="L1885" s="246"/>
      <c r="M1885" s="247"/>
      <c r="N1885" s="246"/>
      <c r="O1885" s="248"/>
      <c r="P1885" s="249" t="str">
        <f t="shared" si="206"/>
        <v/>
      </c>
      <c r="Q1885" s="250" t="str">
        <f t="shared" si="204"/>
        <v/>
      </c>
      <c r="R1885" s="248"/>
      <c r="S1885" s="246"/>
      <c r="T1885" s="248"/>
      <c r="U1885" s="249" t="str">
        <f>+IF(AND(S1885&gt;0,R1885&lt;&gt;'Data Validation (ROP used only)'!$A$22),SUM(S1885:T1885),"")</f>
        <v/>
      </c>
      <c r="V1885" s="250" t="str">
        <f>IF(OR(R1885='Data Validation (ROP used only)'!$A$22,ISBLANK(S1885),ISERROR(S1885/$I1885)),"",S1885/$I1885)</f>
        <v/>
      </c>
      <c r="W1885" s="251"/>
      <c r="X1885" s="252" t="str" cm="1">
        <f t="array" ref="X1885">_xlfn.IFS(W1885="","",W1885/I1885&gt;=2,2*I1885,W1885/I1885 &lt; 2, W1885)</f>
        <v/>
      </c>
      <c r="Y1885" s="253" t="str">
        <f t="shared" si="207"/>
        <v/>
      </c>
      <c r="Z1885" s="248"/>
      <c r="AA1885" s="249" t="str">
        <f t="shared" si="208"/>
        <v/>
      </c>
      <c r="AB1885" s="254" t="str">
        <f t="shared" si="209"/>
        <v/>
      </c>
      <c r="AC1885" s="159"/>
      <c r="AD1885" s="160"/>
    </row>
    <row r="1886" spans="2:30" ht="13.8" hidden="1" outlineLevel="1" x14ac:dyDescent="0.25">
      <c r="B1886" s="1"/>
      <c r="C1886" s="1"/>
      <c r="D1886" s="1"/>
      <c r="E1886" s="2"/>
      <c r="F1886" s="1"/>
      <c r="G1886" s="2"/>
      <c r="H1886" s="108"/>
      <c r="I1886" s="109"/>
      <c r="J1886" s="132" t="str">
        <f t="shared" si="205"/>
        <v/>
      </c>
      <c r="K1886" s="132">
        <f t="shared" si="203"/>
        <v>0</v>
      </c>
      <c r="L1886" s="246"/>
      <c r="M1886" s="247"/>
      <c r="N1886" s="246"/>
      <c r="O1886" s="248"/>
      <c r="P1886" s="249" t="str">
        <f t="shared" si="206"/>
        <v/>
      </c>
      <c r="Q1886" s="250" t="str">
        <f t="shared" si="204"/>
        <v/>
      </c>
      <c r="R1886" s="248"/>
      <c r="S1886" s="246"/>
      <c r="T1886" s="248"/>
      <c r="U1886" s="249" t="str">
        <f>+IF(AND(S1886&gt;0,R1886&lt;&gt;'Data Validation (ROP used only)'!$A$22),SUM(S1886:T1886),"")</f>
        <v/>
      </c>
      <c r="V1886" s="250" t="str">
        <f>IF(OR(R1886='Data Validation (ROP used only)'!$A$22,ISBLANK(S1886),ISERROR(S1886/$I1886)),"",S1886/$I1886)</f>
        <v/>
      </c>
      <c r="W1886" s="251"/>
      <c r="X1886" s="252" t="str" cm="1">
        <f t="array" ref="X1886">_xlfn.IFS(W1886="","",W1886/I1886&gt;=2,2*I1886,W1886/I1886 &lt; 2, W1886)</f>
        <v/>
      </c>
      <c r="Y1886" s="253" t="str">
        <f t="shared" si="207"/>
        <v/>
      </c>
      <c r="Z1886" s="248"/>
      <c r="AA1886" s="249" t="str">
        <f t="shared" si="208"/>
        <v/>
      </c>
      <c r="AB1886" s="254" t="str">
        <f t="shared" si="209"/>
        <v/>
      </c>
      <c r="AC1886" s="159"/>
      <c r="AD1886" s="160"/>
    </row>
    <row r="1887" spans="2:30" ht="13.8" hidden="1" outlineLevel="1" x14ac:dyDescent="0.25">
      <c r="B1887" s="1"/>
      <c r="C1887" s="1"/>
      <c r="D1887" s="1"/>
      <c r="E1887" s="2"/>
      <c r="F1887" s="1"/>
      <c r="G1887" s="2"/>
      <c r="H1887" s="108"/>
      <c r="I1887" s="109"/>
      <c r="J1887" s="132" t="str">
        <f t="shared" si="205"/>
        <v/>
      </c>
      <c r="K1887" s="132">
        <f t="shared" si="203"/>
        <v>0</v>
      </c>
      <c r="L1887" s="246"/>
      <c r="M1887" s="247"/>
      <c r="N1887" s="246"/>
      <c r="O1887" s="248"/>
      <c r="P1887" s="249" t="str">
        <f t="shared" si="206"/>
        <v/>
      </c>
      <c r="Q1887" s="250" t="str">
        <f t="shared" si="204"/>
        <v/>
      </c>
      <c r="R1887" s="248"/>
      <c r="S1887" s="246"/>
      <c r="T1887" s="248"/>
      <c r="U1887" s="249" t="str">
        <f>+IF(AND(S1887&gt;0,R1887&lt;&gt;'Data Validation (ROP used only)'!$A$22),SUM(S1887:T1887),"")</f>
        <v/>
      </c>
      <c r="V1887" s="250" t="str">
        <f>IF(OR(R1887='Data Validation (ROP used only)'!$A$22,ISBLANK(S1887),ISERROR(S1887/$I1887)),"",S1887/$I1887)</f>
        <v/>
      </c>
      <c r="W1887" s="251"/>
      <c r="X1887" s="252" t="str" cm="1">
        <f t="array" ref="X1887">_xlfn.IFS(W1887="","",W1887/I1887&gt;=2,2*I1887,W1887/I1887 &lt; 2, W1887)</f>
        <v/>
      </c>
      <c r="Y1887" s="253" t="str">
        <f t="shared" si="207"/>
        <v/>
      </c>
      <c r="Z1887" s="248"/>
      <c r="AA1887" s="249" t="str">
        <f t="shared" si="208"/>
        <v/>
      </c>
      <c r="AB1887" s="254" t="str">
        <f t="shared" si="209"/>
        <v/>
      </c>
      <c r="AC1887" s="159"/>
      <c r="AD1887" s="160"/>
    </row>
    <row r="1888" spans="2:30" ht="13.8" hidden="1" outlineLevel="1" x14ac:dyDescent="0.25">
      <c r="B1888" s="1"/>
      <c r="C1888" s="1"/>
      <c r="D1888" s="1"/>
      <c r="E1888" s="2"/>
      <c r="F1888" s="1"/>
      <c r="G1888" s="2"/>
      <c r="H1888" s="108"/>
      <c r="I1888" s="109"/>
      <c r="J1888" s="132" t="str">
        <f t="shared" si="205"/>
        <v/>
      </c>
      <c r="K1888" s="132">
        <f t="shared" si="203"/>
        <v>0</v>
      </c>
      <c r="L1888" s="246"/>
      <c r="M1888" s="247"/>
      <c r="N1888" s="246"/>
      <c r="O1888" s="248"/>
      <c r="P1888" s="249" t="str">
        <f t="shared" si="206"/>
        <v/>
      </c>
      <c r="Q1888" s="250" t="str">
        <f t="shared" si="204"/>
        <v/>
      </c>
      <c r="R1888" s="248"/>
      <c r="S1888" s="246"/>
      <c r="T1888" s="248"/>
      <c r="U1888" s="249" t="str">
        <f>+IF(AND(S1888&gt;0,R1888&lt;&gt;'Data Validation (ROP used only)'!$A$22),SUM(S1888:T1888),"")</f>
        <v/>
      </c>
      <c r="V1888" s="250" t="str">
        <f>IF(OR(R1888='Data Validation (ROP used only)'!$A$22,ISBLANK(S1888),ISERROR(S1888/$I1888)),"",S1888/$I1888)</f>
        <v/>
      </c>
      <c r="W1888" s="251"/>
      <c r="X1888" s="252" t="str" cm="1">
        <f t="array" ref="X1888">_xlfn.IFS(W1888="","",W1888/I1888&gt;=2,2*I1888,W1888/I1888 &lt; 2, W1888)</f>
        <v/>
      </c>
      <c r="Y1888" s="253" t="str">
        <f t="shared" si="207"/>
        <v/>
      </c>
      <c r="Z1888" s="248"/>
      <c r="AA1888" s="249" t="str">
        <f t="shared" si="208"/>
        <v/>
      </c>
      <c r="AB1888" s="254" t="str">
        <f t="shared" si="209"/>
        <v/>
      </c>
      <c r="AC1888" s="159"/>
      <c r="AD1888" s="160"/>
    </row>
    <row r="1889" spans="2:30" ht="13.8" hidden="1" outlineLevel="1" x14ac:dyDescent="0.25">
      <c r="B1889" s="1"/>
      <c r="C1889" s="1"/>
      <c r="D1889" s="1"/>
      <c r="E1889" s="2"/>
      <c r="F1889" s="1"/>
      <c r="G1889" s="2"/>
      <c r="H1889" s="108"/>
      <c r="I1889" s="109"/>
      <c r="J1889" s="132" t="str">
        <f t="shared" si="205"/>
        <v/>
      </c>
      <c r="K1889" s="132">
        <f t="shared" si="203"/>
        <v>0</v>
      </c>
      <c r="L1889" s="246"/>
      <c r="M1889" s="247"/>
      <c r="N1889" s="246"/>
      <c r="O1889" s="248"/>
      <c r="P1889" s="249" t="str">
        <f t="shared" si="206"/>
        <v/>
      </c>
      <c r="Q1889" s="250" t="str">
        <f t="shared" si="204"/>
        <v/>
      </c>
      <c r="R1889" s="248"/>
      <c r="S1889" s="246"/>
      <c r="T1889" s="248"/>
      <c r="U1889" s="249" t="str">
        <f>+IF(AND(S1889&gt;0,R1889&lt;&gt;'Data Validation (ROP used only)'!$A$22),SUM(S1889:T1889),"")</f>
        <v/>
      </c>
      <c r="V1889" s="250" t="str">
        <f>IF(OR(R1889='Data Validation (ROP used only)'!$A$22,ISBLANK(S1889),ISERROR(S1889/$I1889)),"",S1889/$I1889)</f>
        <v/>
      </c>
      <c r="W1889" s="251"/>
      <c r="X1889" s="252" t="str" cm="1">
        <f t="array" ref="X1889">_xlfn.IFS(W1889="","",W1889/I1889&gt;=2,2*I1889,W1889/I1889 &lt; 2, W1889)</f>
        <v/>
      </c>
      <c r="Y1889" s="253" t="str">
        <f t="shared" si="207"/>
        <v/>
      </c>
      <c r="Z1889" s="248"/>
      <c r="AA1889" s="249" t="str">
        <f t="shared" si="208"/>
        <v/>
      </c>
      <c r="AB1889" s="254" t="str">
        <f t="shared" si="209"/>
        <v/>
      </c>
      <c r="AC1889" s="159"/>
      <c r="AD1889" s="160"/>
    </row>
    <row r="1890" spans="2:30" ht="13.8" hidden="1" outlineLevel="1" x14ac:dyDescent="0.25">
      <c r="B1890" s="1"/>
      <c r="C1890" s="1"/>
      <c r="D1890" s="1"/>
      <c r="E1890" s="2"/>
      <c r="F1890" s="1"/>
      <c r="G1890" s="2"/>
      <c r="H1890" s="108"/>
      <c r="I1890" s="109"/>
      <c r="J1890" s="132" t="str">
        <f t="shared" si="205"/>
        <v/>
      </c>
      <c r="K1890" s="132">
        <f t="shared" si="203"/>
        <v>0</v>
      </c>
      <c r="L1890" s="246"/>
      <c r="M1890" s="247"/>
      <c r="N1890" s="246"/>
      <c r="O1890" s="248"/>
      <c r="P1890" s="249" t="str">
        <f t="shared" si="206"/>
        <v/>
      </c>
      <c r="Q1890" s="250" t="str">
        <f t="shared" si="204"/>
        <v/>
      </c>
      <c r="R1890" s="248"/>
      <c r="S1890" s="246"/>
      <c r="T1890" s="248"/>
      <c r="U1890" s="249" t="str">
        <f>+IF(AND(S1890&gt;0,R1890&lt;&gt;'Data Validation (ROP used only)'!$A$22),SUM(S1890:T1890),"")</f>
        <v/>
      </c>
      <c r="V1890" s="250" t="str">
        <f>IF(OR(R1890='Data Validation (ROP used only)'!$A$22,ISBLANK(S1890),ISERROR(S1890/$I1890)),"",S1890/$I1890)</f>
        <v/>
      </c>
      <c r="W1890" s="251"/>
      <c r="X1890" s="252" t="str" cm="1">
        <f t="array" ref="X1890">_xlfn.IFS(W1890="","",W1890/I1890&gt;=2,2*I1890,W1890/I1890 &lt; 2, W1890)</f>
        <v/>
      </c>
      <c r="Y1890" s="253" t="str">
        <f t="shared" si="207"/>
        <v/>
      </c>
      <c r="Z1890" s="248"/>
      <c r="AA1890" s="249" t="str">
        <f t="shared" si="208"/>
        <v/>
      </c>
      <c r="AB1890" s="254" t="str">
        <f t="shared" si="209"/>
        <v/>
      </c>
      <c r="AC1890" s="159"/>
      <c r="AD1890" s="160"/>
    </row>
    <row r="1891" spans="2:30" ht="13.8" hidden="1" outlineLevel="1" x14ac:dyDescent="0.25">
      <c r="B1891" s="1"/>
      <c r="C1891" s="1"/>
      <c r="D1891" s="1"/>
      <c r="E1891" s="2"/>
      <c r="F1891" s="1"/>
      <c r="G1891" s="2"/>
      <c r="H1891" s="108"/>
      <c r="I1891" s="109"/>
      <c r="J1891" s="132" t="str">
        <f t="shared" si="205"/>
        <v/>
      </c>
      <c r="K1891" s="132">
        <f t="shared" si="203"/>
        <v>0</v>
      </c>
      <c r="L1891" s="246"/>
      <c r="M1891" s="247"/>
      <c r="N1891" s="246"/>
      <c r="O1891" s="248"/>
      <c r="P1891" s="249" t="str">
        <f t="shared" si="206"/>
        <v/>
      </c>
      <c r="Q1891" s="250" t="str">
        <f t="shared" si="204"/>
        <v/>
      </c>
      <c r="R1891" s="248"/>
      <c r="S1891" s="246"/>
      <c r="T1891" s="248"/>
      <c r="U1891" s="249" t="str">
        <f>+IF(AND(S1891&gt;0,R1891&lt;&gt;'Data Validation (ROP used only)'!$A$22),SUM(S1891:T1891),"")</f>
        <v/>
      </c>
      <c r="V1891" s="250" t="str">
        <f>IF(OR(R1891='Data Validation (ROP used only)'!$A$22,ISBLANK(S1891),ISERROR(S1891/$I1891)),"",S1891/$I1891)</f>
        <v/>
      </c>
      <c r="W1891" s="251"/>
      <c r="X1891" s="252" t="str" cm="1">
        <f t="array" ref="X1891">_xlfn.IFS(W1891="","",W1891/I1891&gt;=2,2*I1891,W1891/I1891 &lt; 2, W1891)</f>
        <v/>
      </c>
      <c r="Y1891" s="253" t="str">
        <f t="shared" si="207"/>
        <v/>
      </c>
      <c r="Z1891" s="248"/>
      <c r="AA1891" s="249" t="str">
        <f t="shared" si="208"/>
        <v/>
      </c>
      <c r="AB1891" s="254" t="str">
        <f t="shared" si="209"/>
        <v/>
      </c>
      <c r="AC1891" s="159"/>
      <c r="AD1891" s="160"/>
    </row>
    <row r="1892" spans="2:30" ht="13.8" hidden="1" outlineLevel="1" x14ac:dyDescent="0.25">
      <c r="B1892" s="1"/>
      <c r="C1892" s="1"/>
      <c r="D1892" s="1"/>
      <c r="E1892" s="2"/>
      <c r="F1892" s="1"/>
      <c r="G1892" s="2"/>
      <c r="H1892" s="108"/>
      <c r="I1892" s="109"/>
      <c r="J1892" s="132" t="str">
        <f t="shared" si="205"/>
        <v/>
      </c>
      <c r="K1892" s="132">
        <f t="shared" si="203"/>
        <v>0</v>
      </c>
      <c r="L1892" s="246"/>
      <c r="M1892" s="247"/>
      <c r="N1892" s="246"/>
      <c r="O1892" s="248"/>
      <c r="P1892" s="249" t="str">
        <f t="shared" si="206"/>
        <v/>
      </c>
      <c r="Q1892" s="250" t="str">
        <f t="shared" si="204"/>
        <v/>
      </c>
      <c r="R1892" s="248"/>
      <c r="S1892" s="246"/>
      <c r="T1892" s="248"/>
      <c r="U1892" s="249" t="str">
        <f>+IF(AND(S1892&gt;0,R1892&lt;&gt;'Data Validation (ROP used only)'!$A$22),SUM(S1892:T1892),"")</f>
        <v/>
      </c>
      <c r="V1892" s="250" t="str">
        <f>IF(OR(R1892='Data Validation (ROP used only)'!$A$22,ISBLANK(S1892),ISERROR(S1892/$I1892)),"",S1892/$I1892)</f>
        <v/>
      </c>
      <c r="W1892" s="251"/>
      <c r="X1892" s="252" t="str" cm="1">
        <f t="array" ref="X1892">_xlfn.IFS(W1892="","",W1892/I1892&gt;=2,2*I1892,W1892/I1892 &lt; 2, W1892)</f>
        <v/>
      </c>
      <c r="Y1892" s="253" t="str">
        <f t="shared" si="207"/>
        <v/>
      </c>
      <c r="Z1892" s="248"/>
      <c r="AA1892" s="249" t="str">
        <f t="shared" si="208"/>
        <v/>
      </c>
      <c r="AB1892" s="254" t="str">
        <f t="shared" si="209"/>
        <v/>
      </c>
      <c r="AC1892" s="159"/>
      <c r="AD1892" s="160"/>
    </row>
    <row r="1893" spans="2:30" ht="13.8" hidden="1" outlineLevel="1" x14ac:dyDescent="0.25">
      <c r="B1893" s="1"/>
      <c r="C1893" s="1"/>
      <c r="D1893" s="1"/>
      <c r="E1893" s="2"/>
      <c r="F1893" s="1"/>
      <c r="G1893" s="2"/>
      <c r="H1893" s="108"/>
      <c r="I1893" s="109"/>
      <c r="J1893" s="132" t="str">
        <f t="shared" si="205"/>
        <v/>
      </c>
      <c r="K1893" s="132">
        <f t="shared" si="203"/>
        <v>0</v>
      </c>
      <c r="L1893" s="246"/>
      <c r="M1893" s="247"/>
      <c r="N1893" s="246"/>
      <c r="O1893" s="248"/>
      <c r="P1893" s="249" t="str">
        <f t="shared" si="206"/>
        <v/>
      </c>
      <c r="Q1893" s="250" t="str">
        <f t="shared" si="204"/>
        <v/>
      </c>
      <c r="R1893" s="248"/>
      <c r="S1893" s="246"/>
      <c r="T1893" s="248"/>
      <c r="U1893" s="249" t="str">
        <f>+IF(AND(S1893&gt;0,R1893&lt;&gt;'Data Validation (ROP used only)'!$A$22),SUM(S1893:T1893),"")</f>
        <v/>
      </c>
      <c r="V1893" s="250" t="str">
        <f>IF(OR(R1893='Data Validation (ROP used only)'!$A$22,ISBLANK(S1893),ISERROR(S1893/$I1893)),"",S1893/$I1893)</f>
        <v/>
      </c>
      <c r="W1893" s="251"/>
      <c r="X1893" s="252" t="str" cm="1">
        <f t="array" ref="X1893">_xlfn.IFS(W1893="","",W1893/I1893&gt;=2,2*I1893,W1893/I1893 &lt; 2, W1893)</f>
        <v/>
      </c>
      <c r="Y1893" s="253" t="str">
        <f t="shared" si="207"/>
        <v/>
      </c>
      <c r="Z1893" s="248"/>
      <c r="AA1893" s="249" t="str">
        <f t="shared" si="208"/>
        <v/>
      </c>
      <c r="AB1893" s="254" t="str">
        <f t="shared" si="209"/>
        <v/>
      </c>
      <c r="AC1893" s="159"/>
      <c r="AD1893" s="160"/>
    </row>
    <row r="1894" spans="2:30" ht="13.8" hidden="1" outlineLevel="1" x14ac:dyDescent="0.25">
      <c r="B1894" s="1"/>
      <c r="C1894" s="1"/>
      <c r="D1894" s="1"/>
      <c r="E1894" s="2"/>
      <c r="F1894" s="1"/>
      <c r="G1894" s="2"/>
      <c r="H1894" s="108"/>
      <c r="I1894" s="109"/>
      <c r="J1894" s="132" t="str">
        <f t="shared" si="205"/>
        <v/>
      </c>
      <c r="K1894" s="132">
        <f t="shared" si="203"/>
        <v>0</v>
      </c>
      <c r="L1894" s="246"/>
      <c r="M1894" s="247"/>
      <c r="N1894" s="246"/>
      <c r="O1894" s="248"/>
      <c r="P1894" s="249" t="str">
        <f t="shared" si="206"/>
        <v/>
      </c>
      <c r="Q1894" s="250" t="str">
        <f t="shared" si="204"/>
        <v/>
      </c>
      <c r="R1894" s="248"/>
      <c r="S1894" s="246"/>
      <c r="T1894" s="248"/>
      <c r="U1894" s="249" t="str">
        <f>+IF(AND(S1894&gt;0,R1894&lt;&gt;'Data Validation (ROP used only)'!$A$22),SUM(S1894:T1894),"")</f>
        <v/>
      </c>
      <c r="V1894" s="250" t="str">
        <f>IF(OR(R1894='Data Validation (ROP used only)'!$A$22,ISBLANK(S1894),ISERROR(S1894/$I1894)),"",S1894/$I1894)</f>
        <v/>
      </c>
      <c r="W1894" s="251"/>
      <c r="X1894" s="252" t="str" cm="1">
        <f t="array" ref="X1894">_xlfn.IFS(W1894="","",W1894/I1894&gt;=2,2*I1894,W1894/I1894 &lt; 2, W1894)</f>
        <v/>
      </c>
      <c r="Y1894" s="253" t="str">
        <f t="shared" si="207"/>
        <v/>
      </c>
      <c r="Z1894" s="248"/>
      <c r="AA1894" s="249" t="str">
        <f t="shared" si="208"/>
        <v/>
      </c>
      <c r="AB1894" s="254" t="str">
        <f t="shared" si="209"/>
        <v/>
      </c>
      <c r="AC1894" s="159"/>
      <c r="AD1894" s="160"/>
    </row>
    <row r="1895" spans="2:30" ht="13.8" hidden="1" outlineLevel="1" x14ac:dyDescent="0.25">
      <c r="B1895" s="1"/>
      <c r="C1895" s="1"/>
      <c r="D1895" s="1"/>
      <c r="E1895" s="2"/>
      <c r="F1895" s="1"/>
      <c r="G1895" s="2"/>
      <c r="H1895" s="108"/>
      <c r="I1895" s="109"/>
      <c r="J1895" s="132" t="str">
        <f t="shared" si="205"/>
        <v/>
      </c>
      <c r="K1895" s="132">
        <f t="shared" ref="K1895:K1958" si="210">IF(ISERROR(I1895/1754.5),"",I1895/1754.5)</f>
        <v>0</v>
      </c>
      <c r="L1895" s="246"/>
      <c r="M1895" s="247"/>
      <c r="N1895" s="246"/>
      <c r="O1895" s="248"/>
      <c r="P1895" s="249" t="str">
        <f t="shared" si="206"/>
        <v/>
      </c>
      <c r="Q1895" s="250" t="str">
        <f t="shared" si="204"/>
        <v/>
      </c>
      <c r="R1895" s="248"/>
      <c r="S1895" s="246"/>
      <c r="T1895" s="248"/>
      <c r="U1895" s="249" t="str">
        <f>+IF(AND(S1895&gt;0,R1895&lt;&gt;'Data Validation (ROP used only)'!$A$22),SUM(S1895:T1895),"")</f>
        <v/>
      </c>
      <c r="V1895" s="250" t="str">
        <f>IF(OR(R1895='Data Validation (ROP used only)'!$A$22,ISBLANK(S1895),ISERROR(S1895/$I1895)),"",S1895/$I1895)</f>
        <v/>
      </c>
      <c r="W1895" s="251"/>
      <c r="X1895" s="252" t="str" cm="1">
        <f t="array" ref="X1895">_xlfn.IFS(W1895="","",W1895/I1895&gt;=2,2*I1895,W1895/I1895 &lt; 2, W1895)</f>
        <v/>
      </c>
      <c r="Y1895" s="253" t="str">
        <f t="shared" si="207"/>
        <v/>
      </c>
      <c r="Z1895" s="248"/>
      <c r="AA1895" s="249" t="str">
        <f t="shared" si="208"/>
        <v/>
      </c>
      <c r="AB1895" s="254" t="str">
        <f t="shared" si="209"/>
        <v/>
      </c>
      <c r="AC1895" s="159"/>
      <c r="AD1895" s="160"/>
    </row>
    <row r="1896" spans="2:30" ht="13.8" hidden="1" outlineLevel="1" x14ac:dyDescent="0.25">
      <c r="B1896" s="1"/>
      <c r="C1896" s="1"/>
      <c r="D1896" s="1"/>
      <c r="E1896" s="2"/>
      <c r="F1896" s="1"/>
      <c r="G1896" s="2"/>
      <c r="H1896" s="108"/>
      <c r="I1896" s="109"/>
      <c r="J1896" s="132" t="str">
        <f t="shared" si="205"/>
        <v/>
      </c>
      <c r="K1896" s="132">
        <f t="shared" si="210"/>
        <v>0</v>
      </c>
      <c r="L1896" s="246"/>
      <c r="M1896" s="247"/>
      <c r="N1896" s="246"/>
      <c r="O1896" s="248"/>
      <c r="P1896" s="249" t="str">
        <f t="shared" si="206"/>
        <v/>
      </c>
      <c r="Q1896" s="250" t="str">
        <f t="shared" si="204"/>
        <v/>
      </c>
      <c r="R1896" s="248"/>
      <c r="S1896" s="246"/>
      <c r="T1896" s="248"/>
      <c r="U1896" s="249" t="str">
        <f>+IF(AND(S1896&gt;0,R1896&lt;&gt;'Data Validation (ROP used only)'!$A$22),SUM(S1896:T1896),"")</f>
        <v/>
      </c>
      <c r="V1896" s="250" t="str">
        <f>IF(OR(R1896='Data Validation (ROP used only)'!$A$22,ISBLANK(S1896),ISERROR(S1896/$I1896)),"",S1896/$I1896)</f>
        <v/>
      </c>
      <c r="W1896" s="251"/>
      <c r="X1896" s="252" t="str" cm="1">
        <f t="array" ref="X1896">_xlfn.IFS(W1896="","",W1896/I1896&gt;=2,2*I1896,W1896/I1896 &lt; 2, W1896)</f>
        <v/>
      </c>
      <c r="Y1896" s="253" t="str">
        <f t="shared" si="207"/>
        <v/>
      </c>
      <c r="Z1896" s="248"/>
      <c r="AA1896" s="249" t="str">
        <f t="shared" si="208"/>
        <v/>
      </c>
      <c r="AB1896" s="254" t="str">
        <f t="shared" si="209"/>
        <v/>
      </c>
      <c r="AC1896" s="159"/>
      <c r="AD1896" s="160"/>
    </row>
    <row r="1897" spans="2:30" ht="13.8" hidden="1" outlineLevel="1" x14ac:dyDescent="0.25">
      <c r="B1897" s="1"/>
      <c r="C1897" s="1"/>
      <c r="D1897" s="1"/>
      <c r="E1897" s="2"/>
      <c r="F1897" s="1"/>
      <c r="G1897" s="2"/>
      <c r="H1897" s="108"/>
      <c r="I1897" s="109"/>
      <c r="J1897" s="132" t="str">
        <f t="shared" si="205"/>
        <v/>
      </c>
      <c r="K1897" s="132">
        <f t="shared" si="210"/>
        <v>0</v>
      </c>
      <c r="L1897" s="246"/>
      <c r="M1897" s="247"/>
      <c r="N1897" s="246"/>
      <c r="O1897" s="248"/>
      <c r="P1897" s="249" t="str">
        <f t="shared" si="206"/>
        <v/>
      </c>
      <c r="Q1897" s="250" t="str">
        <f t="shared" si="204"/>
        <v/>
      </c>
      <c r="R1897" s="248"/>
      <c r="S1897" s="246"/>
      <c r="T1897" s="248"/>
      <c r="U1897" s="249" t="str">
        <f>+IF(AND(S1897&gt;0,R1897&lt;&gt;'Data Validation (ROP used only)'!$A$22),SUM(S1897:T1897),"")</f>
        <v/>
      </c>
      <c r="V1897" s="250" t="str">
        <f>IF(OR(R1897='Data Validation (ROP used only)'!$A$22,ISBLANK(S1897),ISERROR(S1897/$I1897)),"",S1897/$I1897)</f>
        <v/>
      </c>
      <c r="W1897" s="251"/>
      <c r="X1897" s="252" t="str" cm="1">
        <f t="array" ref="X1897">_xlfn.IFS(W1897="","",W1897/I1897&gt;=2,2*I1897,W1897/I1897 &lt; 2, W1897)</f>
        <v/>
      </c>
      <c r="Y1897" s="253" t="str">
        <f t="shared" si="207"/>
        <v/>
      </c>
      <c r="Z1897" s="248"/>
      <c r="AA1897" s="249" t="str">
        <f t="shared" si="208"/>
        <v/>
      </c>
      <c r="AB1897" s="254" t="str">
        <f t="shared" si="209"/>
        <v/>
      </c>
      <c r="AC1897" s="159"/>
      <c r="AD1897" s="160"/>
    </row>
    <row r="1898" spans="2:30" ht="13.8" hidden="1" outlineLevel="1" x14ac:dyDescent="0.25">
      <c r="B1898" s="1"/>
      <c r="C1898" s="1"/>
      <c r="D1898" s="1"/>
      <c r="E1898" s="2"/>
      <c r="F1898" s="1"/>
      <c r="G1898" s="2"/>
      <c r="H1898" s="108"/>
      <c r="I1898" s="109"/>
      <c r="J1898" s="132" t="str">
        <f t="shared" si="205"/>
        <v/>
      </c>
      <c r="K1898" s="132">
        <f t="shared" si="210"/>
        <v>0</v>
      </c>
      <c r="L1898" s="246"/>
      <c r="M1898" s="247"/>
      <c r="N1898" s="246"/>
      <c r="O1898" s="248"/>
      <c r="P1898" s="249" t="str">
        <f t="shared" si="206"/>
        <v/>
      </c>
      <c r="Q1898" s="250" t="str">
        <f t="shared" si="204"/>
        <v/>
      </c>
      <c r="R1898" s="248"/>
      <c r="S1898" s="246"/>
      <c r="T1898" s="248"/>
      <c r="U1898" s="249" t="str">
        <f>+IF(AND(S1898&gt;0,R1898&lt;&gt;'Data Validation (ROP used only)'!$A$22),SUM(S1898:T1898),"")</f>
        <v/>
      </c>
      <c r="V1898" s="250" t="str">
        <f>IF(OR(R1898='Data Validation (ROP used only)'!$A$22,ISBLANK(S1898),ISERROR(S1898/$I1898)),"",S1898/$I1898)</f>
        <v/>
      </c>
      <c r="W1898" s="251"/>
      <c r="X1898" s="252" t="str" cm="1">
        <f t="array" ref="X1898">_xlfn.IFS(W1898="","",W1898/I1898&gt;=2,2*I1898,W1898/I1898 &lt; 2, W1898)</f>
        <v/>
      </c>
      <c r="Y1898" s="253" t="str">
        <f t="shared" si="207"/>
        <v/>
      </c>
      <c r="Z1898" s="248"/>
      <c r="AA1898" s="249" t="str">
        <f t="shared" si="208"/>
        <v/>
      </c>
      <c r="AB1898" s="254" t="str">
        <f t="shared" si="209"/>
        <v/>
      </c>
      <c r="AC1898" s="159"/>
      <c r="AD1898" s="160"/>
    </row>
    <row r="1899" spans="2:30" ht="13.8" hidden="1" outlineLevel="1" x14ac:dyDescent="0.25">
      <c r="B1899" s="1"/>
      <c r="C1899" s="1"/>
      <c r="D1899" s="1"/>
      <c r="E1899" s="2"/>
      <c r="F1899" s="1"/>
      <c r="G1899" s="2"/>
      <c r="H1899" s="108"/>
      <c r="I1899" s="109"/>
      <c r="J1899" s="132" t="str">
        <f t="shared" si="205"/>
        <v/>
      </c>
      <c r="K1899" s="132">
        <f t="shared" si="210"/>
        <v>0</v>
      </c>
      <c r="L1899" s="246"/>
      <c r="M1899" s="247"/>
      <c r="N1899" s="246"/>
      <c r="O1899" s="248"/>
      <c r="P1899" s="249" t="str">
        <f t="shared" si="206"/>
        <v/>
      </c>
      <c r="Q1899" s="250" t="str">
        <f t="shared" si="204"/>
        <v/>
      </c>
      <c r="R1899" s="248"/>
      <c r="S1899" s="246"/>
      <c r="T1899" s="248"/>
      <c r="U1899" s="249" t="str">
        <f>+IF(AND(S1899&gt;0,R1899&lt;&gt;'Data Validation (ROP used only)'!$A$22),SUM(S1899:T1899),"")</f>
        <v/>
      </c>
      <c r="V1899" s="250" t="str">
        <f>IF(OR(R1899='Data Validation (ROP used only)'!$A$22,ISBLANK(S1899),ISERROR(S1899/$I1899)),"",S1899/$I1899)</f>
        <v/>
      </c>
      <c r="W1899" s="251"/>
      <c r="X1899" s="252" t="str" cm="1">
        <f t="array" ref="X1899">_xlfn.IFS(W1899="","",W1899/I1899&gt;=2,2*I1899,W1899/I1899 &lt; 2, W1899)</f>
        <v/>
      </c>
      <c r="Y1899" s="253" t="str">
        <f t="shared" si="207"/>
        <v/>
      </c>
      <c r="Z1899" s="248"/>
      <c r="AA1899" s="249" t="str">
        <f t="shared" si="208"/>
        <v/>
      </c>
      <c r="AB1899" s="254" t="str">
        <f t="shared" si="209"/>
        <v/>
      </c>
      <c r="AC1899" s="159"/>
      <c r="AD1899" s="160"/>
    </row>
    <row r="1900" spans="2:30" ht="13.8" hidden="1" outlineLevel="1" x14ac:dyDescent="0.25">
      <c r="B1900" s="1"/>
      <c r="C1900" s="1"/>
      <c r="D1900" s="1"/>
      <c r="E1900" s="2"/>
      <c r="F1900" s="1"/>
      <c r="G1900" s="2"/>
      <c r="H1900" s="108"/>
      <c r="I1900" s="109"/>
      <c r="J1900" s="132" t="str">
        <f t="shared" si="205"/>
        <v/>
      </c>
      <c r="K1900" s="132">
        <f t="shared" si="210"/>
        <v>0</v>
      </c>
      <c r="L1900" s="246"/>
      <c r="M1900" s="247"/>
      <c r="N1900" s="246"/>
      <c r="O1900" s="248"/>
      <c r="P1900" s="249" t="str">
        <f t="shared" si="206"/>
        <v/>
      </c>
      <c r="Q1900" s="250" t="str">
        <f t="shared" si="204"/>
        <v/>
      </c>
      <c r="R1900" s="248"/>
      <c r="S1900" s="246"/>
      <c r="T1900" s="248"/>
      <c r="U1900" s="249" t="str">
        <f>+IF(AND(S1900&gt;0,R1900&lt;&gt;'Data Validation (ROP used only)'!$A$22),SUM(S1900:T1900),"")</f>
        <v/>
      </c>
      <c r="V1900" s="250" t="str">
        <f>IF(OR(R1900='Data Validation (ROP used only)'!$A$22,ISBLANK(S1900),ISERROR(S1900/$I1900)),"",S1900/$I1900)</f>
        <v/>
      </c>
      <c r="W1900" s="251"/>
      <c r="X1900" s="252" t="str" cm="1">
        <f t="array" ref="X1900">_xlfn.IFS(W1900="","",W1900/I1900&gt;=2,2*I1900,W1900/I1900 &lt; 2, W1900)</f>
        <v/>
      </c>
      <c r="Y1900" s="253" t="str">
        <f t="shared" si="207"/>
        <v/>
      </c>
      <c r="Z1900" s="248"/>
      <c r="AA1900" s="249" t="str">
        <f t="shared" si="208"/>
        <v/>
      </c>
      <c r="AB1900" s="254" t="str">
        <f t="shared" si="209"/>
        <v/>
      </c>
      <c r="AC1900" s="159"/>
      <c r="AD1900" s="160"/>
    </row>
    <row r="1901" spans="2:30" ht="13.8" hidden="1" outlineLevel="1" x14ac:dyDescent="0.25">
      <c r="B1901" s="1"/>
      <c r="C1901" s="1"/>
      <c r="D1901" s="1"/>
      <c r="E1901" s="2"/>
      <c r="F1901" s="1"/>
      <c r="G1901" s="2"/>
      <c r="H1901" s="108"/>
      <c r="I1901" s="109"/>
      <c r="J1901" s="132" t="str">
        <f t="shared" si="205"/>
        <v/>
      </c>
      <c r="K1901" s="132">
        <f t="shared" si="210"/>
        <v>0</v>
      </c>
      <c r="L1901" s="246"/>
      <c r="M1901" s="247"/>
      <c r="N1901" s="246"/>
      <c r="O1901" s="248"/>
      <c r="P1901" s="249" t="str">
        <f t="shared" si="206"/>
        <v/>
      </c>
      <c r="Q1901" s="250" t="str">
        <f t="shared" si="204"/>
        <v/>
      </c>
      <c r="R1901" s="248"/>
      <c r="S1901" s="246"/>
      <c r="T1901" s="248"/>
      <c r="U1901" s="249" t="str">
        <f>+IF(AND(S1901&gt;0,R1901&lt;&gt;'Data Validation (ROP used only)'!$A$22),SUM(S1901:T1901),"")</f>
        <v/>
      </c>
      <c r="V1901" s="250" t="str">
        <f>IF(OR(R1901='Data Validation (ROP used only)'!$A$22,ISBLANK(S1901),ISERROR(S1901/$I1901)),"",S1901/$I1901)</f>
        <v/>
      </c>
      <c r="W1901" s="251"/>
      <c r="X1901" s="252" t="str" cm="1">
        <f t="array" ref="X1901">_xlfn.IFS(W1901="","",W1901/I1901&gt;=2,2*I1901,W1901/I1901 &lt; 2, W1901)</f>
        <v/>
      </c>
      <c r="Y1901" s="253" t="str">
        <f t="shared" si="207"/>
        <v/>
      </c>
      <c r="Z1901" s="248"/>
      <c r="AA1901" s="249" t="str">
        <f t="shared" si="208"/>
        <v/>
      </c>
      <c r="AB1901" s="254" t="str">
        <f t="shared" si="209"/>
        <v/>
      </c>
      <c r="AC1901" s="159"/>
      <c r="AD1901" s="160"/>
    </row>
    <row r="1902" spans="2:30" ht="13.8" hidden="1" outlineLevel="1" x14ac:dyDescent="0.25">
      <c r="B1902" s="1"/>
      <c r="C1902" s="1"/>
      <c r="D1902" s="1"/>
      <c r="E1902" s="2"/>
      <c r="F1902" s="1"/>
      <c r="G1902" s="2"/>
      <c r="H1902" s="108"/>
      <c r="I1902" s="109"/>
      <c r="J1902" s="132" t="str">
        <f t="shared" si="205"/>
        <v/>
      </c>
      <c r="K1902" s="132">
        <f t="shared" si="210"/>
        <v>0</v>
      </c>
      <c r="L1902" s="246"/>
      <c r="M1902" s="247"/>
      <c r="N1902" s="246"/>
      <c r="O1902" s="248"/>
      <c r="P1902" s="249" t="str">
        <f t="shared" si="206"/>
        <v/>
      </c>
      <c r="Q1902" s="250" t="str">
        <f t="shared" si="204"/>
        <v/>
      </c>
      <c r="R1902" s="248"/>
      <c r="S1902" s="246"/>
      <c r="T1902" s="248"/>
      <c r="U1902" s="249" t="str">
        <f>+IF(AND(S1902&gt;0,R1902&lt;&gt;'Data Validation (ROP used only)'!$A$22),SUM(S1902:T1902),"")</f>
        <v/>
      </c>
      <c r="V1902" s="250" t="str">
        <f>IF(OR(R1902='Data Validation (ROP used only)'!$A$22,ISBLANK(S1902),ISERROR(S1902/$I1902)),"",S1902/$I1902)</f>
        <v/>
      </c>
      <c r="W1902" s="251"/>
      <c r="X1902" s="252" t="str" cm="1">
        <f t="array" ref="X1902">_xlfn.IFS(W1902="","",W1902/I1902&gt;=2,2*I1902,W1902/I1902 &lt; 2, W1902)</f>
        <v/>
      </c>
      <c r="Y1902" s="253" t="str">
        <f t="shared" si="207"/>
        <v/>
      </c>
      <c r="Z1902" s="248"/>
      <c r="AA1902" s="249" t="str">
        <f t="shared" si="208"/>
        <v/>
      </c>
      <c r="AB1902" s="254" t="str">
        <f t="shared" si="209"/>
        <v/>
      </c>
      <c r="AC1902" s="159"/>
      <c r="AD1902" s="160"/>
    </row>
    <row r="1903" spans="2:30" ht="13.8" hidden="1" outlineLevel="1" x14ac:dyDescent="0.25">
      <c r="B1903" s="1"/>
      <c r="C1903" s="1"/>
      <c r="D1903" s="1"/>
      <c r="E1903" s="2"/>
      <c r="F1903" s="1"/>
      <c r="G1903" s="2"/>
      <c r="H1903" s="108"/>
      <c r="I1903" s="109"/>
      <c r="J1903" s="132" t="str">
        <f t="shared" si="205"/>
        <v/>
      </c>
      <c r="K1903" s="132">
        <f t="shared" si="210"/>
        <v>0</v>
      </c>
      <c r="L1903" s="246"/>
      <c r="M1903" s="247"/>
      <c r="N1903" s="246"/>
      <c r="O1903" s="248"/>
      <c r="P1903" s="249" t="str">
        <f t="shared" si="206"/>
        <v/>
      </c>
      <c r="Q1903" s="250" t="str">
        <f t="shared" si="204"/>
        <v/>
      </c>
      <c r="R1903" s="248"/>
      <c r="S1903" s="246"/>
      <c r="T1903" s="248"/>
      <c r="U1903" s="249" t="str">
        <f>+IF(AND(S1903&gt;0,R1903&lt;&gt;'Data Validation (ROP used only)'!$A$22),SUM(S1903:T1903),"")</f>
        <v/>
      </c>
      <c r="V1903" s="250" t="str">
        <f>IF(OR(R1903='Data Validation (ROP used only)'!$A$22,ISBLANK(S1903),ISERROR(S1903/$I1903)),"",S1903/$I1903)</f>
        <v/>
      </c>
      <c r="W1903" s="251"/>
      <c r="X1903" s="252" t="str" cm="1">
        <f t="array" ref="X1903">_xlfn.IFS(W1903="","",W1903/I1903&gt;=2,2*I1903,W1903/I1903 &lt; 2, W1903)</f>
        <v/>
      </c>
      <c r="Y1903" s="253" t="str">
        <f t="shared" si="207"/>
        <v/>
      </c>
      <c r="Z1903" s="248"/>
      <c r="AA1903" s="249" t="str">
        <f t="shared" si="208"/>
        <v/>
      </c>
      <c r="AB1903" s="254" t="str">
        <f t="shared" si="209"/>
        <v/>
      </c>
      <c r="AC1903" s="159"/>
      <c r="AD1903" s="160"/>
    </row>
    <row r="1904" spans="2:30" ht="13.8" hidden="1" outlineLevel="1" x14ac:dyDescent="0.25">
      <c r="B1904" s="1"/>
      <c r="C1904" s="1"/>
      <c r="D1904" s="1"/>
      <c r="E1904" s="2"/>
      <c r="F1904" s="1"/>
      <c r="G1904" s="2"/>
      <c r="H1904" s="108"/>
      <c r="I1904" s="109"/>
      <c r="J1904" s="132" t="str">
        <f t="shared" si="205"/>
        <v/>
      </c>
      <c r="K1904" s="132">
        <f t="shared" si="210"/>
        <v>0</v>
      </c>
      <c r="L1904" s="246"/>
      <c r="M1904" s="247"/>
      <c r="N1904" s="246"/>
      <c r="O1904" s="248"/>
      <c r="P1904" s="249" t="str">
        <f t="shared" si="206"/>
        <v/>
      </c>
      <c r="Q1904" s="250" t="str">
        <f t="shared" si="204"/>
        <v/>
      </c>
      <c r="R1904" s="248"/>
      <c r="S1904" s="246"/>
      <c r="T1904" s="248"/>
      <c r="U1904" s="249" t="str">
        <f>+IF(AND(S1904&gt;0,R1904&lt;&gt;'Data Validation (ROP used only)'!$A$22),SUM(S1904:T1904),"")</f>
        <v/>
      </c>
      <c r="V1904" s="250" t="str">
        <f>IF(OR(R1904='Data Validation (ROP used only)'!$A$22,ISBLANK(S1904),ISERROR(S1904/$I1904)),"",S1904/$I1904)</f>
        <v/>
      </c>
      <c r="W1904" s="251"/>
      <c r="X1904" s="252" t="str" cm="1">
        <f t="array" ref="X1904">_xlfn.IFS(W1904="","",W1904/I1904&gt;=2,2*I1904,W1904/I1904 &lt; 2, W1904)</f>
        <v/>
      </c>
      <c r="Y1904" s="253" t="str">
        <f t="shared" si="207"/>
        <v/>
      </c>
      <c r="Z1904" s="248"/>
      <c r="AA1904" s="249" t="str">
        <f t="shared" si="208"/>
        <v/>
      </c>
      <c r="AB1904" s="254" t="str">
        <f t="shared" si="209"/>
        <v/>
      </c>
      <c r="AC1904" s="159"/>
      <c r="AD1904" s="160"/>
    </row>
    <row r="1905" spans="2:30" ht="13.8" hidden="1" outlineLevel="1" x14ac:dyDescent="0.25">
      <c r="B1905" s="1"/>
      <c r="C1905" s="1"/>
      <c r="D1905" s="1"/>
      <c r="E1905" s="2"/>
      <c r="F1905" s="1"/>
      <c r="G1905" s="2"/>
      <c r="H1905" s="108"/>
      <c r="I1905" s="109"/>
      <c r="J1905" s="132" t="str">
        <f t="shared" si="205"/>
        <v/>
      </c>
      <c r="K1905" s="132">
        <f t="shared" si="210"/>
        <v>0</v>
      </c>
      <c r="L1905" s="246"/>
      <c r="M1905" s="247"/>
      <c r="N1905" s="246"/>
      <c r="O1905" s="248"/>
      <c r="P1905" s="249" t="str">
        <f t="shared" si="206"/>
        <v/>
      </c>
      <c r="Q1905" s="250" t="str">
        <f t="shared" si="204"/>
        <v/>
      </c>
      <c r="R1905" s="248"/>
      <c r="S1905" s="246"/>
      <c r="T1905" s="248"/>
      <c r="U1905" s="249" t="str">
        <f>+IF(AND(S1905&gt;0,R1905&lt;&gt;'Data Validation (ROP used only)'!$A$22),SUM(S1905:T1905),"")</f>
        <v/>
      </c>
      <c r="V1905" s="250" t="str">
        <f>IF(OR(R1905='Data Validation (ROP used only)'!$A$22,ISBLANK(S1905),ISERROR(S1905/$I1905)),"",S1905/$I1905)</f>
        <v/>
      </c>
      <c r="W1905" s="251"/>
      <c r="X1905" s="252" t="str" cm="1">
        <f t="array" ref="X1905">_xlfn.IFS(W1905="","",W1905/I1905&gt;=2,2*I1905,W1905/I1905 &lt; 2, W1905)</f>
        <v/>
      </c>
      <c r="Y1905" s="253" t="str">
        <f t="shared" si="207"/>
        <v/>
      </c>
      <c r="Z1905" s="248"/>
      <c r="AA1905" s="249" t="str">
        <f t="shared" si="208"/>
        <v/>
      </c>
      <c r="AB1905" s="254" t="str">
        <f t="shared" si="209"/>
        <v/>
      </c>
      <c r="AC1905" s="159"/>
      <c r="AD1905" s="160"/>
    </row>
    <row r="1906" spans="2:30" ht="13.8" hidden="1" outlineLevel="1" x14ac:dyDescent="0.25">
      <c r="B1906" s="1"/>
      <c r="C1906" s="1"/>
      <c r="D1906" s="1"/>
      <c r="E1906" s="2"/>
      <c r="F1906" s="1"/>
      <c r="G1906" s="2"/>
      <c r="H1906" s="108"/>
      <c r="I1906" s="109"/>
      <c r="J1906" s="132" t="str">
        <f t="shared" si="205"/>
        <v/>
      </c>
      <c r="K1906" s="132">
        <f t="shared" si="210"/>
        <v>0</v>
      </c>
      <c r="L1906" s="246"/>
      <c r="M1906" s="247"/>
      <c r="N1906" s="246"/>
      <c r="O1906" s="248"/>
      <c r="P1906" s="249" t="str">
        <f t="shared" si="206"/>
        <v/>
      </c>
      <c r="Q1906" s="250" t="str">
        <f t="shared" si="204"/>
        <v/>
      </c>
      <c r="R1906" s="248"/>
      <c r="S1906" s="246"/>
      <c r="T1906" s="248"/>
      <c r="U1906" s="249" t="str">
        <f>+IF(AND(S1906&gt;0,R1906&lt;&gt;'Data Validation (ROP used only)'!$A$22),SUM(S1906:T1906),"")</f>
        <v/>
      </c>
      <c r="V1906" s="250" t="str">
        <f>IF(OR(R1906='Data Validation (ROP used only)'!$A$22,ISBLANK(S1906),ISERROR(S1906/$I1906)),"",S1906/$I1906)</f>
        <v/>
      </c>
      <c r="W1906" s="251"/>
      <c r="X1906" s="252" t="str" cm="1">
        <f t="array" ref="X1906">_xlfn.IFS(W1906="","",W1906/I1906&gt;=2,2*I1906,W1906/I1906 &lt; 2, W1906)</f>
        <v/>
      </c>
      <c r="Y1906" s="253" t="str">
        <f t="shared" si="207"/>
        <v/>
      </c>
      <c r="Z1906" s="248"/>
      <c r="AA1906" s="249" t="str">
        <f t="shared" si="208"/>
        <v/>
      </c>
      <c r="AB1906" s="254" t="str">
        <f t="shared" si="209"/>
        <v/>
      </c>
      <c r="AC1906" s="159"/>
      <c r="AD1906" s="160"/>
    </row>
    <row r="1907" spans="2:30" ht="13.8" hidden="1" outlineLevel="1" x14ac:dyDescent="0.25">
      <c r="B1907" s="1"/>
      <c r="C1907" s="1"/>
      <c r="D1907" s="1"/>
      <c r="E1907" s="2"/>
      <c r="F1907" s="1"/>
      <c r="G1907" s="2"/>
      <c r="H1907" s="108"/>
      <c r="I1907" s="109"/>
      <c r="J1907" s="132" t="str">
        <f t="shared" si="205"/>
        <v/>
      </c>
      <c r="K1907" s="132">
        <f t="shared" si="210"/>
        <v>0</v>
      </c>
      <c r="L1907" s="246"/>
      <c r="M1907" s="247"/>
      <c r="N1907" s="246"/>
      <c r="O1907" s="248"/>
      <c r="P1907" s="249" t="str">
        <f t="shared" si="206"/>
        <v/>
      </c>
      <c r="Q1907" s="250" t="str">
        <f t="shared" si="204"/>
        <v/>
      </c>
      <c r="R1907" s="248"/>
      <c r="S1907" s="246"/>
      <c r="T1907" s="248"/>
      <c r="U1907" s="249" t="str">
        <f>+IF(AND(S1907&gt;0,R1907&lt;&gt;'Data Validation (ROP used only)'!$A$22),SUM(S1907:T1907),"")</f>
        <v/>
      </c>
      <c r="V1907" s="250" t="str">
        <f>IF(OR(R1907='Data Validation (ROP used only)'!$A$22,ISBLANK(S1907),ISERROR(S1907/$I1907)),"",S1907/$I1907)</f>
        <v/>
      </c>
      <c r="W1907" s="251"/>
      <c r="X1907" s="252" t="str" cm="1">
        <f t="array" ref="X1907">_xlfn.IFS(W1907="","",W1907/I1907&gt;=2,2*I1907,W1907/I1907 &lt; 2, W1907)</f>
        <v/>
      </c>
      <c r="Y1907" s="253" t="str">
        <f t="shared" si="207"/>
        <v/>
      </c>
      <c r="Z1907" s="248"/>
      <c r="AA1907" s="249" t="str">
        <f t="shared" si="208"/>
        <v/>
      </c>
      <c r="AB1907" s="254" t="str">
        <f t="shared" si="209"/>
        <v/>
      </c>
      <c r="AC1907" s="159"/>
      <c r="AD1907" s="160"/>
    </row>
    <row r="1908" spans="2:30" ht="13.8" hidden="1" outlineLevel="1" x14ac:dyDescent="0.25">
      <c r="B1908" s="1"/>
      <c r="C1908" s="1"/>
      <c r="D1908" s="1"/>
      <c r="E1908" s="2"/>
      <c r="F1908" s="1"/>
      <c r="G1908" s="2"/>
      <c r="H1908" s="108"/>
      <c r="I1908" s="109"/>
      <c r="J1908" s="132" t="str">
        <f t="shared" si="205"/>
        <v/>
      </c>
      <c r="K1908" s="132">
        <f t="shared" si="210"/>
        <v>0</v>
      </c>
      <c r="L1908" s="246"/>
      <c r="M1908" s="247"/>
      <c r="N1908" s="246"/>
      <c r="O1908" s="248"/>
      <c r="P1908" s="249" t="str">
        <f t="shared" si="206"/>
        <v/>
      </c>
      <c r="Q1908" s="250" t="str">
        <f t="shared" si="204"/>
        <v/>
      </c>
      <c r="R1908" s="248"/>
      <c r="S1908" s="246"/>
      <c r="T1908" s="248"/>
      <c r="U1908" s="249" t="str">
        <f>+IF(AND(S1908&gt;0,R1908&lt;&gt;'Data Validation (ROP used only)'!$A$22),SUM(S1908:T1908),"")</f>
        <v/>
      </c>
      <c r="V1908" s="250" t="str">
        <f>IF(OR(R1908='Data Validation (ROP used only)'!$A$22,ISBLANK(S1908),ISERROR(S1908/$I1908)),"",S1908/$I1908)</f>
        <v/>
      </c>
      <c r="W1908" s="251"/>
      <c r="X1908" s="252" t="str" cm="1">
        <f t="array" ref="X1908">_xlfn.IFS(W1908="","",W1908/I1908&gt;=2,2*I1908,W1908/I1908 &lt; 2, W1908)</f>
        <v/>
      </c>
      <c r="Y1908" s="253" t="str">
        <f t="shared" si="207"/>
        <v/>
      </c>
      <c r="Z1908" s="248"/>
      <c r="AA1908" s="249" t="str">
        <f t="shared" si="208"/>
        <v/>
      </c>
      <c r="AB1908" s="254" t="str">
        <f t="shared" si="209"/>
        <v/>
      </c>
      <c r="AC1908" s="159"/>
      <c r="AD1908" s="160"/>
    </row>
    <row r="1909" spans="2:30" ht="13.8" hidden="1" outlineLevel="1" x14ac:dyDescent="0.25">
      <c r="B1909" s="1"/>
      <c r="C1909" s="1"/>
      <c r="D1909" s="1"/>
      <c r="E1909" s="2"/>
      <c r="F1909" s="1"/>
      <c r="G1909" s="2"/>
      <c r="H1909" s="108"/>
      <c r="I1909" s="109"/>
      <c r="J1909" s="132" t="str">
        <f t="shared" si="205"/>
        <v/>
      </c>
      <c r="K1909" s="132">
        <f t="shared" si="210"/>
        <v>0</v>
      </c>
      <c r="L1909" s="246"/>
      <c r="M1909" s="247"/>
      <c r="N1909" s="246"/>
      <c r="O1909" s="248"/>
      <c r="P1909" s="249" t="str">
        <f t="shared" si="206"/>
        <v/>
      </c>
      <c r="Q1909" s="250" t="str">
        <f t="shared" si="204"/>
        <v/>
      </c>
      <c r="R1909" s="248"/>
      <c r="S1909" s="246"/>
      <c r="T1909" s="248"/>
      <c r="U1909" s="249" t="str">
        <f>+IF(AND(S1909&gt;0,R1909&lt;&gt;'Data Validation (ROP used only)'!$A$22),SUM(S1909:T1909),"")</f>
        <v/>
      </c>
      <c r="V1909" s="250" t="str">
        <f>IF(OR(R1909='Data Validation (ROP used only)'!$A$22,ISBLANK(S1909),ISERROR(S1909/$I1909)),"",S1909/$I1909)</f>
        <v/>
      </c>
      <c r="W1909" s="251"/>
      <c r="X1909" s="252" t="str" cm="1">
        <f t="array" ref="X1909">_xlfn.IFS(W1909="","",W1909/I1909&gt;=2,2*I1909,W1909/I1909 &lt; 2, W1909)</f>
        <v/>
      </c>
      <c r="Y1909" s="253" t="str">
        <f t="shared" si="207"/>
        <v/>
      </c>
      <c r="Z1909" s="248"/>
      <c r="AA1909" s="249" t="str">
        <f t="shared" si="208"/>
        <v/>
      </c>
      <c r="AB1909" s="254" t="str">
        <f t="shared" si="209"/>
        <v/>
      </c>
      <c r="AC1909" s="159"/>
      <c r="AD1909" s="160"/>
    </row>
    <row r="1910" spans="2:30" ht="13.8" hidden="1" outlineLevel="1" x14ac:dyDescent="0.25">
      <c r="B1910" s="1"/>
      <c r="C1910" s="1"/>
      <c r="D1910" s="1"/>
      <c r="E1910" s="2"/>
      <c r="F1910" s="1"/>
      <c r="G1910" s="2"/>
      <c r="H1910" s="108"/>
      <c r="I1910" s="109"/>
      <c r="J1910" s="132" t="str">
        <f t="shared" si="205"/>
        <v/>
      </c>
      <c r="K1910" s="132">
        <f t="shared" si="210"/>
        <v>0</v>
      </c>
      <c r="L1910" s="246"/>
      <c r="M1910" s="247"/>
      <c r="N1910" s="246"/>
      <c r="O1910" s="248"/>
      <c r="P1910" s="249" t="str">
        <f t="shared" si="206"/>
        <v/>
      </c>
      <c r="Q1910" s="250" t="str">
        <f t="shared" si="204"/>
        <v/>
      </c>
      <c r="R1910" s="248"/>
      <c r="S1910" s="246"/>
      <c r="T1910" s="248"/>
      <c r="U1910" s="249" t="str">
        <f>+IF(AND(S1910&gt;0,R1910&lt;&gt;'Data Validation (ROP used only)'!$A$22),SUM(S1910:T1910),"")</f>
        <v/>
      </c>
      <c r="V1910" s="250" t="str">
        <f>IF(OR(R1910='Data Validation (ROP used only)'!$A$22,ISBLANK(S1910),ISERROR(S1910/$I1910)),"",S1910/$I1910)</f>
        <v/>
      </c>
      <c r="W1910" s="251"/>
      <c r="X1910" s="252" t="str" cm="1">
        <f t="array" ref="X1910">_xlfn.IFS(W1910="","",W1910/I1910&gt;=2,2*I1910,W1910/I1910 &lt; 2, W1910)</f>
        <v/>
      </c>
      <c r="Y1910" s="253" t="str">
        <f t="shared" si="207"/>
        <v/>
      </c>
      <c r="Z1910" s="248"/>
      <c r="AA1910" s="249" t="str">
        <f t="shared" si="208"/>
        <v/>
      </c>
      <c r="AB1910" s="254" t="str">
        <f t="shared" si="209"/>
        <v/>
      </c>
      <c r="AC1910" s="159"/>
      <c r="AD1910" s="160"/>
    </row>
    <row r="1911" spans="2:30" ht="13.8" hidden="1" outlineLevel="1" x14ac:dyDescent="0.25">
      <c r="B1911" s="1"/>
      <c r="C1911" s="1"/>
      <c r="D1911" s="1"/>
      <c r="E1911" s="2"/>
      <c r="F1911" s="1"/>
      <c r="G1911" s="2"/>
      <c r="H1911" s="108"/>
      <c r="I1911" s="109"/>
      <c r="J1911" s="132" t="str">
        <f t="shared" si="205"/>
        <v/>
      </c>
      <c r="K1911" s="132">
        <f t="shared" si="210"/>
        <v>0</v>
      </c>
      <c r="L1911" s="246"/>
      <c r="M1911" s="247"/>
      <c r="N1911" s="246"/>
      <c r="O1911" s="248"/>
      <c r="P1911" s="249" t="str">
        <f t="shared" si="206"/>
        <v/>
      </c>
      <c r="Q1911" s="250" t="str">
        <f t="shared" si="204"/>
        <v/>
      </c>
      <c r="R1911" s="248"/>
      <c r="S1911" s="246"/>
      <c r="T1911" s="248"/>
      <c r="U1911" s="249" t="str">
        <f>+IF(AND(S1911&gt;0,R1911&lt;&gt;'Data Validation (ROP used only)'!$A$22),SUM(S1911:T1911),"")</f>
        <v/>
      </c>
      <c r="V1911" s="250" t="str">
        <f>IF(OR(R1911='Data Validation (ROP used only)'!$A$22,ISBLANK(S1911),ISERROR(S1911/$I1911)),"",S1911/$I1911)</f>
        <v/>
      </c>
      <c r="W1911" s="251"/>
      <c r="X1911" s="252" t="str" cm="1">
        <f t="array" ref="X1911">_xlfn.IFS(W1911="","",W1911/I1911&gt;=2,2*I1911,W1911/I1911 &lt; 2, W1911)</f>
        <v/>
      </c>
      <c r="Y1911" s="253" t="str">
        <f t="shared" si="207"/>
        <v/>
      </c>
      <c r="Z1911" s="248"/>
      <c r="AA1911" s="249" t="str">
        <f t="shared" si="208"/>
        <v/>
      </c>
      <c r="AB1911" s="254" t="str">
        <f t="shared" si="209"/>
        <v/>
      </c>
      <c r="AC1911" s="159"/>
      <c r="AD1911" s="160"/>
    </row>
    <row r="1912" spans="2:30" ht="13.8" hidden="1" outlineLevel="1" x14ac:dyDescent="0.25">
      <c r="B1912" s="1"/>
      <c r="C1912" s="1"/>
      <c r="D1912" s="1"/>
      <c r="E1912" s="2"/>
      <c r="F1912" s="1"/>
      <c r="G1912" s="2"/>
      <c r="H1912" s="108"/>
      <c r="I1912" s="109"/>
      <c r="J1912" s="132" t="str">
        <f t="shared" si="205"/>
        <v/>
      </c>
      <c r="K1912" s="132">
        <f t="shared" si="210"/>
        <v>0</v>
      </c>
      <c r="L1912" s="246"/>
      <c r="M1912" s="247"/>
      <c r="N1912" s="246"/>
      <c r="O1912" s="248"/>
      <c r="P1912" s="249" t="str">
        <f t="shared" si="206"/>
        <v/>
      </c>
      <c r="Q1912" s="250" t="str">
        <f t="shared" si="204"/>
        <v/>
      </c>
      <c r="R1912" s="248"/>
      <c r="S1912" s="246"/>
      <c r="T1912" s="248"/>
      <c r="U1912" s="249" t="str">
        <f>+IF(AND(S1912&gt;0,R1912&lt;&gt;'Data Validation (ROP used only)'!$A$22),SUM(S1912:T1912),"")</f>
        <v/>
      </c>
      <c r="V1912" s="250" t="str">
        <f>IF(OR(R1912='Data Validation (ROP used only)'!$A$22,ISBLANK(S1912),ISERROR(S1912/$I1912)),"",S1912/$I1912)</f>
        <v/>
      </c>
      <c r="W1912" s="251"/>
      <c r="X1912" s="252" t="str" cm="1">
        <f t="array" ref="X1912">_xlfn.IFS(W1912="","",W1912/I1912&gt;=2,2*I1912,W1912/I1912 &lt; 2, W1912)</f>
        <v/>
      </c>
      <c r="Y1912" s="253" t="str">
        <f t="shared" si="207"/>
        <v/>
      </c>
      <c r="Z1912" s="248"/>
      <c r="AA1912" s="249" t="str">
        <f t="shared" si="208"/>
        <v/>
      </c>
      <c r="AB1912" s="254" t="str">
        <f t="shared" si="209"/>
        <v/>
      </c>
      <c r="AC1912" s="159"/>
      <c r="AD1912" s="160"/>
    </row>
    <row r="1913" spans="2:30" ht="13.8" hidden="1" outlineLevel="1" x14ac:dyDescent="0.25">
      <c r="B1913" s="1"/>
      <c r="C1913" s="1"/>
      <c r="D1913" s="1"/>
      <c r="E1913" s="2"/>
      <c r="F1913" s="1"/>
      <c r="G1913" s="2"/>
      <c r="H1913" s="108"/>
      <c r="I1913" s="109"/>
      <c r="J1913" s="132" t="str">
        <f t="shared" si="205"/>
        <v/>
      </c>
      <c r="K1913" s="132">
        <f t="shared" si="210"/>
        <v>0</v>
      </c>
      <c r="L1913" s="246"/>
      <c r="M1913" s="247"/>
      <c r="N1913" s="246"/>
      <c r="O1913" s="248"/>
      <c r="P1913" s="249" t="str">
        <f t="shared" si="206"/>
        <v/>
      </c>
      <c r="Q1913" s="250" t="str">
        <f t="shared" si="204"/>
        <v/>
      </c>
      <c r="R1913" s="248"/>
      <c r="S1913" s="246"/>
      <c r="T1913" s="248"/>
      <c r="U1913" s="249" t="str">
        <f>+IF(AND(S1913&gt;0,R1913&lt;&gt;'Data Validation (ROP used only)'!$A$22),SUM(S1913:T1913),"")</f>
        <v/>
      </c>
      <c r="V1913" s="250" t="str">
        <f>IF(OR(R1913='Data Validation (ROP used only)'!$A$22,ISBLANK(S1913),ISERROR(S1913/$I1913)),"",S1913/$I1913)</f>
        <v/>
      </c>
      <c r="W1913" s="251"/>
      <c r="X1913" s="252" t="str" cm="1">
        <f t="array" ref="X1913">_xlfn.IFS(W1913="","",W1913/I1913&gt;=2,2*I1913,W1913/I1913 &lt; 2, W1913)</f>
        <v/>
      </c>
      <c r="Y1913" s="253" t="str">
        <f t="shared" si="207"/>
        <v/>
      </c>
      <c r="Z1913" s="248"/>
      <c r="AA1913" s="249" t="str">
        <f t="shared" si="208"/>
        <v/>
      </c>
      <c r="AB1913" s="254" t="str">
        <f t="shared" si="209"/>
        <v/>
      </c>
      <c r="AC1913" s="159"/>
      <c r="AD1913" s="160"/>
    </row>
    <row r="1914" spans="2:30" ht="13.8" hidden="1" outlineLevel="1" x14ac:dyDescent="0.25">
      <c r="B1914" s="1"/>
      <c r="C1914" s="1"/>
      <c r="D1914" s="1"/>
      <c r="E1914" s="2"/>
      <c r="F1914" s="1"/>
      <c r="G1914" s="2"/>
      <c r="H1914" s="108"/>
      <c r="I1914" s="109"/>
      <c r="J1914" s="132" t="str">
        <f t="shared" si="205"/>
        <v/>
      </c>
      <c r="K1914" s="132">
        <f t="shared" si="210"/>
        <v>0</v>
      </c>
      <c r="L1914" s="246"/>
      <c r="M1914" s="247"/>
      <c r="N1914" s="246"/>
      <c r="O1914" s="248"/>
      <c r="P1914" s="249" t="str">
        <f t="shared" si="206"/>
        <v/>
      </c>
      <c r="Q1914" s="250" t="str">
        <f t="shared" si="204"/>
        <v/>
      </c>
      <c r="R1914" s="248"/>
      <c r="S1914" s="246"/>
      <c r="T1914" s="248"/>
      <c r="U1914" s="249" t="str">
        <f>+IF(AND(S1914&gt;0,R1914&lt;&gt;'Data Validation (ROP used only)'!$A$22),SUM(S1914:T1914),"")</f>
        <v/>
      </c>
      <c r="V1914" s="250" t="str">
        <f>IF(OR(R1914='Data Validation (ROP used only)'!$A$22,ISBLANK(S1914),ISERROR(S1914/$I1914)),"",S1914/$I1914)</f>
        <v/>
      </c>
      <c r="W1914" s="251"/>
      <c r="X1914" s="252" t="str" cm="1">
        <f t="array" ref="X1914">_xlfn.IFS(W1914="","",W1914/I1914&gt;=2,2*I1914,W1914/I1914 &lt; 2, W1914)</f>
        <v/>
      </c>
      <c r="Y1914" s="253" t="str">
        <f t="shared" si="207"/>
        <v/>
      </c>
      <c r="Z1914" s="248"/>
      <c r="AA1914" s="249" t="str">
        <f t="shared" si="208"/>
        <v/>
      </c>
      <c r="AB1914" s="254" t="str">
        <f t="shared" si="209"/>
        <v/>
      </c>
      <c r="AC1914" s="159"/>
      <c r="AD1914" s="160"/>
    </row>
    <row r="1915" spans="2:30" ht="13.8" hidden="1" outlineLevel="1" x14ac:dyDescent="0.25">
      <c r="B1915" s="1"/>
      <c r="C1915" s="1"/>
      <c r="D1915" s="1"/>
      <c r="E1915" s="2"/>
      <c r="F1915" s="1"/>
      <c r="G1915" s="2"/>
      <c r="H1915" s="108"/>
      <c r="I1915" s="109"/>
      <c r="J1915" s="132" t="str">
        <f t="shared" si="205"/>
        <v/>
      </c>
      <c r="K1915" s="132">
        <f t="shared" si="210"/>
        <v>0</v>
      </c>
      <c r="L1915" s="246"/>
      <c r="M1915" s="247"/>
      <c r="N1915" s="246"/>
      <c r="O1915" s="248"/>
      <c r="P1915" s="249" t="str">
        <f t="shared" si="206"/>
        <v/>
      </c>
      <c r="Q1915" s="250" t="str">
        <f t="shared" si="204"/>
        <v/>
      </c>
      <c r="R1915" s="248"/>
      <c r="S1915" s="246"/>
      <c r="T1915" s="248"/>
      <c r="U1915" s="249" t="str">
        <f>+IF(AND(S1915&gt;0,R1915&lt;&gt;'Data Validation (ROP used only)'!$A$22),SUM(S1915:T1915),"")</f>
        <v/>
      </c>
      <c r="V1915" s="250" t="str">
        <f>IF(OR(R1915='Data Validation (ROP used only)'!$A$22,ISBLANK(S1915),ISERROR(S1915/$I1915)),"",S1915/$I1915)</f>
        <v/>
      </c>
      <c r="W1915" s="251"/>
      <c r="X1915" s="252" t="str" cm="1">
        <f t="array" ref="X1915">_xlfn.IFS(W1915="","",W1915/I1915&gt;=2,2*I1915,W1915/I1915 &lt; 2, W1915)</f>
        <v/>
      </c>
      <c r="Y1915" s="253" t="str">
        <f t="shared" si="207"/>
        <v/>
      </c>
      <c r="Z1915" s="248"/>
      <c r="AA1915" s="249" t="str">
        <f t="shared" si="208"/>
        <v/>
      </c>
      <c r="AB1915" s="254" t="str">
        <f t="shared" si="209"/>
        <v/>
      </c>
      <c r="AC1915" s="159"/>
      <c r="AD1915" s="160"/>
    </row>
    <row r="1916" spans="2:30" ht="13.8" hidden="1" outlineLevel="1" x14ac:dyDescent="0.25">
      <c r="B1916" s="1"/>
      <c r="C1916" s="1"/>
      <c r="D1916" s="1"/>
      <c r="E1916" s="2"/>
      <c r="F1916" s="1"/>
      <c r="G1916" s="2"/>
      <c r="H1916" s="108"/>
      <c r="I1916" s="109"/>
      <c r="J1916" s="132" t="str">
        <f t="shared" si="205"/>
        <v/>
      </c>
      <c r="K1916" s="132">
        <f t="shared" si="210"/>
        <v>0</v>
      </c>
      <c r="L1916" s="246"/>
      <c r="M1916" s="247"/>
      <c r="N1916" s="246"/>
      <c r="O1916" s="248"/>
      <c r="P1916" s="249" t="str">
        <f t="shared" si="206"/>
        <v/>
      </c>
      <c r="Q1916" s="250" t="str">
        <f t="shared" si="204"/>
        <v/>
      </c>
      <c r="R1916" s="248"/>
      <c r="S1916" s="246"/>
      <c r="T1916" s="248"/>
      <c r="U1916" s="249" t="str">
        <f>+IF(AND(S1916&gt;0,R1916&lt;&gt;'Data Validation (ROP used only)'!$A$22),SUM(S1916:T1916),"")</f>
        <v/>
      </c>
      <c r="V1916" s="250" t="str">
        <f>IF(OR(R1916='Data Validation (ROP used only)'!$A$22,ISBLANK(S1916),ISERROR(S1916/$I1916)),"",S1916/$I1916)</f>
        <v/>
      </c>
      <c r="W1916" s="251"/>
      <c r="X1916" s="252" t="str" cm="1">
        <f t="array" ref="X1916">_xlfn.IFS(W1916="","",W1916/I1916&gt;=2,2*I1916,W1916/I1916 &lt; 2, W1916)</f>
        <v/>
      </c>
      <c r="Y1916" s="253" t="str">
        <f t="shared" si="207"/>
        <v/>
      </c>
      <c r="Z1916" s="248"/>
      <c r="AA1916" s="249" t="str">
        <f t="shared" si="208"/>
        <v/>
      </c>
      <c r="AB1916" s="254" t="str">
        <f t="shared" si="209"/>
        <v/>
      </c>
      <c r="AC1916" s="159"/>
      <c r="AD1916" s="160"/>
    </row>
    <row r="1917" spans="2:30" ht="13.8" hidden="1" outlineLevel="1" x14ac:dyDescent="0.25">
      <c r="B1917" s="1"/>
      <c r="C1917" s="1"/>
      <c r="D1917" s="1"/>
      <c r="E1917" s="2"/>
      <c r="F1917" s="1"/>
      <c r="G1917" s="2"/>
      <c r="H1917" s="108"/>
      <c r="I1917" s="109"/>
      <c r="J1917" s="132" t="str">
        <f t="shared" si="205"/>
        <v/>
      </c>
      <c r="K1917" s="132">
        <f t="shared" si="210"/>
        <v>0</v>
      </c>
      <c r="L1917" s="246"/>
      <c r="M1917" s="247"/>
      <c r="N1917" s="246"/>
      <c r="O1917" s="248"/>
      <c r="P1917" s="249" t="str">
        <f t="shared" si="206"/>
        <v/>
      </c>
      <c r="Q1917" s="250" t="str">
        <f t="shared" si="204"/>
        <v/>
      </c>
      <c r="R1917" s="248"/>
      <c r="S1917" s="246"/>
      <c r="T1917" s="248"/>
      <c r="U1917" s="249" t="str">
        <f>+IF(AND(S1917&gt;0,R1917&lt;&gt;'Data Validation (ROP used only)'!$A$22),SUM(S1917:T1917),"")</f>
        <v/>
      </c>
      <c r="V1917" s="250" t="str">
        <f>IF(OR(R1917='Data Validation (ROP used only)'!$A$22,ISBLANK(S1917),ISERROR(S1917/$I1917)),"",S1917/$I1917)</f>
        <v/>
      </c>
      <c r="W1917" s="251"/>
      <c r="X1917" s="252" t="str" cm="1">
        <f t="array" ref="X1917">_xlfn.IFS(W1917="","",W1917/I1917&gt;=2,2*I1917,W1917/I1917 &lt; 2, W1917)</f>
        <v/>
      </c>
      <c r="Y1917" s="253" t="str">
        <f t="shared" si="207"/>
        <v/>
      </c>
      <c r="Z1917" s="248"/>
      <c r="AA1917" s="249" t="str">
        <f t="shared" si="208"/>
        <v/>
      </c>
      <c r="AB1917" s="254" t="str">
        <f t="shared" si="209"/>
        <v/>
      </c>
      <c r="AC1917" s="159"/>
      <c r="AD1917" s="160"/>
    </row>
    <row r="1918" spans="2:30" ht="13.8" hidden="1" outlineLevel="1" x14ac:dyDescent="0.25">
      <c r="B1918" s="1"/>
      <c r="C1918" s="1"/>
      <c r="D1918" s="1"/>
      <c r="E1918" s="2"/>
      <c r="F1918" s="1"/>
      <c r="G1918" s="2"/>
      <c r="H1918" s="108"/>
      <c r="I1918" s="109"/>
      <c r="J1918" s="132" t="str">
        <f t="shared" si="205"/>
        <v/>
      </c>
      <c r="K1918" s="132">
        <f t="shared" si="210"/>
        <v>0</v>
      </c>
      <c r="L1918" s="246"/>
      <c r="M1918" s="247"/>
      <c r="N1918" s="246"/>
      <c r="O1918" s="248"/>
      <c r="P1918" s="249" t="str">
        <f t="shared" si="206"/>
        <v/>
      </c>
      <c r="Q1918" s="250" t="str">
        <f t="shared" si="204"/>
        <v/>
      </c>
      <c r="R1918" s="248"/>
      <c r="S1918" s="246"/>
      <c r="T1918" s="248"/>
      <c r="U1918" s="249" t="str">
        <f>+IF(AND(S1918&gt;0,R1918&lt;&gt;'Data Validation (ROP used only)'!$A$22),SUM(S1918:T1918),"")</f>
        <v/>
      </c>
      <c r="V1918" s="250" t="str">
        <f>IF(OR(R1918='Data Validation (ROP used only)'!$A$22,ISBLANK(S1918),ISERROR(S1918/$I1918)),"",S1918/$I1918)</f>
        <v/>
      </c>
      <c r="W1918" s="251"/>
      <c r="X1918" s="252" t="str" cm="1">
        <f t="array" ref="X1918">_xlfn.IFS(W1918="","",W1918/I1918&gt;=2,2*I1918,W1918/I1918 &lt; 2, W1918)</f>
        <v/>
      </c>
      <c r="Y1918" s="253" t="str">
        <f t="shared" si="207"/>
        <v/>
      </c>
      <c r="Z1918" s="248"/>
      <c r="AA1918" s="249" t="str">
        <f t="shared" si="208"/>
        <v/>
      </c>
      <c r="AB1918" s="254" t="str">
        <f t="shared" si="209"/>
        <v/>
      </c>
      <c r="AC1918" s="159"/>
      <c r="AD1918" s="160"/>
    </row>
    <row r="1919" spans="2:30" ht="13.8" hidden="1" outlineLevel="1" x14ac:dyDescent="0.25">
      <c r="B1919" s="1"/>
      <c r="C1919" s="1"/>
      <c r="D1919" s="1"/>
      <c r="E1919" s="2"/>
      <c r="F1919" s="1"/>
      <c r="G1919" s="2"/>
      <c r="H1919" s="108"/>
      <c r="I1919" s="109"/>
      <c r="J1919" s="132" t="str">
        <f t="shared" si="205"/>
        <v/>
      </c>
      <c r="K1919" s="132">
        <f t="shared" si="210"/>
        <v>0</v>
      </c>
      <c r="L1919" s="246"/>
      <c r="M1919" s="247"/>
      <c r="N1919" s="246"/>
      <c r="O1919" s="248"/>
      <c r="P1919" s="249" t="str">
        <f t="shared" si="206"/>
        <v/>
      </c>
      <c r="Q1919" s="250" t="str">
        <f t="shared" si="204"/>
        <v/>
      </c>
      <c r="R1919" s="248"/>
      <c r="S1919" s="246"/>
      <c r="T1919" s="248"/>
      <c r="U1919" s="249" t="str">
        <f>+IF(AND(S1919&gt;0,R1919&lt;&gt;'Data Validation (ROP used only)'!$A$22),SUM(S1919:T1919),"")</f>
        <v/>
      </c>
      <c r="V1919" s="250" t="str">
        <f>IF(OR(R1919='Data Validation (ROP used only)'!$A$22,ISBLANK(S1919),ISERROR(S1919/$I1919)),"",S1919/$I1919)</f>
        <v/>
      </c>
      <c r="W1919" s="251"/>
      <c r="X1919" s="252" t="str" cm="1">
        <f t="array" ref="X1919">_xlfn.IFS(W1919="","",W1919/I1919&gt;=2,2*I1919,W1919/I1919 &lt; 2, W1919)</f>
        <v/>
      </c>
      <c r="Y1919" s="253" t="str">
        <f t="shared" si="207"/>
        <v/>
      </c>
      <c r="Z1919" s="248"/>
      <c r="AA1919" s="249" t="str">
        <f t="shared" si="208"/>
        <v/>
      </c>
      <c r="AB1919" s="254" t="str">
        <f t="shared" si="209"/>
        <v/>
      </c>
      <c r="AC1919" s="159"/>
      <c r="AD1919" s="160"/>
    </row>
    <row r="1920" spans="2:30" ht="13.8" hidden="1" outlineLevel="1" x14ac:dyDescent="0.25">
      <c r="B1920" s="1"/>
      <c r="C1920" s="1"/>
      <c r="D1920" s="1"/>
      <c r="E1920" s="2"/>
      <c r="F1920" s="1"/>
      <c r="G1920" s="2"/>
      <c r="H1920" s="108"/>
      <c r="I1920" s="109"/>
      <c r="J1920" s="132" t="str">
        <f t="shared" si="205"/>
        <v/>
      </c>
      <c r="K1920" s="132">
        <f t="shared" si="210"/>
        <v>0</v>
      </c>
      <c r="L1920" s="246"/>
      <c r="M1920" s="247"/>
      <c r="N1920" s="246"/>
      <c r="O1920" s="248"/>
      <c r="P1920" s="249" t="str">
        <f t="shared" si="206"/>
        <v/>
      </c>
      <c r="Q1920" s="250" t="str">
        <f t="shared" si="204"/>
        <v/>
      </c>
      <c r="R1920" s="248"/>
      <c r="S1920" s="246"/>
      <c r="T1920" s="248"/>
      <c r="U1920" s="249" t="str">
        <f>+IF(AND(S1920&gt;0,R1920&lt;&gt;'Data Validation (ROP used only)'!$A$22),SUM(S1920:T1920),"")</f>
        <v/>
      </c>
      <c r="V1920" s="250" t="str">
        <f>IF(OR(R1920='Data Validation (ROP used only)'!$A$22,ISBLANK(S1920),ISERROR(S1920/$I1920)),"",S1920/$I1920)</f>
        <v/>
      </c>
      <c r="W1920" s="251"/>
      <c r="X1920" s="252" t="str" cm="1">
        <f t="array" ref="X1920">_xlfn.IFS(W1920="","",W1920/I1920&gt;=2,2*I1920,W1920/I1920 &lt; 2, W1920)</f>
        <v/>
      </c>
      <c r="Y1920" s="253" t="str">
        <f t="shared" si="207"/>
        <v/>
      </c>
      <c r="Z1920" s="248"/>
      <c r="AA1920" s="249" t="str">
        <f t="shared" si="208"/>
        <v/>
      </c>
      <c r="AB1920" s="254" t="str">
        <f t="shared" si="209"/>
        <v/>
      </c>
      <c r="AC1920" s="159"/>
      <c r="AD1920" s="160"/>
    </row>
    <row r="1921" spans="2:30" ht="13.8" hidden="1" outlineLevel="1" x14ac:dyDescent="0.25">
      <c r="B1921" s="1"/>
      <c r="C1921" s="1"/>
      <c r="D1921" s="1"/>
      <c r="E1921" s="2"/>
      <c r="F1921" s="1"/>
      <c r="G1921" s="2"/>
      <c r="H1921" s="108"/>
      <c r="I1921" s="109"/>
      <c r="J1921" s="132" t="str">
        <f t="shared" si="205"/>
        <v/>
      </c>
      <c r="K1921" s="132">
        <f t="shared" si="210"/>
        <v>0</v>
      </c>
      <c r="L1921" s="246"/>
      <c r="M1921" s="247"/>
      <c r="N1921" s="246"/>
      <c r="O1921" s="248"/>
      <c r="P1921" s="249" t="str">
        <f t="shared" si="206"/>
        <v/>
      </c>
      <c r="Q1921" s="250" t="str">
        <f t="shared" si="204"/>
        <v/>
      </c>
      <c r="R1921" s="248"/>
      <c r="S1921" s="246"/>
      <c r="T1921" s="248"/>
      <c r="U1921" s="249" t="str">
        <f>+IF(AND(S1921&gt;0,R1921&lt;&gt;'Data Validation (ROP used only)'!$A$22),SUM(S1921:T1921),"")</f>
        <v/>
      </c>
      <c r="V1921" s="250" t="str">
        <f>IF(OR(R1921='Data Validation (ROP used only)'!$A$22,ISBLANK(S1921),ISERROR(S1921/$I1921)),"",S1921/$I1921)</f>
        <v/>
      </c>
      <c r="W1921" s="251"/>
      <c r="X1921" s="252" t="str" cm="1">
        <f t="array" ref="X1921">_xlfn.IFS(W1921="","",W1921/I1921&gt;=2,2*I1921,W1921/I1921 &lt; 2, W1921)</f>
        <v/>
      </c>
      <c r="Y1921" s="253" t="str">
        <f t="shared" si="207"/>
        <v/>
      </c>
      <c r="Z1921" s="248"/>
      <c r="AA1921" s="249" t="str">
        <f t="shared" si="208"/>
        <v/>
      </c>
      <c r="AB1921" s="254" t="str">
        <f t="shared" si="209"/>
        <v/>
      </c>
      <c r="AC1921" s="159"/>
      <c r="AD1921" s="160"/>
    </row>
    <row r="1922" spans="2:30" ht="13.8" hidden="1" outlineLevel="1" x14ac:dyDescent="0.25">
      <c r="B1922" s="1"/>
      <c r="C1922" s="1"/>
      <c r="D1922" s="1"/>
      <c r="E1922" s="2"/>
      <c r="F1922" s="1"/>
      <c r="G1922" s="2"/>
      <c r="H1922" s="108"/>
      <c r="I1922" s="109"/>
      <c r="J1922" s="132" t="str">
        <f t="shared" si="205"/>
        <v/>
      </c>
      <c r="K1922" s="132">
        <f t="shared" si="210"/>
        <v>0</v>
      </c>
      <c r="L1922" s="246"/>
      <c r="M1922" s="247"/>
      <c r="N1922" s="246"/>
      <c r="O1922" s="248"/>
      <c r="P1922" s="249" t="str">
        <f t="shared" si="206"/>
        <v/>
      </c>
      <c r="Q1922" s="250" t="str">
        <f t="shared" si="204"/>
        <v/>
      </c>
      <c r="R1922" s="248"/>
      <c r="S1922" s="246"/>
      <c r="T1922" s="248"/>
      <c r="U1922" s="249" t="str">
        <f>+IF(AND(S1922&gt;0,R1922&lt;&gt;'Data Validation (ROP used only)'!$A$22),SUM(S1922:T1922),"")</f>
        <v/>
      </c>
      <c r="V1922" s="250" t="str">
        <f>IF(OR(R1922='Data Validation (ROP used only)'!$A$22,ISBLANK(S1922),ISERROR(S1922/$I1922)),"",S1922/$I1922)</f>
        <v/>
      </c>
      <c r="W1922" s="251"/>
      <c r="X1922" s="252" t="str" cm="1">
        <f t="array" ref="X1922">_xlfn.IFS(W1922="","",W1922/I1922&gt;=2,2*I1922,W1922/I1922 &lt; 2, W1922)</f>
        <v/>
      </c>
      <c r="Y1922" s="253" t="str">
        <f t="shared" si="207"/>
        <v/>
      </c>
      <c r="Z1922" s="248"/>
      <c r="AA1922" s="249" t="str">
        <f t="shared" si="208"/>
        <v/>
      </c>
      <c r="AB1922" s="254" t="str">
        <f t="shared" si="209"/>
        <v/>
      </c>
      <c r="AC1922" s="159"/>
      <c r="AD1922" s="160"/>
    </row>
    <row r="1923" spans="2:30" ht="13.8" hidden="1" outlineLevel="1" x14ac:dyDescent="0.25">
      <c r="B1923" s="1"/>
      <c r="C1923" s="1"/>
      <c r="D1923" s="1"/>
      <c r="E1923" s="2"/>
      <c r="F1923" s="1"/>
      <c r="G1923" s="2"/>
      <c r="H1923" s="108"/>
      <c r="I1923" s="109"/>
      <c r="J1923" s="132" t="str">
        <f t="shared" si="205"/>
        <v/>
      </c>
      <c r="K1923" s="132">
        <f t="shared" si="210"/>
        <v>0</v>
      </c>
      <c r="L1923" s="246"/>
      <c r="M1923" s="247"/>
      <c r="N1923" s="246"/>
      <c r="O1923" s="248"/>
      <c r="P1923" s="249" t="str">
        <f t="shared" si="206"/>
        <v/>
      </c>
      <c r="Q1923" s="250" t="str">
        <f t="shared" si="204"/>
        <v/>
      </c>
      <c r="R1923" s="248"/>
      <c r="S1923" s="246"/>
      <c r="T1923" s="248"/>
      <c r="U1923" s="249" t="str">
        <f>+IF(AND(S1923&gt;0,R1923&lt;&gt;'Data Validation (ROP used only)'!$A$22),SUM(S1923:T1923),"")</f>
        <v/>
      </c>
      <c r="V1923" s="250" t="str">
        <f>IF(OR(R1923='Data Validation (ROP used only)'!$A$22,ISBLANK(S1923),ISERROR(S1923/$I1923)),"",S1923/$I1923)</f>
        <v/>
      </c>
      <c r="W1923" s="251"/>
      <c r="X1923" s="252" t="str" cm="1">
        <f t="array" ref="X1923">_xlfn.IFS(W1923="","",W1923/I1923&gt;=2,2*I1923,W1923/I1923 &lt; 2, W1923)</f>
        <v/>
      </c>
      <c r="Y1923" s="253" t="str">
        <f t="shared" si="207"/>
        <v/>
      </c>
      <c r="Z1923" s="248"/>
      <c r="AA1923" s="249" t="str">
        <f t="shared" si="208"/>
        <v/>
      </c>
      <c r="AB1923" s="254" t="str">
        <f t="shared" si="209"/>
        <v/>
      </c>
      <c r="AC1923" s="159"/>
      <c r="AD1923" s="160"/>
    </row>
    <row r="1924" spans="2:30" ht="13.8" hidden="1" outlineLevel="1" x14ac:dyDescent="0.25">
      <c r="B1924" s="1"/>
      <c r="C1924" s="1"/>
      <c r="D1924" s="1"/>
      <c r="E1924" s="2"/>
      <c r="F1924" s="1"/>
      <c r="G1924" s="2"/>
      <c r="H1924" s="108"/>
      <c r="I1924" s="109"/>
      <c r="J1924" s="132" t="str">
        <f t="shared" si="205"/>
        <v/>
      </c>
      <c r="K1924" s="132">
        <f t="shared" si="210"/>
        <v>0</v>
      </c>
      <c r="L1924" s="246"/>
      <c r="M1924" s="247"/>
      <c r="N1924" s="246"/>
      <c r="O1924" s="248"/>
      <c r="P1924" s="249" t="str">
        <f t="shared" si="206"/>
        <v/>
      </c>
      <c r="Q1924" s="250" t="str">
        <f t="shared" si="204"/>
        <v/>
      </c>
      <c r="R1924" s="248"/>
      <c r="S1924" s="246"/>
      <c r="T1924" s="248"/>
      <c r="U1924" s="249" t="str">
        <f>+IF(AND(S1924&gt;0,R1924&lt;&gt;'Data Validation (ROP used only)'!$A$22),SUM(S1924:T1924),"")</f>
        <v/>
      </c>
      <c r="V1924" s="250" t="str">
        <f>IF(OR(R1924='Data Validation (ROP used only)'!$A$22,ISBLANK(S1924),ISERROR(S1924/$I1924)),"",S1924/$I1924)</f>
        <v/>
      </c>
      <c r="W1924" s="251"/>
      <c r="X1924" s="252" t="str" cm="1">
        <f t="array" ref="X1924">_xlfn.IFS(W1924="","",W1924/I1924&gt;=2,2*I1924,W1924/I1924 &lt; 2, W1924)</f>
        <v/>
      </c>
      <c r="Y1924" s="253" t="str">
        <f t="shared" si="207"/>
        <v/>
      </c>
      <c r="Z1924" s="248"/>
      <c r="AA1924" s="249" t="str">
        <f t="shared" si="208"/>
        <v/>
      </c>
      <c r="AB1924" s="254" t="str">
        <f t="shared" si="209"/>
        <v/>
      </c>
      <c r="AC1924" s="159"/>
      <c r="AD1924" s="160"/>
    </row>
    <row r="1925" spans="2:30" ht="13.8" hidden="1" outlineLevel="1" x14ac:dyDescent="0.25">
      <c r="B1925" s="1"/>
      <c r="C1925" s="1"/>
      <c r="D1925" s="1"/>
      <c r="E1925" s="2"/>
      <c r="F1925" s="1"/>
      <c r="G1925" s="2"/>
      <c r="H1925" s="108"/>
      <c r="I1925" s="109"/>
      <c r="J1925" s="132" t="str">
        <f t="shared" si="205"/>
        <v/>
      </c>
      <c r="K1925" s="132">
        <f t="shared" si="210"/>
        <v>0</v>
      </c>
      <c r="L1925" s="246"/>
      <c r="M1925" s="247"/>
      <c r="N1925" s="246"/>
      <c r="O1925" s="248"/>
      <c r="P1925" s="249" t="str">
        <f t="shared" si="206"/>
        <v/>
      </c>
      <c r="Q1925" s="250" t="str">
        <f t="shared" si="204"/>
        <v/>
      </c>
      <c r="R1925" s="248"/>
      <c r="S1925" s="246"/>
      <c r="T1925" s="248"/>
      <c r="U1925" s="249" t="str">
        <f>+IF(AND(S1925&gt;0,R1925&lt;&gt;'Data Validation (ROP used only)'!$A$22),SUM(S1925:T1925),"")</f>
        <v/>
      </c>
      <c r="V1925" s="250" t="str">
        <f>IF(OR(R1925='Data Validation (ROP used only)'!$A$22,ISBLANK(S1925),ISERROR(S1925/$I1925)),"",S1925/$I1925)</f>
        <v/>
      </c>
      <c r="W1925" s="251"/>
      <c r="X1925" s="252" t="str" cm="1">
        <f t="array" ref="X1925">_xlfn.IFS(W1925="","",W1925/I1925&gt;=2,2*I1925,W1925/I1925 &lt; 2, W1925)</f>
        <v/>
      </c>
      <c r="Y1925" s="253" t="str">
        <f t="shared" si="207"/>
        <v/>
      </c>
      <c r="Z1925" s="248"/>
      <c r="AA1925" s="249" t="str">
        <f t="shared" si="208"/>
        <v/>
      </c>
      <c r="AB1925" s="254" t="str">
        <f t="shared" si="209"/>
        <v/>
      </c>
      <c r="AC1925" s="159"/>
      <c r="AD1925" s="160"/>
    </row>
    <row r="1926" spans="2:30" ht="13.8" hidden="1" outlineLevel="1" x14ac:dyDescent="0.25">
      <c r="B1926" s="1"/>
      <c r="C1926" s="1"/>
      <c r="D1926" s="1"/>
      <c r="E1926" s="2"/>
      <c r="F1926" s="1"/>
      <c r="G1926" s="2"/>
      <c r="H1926" s="108"/>
      <c r="I1926" s="109"/>
      <c r="J1926" s="132" t="str">
        <f t="shared" si="205"/>
        <v/>
      </c>
      <c r="K1926" s="132">
        <f t="shared" si="210"/>
        <v>0</v>
      </c>
      <c r="L1926" s="246"/>
      <c r="M1926" s="247"/>
      <c r="N1926" s="246"/>
      <c r="O1926" s="248"/>
      <c r="P1926" s="249" t="str">
        <f t="shared" si="206"/>
        <v/>
      </c>
      <c r="Q1926" s="250" t="str">
        <f t="shared" si="204"/>
        <v/>
      </c>
      <c r="R1926" s="248"/>
      <c r="S1926" s="246"/>
      <c r="T1926" s="248"/>
      <c r="U1926" s="249" t="str">
        <f>+IF(AND(S1926&gt;0,R1926&lt;&gt;'Data Validation (ROP used only)'!$A$22),SUM(S1926:T1926),"")</f>
        <v/>
      </c>
      <c r="V1926" s="250" t="str">
        <f>IF(OR(R1926='Data Validation (ROP used only)'!$A$22,ISBLANK(S1926),ISERROR(S1926/$I1926)),"",S1926/$I1926)</f>
        <v/>
      </c>
      <c r="W1926" s="251"/>
      <c r="X1926" s="252" t="str" cm="1">
        <f t="array" ref="X1926">_xlfn.IFS(W1926="","",W1926/I1926&gt;=2,2*I1926,W1926/I1926 &lt; 2, W1926)</f>
        <v/>
      </c>
      <c r="Y1926" s="253" t="str">
        <f t="shared" si="207"/>
        <v/>
      </c>
      <c r="Z1926" s="248"/>
      <c r="AA1926" s="249" t="str">
        <f t="shared" si="208"/>
        <v/>
      </c>
      <c r="AB1926" s="254" t="str">
        <f t="shared" si="209"/>
        <v/>
      </c>
      <c r="AC1926" s="159"/>
      <c r="AD1926" s="160"/>
    </row>
    <row r="1927" spans="2:30" ht="13.8" hidden="1" outlineLevel="1" x14ac:dyDescent="0.25">
      <c r="B1927" s="1"/>
      <c r="C1927" s="1"/>
      <c r="D1927" s="1"/>
      <c r="E1927" s="2"/>
      <c r="F1927" s="1"/>
      <c r="G1927" s="2"/>
      <c r="H1927" s="108"/>
      <c r="I1927" s="109"/>
      <c r="J1927" s="132" t="str">
        <f t="shared" si="205"/>
        <v/>
      </c>
      <c r="K1927" s="132">
        <f t="shared" si="210"/>
        <v>0</v>
      </c>
      <c r="L1927" s="246"/>
      <c r="M1927" s="247"/>
      <c r="N1927" s="246"/>
      <c r="O1927" s="248"/>
      <c r="P1927" s="249" t="str">
        <f t="shared" si="206"/>
        <v/>
      </c>
      <c r="Q1927" s="250" t="str">
        <f t="shared" si="204"/>
        <v/>
      </c>
      <c r="R1927" s="248"/>
      <c r="S1927" s="246"/>
      <c r="T1927" s="248"/>
      <c r="U1927" s="249" t="str">
        <f>+IF(AND(S1927&gt;0,R1927&lt;&gt;'Data Validation (ROP used only)'!$A$22),SUM(S1927:T1927),"")</f>
        <v/>
      </c>
      <c r="V1927" s="250" t="str">
        <f>IF(OR(R1927='Data Validation (ROP used only)'!$A$22,ISBLANK(S1927),ISERROR(S1927/$I1927)),"",S1927/$I1927)</f>
        <v/>
      </c>
      <c r="W1927" s="251"/>
      <c r="X1927" s="252" t="str" cm="1">
        <f t="array" ref="X1927">_xlfn.IFS(W1927="","",W1927/I1927&gt;=2,2*I1927,W1927/I1927 &lt; 2, W1927)</f>
        <v/>
      </c>
      <c r="Y1927" s="253" t="str">
        <f t="shared" si="207"/>
        <v/>
      </c>
      <c r="Z1927" s="248"/>
      <c r="AA1927" s="249" t="str">
        <f t="shared" si="208"/>
        <v/>
      </c>
      <c r="AB1927" s="254" t="str">
        <f t="shared" si="209"/>
        <v/>
      </c>
      <c r="AC1927" s="159"/>
      <c r="AD1927" s="160"/>
    </row>
    <row r="1928" spans="2:30" ht="13.8" hidden="1" outlineLevel="1" x14ac:dyDescent="0.25">
      <c r="B1928" s="1"/>
      <c r="C1928" s="1"/>
      <c r="D1928" s="1"/>
      <c r="E1928" s="2"/>
      <c r="F1928" s="1"/>
      <c r="G1928" s="2"/>
      <c r="H1928" s="108"/>
      <c r="I1928" s="109"/>
      <c r="J1928" s="132" t="str">
        <f t="shared" si="205"/>
        <v/>
      </c>
      <c r="K1928" s="132">
        <f t="shared" si="210"/>
        <v>0</v>
      </c>
      <c r="L1928" s="246"/>
      <c r="M1928" s="247"/>
      <c r="N1928" s="246"/>
      <c r="O1928" s="248"/>
      <c r="P1928" s="249" t="str">
        <f t="shared" si="206"/>
        <v/>
      </c>
      <c r="Q1928" s="250" t="str">
        <f t="shared" si="204"/>
        <v/>
      </c>
      <c r="R1928" s="248"/>
      <c r="S1928" s="246"/>
      <c r="T1928" s="248"/>
      <c r="U1928" s="249" t="str">
        <f>+IF(AND(S1928&gt;0,R1928&lt;&gt;'Data Validation (ROP used only)'!$A$22),SUM(S1928:T1928),"")</f>
        <v/>
      </c>
      <c r="V1928" s="250" t="str">
        <f>IF(OR(R1928='Data Validation (ROP used only)'!$A$22,ISBLANK(S1928),ISERROR(S1928/$I1928)),"",S1928/$I1928)</f>
        <v/>
      </c>
      <c r="W1928" s="251"/>
      <c r="X1928" s="252" t="str" cm="1">
        <f t="array" ref="X1928">_xlfn.IFS(W1928="","",W1928/I1928&gt;=2,2*I1928,W1928/I1928 &lt; 2, W1928)</f>
        <v/>
      </c>
      <c r="Y1928" s="253" t="str">
        <f t="shared" si="207"/>
        <v/>
      </c>
      <c r="Z1928" s="248"/>
      <c r="AA1928" s="249" t="str">
        <f t="shared" si="208"/>
        <v/>
      </c>
      <c r="AB1928" s="254" t="str">
        <f t="shared" si="209"/>
        <v/>
      </c>
      <c r="AC1928" s="159"/>
      <c r="AD1928" s="160"/>
    </row>
    <row r="1929" spans="2:30" ht="13.8" hidden="1" outlineLevel="1" x14ac:dyDescent="0.25">
      <c r="B1929" s="1"/>
      <c r="C1929" s="1"/>
      <c r="D1929" s="1"/>
      <c r="E1929" s="2"/>
      <c r="F1929" s="1"/>
      <c r="G1929" s="2"/>
      <c r="H1929" s="108"/>
      <c r="I1929" s="109"/>
      <c r="J1929" s="132" t="str">
        <f t="shared" si="205"/>
        <v/>
      </c>
      <c r="K1929" s="132">
        <f t="shared" si="210"/>
        <v>0</v>
      </c>
      <c r="L1929" s="246"/>
      <c r="M1929" s="247"/>
      <c r="N1929" s="246"/>
      <c r="O1929" s="248"/>
      <c r="P1929" s="249" t="str">
        <f t="shared" si="206"/>
        <v/>
      </c>
      <c r="Q1929" s="250" t="str">
        <f t="shared" si="204"/>
        <v/>
      </c>
      <c r="R1929" s="248"/>
      <c r="S1929" s="246"/>
      <c r="T1929" s="248"/>
      <c r="U1929" s="249" t="str">
        <f>+IF(AND(S1929&gt;0,R1929&lt;&gt;'Data Validation (ROP used only)'!$A$22),SUM(S1929:T1929),"")</f>
        <v/>
      </c>
      <c r="V1929" s="250" t="str">
        <f>IF(OR(R1929='Data Validation (ROP used only)'!$A$22,ISBLANK(S1929),ISERROR(S1929/$I1929)),"",S1929/$I1929)</f>
        <v/>
      </c>
      <c r="W1929" s="251"/>
      <c r="X1929" s="252" t="str" cm="1">
        <f t="array" ref="X1929">_xlfn.IFS(W1929="","",W1929/I1929&gt;=2,2*I1929,W1929/I1929 &lt; 2, W1929)</f>
        <v/>
      </c>
      <c r="Y1929" s="253" t="str">
        <f t="shared" si="207"/>
        <v/>
      </c>
      <c r="Z1929" s="248"/>
      <c r="AA1929" s="249" t="str">
        <f t="shared" si="208"/>
        <v/>
      </c>
      <c r="AB1929" s="254" t="str">
        <f t="shared" si="209"/>
        <v/>
      </c>
      <c r="AC1929" s="159"/>
      <c r="AD1929" s="160"/>
    </row>
    <row r="1930" spans="2:30" ht="13.8" hidden="1" outlineLevel="1" x14ac:dyDescent="0.25">
      <c r="B1930" s="1"/>
      <c r="C1930" s="1"/>
      <c r="D1930" s="1"/>
      <c r="E1930" s="2"/>
      <c r="F1930" s="1"/>
      <c r="G1930" s="2"/>
      <c r="H1930" s="108"/>
      <c r="I1930" s="109"/>
      <c r="J1930" s="132" t="str">
        <f t="shared" si="205"/>
        <v/>
      </c>
      <c r="K1930" s="132">
        <f t="shared" si="210"/>
        <v>0</v>
      </c>
      <c r="L1930" s="246"/>
      <c r="M1930" s="247"/>
      <c r="N1930" s="246"/>
      <c r="O1930" s="248"/>
      <c r="P1930" s="249" t="str">
        <f t="shared" si="206"/>
        <v/>
      </c>
      <c r="Q1930" s="250" t="str">
        <f t="shared" ref="Q1930:Q1993" si="211">IF(ISERROR(N1930/$I1930),"",N1930/$I1930)</f>
        <v/>
      </c>
      <c r="R1930" s="248"/>
      <c r="S1930" s="246"/>
      <c r="T1930" s="248"/>
      <c r="U1930" s="249" t="str">
        <f>+IF(AND(S1930&gt;0,R1930&lt;&gt;'Data Validation (ROP used only)'!$A$22),SUM(S1930:T1930),"")</f>
        <v/>
      </c>
      <c r="V1930" s="250" t="str">
        <f>IF(OR(R1930='Data Validation (ROP used only)'!$A$22,ISBLANK(S1930),ISERROR(S1930/$I1930)),"",S1930/$I1930)</f>
        <v/>
      </c>
      <c r="W1930" s="251"/>
      <c r="X1930" s="252" t="str" cm="1">
        <f t="array" ref="X1930">_xlfn.IFS(W1930="","",W1930/I1930&gt;=2,2*I1930,W1930/I1930 &lt; 2, W1930)</f>
        <v/>
      </c>
      <c r="Y1930" s="253" t="str">
        <f t="shared" si="207"/>
        <v/>
      </c>
      <c r="Z1930" s="248"/>
      <c r="AA1930" s="249" t="str">
        <f t="shared" si="208"/>
        <v/>
      </c>
      <c r="AB1930" s="254" t="str">
        <f t="shared" si="209"/>
        <v/>
      </c>
      <c r="AC1930" s="159"/>
      <c r="AD1930" s="160"/>
    </row>
    <row r="1931" spans="2:30" ht="13.8" hidden="1" outlineLevel="1" x14ac:dyDescent="0.25">
      <c r="B1931" s="1"/>
      <c r="C1931" s="1"/>
      <c r="D1931" s="1"/>
      <c r="E1931" s="2"/>
      <c r="F1931" s="1"/>
      <c r="G1931" s="2"/>
      <c r="H1931" s="108"/>
      <c r="I1931" s="109"/>
      <c r="J1931" s="132" t="str">
        <f t="shared" ref="J1931:J1994" si="212">IF(ISERROR(H1931/C1931),"",H1931/C1931)</f>
        <v/>
      </c>
      <c r="K1931" s="132">
        <f t="shared" si="210"/>
        <v>0</v>
      </c>
      <c r="L1931" s="246"/>
      <c r="M1931" s="247"/>
      <c r="N1931" s="246"/>
      <c r="O1931" s="248"/>
      <c r="P1931" s="249" t="str">
        <f t="shared" ref="P1931:P1994" si="213">+IF((N1931+O1931)&gt;0,+N1931+O1931,"")</f>
        <v/>
      </c>
      <c r="Q1931" s="250" t="str">
        <f t="shared" si="211"/>
        <v/>
      </c>
      <c r="R1931" s="248"/>
      <c r="S1931" s="246"/>
      <c r="T1931" s="248"/>
      <c r="U1931" s="249" t="str">
        <f>+IF(AND(S1931&gt;0,R1931&lt;&gt;'Data Validation (ROP used only)'!$A$22),SUM(S1931:T1931),"")</f>
        <v/>
      </c>
      <c r="V1931" s="250" t="str">
        <f>IF(OR(R1931='Data Validation (ROP used only)'!$A$22,ISBLANK(S1931),ISERROR(S1931/$I1931)),"",S1931/$I1931)</f>
        <v/>
      </c>
      <c r="W1931" s="251"/>
      <c r="X1931" s="252" t="str" cm="1">
        <f t="array" ref="X1931">_xlfn.IFS(W1931="","",W1931/I1931&gt;=2,2*I1931,W1931/I1931 &lt; 2, W1931)</f>
        <v/>
      </c>
      <c r="Y1931" s="253" t="str">
        <f t="shared" ref="Y1931:Y1994" si="214">IF(ISBLANK(W1931),"",W1931-X1931)</f>
        <v/>
      </c>
      <c r="Z1931" s="248"/>
      <c r="AA1931" s="249" t="str">
        <f t="shared" ref="AA1931:AA1994" si="215">IF(W1931=0,"",W1931+Z1931)</f>
        <v/>
      </c>
      <c r="AB1931" s="254" t="str">
        <f t="shared" ref="AB1931:AB1994" si="216">IF(ISERROR(W1931/$I1931),"",W1931/$I1931)</f>
        <v/>
      </c>
      <c r="AC1931" s="159"/>
      <c r="AD1931" s="160"/>
    </row>
    <row r="1932" spans="2:30" ht="13.8" hidden="1" outlineLevel="1" x14ac:dyDescent="0.25">
      <c r="B1932" s="1"/>
      <c r="C1932" s="1"/>
      <c r="D1932" s="1"/>
      <c r="E1932" s="2"/>
      <c r="F1932" s="1"/>
      <c r="G1932" s="2"/>
      <c r="H1932" s="108"/>
      <c r="I1932" s="109"/>
      <c r="J1932" s="132" t="str">
        <f t="shared" si="212"/>
        <v/>
      </c>
      <c r="K1932" s="132">
        <f t="shared" si="210"/>
        <v>0</v>
      </c>
      <c r="L1932" s="246"/>
      <c r="M1932" s="247"/>
      <c r="N1932" s="246"/>
      <c r="O1932" s="248"/>
      <c r="P1932" s="249" t="str">
        <f t="shared" si="213"/>
        <v/>
      </c>
      <c r="Q1932" s="250" t="str">
        <f t="shared" si="211"/>
        <v/>
      </c>
      <c r="R1932" s="248"/>
      <c r="S1932" s="246"/>
      <c r="T1932" s="248"/>
      <c r="U1932" s="249" t="str">
        <f>+IF(AND(S1932&gt;0,R1932&lt;&gt;'Data Validation (ROP used only)'!$A$22),SUM(S1932:T1932),"")</f>
        <v/>
      </c>
      <c r="V1932" s="250" t="str">
        <f>IF(OR(R1932='Data Validation (ROP used only)'!$A$22,ISBLANK(S1932),ISERROR(S1932/$I1932)),"",S1932/$I1932)</f>
        <v/>
      </c>
      <c r="W1932" s="251"/>
      <c r="X1932" s="252" t="str" cm="1">
        <f t="array" ref="X1932">_xlfn.IFS(W1932="","",W1932/I1932&gt;=2,2*I1932,W1932/I1932 &lt; 2, W1932)</f>
        <v/>
      </c>
      <c r="Y1932" s="253" t="str">
        <f t="shared" si="214"/>
        <v/>
      </c>
      <c r="Z1932" s="248"/>
      <c r="AA1932" s="249" t="str">
        <f t="shared" si="215"/>
        <v/>
      </c>
      <c r="AB1932" s="254" t="str">
        <f t="shared" si="216"/>
        <v/>
      </c>
      <c r="AC1932" s="159"/>
      <c r="AD1932" s="160"/>
    </row>
    <row r="1933" spans="2:30" ht="13.8" hidden="1" outlineLevel="1" x14ac:dyDescent="0.25">
      <c r="B1933" s="1"/>
      <c r="C1933" s="1"/>
      <c r="D1933" s="1"/>
      <c r="E1933" s="2"/>
      <c r="F1933" s="1"/>
      <c r="G1933" s="2"/>
      <c r="H1933" s="108"/>
      <c r="I1933" s="109"/>
      <c r="J1933" s="132" t="str">
        <f t="shared" si="212"/>
        <v/>
      </c>
      <c r="K1933" s="132">
        <f t="shared" si="210"/>
        <v>0</v>
      </c>
      <c r="L1933" s="246"/>
      <c r="M1933" s="247"/>
      <c r="N1933" s="246"/>
      <c r="O1933" s="248"/>
      <c r="P1933" s="249" t="str">
        <f t="shared" si="213"/>
        <v/>
      </c>
      <c r="Q1933" s="250" t="str">
        <f t="shared" si="211"/>
        <v/>
      </c>
      <c r="R1933" s="248"/>
      <c r="S1933" s="246"/>
      <c r="T1933" s="248"/>
      <c r="U1933" s="249" t="str">
        <f>+IF(AND(S1933&gt;0,R1933&lt;&gt;'Data Validation (ROP used only)'!$A$22),SUM(S1933:T1933),"")</f>
        <v/>
      </c>
      <c r="V1933" s="250" t="str">
        <f>IF(OR(R1933='Data Validation (ROP used only)'!$A$22,ISBLANK(S1933),ISERROR(S1933/$I1933)),"",S1933/$I1933)</f>
        <v/>
      </c>
      <c r="W1933" s="251"/>
      <c r="X1933" s="252" t="str" cm="1">
        <f t="array" ref="X1933">_xlfn.IFS(W1933="","",W1933/I1933&gt;=2,2*I1933,W1933/I1933 &lt; 2, W1933)</f>
        <v/>
      </c>
      <c r="Y1933" s="253" t="str">
        <f t="shared" si="214"/>
        <v/>
      </c>
      <c r="Z1933" s="248"/>
      <c r="AA1933" s="249" t="str">
        <f t="shared" si="215"/>
        <v/>
      </c>
      <c r="AB1933" s="254" t="str">
        <f t="shared" si="216"/>
        <v/>
      </c>
      <c r="AC1933" s="159"/>
      <c r="AD1933" s="160"/>
    </row>
    <row r="1934" spans="2:30" ht="13.8" hidden="1" outlineLevel="1" x14ac:dyDescent="0.25">
      <c r="B1934" s="1"/>
      <c r="C1934" s="1"/>
      <c r="D1934" s="1"/>
      <c r="E1934" s="2"/>
      <c r="F1934" s="1"/>
      <c r="G1934" s="2"/>
      <c r="H1934" s="108"/>
      <c r="I1934" s="109"/>
      <c r="J1934" s="132" t="str">
        <f t="shared" si="212"/>
        <v/>
      </c>
      <c r="K1934" s="132">
        <f t="shared" si="210"/>
        <v>0</v>
      </c>
      <c r="L1934" s="246"/>
      <c r="M1934" s="247"/>
      <c r="N1934" s="246"/>
      <c r="O1934" s="248"/>
      <c r="P1934" s="249" t="str">
        <f t="shared" si="213"/>
        <v/>
      </c>
      <c r="Q1934" s="250" t="str">
        <f t="shared" si="211"/>
        <v/>
      </c>
      <c r="R1934" s="248"/>
      <c r="S1934" s="246"/>
      <c r="T1934" s="248"/>
      <c r="U1934" s="249" t="str">
        <f>+IF(AND(S1934&gt;0,R1934&lt;&gt;'Data Validation (ROP used only)'!$A$22),SUM(S1934:T1934),"")</f>
        <v/>
      </c>
      <c r="V1934" s="250" t="str">
        <f>IF(OR(R1934='Data Validation (ROP used only)'!$A$22,ISBLANK(S1934),ISERROR(S1934/$I1934)),"",S1934/$I1934)</f>
        <v/>
      </c>
      <c r="W1934" s="251"/>
      <c r="X1934" s="252" t="str" cm="1">
        <f t="array" ref="X1934">_xlfn.IFS(W1934="","",W1934/I1934&gt;=2,2*I1934,W1934/I1934 &lt; 2, W1934)</f>
        <v/>
      </c>
      <c r="Y1934" s="253" t="str">
        <f t="shared" si="214"/>
        <v/>
      </c>
      <c r="Z1934" s="248"/>
      <c r="AA1934" s="249" t="str">
        <f t="shared" si="215"/>
        <v/>
      </c>
      <c r="AB1934" s="254" t="str">
        <f t="shared" si="216"/>
        <v/>
      </c>
      <c r="AC1934" s="159"/>
      <c r="AD1934" s="160"/>
    </row>
    <row r="1935" spans="2:30" ht="13.8" hidden="1" outlineLevel="1" x14ac:dyDescent="0.25">
      <c r="B1935" s="1"/>
      <c r="C1935" s="1"/>
      <c r="D1935" s="1"/>
      <c r="E1935" s="2"/>
      <c r="F1935" s="1"/>
      <c r="G1935" s="2"/>
      <c r="H1935" s="108"/>
      <c r="I1935" s="109"/>
      <c r="J1935" s="132" t="str">
        <f t="shared" si="212"/>
        <v/>
      </c>
      <c r="K1935" s="132">
        <f t="shared" si="210"/>
        <v>0</v>
      </c>
      <c r="L1935" s="246"/>
      <c r="M1935" s="247"/>
      <c r="N1935" s="246"/>
      <c r="O1935" s="248"/>
      <c r="P1935" s="249" t="str">
        <f t="shared" si="213"/>
        <v/>
      </c>
      <c r="Q1935" s="250" t="str">
        <f t="shared" si="211"/>
        <v/>
      </c>
      <c r="R1935" s="248"/>
      <c r="S1935" s="246"/>
      <c r="T1935" s="248"/>
      <c r="U1935" s="249" t="str">
        <f>+IF(AND(S1935&gt;0,R1935&lt;&gt;'Data Validation (ROP used only)'!$A$22),SUM(S1935:T1935),"")</f>
        <v/>
      </c>
      <c r="V1935" s="250" t="str">
        <f>IF(OR(R1935='Data Validation (ROP used only)'!$A$22,ISBLANK(S1935),ISERROR(S1935/$I1935)),"",S1935/$I1935)</f>
        <v/>
      </c>
      <c r="W1935" s="251"/>
      <c r="X1935" s="252" t="str" cm="1">
        <f t="array" ref="X1935">_xlfn.IFS(W1935="","",W1935/I1935&gt;=2,2*I1935,W1935/I1935 &lt; 2, W1935)</f>
        <v/>
      </c>
      <c r="Y1935" s="253" t="str">
        <f t="shared" si="214"/>
        <v/>
      </c>
      <c r="Z1935" s="248"/>
      <c r="AA1935" s="249" t="str">
        <f t="shared" si="215"/>
        <v/>
      </c>
      <c r="AB1935" s="254" t="str">
        <f t="shared" si="216"/>
        <v/>
      </c>
      <c r="AC1935" s="159"/>
      <c r="AD1935" s="160"/>
    </row>
    <row r="1936" spans="2:30" ht="13.8" hidden="1" outlineLevel="1" x14ac:dyDescent="0.25">
      <c r="B1936" s="1"/>
      <c r="C1936" s="1"/>
      <c r="D1936" s="1"/>
      <c r="E1936" s="2"/>
      <c r="F1936" s="1"/>
      <c r="G1936" s="2"/>
      <c r="H1936" s="108"/>
      <c r="I1936" s="109"/>
      <c r="J1936" s="132" t="str">
        <f t="shared" si="212"/>
        <v/>
      </c>
      <c r="K1936" s="132">
        <f t="shared" si="210"/>
        <v>0</v>
      </c>
      <c r="L1936" s="246"/>
      <c r="M1936" s="247"/>
      <c r="N1936" s="246"/>
      <c r="O1936" s="248"/>
      <c r="P1936" s="249" t="str">
        <f t="shared" si="213"/>
        <v/>
      </c>
      <c r="Q1936" s="250" t="str">
        <f t="shared" si="211"/>
        <v/>
      </c>
      <c r="R1936" s="248"/>
      <c r="S1936" s="246"/>
      <c r="T1936" s="248"/>
      <c r="U1936" s="249" t="str">
        <f>+IF(AND(S1936&gt;0,R1936&lt;&gt;'Data Validation (ROP used only)'!$A$22),SUM(S1936:T1936),"")</f>
        <v/>
      </c>
      <c r="V1936" s="250" t="str">
        <f>IF(OR(R1936='Data Validation (ROP used only)'!$A$22,ISBLANK(S1936),ISERROR(S1936/$I1936)),"",S1936/$I1936)</f>
        <v/>
      </c>
      <c r="W1936" s="251"/>
      <c r="X1936" s="252" t="str" cm="1">
        <f t="array" ref="X1936">_xlfn.IFS(W1936="","",W1936/I1936&gt;=2,2*I1936,W1936/I1936 &lt; 2, W1936)</f>
        <v/>
      </c>
      <c r="Y1936" s="253" t="str">
        <f t="shared" si="214"/>
        <v/>
      </c>
      <c r="Z1936" s="248"/>
      <c r="AA1936" s="249" t="str">
        <f t="shared" si="215"/>
        <v/>
      </c>
      <c r="AB1936" s="254" t="str">
        <f t="shared" si="216"/>
        <v/>
      </c>
      <c r="AC1936" s="159"/>
      <c r="AD1936" s="160"/>
    </row>
    <row r="1937" spans="2:30" ht="13.8" hidden="1" outlineLevel="1" x14ac:dyDescent="0.25">
      <c r="B1937" s="1"/>
      <c r="C1937" s="1"/>
      <c r="D1937" s="1"/>
      <c r="E1937" s="2"/>
      <c r="F1937" s="1"/>
      <c r="G1937" s="2"/>
      <c r="H1937" s="108"/>
      <c r="I1937" s="109"/>
      <c r="J1937" s="132" t="str">
        <f t="shared" si="212"/>
        <v/>
      </c>
      <c r="K1937" s="132">
        <f t="shared" si="210"/>
        <v>0</v>
      </c>
      <c r="L1937" s="246"/>
      <c r="M1937" s="247"/>
      <c r="N1937" s="246"/>
      <c r="O1937" s="248"/>
      <c r="P1937" s="249" t="str">
        <f t="shared" si="213"/>
        <v/>
      </c>
      <c r="Q1937" s="250" t="str">
        <f t="shared" si="211"/>
        <v/>
      </c>
      <c r="R1937" s="248"/>
      <c r="S1937" s="246"/>
      <c r="T1937" s="248"/>
      <c r="U1937" s="249" t="str">
        <f>+IF(AND(S1937&gt;0,R1937&lt;&gt;'Data Validation (ROP used only)'!$A$22),SUM(S1937:T1937),"")</f>
        <v/>
      </c>
      <c r="V1937" s="250" t="str">
        <f>IF(OR(R1937='Data Validation (ROP used only)'!$A$22,ISBLANK(S1937),ISERROR(S1937/$I1937)),"",S1937/$I1937)</f>
        <v/>
      </c>
      <c r="W1937" s="251"/>
      <c r="X1937" s="252" t="str" cm="1">
        <f t="array" ref="X1937">_xlfn.IFS(W1937="","",W1937/I1937&gt;=2,2*I1937,W1937/I1937 &lt; 2, W1937)</f>
        <v/>
      </c>
      <c r="Y1937" s="253" t="str">
        <f t="shared" si="214"/>
        <v/>
      </c>
      <c r="Z1937" s="248"/>
      <c r="AA1937" s="249" t="str">
        <f t="shared" si="215"/>
        <v/>
      </c>
      <c r="AB1937" s="254" t="str">
        <f t="shared" si="216"/>
        <v/>
      </c>
      <c r="AC1937" s="159"/>
      <c r="AD1937" s="160"/>
    </row>
    <row r="1938" spans="2:30" ht="13.8" hidden="1" outlineLevel="1" x14ac:dyDescent="0.25">
      <c r="B1938" s="1"/>
      <c r="C1938" s="1"/>
      <c r="D1938" s="1"/>
      <c r="E1938" s="2"/>
      <c r="F1938" s="1"/>
      <c r="G1938" s="2"/>
      <c r="H1938" s="108"/>
      <c r="I1938" s="109"/>
      <c r="J1938" s="132" t="str">
        <f t="shared" si="212"/>
        <v/>
      </c>
      <c r="K1938" s="132">
        <f t="shared" si="210"/>
        <v>0</v>
      </c>
      <c r="L1938" s="246"/>
      <c r="M1938" s="247"/>
      <c r="N1938" s="246"/>
      <c r="O1938" s="248"/>
      <c r="P1938" s="249" t="str">
        <f t="shared" si="213"/>
        <v/>
      </c>
      <c r="Q1938" s="250" t="str">
        <f t="shared" si="211"/>
        <v/>
      </c>
      <c r="R1938" s="248"/>
      <c r="S1938" s="246"/>
      <c r="T1938" s="248"/>
      <c r="U1938" s="249" t="str">
        <f>+IF(AND(S1938&gt;0,R1938&lt;&gt;'Data Validation (ROP used only)'!$A$22),SUM(S1938:T1938),"")</f>
        <v/>
      </c>
      <c r="V1938" s="250" t="str">
        <f>IF(OR(R1938='Data Validation (ROP used only)'!$A$22,ISBLANK(S1938),ISERROR(S1938/$I1938)),"",S1938/$I1938)</f>
        <v/>
      </c>
      <c r="W1938" s="251"/>
      <c r="X1938" s="252" t="str" cm="1">
        <f t="array" ref="X1938">_xlfn.IFS(W1938="","",W1938/I1938&gt;=2,2*I1938,W1938/I1938 &lt; 2, W1938)</f>
        <v/>
      </c>
      <c r="Y1938" s="253" t="str">
        <f t="shared" si="214"/>
        <v/>
      </c>
      <c r="Z1938" s="248"/>
      <c r="AA1938" s="249" t="str">
        <f t="shared" si="215"/>
        <v/>
      </c>
      <c r="AB1938" s="254" t="str">
        <f t="shared" si="216"/>
        <v/>
      </c>
      <c r="AC1938" s="159"/>
      <c r="AD1938" s="160"/>
    </row>
    <row r="1939" spans="2:30" ht="13.8" hidden="1" outlineLevel="1" x14ac:dyDescent="0.25">
      <c r="B1939" s="1"/>
      <c r="C1939" s="1"/>
      <c r="D1939" s="1"/>
      <c r="E1939" s="2"/>
      <c r="F1939" s="1"/>
      <c r="G1939" s="2"/>
      <c r="H1939" s="108"/>
      <c r="I1939" s="109"/>
      <c r="J1939" s="132" t="str">
        <f t="shared" si="212"/>
        <v/>
      </c>
      <c r="K1939" s="132">
        <f t="shared" si="210"/>
        <v>0</v>
      </c>
      <c r="L1939" s="246"/>
      <c r="M1939" s="247"/>
      <c r="N1939" s="246"/>
      <c r="O1939" s="248"/>
      <c r="P1939" s="249" t="str">
        <f t="shared" si="213"/>
        <v/>
      </c>
      <c r="Q1939" s="250" t="str">
        <f t="shared" si="211"/>
        <v/>
      </c>
      <c r="R1939" s="248"/>
      <c r="S1939" s="246"/>
      <c r="T1939" s="248"/>
      <c r="U1939" s="249" t="str">
        <f>+IF(AND(S1939&gt;0,R1939&lt;&gt;'Data Validation (ROP used only)'!$A$22),SUM(S1939:T1939),"")</f>
        <v/>
      </c>
      <c r="V1939" s="250" t="str">
        <f>IF(OR(R1939='Data Validation (ROP used only)'!$A$22,ISBLANK(S1939),ISERROR(S1939/$I1939)),"",S1939/$I1939)</f>
        <v/>
      </c>
      <c r="W1939" s="251"/>
      <c r="X1939" s="252" t="str" cm="1">
        <f t="array" ref="X1939">_xlfn.IFS(W1939="","",W1939/I1939&gt;=2,2*I1939,W1939/I1939 &lt; 2, W1939)</f>
        <v/>
      </c>
      <c r="Y1939" s="253" t="str">
        <f t="shared" si="214"/>
        <v/>
      </c>
      <c r="Z1939" s="248"/>
      <c r="AA1939" s="249" t="str">
        <f t="shared" si="215"/>
        <v/>
      </c>
      <c r="AB1939" s="254" t="str">
        <f t="shared" si="216"/>
        <v/>
      </c>
      <c r="AC1939" s="159"/>
      <c r="AD1939" s="160"/>
    </row>
    <row r="1940" spans="2:30" ht="13.8" hidden="1" outlineLevel="1" x14ac:dyDescent="0.25">
      <c r="B1940" s="1"/>
      <c r="C1940" s="1"/>
      <c r="D1940" s="1"/>
      <c r="E1940" s="2"/>
      <c r="F1940" s="1"/>
      <c r="G1940" s="2"/>
      <c r="H1940" s="108"/>
      <c r="I1940" s="109"/>
      <c r="J1940" s="132" t="str">
        <f t="shared" si="212"/>
        <v/>
      </c>
      <c r="K1940" s="132">
        <f t="shared" si="210"/>
        <v>0</v>
      </c>
      <c r="L1940" s="246"/>
      <c r="M1940" s="247"/>
      <c r="N1940" s="246"/>
      <c r="O1940" s="248"/>
      <c r="P1940" s="249" t="str">
        <f t="shared" si="213"/>
        <v/>
      </c>
      <c r="Q1940" s="250" t="str">
        <f t="shared" si="211"/>
        <v/>
      </c>
      <c r="R1940" s="248"/>
      <c r="S1940" s="246"/>
      <c r="T1940" s="248"/>
      <c r="U1940" s="249" t="str">
        <f>+IF(AND(S1940&gt;0,R1940&lt;&gt;'Data Validation (ROP used only)'!$A$22),SUM(S1940:T1940),"")</f>
        <v/>
      </c>
      <c r="V1940" s="250" t="str">
        <f>IF(OR(R1940='Data Validation (ROP used only)'!$A$22,ISBLANK(S1940),ISERROR(S1940/$I1940)),"",S1940/$I1940)</f>
        <v/>
      </c>
      <c r="W1940" s="251"/>
      <c r="X1940" s="252" t="str" cm="1">
        <f t="array" ref="X1940">_xlfn.IFS(W1940="","",W1940/I1940&gt;=2,2*I1940,W1940/I1940 &lt; 2, W1940)</f>
        <v/>
      </c>
      <c r="Y1940" s="253" t="str">
        <f t="shared" si="214"/>
        <v/>
      </c>
      <c r="Z1940" s="248"/>
      <c r="AA1940" s="249" t="str">
        <f t="shared" si="215"/>
        <v/>
      </c>
      <c r="AB1940" s="254" t="str">
        <f t="shared" si="216"/>
        <v/>
      </c>
      <c r="AC1940" s="159"/>
      <c r="AD1940" s="160"/>
    </row>
    <row r="1941" spans="2:30" ht="13.8" hidden="1" outlineLevel="1" x14ac:dyDescent="0.25">
      <c r="B1941" s="1"/>
      <c r="C1941" s="1"/>
      <c r="D1941" s="1"/>
      <c r="E1941" s="2"/>
      <c r="F1941" s="1"/>
      <c r="G1941" s="2"/>
      <c r="H1941" s="108"/>
      <c r="I1941" s="109"/>
      <c r="J1941" s="132" t="str">
        <f t="shared" si="212"/>
        <v/>
      </c>
      <c r="K1941" s="132">
        <f t="shared" si="210"/>
        <v>0</v>
      </c>
      <c r="L1941" s="246"/>
      <c r="M1941" s="247"/>
      <c r="N1941" s="246"/>
      <c r="O1941" s="248"/>
      <c r="P1941" s="249" t="str">
        <f t="shared" si="213"/>
        <v/>
      </c>
      <c r="Q1941" s="250" t="str">
        <f t="shared" si="211"/>
        <v/>
      </c>
      <c r="R1941" s="248"/>
      <c r="S1941" s="246"/>
      <c r="T1941" s="248"/>
      <c r="U1941" s="249" t="str">
        <f>+IF(AND(S1941&gt;0,R1941&lt;&gt;'Data Validation (ROP used only)'!$A$22),SUM(S1941:T1941),"")</f>
        <v/>
      </c>
      <c r="V1941" s="250" t="str">
        <f>IF(OR(R1941='Data Validation (ROP used only)'!$A$22,ISBLANK(S1941),ISERROR(S1941/$I1941)),"",S1941/$I1941)</f>
        <v/>
      </c>
      <c r="W1941" s="251"/>
      <c r="X1941" s="252" t="str" cm="1">
        <f t="array" ref="X1941">_xlfn.IFS(W1941="","",W1941/I1941&gt;=2,2*I1941,W1941/I1941 &lt; 2, W1941)</f>
        <v/>
      </c>
      <c r="Y1941" s="253" t="str">
        <f t="shared" si="214"/>
        <v/>
      </c>
      <c r="Z1941" s="248"/>
      <c r="AA1941" s="249" t="str">
        <f t="shared" si="215"/>
        <v/>
      </c>
      <c r="AB1941" s="254" t="str">
        <f t="shared" si="216"/>
        <v/>
      </c>
      <c r="AC1941" s="159"/>
      <c r="AD1941" s="160"/>
    </row>
    <row r="1942" spans="2:30" ht="13.8" hidden="1" outlineLevel="1" x14ac:dyDescent="0.25">
      <c r="B1942" s="1"/>
      <c r="C1942" s="1"/>
      <c r="D1942" s="1"/>
      <c r="E1942" s="2"/>
      <c r="F1942" s="1"/>
      <c r="G1942" s="2"/>
      <c r="H1942" s="108"/>
      <c r="I1942" s="109"/>
      <c r="J1942" s="132" t="str">
        <f t="shared" si="212"/>
        <v/>
      </c>
      <c r="K1942" s="132">
        <f t="shared" si="210"/>
        <v>0</v>
      </c>
      <c r="L1942" s="246"/>
      <c r="M1942" s="247"/>
      <c r="N1942" s="246"/>
      <c r="O1942" s="248"/>
      <c r="P1942" s="249" t="str">
        <f t="shared" si="213"/>
        <v/>
      </c>
      <c r="Q1942" s="250" t="str">
        <f t="shared" si="211"/>
        <v/>
      </c>
      <c r="R1942" s="248"/>
      <c r="S1942" s="246"/>
      <c r="T1942" s="248"/>
      <c r="U1942" s="249" t="str">
        <f>+IF(AND(S1942&gt;0,R1942&lt;&gt;'Data Validation (ROP used only)'!$A$22),SUM(S1942:T1942),"")</f>
        <v/>
      </c>
      <c r="V1942" s="250" t="str">
        <f>IF(OR(R1942='Data Validation (ROP used only)'!$A$22,ISBLANK(S1942),ISERROR(S1942/$I1942)),"",S1942/$I1942)</f>
        <v/>
      </c>
      <c r="W1942" s="251"/>
      <c r="X1942" s="252" t="str" cm="1">
        <f t="array" ref="X1942">_xlfn.IFS(W1942="","",W1942/I1942&gt;=2,2*I1942,W1942/I1942 &lt; 2, W1942)</f>
        <v/>
      </c>
      <c r="Y1942" s="253" t="str">
        <f t="shared" si="214"/>
        <v/>
      </c>
      <c r="Z1942" s="248"/>
      <c r="AA1942" s="249" t="str">
        <f t="shared" si="215"/>
        <v/>
      </c>
      <c r="AB1942" s="254" t="str">
        <f t="shared" si="216"/>
        <v/>
      </c>
      <c r="AC1942" s="159"/>
      <c r="AD1942" s="160"/>
    </row>
    <row r="1943" spans="2:30" ht="13.8" hidden="1" outlineLevel="1" x14ac:dyDescent="0.25">
      <c r="B1943" s="1"/>
      <c r="C1943" s="1"/>
      <c r="D1943" s="1"/>
      <c r="E1943" s="2"/>
      <c r="F1943" s="1"/>
      <c r="G1943" s="2"/>
      <c r="H1943" s="108"/>
      <c r="I1943" s="109"/>
      <c r="J1943" s="132" t="str">
        <f t="shared" si="212"/>
        <v/>
      </c>
      <c r="K1943" s="132">
        <f t="shared" si="210"/>
        <v>0</v>
      </c>
      <c r="L1943" s="246"/>
      <c r="M1943" s="247"/>
      <c r="N1943" s="246"/>
      <c r="O1943" s="248"/>
      <c r="P1943" s="249" t="str">
        <f t="shared" si="213"/>
        <v/>
      </c>
      <c r="Q1943" s="250" t="str">
        <f t="shared" si="211"/>
        <v/>
      </c>
      <c r="R1943" s="248"/>
      <c r="S1943" s="246"/>
      <c r="T1943" s="248"/>
      <c r="U1943" s="249" t="str">
        <f>+IF(AND(S1943&gt;0,R1943&lt;&gt;'Data Validation (ROP used only)'!$A$22),SUM(S1943:T1943),"")</f>
        <v/>
      </c>
      <c r="V1943" s="250" t="str">
        <f>IF(OR(R1943='Data Validation (ROP used only)'!$A$22,ISBLANK(S1943),ISERROR(S1943/$I1943)),"",S1943/$I1943)</f>
        <v/>
      </c>
      <c r="W1943" s="251"/>
      <c r="X1943" s="252" t="str" cm="1">
        <f t="array" ref="X1943">_xlfn.IFS(W1943="","",W1943/I1943&gt;=2,2*I1943,W1943/I1943 &lt; 2, W1943)</f>
        <v/>
      </c>
      <c r="Y1943" s="253" t="str">
        <f t="shared" si="214"/>
        <v/>
      </c>
      <c r="Z1943" s="248"/>
      <c r="AA1943" s="249" t="str">
        <f t="shared" si="215"/>
        <v/>
      </c>
      <c r="AB1943" s="254" t="str">
        <f t="shared" si="216"/>
        <v/>
      </c>
      <c r="AC1943" s="159"/>
      <c r="AD1943" s="160"/>
    </row>
    <row r="1944" spans="2:30" ht="13.8" hidden="1" outlineLevel="1" x14ac:dyDescent="0.25">
      <c r="B1944" s="1"/>
      <c r="C1944" s="1"/>
      <c r="D1944" s="1"/>
      <c r="E1944" s="2"/>
      <c r="F1944" s="1"/>
      <c r="G1944" s="2"/>
      <c r="H1944" s="108"/>
      <c r="I1944" s="109"/>
      <c r="J1944" s="132" t="str">
        <f t="shared" si="212"/>
        <v/>
      </c>
      <c r="K1944" s="132">
        <f t="shared" si="210"/>
        <v>0</v>
      </c>
      <c r="L1944" s="246"/>
      <c r="M1944" s="247"/>
      <c r="N1944" s="246"/>
      <c r="O1944" s="248"/>
      <c r="P1944" s="249" t="str">
        <f t="shared" si="213"/>
        <v/>
      </c>
      <c r="Q1944" s="250" t="str">
        <f t="shared" si="211"/>
        <v/>
      </c>
      <c r="R1944" s="248"/>
      <c r="S1944" s="246"/>
      <c r="T1944" s="248"/>
      <c r="U1944" s="249" t="str">
        <f>+IF(AND(S1944&gt;0,R1944&lt;&gt;'Data Validation (ROP used only)'!$A$22),SUM(S1944:T1944),"")</f>
        <v/>
      </c>
      <c r="V1944" s="250" t="str">
        <f>IF(OR(R1944='Data Validation (ROP used only)'!$A$22,ISBLANK(S1944),ISERROR(S1944/$I1944)),"",S1944/$I1944)</f>
        <v/>
      </c>
      <c r="W1944" s="251"/>
      <c r="X1944" s="252" t="str" cm="1">
        <f t="array" ref="X1944">_xlfn.IFS(W1944="","",W1944/I1944&gt;=2,2*I1944,W1944/I1944 &lt; 2, W1944)</f>
        <v/>
      </c>
      <c r="Y1944" s="253" t="str">
        <f t="shared" si="214"/>
        <v/>
      </c>
      <c r="Z1944" s="248"/>
      <c r="AA1944" s="249" t="str">
        <f t="shared" si="215"/>
        <v/>
      </c>
      <c r="AB1944" s="254" t="str">
        <f t="shared" si="216"/>
        <v/>
      </c>
      <c r="AC1944" s="159"/>
      <c r="AD1944" s="160"/>
    </row>
    <row r="1945" spans="2:30" ht="13.8" hidden="1" outlineLevel="1" x14ac:dyDescent="0.25">
      <c r="B1945" s="1"/>
      <c r="C1945" s="1"/>
      <c r="D1945" s="1"/>
      <c r="E1945" s="2"/>
      <c r="F1945" s="1"/>
      <c r="G1945" s="2"/>
      <c r="H1945" s="108"/>
      <c r="I1945" s="109"/>
      <c r="J1945" s="132" t="str">
        <f t="shared" si="212"/>
        <v/>
      </c>
      <c r="K1945" s="132">
        <f t="shared" si="210"/>
        <v>0</v>
      </c>
      <c r="L1945" s="246"/>
      <c r="M1945" s="247"/>
      <c r="N1945" s="246"/>
      <c r="O1945" s="248"/>
      <c r="P1945" s="249" t="str">
        <f t="shared" si="213"/>
        <v/>
      </c>
      <c r="Q1945" s="250" t="str">
        <f t="shared" si="211"/>
        <v/>
      </c>
      <c r="R1945" s="248"/>
      <c r="S1945" s="246"/>
      <c r="T1945" s="248"/>
      <c r="U1945" s="249" t="str">
        <f>+IF(AND(S1945&gt;0,R1945&lt;&gt;'Data Validation (ROP used only)'!$A$22),SUM(S1945:T1945),"")</f>
        <v/>
      </c>
      <c r="V1945" s="250" t="str">
        <f>IF(OR(R1945='Data Validation (ROP used only)'!$A$22,ISBLANK(S1945),ISERROR(S1945/$I1945)),"",S1945/$I1945)</f>
        <v/>
      </c>
      <c r="W1945" s="251"/>
      <c r="X1945" s="252" t="str" cm="1">
        <f t="array" ref="X1945">_xlfn.IFS(W1945="","",W1945/I1945&gt;=2,2*I1945,W1945/I1945 &lt; 2, W1945)</f>
        <v/>
      </c>
      <c r="Y1945" s="253" t="str">
        <f t="shared" si="214"/>
        <v/>
      </c>
      <c r="Z1945" s="248"/>
      <c r="AA1945" s="249" t="str">
        <f t="shared" si="215"/>
        <v/>
      </c>
      <c r="AB1945" s="254" t="str">
        <f t="shared" si="216"/>
        <v/>
      </c>
      <c r="AC1945" s="159"/>
      <c r="AD1945" s="160"/>
    </row>
    <row r="1946" spans="2:30" ht="13.8" hidden="1" outlineLevel="1" x14ac:dyDescent="0.25">
      <c r="B1946" s="1"/>
      <c r="C1946" s="1"/>
      <c r="D1946" s="1"/>
      <c r="E1946" s="2"/>
      <c r="F1946" s="1"/>
      <c r="G1946" s="2"/>
      <c r="H1946" s="108"/>
      <c r="I1946" s="109"/>
      <c r="J1946" s="132" t="str">
        <f t="shared" si="212"/>
        <v/>
      </c>
      <c r="K1946" s="132">
        <f t="shared" si="210"/>
        <v>0</v>
      </c>
      <c r="L1946" s="246"/>
      <c r="M1946" s="247"/>
      <c r="N1946" s="246"/>
      <c r="O1946" s="248"/>
      <c r="P1946" s="249" t="str">
        <f t="shared" si="213"/>
        <v/>
      </c>
      <c r="Q1946" s="250" t="str">
        <f t="shared" si="211"/>
        <v/>
      </c>
      <c r="R1946" s="248"/>
      <c r="S1946" s="246"/>
      <c r="T1946" s="248"/>
      <c r="U1946" s="249" t="str">
        <f>+IF(AND(S1946&gt;0,R1946&lt;&gt;'Data Validation (ROP used only)'!$A$22),SUM(S1946:T1946),"")</f>
        <v/>
      </c>
      <c r="V1946" s="250" t="str">
        <f>IF(OR(R1946='Data Validation (ROP used only)'!$A$22,ISBLANK(S1946),ISERROR(S1946/$I1946)),"",S1946/$I1946)</f>
        <v/>
      </c>
      <c r="W1946" s="251"/>
      <c r="X1946" s="252" t="str" cm="1">
        <f t="array" ref="X1946">_xlfn.IFS(W1946="","",W1946/I1946&gt;=2,2*I1946,W1946/I1946 &lt; 2, W1946)</f>
        <v/>
      </c>
      <c r="Y1946" s="253" t="str">
        <f t="shared" si="214"/>
        <v/>
      </c>
      <c r="Z1946" s="248"/>
      <c r="AA1946" s="249" t="str">
        <f t="shared" si="215"/>
        <v/>
      </c>
      <c r="AB1946" s="254" t="str">
        <f t="shared" si="216"/>
        <v/>
      </c>
      <c r="AC1946" s="159"/>
      <c r="AD1946" s="160"/>
    </row>
    <row r="1947" spans="2:30" ht="13.8" hidden="1" outlineLevel="1" x14ac:dyDescent="0.25">
      <c r="B1947" s="1"/>
      <c r="C1947" s="1"/>
      <c r="D1947" s="1"/>
      <c r="E1947" s="2"/>
      <c r="F1947" s="1"/>
      <c r="G1947" s="2"/>
      <c r="H1947" s="108"/>
      <c r="I1947" s="109"/>
      <c r="J1947" s="132" t="str">
        <f t="shared" si="212"/>
        <v/>
      </c>
      <c r="K1947" s="132">
        <f t="shared" si="210"/>
        <v>0</v>
      </c>
      <c r="L1947" s="246"/>
      <c r="M1947" s="247"/>
      <c r="N1947" s="246"/>
      <c r="O1947" s="248"/>
      <c r="P1947" s="249" t="str">
        <f t="shared" si="213"/>
        <v/>
      </c>
      <c r="Q1947" s="250" t="str">
        <f t="shared" si="211"/>
        <v/>
      </c>
      <c r="R1947" s="248"/>
      <c r="S1947" s="246"/>
      <c r="T1947" s="248"/>
      <c r="U1947" s="249" t="str">
        <f>+IF(AND(S1947&gt;0,R1947&lt;&gt;'Data Validation (ROP used only)'!$A$22),SUM(S1947:T1947),"")</f>
        <v/>
      </c>
      <c r="V1947" s="250" t="str">
        <f>IF(OR(R1947='Data Validation (ROP used only)'!$A$22,ISBLANK(S1947),ISERROR(S1947/$I1947)),"",S1947/$I1947)</f>
        <v/>
      </c>
      <c r="W1947" s="251"/>
      <c r="X1947" s="252" t="str" cm="1">
        <f t="array" ref="X1947">_xlfn.IFS(W1947="","",W1947/I1947&gt;=2,2*I1947,W1947/I1947 &lt; 2, W1947)</f>
        <v/>
      </c>
      <c r="Y1947" s="253" t="str">
        <f t="shared" si="214"/>
        <v/>
      </c>
      <c r="Z1947" s="248"/>
      <c r="AA1947" s="249" t="str">
        <f t="shared" si="215"/>
        <v/>
      </c>
      <c r="AB1947" s="254" t="str">
        <f t="shared" si="216"/>
        <v/>
      </c>
      <c r="AC1947" s="159"/>
      <c r="AD1947" s="160"/>
    </row>
    <row r="1948" spans="2:30" ht="13.8" hidden="1" outlineLevel="1" x14ac:dyDescent="0.25">
      <c r="B1948" s="1"/>
      <c r="C1948" s="1"/>
      <c r="D1948" s="1"/>
      <c r="E1948" s="2"/>
      <c r="F1948" s="1"/>
      <c r="G1948" s="2"/>
      <c r="H1948" s="108"/>
      <c r="I1948" s="109"/>
      <c r="J1948" s="132" t="str">
        <f t="shared" si="212"/>
        <v/>
      </c>
      <c r="K1948" s="132">
        <f t="shared" si="210"/>
        <v>0</v>
      </c>
      <c r="L1948" s="246"/>
      <c r="M1948" s="247"/>
      <c r="N1948" s="246"/>
      <c r="O1948" s="248"/>
      <c r="P1948" s="249" t="str">
        <f t="shared" si="213"/>
        <v/>
      </c>
      <c r="Q1948" s="250" t="str">
        <f t="shared" si="211"/>
        <v/>
      </c>
      <c r="R1948" s="248"/>
      <c r="S1948" s="246"/>
      <c r="T1948" s="248"/>
      <c r="U1948" s="249" t="str">
        <f>+IF(AND(S1948&gt;0,R1948&lt;&gt;'Data Validation (ROP used only)'!$A$22),SUM(S1948:T1948),"")</f>
        <v/>
      </c>
      <c r="V1948" s="250" t="str">
        <f>IF(OR(R1948='Data Validation (ROP used only)'!$A$22,ISBLANK(S1948),ISERROR(S1948/$I1948)),"",S1948/$I1948)</f>
        <v/>
      </c>
      <c r="W1948" s="251"/>
      <c r="X1948" s="252" t="str" cm="1">
        <f t="array" ref="X1948">_xlfn.IFS(W1948="","",W1948/I1948&gt;=2,2*I1948,W1948/I1948 &lt; 2, W1948)</f>
        <v/>
      </c>
      <c r="Y1948" s="253" t="str">
        <f t="shared" si="214"/>
        <v/>
      </c>
      <c r="Z1948" s="248"/>
      <c r="AA1948" s="249" t="str">
        <f t="shared" si="215"/>
        <v/>
      </c>
      <c r="AB1948" s="254" t="str">
        <f t="shared" si="216"/>
        <v/>
      </c>
      <c r="AC1948" s="159"/>
      <c r="AD1948" s="160"/>
    </row>
    <row r="1949" spans="2:30" ht="13.8" hidden="1" outlineLevel="1" x14ac:dyDescent="0.25">
      <c r="B1949" s="1"/>
      <c r="C1949" s="1"/>
      <c r="D1949" s="1"/>
      <c r="E1949" s="2"/>
      <c r="F1949" s="1"/>
      <c r="G1949" s="2"/>
      <c r="H1949" s="108"/>
      <c r="I1949" s="109"/>
      <c r="J1949" s="132" t="str">
        <f t="shared" si="212"/>
        <v/>
      </c>
      <c r="K1949" s="132">
        <f t="shared" si="210"/>
        <v>0</v>
      </c>
      <c r="L1949" s="246"/>
      <c r="M1949" s="247"/>
      <c r="N1949" s="246"/>
      <c r="O1949" s="248"/>
      <c r="P1949" s="249" t="str">
        <f t="shared" si="213"/>
        <v/>
      </c>
      <c r="Q1949" s="250" t="str">
        <f t="shared" si="211"/>
        <v/>
      </c>
      <c r="R1949" s="248"/>
      <c r="S1949" s="246"/>
      <c r="T1949" s="248"/>
      <c r="U1949" s="249" t="str">
        <f>+IF(AND(S1949&gt;0,R1949&lt;&gt;'Data Validation (ROP used only)'!$A$22),SUM(S1949:T1949),"")</f>
        <v/>
      </c>
      <c r="V1949" s="250" t="str">
        <f>IF(OR(R1949='Data Validation (ROP used only)'!$A$22,ISBLANK(S1949),ISERROR(S1949/$I1949)),"",S1949/$I1949)</f>
        <v/>
      </c>
      <c r="W1949" s="251"/>
      <c r="X1949" s="252" t="str" cm="1">
        <f t="array" ref="X1949">_xlfn.IFS(W1949="","",W1949/I1949&gt;=2,2*I1949,W1949/I1949 &lt; 2, W1949)</f>
        <v/>
      </c>
      <c r="Y1949" s="253" t="str">
        <f t="shared" si="214"/>
        <v/>
      </c>
      <c r="Z1949" s="248"/>
      <c r="AA1949" s="249" t="str">
        <f t="shared" si="215"/>
        <v/>
      </c>
      <c r="AB1949" s="254" t="str">
        <f t="shared" si="216"/>
        <v/>
      </c>
      <c r="AC1949" s="159"/>
      <c r="AD1949" s="160"/>
    </row>
    <row r="1950" spans="2:30" ht="13.8" hidden="1" outlineLevel="1" x14ac:dyDescent="0.25">
      <c r="B1950" s="1"/>
      <c r="C1950" s="1"/>
      <c r="D1950" s="1"/>
      <c r="E1950" s="2"/>
      <c r="F1950" s="1"/>
      <c r="G1950" s="2"/>
      <c r="H1950" s="108"/>
      <c r="I1950" s="109"/>
      <c r="J1950" s="132" t="str">
        <f t="shared" si="212"/>
        <v/>
      </c>
      <c r="K1950" s="132">
        <f t="shared" si="210"/>
        <v>0</v>
      </c>
      <c r="L1950" s="246"/>
      <c r="M1950" s="247"/>
      <c r="N1950" s="246"/>
      <c r="O1950" s="248"/>
      <c r="P1950" s="249" t="str">
        <f t="shared" si="213"/>
        <v/>
      </c>
      <c r="Q1950" s="250" t="str">
        <f t="shared" si="211"/>
        <v/>
      </c>
      <c r="R1950" s="248"/>
      <c r="S1950" s="246"/>
      <c r="T1950" s="248"/>
      <c r="U1950" s="249" t="str">
        <f>+IF(AND(S1950&gt;0,R1950&lt;&gt;'Data Validation (ROP used only)'!$A$22),SUM(S1950:T1950),"")</f>
        <v/>
      </c>
      <c r="V1950" s="250" t="str">
        <f>IF(OR(R1950='Data Validation (ROP used only)'!$A$22,ISBLANK(S1950),ISERROR(S1950/$I1950)),"",S1950/$I1950)</f>
        <v/>
      </c>
      <c r="W1950" s="251"/>
      <c r="X1950" s="252" t="str" cm="1">
        <f t="array" ref="X1950">_xlfn.IFS(W1950="","",W1950/I1950&gt;=2,2*I1950,W1950/I1950 &lt; 2, W1950)</f>
        <v/>
      </c>
      <c r="Y1950" s="253" t="str">
        <f t="shared" si="214"/>
        <v/>
      </c>
      <c r="Z1950" s="248"/>
      <c r="AA1950" s="249" t="str">
        <f t="shared" si="215"/>
        <v/>
      </c>
      <c r="AB1950" s="254" t="str">
        <f t="shared" si="216"/>
        <v/>
      </c>
      <c r="AC1950" s="159"/>
      <c r="AD1950" s="160"/>
    </row>
    <row r="1951" spans="2:30" ht="13.8" hidden="1" outlineLevel="1" x14ac:dyDescent="0.25">
      <c r="B1951" s="1"/>
      <c r="C1951" s="1"/>
      <c r="D1951" s="1"/>
      <c r="E1951" s="2"/>
      <c r="F1951" s="1"/>
      <c r="G1951" s="2"/>
      <c r="H1951" s="108"/>
      <c r="I1951" s="109"/>
      <c r="J1951" s="132" t="str">
        <f t="shared" si="212"/>
        <v/>
      </c>
      <c r="K1951" s="132">
        <f t="shared" si="210"/>
        <v>0</v>
      </c>
      <c r="L1951" s="246"/>
      <c r="M1951" s="247"/>
      <c r="N1951" s="246"/>
      <c r="O1951" s="248"/>
      <c r="P1951" s="249" t="str">
        <f t="shared" si="213"/>
        <v/>
      </c>
      <c r="Q1951" s="250" t="str">
        <f t="shared" si="211"/>
        <v/>
      </c>
      <c r="R1951" s="248"/>
      <c r="S1951" s="246"/>
      <c r="T1951" s="248"/>
      <c r="U1951" s="249" t="str">
        <f>+IF(AND(S1951&gt;0,R1951&lt;&gt;'Data Validation (ROP used only)'!$A$22),SUM(S1951:T1951),"")</f>
        <v/>
      </c>
      <c r="V1951" s="250" t="str">
        <f>IF(OR(R1951='Data Validation (ROP used only)'!$A$22,ISBLANK(S1951),ISERROR(S1951/$I1951)),"",S1951/$I1951)</f>
        <v/>
      </c>
      <c r="W1951" s="251"/>
      <c r="X1951" s="252" t="str" cm="1">
        <f t="array" ref="X1951">_xlfn.IFS(W1951="","",W1951/I1951&gt;=2,2*I1951,W1951/I1951 &lt; 2, W1951)</f>
        <v/>
      </c>
      <c r="Y1951" s="253" t="str">
        <f t="shared" si="214"/>
        <v/>
      </c>
      <c r="Z1951" s="248"/>
      <c r="AA1951" s="249" t="str">
        <f t="shared" si="215"/>
        <v/>
      </c>
      <c r="AB1951" s="254" t="str">
        <f t="shared" si="216"/>
        <v/>
      </c>
      <c r="AC1951" s="159"/>
      <c r="AD1951" s="160"/>
    </row>
    <row r="1952" spans="2:30" ht="13.8" hidden="1" outlineLevel="1" x14ac:dyDescent="0.25">
      <c r="B1952" s="1"/>
      <c r="C1952" s="1"/>
      <c r="D1952" s="1"/>
      <c r="E1952" s="2"/>
      <c r="F1952" s="1"/>
      <c r="G1952" s="2"/>
      <c r="H1952" s="108"/>
      <c r="I1952" s="109"/>
      <c r="J1952" s="132" t="str">
        <f t="shared" si="212"/>
        <v/>
      </c>
      <c r="K1952" s="132">
        <f t="shared" si="210"/>
        <v>0</v>
      </c>
      <c r="L1952" s="246"/>
      <c r="M1952" s="247"/>
      <c r="N1952" s="246"/>
      <c r="O1952" s="248"/>
      <c r="P1952" s="249" t="str">
        <f t="shared" si="213"/>
        <v/>
      </c>
      <c r="Q1952" s="250" t="str">
        <f t="shared" si="211"/>
        <v/>
      </c>
      <c r="R1952" s="248"/>
      <c r="S1952" s="246"/>
      <c r="T1952" s="248"/>
      <c r="U1952" s="249" t="str">
        <f>+IF(AND(S1952&gt;0,R1952&lt;&gt;'Data Validation (ROP used only)'!$A$22),SUM(S1952:T1952),"")</f>
        <v/>
      </c>
      <c r="V1952" s="250" t="str">
        <f>IF(OR(R1952='Data Validation (ROP used only)'!$A$22,ISBLANK(S1952),ISERROR(S1952/$I1952)),"",S1952/$I1952)</f>
        <v/>
      </c>
      <c r="W1952" s="251"/>
      <c r="X1952" s="252" t="str" cm="1">
        <f t="array" ref="X1952">_xlfn.IFS(W1952="","",W1952/I1952&gt;=2,2*I1952,W1952/I1952 &lt; 2, W1952)</f>
        <v/>
      </c>
      <c r="Y1952" s="253" t="str">
        <f t="shared" si="214"/>
        <v/>
      </c>
      <c r="Z1952" s="248"/>
      <c r="AA1952" s="249" t="str">
        <f t="shared" si="215"/>
        <v/>
      </c>
      <c r="AB1952" s="254" t="str">
        <f t="shared" si="216"/>
        <v/>
      </c>
      <c r="AC1952" s="159"/>
      <c r="AD1952" s="160"/>
    </row>
    <row r="1953" spans="2:30" ht="13.8" hidden="1" outlineLevel="1" x14ac:dyDescent="0.25">
      <c r="B1953" s="1"/>
      <c r="C1953" s="1"/>
      <c r="D1953" s="1"/>
      <c r="E1953" s="2"/>
      <c r="F1953" s="1"/>
      <c r="G1953" s="2"/>
      <c r="H1953" s="108"/>
      <c r="I1953" s="109"/>
      <c r="J1953" s="132" t="str">
        <f t="shared" si="212"/>
        <v/>
      </c>
      <c r="K1953" s="132">
        <f t="shared" si="210"/>
        <v>0</v>
      </c>
      <c r="L1953" s="246"/>
      <c r="M1953" s="247"/>
      <c r="N1953" s="246"/>
      <c r="O1953" s="248"/>
      <c r="P1953" s="249" t="str">
        <f t="shared" si="213"/>
        <v/>
      </c>
      <c r="Q1953" s="250" t="str">
        <f t="shared" si="211"/>
        <v/>
      </c>
      <c r="R1953" s="248"/>
      <c r="S1953" s="246"/>
      <c r="T1953" s="248"/>
      <c r="U1953" s="249" t="str">
        <f>+IF(AND(S1953&gt;0,R1953&lt;&gt;'Data Validation (ROP used only)'!$A$22),SUM(S1953:T1953),"")</f>
        <v/>
      </c>
      <c r="V1953" s="250" t="str">
        <f>IF(OR(R1953='Data Validation (ROP used only)'!$A$22,ISBLANK(S1953),ISERROR(S1953/$I1953)),"",S1953/$I1953)</f>
        <v/>
      </c>
      <c r="W1953" s="251"/>
      <c r="X1953" s="252" t="str" cm="1">
        <f t="array" ref="X1953">_xlfn.IFS(W1953="","",W1953/I1953&gt;=2,2*I1953,W1953/I1953 &lt; 2, W1953)</f>
        <v/>
      </c>
      <c r="Y1953" s="253" t="str">
        <f t="shared" si="214"/>
        <v/>
      </c>
      <c r="Z1953" s="248"/>
      <c r="AA1953" s="249" t="str">
        <f t="shared" si="215"/>
        <v/>
      </c>
      <c r="AB1953" s="254" t="str">
        <f t="shared" si="216"/>
        <v/>
      </c>
      <c r="AC1953" s="159"/>
      <c r="AD1953" s="160"/>
    </row>
    <row r="1954" spans="2:30" ht="13.8" hidden="1" outlineLevel="1" x14ac:dyDescent="0.25">
      <c r="B1954" s="1"/>
      <c r="C1954" s="1"/>
      <c r="D1954" s="1"/>
      <c r="E1954" s="2"/>
      <c r="F1954" s="1"/>
      <c r="G1954" s="2"/>
      <c r="H1954" s="108"/>
      <c r="I1954" s="109"/>
      <c r="J1954" s="132" t="str">
        <f t="shared" si="212"/>
        <v/>
      </c>
      <c r="K1954" s="132">
        <f t="shared" si="210"/>
        <v>0</v>
      </c>
      <c r="L1954" s="246"/>
      <c r="M1954" s="247"/>
      <c r="N1954" s="246"/>
      <c r="O1954" s="248"/>
      <c r="P1954" s="249" t="str">
        <f t="shared" si="213"/>
        <v/>
      </c>
      <c r="Q1954" s="250" t="str">
        <f t="shared" si="211"/>
        <v/>
      </c>
      <c r="R1954" s="248"/>
      <c r="S1954" s="246"/>
      <c r="T1954" s="248"/>
      <c r="U1954" s="249" t="str">
        <f>+IF(AND(S1954&gt;0,R1954&lt;&gt;'Data Validation (ROP used only)'!$A$22),SUM(S1954:T1954),"")</f>
        <v/>
      </c>
      <c r="V1954" s="250" t="str">
        <f>IF(OR(R1954='Data Validation (ROP used only)'!$A$22,ISBLANK(S1954),ISERROR(S1954/$I1954)),"",S1954/$I1954)</f>
        <v/>
      </c>
      <c r="W1954" s="251"/>
      <c r="X1954" s="252" t="str" cm="1">
        <f t="array" ref="X1954">_xlfn.IFS(W1954="","",W1954/I1954&gt;=2,2*I1954,W1954/I1954 &lt; 2, W1954)</f>
        <v/>
      </c>
      <c r="Y1954" s="253" t="str">
        <f t="shared" si="214"/>
        <v/>
      </c>
      <c r="Z1954" s="248"/>
      <c r="AA1954" s="249" t="str">
        <f t="shared" si="215"/>
        <v/>
      </c>
      <c r="AB1954" s="254" t="str">
        <f t="shared" si="216"/>
        <v/>
      </c>
      <c r="AC1954" s="159"/>
      <c r="AD1954" s="160"/>
    </row>
    <row r="1955" spans="2:30" ht="13.8" hidden="1" outlineLevel="1" x14ac:dyDescent="0.25">
      <c r="B1955" s="1"/>
      <c r="C1955" s="1"/>
      <c r="D1955" s="1"/>
      <c r="E1955" s="2"/>
      <c r="F1955" s="1"/>
      <c r="G1955" s="2"/>
      <c r="H1955" s="108"/>
      <c r="I1955" s="109"/>
      <c r="J1955" s="132" t="str">
        <f t="shared" si="212"/>
        <v/>
      </c>
      <c r="K1955" s="132">
        <f t="shared" si="210"/>
        <v>0</v>
      </c>
      <c r="L1955" s="246"/>
      <c r="M1955" s="247"/>
      <c r="N1955" s="246"/>
      <c r="O1955" s="248"/>
      <c r="P1955" s="249" t="str">
        <f t="shared" si="213"/>
        <v/>
      </c>
      <c r="Q1955" s="250" t="str">
        <f t="shared" si="211"/>
        <v/>
      </c>
      <c r="R1955" s="248"/>
      <c r="S1955" s="246"/>
      <c r="T1955" s="248"/>
      <c r="U1955" s="249" t="str">
        <f>+IF(AND(S1955&gt;0,R1955&lt;&gt;'Data Validation (ROP used only)'!$A$22),SUM(S1955:T1955),"")</f>
        <v/>
      </c>
      <c r="V1955" s="250" t="str">
        <f>IF(OR(R1955='Data Validation (ROP used only)'!$A$22,ISBLANK(S1955),ISERROR(S1955/$I1955)),"",S1955/$I1955)</f>
        <v/>
      </c>
      <c r="W1955" s="251"/>
      <c r="X1955" s="252" t="str" cm="1">
        <f t="array" ref="X1955">_xlfn.IFS(W1955="","",W1955/I1955&gt;=2,2*I1955,W1955/I1955 &lt; 2, W1955)</f>
        <v/>
      </c>
      <c r="Y1955" s="253" t="str">
        <f t="shared" si="214"/>
        <v/>
      </c>
      <c r="Z1955" s="248"/>
      <c r="AA1955" s="249" t="str">
        <f t="shared" si="215"/>
        <v/>
      </c>
      <c r="AB1955" s="254" t="str">
        <f t="shared" si="216"/>
        <v/>
      </c>
      <c r="AC1955" s="159"/>
      <c r="AD1955" s="160"/>
    </row>
    <row r="1956" spans="2:30" ht="13.8" hidden="1" outlineLevel="1" x14ac:dyDescent="0.25">
      <c r="B1956" s="1"/>
      <c r="C1956" s="1"/>
      <c r="D1956" s="1"/>
      <c r="E1956" s="2"/>
      <c r="F1956" s="1"/>
      <c r="G1956" s="2"/>
      <c r="H1956" s="108"/>
      <c r="I1956" s="109"/>
      <c r="J1956" s="132" t="str">
        <f t="shared" si="212"/>
        <v/>
      </c>
      <c r="K1956" s="132">
        <f t="shared" si="210"/>
        <v>0</v>
      </c>
      <c r="L1956" s="246"/>
      <c r="M1956" s="247"/>
      <c r="N1956" s="246"/>
      <c r="O1956" s="248"/>
      <c r="P1956" s="249" t="str">
        <f t="shared" si="213"/>
        <v/>
      </c>
      <c r="Q1956" s="250" t="str">
        <f t="shared" si="211"/>
        <v/>
      </c>
      <c r="R1956" s="248"/>
      <c r="S1956" s="246"/>
      <c r="T1956" s="248"/>
      <c r="U1956" s="249" t="str">
        <f>+IF(AND(S1956&gt;0,R1956&lt;&gt;'Data Validation (ROP used only)'!$A$22),SUM(S1956:T1956),"")</f>
        <v/>
      </c>
      <c r="V1956" s="250" t="str">
        <f>IF(OR(R1956='Data Validation (ROP used only)'!$A$22,ISBLANK(S1956),ISERROR(S1956/$I1956)),"",S1956/$I1956)</f>
        <v/>
      </c>
      <c r="W1956" s="251"/>
      <c r="X1956" s="252" t="str" cm="1">
        <f t="array" ref="X1956">_xlfn.IFS(W1956="","",W1956/I1956&gt;=2,2*I1956,W1956/I1956 &lt; 2, W1956)</f>
        <v/>
      </c>
      <c r="Y1956" s="253" t="str">
        <f t="shared" si="214"/>
        <v/>
      </c>
      <c r="Z1956" s="248"/>
      <c r="AA1956" s="249" t="str">
        <f t="shared" si="215"/>
        <v/>
      </c>
      <c r="AB1956" s="254" t="str">
        <f t="shared" si="216"/>
        <v/>
      </c>
      <c r="AC1956" s="159"/>
      <c r="AD1956" s="160"/>
    </row>
    <row r="1957" spans="2:30" ht="13.8" hidden="1" outlineLevel="1" x14ac:dyDescent="0.25">
      <c r="B1957" s="1"/>
      <c r="C1957" s="1"/>
      <c r="D1957" s="1"/>
      <c r="E1957" s="2"/>
      <c r="F1957" s="1"/>
      <c r="G1957" s="2"/>
      <c r="H1957" s="108"/>
      <c r="I1957" s="109"/>
      <c r="J1957" s="132" t="str">
        <f t="shared" si="212"/>
        <v/>
      </c>
      <c r="K1957" s="132">
        <f t="shared" si="210"/>
        <v>0</v>
      </c>
      <c r="L1957" s="246"/>
      <c r="M1957" s="247"/>
      <c r="N1957" s="246"/>
      <c r="O1957" s="248"/>
      <c r="P1957" s="249" t="str">
        <f t="shared" si="213"/>
        <v/>
      </c>
      <c r="Q1957" s="250" t="str">
        <f t="shared" si="211"/>
        <v/>
      </c>
      <c r="R1957" s="248"/>
      <c r="S1957" s="246"/>
      <c r="T1957" s="248"/>
      <c r="U1957" s="249" t="str">
        <f>+IF(AND(S1957&gt;0,R1957&lt;&gt;'Data Validation (ROP used only)'!$A$22),SUM(S1957:T1957),"")</f>
        <v/>
      </c>
      <c r="V1957" s="250" t="str">
        <f>IF(OR(R1957='Data Validation (ROP used only)'!$A$22,ISBLANK(S1957),ISERROR(S1957/$I1957)),"",S1957/$I1957)</f>
        <v/>
      </c>
      <c r="W1957" s="251"/>
      <c r="X1957" s="252" t="str" cm="1">
        <f t="array" ref="X1957">_xlfn.IFS(W1957="","",W1957/I1957&gt;=2,2*I1957,W1957/I1957 &lt; 2, W1957)</f>
        <v/>
      </c>
      <c r="Y1957" s="253" t="str">
        <f t="shared" si="214"/>
        <v/>
      </c>
      <c r="Z1957" s="248"/>
      <c r="AA1957" s="249" t="str">
        <f t="shared" si="215"/>
        <v/>
      </c>
      <c r="AB1957" s="254" t="str">
        <f t="shared" si="216"/>
        <v/>
      </c>
      <c r="AC1957" s="159"/>
      <c r="AD1957" s="160"/>
    </row>
    <row r="1958" spans="2:30" ht="13.8" hidden="1" outlineLevel="1" x14ac:dyDescent="0.25">
      <c r="B1958" s="1"/>
      <c r="C1958" s="1"/>
      <c r="D1958" s="1"/>
      <c r="E1958" s="2"/>
      <c r="F1958" s="1"/>
      <c r="G1958" s="2"/>
      <c r="H1958" s="108"/>
      <c r="I1958" s="109"/>
      <c r="J1958" s="132" t="str">
        <f t="shared" si="212"/>
        <v/>
      </c>
      <c r="K1958" s="132">
        <f t="shared" si="210"/>
        <v>0</v>
      </c>
      <c r="L1958" s="246"/>
      <c r="M1958" s="247"/>
      <c r="N1958" s="246"/>
      <c r="O1958" s="248"/>
      <c r="P1958" s="249" t="str">
        <f t="shared" si="213"/>
        <v/>
      </c>
      <c r="Q1958" s="250" t="str">
        <f t="shared" si="211"/>
        <v/>
      </c>
      <c r="R1958" s="248"/>
      <c r="S1958" s="246"/>
      <c r="T1958" s="248"/>
      <c r="U1958" s="249" t="str">
        <f>+IF(AND(S1958&gt;0,R1958&lt;&gt;'Data Validation (ROP used only)'!$A$22),SUM(S1958:T1958),"")</f>
        <v/>
      </c>
      <c r="V1958" s="250" t="str">
        <f>IF(OR(R1958='Data Validation (ROP used only)'!$A$22,ISBLANK(S1958),ISERROR(S1958/$I1958)),"",S1958/$I1958)</f>
        <v/>
      </c>
      <c r="W1958" s="251"/>
      <c r="X1958" s="252" t="str" cm="1">
        <f t="array" ref="X1958">_xlfn.IFS(W1958="","",W1958/I1958&gt;=2,2*I1958,W1958/I1958 &lt; 2, W1958)</f>
        <v/>
      </c>
      <c r="Y1958" s="253" t="str">
        <f t="shared" si="214"/>
        <v/>
      </c>
      <c r="Z1958" s="248"/>
      <c r="AA1958" s="249" t="str">
        <f t="shared" si="215"/>
        <v/>
      </c>
      <c r="AB1958" s="254" t="str">
        <f t="shared" si="216"/>
        <v/>
      </c>
      <c r="AC1958" s="159"/>
      <c r="AD1958" s="160"/>
    </row>
    <row r="1959" spans="2:30" ht="13.8" hidden="1" outlineLevel="1" x14ac:dyDescent="0.25">
      <c r="B1959" s="1"/>
      <c r="C1959" s="1"/>
      <c r="D1959" s="1"/>
      <c r="E1959" s="2"/>
      <c r="F1959" s="1"/>
      <c r="G1959" s="2"/>
      <c r="H1959" s="108"/>
      <c r="I1959" s="109"/>
      <c r="J1959" s="132" t="str">
        <f t="shared" si="212"/>
        <v/>
      </c>
      <c r="K1959" s="132">
        <f t="shared" ref="K1959:K2022" si="217">IF(ISERROR(I1959/1754.5),"",I1959/1754.5)</f>
        <v>0</v>
      </c>
      <c r="L1959" s="246"/>
      <c r="M1959" s="247"/>
      <c r="N1959" s="246"/>
      <c r="O1959" s="248"/>
      <c r="P1959" s="249" t="str">
        <f t="shared" si="213"/>
        <v/>
      </c>
      <c r="Q1959" s="250" t="str">
        <f t="shared" si="211"/>
        <v/>
      </c>
      <c r="R1959" s="248"/>
      <c r="S1959" s="246"/>
      <c r="T1959" s="248"/>
      <c r="U1959" s="249" t="str">
        <f>+IF(AND(S1959&gt;0,R1959&lt;&gt;'Data Validation (ROP used only)'!$A$22),SUM(S1959:T1959),"")</f>
        <v/>
      </c>
      <c r="V1959" s="250" t="str">
        <f>IF(OR(R1959='Data Validation (ROP used only)'!$A$22,ISBLANK(S1959),ISERROR(S1959/$I1959)),"",S1959/$I1959)</f>
        <v/>
      </c>
      <c r="W1959" s="251"/>
      <c r="X1959" s="252" t="str" cm="1">
        <f t="array" ref="X1959">_xlfn.IFS(W1959="","",W1959/I1959&gt;=2,2*I1959,W1959/I1959 &lt; 2, W1959)</f>
        <v/>
      </c>
      <c r="Y1959" s="253" t="str">
        <f t="shared" si="214"/>
        <v/>
      </c>
      <c r="Z1959" s="248"/>
      <c r="AA1959" s="249" t="str">
        <f t="shared" si="215"/>
        <v/>
      </c>
      <c r="AB1959" s="254" t="str">
        <f t="shared" si="216"/>
        <v/>
      </c>
      <c r="AC1959" s="159"/>
      <c r="AD1959" s="160"/>
    </row>
    <row r="1960" spans="2:30" ht="13.8" hidden="1" outlineLevel="1" x14ac:dyDescent="0.25">
      <c r="B1960" s="1"/>
      <c r="C1960" s="1"/>
      <c r="D1960" s="1"/>
      <c r="E1960" s="2"/>
      <c r="F1960" s="1"/>
      <c r="G1960" s="2"/>
      <c r="H1960" s="108"/>
      <c r="I1960" s="109"/>
      <c r="J1960" s="132" t="str">
        <f t="shared" si="212"/>
        <v/>
      </c>
      <c r="K1960" s="132">
        <f t="shared" si="217"/>
        <v>0</v>
      </c>
      <c r="L1960" s="246"/>
      <c r="M1960" s="247"/>
      <c r="N1960" s="246"/>
      <c r="O1960" s="248"/>
      <c r="P1960" s="249" t="str">
        <f t="shared" si="213"/>
        <v/>
      </c>
      <c r="Q1960" s="250" t="str">
        <f t="shared" si="211"/>
        <v/>
      </c>
      <c r="R1960" s="248"/>
      <c r="S1960" s="246"/>
      <c r="T1960" s="248"/>
      <c r="U1960" s="249" t="str">
        <f>+IF(AND(S1960&gt;0,R1960&lt;&gt;'Data Validation (ROP used only)'!$A$22),SUM(S1960:T1960),"")</f>
        <v/>
      </c>
      <c r="V1960" s="250" t="str">
        <f>IF(OR(R1960='Data Validation (ROP used only)'!$A$22,ISBLANK(S1960),ISERROR(S1960/$I1960)),"",S1960/$I1960)</f>
        <v/>
      </c>
      <c r="W1960" s="251"/>
      <c r="X1960" s="252" t="str" cm="1">
        <f t="array" ref="X1960">_xlfn.IFS(W1960="","",W1960/I1960&gt;=2,2*I1960,W1960/I1960 &lt; 2, W1960)</f>
        <v/>
      </c>
      <c r="Y1960" s="253" t="str">
        <f t="shared" si="214"/>
        <v/>
      </c>
      <c r="Z1960" s="248"/>
      <c r="AA1960" s="249" t="str">
        <f t="shared" si="215"/>
        <v/>
      </c>
      <c r="AB1960" s="254" t="str">
        <f t="shared" si="216"/>
        <v/>
      </c>
      <c r="AC1960" s="159"/>
      <c r="AD1960" s="160"/>
    </row>
    <row r="1961" spans="2:30" ht="13.8" hidden="1" outlineLevel="1" x14ac:dyDescent="0.25">
      <c r="B1961" s="1"/>
      <c r="C1961" s="1"/>
      <c r="D1961" s="1"/>
      <c r="E1961" s="2"/>
      <c r="F1961" s="1"/>
      <c r="G1961" s="2"/>
      <c r="H1961" s="108"/>
      <c r="I1961" s="109"/>
      <c r="J1961" s="132" t="str">
        <f t="shared" si="212"/>
        <v/>
      </c>
      <c r="K1961" s="132">
        <f t="shared" si="217"/>
        <v>0</v>
      </c>
      <c r="L1961" s="246"/>
      <c r="M1961" s="247"/>
      <c r="N1961" s="246"/>
      <c r="O1961" s="248"/>
      <c r="P1961" s="249" t="str">
        <f t="shared" si="213"/>
        <v/>
      </c>
      <c r="Q1961" s="250" t="str">
        <f t="shared" si="211"/>
        <v/>
      </c>
      <c r="R1961" s="248"/>
      <c r="S1961" s="246"/>
      <c r="T1961" s="248"/>
      <c r="U1961" s="249" t="str">
        <f>+IF(AND(S1961&gt;0,R1961&lt;&gt;'Data Validation (ROP used only)'!$A$22),SUM(S1961:T1961),"")</f>
        <v/>
      </c>
      <c r="V1961" s="250" t="str">
        <f>IF(OR(R1961='Data Validation (ROP used only)'!$A$22,ISBLANK(S1961),ISERROR(S1961/$I1961)),"",S1961/$I1961)</f>
        <v/>
      </c>
      <c r="W1961" s="251"/>
      <c r="X1961" s="252" t="str" cm="1">
        <f t="array" ref="X1961">_xlfn.IFS(W1961="","",W1961/I1961&gt;=2,2*I1961,W1961/I1961 &lt; 2, W1961)</f>
        <v/>
      </c>
      <c r="Y1961" s="253" t="str">
        <f t="shared" si="214"/>
        <v/>
      </c>
      <c r="Z1961" s="248"/>
      <c r="AA1961" s="249" t="str">
        <f t="shared" si="215"/>
        <v/>
      </c>
      <c r="AB1961" s="254" t="str">
        <f t="shared" si="216"/>
        <v/>
      </c>
      <c r="AC1961" s="159"/>
      <c r="AD1961" s="160"/>
    </row>
    <row r="1962" spans="2:30" ht="13.8" hidden="1" outlineLevel="1" x14ac:dyDescent="0.25">
      <c r="B1962" s="1"/>
      <c r="C1962" s="1"/>
      <c r="D1962" s="1"/>
      <c r="E1962" s="2"/>
      <c r="F1962" s="1"/>
      <c r="G1962" s="2"/>
      <c r="H1962" s="108"/>
      <c r="I1962" s="109"/>
      <c r="J1962" s="132" t="str">
        <f t="shared" si="212"/>
        <v/>
      </c>
      <c r="K1962" s="132">
        <f t="shared" si="217"/>
        <v>0</v>
      </c>
      <c r="L1962" s="246"/>
      <c r="M1962" s="247"/>
      <c r="N1962" s="246"/>
      <c r="O1962" s="248"/>
      <c r="P1962" s="249" t="str">
        <f t="shared" si="213"/>
        <v/>
      </c>
      <c r="Q1962" s="250" t="str">
        <f t="shared" si="211"/>
        <v/>
      </c>
      <c r="R1962" s="248"/>
      <c r="S1962" s="246"/>
      <c r="T1962" s="248"/>
      <c r="U1962" s="249" t="str">
        <f>+IF(AND(S1962&gt;0,R1962&lt;&gt;'Data Validation (ROP used only)'!$A$22),SUM(S1962:T1962),"")</f>
        <v/>
      </c>
      <c r="V1962" s="250" t="str">
        <f>IF(OR(R1962='Data Validation (ROP used only)'!$A$22,ISBLANK(S1962),ISERROR(S1962/$I1962)),"",S1962/$I1962)</f>
        <v/>
      </c>
      <c r="W1962" s="251"/>
      <c r="X1962" s="252" t="str" cm="1">
        <f t="array" ref="X1962">_xlfn.IFS(W1962="","",W1962/I1962&gt;=2,2*I1962,W1962/I1962 &lt; 2, W1962)</f>
        <v/>
      </c>
      <c r="Y1962" s="253" t="str">
        <f t="shared" si="214"/>
        <v/>
      </c>
      <c r="Z1962" s="248"/>
      <c r="AA1962" s="249" t="str">
        <f t="shared" si="215"/>
        <v/>
      </c>
      <c r="AB1962" s="254" t="str">
        <f t="shared" si="216"/>
        <v/>
      </c>
      <c r="AC1962" s="159"/>
      <c r="AD1962" s="160"/>
    </row>
    <row r="1963" spans="2:30" ht="13.8" hidden="1" outlineLevel="1" x14ac:dyDescent="0.25">
      <c r="B1963" s="1"/>
      <c r="C1963" s="1"/>
      <c r="D1963" s="1"/>
      <c r="E1963" s="2"/>
      <c r="F1963" s="1"/>
      <c r="G1963" s="2"/>
      <c r="H1963" s="108"/>
      <c r="I1963" s="109"/>
      <c r="J1963" s="132" t="str">
        <f t="shared" si="212"/>
        <v/>
      </c>
      <c r="K1963" s="132">
        <f t="shared" si="217"/>
        <v>0</v>
      </c>
      <c r="L1963" s="246"/>
      <c r="M1963" s="247"/>
      <c r="N1963" s="246"/>
      <c r="O1963" s="248"/>
      <c r="P1963" s="249" t="str">
        <f t="shared" si="213"/>
        <v/>
      </c>
      <c r="Q1963" s="250" t="str">
        <f t="shared" si="211"/>
        <v/>
      </c>
      <c r="R1963" s="248"/>
      <c r="S1963" s="246"/>
      <c r="T1963" s="248"/>
      <c r="U1963" s="249" t="str">
        <f>+IF(AND(S1963&gt;0,R1963&lt;&gt;'Data Validation (ROP used only)'!$A$22),SUM(S1963:T1963),"")</f>
        <v/>
      </c>
      <c r="V1963" s="250" t="str">
        <f>IF(OR(R1963='Data Validation (ROP used only)'!$A$22,ISBLANK(S1963),ISERROR(S1963/$I1963)),"",S1963/$I1963)</f>
        <v/>
      </c>
      <c r="W1963" s="251"/>
      <c r="X1963" s="252" t="str" cm="1">
        <f t="array" ref="X1963">_xlfn.IFS(W1963="","",W1963/I1963&gt;=2,2*I1963,W1963/I1963 &lt; 2, W1963)</f>
        <v/>
      </c>
      <c r="Y1963" s="253" t="str">
        <f t="shared" si="214"/>
        <v/>
      </c>
      <c r="Z1963" s="248"/>
      <c r="AA1963" s="249" t="str">
        <f t="shared" si="215"/>
        <v/>
      </c>
      <c r="AB1963" s="254" t="str">
        <f t="shared" si="216"/>
        <v/>
      </c>
      <c r="AC1963" s="159"/>
      <c r="AD1963" s="160"/>
    </row>
    <row r="1964" spans="2:30" ht="13.8" hidden="1" outlineLevel="1" x14ac:dyDescent="0.25">
      <c r="B1964" s="1"/>
      <c r="C1964" s="1"/>
      <c r="D1964" s="1"/>
      <c r="E1964" s="2"/>
      <c r="F1964" s="1"/>
      <c r="G1964" s="2"/>
      <c r="H1964" s="108"/>
      <c r="I1964" s="109"/>
      <c r="J1964" s="132" t="str">
        <f t="shared" si="212"/>
        <v/>
      </c>
      <c r="K1964" s="132">
        <f t="shared" si="217"/>
        <v>0</v>
      </c>
      <c r="L1964" s="246"/>
      <c r="M1964" s="247"/>
      <c r="N1964" s="246"/>
      <c r="O1964" s="248"/>
      <c r="P1964" s="249" t="str">
        <f t="shared" si="213"/>
        <v/>
      </c>
      <c r="Q1964" s="250" t="str">
        <f t="shared" si="211"/>
        <v/>
      </c>
      <c r="R1964" s="248"/>
      <c r="S1964" s="246"/>
      <c r="T1964" s="248"/>
      <c r="U1964" s="249" t="str">
        <f>+IF(AND(S1964&gt;0,R1964&lt;&gt;'Data Validation (ROP used only)'!$A$22),SUM(S1964:T1964),"")</f>
        <v/>
      </c>
      <c r="V1964" s="250" t="str">
        <f>IF(OR(R1964='Data Validation (ROP used only)'!$A$22,ISBLANK(S1964),ISERROR(S1964/$I1964)),"",S1964/$I1964)</f>
        <v/>
      </c>
      <c r="W1964" s="251"/>
      <c r="X1964" s="252" t="str" cm="1">
        <f t="array" ref="X1964">_xlfn.IFS(W1964="","",W1964/I1964&gt;=2,2*I1964,W1964/I1964 &lt; 2, W1964)</f>
        <v/>
      </c>
      <c r="Y1964" s="253" t="str">
        <f t="shared" si="214"/>
        <v/>
      </c>
      <c r="Z1964" s="248"/>
      <c r="AA1964" s="249" t="str">
        <f t="shared" si="215"/>
        <v/>
      </c>
      <c r="AB1964" s="254" t="str">
        <f t="shared" si="216"/>
        <v/>
      </c>
      <c r="AC1964" s="159"/>
      <c r="AD1964" s="160"/>
    </row>
    <row r="1965" spans="2:30" ht="13.8" hidden="1" outlineLevel="1" x14ac:dyDescent="0.25">
      <c r="B1965" s="1"/>
      <c r="C1965" s="1"/>
      <c r="D1965" s="1"/>
      <c r="E1965" s="2"/>
      <c r="F1965" s="1"/>
      <c r="G1965" s="2"/>
      <c r="H1965" s="108"/>
      <c r="I1965" s="109"/>
      <c r="J1965" s="132" t="str">
        <f t="shared" si="212"/>
        <v/>
      </c>
      <c r="K1965" s="132">
        <f t="shared" si="217"/>
        <v>0</v>
      </c>
      <c r="L1965" s="246"/>
      <c r="M1965" s="247"/>
      <c r="N1965" s="246"/>
      <c r="O1965" s="248"/>
      <c r="P1965" s="249" t="str">
        <f t="shared" si="213"/>
        <v/>
      </c>
      <c r="Q1965" s="250" t="str">
        <f t="shared" si="211"/>
        <v/>
      </c>
      <c r="R1965" s="248"/>
      <c r="S1965" s="246"/>
      <c r="T1965" s="248"/>
      <c r="U1965" s="249" t="str">
        <f>+IF(AND(S1965&gt;0,R1965&lt;&gt;'Data Validation (ROP used only)'!$A$22),SUM(S1965:T1965),"")</f>
        <v/>
      </c>
      <c r="V1965" s="250" t="str">
        <f>IF(OR(R1965='Data Validation (ROP used only)'!$A$22,ISBLANK(S1965),ISERROR(S1965/$I1965)),"",S1965/$I1965)</f>
        <v/>
      </c>
      <c r="W1965" s="251"/>
      <c r="X1965" s="252" t="str" cm="1">
        <f t="array" ref="X1965">_xlfn.IFS(W1965="","",W1965/I1965&gt;=2,2*I1965,W1965/I1965 &lt; 2, W1965)</f>
        <v/>
      </c>
      <c r="Y1965" s="253" t="str">
        <f t="shared" si="214"/>
        <v/>
      </c>
      <c r="Z1965" s="248"/>
      <c r="AA1965" s="249" t="str">
        <f t="shared" si="215"/>
        <v/>
      </c>
      <c r="AB1965" s="254" t="str">
        <f t="shared" si="216"/>
        <v/>
      </c>
      <c r="AC1965" s="159"/>
      <c r="AD1965" s="160"/>
    </row>
    <row r="1966" spans="2:30" ht="13.8" hidden="1" outlineLevel="1" x14ac:dyDescent="0.25">
      <c r="B1966" s="1"/>
      <c r="C1966" s="1"/>
      <c r="D1966" s="1"/>
      <c r="E1966" s="2"/>
      <c r="F1966" s="1"/>
      <c r="G1966" s="2"/>
      <c r="H1966" s="108"/>
      <c r="I1966" s="109"/>
      <c r="J1966" s="132" t="str">
        <f t="shared" si="212"/>
        <v/>
      </c>
      <c r="K1966" s="132">
        <f t="shared" si="217"/>
        <v>0</v>
      </c>
      <c r="L1966" s="246"/>
      <c r="M1966" s="247"/>
      <c r="N1966" s="246"/>
      <c r="O1966" s="248"/>
      <c r="P1966" s="249" t="str">
        <f t="shared" si="213"/>
        <v/>
      </c>
      <c r="Q1966" s="250" t="str">
        <f t="shared" si="211"/>
        <v/>
      </c>
      <c r="R1966" s="248"/>
      <c r="S1966" s="246"/>
      <c r="T1966" s="248"/>
      <c r="U1966" s="249" t="str">
        <f>+IF(AND(S1966&gt;0,R1966&lt;&gt;'Data Validation (ROP used only)'!$A$22),SUM(S1966:T1966),"")</f>
        <v/>
      </c>
      <c r="V1966" s="250" t="str">
        <f>IF(OR(R1966='Data Validation (ROP used only)'!$A$22,ISBLANK(S1966),ISERROR(S1966/$I1966)),"",S1966/$I1966)</f>
        <v/>
      </c>
      <c r="W1966" s="251"/>
      <c r="X1966" s="252" t="str" cm="1">
        <f t="array" ref="X1966">_xlfn.IFS(W1966="","",W1966/I1966&gt;=2,2*I1966,W1966/I1966 &lt; 2, W1966)</f>
        <v/>
      </c>
      <c r="Y1966" s="253" t="str">
        <f t="shared" si="214"/>
        <v/>
      </c>
      <c r="Z1966" s="248"/>
      <c r="AA1966" s="249" t="str">
        <f t="shared" si="215"/>
        <v/>
      </c>
      <c r="AB1966" s="254" t="str">
        <f t="shared" si="216"/>
        <v/>
      </c>
      <c r="AC1966" s="159"/>
      <c r="AD1966" s="160"/>
    </row>
    <row r="1967" spans="2:30" ht="13.8" hidden="1" outlineLevel="1" x14ac:dyDescent="0.25">
      <c r="B1967" s="1"/>
      <c r="C1967" s="1"/>
      <c r="D1967" s="1"/>
      <c r="E1967" s="2"/>
      <c r="F1967" s="1"/>
      <c r="G1967" s="2"/>
      <c r="H1967" s="108"/>
      <c r="I1967" s="109"/>
      <c r="J1967" s="132" t="str">
        <f t="shared" si="212"/>
        <v/>
      </c>
      <c r="K1967" s="132">
        <f t="shared" si="217"/>
        <v>0</v>
      </c>
      <c r="L1967" s="246"/>
      <c r="M1967" s="247"/>
      <c r="N1967" s="246"/>
      <c r="O1967" s="248"/>
      <c r="P1967" s="249" t="str">
        <f t="shared" si="213"/>
        <v/>
      </c>
      <c r="Q1967" s="250" t="str">
        <f t="shared" si="211"/>
        <v/>
      </c>
      <c r="R1967" s="248"/>
      <c r="S1967" s="246"/>
      <c r="T1967" s="248"/>
      <c r="U1967" s="249" t="str">
        <f>+IF(AND(S1967&gt;0,R1967&lt;&gt;'Data Validation (ROP used only)'!$A$22),SUM(S1967:T1967),"")</f>
        <v/>
      </c>
      <c r="V1967" s="250" t="str">
        <f>IF(OR(R1967='Data Validation (ROP used only)'!$A$22,ISBLANK(S1967),ISERROR(S1967/$I1967)),"",S1967/$I1967)</f>
        <v/>
      </c>
      <c r="W1967" s="251"/>
      <c r="X1967" s="252" t="str" cm="1">
        <f t="array" ref="X1967">_xlfn.IFS(W1967="","",W1967/I1967&gt;=2,2*I1967,W1967/I1967 &lt; 2, W1967)</f>
        <v/>
      </c>
      <c r="Y1967" s="253" t="str">
        <f t="shared" si="214"/>
        <v/>
      </c>
      <c r="Z1967" s="248"/>
      <c r="AA1967" s="249" t="str">
        <f t="shared" si="215"/>
        <v/>
      </c>
      <c r="AB1967" s="254" t="str">
        <f t="shared" si="216"/>
        <v/>
      </c>
      <c r="AC1967" s="159"/>
      <c r="AD1967" s="160"/>
    </row>
    <row r="1968" spans="2:30" ht="13.8" hidden="1" outlineLevel="1" x14ac:dyDescent="0.25">
      <c r="B1968" s="1"/>
      <c r="C1968" s="1"/>
      <c r="D1968" s="1"/>
      <c r="E1968" s="2"/>
      <c r="F1968" s="1"/>
      <c r="G1968" s="2"/>
      <c r="H1968" s="108"/>
      <c r="I1968" s="109"/>
      <c r="J1968" s="132" t="str">
        <f t="shared" si="212"/>
        <v/>
      </c>
      <c r="K1968" s="132">
        <f t="shared" si="217"/>
        <v>0</v>
      </c>
      <c r="L1968" s="246"/>
      <c r="M1968" s="247"/>
      <c r="N1968" s="246"/>
      <c r="O1968" s="248"/>
      <c r="P1968" s="249" t="str">
        <f t="shared" si="213"/>
        <v/>
      </c>
      <c r="Q1968" s="250" t="str">
        <f t="shared" si="211"/>
        <v/>
      </c>
      <c r="R1968" s="248"/>
      <c r="S1968" s="246"/>
      <c r="T1968" s="248"/>
      <c r="U1968" s="249" t="str">
        <f>+IF(AND(S1968&gt;0,R1968&lt;&gt;'Data Validation (ROP used only)'!$A$22),SUM(S1968:T1968),"")</f>
        <v/>
      </c>
      <c r="V1968" s="250" t="str">
        <f>IF(OR(R1968='Data Validation (ROP used only)'!$A$22,ISBLANK(S1968),ISERROR(S1968/$I1968)),"",S1968/$I1968)</f>
        <v/>
      </c>
      <c r="W1968" s="251"/>
      <c r="X1968" s="252" t="str" cm="1">
        <f t="array" ref="X1968">_xlfn.IFS(W1968="","",W1968/I1968&gt;=2,2*I1968,W1968/I1968 &lt; 2, W1968)</f>
        <v/>
      </c>
      <c r="Y1968" s="253" t="str">
        <f t="shared" si="214"/>
        <v/>
      </c>
      <c r="Z1968" s="248"/>
      <c r="AA1968" s="249" t="str">
        <f t="shared" si="215"/>
        <v/>
      </c>
      <c r="AB1968" s="254" t="str">
        <f t="shared" si="216"/>
        <v/>
      </c>
      <c r="AC1968" s="159"/>
      <c r="AD1968" s="160"/>
    </row>
    <row r="1969" spans="2:30" ht="13.8" hidden="1" outlineLevel="1" x14ac:dyDescent="0.25">
      <c r="B1969" s="1"/>
      <c r="C1969" s="1"/>
      <c r="D1969" s="1"/>
      <c r="E1969" s="2"/>
      <c r="F1969" s="1"/>
      <c r="G1969" s="2"/>
      <c r="H1969" s="108"/>
      <c r="I1969" s="109"/>
      <c r="J1969" s="132" t="str">
        <f t="shared" si="212"/>
        <v/>
      </c>
      <c r="K1969" s="132">
        <f t="shared" si="217"/>
        <v>0</v>
      </c>
      <c r="L1969" s="246"/>
      <c r="M1969" s="247"/>
      <c r="N1969" s="246"/>
      <c r="O1969" s="248"/>
      <c r="P1969" s="249" t="str">
        <f t="shared" si="213"/>
        <v/>
      </c>
      <c r="Q1969" s="250" t="str">
        <f t="shared" si="211"/>
        <v/>
      </c>
      <c r="R1969" s="248"/>
      <c r="S1969" s="246"/>
      <c r="T1969" s="248"/>
      <c r="U1969" s="249" t="str">
        <f>+IF(AND(S1969&gt;0,R1969&lt;&gt;'Data Validation (ROP used only)'!$A$22),SUM(S1969:T1969),"")</f>
        <v/>
      </c>
      <c r="V1969" s="250" t="str">
        <f>IF(OR(R1969='Data Validation (ROP used only)'!$A$22,ISBLANK(S1969),ISERROR(S1969/$I1969)),"",S1969/$I1969)</f>
        <v/>
      </c>
      <c r="W1969" s="251"/>
      <c r="X1969" s="252" t="str" cm="1">
        <f t="array" ref="X1969">_xlfn.IFS(W1969="","",W1969/I1969&gt;=2,2*I1969,W1969/I1969 &lt; 2, W1969)</f>
        <v/>
      </c>
      <c r="Y1969" s="253" t="str">
        <f t="shared" si="214"/>
        <v/>
      </c>
      <c r="Z1969" s="248"/>
      <c r="AA1969" s="249" t="str">
        <f t="shared" si="215"/>
        <v/>
      </c>
      <c r="AB1969" s="254" t="str">
        <f t="shared" si="216"/>
        <v/>
      </c>
      <c r="AC1969" s="159"/>
      <c r="AD1969" s="160"/>
    </row>
    <row r="1970" spans="2:30" ht="13.8" hidden="1" outlineLevel="1" x14ac:dyDescent="0.25">
      <c r="B1970" s="1"/>
      <c r="C1970" s="1"/>
      <c r="D1970" s="1"/>
      <c r="E1970" s="2"/>
      <c r="F1970" s="1"/>
      <c r="G1970" s="2"/>
      <c r="H1970" s="108"/>
      <c r="I1970" s="109"/>
      <c r="J1970" s="132" t="str">
        <f t="shared" si="212"/>
        <v/>
      </c>
      <c r="K1970" s="132">
        <f t="shared" si="217"/>
        <v>0</v>
      </c>
      <c r="L1970" s="246"/>
      <c r="M1970" s="247"/>
      <c r="N1970" s="246"/>
      <c r="O1970" s="248"/>
      <c r="P1970" s="249" t="str">
        <f t="shared" si="213"/>
        <v/>
      </c>
      <c r="Q1970" s="250" t="str">
        <f t="shared" si="211"/>
        <v/>
      </c>
      <c r="R1970" s="248"/>
      <c r="S1970" s="246"/>
      <c r="T1970" s="248"/>
      <c r="U1970" s="249" t="str">
        <f>+IF(AND(S1970&gt;0,R1970&lt;&gt;'Data Validation (ROP used only)'!$A$22),SUM(S1970:T1970),"")</f>
        <v/>
      </c>
      <c r="V1970" s="250" t="str">
        <f>IF(OR(R1970='Data Validation (ROP used only)'!$A$22,ISBLANK(S1970),ISERROR(S1970/$I1970)),"",S1970/$I1970)</f>
        <v/>
      </c>
      <c r="W1970" s="251"/>
      <c r="X1970" s="252" t="str" cm="1">
        <f t="array" ref="X1970">_xlfn.IFS(W1970="","",W1970/I1970&gt;=2,2*I1970,W1970/I1970 &lt; 2, W1970)</f>
        <v/>
      </c>
      <c r="Y1970" s="253" t="str">
        <f t="shared" si="214"/>
        <v/>
      </c>
      <c r="Z1970" s="248"/>
      <c r="AA1970" s="249" t="str">
        <f t="shared" si="215"/>
        <v/>
      </c>
      <c r="AB1970" s="254" t="str">
        <f t="shared" si="216"/>
        <v/>
      </c>
      <c r="AC1970" s="159"/>
      <c r="AD1970" s="160"/>
    </row>
    <row r="1971" spans="2:30" ht="13.8" hidden="1" outlineLevel="1" x14ac:dyDescent="0.25">
      <c r="B1971" s="1"/>
      <c r="C1971" s="1"/>
      <c r="D1971" s="1"/>
      <c r="E1971" s="2"/>
      <c r="F1971" s="1"/>
      <c r="G1971" s="2"/>
      <c r="H1971" s="108"/>
      <c r="I1971" s="109"/>
      <c r="J1971" s="132" t="str">
        <f t="shared" si="212"/>
        <v/>
      </c>
      <c r="K1971" s="132">
        <f t="shared" si="217"/>
        <v>0</v>
      </c>
      <c r="L1971" s="246"/>
      <c r="M1971" s="247"/>
      <c r="N1971" s="246"/>
      <c r="O1971" s="248"/>
      <c r="P1971" s="249" t="str">
        <f t="shared" si="213"/>
        <v/>
      </c>
      <c r="Q1971" s="250" t="str">
        <f t="shared" si="211"/>
        <v/>
      </c>
      <c r="R1971" s="248"/>
      <c r="S1971" s="246"/>
      <c r="T1971" s="248"/>
      <c r="U1971" s="249" t="str">
        <f>+IF(AND(S1971&gt;0,R1971&lt;&gt;'Data Validation (ROP used only)'!$A$22),SUM(S1971:T1971),"")</f>
        <v/>
      </c>
      <c r="V1971" s="250" t="str">
        <f>IF(OR(R1971='Data Validation (ROP used only)'!$A$22,ISBLANK(S1971),ISERROR(S1971/$I1971)),"",S1971/$I1971)</f>
        <v/>
      </c>
      <c r="W1971" s="251"/>
      <c r="X1971" s="252" t="str" cm="1">
        <f t="array" ref="X1971">_xlfn.IFS(W1971="","",W1971/I1971&gt;=2,2*I1971,W1971/I1971 &lt; 2, W1971)</f>
        <v/>
      </c>
      <c r="Y1971" s="253" t="str">
        <f t="shared" si="214"/>
        <v/>
      </c>
      <c r="Z1971" s="248"/>
      <c r="AA1971" s="249" t="str">
        <f t="shared" si="215"/>
        <v/>
      </c>
      <c r="AB1971" s="254" t="str">
        <f t="shared" si="216"/>
        <v/>
      </c>
      <c r="AC1971" s="159"/>
      <c r="AD1971" s="160"/>
    </row>
    <row r="1972" spans="2:30" ht="13.8" hidden="1" outlineLevel="1" x14ac:dyDescent="0.25">
      <c r="B1972" s="1"/>
      <c r="C1972" s="1"/>
      <c r="D1972" s="1"/>
      <c r="E1972" s="2"/>
      <c r="F1972" s="1"/>
      <c r="G1972" s="2"/>
      <c r="H1972" s="108"/>
      <c r="I1972" s="109"/>
      <c r="J1972" s="132" t="str">
        <f t="shared" si="212"/>
        <v/>
      </c>
      <c r="K1972" s="132">
        <f t="shared" si="217"/>
        <v>0</v>
      </c>
      <c r="L1972" s="246"/>
      <c r="M1972" s="247"/>
      <c r="N1972" s="246"/>
      <c r="O1972" s="248"/>
      <c r="P1972" s="249" t="str">
        <f t="shared" si="213"/>
        <v/>
      </c>
      <c r="Q1972" s="250" t="str">
        <f t="shared" si="211"/>
        <v/>
      </c>
      <c r="R1972" s="248"/>
      <c r="S1972" s="246"/>
      <c r="T1972" s="248"/>
      <c r="U1972" s="249" t="str">
        <f>+IF(AND(S1972&gt;0,R1972&lt;&gt;'Data Validation (ROP used only)'!$A$22),SUM(S1972:T1972),"")</f>
        <v/>
      </c>
      <c r="V1972" s="250" t="str">
        <f>IF(OR(R1972='Data Validation (ROP used only)'!$A$22,ISBLANK(S1972),ISERROR(S1972/$I1972)),"",S1972/$I1972)</f>
        <v/>
      </c>
      <c r="W1972" s="251"/>
      <c r="X1972" s="252" t="str" cm="1">
        <f t="array" ref="X1972">_xlfn.IFS(W1972="","",W1972/I1972&gt;=2,2*I1972,W1972/I1972 &lt; 2, W1972)</f>
        <v/>
      </c>
      <c r="Y1972" s="253" t="str">
        <f t="shared" si="214"/>
        <v/>
      </c>
      <c r="Z1972" s="248"/>
      <c r="AA1972" s="249" t="str">
        <f t="shared" si="215"/>
        <v/>
      </c>
      <c r="AB1972" s="254" t="str">
        <f t="shared" si="216"/>
        <v/>
      </c>
      <c r="AC1972" s="159"/>
      <c r="AD1972" s="160"/>
    </row>
    <row r="1973" spans="2:30" ht="13.8" hidden="1" outlineLevel="1" x14ac:dyDescent="0.25">
      <c r="B1973" s="1"/>
      <c r="C1973" s="1"/>
      <c r="D1973" s="1"/>
      <c r="E1973" s="2"/>
      <c r="F1973" s="1"/>
      <c r="G1973" s="2"/>
      <c r="H1973" s="108"/>
      <c r="I1973" s="109"/>
      <c r="J1973" s="132" t="str">
        <f t="shared" si="212"/>
        <v/>
      </c>
      <c r="K1973" s="132">
        <f t="shared" si="217"/>
        <v>0</v>
      </c>
      <c r="L1973" s="246"/>
      <c r="M1973" s="247"/>
      <c r="N1973" s="246"/>
      <c r="O1973" s="248"/>
      <c r="P1973" s="249" t="str">
        <f t="shared" si="213"/>
        <v/>
      </c>
      <c r="Q1973" s="250" t="str">
        <f t="shared" si="211"/>
        <v/>
      </c>
      <c r="R1973" s="248"/>
      <c r="S1973" s="246"/>
      <c r="T1973" s="248"/>
      <c r="U1973" s="249" t="str">
        <f>+IF(AND(S1973&gt;0,R1973&lt;&gt;'Data Validation (ROP used only)'!$A$22),SUM(S1973:T1973),"")</f>
        <v/>
      </c>
      <c r="V1973" s="250" t="str">
        <f>IF(OR(R1973='Data Validation (ROP used only)'!$A$22,ISBLANK(S1973),ISERROR(S1973/$I1973)),"",S1973/$I1973)</f>
        <v/>
      </c>
      <c r="W1973" s="251"/>
      <c r="X1973" s="252" t="str" cm="1">
        <f t="array" ref="X1973">_xlfn.IFS(W1973="","",W1973/I1973&gt;=2,2*I1973,W1973/I1973 &lt; 2, W1973)</f>
        <v/>
      </c>
      <c r="Y1973" s="253" t="str">
        <f t="shared" si="214"/>
        <v/>
      </c>
      <c r="Z1973" s="248"/>
      <c r="AA1973" s="249" t="str">
        <f t="shared" si="215"/>
        <v/>
      </c>
      <c r="AB1973" s="254" t="str">
        <f t="shared" si="216"/>
        <v/>
      </c>
      <c r="AC1973" s="159"/>
      <c r="AD1973" s="160"/>
    </row>
    <row r="1974" spans="2:30" ht="13.8" hidden="1" outlineLevel="1" x14ac:dyDescent="0.25">
      <c r="B1974" s="1"/>
      <c r="C1974" s="1"/>
      <c r="D1974" s="1"/>
      <c r="E1974" s="2"/>
      <c r="F1974" s="1"/>
      <c r="G1974" s="2"/>
      <c r="H1974" s="108"/>
      <c r="I1974" s="109"/>
      <c r="J1974" s="132" t="str">
        <f t="shared" si="212"/>
        <v/>
      </c>
      <c r="K1974" s="132">
        <f t="shared" si="217"/>
        <v>0</v>
      </c>
      <c r="L1974" s="246"/>
      <c r="M1974" s="247"/>
      <c r="N1974" s="246"/>
      <c r="O1974" s="248"/>
      <c r="P1974" s="249" t="str">
        <f t="shared" si="213"/>
        <v/>
      </c>
      <c r="Q1974" s="250" t="str">
        <f t="shared" si="211"/>
        <v/>
      </c>
      <c r="R1974" s="248"/>
      <c r="S1974" s="246"/>
      <c r="T1974" s="248"/>
      <c r="U1974" s="249" t="str">
        <f>+IF(AND(S1974&gt;0,R1974&lt;&gt;'Data Validation (ROP used only)'!$A$22),SUM(S1974:T1974),"")</f>
        <v/>
      </c>
      <c r="V1974" s="250" t="str">
        <f>IF(OR(R1974='Data Validation (ROP used only)'!$A$22,ISBLANK(S1974),ISERROR(S1974/$I1974)),"",S1974/$I1974)</f>
        <v/>
      </c>
      <c r="W1974" s="251"/>
      <c r="X1974" s="252" t="str" cm="1">
        <f t="array" ref="X1974">_xlfn.IFS(W1974="","",W1974/I1974&gt;=2,2*I1974,W1974/I1974 &lt; 2, W1974)</f>
        <v/>
      </c>
      <c r="Y1974" s="253" t="str">
        <f t="shared" si="214"/>
        <v/>
      </c>
      <c r="Z1974" s="248"/>
      <c r="AA1974" s="249" t="str">
        <f t="shared" si="215"/>
        <v/>
      </c>
      <c r="AB1974" s="254" t="str">
        <f t="shared" si="216"/>
        <v/>
      </c>
      <c r="AC1974" s="159"/>
      <c r="AD1974" s="160"/>
    </row>
    <row r="1975" spans="2:30" ht="13.8" hidden="1" outlineLevel="1" x14ac:dyDescent="0.25">
      <c r="B1975" s="1"/>
      <c r="C1975" s="1"/>
      <c r="D1975" s="1"/>
      <c r="E1975" s="2"/>
      <c r="F1975" s="1"/>
      <c r="G1975" s="2"/>
      <c r="H1975" s="108"/>
      <c r="I1975" s="109"/>
      <c r="J1975" s="132" t="str">
        <f t="shared" si="212"/>
        <v/>
      </c>
      <c r="K1975" s="132">
        <f t="shared" si="217"/>
        <v>0</v>
      </c>
      <c r="L1975" s="246"/>
      <c r="M1975" s="247"/>
      <c r="N1975" s="246"/>
      <c r="O1975" s="248"/>
      <c r="P1975" s="249" t="str">
        <f t="shared" si="213"/>
        <v/>
      </c>
      <c r="Q1975" s="250" t="str">
        <f t="shared" si="211"/>
        <v/>
      </c>
      <c r="R1975" s="248"/>
      <c r="S1975" s="246"/>
      <c r="T1975" s="248"/>
      <c r="U1975" s="249" t="str">
        <f>+IF(AND(S1975&gt;0,R1975&lt;&gt;'Data Validation (ROP used only)'!$A$22),SUM(S1975:T1975),"")</f>
        <v/>
      </c>
      <c r="V1975" s="250" t="str">
        <f>IF(OR(R1975='Data Validation (ROP used only)'!$A$22,ISBLANK(S1975),ISERROR(S1975/$I1975)),"",S1975/$I1975)</f>
        <v/>
      </c>
      <c r="W1975" s="251"/>
      <c r="X1975" s="252" t="str" cm="1">
        <f t="array" ref="X1975">_xlfn.IFS(W1975="","",W1975/I1975&gt;=2,2*I1975,W1975/I1975 &lt; 2, W1975)</f>
        <v/>
      </c>
      <c r="Y1975" s="253" t="str">
        <f t="shared" si="214"/>
        <v/>
      </c>
      <c r="Z1975" s="248"/>
      <c r="AA1975" s="249" t="str">
        <f t="shared" si="215"/>
        <v/>
      </c>
      <c r="AB1975" s="254" t="str">
        <f t="shared" si="216"/>
        <v/>
      </c>
      <c r="AC1975" s="159"/>
      <c r="AD1975" s="160"/>
    </row>
    <row r="1976" spans="2:30" ht="13.8" hidden="1" outlineLevel="1" x14ac:dyDescent="0.25">
      <c r="B1976" s="1"/>
      <c r="C1976" s="1"/>
      <c r="D1976" s="1"/>
      <c r="E1976" s="2"/>
      <c r="F1976" s="1"/>
      <c r="G1976" s="2"/>
      <c r="H1976" s="108"/>
      <c r="I1976" s="109"/>
      <c r="J1976" s="132" t="str">
        <f t="shared" si="212"/>
        <v/>
      </c>
      <c r="K1976" s="132">
        <f t="shared" si="217"/>
        <v>0</v>
      </c>
      <c r="L1976" s="246"/>
      <c r="M1976" s="247"/>
      <c r="N1976" s="246"/>
      <c r="O1976" s="248"/>
      <c r="P1976" s="249" t="str">
        <f t="shared" si="213"/>
        <v/>
      </c>
      <c r="Q1976" s="250" t="str">
        <f t="shared" si="211"/>
        <v/>
      </c>
      <c r="R1976" s="248"/>
      <c r="S1976" s="246"/>
      <c r="T1976" s="248"/>
      <c r="U1976" s="249" t="str">
        <f>+IF(AND(S1976&gt;0,R1976&lt;&gt;'Data Validation (ROP used only)'!$A$22),SUM(S1976:T1976),"")</f>
        <v/>
      </c>
      <c r="V1976" s="250" t="str">
        <f>IF(OR(R1976='Data Validation (ROP used only)'!$A$22,ISBLANK(S1976),ISERROR(S1976/$I1976)),"",S1976/$I1976)</f>
        <v/>
      </c>
      <c r="W1976" s="251"/>
      <c r="X1976" s="252" t="str" cm="1">
        <f t="array" ref="X1976">_xlfn.IFS(W1976="","",W1976/I1976&gt;=2,2*I1976,W1976/I1976 &lt; 2, W1976)</f>
        <v/>
      </c>
      <c r="Y1976" s="253" t="str">
        <f t="shared" si="214"/>
        <v/>
      </c>
      <c r="Z1976" s="248"/>
      <c r="AA1976" s="249" t="str">
        <f t="shared" si="215"/>
        <v/>
      </c>
      <c r="AB1976" s="254" t="str">
        <f t="shared" si="216"/>
        <v/>
      </c>
      <c r="AC1976" s="159"/>
      <c r="AD1976" s="160"/>
    </row>
    <row r="1977" spans="2:30" ht="13.8" hidden="1" outlineLevel="1" x14ac:dyDescent="0.25">
      <c r="B1977" s="1"/>
      <c r="C1977" s="1"/>
      <c r="D1977" s="1"/>
      <c r="E1977" s="2"/>
      <c r="F1977" s="1"/>
      <c r="G1977" s="2"/>
      <c r="H1977" s="108"/>
      <c r="I1977" s="109"/>
      <c r="J1977" s="132" t="str">
        <f t="shared" si="212"/>
        <v/>
      </c>
      <c r="K1977" s="132">
        <f t="shared" si="217"/>
        <v>0</v>
      </c>
      <c r="L1977" s="246"/>
      <c r="M1977" s="247"/>
      <c r="N1977" s="246"/>
      <c r="O1977" s="248"/>
      <c r="P1977" s="249" t="str">
        <f t="shared" si="213"/>
        <v/>
      </c>
      <c r="Q1977" s="250" t="str">
        <f t="shared" si="211"/>
        <v/>
      </c>
      <c r="R1977" s="248"/>
      <c r="S1977" s="246"/>
      <c r="T1977" s="248"/>
      <c r="U1977" s="249" t="str">
        <f>+IF(AND(S1977&gt;0,R1977&lt;&gt;'Data Validation (ROP used only)'!$A$22),SUM(S1977:T1977),"")</f>
        <v/>
      </c>
      <c r="V1977" s="250" t="str">
        <f>IF(OR(R1977='Data Validation (ROP used only)'!$A$22,ISBLANK(S1977),ISERROR(S1977/$I1977)),"",S1977/$I1977)</f>
        <v/>
      </c>
      <c r="W1977" s="251"/>
      <c r="X1977" s="252" t="str" cm="1">
        <f t="array" ref="X1977">_xlfn.IFS(W1977="","",W1977/I1977&gt;=2,2*I1977,W1977/I1977 &lt; 2, W1977)</f>
        <v/>
      </c>
      <c r="Y1977" s="253" t="str">
        <f t="shared" si="214"/>
        <v/>
      </c>
      <c r="Z1977" s="248"/>
      <c r="AA1977" s="249" t="str">
        <f t="shared" si="215"/>
        <v/>
      </c>
      <c r="AB1977" s="254" t="str">
        <f t="shared" si="216"/>
        <v/>
      </c>
      <c r="AC1977" s="159"/>
      <c r="AD1977" s="160"/>
    </row>
    <row r="1978" spans="2:30" ht="13.8" hidden="1" outlineLevel="1" x14ac:dyDescent="0.25">
      <c r="B1978" s="1"/>
      <c r="C1978" s="1"/>
      <c r="D1978" s="1"/>
      <c r="E1978" s="2"/>
      <c r="F1978" s="1"/>
      <c r="G1978" s="2"/>
      <c r="H1978" s="108"/>
      <c r="I1978" s="109"/>
      <c r="J1978" s="132" t="str">
        <f t="shared" si="212"/>
        <v/>
      </c>
      <c r="K1978" s="132">
        <f t="shared" si="217"/>
        <v>0</v>
      </c>
      <c r="L1978" s="246"/>
      <c r="M1978" s="247"/>
      <c r="N1978" s="246"/>
      <c r="O1978" s="248"/>
      <c r="P1978" s="249" t="str">
        <f t="shared" si="213"/>
        <v/>
      </c>
      <c r="Q1978" s="250" t="str">
        <f t="shared" si="211"/>
        <v/>
      </c>
      <c r="R1978" s="248"/>
      <c r="S1978" s="246"/>
      <c r="T1978" s="248"/>
      <c r="U1978" s="249" t="str">
        <f>+IF(AND(S1978&gt;0,R1978&lt;&gt;'Data Validation (ROP used only)'!$A$22),SUM(S1978:T1978),"")</f>
        <v/>
      </c>
      <c r="V1978" s="250" t="str">
        <f>IF(OR(R1978='Data Validation (ROP used only)'!$A$22,ISBLANK(S1978),ISERROR(S1978/$I1978)),"",S1978/$I1978)</f>
        <v/>
      </c>
      <c r="W1978" s="251"/>
      <c r="X1978" s="252" t="str" cm="1">
        <f t="array" ref="X1978">_xlfn.IFS(W1978="","",W1978/I1978&gt;=2,2*I1978,W1978/I1978 &lt; 2, W1978)</f>
        <v/>
      </c>
      <c r="Y1978" s="253" t="str">
        <f t="shared" si="214"/>
        <v/>
      </c>
      <c r="Z1978" s="248"/>
      <c r="AA1978" s="249" t="str">
        <f t="shared" si="215"/>
        <v/>
      </c>
      <c r="AB1978" s="254" t="str">
        <f t="shared" si="216"/>
        <v/>
      </c>
      <c r="AC1978" s="159"/>
      <c r="AD1978" s="160"/>
    </row>
    <row r="1979" spans="2:30" ht="13.8" hidden="1" outlineLevel="1" x14ac:dyDescent="0.25">
      <c r="B1979" s="1"/>
      <c r="C1979" s="1"/>
      <c r="D1979" s="1"/>
      <c r="E1979" s="2"/>
      <c r="F1979" s="1"/>
      <c r="G1979" s="2"/>
      <c r="H1979" s="108"/>
      <c r="I1979" s="109"/>
      <c r="J1979" s="132" t="str">
        <f t="shared" si="212"/>
        <v/>
      </c>
      <c r="K1979" s="132">
        <f t="shared" si="217"/>
        <v>0</v>
      </c>
      <c r="L1979" s="246"/>
      <c r="M1979" s="247"/>
      <c r="N1979" s="246"/>
      <c r="O1979" s="248"/>
      <c r="P1979" s="249" t="str">
        <f t="shared" si="213"/>
        <v/>
      </c>
      <c r="Q1979" s="250" t="str">
        <f t="shared" si="211"/>
        <v/>
      </c>
      <c r="R1979" s="248"/>
      <c r="S1979" s="246"/>
      <c r="T1979" s="248"/>
      <c r="U1979" s="249" t="str">
        <f>+IF(AND(S1979&gt;0,R1979&lt;&gt;'Data Validation (ROP used only)'!$A$22),SUM(S1979:T1979),"")</f>
        <v/>
      </c>
      <c r="V1979" s="250" t="str">
        <f>IF(OR(R1979='Data Validation (ROP used only)'!$A$22,ISBLANK(S1979),ISERROR(S1979/$I1979)),"",S1979/$I1979)</f>
        <v/>
      </c>
      <c r="W1979" s="251"/>
      <c r="X1979" s="252" t="str" cm="1">
        <f t="array" ref="X1979">_xlfn.IFS(W1979="","",W1979/I1979&gt;=2,2*I1979,W1979/I1979 &lt; 2, W1979)</f>
        <v/>
      </c>
      <c r="Y1979" s="253" t="str">
        <f t="shared" si="214"/>
        <v/>
      </c>
      <c r="Z1979" s="248"/>
      <c r="AA1979" s="249" t="str">
        <f t="shared" si="215"/>
        <v/>
      </c>
      <c r="AB1979" s="254" t="str">
        <f t="shared" si="216"/>
        <v/>
      </c>
      <c r="AC1979" s="159"/>
      <c r="AD1979" s="160"/>
    </row>
    <row r="1980" spans="2:30" ht="13.8" hidden="1" outlineLevel="1" x14ac:dyDescent="0.25">
      <c r="B1980" s="1"/>
      <c r="C1980" s="1"/>
      <c r="D1980" s="1"/>
      <c r="E1980" s="2"/>
      <c r="F1980" s="1"/>
      <c r="G1980" s="2"/>
      <c r="H1980" s="108"/>
      <c r="I1980" s="109"/>
      <c r="J1980" s="132" t="str">
        <f t="shared" si="212"/>
        <v/>
      </c>
      <c r="K1980" s="132">
        <f t="shared" si="217"/>
        <v>0</v>
      </c>
      <c r="L1980" s="246"/>
      <c r="M1980" s="247"/>
      <c r="N1980" s="246"/>
      <c r="O1980" s="248"/>
      <c r="P1980" s="249" t="str">
        <f t="shared" si="213"/>
        <v/>
      </c>
      <c r="Q1980" s="250" t="str">
        <f t="shared" si="211"/>
        <v/>
      </c>
      <c r="R1980" s="248"/>
      <c r="S1980" s="246"/>
      <c r="T1980" s="248"/>
      <c r="U1980" s="249" t="str">
        <f>+IF(AND(S1980&gt;0,R1980&lt;&gt;'Data Validation (ROP used only)'!$A$22),SUM(S1980:T1980),"")</f>
        <v/>
      </c>
      <c r="V1980" s="250" t="str">
        <f>IF(OR(R1980='Data Validation (ROP used only)'!$A$22,ISBLANK(S1980),ISERROR(S1980/$I1980)),"",S1980/$I1980)</f>
        <v/>
      </c>
      <c r="W1980" s="251"/>
      <c r="X1980" s="252" t="str" cm="1">
        <f t="array" ref="X1980">_xlfn.IFS(W1980="","",W1980/I1980&gt;=2,2*I1980,W1980/I1980 &lt; 2, W1980)</f>
        <v/>
      </c>
      <c r="Y1980" s="253" t="str">
        <f t="shared" si="214"/>
        <v/>
      </c>
      <c r="Z1980" s="248"/>
      <c r="AA1980" s="249" t="str">
        <f t="shared" si="215"/>
        <v/>
      </c>
      <c r="AB1980" s="254" t="str">
        <f t="shared" si="216"/>
        <v/>
      </c>
      <c r="AC1980" s="159"/>
      <c r="AD1980" s="160"/>
    </row>
    <row r="1981" spans="2:30" ht="13.8" hidden="1" outlineLevel="1" x14ac:dyDescent="0.25">
      <c r="B1981" s="1"/>
      <c r="C1981" s="1"/>
      <c r="D1981" s="1"/>
      <c r="E1981" s="2"/>
      <c r="F1981" s="1"/>
      <c r="G1981" s="2"/>
      <c r="H1981" s="108"/>
      <c r="I1981" s="109"/>
      <c r="J1981" s="132" t="str">
        <f t="shared" si="212"/>
        <v/>
      </c>
      <c r="K1981" s="132">
        <f t="shared" si="217"/>
        <v>0</v>
      </c>
      <c r="L1981" s="246"/>
      <c r="M1981" s="247"/>
      <c r="N1981" s="246"/>
      <c r="O1981" s="248"/>
      <c r="P1981" s="249" t="str">
        <f t="shared" si="213"/>
        <v/>
      </c>
      <c r="Q1981" s="250" t="str">
        <f t="shared" si="211"/>
        <v/>
      </c>
      <c r="R1981" s="248"/>
      <c r="S1981" s="246"/>
      <c r="T1981" s="248"/>
      <c r="U1981" s="249" t="str">
        <f>+IF(AND(S1981&gt;0,R1981&lt;&gt;'Data Validation (ROP used only)'!$A$22),SUM(S1981:T1981),"")</f>
        <v/>
      </c>
      <c r="V1981" s="250" t="str">
        <f>IF(OR(R1981='Data Validation (ROP used only)'!$A$22,ISBLANK(S1981),ISERROR(S1981/$I1981)),"",S1981/$I1981)</f>
        <v/>
      </c>
      <c r="W1981" s="251"/>
      <c r="X1981" s="252" t="str" cm="1">
        <f t="array" ref="X1981">_xlfn.IFS(W1981="","",W1981/I1981&gt;=2,2*I1981,W1981/I1981 &lt; 2, W1981)</f>
        <v/>
      </c>
      <c r="Y1981" s="253" t="str">
        <f t="shared" si="214"/>
        <v/>
      </c>
      <c r="Z1981" s="248"/>
      <c r="AA1981" s="249" t="str">
        <f t="shared" si="215"/>
        <v/>
      </c>
      <c r="AB1981" s="254" t="str">
        <f t="shared" si="216"/>
        <v/>
      </c>
      <c r="AC1981" s="159"/>
      <c r="AD1981" s="160"/>
    </row>
    <row r="1982" spans="2:30" ht="13.8" hidden="1" outlineLevel="1" x14ac:dyDescent="0.25">
      <c r="B1982" s="1"/>
      <c r="C1982" s="1"/>
      <c r="D1982" s="1"/>
      <c r="E1982" s="2"/>
      <c r="F1982" s="1"/>
      <c r="G1982" s="2"/>
      <c r="H1982" s="108"/>
      <c r="I1982" s="109"/>
      <c r="J1982" s="132" t="str">
        <f t="shared" si="212"/>
        <v/>
      </c>
      <c r="K1982" s="132">
        <f t="shared" si="217"/>
        <v>0</v>
      </c>
      <c r="L1982" s="246"/>
      <c r="M1982" s="247"/>
      <c r="N1982" s="246"/>
      <c r="O1982" s="248"/>
      <c r="P1982" s="249" t="str">
        <f t="shared" si="213"/>
        <v/>
      </c>
      <c r="Q1982" s="250" t="str">
        <f t="shared" si="211"/>
        <v/>
      </c>
      <c r="R1982" s="248"/>
      <c r="S1982" s="246"/>
      <c r="T1982" s="248"/>
      <c r="U1982" s="249" t="str">
        <f>+IF(AND(S1982&gt;0,R1982&lt;&gt;'Data Validation (ROP used only)'!$A$22),SUM(S1982:T1982),"")</f>
        <v/>
      </c>
      <c r="V1982" s="250" t="str">
        <f>IF(OR(R1982='Data Validation (ROP used only)'!$A$22,ISBLANK(S1982),ISERROR(S1982/$I1982)),"",S1982/$I1982)</f>
        <v/>
      </c>
      <c r="W1982" s="251"/>
      <c r="X1982" s="252" t="str" cm="1">
        <f t="array" ref="X1982">_xlfn.IFS(W1982="","",W1982/I1982&gt;=2,2*I1982,W1982/I1982 &lt; 2, W1982)</f>
        <v/>
      </c>
      <c r="Y1982" s="253" t="str">
        <f t="shared" si="214"/>
        <v/>
      </c>
      <c r="Z1982" s="248"/>
      <c r="AA1982" s="249" t="str">
        <f t="shared" si="215"/>
        <v/>
      </c>
      <c r="AB1982" s="254" t="str">
        <f t="shared" si="216"/>
        <v/>
      </c>
      <c r="AC1982" s="159"/>
      <c r="AD1982" s="160"/>
    </row>
    <row r="1983" spans="2:30" ht="13.8" hidden="1" outlineLevel="1" x14ac:dyDescent="0.25">
      <c r="B1983" s="1"/>
      <c r="C1983" s="1"/>
      <c r="D1983" s="1"/>
      <c r="E1983" s="2"/>
      <c r="F1983" s="1"/>
      <c r="G1983" s="2"/>
      <c r="H1983" s="108"/>
      <c r="I1983" s="109"/>
      <c r="J1983" s="132" t="str">
        <f t="shared" si="212"/>
        <v/>
      </c>
      <c r="K1983" s="132">
        <f t="shared" si="217"/>
        <v>0</v>
      </c>
      <c r="L1983" s="246"/>
      <c r="M1983" s="247"/>
      <c r="N1983" s="246"/>
      <c r="O1983" s="248"/>
      <c r="P1983" s="249" t="str">
        <f t="shared" si="213"/>
        <v/>
      </c>
      <c r="Q1983" s="250" t="str">
        <f t="shared" si="211"/>
        <v/>
      </c>
      <c r="R1983" s="248"/>
      <c r="S1983" s="246"/>
      <c r="T1983" s="248"/>
      <c r="U1983" s="249" t="str">
        <f>+IF(AND(S1983&gt;0,R1983&lt;&gt;'Data Validation (ROP used only)'!$A$22),SUM(S1983:T1983),"")</f>
        <v/>
      </c>
      <c r="V1983" s="250" t="str">
        <f>IF(OR(R1983='Data Validation (ROP used only)'!$A$22,ISBLANK(S1983),ISERROR(S1983/$I1983)),"",S1983/$I1983)</f>
        <v/>
      </c>
      <c r="W1983" s="251"/>
      <c r="X1983" s="252" t="str" cm="1">
        <f t="array" ref="X1983">_xlfn.IFS(W1983="","",W1983/I1983&gt;=2,2*I1983,W1983/I1983 &lt; 2, W1983)</f>
        <v/>
      </c>
      <c r="Y1983" s="253" t="str">
        <f t="shared" si="214"/>
        <v/>
      </c>
      <c r="Z1983" s="248"/>
      <c r="AA1983" s="249" t="str">
        <f t="shared" si="215"/>
        <v/>
      </c>
      <c r="AB1983" s="254" t="str">
        <f t="shared" si="216"/>
        <v/>
      </c>
      <c r="AC1983" s="159"/>
      <c r="AD1983" s="160"/>
    </row>
    <row r="1984" spans="2:30" ht="13.8" hidden="1" outlineLevel="1" x14ac:dyDescent="0.25">
      <c r="B1984" s="1"/>
      <c r="C1984" s="1"/>
      <c r="D1984" s="1"/>
      <c r="E1984" s="2"/>
      <c r="F1984" s="1"/>
      <c r="G1984" s="2"/>
      <c r="H1984" s="108"/>
      <c r="I1984" s="109"/>
      <c r="J1984" s="132" t="str">
        <f t="shared" si="212"/>
        <v/>
      </c>
      <c r="K1984" s="132">
        <f t="shared" si="217"/>
        <v>0</v>
      </c>
      <c r="L1984" s="246"/>
      <c r="M1984" s="247"/>
      <c r="N1984" s="246"/>
      <c r="O1984" s="248"/>
      <c r="P1984" s="249" t="str">
        <f t="shared" si="213"/>
        <v/>
      </c>
      <c r="Q1984" s="250" t="str">
        <f t="shared" si="211"/>
        <v/>
      </c>
      <c r="R1984" s="248"/>
      <c r="S1984" s="246"/>
      <c r="T1984" s="248"/>
      <c r="U1984" s="249" t="str">
        <f>+IF(AND(S1984&gt;0,R1984&lt;&gt;'Data Validation (ROP used only)'!$A$22),SUM(S1984:T1984),"")</f>
        <v/>
      </c>
      <c r="V1984" s="250" t="str">
        <f>IF(OR(R1984='Data Validation (ROP used only)'!$A$22,ISBLANK(S1984),ISERROR(S1984/$I1984)),"",S1984/$I1984)</f>
        <v/>
      </c>
      <c r="W1984" s="251"/>
      <c r="X1984" s="252" t="str" cm="1">
        <f t="array" ref="X1984">_xlfn.IFS(W1984="","",W1984/I1984&gt;=2,2*I1984,W1984/I1984 &lt; 2, W1984)</f>
        <v/>
      </c>
      <c r="Y1984" s="253" t="str">
        <f t="shared" si="214"/>
        <v/>
      </c>
      <c r="Z1984" s="248"/>
      <c r="AA1984" s="249" t="str">
        <f t="shared" si="215"/>
        <v/>
      </c>
      <c r="AB1984" s="254" t="str">
        <f t="shared" si="216"/>
        <v/>
      </c>
      <c r="AC1984" s="159"/>
      <c r="AD1984" s="160"/>
    </row>
    <row r="1985" spans="2:30" ht="13.8" hidden="1" outlineLevel="1" x14ac:dyDescent="0.25">
      <c r="B1985" s="1"/>
      <c r="C1985" s="1"/>
      <c r="D1985" s="1"/>
      <c r="E1985" s="2"/>
      <c r="F1985" s="1"/>
      <c r="G1985" s="2"/>
      <c r="H1985" s="108"/>
      <c r="I1985" s="109"/>
      <c r="J1985" s="132" t="str">
        <f t="shared" si="212"/>
        <v/>
      </c>
      <c r="K1985" s="132">
        <f t="shared" si="217"/>
        <v>0</v>
      </c>
      <c r="L1985" s="246"/>
      <c r="M1985" s="247"/>
      <c r="N1985" s="246"/>
      <c r="O1985" s="248"/>
      <c r="P1985" s="249" t="str">
        <f t="shared" si="213"/>
        <v/>
      </c>
      <c r="Q1985" s="250" t="str">
        <f t="shared" si="211"/>
        <v/>
      </c>
      <c r="R1985" s="248"/>
      <c r="S1985" s="246"/>
      <c r="T1985" s="248"/>
      <c r="U1985" s="249" t="str">
        <f>+IF(AND(S1985&gt;0,R1985&lt;&gt;'Data Validation (ROP used only)'!$A$22),SUM(S1985:T1985),"")</f>
        <v/>
      </c>
      <c r="V1985" s="250" t="str">
        <f>IF(OR(R1985='Data Validation (ROP used only)'!$A$22,ISBLANK(S1985),ISERROR(S1985/$I1985)),"",S1985/$I1985)</f>
        <v/>
      </c>
      <c r="W1985" s="251"/>
      <c r="X1985" s="252" t="str" cm="1">
        <f t="array" ref="X1985">_xlfn.IFS(W1985="","",W1985/I1985&gt;=2,2*I1985,W1985/I1985 &lt; 2, W1985)</f>
        <v/>
      </c>
      <c r="Y1985" s="253" t="str">
        <f t="shared" si="214"/>
        <v/>
      </c>
      <c r="Z1985" s="248"/>
      <c r="AA1985" s="249" t="str">
        <f t="shared" si="215"/>
        <v/>
      </c>
      <c r="AB1985" s="254" t="str">
        <f t="shared" si="216"/>
        <v/>
      </c>
      <c r="AC1985" s="159"/>
      <c r="AD1985" s="160"/>
    </row>
    <row r="1986" spans="2:30" ht="13.8" hidden="1" outlineLevel="1" x14ac:dyDescent="0.25">
      <c r="B1986" s="1"/>
      <c r="C1986" s="1"/>
      <c r="D1986" s="1"/>
      <c r="E1986" s="2"/>
      <c r="F1986" s="1"/>
      <c r="G1986" s="2"/>
      <c r="H1986" s="108"/>
      <c r="I1986" s="109"/>
      <c r="J1986" s="132" t="str">
        <f t="shared" si="212"/>
        <v/>
      </c>
      <c r="K1986" s="132">
        <f t="shared" si="217"/>
        <v>0</v>
      </c>
      <c r="L1986" s="246"/>
      <c r="M1986" s="247"/>
      <c r="N1986" s="246"/>
      <c r="O1986" s="248"/>
      <c r="P1986" s="249" t="str">
        <f t="shared" si="213"/>
        <v/>
      </c>
      <c r="Q1986" s="250" t="str">
        <f t="shared" si="211"/>
        <v/>
      </c>
      <c r="R1986" s="248"/>
      <c r="S1986" s="246"/>
      <c r="T1986" s="248"/>
      <c r="U1986" s="249" t="str">
        <f>+IF(AND(S1986&gt;0,R1986&lt;&gt;'Data Validation (ROP used only)'!$A$22),SUM(S1986:T1986),"")</f>
        <v/>
      </c>
      <c r="V1986" s="250" t="str">
        <f>IF(OR(R1986='Data Validation (ROP used only)'!$A$22,ISBLANK(S1986),ISERROR(S1986/$I1986)),"",S1986/$I1986)</f>
        <v/>
      </c>
      <c r="W1986" s="251"/>
      <c r="X1986" s="252" t="str" cm="1">
        <f t="array" ref="X1986">_xlfn.IFS(W1986="","",W1986/I1986&gt;=2,2*I1986,W1986/I1986 &lt; 2, W1986)</f>
        <v/>
      </c>
      <c r="Y1986" s="253" t="str">
        <f t="shared" si="214"/>
        <v/>
      </c>
      <c r="Z1986" s="248"/>
      <c r="AA1986" s="249" t="str">
        <f t="shared" si="215"/>
        <v/>
      </c>
      <c r="AB1986" s="254" t="str">
        <f t="shared" si="216"/>
        <v/>
      </c>
      <c r="AC1986" s="159"/>
      <c r="AD1986" s="160"/>
    </row>
    <row r="1987" spans="2:30" ht="13.8" hidden="1" outlineLevel="1" x14ac:dyDescent="0.25">
      <c r="B1987" s="1"/>
      <c r="C1987" s="1"/>
      <c r="D1987" s="1"/>
      <c r="E1987" s="2"/>
      <c r="F1987" s="1"/>
      <c r="G1987" s="2"/>
      <c r="H1987" s="108"/>
      <c r="I1987" s="109"/>
      <c r="J1987" s="132" t="str">
        <f t="shared" si="212"/>
        <v/>
      </c>
      <c r="K1987" s="132">
        <f t="shared" si="217"/>
        <v>0</v>
      </c>
      <c r="L1987" s="246"/>
      <c r="M1987" s="247"/>
      <c r="N1987" s="246"/>
      <c r="O1987" s="248"/>
      <c r="P1987" s="249" t="str">
        <f t="shared" si="213"/>
        <v/>
      </c>
      <c r="Q1987" s="250" t="str">
        <f t="shared" si="211"/>
        <v/>
      </c>
      <c r="R1987" s="248"/>
      <c r="S1987" s="246"/>
      <c r="T1987" s="248"/>
      <c r="U1987" s="249" t="str">
        <f>+IF(AND(S1987&gt;0,R1987&lt;&gt;'Data Validation (ROP used only)'!$A$22),SUM(S1987:T1987),"")</f>
        <v/>
      </c>
      <c r="V1987" s="250" t="str">
        <f>IF(OR(R1987='Data Validation (ROP used only)'!$A$22,ISBLANK(S1987),ISERROR(S1987/$I1987)),"",S1987/$I1987)</f>
        <v/>
      </c>
      <c r="W1987" s="251"/>
      <c r="X1987" s="252" t="str" cm="1">
        <f t="array" ref="X1987">_xlfn.IFS(W1987="","",W1987/I1987&gt;=2,2*I1987,W1987/I1987 &lt; 2, W1987)</f>
        <v/>
      </c>
      <c r="Y1987" s="253" t="str">
        <f t="shared" si="214"/>
        <v/>
      </c>
      <c r="Z1987" s="248"/>
      <c r="AA1987" s="249" t="str">
        <f t="shared" si="215"/>
        <v/>
      </c>
      <c r="AB1987" s="254" t="str">
        <f t="shared" si="216"/>
        <v/>
      </c>
      <c r="AC1987" s="159"/>
      <c r="AD1987" s="160"/>
    </row>
    <row r="1988" spans="2:30" ht="13.8" hidden="1" outlineLevel="1" x14ac:dyDescent="0.25">
      <c r="B1988" s="1"/>
      <c r="C1988" s="1"/>
      <c r="D1988" s="1"/>
      <c r="E1988" s="2"/>
      <c r="F1988" s="1"/>
      <c r="G1988" s="2"/>
      <c r="H1988" s="108"/>
      <c r="I1988" s="109"/>
      <c r="J1988" s="132" t="str">
        <f t="shared" si="212"/>
        <v/>
      </c>
      <c r="K1988" s="132">
        <f t="shared" si="217"/>
        <v>0</v>
      </c>
      <c r="L1988" s="246"/>
      <c r="M1988" s="247"/>
      <c r="N1988" s="246"/>
      <c r="O1988" s="248"/>
      <c r="P1988" s="249" t="str">
        <f t="shared" si="213"/>
        <v/>
      </c>
      <c r="Q1988" s="250" t="str">
        <f t="shared" si="211"/>
        <v/>
      </c>
      <c r="R1988" s="248"/>
      <c r="S1988" s="246"/>
      <c r="T1988" s="248"/>
      <c r="U1988" s="249" t="str">
        <f>+IF(AND(S1988&gt;0,R1988&lt;&gt;'Data Validation (ROP used only)'!$A$22),SUM(S1988:T1988),"")</f>
        <v/>
      </c>
      <c r="V1988" s="250" t="str">
        <f>IF(OR(R1988='Data Validation (ROP used only)'!$A$22,ISBLANK(S1988),ISERROR(S1988/$I1988)),"",S1988/$I1988)</f>
        <v/>
      </c>
      <c r="W1988" s="251"/>
      <c r="X1988" s="252" t="str" cm="1">
        <f t="array" ref="X1988">_xlfn.IFS(W1988="","",W1988/I1988&gt;=2,2*I1988,W1988/I1988 &lt; 2, W1988)</f>
        <v/>
      </c>
      <c r="Y1988" s="253" t="str">
        <f t="shared" si="214"/>
        <v/>
      </c>
      <c r="Z1988" s="248"/>
      <c r="AA1988" s="249" t="str">
        <f t="shared" si="215"/>
        <v/>
      </c>
      <c r="AB1988" s="254" t="str">
        <f t="shared" si="216"/>
        <v/>
      </c>
      <c r="AC1988" s="159"/>
      <c r="AD1988" s="160"/>
    </row>
    <row r="1989" spans="2:30" ht="13.8" hidden="1" outlineLevel="1" x14ac:dyDescent="0.25">
      <c r="B1989" s="1"/>
      <c r="C1989" s="1"/>
      <c r="D1989" s="1"/>
      <c r="E1989" s="2"/>
      <c r="F1989" s="1"/>
      <c r="G1989" s="2"/>
      <c r="H1989" s="108"/>
      <c r="I1989" s="109"/>
      <c r="J1989" s="132" t="str">
        <f t="shared" si="212"/>
        <v/>
      </c>
      <c r="K1989" s="132">
        <f t="shared" si="217"/>
        <v>0</v>
      </c>
      <c r="L1989" s="246"/>
      <c r="M1989" s="247"/>
      <c r="N1989" s="246"/>
      <c r="O1989" s="248"/>
      <c r="P1989" s="249" t="str">
        <f t="shared" si="213"/>
        <v/>
      </c>
      <c r="Q1989" s="250" t="str">
        <f t="shared" si="211"/>
        <v/>
      </c>
      <c r="R1989" s="248"/>
      <c r="S1989" s="246"/>
      <c r="T1989" s="248"/>
      <c r="U1989" s="249" t="str">
        <f>+IF(AND(S1989&gt;0,R1989&lt;&gt;'Data Validation (ROP used only)'!$A$22),SUM(S1989:T1989),"")</f>
        <v/>
      </c>
      <c r="V1989" s="250" t="str">
        <f>IF(OR(R1989='Data Validation (ROP used only)'!$A$22,ISBLANK(S1989),ISERROR(S1989/$I1989)),"",S1989/$I1989)</f>
        <v/>
      </c>
      <c r="W1989" s="251"/>
      <c r="X1989" s="252" t="str" cm="1">
        <f t="array" ref="X1989">_xlfn.IFS(W1989="","",W1989/I1989&gt;=2,2*I1989,W1989/I1989 &lt; 2, W1989)</f>
        <v/>
      </c>
      <c r="Y1989" s="253" t="str">
        <f t="shared" si="214"/>
        <v/>
      </c>
      <c r="Z1989" s="248"/>
      <c r="AA1989" s="249" t="str">
        <f t="shared" si="215"/>
        <v/>
      </c>
      <c r="AB1989" s="254" t="str">
        <f t="shared" si="216"/>
        <v/>
      </c>
      <c r="AC1989" s="159"/>
      <c r="AD1989" s="160"/>
    </row>
    <row r="1990" spans="2:30" ht="13.8" hidden="1" outlineLevel="1" x14ac:dyDescent="0.25">
      <c r="B1990" s="1"/>
      <c r="C1990" s="1"/>
      <c r="D1990" s="1"/>
      <c r="E1990" s="2"/>
      <c r="F1990" s="1"/>
      <c r="G1990" s="2"/>
      <c r="H1990" s="108"/>
      <c r="I1990" s="109"/>
      <c r="J1990" s="132" t="str">
        <f t="shared" si="212"/>
        <v/>
      </c>
      <c r="K1990" s="132">
        <f t="shared" si="217"/>
        <v>0</v>
      </c>
      <c r="L1990" s="246"/>
      <c r="M1990" s="247"/>
      <c r="N1990" s="246"/>
      <c r="O1990" s="248"/>
      <c r="P1990" s="249" t="str">
        <f t="shared" si="213"/>
        <v/>
      </c>
      <c r="Q1990" s="250" t="str">
        <f t="shared" si="211"/>
        <v/>
      </c>
      <c r="R1990" s="248"/>
      <c r="S1990" s="246"/>
      <c r="T1990" s="248"/>
      <c r="U1990" s="249" t="str">
        <f>+IF(AND(S1990&gt;0,R1990&lt;&gt;'Data Validation (ROP used only)'!$A$22),SUM(S1990:T1990),"")</f>
        <v/>
      </c>
      <c r="V1990" s="250" t="str">
        <f>IF(OR(R1990='Data Validation (ROP used only)'!$A$22,ISBLANK(S1990),ISERROR(S1990/$I1990)),"",S1990/$I1990)</f>
        <v/>
      </c>
      <c r="W1990" s="251"/>
      <c r="X1990" s="252" t="str" cm="1">
        <f t="array" ref="X1990">_xlfn.IFS(W1990="","",W1990/I1990&gt;=2,2*I1990,W1990/I1990 &lt; 2, W1990)</f>
        <v/>
      </c>
      <c r="Y1990" s="253" t="str">
        <f t="shared" si="214"/>
        <v/>
      </c>
      <c r="Z1990" s="248"/>
      <c r="AA1990" s="249" t="str">
        <f t="shared" si="215"/>
        <v/>
      </c>
      <c r="AB1990" s="254" t="str">
        <f t="shared" si="216"/>
        <v/>
      </c>
      <c r="AC1990" s="159"/>
      <c r="AD1990" s="160"/>
    </row>
    <row r="1991" spans="2:30" ht="13.8" hidden="1" outlineLevel="1" x14ac:dyDescent="0.25">
      <c r="B1991" s="1"/>
      <c r="C1991" s="1"/>
      <c r="D1991" s="1"/>
      <c r="E1991" s="2"/>
      <c r="F1991" s="1"/>
      <c r="G1991" s="2"/>
      <c r="H1991" s="108"/>
      <c r="I1991" s="109"/>
      <c r="J1991" s="132" t="str">
        <f t="shared" si="212"/>
        <v/>
      </c>
      <c r="K1991" s="132">
        <f t="shared" si="217"/>
        <v>0</v>
      </c>
      <c r="L1991" s="246"/>
      <c r="M1991" s="247"/>
      <c r="N1991" s="246"/>
      <c r="O1991" s="248"/>
      <c r="P1991" s="249" t="str">
        <f t="shared" si="213"/>
        <v/>
      </c>
      <c r="Q1991" s="250" t="str">
        <f t="shared" si="211"/>
        <v/>
      </c>
      <c r="R1991" s="248"/>
      <c r="S1991" s="246"/>
      <c r="T1991" s="248"/>
      <c r="U1991" s="249" t="str">
        <f>+IF(AND(S1991&gt;0,R1991&lt;&gt;'Data Validation (ROP used only)'!$A$22),SUM(S1991:T1991),"")</f>
        <v/>
      </c>
      <c r="V1991" s="250" t="str">
        <f>IF(OR(R1991='Data Validation (ROP used only)'!$A$22,ISBLANK(S1991),ISERROR(S1991/$I1991)),"",S1991/$I1991)</f>
        <v/>
      </c>
      <c r="W1991" s="251"/>
      <c r="X1991" s="252" t="str" cm="1">
        <f t="array" ref="X1991">_xlfn.IFS(W1991="","",W1991/I1991&gt;=2,2*I1991,W1991/I1991 &lt; 2, W1991)</f>
        <v/>
      </c>
      <c r="Y1991" s="253" t="str">
        <f t="shared" si="214"/>
        <v/>
      </c>
      <c r="Z1991" s="248"/>
      <c r="AA1991" s="249" t="str">
        <f t="shared" si="215"/>
        <v/>
      </c>
      <c r="AB1991" s="254" t="str">
        <f t="shared" si="216"/>
        <v/>
      </c>
      <c r="AC1991" s="159"/>
      <c r="AD1991" s="160"/>
    </row>
    <row r="1992" spans="2:30" ht="13.8" hidden="1" outlineLevel="1" x14ac:dyDescent="0.25">
      <c r="B1992" s="1"/>
      <c r="C1992" s="1"/>
      <c r="D1992" s="1"/>
      <c r="E1992" s="2"/>
      <c r="F1992" s="1"/>
      <c r="G1992" s="2"/>
      <c r="H1992" s="108"/>
      <c r="I1992" s="109"/>
      <c r="J1992" s="132" t="str">
        <f t="shared" si="212"/>
        <v/>
      </c>
      <c r="K1992" s="132">
        <f t="shared" si="217"/>
        <v>0</v>
      </c>
      <c r="L1992" s="246"/>
      <c r="M1992" s="247"/>
      <c r="N1992" s="246"/>
      <c r="O1992" s="248"/>
      <c r="P1992" s="249" t="str">
        <f t="shared" si="213"/>
        <v/>
      </c>
      <c r="Q1992" s="250" t="str">
        <f t="shared" si="211"/>
        <v/>
      </c>
      <c r="R1992" s="248"/>
      <c r="S1992" s="246"/>
      <c r="T1992" s="248"/>
      <c r="U1992" s="249" t="str">
        <f>+IF(AND(S1992&gt;0,R1992&lt;&gt;'Data Validation (ROP used only)'!$A$22),SUM(S1992:T1992),"")</f>
        <v/>
      </c>
      <c r="V1992" s="250" t="str">
        <f>IF(OR(R1992='Data Validation (ROP used only)'!$A$22,ISBLANK(S1992),ISERROR(S1992/$I1992)),"",S1992/$I1992)</f>
        <v/>
      </c>
      <c r="W1992" s="251"/>
      <c r="X1992" s="252" t="str" cm="1">
        <f t="array" ref="X1992">_xlfn.IFS(W1992="","",W1992/I1992&gt;=2,2*I1992,W1992/I1992 &lt; 2, W1992)</f>
        <v/>
      </c>
      <c r="Y1992" s="253" t="str">
        <f t="shared" si="214"/>
        <v/>
      </c>
      <c r="Z1992" s="248"/>
      <c r="AA1992" s="249" t="str">
        <f t="shared" si="215"/>
        <v/>
      </c>
      <c r="AB1992" s="254" t="str">
        <f t="shared" si="216"/>
        <v/>
      </c>
      <c r="AC1992" s="159"/>
      <c r="AD1992" s="160"/>
    </row>
    <row r="1993" spans="2:30" ht="13.8" hidden="1" outlineLevel="1" x14ac:dyDescent="0.25">
      <c r="B1993" s="1"/>
      <c r="C1993" s="1"/>
      <c r="D1993" s="1"/>
      <c r="E1993" s="2"/>
      <c r="F1993" s="1"/>
      <c r="G1993" s="2"/>
      <c r="H1993" s="108"/>
      <c r="I1993" s="109"/>
      <c r="J1993" s="132" t="str">
        <f t="shared" si="212"/>
        <v/>
      </c>
      <c r="K1993" s="132">
        <f t="shared" si="217"/>
        <v>0</v>
      </c>
      <c r="L1993" s="246"/>
      <c r="M1993" s="247"/>
      <c r="N1993" s="246"/>
      <c r="O1993" s="248"/>
      <c r="P1993" s="249" t="str">
        <f t="shared" si="213"/>
        <v/>
      </c>
      <c r="Q1993" s="250" t="str">
        <f t="shared" si="211"/>
        <v/>
      </c>
      <c r="R1993" s="248"/>
      <c r="S1993" s="246"/>
      <c r="T1993" s="248"/>
      <c r="U1993" s="249" t="str">
        <f>+IF(AND(S1993&gt;0,R1993&lt;&gt;'Data Validation (ROP used only)'!$A$22),SUM(S1993:T1993),"")</f>
        <v/>
      </c>
      <c r="V1993" s="250" t="str">
        <f>IF(OR(R1993='Data Validation (ROP used only)'!$A$22,ISBLANK(S1993),ISERROR(S1993/$I1993)),"",S1993/$I1993)</f>
        <v/>
      </c>
      <c r="W1993" s="251"/>
      <c r="X1993" s="252" t="str" cm="1">
        <f t="array" ref="X1993">_xlfn.IFS(W1993="","",W1993/I1993&gt;=2,2*I1993,W1993/I1993 &lt; 2, W1993)</f>
        <v/>
      </c>
      <c r="Y1993" s="253" t="str">
        <f t="shared" si="214"/>
        <v/>
      </c>
      <c r="Z1993" s="248"/>
      <c r="AA1993" s="249" t="str">
        <f t="shared" si="215"/>
        <v/>
      </c>
      <c r="AB1993" s="254" t="str">
        <f t="shared" si="216"/>
        <v/>
      </c>
      <c r="AC1993" s="159"/>
      <c r="AD1993" s="160"/>
    </row>
    <row r="1994" spans="2:30" ht="13.8" hidden="1" outlineLevel="1" x14ac:dyDescent="0.25">
      <c r="B1994" s="1"/>
      <c r="C1994" s="1"/>
      <c r="D1994" s="1"/>
      <c r="E1994" s="2"/>
      <c r="F1994" s="1"/>
      <c r="G1994" s="2"/>
      <c r="H1994" s="108"/>
      <c r="I1994" s="109"/>
      <c r="J1994" s="132" t="str">
        <f t="shared" si="212"/>
        <v/>
      </c>
      <c r="K1994" s="132">
        <f t="shared" si="217"/>
        <v>0</v>
      </c>
      <c r="L1994" s="246"/>
      <c r="M1994" s="247"/>
      <c r="N1994" s="246"/>
      <c r="O1994" s="248"/>
      <c r="P1994" s="249" t="str">
        <f t="shared" si="213"/>
        <v/>
      </c>
      <c r="Q1994" s="250" t="str">
        <f t="shared" ref="Q1994:Q2057" si="218">IF(ISERROR(N1994/$I1994),"",N1994/$I1994)</f>
        <v/>
      </c>
      <c r="R1994" s="248"/>
      <c r="S1994" s="246"/>
      <c r="T1994" s="248"/>
      <c r="U1994" s="249" t="str">
        <f>+IF(AND(S1994&gt;0,R1994&lt;&gt;'Data Validation (ROP used only)'!$A$22),SUM(S1994:T1994),"")</f>
        <v/>
      </c>
      <c r="V1994" s="250" t="str">
        <f>IF(OR(R1994='Data Validation (ROP used only)'!$A$22,ISBLANK(S1994),ISERROR(S1994/$I1994)),"",S1994/$I1994)</f>
        <v/>
      </c>
      <c r="W1994" s="251"/>
      <c r="X1994" s="252" t="str" cm="1">
        <f t="array" ref="X1994">_xlfn.IFS(W1994="","",W1994/I1994&gt;=2,2*I1994,W1994/I1994 &lt; 2, W1994)</f>
        <v/>
      </c>
      <c r="Y1994" s="253" t="str">
        <f t="shared" si="214"/>
        <v/>
      </c>
      <c r="Z1994" s="248"/>
      <c r="AA1994" s="249" t="str">
        <f t="shared" si="215"/>
        <v/>
      </c>
      <c r="AB1994" s="254" t="str">
        <f t="shared" si="216"/>
        <v/>
      </c>
      <c r="AC1994" s="159"/>
      <c r="AD1994" s="160"/>
    </row>
    <row r="1995" spans="2:30" ht="13.8" hidden="1" outlineLevel="1" x14ac:dyDescent="0.25">
      <c r="B1995" s="1"/>
      <c r="C1995" s="1"/>
      <c r="D1995" s="1"/>
      <c r="E1995" s="2"/>
      <c r="F1995" s="1"/>
      <c r="G1995" s="2"/>
      <c r="H1995" s="108"/>
      <c r="I1995" s="109"/>
      <c r="J1995" s="132" t="str">
        <f t="shared" ref="J1995:J2058" si="219">IF(ISERROR(H1995/C1995),"",H1995/C1995)</f>
        <v/>
      </c>
      <c r="K1995" s="132">
        <f t="shared" si="217"/>
        <v>0</v>
      </c>
      <c r="L1995" s="246"/>
      <c r="M1995" s="247"/>
      <c r="N1995" s="246"/>
      <c r="O1995" s="248"/>
      <c r="P1995" s="249" t="str">
        <f t="shared" ref="P1995:P2058" si="220">+IF((N1995+O1995)&gt;0,+N1995+O1995,"")</f>
        <v/>
      </c>
      <c r="Q1995" s="250" t="str">
        <f t="shared" si="218"/>
        <v/>
      </c>
      <c r="R1995" s="248"/>
      <c r="S1995" s="246"/>
      <c r="T1995" s="248"/>
      <c r="U1995" s="249" t="str">
        <f>+IF(AND(S1995&gt;0,R1995&lt;&gt;'Data Validation (ROP used only)'!$A$22),SUM(S1995:T1995),"")</f>
        <v/>
      </c>
      <c r="V1995" s="250" t="str">
        <f>IF(OR(R1995='Data Validation (ROP used only)'!$A$22,ISBLANK(S1995),ISERROR(S1995/$I1995)),"",S1995/$I1995)</f>
        <v/>
      </c>
      <c r="W1995" s="251"/>
      <c r="X1995" s="252" t="str" cm="1">
        <f t="array" ref="X1995">_xlfn.IFS(W1995="","",W1995/I1995&gt;=2,2*I1995,W1995/I1995 &lt; 2, W1995)</f>
        <v/>
      </c>
      <c r="Y1995" s="253" t="str">
        <f t="shared" ref="Y1995:Y2058" si="221">IF(ISBLANK(W1995),"",W1995-X1995)</f>
        <v/>
      </c>
      <c r="Z1995" s="248"/>
      <c r="AA1995" s="249" t="str">
        <f t="shared" ref="AA1995:AA2058" si="222">IF(W1995=0,"",W1995+Z1995)</f>
        <v/>
      </c>
      <c r="AB1995" s="254" t="str">
        <f t="shared" ref="AB1995:AB2058" si="223">IF(ISERROR(W1995/$I1995),"",W1995/$I1995)</f>
        <v/>
      </c>
      <c r="AC1995" s="159"/>
      <c r="AD1995" s="160"/>
    </row>
    <row r="1996" spans="2:30" ht="13.8" hidden="1" outlineLevel="1" x14ac:dyDescent="0.25">
      <c r="B1996" s="1"/>
      <c r="C1996" s="1"/>
      <c r="D1996" s="1"/>
      <c r="E1996" s="2"/>
      <c r="F1996" s="1"/>
      <c r="G1996" s="2"/>
      <c r="H1996" s="108"/>
      <c r="I1996" s="109"/>
      <c r="J1996" s="132" t="str">
        <f t="shared" si="219"/>
        <v/>
      </c>
      <c r="K1996" s="132">
        <f t="shared" si="217"/>
        <v>0</v>
      </c>
      <c r="L1996" s="246"/>
      <c r="M1996" s="247"/>
      <c r="N1996" s="246"/>
      <c r="O1996" s="248"/>
      <c r="P1996" s="249" t="str">
        <f t="shared" si="220"/>
        <v/>
      </c>
      <c r="Q1996" s="250" t="str">
        <f t="shared" si="218"/>
        <v/>
      </c>
      <c r="R1996" s="248"/>
      <c r="S1996" s="246"/>
      <c r="T1996" s="248"/>
      <c r="U1996" s="249" t="str">
        <f>+IF(AND(S1996&gt;0,R1996&lt;&gt;'Data Validation (ROP used only)'!$A$22),SUM(S1996:T1996),"")</f>
        <v/>
      </c>
      <c r="V1996" s="250" t="str">
        <f>IF(OR(R1996='Data Validation (ROP used only)'!$A$22,ISBLANK(S1996),ISERROR(S1996/$I1996)),"",S1996/$I1996)</f>
        <v/>
      </c>
      <c r="W1996" s="251"/>
      <c r="X1996" s="252" t="str" cm="1">
        <f t="array" ref="X1996">_xlfn.IFS(W1996="","",W1996/I1996&gt;=2,2*I1996,W1996/I1996 &lt; 2, W1996)</f>
        <v/>
      </c>
      <c r="Y1996" s="253" t="str">
        <f t="shared" si="221"/>
        <v/>
      </c>
      <c r="Z1996" s="248"/>
      <c r="AA1996" s="249" t="str">
        <f t="shared" si="222"/>
        <v/>
      </c>
      <c r="AB1996" s="254" t="str">
        <f t="shared" si="223"/>
        <v/>
      </c>
      <c r="AC1996" s="159"/>
      <c r="AD1996" s="160"/>
    </row>
    <row r="1997" spans="2:30" ht="13.8" hidden="1" outlineLevel="1" x14ac:dyDescent="0.25">
      <c r="B1997" s="1"/>
      <c r="C1997" s="1"/>
      <c r="D1997" s="1"/>
      <c r="E1997" s="2"/>
      <c r="F1997" s="1"/>
      <c r="G1997" s="2"/>
      <c r="H1997" s="108"/>
      <c r="I1997" s="109"/>
      <c r="J1997" s="132" t="str">
        <f t="shared" si="219"/>
        <v/>
      </c>
      <c r="K1997" s="132">
        <f t="shared" si="217"/>
        <v>0</v>
      </c>
      <c r="L1997" s="246"/>
      <c r="M1997" s="247"/>
      <c r="N1997" s="246"/>
      <c r="O1997" s="248"/>
      <c r="P1997" s="249" t="str">
        <f t="shared" si="220"/>
        <v/>
      </c>
      <c r="Q1997" s="250" t="str">
        <f t="shared" si="218"/>
        <v/>
      </c>
      <c r="R1997" s="248"/>
      <c r="S1997" s="246"/>
      <c r="T1997" s="248"/>
      <c r="U1997" s="249" t="str">
        <f>+IF(AND(S1997&gt;0,R1997&lt;&gt;'Data Validation (ROP used only)'!$A$22),SUM(S1997:T1997),"")</f>
        <v/>
      </c>
      <c r="V1997" s="250" t="str">
        <f>IF(OR(R1997='Data Validation (ROP used only)'!$A$22,ISBLANK(S1997),ISERROR(S1997/$I1997)),"",S1997/$I1997)</f>
        <v/>
      </c>
      <c r="W1997" s="251"/>
      <c r="X1997" s="252" t="str" cm="1">
        <f t="array" ref="X1997">_xlfn.IFS(W1997="","",W1997/I1997&gt;=2,2*I1997,W1997/I1997 &lt; 2, W1997)</f>
        <v/>
      </c>
      <c r="Y1997" s="253" t="str">
        <f t="shared" si="221"/>
        <v/>
      </c>
      <c r="Z1997" s="248"/>
      <c r="AA1997" s="249" t="str">
        <f t="shared" si="222"/>
        <v/>
      </c>
      <c r="AB1997" s="254" t="str">
        <f t="shared" si="223"/>
        <v/>
      </c>
      <c r="AC1997" s="159"/>
      <c r="AD1997" s="160"/>
    </row>
    <row r="1998" spans="2:30" ht="13.8" hidden="1" outlineLevel="1" x14ac:dyDescent="0.25">
      <c r="B1998" s="1"/>
      <c r="C1998" s="1"/>
      <c r="D1998" s="1"/>
      <c r="E1998" s="2"/>
      <c r="F1998" s="1"/>
      <c r="G1998" s="2"/>
      <c r="H1998" s="108"/>
      <c r="I1998" s="109"/>
      <c r="J1998" s="132" t="str">
        <f t="shared" si="219"/>
        <v/>
      </c>
      <c r="K1998" s="132">
        <f t="shared" si="217"/>
        <v>0</v>
      </c>
      <c r="L1998" s="246"/>
      <c r="M1998" s="247"/>
      <c r="N1998" s="246"/>
      <c r="O1998" s="248"/>
      <c r="P1998" s="249" t="str">
        <f t="shared" si="220"/>
        <v/>
      </c>
      <c r="Q1998" s="250" t="str">
        <f t="shared" si="218"/>
        <v/>
      </c>
      <c r="R1998" s="248"/>
      <c r="S1998" s="246"/>
      <c r="T1998" s="248"/>
      <c r="U1998" s="249" t="str">
        <f>+IF(AND(S1998&gt;0,R1998&lt;&gt;'Data Validation (ROP used only)'!$A$22),SUM(S1998:T1998),"")</f>
        <v/>
      </c>
      <c r="V1998" s="250" t="str">
        <f>IF(OR(R1998='Data Validation (ROP used only)'!$A$22,ISBLANK(S1998),ISERROR(S1998/$I1998)),"",S1998/$I1998)</f>
        <v/>
      </c>
      <c r="W1998" s="251"/>
      <c r="X1998" s="252" t="str" cm="1">
        <f t="array" ref="X1998">_xlfn.IFS(W1998="","",W1998/I1998&gt;=2,2*I1998,W1998/I1998 &lt; 2, W1998)</f>
        <v/>
      </c>
      <c r="Y1998" s="253" t="str">
        <f t="shared" si="221"/>
        <v/>
      </c>
      <c r="Z1998" s="248"/>
      <c r="AA1998" s="249" t="str">
        <f t="shared" si="222"/>
        <v/>
      </c>
      <c r="AB1998" s="254" t="str">
        <f t="shared" si="223"/>
        <v/>
      </c>
      <c r="AC1998" s="159"/>
      <c r="AD1998" s="160"/>
    </row>
    <row r="1999" spans="2:30" ht="13.8" collapsed="1" x14ac:dyDescent="0.25">
      <c r="B1999" s="1"/>
      <c r="C1999" s="1"/>
      <c r="D1999" s="1"/>
      <c r="E1999" s="2"/>
      <c r="F1999" s="1"/>
      <c r="G1999" s="2"/>
      <c r="H1999" s="108"/>
      <c r="I1999" s="109"/>
      <c r="J1999" s="132" t="str">
        <f t="shared" si="219"/>
        <v/>
      </c>
      <c r="K1999" s="132">
        <f t="shared" si="217"/>
        <v>0</v>
      </c>
      <c r="L1999" s="246"/>
      <c r="M1999" s="247"/>
      <c r="N1999" s="246"/>
      <c r="O1999" s="248"/>
      <c r="P1999" s="249" t="str">
        <f t="shared" si="220"/>
        <v/>
      </c>
      <c r="Q1999" s="250" t="str">
        <f t="shared" si="218"/>
        <v/>
      </c>
      <c r="R1999" s="248"/>
      <c r="S1999" s="246"/>
      <c r="T1999" s="248"/>
      <c r="U1999" s="249" t="str">
        <f>+IF(AND(S1999&gt;0,R1999&lt;&gt;'Data Validation (ROP used only)'!$A$22),SUM(S1999:T1999),"")</f>
        <v/>
      </c>
      <c r="V1999" s="250" t="str">
        <f>IF(OR(R1999='Data Validation (ROP used only)'!$A$22,ISBLANK(S1999),ISERROR(S1999/$I1999)),"",S1999/$I1999)</f>
        <v/>
      </c>
      <c r="W1999" s="251"/>
      <c r="X1999" s="252" t="str" cm="1">
        <f t="array" ref="X1999">_xlfn.IFS(W1999="","",W1999/I1999&gt;=2,2*I1999,W1999/I1999 &lt; 2, W1999)</f>
        <v/>
      </c>
      <c r="Y1999" s="253" t="str">
        <f t="shared" si="221"/>
        <v/>
      </c>
      <c r="Z1999" s="248"/>
      <c r="AA1999" s="249" t="str">
        <f t="shared" si="222"/>
        <v/>
      </c>
      <c r="AB1999" s="254" t="str">
        <f t="shared" si="223"/>
        <v/>
      </c>
      <c r="AC1999" s="159"/>
      <c r="AD1999" s="160"/>
    </row>
    <row r="2000" spans="2:30" ht="13.8" hidden="1" outlineLevel="1" x14ac:dyDescent="0.25">
      <c r="B2000" s="1"/>
      <c r="C2000" s="1"/>
      <c r="D2000" s="1"/>
      <c r="E2000" s="2"/>
      <c r="F2000" s="1"/>
      <c r="G2000" s="2"/>
      <c r="H2000" s="108"/>
      <c r="I2000" s="109"/>
      <c r="J2000" s="132" t="str">
        <f t="shared" si="219"/>
        <v/>
      </c>
      <c r="K2000" s="132">
        <f t="shared" si="217"/>
        <v>0</v>
      </c>
      <c r="L2000" s="246"/>
      <c r="M2000" s="247"/>
      <c r="N2000" s="246"/>
      <c r="O2000" s="248"/>
      <c r="P2000" s="249" t="str">
        <f t="shared" si="220"/>
        <v/>
      </c>
      <c r="Q2000" s="250" t="str">
        <f t="shared" si="218"/>
        <v/>
      </c>
      <c r="R2000" s="248"/>
      <c r="S2000" s="246"/>
      <c r="T2000" s="248"/>
      <c r="U2000" s="249" t="str">
        <f>+IF(AND(S2000&gt;0,R2000&lt;&gt;'Data Validation (ROP used only)'!$A$22),SUM(S2000:T2000),"")</f>
        <v/>
      </c>
      <c r="V2000" s="250" t="str">
        <f>IF(OR(R2000='Data Validation (ROP used only)'!$A$22,ISBLANK(S2000),ISERROR(S2000/$I2000)),"",S2000/$I2000)</f>
        <v/>
      </c>
      <c r="W2000" s="251"/>
      <c r="X2000" s="252" t="str" cm="1">
        <f t="array" ref="X2000">_xlfn.IFS(W2000="","",W2000/I2000&gt;=2,2*I2000,W2000/I2000 &lt; 2, W2000)</f>
        <v/>
      </c>
      <c r="Y2000" s="253" t="str">
        <f t="shared" si="221"/>
        <v/>
      </c>
      <c r="Z2000" s="248"/>
      <c r="AA2000" s="249" t="str">
        <f t="shared" si="222"/>
        <v/>
      </c>
      <c r="AB2000" s="254" t="str">
        <f t="shared" si="223"/>
        <v/>
      </c>
      <c r="AC2000" s="159"/>
      <c r="AD2000" s="160"/>
    </row>
    <row r="2001" spans="2:30" ht="13.8" hidden="1" outlineLevel="1" x14ac:dyDescent="0.25">
      <c r="B2001" s="1"/>
      <c r="C2001" s="1"/>
      <c r="D2001" s="1"/>
      <c r="E2001" s="2"/>
      <c r="F2001" s="1"/>
      <c r="G2001" s="2"/>
      <c r="H2001" s="108"/>
      <c r="I2001" s="109"/>
      <c r="J2001" s="132" t="str">
        <f t="shared" si="219"/>
        <v/>
      </c>
      <c r="K2001" s="132">
        <f t="shared" si="217"/>
        <v>0</v>
      </c>
      <c r="L2001" s="246"/>
      <c r="M2001" s="247"/>
      <c r="N2001" s="246"/>
      <c r="O2001" s="248"/>
      <c r="P2001" s="249" t="str">
        <f t="shared" si="220"/>
        <v/>
      </c>
      <c r="Q2001" s="250" t="str">
        <f t="shared" si="218"/>
        <v/>
      </c>
      <c r="R2001" s="248"/>
      <c r="S2001" s="246"/>
      <c r="T2001" s="248"/>
      <c r="U2001" s="249" t="str">
        <f>+IF(AND(S2001&gt;0,R2001&lt;&gt;'Data Validation (ROP used only)'!$A$22),SUM(S2001:T2001),"")</f>
        <v/>
      </c>
      <c r="V2001" s="250" t="str">
        <f>IF(OR(R2001='Data Validation (ROP used only)'!$A$22,ISBLANK(S2001),ISERROR(S2001/$I2001)),"",S2001/$I2001)</f>
        <v/>
      </c>
      <c r="W2001" s="251"/>
      <c r="X2001" s="252" t="str" cm="1">
        <f t="array" ref="X2001">_xlfn.IFS(W2001="","",W2001/I2001&gt;=2,2*I2001,W2001/I2001 &lt; 2, W2001)</f>
        <v/>
      </c>
      <c r="Y2001" s="253" t="str">
        <f t="shared" si="221"/>
        <v/>
      </c>
      <c r="Z2001" s="248"/>
      <c r="AA2001" s="249" t="str">
        <f t="shared" si="222"/>
        <v/>
      </c>
      <c r="AB2001" s="254" t="str">
        <f t="shared" si="223"/>
        <v/>
      </c>
      <c r="AC2001" s="159"/>
      <c r="AD2001" s="160"/>
    </row>
    <row r="2002" spans="2:30" ht="13.8" hidden="1" outlineLevel="1" x14ac:dyDescent="0.25">
      <c r="B2002" s="1"/>
      <c r="C2002" s="1"/>
      <c r="D2002" s="1"/>
      <c r="E2002" s="2"/>
      <c r="F2002" s="1"/>
      <c r="G2002" s="2"/>
      <c r="H2002" s="108"/>
      <c r="I2002" s="109"/>
      <c r="J2002" s="132" t="str">
        <f t="shared" si="219"/>
        <v/>
      </c>
      <c r="K2002" s="132">
        <f t="shared" si="217"/>
        <v>0</v>
      </c>
      <c r="L2002" s="246"/>
      <c r="M2002" s="247"/>
      <c r="N2002" s="246"/>
      <c r="O2002" s="248"/>
      <c r="P2002" s="249" t="str">
        <f t="shared" si="220"/>
        <v/>
      </c>
      <c r="Q2002" s="250" t="str">
        <f t="shared" si="218"/>
        <v/>
      </c>
      <c r="R2002" s="248"/>
      <c r="S2002" s="246"/>
      <c r="T2002" s="248"/>
      <c r="U2002" s="249" t="str">
        <f>+IF(AND(S2002&gt;0,R2002&lt;&gt;'Data Validation (ROP used only)'!$A$22),SUM(S2002:T2002),"")</f>
        <v/>
      </c>
      <c r="V2002" s="250" t="str">
        <f>IF(OR(R2002='Data Validation (ROP used only)'!$A$22,ISBLANK(S2002),ISERROR(S2002/$I2002)),"",S2002/$I2002)</f>
        <v/>
      </c>
      <c r="W2002" s="251"/>
      <c r="X2002" s="252" t="str" cm="1">
        <f t="array" ref="X2002">_xlfn.IFS(W2002="","",W2002/I2002&gt;=2,2*I2002,W2002/I2002 &lt; 2, W2002)</f>
        <v/>
      </c>
      <c r="Y2002" s="253" t="str">
        <f t="shared" si="221"/>
        <v/>
      </c>
      <c r="Z2002" s="248"/>
      <c r="AA2002" s="249" t="str">
        <f t="shared" si="222"/>
        <v/>
      </c>
      <c r="AB2002" s="254" t="str">
        <f t="shared" si="223"/>
        <v/>
      </c>
      <c r="AC2002" s="159"/>
      <c r="AD2002" s="160"/>
    </row>
    <row r="2003" spans="2:30" ht="13.8" hidden="1" outlineLevel="1" x14ac:dyDescent="0.25">
      <c r="B2003" s="1"/>
      <c r="C2003" s="1"/>
      <c r="D2003" s="1"/>
      <c r="E2003" s="2"/>
      <c r="F2003" s="1"/>
      <c r="G2003" s="2"/>
      <c r="H2003" s="108"/>
      <c r="I2003" s="109"/>
      <c r="J2003" s="132" t="str">
        <f t="shared" si="219"/>
        <v/>
      </c>
      <c r="K2003" s="132">
        <f t="shared" si="217"/>
        <v>0</v>
      </c>
      <c r="L2003" s="246"/>
      <c r="M2003" s="247"/>
      <c r="N2003" s="246"/>
      <c r="O2003" s="248"/>
      <c r="P2003" s="249" t="str">
        <f t="shared" si="220"/>
        <v/>
      </c>
      <c r="Q2003" s="250" t="str">
        <f t="shared" si="218"/>
        <v/>
      </c>
      <c r="R2003" s="248"/>
      <c r="S2003" s="246"/>
      <c r="T2003" s="248"/>
      <c r="U2003" s="249" t="str">
        <f>+IF(AND(S2003&gt;0,R2003&lt;&gt;'Data Validation (ROP used only)'!$A$22),SUM(S2003:T2003),"")</f>
        <v/>
      </c>
      <c r="V2003" s="250" t="str">
        <f>IF(OR(R2003='Data Validation (ROP used only)'!$A$22,ISBLANK(S2003),ISERROR(S2003/$I2003)),"",S2003/$I2003)</f>
        <v/>
      </c>
      <c r="W2003" s="251"/>
      <c r="X2003" s="252" t="str" cm="1">
        <f t="array" ref="X2003">_xlfn.IFS(W2003="","",W2003/I2003&gt;=2,2*I2003,W2003/I2003 &lt; 2, W2003)</f>
        <v/>
      </c>
      <c r="Y2003" s="253" t="str">
        <f t="shared" si="221"/>
        <v/>
      </c>
      <c r="Z2003" s="248"/>
      <c r="AA2003" s="249" t="str">
        <f t="shared" si="222"/>
        <v/>
      </c>
      <c r="AB2003" s="254" t="str">
        <f t="shared" si="223"/>
        <v/>
      </c>
      <c r="AC2003" s="159"/>
      <c r="AD2003" s="160"/>
    </row>
    <row r="2004" spans="2:30" ht="13.8" hidden="1" outlineLevel="1" x14ac:dyDescent="0.25">
      <c r="B2004" s="1"/>
      <c r="C2004" s="1"/>
      <c r="D2004" s="1"/>
      <c r="E2004" s="2"/>
      <c r="F2004" s="1"/>
      <c r="G2004" s="2"/>
      <c r="H2004" s="108"/>
      <c r="I2004" s="109"/>
      <c r="J2004" s="132" t="str">
        <f t="shared" si="219"/>
        <v/>
      </c>
      <c r="K2004" s="132">
        <f t="shared" si="217"/>
        <v>0</v>
      </c>
      <c r="L2004" s="246"/>
      <c r="M2004" s="247"/>
      <c r="N2004" s="246"/>
      <c r="O2004" s="248"/>
      <c r="P2004" s="249" t="str">
        <f t="shared" si="220"/>
        <v/>
      </c>
      <c r="Q2004" s="250" t="str">
        <f t="shared" si="218"/>
        <v/>
      </c>
      <c r="R2004" s="248"/>
      <c r="S2004" s="246"/>
      <c r="T2004" s="248"/>
      <c r="U2004" s="249" t="str">
        <f>+IF(AND(S2004&gt;0,R2004&lt;&gt;'Data Validation (ROP used only)'!$A$22),SUM(S2004:T2004),"")</f>
        <v/>
      </c>
      <c r="V2004" s="250" t="str">
        <f>IF(OR(R2004='Data Validation (ROP used only)'!$A$22,ISBLANK(S2004),ISERROR(S2004/$I2004)),"",S2004/$I2004)</f>
        <v/>
      </c>
      <c r="W2004" s="251"/>
      <c r="X2004" s="252" t="str" cm="1">
        <f t="array" ref="X2004">_xlfn.IFS(W2004="","",W2004/I2004&gt;=2,2*I2004,W2004/I2004 &lt; 2, W2004)</f>
        <v/>
      </c>
      <c r="Y2004" s="253" t="str">
        <f t="shared" si="221"/>
        <v/>
      </c>
      <c r="Z2004" s="248"/>
      <c r="AA2004" s="249" t="str">
        <f t="shared" si="222"/>
        <v/>
      </c>
      <c r="AB2004" s="254" t="str">
        <f t="shared" si="223"/>
        <v/>
      </c>
      <c r="AC2004" s="159"/>
      <c r="AD2004" s="160"/>
    </row>
    <row r="2005" spans="2:30" ht="13.8" hidden="1" outlineLevel="1" x14ac:dyDescent="0.25">
      <c r="B2005" s="1"/>
      <c r="C2005" s="1"/>
      <c r="D2005" s="1"/>
      <c r="E2005" s="2"/>
      <c r="F2005" s="1"/>
      <c r="G2005" s="2"/>
      <c r="H2005" s="108"/>
      <c r="I2005" s="109"/>
      <c r="J2005" s="132" t="str">
        <f t="shared" si="219"/>
        <v/>
      </c>
      <c r="K2005" s="132">
        <f t="shared" si="217"/>
        <v>0</v>
      </c>
      <c r="L2005" s="246"/>
      <c r="M2005" s="247"/>
      <c r="N2005" s="246"/>
      <c r="O2005" s="248"/>
      <c r="P2005" s="249" t="str">
        <f t="shared" si="220"/>
        <v/>
      </c>
      <c r="Q2005" s="250" t="str">
        <f t="shared" si="218"/>
        <v/>
      </c>
      <c r="R2005" s="248"/>
      <c r="S2005" s="246"/>
      <c r="T2005" s="248"/>
      <c r="U2005" s="249" t="str">
        <f>+IF(AND(S2005&gt;0,R2005&lt;&gt;'Data Validation (ROP used only)'!$A$22),SUM(S2005:T2005),"")</f>
        <v/>
      </c>
      <c r="V2005" s="250" t="str">
        <f>IF(OR(R2005='Data Validation (ROP used only)'!$A$22,ISBLANK(S2005),ISERROR(S2005/$I2005)),"",S2005/$I2005)</f>
        <v/>
      </c>
      <c r="W2005" s="251"/>
      <c r="X2005" s="252" t="str" cm="1">
        <f t="array" ref="X2005">_xlfn.IFS(W2005="","",W2005/I2005&gt;=2,2*I2005,W2005/I2005 &lt; 2, W2005)</f>
        <v/>
      </c>
      <c r="Y2005" s="253" t="str">
        <f t="shared" si="221"/>
        <v/>
      </c>
      <c r="Z2005" s="248"/>
      <c r="AA2005" s="249" t="str">
        <f t="shared" si="222"/>
        <v/>
      </c>
      <c r="AB2005" s="254" t="str">
        <f t="shared" si="223"/>
        <v/>
      </c>
      <c r="AC2005" s="159"/>
      <c r="AD2005" s="160"/>
    </row>
    <row r="2006" spans="2:30" ht="13.8" hidden="1" outlineLevel="1" x14ac:dyDescent="0.25">
      <c r="B2006" s="1"/>
      <c r="C2006" s="1"/>
      <c r="D2006" s="1"/>
      <c r="E2006" s="2"/>
      <c r="F2006" s="1"/>
      <c r="G2006" s="2"/>
      <c r="H2006" s="108"/>
      <c r="I2006" s="109"/>
      <c r="J2006" s="132" t="str">
        <f t="shared" si="219"/>
        <v/>
      </c>
      <c r="K2006" s="132">
        <f t="shared" si="217"/>
        <v>0</v>
      </c>
      <c r="L2006" s="246"/>
      <c r="M2006" s="247"/>
      <c r="N2006" s="246"/>
      <c r="O2006" s="248"/>
      <c r="P2006" s="249" t="str">
        <f t="shared" si="220"/>
        <v/>
      </c>
      <c r="Q2006" s="250" t="str">
        <f t="shared" si="218"/>
        <v/>
      </c>
      <c r="R2006" s="248"/>
      <c r="S2006" s="246"/>
      <c r="T2006" s="248"/>
      <c r="U2006" s="249" t="str">
        <f>+IF(AND(S2006&gt;0,R2006&lt;&gt;'Data Validation (ROP used only)'!$A$22),SUM(S2006:T2006),"")</f>
        <v/>
      </c>
      <c r="V2006" s="250" t="str">
        <f>IF(OR(R2006='Data Validation (ROP used only)'!$A$22,ISBLANK(S2006),ISERROR(S2006/$I2006)),"",S2006/$I2006)</f>
        <v/>
      </c>
      <c r="W2006" s="251"/>
      <c r="X2006" s="252" t="str" cm="1">
        <f t="array" ref="X2006">_xlfn.IFS(W2006="","",W2006/I2006&gt;=2,2*I2006,W2006/I2006 &lt; 2, W2006)</f>
        <v/>
      </c>
      <c r="Y2006" s="253" t="str">
        <f t="shared" si="221"/>
        <v/>
      </c>
      <c r="Z2006" s="248"/>
      <c r="AA2006" s="249" t="str">
        <f t="shared" si="222"/>
        <v/>
      </c>
      <c r="AB2006" s="254" t="str">
        <f t="shared" si="223"/>
        <v/>
      </c>
      <c r="AC2006" s="159"/>
      <c r="AD2006" s="160"/>
    </row>
    <row r="2007" spans="2:30" ht="13.8" hidden="1" outlineLevel="1" x14ac:dyDescent="0.25">
      <c r="B2007" s="1"/>
      <c r="C2007" s="1"/>
      <c r="D2007" s="1"/>
      <c r="E2007" s="2"/>
      <c r="F2007" s="1"/>
      <c r="G2007" s="2"/>
      <c r="H2007" s="108"/>
      <c r="I2007" s="109"/>
      <c r="J2007" s="132" t="str">
        <f t="shared" si="219"/>
        <v/>
      </c>
      <c r="K2007" s="132">
        <f t="shared" si="217"/>
        <v>0</v>
      </c>
      <c r="L2007" s="246"/>
      <c r="M2007" s="247"/>
      <c r="N2007" s="246"/>
      <c r="O2007" s="248"/>
      <c r="P2007" s="249" t="str">
        <f t="shared" si="220"/>
        <v/>
      </c>
      <c r="Q2007" s="250" t="str">
        <f t="shared" si="218"/>
        <v/>
      </c>
      <c r="R2007" s="248"/>
      <c r="S2007" s="246"/>
      <c r="T2007" s="248"/>
      <c r="U2007" s="249" t="str">
        <f>+IF(AND(S2007&gt;0,R2007&lt;&gt;'Data Validation (ROP used only)'!$A$22),SUM(S2007:T2007),"")</f>
        <v/>
      </c>
      <c r="V2007" s="250" t="str">
        <f>IF(OR(R2007='Data Validation (ROP used only)'!$A$22,ISBLANK(S2007),ISERROR(S2007/$I2007)),"",S2007/$I2007)</f>
        <v/>
      </c>
      <c r="W2007" s="251"/>
      <c r="X2007" s="252" t="str" cm="1">
        <f t="array" ref="X2007">_xlfn.IFS(W2007="","",W2007/I2007&gt;=2,2*I2007,W2007/I2007 &lt; 2, W2007)</f>
        <v/>
      </c>
      <c r="Y2007" s="253" t="str">
        <f t="shared" si="221"/>
        <v/>
      </c>
      <c r="Z2007" s="248"/>
      <c r="AA2007" s="249" t="str">
        <f t="shared" si="222"/>
        <v/>
      </c>
      <c r="AB2007" s="254" t="str">
        <f t="shared" si="223"/>
        <v/>
      </c>
      <c r="AC2007" s="159"/>
      <c r="AD2007" s="160"/>
    </row>
    <row r="2008" spans="2:30" ht="13.8" hidden="1" outlineLevel="1" x14ac:dyDescent="0.25">
      <c r="B2008" s="1"/>
      <c r="C2008" s="1"/>
      <c r="D2008" s="1"/>
      <c r="E2008" s="2"/>
      <c r="F2008" s="1"/>
      <c r="G2008" s="2"/>
      <c r="H2008" s="108"/>
      <c r="I2008" s="109"/>
      <c r="J2008" s="132" t="str">
        <f t="shared" si="219"/>
        <v/>
      </c>
      <c r="K2008" s="132">
        <f t="shared" si="217"/>
        <v>0</v>
      </c>
      <c r="L2008" s="246"/>
      <c r="M2008" s="247"/>
      <c r="N2008" s="246"/>
      <c r="O2008" s="248"/>
      <c r="P2008" s="249" t="str">
        <f t="shared" si="220"/>
        <v/>
      </c>
      <c r="Q2008" s="250" t="str">
        <f t="shared" si="218"/>
        <v/>
      </c>
      <c r="R2008" s="248"/>
      <c r="S2008" s="246"/>
      <c r="T2008" s="248"/>
      <c r="U2008" s="249" t="str">
        <f>+IF(AND(S2008&gt;0,R2008&lt;&gt;'Data Validation (ROP used only)'!$A$22),SUM(S2008:T2008),"")</f>
        <v/>
      </c>
      <c r="V2008" s="250" t="str">
        <f>IF(OR(R2008='Data Validation (ROP used only)'!$A$22,ISBLANK(S2008),ISERROR(S2008/$I2008)),"",S2008/$I2008)</f>
        <v/>
      </c>
      <c r="W2008" s="251"/>
      <c r="X2008" s="252" t="str" cm="1">
        <f t="array" ref="X2008">_xlfn.IFS(W2008="","",W2008/I2008&gt;=2,2*I2008,W2008/I2008 &lt; 2, W2008)</f>
        <v/>
      </c>
      <c r="Y2008" s="253" t="str">
        <f t="shared" si="221"/>
        <v/>
      </c>
      <c r="Z2008" s="248"/>
      <c r="AA2008" s="249" t="str">
        <f t="shared" si="222"/>
        <v/>
      </c>
      <c r="AB2008" s="254" t="str">
        <f t="shared" si="223"/>
        <v/>
      </c>
      <c r="AC2008" s="159"/>
      <c r="AD2008" s="160"/>
    </row>
    <row r="2009" spans="2:30" ht="13.8" hidden="1" outlineLevel="1" x14ac:dyDescent="0.25">
      <c r="B2009" s="1"/>
      <c r="C2009" s="1"/>
      <c r="D2009" s="1"/>
      <c r="E2009" s="2"/>
      <c r="F2009" s="1"/>
      <c r="G2009" s="2"/>
      <c r="H2009" s="108"/>
      <c r="I2009" s="109"/>
      <c r="J2009" s="132" t="str">
        <f t="shared" si="219"/>
        <v/>
      </c>
      <c r="K2009" s="132">
        <f t="shared" si="217"/>
        <v>0</v>
      </c>
      <c r="L2009" s="246"/>
      <c r="M2009" s="247"/>
      <c r="N2009" s="246"/>
      <c r="O2009" s="248"/>
      <c r="P2009" s="249" t="str">
        <f t="shared" si="220"/>
        <v/>
      </c>
      <c r="Q2009" s="250" t="str">
        <f t="shared" si="218"/>
        <v/>
      </c>
      <c r="R2009" s="248"/>
      <c r="S2009" s="246"/>
      <c r="T2009" s="248"/>
      <c r="U2009" s="249" t="str">
        <f>+IF(AND(S2009&gt;0,R2009&lt;&gt;'Data Validation (ROP used only)'!$A$22),SUM(S2009:T2009),"")</f>
        <v/>
      </c>
      <c r="V2009" s="250" t="str">
        <f>IF(OR(R2009='Data Validation (ROP used only)'!$A$22,ISBLANK(S2009),ISERROR(S2009/$I2009)),"",S2009/$I2009)</f>
        <v/>
      </c>
      <c r="W2009" s="251"/>
      <c r="X2009" s="252" t="str" cm="1">
        <f t="array" ref="X2009">_xlfn.IFS(W2009="","",W2009/I2009&gt;=2,2*I2009,W2009/I2009 &lt; 2, W2009)</f>
        <v/>
      </c>
      <c r="Y2009" s="253" t="str">
        <f t="shared" si="221"/>
        <v/>
      </c>
      <c r="Z2009" s="248"/>
      <c r="AA2009" s="249" t="str">
        <f t="shared" si="222"/>
        <v/>
      </c>
      <c r="AB2009" s="254" t="str">
        <f t="shared" si="223"/>
        <v/>
      </c>
      <c r="AC2009" s="159"/>
      <c r="AD2009" s="160"/>
    </row>
    <row r="2010" spans="2:30" ht="13.8" hidden="1" outlineLevel="1" x14ac:dyDescent="0.25">
      <c r="B2010" s="1"/>
      <c r="C2010" s="1"/>
      <c r="D2010" s="1"/>
      <c r="E2010" s="2"/>
      <c r="F2010" s="1"/>
      <c r="G2010" s="2"/>
      <c r="H2010" s="108"/>
      <c r="I2010" s="109"/>
      <c r="J2010" s="132" t="str">
        <f t="shared" si="219"/>
        <v/>
      </c>
      <c r="K2010" s="132">
        <f t="shared" si="217"/>
        <v>0</v>
      </c>
      <c r="L2010" s="246"/>
      <c r="M2010" s="247"/>
      <c r="N2010" s="246"/>
      <c r="O2010" s="248"/>
      <c r="P2010" s="249" t="str">
        <f t="shared" si="220"/>
        <v/>
      </c>
      <c r="Q2010" s="250" t="str">
        <f t="shared" si="218"/>
        <v/>
      </c>
      <c r="R2010" s="248"/>
      <c r="S2010" s="246"/>
      <c r="T2010" s="248"/>
      <c r="U2010" s="249" t="str">
        <f>+IF(AND(S2010&gt;0,R2010&lt;&gt;'Data Validation (ROP used only)'!$A$22),SUM(S2010:T2010),"")</f>
        <v/>
      </c>
      <c r="V2010" s="250" t="str">
        <f>IF(OR(R2010='Data Validation (ROP used only)'!$A$22,ISBLANK(S2010),ISERROR(S2010/$I2010)),"",S2010/$I2010)</f>
        <v/>
      </c>
      <c r="W2010" s="251"/>
      <c r="X2010" s="252" t="str" cm="1">
        <f t="array" ref="X2010">_xlfn.IFS(W2010="","",W2010/I2010&gt;=2,2*I2010,W2010/I2010 &lt; 2, W2010)</f>
        <v/>
      </c>
      <c r="Y2010" s="253" t="str">
        <f t="shared" si="221"/>
        <v/>
      </c>
      <c r="Z2010" s="248"/>
      <c r="AA2010" s="249" t="str">
        <f t="shared" si="222"/>
        <v/>
      </c>
      <c r="AB2010" s="254" t="str">
        <f t="shared" si="223"/>
        <v/>
      </c>
      <c r="AC2010" s="159"/>
      <c r="AD2010" s="160"/>
    </row>
    <row r="2011" spans="2:30" ht="13.8" hidden="1" outlineLevel="1" x14ac:dyDescent="0.25">
      <c r="B2011" s="1"/>
      <c r="C2011" s="1"/>
      <c r="D2011" s="1"/>
      <c r="E2011" s="2"/>
      <c r="F2011" s="1"/>
      <c r="G2011" s="2"/>
      <c r="H2011" s="108"/>
      <c r="I2011" s="109"/>
      <c r="J2011" s="132" t="str">
        <f t="shared" si="219"/>
        <v/>
      </c>
      <c r="K2011" s="132">
        <f t="shared" si="217"/>
        <v>0</v>
      </c>
      <c r="L2011" s="246"/>
      <c r="M2011" s="247"/>
      <c r="N2011" s="246"/>
      <c r="O2011" s="248"/>
      <c r="P2011" s="249" t="str">
        <f t="shared" si="220"/>
        <v/>
      </c>
      <c r="Q2011" s="250" t="str">
        <f t="shared" si="218"/>
        <v/>
      </c>
      <c r="R2011" s="248"/>
      <c r="S2011" s="246"/>
      <c r="T2011" s="248"/>
      <c r="U2011" s="249" t="str">
        <f>+IF(AND(S2011&gt;0,R2011&lt;&gt;'Data Validation (ROP used only)'!$A$22),SUM(S2011:T2011),"")</f>
        <v/>
      </c>
      <c r="V2011" s="250" t="str">
        <f>IF(OR(R2011='Data Validation (ROP used only)'!$A$22,ISBLANK(S2011),ISERROR(S2011/$I2011)),"",S2011/$I2011)</f>
        <v/>
      </c>
      <c r="W2011" s="251"/>
      <c r="X2011" s="252" t="str" cm="1">
        <f t="array" ref="X2011">_xlfn.IFS(W2011="","",W2011/I2011&gt;=2,2*I2011,W2011/I2011 &lt; 2, W2011)</f>
        <v/>
      </c>
      <c r="Y2011" s="253" t="str">
        <f t="shared" si="221"/>
        <v/>
      </c>
      <c r="Z2011" s="248"/>
      <c r="AA2011" s="249" t="str">
        <f t="shared" si="222"/>
        <v/>
      </c>
      <c r="AB2011" s="254" t="str">
        <f t="shared" si="223"/>
        <v/>
      </c>
      <c r="AC2011" s="159"/>
      <c r="AD2011" s="160"/>
    </row>
    <row r="2012" spans="2:30" ht="13.8" hidden="1" outlineLevel="1" x14ac:dyDescent="0.25">
      <c r="B2012" s="1"/>
      <c r="C2012" s="1"/>
      <c r="D2012" s="1"/>
      <c r="E2012" s="2"/>
      <c r="F2012" s="1"/>
      <c r="G2012" s="2"/>
      <c r="H2012" s="108"/>
      <c r="I2012" s="109"/>
      <c r="J2012" s="132" t="str">
        <f t="shared" si="219"/>
        <v/>
      </c>
      <c r="K2012" s="132">
        <f t="shared" si="217"/>
        <v>0</v>
      </c>
      <c r="L2012" s="246"/>
      <c r="M2012" s="247"/>
      <c r="N2012" s="246"/>
      <c r="O2012" s="248"/>
      <c r="P2012" s="249" t="str">
        <f t="shared" si="220"/>
        <v/>
      </c>
      <c r="Q2012" s="250" t="str">
        <f t="shared" si="218"/>
        <v/>
      </c>
      <c r="R2012" s="248"/>
      <c r="S2012" s="246"/>
      <c r="T2012" s="248"/>
      <c r="U2012" s="249" t="str">
        <f>+IF(AND(S2012&gt;0,R2012&lt;&gt;'Data Validation (ROP used only)'!$A$22),SUM(S2012:T2012),"")</f>
        <v/>
      </c>
      <c r="V2012" s="250" t="str">
        <f>IF(OR(R2012='Data Validation (ROP used only)'!$A$22,ISBLANK(S2012),ISERROR(S2012/$I2012)),"",S2012/$I2012)</f>
        <v/>
      </c>
      <c r="W2012" s="251"/>
      <c r="X2012" s="252" t="str" cm="1">
        <f t="array" ref="X2012">_xlfn.IFS(W2012="","",W2012/I2012&gt;=2,2*I2012,W2012/I2012 &lt; 2, W2012)</f>
        <v/>
      </c>
      <c r="Y2012" s="253" t="str">
        <f t="shared" si="221"/>
        <v/>
      </c>
      <c r="Z2012" s="248"/>
      <c r="AA2012" s="249" t="str">
        <f t="shared" si="222"/>
        <v/>
      </c>
      <c r="AB2012" s="254" t="str">
        <f t="shared" si="223"/>
        <v/>
      </c>
      <c r="AC2012" s="159"/>
      <c r="AD2012" s="160"/>
    </row>
    <row r="2013" spans="2:30" ht="13.8" hidden="1" outlineLevel="1" x14ac:dyDescent="0.25">
      <c r="B2013" s="1"/>
      <c r="C2013" s="1"/>
      <c r="D2013" s="1"/>
      <c r="E2013" s="2"/>
      <c r="F2013" s="1"/>
      <c r="G2013" s="2"/>
      <c r="H2013" s="108"/>
      <c r="I2013" s="109"/>
      <c r="J2013" s="132" t="str">
        <f t="shared" si="219"/>
        <v/>
      </c>
      <c r="K2013" s="132">
        <f t="shared" si="217"/>
        <v>0</v>
      </c>
      <c r="L2013" s="246"/>
      <c r="M2013" s="247"/>
      <c r="N2013" s="246"/>
      <c r="O2013" s="248"/>
      <c r="P2013" s="249" t="str">
        <f t="shared" si="220"/>
        <v/>
      </c>
      <c r="Q2013" s="250" t="str">
        <f t="shared" si="218"/>
        <v/>
      </c>
      <c r="R2013" s="248"/>
      <c r="S2013" s="246"/>
      <c r="T2013" s="248"/>
      <c r="U2013" s="249" t="str">
        <f>+IF(AND(S2013&gt;0,R2013&lt;&gt;'Data Validation (ROP used only)'!$A$22),SUM(S2013:T2013),"")</f>
        <v/>
      </c>
      <c r="V2013" s="250" t="str">
        <f>IF(OR(R2013='Data Validation (ROP used only)'!$A$22,ISBLANK(S2013),ISERROR(S2013/$I2013)),"",S2013/$I2013)</f>
        <v/>
      </c>
      <c r="W2013" s="251"/>
      <c r="X2013" s="252" t="str" cm="1">
        <f t="array" ref="X2013">_xlfn.IFS(W2013="","",W2013/I2013&gt;=2,2*I2013,W2013/I2013 &lt; 2, W2013)</f>
        <v/>
      </c>
      <c r="Y2013" s="253" t="str">
        <f t="shared" si="221"/>
        <v/>
      </c>
      <c r="Z2013" s="248"/>
      <c r="AA2013" s="249" t="str">
        <f t="shared" si="222"/>
        <v/>
      </c>
      <c r="AB2013" s="254" t="str">
        <f t="shared" si="223"/>
        <v/>
      </c>
      <c r="AC2013" s="159"/>
      <c r="AD2013" s="160"/>
    </row>
    <row r="2014" spans="2:30" ht="13.8" hidden="1" outlineLevel="1" x14ac:dyDescent="0.25">
      <c r="B2014" s="1"/>
      <c r="C2014" s="1"/>
      <c r="D2014" s="1"/>
      <c r="E2014" s="2"/>
      <c r="F2014" s="1"/>
      <c r="G2014" s="2"/>
      <c r="H2014" s="108"/>
      <c r="I2014" s="109"/>
      <c r="J2014" s="132" t="str">
        <f t="shared" si="219"/>
        <v/>
      </c>
      <c r="K2014" s="132">
        <f t="shared" si="217"/>
        <v>0</v>
      </c>
      <c r="L2014" s="246"/>
      <c r="M2014" s="247"/>
      <c r="N2014" s="246"/>
      <c r="O2014" s="248"/>
      <c r="P2014" s="249" t="str">
        <f t="shared" si="220"/>
        <v/>
      </c>
      <c r="Q2014" s="250" t="str">
        <f t="shared" si="218"/>
        <v/>
      </c>
      <c r="R2014" s="248"/>
      <c r="S2014" s="246"/>
      <c r="T2014" s="248"/>
      <c r="U2014" s="249" t="str">
        <f>+IF(AND(S2014&gt;0,R2014&lt;&gt;'Data Validation (ROP used only)'!$A$22),SUM(S2014:T2014),"")</f>
        <v/>
      </c>
      <c r="V2014" s="250" t="str">
        <f>IF(OR(R2014='Data Validation (ROP used only)'!$A$22,ISBLANK(S2014),ISERROR(S2014/$I2014)),"",S2014/$I2014)</f>
        <v/>
      </c>
      <c r="W2014" s="251"/>
      <c r="X2014" s="252" t="str" cm="1">
        <f t="array" ref="X2014">_xlfn.IFS(W2014="","",W2014/I2014&gt;=2,2*I2014,W2014/I2014 &lt; 2, W2014)</f>
        <v/>
      </c>
      <c r="Y2014" s="253" t="str">
        <f t="shared" si="221"/>
        <v/>
      </c>
      <c r="Z2014" s="248"/>
      <c r="AA2014" s="249" t="str">
        <f t="shared" si="222"/>
        <v/>
      </c>
      <c r="AB2014" s="254" t="str">
        <f t="shared" si="223"/>
        <v/>
      </c>
      <c r="AC2014" s="159"/>
      <c r="AD2014" s="160"/>
    </row>
    <row r="2015" spans="2:30" ht="13.8" hidden="1" outlineLevel="1" x14ac:dyDescent="0.25">
      <c r="B2015" s="1"/>
      <c r="C2015" s="1"/>
      <c r="D2015" s="1"/>
      <c r="E2015" s="2"/>
      <c r="F2015" s="1"/>
      <c r="G2015" s="2"/>
      <c r="H2015" s="108"/>
      <c r="I2015" s="109"/>
      <c r="J2015" s="132" t="str">
        <f t="shared" si="219"/>
        <v/>
      </c>
      <c r="K2015" s="132">
        <f t="shared" si="217"/>
        <v>0</v>
      </c>
      <c r="L2015" s="246"/>
      <c r="M2015" s="247"/>
      <c r="N2015" s="246"/>
      <c r="O2015" s="248"/>
      <c r="P2015" s="249" t="str">
        <f t="shared" si="220"/>
        <v/>
      </c>
      <c r="Q2015" s="250" t="str">
        <f t="shared" si="218"/>
        <v/>
      </c>
      <c r="R2015" s="248"/>
      <c r="S2015" s="246"/>
      <c r="T2015" s="248"/>
      <c r="U2015" s="249" t="str">
        <f>+IF(AND(S2015&gt;0,R2015&lt;&gt;'Data Validation (ROP used only)'!$A$22),SUM(S2015:T2015),"")</f>
        <v/>
      </c>
      <c r="V2015" s="250" t="str">
        <f>IF(OR(R2015='Data Validation (ROP used only)'!$A$22,ISBLANK(S2015),ISERROR(S2015/$I2015)),"",S2015/$I2015)</f>
        <v/>
      </c>
      <c r="W2015" s="251"/>
      <c r="X2015" s="252" t="str" cm="1">
        <f t="array" ref="X2015">_xlfn.IFS(W2015="","",W2015/I2015&gt;=2,2*I2015,W2015/I2015 &lt; 2, W2015)</f>
        <v/>
      </c>
      <c r="Y2015" s="253" t="str">
        <f t="shared" si="221"/>
        <v/>
      </c>
      <c r="Z2015" s="248"/>
      <c r="AA2015" s="249" t="str">
        <f t="shared" si="222"/>
        <v/>
      </c>
      <c r="AB2015" s="254" t="str">
        <f t="shared" si="223"/>
        <v/>
      </c>
      <c r="AC2015" s="159"/>
      <c r="AD2015" s="160"/>
    </row>
    <row r="2016" spans="2:30" ht="13.8" hidden="1" outlineLevel="1" x14ac:dyDescent="0.25">
      <c r="B2016" s="1"/>
      <c r="C2016" s="1"/>
      <c r="D2016" s="1"/>
      <c r="E2016" s="2"/>
      <c r="F2016" s="1"/>
      <c r="G2016" s="2"/>
      <c r="H2016" s="108"/>
      <c r="I2016" s="109"/>
      <c r="J2016" s="132" t="str">
        <f t="shared" si="219"/>
        <v/>
      </c>
      <c r="K2016" s="132">
        <f t="shared" si="217"/>
        <v>0</v>
      </c>
      <c r="L2016" s="246"/>
      <c r="M2016" s="247"/>
      <c r="N2016" s="246"/>
      <c r="O2016" s="248"/>
      <c r="P2016" s="249" t="str">
        <f t="shared" si="220"/>
        <v/>
      </c>
      <c r="Q2016" s="250" t="str">
        <f t="shared" si="218"/>
        <v/>
      </c>
      <c r="R2016" s="248"/>
      <c r="S2016" s="246"/>
      <c r="T2016" s="248"/>
      <c r="U2016" s="249" t="str">
        <f>+IF(AND(S2016&gt;0,R2016&lt;&gt;'Data Validation (ROP used only)'!$A$22),SUM(S2016:T2016),"")</f>
        <v/>
      </c>
      <c r="V2016" s="250" t="str">
        <f>IF(OR(R2016='Data Validation (ROP used only)'!$A$22,ISBLANK(S2016),ISERROR(S2016/$I2016)),"",S2016/$I2016)</f>
        <v/>
      </c>
      <c r="W2016" s="251"/>
      <c r="X2016" s="252" t="str" cm="1">
        <f t="array" ref="X2016">_xlfn.IFS(W2016="","",W2016/I2016&gt;=2,2*I2016,W2016/I2016 &lt; 2, W2016)</f>
        <v/>
      </c>
      <c r="Y2016" s="253" t="str">
        <f t="shared" si="221"/>
        <v/>
      </c>
      <c r="Z2016" s="248"/>
      <c r="AA2016" s="249" t="str">
        <f t="shared" si="222"/>
        <v/>
      </c>
      <c r="AB2016" s="254" t="str">
        <f t="shared" si="223"/>
        <v/>
      </c>
      <c r="AC2016" s="159"/>
      <c r="AD2016" s="160"/>
    </row>
    <row r="2017" spans="2:30" ht="13.8" hidden="1" outlineLevel="1" x14ac:dyDescent="0.25">
      <c r="B2017" s="1"/>
      <c r="C2017" s="1"/>
      <c r="D2017" s="1"/>
      <c r="E2017" s="2"/>
      <c r="F2017" s="1"/>
      <c r="G2017" s="2"/>
      <c r="H2017" s="108"/>
      <c r="I2017" s="109"/>
      <c r="J2017" s="132" t="str">
        <f t="shared" si="219"/>
        <v/>
      </c>
      <c r="K2017" s="132">
        <f t="shared" si="217"/>
        <v>0</v>
      </c>
      <c r="L2017" s="246"/>
      <c r="M2017" s="247"/>
      <c r="N2017" s="246"/>
      <c r="O2017" s="248"/>
      <c r="P2017" s="249" t="str">
        <f t="shared" si="220"/>
        <v/>
      </c>
      <c r="Q2017" s="250" t="str">
        <f t="shared" si="218"/>
        <v/>
      </c>
      <c r="R2017" s="248"/>
      <c r="S2017" s="246"/>
      <c r="T2017" s="248"/>
      <c r="U2017" s="249" t="str">
        <f>+IF(AND(S2017&gt;0,R2017&lt;&gt;'Data Validation (ROP used only)'!$A$22),SUM(S2017:T2017),"")</f>
        <v/>
      </c>
      <c r="V2017" s="250" t="str">
        <f>IF(OR(R2017='Data Validation (ROP used only)'!$A$22,ISBLANK(S2017),ISERROR(S2017/$I2017)),"",S2017/$I2017)</f>
        <v/>
      </c>
      <c r="W2017" s="251"/>
      <c r="X2017" s="252" t="str" cm="1">
        <f t="array" ref="X2017">_xlfn.IFS(W2017="","",W2017/I2017&gt;=2,2*I2017,W2017/I2017 &lt; 2, W2017)</f>
        <v/>
      </c>
      <c r="Y2017" s="253" t="str">
        <f t="shared" si="221"/>
        <v/>
      </c>
      <c r="Z2017" s="248"/>
      <c r="AA2017" s="249" t="str">
        <f t="shared" si="222"/>
        <v/>
      </c>
      <c r="AB2017" s="254" t="str">
        <f t="shared" si="223"/>
        <v/>
      </c>
      <c r="AC2017" s="159"/>
      <c r="AD2017" s="160"/>
    </row>
    <row r="2018" spans="2:30" ht="13.8" hidden="1" outlineLevel="1" x14ac:dyDescent="0.25">
      <c r="B2018" s="1"/>
      <c r="C2018" s="1"/>
      <c r="D2018" s="1"/>
      <c r="E2018" s="2"/>
      <c r="F2018" s="1"/>
      <c r="G2018" s="2"/>
      <c r="H2018" s="108"/>
      <c r="I2018" s="109"/>
      <c r="J2018" s="132" t="str">
        <f t="shared" si="219"/>
        <v/>
      </c>
      <c r="K2018" s="132">
        <f t="shared" si="217"/>
        <v>0</v>
      </c>
      <c r="L2018" s="246"/>
      <c r="M2018" s="247"/>
      <c r="N2018" s="246"/>
      <c r="O2018" s="248"/>
      <c r="P2018" s="249" t="str">
        <f t="shared" si="220"/>
        <v/>
      </c>
      <c r="Q2018" s="250" t="str">
        <f t="shared" si="218"/>
        <v/>
      </c>
      <c r="R2018" s="248"/>
      <c r="S2018" s="246"/>
      <c r="T2018" s="248"/>
      <c r="U2018" s="249" t="str">
        <f>+IF(AND(S2018&gt;0,R2018&lt;&gt;'Data Validation (ROP used only)'!$A$22),SUM(S2018:T2018),"")</f>
        <v/>
      </c>
      <c r="V2018" s="250" t="str">
        <f>IF(OR(R2018='Data Validation (ROP used only)'!$A$22,ISBLANK(S2018),ISERROR(S2018/$I2018)),"",S2018/$I2018)</f>
        <v/>
      </c>
      <c r="W2018" s="251"/>
      <c r="X2018" s="252" t="str" cm="1">
        <f t="array" ref="X2018">_xlfn.IFS(W2018="","",W2018/I2018&gt;=2,2*I2018,W2018/I2018 &lt; 2, W2018)</f>
        <v/>
      </c>
      <c r="Y2018" s="253" t="str">
        <f t="shared" si="221"/>
        <v/>
      </c>
      <c r="Z2018" s="248"/>
      <c r="AA2018" s="249" t="str">
        <f t="shared" si="222"/>
        <v/>
      </c>
      <c r="AB2018" s="254" t="str">
        <f t="shared" si="223"/>
        <v/>
      </c>
      <c r="AC2018" s="159"/>
      <c r="AD2018" s="160"/>
    </row>
    <row r="2019" spans="2:30" ht="13.8" hidden="1" outlineLevel="1" x14ac:dyDescent="0.25">
      <c r="B2019" s="1"/>
      <c r="C2019" s="1"/>
      <c r="D2019" s="1"/>
      <c r="E2019" s="2"/>
      <c r="F2019" s="1"/>
      <c r="G2019" s="2"/>
      <c r="H2019" s="108"/>
      <c r="I2019" s="109"/>
      <c r="J2019" s="132" t="str">
        <f t="shared" si="219"/>
        <v/>
      </c>
      <c r="K2019" s="132">
        <f t="shared" si="217"/>
        <v>0</v>
      </c>
      <c r="L2019" s="246"/>
      <c r="M2019" s="247"/>
      <c r="N2019" s="246"/>
      <c r="O2019" s="248"/>
      <c r="P2019" s="249" t="str">
        <f t="shared" si="220"/>
        <v/>
      </c>
      <c r="Q2019" s="250" t="str">
        <f t="shared" si="218"/>
        <v/>
      </c>
      <c r="R2019" s="248"/>
      <c r="S2019" s="246"/>
      <c r="T2019" s="248"/>
      <c r="U2019" s="249" t="str">
        <f>+IF(AND(S2019&gt;0,R2019&lt;&gt;'Data Validation (ROP used only)'!$A$22),SUM(S2019:T2019),"")</f>
        <v/>
      </c>
      <c r="V2019" s="250" t="str">
        <f>IF(OR(R2019='Data Validation (ROP used only)'!$A$22,ISBLANK(S2019),ISERROR(S2019/$I2019)),"",S2019/$I2019)</f>
        <v/>
      </c>
      <c r="W2019" s="251"/>
      <c r="X2019" s="252" t="str" cm="1">
        <f t="array" ref="X2019">_xlfn.IFS(W2019="","",W2019/I2019&gt;=2,2*I2019,W2019/I2019 &lt; 2, W2019)</f>
        <v/>
      </c>
      <c r="Y2019" s="253" t="str">
        <f t="shared" si="221"/>
        <v/>
      </c>
      <c r="Z2019" s="248"/>
      <c r="AA2019" s="249" t="str">
        <f t="shared" si="222"/>
        <v/>
      </c>
      <c r="AB2019" s="254" t="str">
        <f t="shared" si="223"/>
        <v/>
      </c>
      <c r="AC2019" s="159"/>
      <c r="AD2019" s="160"/>
    </row>
    <row r="2020" spans="2:30" ht="13.8" hidden="1" outlineLevel="1" x14ac:dyDescent="0.25">
      <c r="B2020" s="1"/>
      <c r="C2020" s="1"/>
      <c r="D2020" s="1"/>
      <c r="E2020" s="2"/>
      <c r="F2020" s="1"/>
      <c r="G2020" s="2"/>
      <c r="H2020" s="108"/>
      <c r="I2020" s="109"/>
      <c r="J2020" s="132" t="str">
        <f t="shared" si="219"/>
        <v/>
      </c>
      <c r="K2020" s="132">
        <f t="shared" si="217"/>
        <v>0</v>
      </c>
      <c r="L2020" s="246"/>
      <c r="M2020" s="247"/>
      <c r="N2020" s="246"/>
      <c r="O2020" s="248"/>
      <c r="P2020" s="249" t="str">
        <f t="shared" si="220"/>
        <v/>
      </c>
      <c r="Q2020" s="250" t="str">
        <f t="shared" si="218"/>
        <v/>
      </c>
      <c r="R2020" s="248"/>
      <c r="S2020" s="246"/>
      <c r="T2020" s="248"/>
      <c r="U2020" s="249" t="str">
        <f>+IF(AND(S2020&gt;0,R2020&lt;&gt;'Data Validation (ROP used only)'!$A$22),SUM(S2020:T2020),"")</f>
        <v/>
      </c>
      <c r="V2020" s="250" t="str">
        <f>IF(OR(R2020='Data Validation (ROP used only)'!$A$22,ISBLANK(S2020),ISERROR(S2020/$I2020)),"",S2020/$I2020)</f>
        <v/>
      </c>
      <c r="W2020" s="251"/>
      <c r="X2020" s="252" t="str" cm="1">
        <f t="array" ref="X2020">_xlfn.IFS(W2020="","",W2020/I2020&gt;=2,2*I2020,W2020/I2020 &lt; 2, W2020)</f>
        <v/>
      </c>
      <c r="Y2020" s="253" t="str">
        <f t="shared" si="221"/>
        <v/>
      </c>
      <c r="Z2020" s="248"/>
      <c r="AA2020" s="249" t="str">
        <f t="shared" si="222"/>
        <v/>
      </c>
      <c r="AB2020" s="254" t="str">
        <f t="shared" si="223"/>
        <v/>
      </c>
      <c r="AC2020" s="159"/>
      <c r="AD2020" s="160"/>
    </row>
    <row r="2021" spans="2:30" ht="13.8" hidden="1" outlineLevel="1" x14ac:dyDescent="0.25">
      <c r="B2021" s="1"/>
      <c r="C2021" s="1"/>
      <c r="D2021" s="1"/>
      <c r="E2021" s="2"/>
      <c r="F2021" s="1"/>
      <c r="G2021" s="2"/>
      <c r="H2021" s="108"/>
      <c r="I2021" s="109"/>
      <c r="J2021" s="132" t="str">
        <f t="shared" si="219"/>
        <v/>
      </c>
      <c r="K2021" s="132">
        <f t="shared" si="217"/>
        <v>0</v>
      </c>
      <c r="L2021" s="246"/>
      <c r="M2021" s="247"/>
      <c r="N2021" s="246"/>
      <c r="O2021" s="248"/>
      <c r="P2021" s="249" t="str">
        <f t="shared" si="220"/>
        <v/>
      </c>
      <c r="Q2021" s="250" t="str">
        <f t="shared" si="218"/>
        <v/>
      </c>
      <c r="R2021" s="248"/>
      <c r="S2021" s="246"/>
      <c r="T2021" s="248"/>
      <c r="U2021" s="249" t="str">
        <f>+IF(AND(S2021&gt;0,R2021&lt;&gt;'Data Validation (ROP used only)'!$A$22),SUM(S2021:T2021),"")</f>
        <v/>
      </c>
      <c r="V2021" s="250" t="str">
        <f>IF(OR(R2021='Data Validation (ROP used only)'!$A$22,ISBLANK(S2021),ISERROR(S2021/$I2021)),"",S2021/$I2021)</f>
        <v/>
      </c>
      <c r="W2021" s="251"/>
      <c r="X2021" s="252" t="str" cm="1">
        <f t="array" ref="X2021">_xlfn.IFS(W2021="","",W2021/I2021&gt;=2,2*I2021,W2021/I2021 &lt; 2, W2021)</f>
        <v/>
      </c>
      <c r="Y2021" s="253" t="str">
        <f t="shared" si="221"/>
        <v/>
      </c>
      <c r="Z2021" s="248"/>
      <c r="AA2021" s="249" t="str">
        <f t="shared" si="222"/>
        <v/>
      </c>
      <c r="AB2021" s="254" t="str">
        <f t="shared" si="223"/>
        <v/>
      </c>
      <c r="AC2021" s="159"/>
      <c r="AD2021" s="160"/>
    </row>
    <row r="2022" spans="2:30" ht="13.8" hidden="1" outlineLevel="1" x14ac:dyDescent="0.25">
      <c r="B2022" s="1"/>
      <c r="C2022" s="1"/>
      <c r="D2022" s="1"/>
      <c r="E2022" s="2"/>
      <c r="F2022" s="1"/>
      <c r="G2022" s="2"/>
      <c r="H2022" s="108"/>
      <c r="I2022" s="109"/>
      <c r="J2022" s="132" t="str">
        <f t="shared" si="219"/>
        <v/>
      </c>
      <c r="K2022" s="132">
        <f t="shared" si="217"/>
        <v>0</v>
      </c>
      <c r="L2022" s="246"/>
      <c r="M2022" s="247"/>
      <c r="N2022" s="246"/>
      <c r="O2022" s="248"/>
      <c r="P2022" s="249" t="str">
        <f t="shared" si="220"/>
        <v/>
      </c>
      <c r="Q2022" s="250" t="str">
        <f t="shared" si="218"/>
        <v/>
      </c>
      <c r="R2022" s="248"/>
      <c r="S2022" s="246"/>
      <c r="T2022" s="248"/>
      <c r="U2022" s="249" t="str">
        <f>+IF(AND(S2022&gt;0,R2022&lt;&gt;'Data Validation (ROP used only)'!$A$22),SUM(S2022:T2022),"")</f>
        <v/>
      </c>
      <c r="V2022" s="250" t="str">
        <f>IF(OR(R2022='Data Validation (ROP used only)'!$A$22,ISBLANK(S2022),ISERROR(S2022/$I2022)),"",S2022/$I2022)</f>
        <v/>
      </c>
      <c r="W2022" s="251"/>
      <c r="X2022" s="252" t="str" cm="1">
        <f t="array" ref="X2022">_xlfn.IFS(W2022="","",W2022/I2022&gt;=2,2*I2022,W2022/I2022 &lt; 2, W2022)</f>
        <v/>
      </c>
      <c r="Y2022" s="253" t="str">
        <f t="shared" si="221"/>
        <v/>
      </c>
      <c r="Z2022" s="248"/>
      <c r="AA2022" s="249" t="str">
        <f t="shared" si="222"/>
        <v/>
      </c>
      <c r="AB2022" s="254" t="str">
        <f t="shared" si="223"/>
        <v/>
      </c>
      <c r="AC2022" s="159"/>
      <c r="AD2022" s="160"/>
    </row>
    <row r="2023" spans="2:30" ht="13.8" hidden="1" outlineLevel="1" x14ac:dyDescent="0.25">
      <c r="B2023" s="1"/>
      <c r="C2023" s="1"/>
      <c r="D2023" s="1"/>
      <c r="E2023" s="2"/>
      <c r="F2023" s="1"/>
      <c r="G2023" s="2"/>
      <c r="H2023" s="108"/>
      <c r="I2023" s="109"/>
      <c r="J2023" s="132" t="str">
        <f t="shared" si="219"/>
        <v/>
      </c>
      <c r="K2023" s="132">
        <f t="shared" ref="K2023:K2086" si="224">IF(ISERROR(I2023/1754.5),"",I2023/1754.5)</f>
        <v>0</v>
      </c>
      <c r="L2023" s="246"/>
      <c r="M2023" s="247"/>
      <c r="N2023" s="246"/>
      <c r="O2023" s="248"/>
      <c r="P2023" s="249" t="str">
        <f t="shared" si="220"/>
        <v/>
      </c>
      <c r="Q2023" s="250" t="str">
        <f t="shared" si="218"/>
        <v/>
      </c>
      <c r="R2023" s="248"/>
      <c r="S2023" s="246"/>
      <c r="T2023" s="248"/>
      <c r="U2023" s="249" t="str">
        <f>+IF(AND(S2023&gt;0,R2023&lt;&gt;'Data Validation (ROP used only)'!$A$22),SUM(S2023:T2023),"")</f>
        <v/>
      </c>
      <c r="V2023" s="250" t="str">
        <f>IF(OR(R2023='Data Validation (ROP used only)'!$A$22,ISBLANK(S2023),ISERROR(S2023/$I2023)),"",S2023/$I2023)</f>
        <v/>
      </c>
      <c r="W2023" s="251"/>
      <c r="X2023" s="252" t="str" cm="1">
        <f t="array" ref="X2023">_xlfn.IFS(W2023="","",W2023/I2023&gt;=2,2*I2023,W2023/I2023 &lt; 2, W2023)</f>
        <v/>
      </c>
      <c r="Y2023" s="253" t="str">
        <f t="shared" si="221"/>
        <v/>
      </c>
      <c r="Z2023" s="248"/>
      <c r="AA2023" s="249" t="str">
        <f t="shared" si="222"/>
        <v/>
      </c>
      <c r="AB2023" s="254" t="str">
        <f t="shared" si="223"/>
        <v/>
      </c>
      <c r="AC2023" s="159"/>
      <c r="AD2023" s="160"/>
    </row>
    <row r="2024" spans="2:30" ht="13.8" hidden="1" outlineLevel="1" x14ac:dyDescent="0.25">
      <c r="B2024" s="1"/>
      <c r="C2024" s="1"/>
      <c r="D2024" s="1"/>
      <c r="E2024" s="2"/>
      <c r="F2024" s="1"/>
      <c r="G2024" s="2"/>
      <c r="H2024" s="108"/>
      <c r="I2024" s="109"/>
      <c r="J2024" s="132" t="str">
        <f t="shared" si="219"/>
        <v/>
      </c>
      <c r="K2024" s="132">
        <f t="shared" si="224"/>
        <v>0</v>
      </c>
      <c r="L2024" s="246"/>
      <c r="M2024" s="247"/>
      <c r="N2024" s="246"/>
      <c r="O2024" s="248"/>
      <c r="P2024" s="249" t="str">
        <f t="shared" si="220"/>
        <v/>
      </c>
      <c r="Q2024" s="250" t="str">
        <f t="shared" si="218"/>
        <v/>
      </c>
      <c r="R2024" s="248"/>
      <c r="S2024" s="246"/>
      <c r="T2024" s="248"/>
      <c r="U2024" s="249" t="str">
        <f>+IF(AND(S2024&gt;0,R2024&lt;&gt;'Data Validation (ROP used only)'!$A$22),SUM(S2024:T2024),"")</f>
        <v/>
      </c>
      <c r="V2024" s="250" t="str">
        <f>IF(OR(R2024='Data Validation (ROP used only)'!$A$22,ISBLANK(S2024),ISERROR(S2024/$I2024)),"",S2024/$I2024)</f>
        <v/>
      </c>
      <c r="W2024" s="251"/>
      <c r="X2024" s="252" t="str" cm="1">
        <f t="array" ref="X2024">_xlfn.IFS(W2024="","",W2024/I2024&gt;=2,2*I2024,W2024/I2024 &lt; 2, W2024)</f>
        <v/>
      </c>
      <c r="Y2024" s="253" t="str">
        <f t="shared" si="221"/>
        <v/>
      </c>
      <c r="Z2024" s="248"/>
      <c r="AA2024" s="249" t="str">
        <f t="shared" si="222"/>
        <v/>
      </c>
      <c r="AB2024" s="254" t="str">
        <f t="shared" si="223"/>
        <v/>
      </c>
      <c r="AC2024" s="159"/>
      <c r="AD2024" s="160"/>
    </row>
    <row r="2025" spans="2:30" ht="13.8" hidden="1" outlineLevel="1" x14ac:dyDescent="0.25">
      <c r="B2025" s="1"/>
      <c r="C2025" s="1"/>
      <c r="D2025" s="1"/>
      <c r="E2025" s="2"/>
      <c r="F2025" s="1"/>
      <c r="G2025" s="2"/>
      <c r="H2025" s="108"/>
      <c r="I2025" s="109"/>
      <c r="J2025" s="132" t="str">
        <f t="shared" si="219"/>
        <v/>
      </c>
      <c r="K2025" s="132">
        <f t="shared" si="224"/>
        <v>0</v>
      </c>
      <c r="L2025" s="246"/>
      <c r="M2025" s="247"/>
      <c r="N2025" s="246"/>
      <c r="O2025" s="248"/>
      <c r="P2025" s="249" t="str">
        <f t="shared" si="220"/>
        <v/>
      </c>
      <c r="Q2025" s="250" t="str">
        <f t="shared" si="218"/>
        <v/>
      </c>
      <c r="R2025" s="248"/>
      <c r="S2025" s="246"/>
      <c r="T2025" s="248"/>
      <c r="U2025" s="249" t="str">
        <f>+IF(AND(S2025&gt;0,R2025&lt;&gt;'Data Validation (ROP used only)'!$A$22),SUM(S2025:T2025),"")</f>
        <v/>
      </c>
      <c r="V2025" s="250" t="str">
        <f>IF(OR(R2025='Data Validation (ROP used only)'!$A$22,ISBLANK(S2025),ISERROR(S2025/$I2025)),"",S2025/$I2025)</f>
        <v/>
      </c>
      <c r="W2025" s="251"/>
      <c r="X2025" s="252" t="str" cm="1">
        <f t="array" ref="X2025">_xlfn.IFS(W2025="","",W2025/I2025&gt;=2,2*I2025,W2025/I2025 &lt; 2, W2025)</f>
        <v/>
      </c>
      <c r="Y2025" s="253" t="str">
        <f t="shared" si="221"/>
        <v/>
      </c>
      <c r="Z2025" s="248"/>
      <c r="AA2025" s="249" t="str">
        <f t="shared" si="222"/>
        <v/>
      </c>
      <c r="AB2025" s="254" t="str">
        <f t="shared" si="223"/>
        <v/>
      </c>
      <c r="AC2025" s="159"/>
      <c r="AD2025" s="160"/>
    </row>
    <row r="2026" spans="2:30" ht="13.8" hidden="1" outlineLevel="1" x14ac:dyDescent="0.25">
      <c r="B2026" s="1"/>
      <c r="C2026" s="1"/>
      <c r="D2026" s="1"/>
      <c r="E2026" s="2"/>
      <c r="F2026" s="1"/>
      <c r="G2026" s="2"/>
      <c r="H2026" s="108"/>
      <c r="I2026" s="109"/>
      <c r="J2026" s="132" t="str">
        <f t="shared" si="219"/>
        <v/>
      </c>
      <c r="K2026" s="132">
        <f t="shared" si="224"/>
        <v>0</v>
      </c>
      <c r="L2026" s="246"/>
      <c r="M2026" s="247"/>
      <c r="N2026" s="246"/>
      <c r="O2026" s="248"/>
      <c r="P2026" s="249" t="str">
        <f t="shared" si="220"/>
        <v/>
      </c>
      <c r="Q2026" s="250" t="str">
        <f t="shared" si="218"/>
        <v/>
      </c>
      <c r="R2026" s="248"/>
      <c r="S2026" s="246"/>
      <c r="T2026" s="248"/>
      <c r="U2026" s="249" t="str">
        <f>+IF(AND(S2026&gt;0,R2026&lt;&gt;'Data Validation (ROP used only)'!$A$22),SUM(S2026:T2026),"")</f>
        <v/>
      </c>
      <c r="V2026" s="250" t="str">
        <f>IF(OR(R2026='Data Validation (ROP used only)'!$A$22,ISBLANK(S2026),ISERROR(S2026/$I2026)),"",S2026/$I2026)</f>
        <v/>
      </c>
      <c r="W2026" s="251"/>
      <c r="X2026" s="252" t="str" cm="1">
        <f t="array" ref="X2026">_xlfn.IFS(W2026="","",W2026/I2026&gt;=2,2*I2026,W2026/I2026 &lt; 2, W2026)</f>
        <v/>
      </c>
      <c r="Y2026" s="253" t="str">
        <f t="shared" si="221"/>
        <v/>
      </c>
      <c r="Z2026" s="248"/>
      <c r="AA2026" s="249" t="str">
        <f t="shared" si="222"/>
        <v/>
      </c>
      <c r="AB2026" s="254" t="str">
        <f t="shared" si="223"/>
        <v/>
      </c>
      <c r="AC2026" s="159"/>
      <c r="AD2026" s="160"/>
    </row>
    <row r="2027" spans="2:30" ht="13.8" hidden="1" outlineLevel="1" x14ac:dyDescent="0.25">
      <c r="B2027" s="1"/>
      <c r="C2027" s="1"/>
      <c r="D2027" s="1"/>
      <c r="E2027" s="2"/>
      <c r="F2027" s="1"/>
      <c r="G2027" s="2"/>
      <c r="H2027" s="108"/>
      <c r="I2027" s="109"/>
      <c r="J2027" s="132" t="str">
        <f t="shared" si="219"/>
        <v/>
      </c>
      <c r="K2027" s="132">
        <f t="shared" si="224"/>
        <v>0</v>
      </c>
      <c r="L2027" s="246"/>
      <c r="M2027" s="247"/>
      <c r="N2027" s="246"/>
      <c r="O2027" s="248"/>
      <c r="P2027" s="249" t="str">
        <f t="shared" si="220"/>
        <v/>
      </c>
      <c r="Q2027" s="250" t="str">
        <f t="shared" si="218"/>
        <v/>
      </c>
      <c r="R2027" s="248"/>
      <c r="S2027" s="246"/>
      <c r="T2027" s="248"/>
      <c r="U2027" s="249" t="str">
        <f>+IF(AND(S2027&gt;0,R2027&lt;&gt;'Data Validation (ROP used only)'!$A$22),SUM(S2027:T2027),"")</f>
        <v/>
      </c>
      <c r="V2027" s="250" t="str">
        <f>IF(OR(R2027='Data Validation (ROP used only)'!$A$22,ISBLANK(S2027),ISERROR(S2027/$I2027)),"",S2027/$I2027)</f>
        <v/>
      </c>
      <c r="W2027" s="251"/>
      <c r="X2027" s="252" t="str" cm="1">
        <f t="array" ref="X2027">_xlfn.IFS(W2027="","",W2027/I2027&gt;=2,2*I2027,W2027/I2027 &lt; 2, W2027)</f>
        <v/>
      </c>
      <c r="Y2027" s="253" t="str">
        <f t="shared" si="221"/>
        <v/>
      </c>
      <c r="Z2027" s="248"/>
      <c r="AA2027" s="249" t="str">
        <f t="shared" si="222"/>
        <v/>
      </c>
      <c r="AB2027" s="254" t="str">
        <f t="shared" si="223"/>
        <v/>
      </c>
      <c r="AC2027" s="159"/>
      <c r="AD2027" s="160"/>
    </row>
    <row r="2028" spans="2:30" ht="13.8" hidden="1" outlineLevel="1" x14ac:dyDescent="0.25">
      <c r="B2028" s="1"/>
      <c r="C2028" s="1"/>
      <c r="D2028" s="1"/>
      <c r="E2028" s="2"/>
      <c r="F2028" s="1"/>
      <c r="G2028" s="2"/>
      <c r="H2028" s="108"/>
      <c r="I2028" s="109"/>
      <c r="J2028" s="132" t="str">
        <f t="shared" si="219"/>
        <v/>
      </c>
      <c r="K2028" s="132">
        <f t="shared" si="224"/>
        <v>0</v>
      </c>
      <c r="L2028" s="246"/>
      <c r="M2028" s="247"/>
      <c r="N2028" s="246"/>
      <c r="O2028" s="248"/>
      <c r="P2028" s="249" t="str">
        <f t="shared" si="220"/>
        <v/>
      </c>
      <c r="Q2028" s="250" t="str">
        <f t="shared" si="218"/>
        <v/>
      </c>
      <c r="R2028" s="248"/>
      <c r="S2028" s="246"/>
      <c r="T2028" s="248"/>
      <c r="U2028" s="249" t="str">
        <f>+IF(AND(S2028&gt;0,R2028&lt;&gt;'Data Validation (ROP used only)'!$A$22),SUM(S2028:T2028),"")</f>
        <v/>
      </c>
      <c r="V2028" s="250" t="str">
        <f>IF(OR(R2028='Data Validation (ROP used only)'!$A$22,ISBLANK(S2028),ISERROR(S2028/$I2028)),"",S2028/$I2028)</f>
        <v/>
      </c>
      <c r="W2028" s="251"/>
      <c r="X2028" s="252" t="str" cm="1">
        <f t="array" ref="X2028">_xlfn.IFS(W2028="","",W2028/I2028&gt;=2,2*I2028,W2028/I2028 &lt; 2, W2028)</f>
        <v/>
      </c>
      <c r="Y2028" s="253" t="str">
        <f t="shared" si="221"/>
        <v/>
      </c>
      <c r="Z2028" s="248"/>
      <c r="AA2028" s="249" t="str">
        <f t="shared" si="222"/>
        <v/>
      </c>
      <c r="AB2028" s="254" t="str">
        <f t="shared" si="223"/>
        <v/>
      </c>
      <c r="AC2028" s="159"/>
      <c r="AD2028" s="160"/>
    </row>
    <row r="2029" spans="2:30" ht="13.8" hidden="1" outlineLevel="1" x14ac:dyDescent="0.25">
      <c r="B2029" s="1"/>
      <c r="C2029" s="1"/>
      <c r="D2029" s="1"/>
      <c r="E2029" s="2"/>
      <c r="F2029" s="1"/>
      <c r="G2029" s="2"/>
      <c r="H2029" s="108"/>
      <c r="I2029" s="109"/>
      <c r="J2029" s="132" t="str">
        <f t="shared" si="219"/>
        <v/>
      </c>
      <c r="K2029" s="132">
        <f t="shared" si="224"/>
        <v>0</v>
      </c>
      <c r="L2029" s="246"/>
      <c r="M2029" s="247"/>
      <c r="N2029" s="246"/>
      <c r="O2029" s="248"/>
      <c r="P2029" s="249" t="str">
        <f t="shared" si="220"/>
        <v/>
      </c>
      <c r="Q2029" s="250" t="str">
        <f t="shared" si="218"/>
        <v/>
      </c>
      <c r="R2029" s="248"/>
      <c r="S2029" s="246"/>
      <c r="T2029" s="248"/>
      <c r="U2029" s="249" t="str">
        <f>+IF(AND(S2029&gt;0,R2029&lt;&gt;'Data Validation (ROP used only)'!$A$22),SUM(S2029:T2029),"")</f>
        <v/>
      </c>
      <c r="V2029" s="250" t="str">
        <f>IF(OR(R2029='Data Validation (ROP used only)'!$A$22,ISBLANK(S2029),ISERROR(S2029/$I2029)),"",S2029/$I2029)</f>
        <v/>
      </c>
      <c r="W2029" s="251"/>
      <c r="X2029" s="252" t="str" cm="1">
        <f t="array" ref="X2029">_xlfn.IFS(W2029="","",W2029/I2029&gt;=2,2*I2029,W2029/I2029 &lt; 2, W2029)</f>
        <v/>
      </c>
      <c r="Y2029" s="253" t="str">
        <f t="shared" si="221"/>
        <v/>
      </c>
      <c r="Z2029" s="248"/>
      <c r="AA2029" s="249" t="str">
        <f t="shared" si="222"/>
        <v/>
      </c>
      <c r="AB2029" s="254" t="str">
        <f t="shared" si="223"/>
        <v/>
      </c>
      <c r="AC2029" s="159"/>
      <c r="AD2029" s="160"/>
    </row>
    <row r="2030" spans="2:30" ht="13.8" hidden="1" outlineLevel="1" x14ac:dyDescent="0.25">
      <c r="B2030" s="1"/>
      <c r="C2030" s="1"/>
      <c r="D2030" s="1"/>
      <c r="E2030" s="2"/>
      <c r="F2030" s="1"/>
      <c r="G2030" s="2"/>
      <c r="H2030" s="108"/>
      <c r="I2030" s="109"/>
      <c r="J2030" s="132" t="str">
        <f t="shared" si="219"/>
        <v/>
      </c>
      <c r="K2030" s="132">
        <f t="shared" si="224"/>
        <v>0</v>
      </c>
      <c r="L2030" s="246"/>
      <c r="M2030" s="247"/>
      <c r="N2030" s="246"/>
      <c r="O2030" s="248"/>
      <c r="P2030" s="249" t="str">
        <f t="shared" si="220"/>
        <v/>
      </c>
      <c r="Q2030" s="250" t="str">
        <f t="shared" si="218"/>
        <v/>
      </c>
      <c r="R2030" s="248"/>
      <c r="S2030" s="246"/>
      <c r="T2030" s="248"/>
      <c r="U2030" s="249" t="str">
        <f>+IF(AND(S2030&gt;0,R2030&lt;&gt;'Data Validation (ROP used only)'!$A$22),SUM(S2030:T2030),"")</f>
        <v/>
      </c>
      <c r="V2030" s="250" t="str">
        <f>IF(OR(R2030='Data Validation (ROP used only)'!$A$22,ISBLANK(S2030),ISERROR(S2030/$I2030)),"",S2030/$I2030)</f>
        <v/>
      </c>
      <c r="W2030" s="251"/>
      <c r="X2030" s="252" t="str" cm="1">
        <f t="array" ref="X2030">_xlfn.IFS(W2030="","",W2030/I2030&gt;=2,2*I2030,W2030/I2030 &lt; 2, W2030)</f>
        <v/>
      </c>
      <c r="Y2030" s="253" t="str">
        <f t="shared" si="221"/>
        <v/>
      </c>
      <c r="Z2030" s="248"/>
      <c r="AA2030" s="249" t="str">
        <f t="shared" si="222"/>
        <v/>
      </c>
      <c r="AB2030" s="254" t="str">
        <f t="shared" si="223"/>
        <v/>
      </c>
      <c r="AC2030" s="159"/>
      <c r="AD2030" s="160"/>
    </row>
    <row r="2031" spans="2:30" ht="13.8" hidden="1" outlineLevel="1" x14ac:dyDescent="0.25">
      <c r="B2031" s="1"/>
      <c r="C2031" s="1"/>
      <c r="D2031" s="1"/>
      <c r="E2031" s="2"/>
      <c r="F2031" s="1"/>
      <c r="G2031" s="2"/>
      <c r="H2031" s="108"/>
      <c r="I2031" s="109"/>
      <c r="J2031" s="132" t="str">
        <f t="shared" si="219"/>
        <v/>
      </c>
      <c r="K2031" s="132">
        <f t="shared" si="224"/>
        <v>0</v>
      </c>
      <c r="L2031" s="246"/>
      <c r="M2031" s="247"/>
      <c r="N2031" s="246"/>
      <c r="O2031" s="248"/>
      <c r="P2031" s="249" t="str">
        <f t="shared" si="220"/>
        <v/>
      </c>
      <c r="Q2031" s="250" t="str">
        <f t="shared" si="218"/>
        <v/>
      </c>
      <c r="R2031" s="248"/>
      <c r="S2031" s="246"/>
      <c r="T2031" s="248"/>
      <c r="U2031" s="249" t="str">
        <f>+IF(AND(S2031&gt;0,R2031&lt;&gt;'Data Validation (ROP used only)'!$A$22),SUM(S2031:T2031),"")</f>
        <v/>
      </c>
      <c r="V2031" s="250" t="str">
        <f>IF(OR(R2031='Data Validation (ROP used only)'!$A$22,ISBLANK(S2031),ISERROR(S2031/$I2031)),"",S2031/$I2031)</f>
        <v/>
      </c>
      <c r="W2031" s="251"/>
      <c r="X2031" s="252" t="str" cm="1">
        <f t="array" ref="X2031">_xlfn.IFS(W2031="","",W2031/I2031&gt;=2,2*I2031,W2031/I2031 &lt; 2, W2031)</f>
        <v/>
      </c>
      <c r="Y2031" s="253" t="str">
        <f t="shared" si="221"/>
        <v/>
      </c>
      <c r="Z2031" s="248"/>
      <c r="AA2031" s="249" t="str">
        <f t="shared" si="222"/>
        <v/>
      </c>
      <c r="AB2031" s="254" t="str">
        <f t="shared" si="223"/>
        <v/>
      </c>
      <c r="AC2031" s="159"/>
      <c r="AD2031" s="160"/>
    </row>
    <row r="2032" spans="2:30" ht="13.8" hidden="1" outlineLevel="1" x14ac:dyDescent="0.25">
      <c r="B2032" s="1"/>
      <c r="C2032" s="1"/>
      <c r="D2032" s="1"/>
      <c r="E2032" s="2"/>
      <c r="F2032" s="1"/>
      <c r="G2032" s="2"/>
      <c r="H2032" s="108"/>
      <c r="I2032" s="109"/>
      <c r="J2032" s="132" t="str">
        <f t="shared" si="219"/>
        <v/>
      </c>
      <c r="K2032" s="132">
        <f t="shared" si="224"/>
        <v>0</v>
      </c>
      <c r="L2032" s="246"/>
      <c r="M2032" s="247"/>
      <c r="N2032" s="246"/>
      <c r="O2032" s="248"/>
      <c r="P2032" s="249" t="str">
        <f t="shared" si="220"/>
        <v/>
      </c>
      <c r="Q2032" s="250" t="str">
        <f t="shared" si="218"/>
        <v/>
      </c>
      <c r="R2032" s="248"/>
      <c r="S2032" s="246"/>
      <c r="T2032" s="248"/>
      <c r="U2032" s="249" t="str">
        <f>+IF(AND(S2032&gt;0,R2032&lt;&gt;'Data Validation (ROP used only)'!$A$22),SUM(S2032:T2032),"")</f>
        <v/>
      </c>
      <c r="V2032" s="250" t="str">
        <f>IF(OR(R2032='Data Validation (ROP used only)'!$A$22,ISBLANK(S2032),ISERROR(S2032/$I2032)),"",S2032/$I2032)</f>
        <v/>
      </c>
      <c r="W2032" s="251"/>
      <c r="X2032" s="252" t="str" cm="1">
        <f t="array" ref="X2032">_xlfn.IFS(W2032="","",W2032/I2032&gt;=2,2*I2032,W2032/I2032 &lt; 2, W2032)</f>
        <v/>
      </c>
      <c r="Y2032" s="253" t="str">
        <f t="shared" si="221"/>
        <v/>
      </c>
      <c r="Z2032" s="248"/>
      <c r="AA2032" s="249" t="str">
        <f t="shared" si="222"/>
        <v/>
      </c>
      <c r="AB2032" s="254" t="str">
        <f t="shared" si="223"/>
        <v/>
      </c>
      <c r="AC2032" s="159"/>
      <c r="AD2032" s="160"/>
    </row>
    <row r="2033" spans="2:30" ht="13.8" hidden="1" outlineLevel="1" x14ac:dyDescent="0.25">
      <c r="B2033" s="1"/>
      <c r="C2033" s="1"/>
      <c r="D2033" s="1"/>
      <c r="E2033" s="2"/>
      <c r="F2033" s="1"/>
      <c r="G2033" s="2"/>
      <c r="H2033" s="108"/>
      <c r="I2033" s="109"/>
      <c r="J2033" s="132" t="str">
        <f t="shared" si="219"/>
        <v/>
      </c>
      <c r="K2033" s="132">
        <f t="shared" si="224"/>
        <v>0</v>
      </c>
      <c r="L2033" s="246"/>
      <c r="M2033" s="247"/>
      <c r="N2033" s="246"/>
      <c r="O2033" s="248"/>
      <c r="P2033" s="249" t="str">
        <f t="shared" si="220"/>
        <v/>
      </c>
      <c r="Q2033" s="250" t="str">
        <f t="shared" si="218"/>
        <v/>
      </c>
      <c r="R2033" s="248"/>
      <c r="S2033" s="246"/>
      <c r="T2033" s="248"/>
      <c r="U2033" s="249" t="str">
        <f>+IF(AND(S2033&gt;0,R2033&lt;&gt;'Data Validation (ROP used only)'!$A$22),SUM(S2033:T2033),"")</f>
        <v/>
      </c>
      <c r="V2033" s="250" t="str">
        <f>IF(OR(R2033='Data Validation (ROP used only)'!$A$22,ISBLANK(S2033),ISERROR(S2033/$I2033)),"",S2033/$I2033)</f>
        <v/>
      </c>
      <c r="W2033" s="251"/>
      <c r="X2033" s="252" t="str" cm="1">
        <f t="array" ref="X2033">_xlfn.IFS(W2033="","",W2033/I2033&gt;=2,2*I2033,W2033/I2033 &lt; 2, W2033)</f>
        <v/>
      </c>
      <c r="Y2033" s="253" t="str">
        <f t="shared" si="221"/>
        <v/>
      </c>
      <c r="Z2033" s="248"/>
      <c r="AA2033" s="249" t="str">
        <f t="shared" si="222"/>
        <v/>
      </c>
      <c r="AB2033" s="254" t="str">
        <f t="shared" si="223"/>
        <v/>
      </c>
      <c r="AC2033" s="159"/>
      <c r="AD2033" s="160"/>
    </row>
    <row r="2034" spans="2:30" ht="13.8" hidden="1" outlineLevel="1" x14ac:dyDescent="0.25">
      <c r="B2034" s="1"/>
      <c r="C2034" s="1"/>
      <c r="D2034" s="1"/>
      <c r="E2034" s="2"/>
      <c r="F2034" s="1"/>
      <c r="G2034" s="2"/>
      <c r="H2034" s="108"/>
      <c r="I2034" s="109"/>
      <c r="J2034" s="132" t="str">
        <f t="shared" si="219"/>
        <v/>
      </c>
      <c r="K2034" s="132">
        <f t="shared" si="224"/>
        <v>0</v>
      </c>
      <c r="L2034" s="246"/>
      <c r="M2034" s="247"/>
      <c r="N2034" s="246"/>
      <c r="O2034" s="248"/>
      <c r="P2034" s="249" t="str">
        <f t="shared" si="220"/>
        <v/>
      </c>
      <c r="Q2034" s="250" t="str">
        <f t="shared" si="218"/>
        <v/>
      </c>
      <c r="R2034" s="248"/>
      <c r="S2034" s="246"/>
      <c r="T2034" s="248"/>
      <c r="U2034" s="249" t="str">
        <f>+IF(AND(S2034&gt;0,R2034&lt;&gt;'Data Validation (ROP used only)'!$A$22),SUM(S2034:T2034),"")</f>
        <v/>
      </c>
      <c r="V2034" s="250" t="str">
        <f>IF(OR(R2034='Data Validation (ROP used only)'!$A$22,ISBLANK(S2034),ISERROR(S2034/$I2034)),"",S2034/$I2034)</f>
        <v/>
      </c>
      <c r="W2034" s="251"/>
      <c r="X2034" s="252" t="str" cm="1">
        <f t="array" ref="X2034">_xlfn.IFS(W2034="","",W2034/I2034&gt;=2,2*I2034,W2034/I2034 &lt; 2, W2034)</f>
        <v/>
      </c>
      <c r="Y2034" s="253" t="str">
        <f t="shared" si="221"/>
        <v/>
      </c>
      <c r="Z2034" s="248"/>
      <c r="AA2034" s="249" t="str">
        <f t="shared" si="222"/>
        <v/>
      </c>
      <c r="AB2034" s="254" t="str">
        <f t="shared" si="223"/>
        <v/>
      </c>
      <c r="AC2034" s="159"/>
      <c r="AD2034" s="160"/>
    </row>
    <row r="2035" spans="2:30" ht="13.8" hidden="1" outlineLevel="1" x14ac:dyDescent="0.25">
      <c r="B2035" s="1"/>
      <c r="C2035" s="1"/>
      <c r="D2035" s="1"/>
      <c r="E2035" s="2"/>
      <c r="F2035" s="1"/>
      <c r="G2035" s="2"/>
      <c r="H2035" s="108"/>
      <c r="I2035" s="109"/>
      <c r="J2035" s="132" t="str">
        <f t="shared" si="219"/>
        <v/>
      </c>
      <c r="K2035" s="132">
        <f t="shared" si="224"/>
        <v>0</v>
      </c>
      <c r="L2035" s="246"/>
      <c r="M2035" s="247"/>
      <c r="N2035" s="246"/>
      <c r="O2035" s="248"/>
      <c r="P2035" s="249" t="str">
        <f t="shared" si="220"/>
        <v/>
      </c>
      <c r="Q2035" s="250" t="str">
        <f t="shared" si="218"/>
        <v/>
      </c>
      <c r="R2035" s="248"/>
      <c r="S2035" s="246"/>
      <c r="T2035" s="248"/>
      <c r="U2035" s="249" t="str">
        <f>+IF(AND(S2035&gt;0,R2035&lt;&gt;'Data Validation (ROP used only)'!$A$22),SUM(S2035:T2035),"")</f>
        <v/>
      </c>
      <c r="V2035" s="250" t="str">
        <f>IF(OR(R2035='Data Validation (ROP used only)'!$A$22,ISBLANK(S2035),ISERROR(S2035/$I2035)),"",S2035/$I2035)</f>
        <v/>
      </c>
      <c r="W2035" s="251"/>
      <c r="X2035" s="252" t="str" cm="1">
        <f t="array" ref="X2035">_xlfn.IFS(W2035="","",W2035/I2035&gt;=2,2*I2035,W2035/I2035 &lt; 2, W2035)</f>
        <v/>
      </c>
      <c r="Y2035" s="253" t="str">
        <f t="shared" si="221"/>
        <v/>
      </c>
      <c r="Z2035" s="248"/>
      <c r="AA2035" s="249" t="str">
        <f t="shared" si="222"/>
        <v/>
      </c>
      <c r="AB2035" s="254" t="str">
        <f t="shared" si="223"/>
        <v/>
      </c>
      <c r="AC2035" s="159"/>
      <c r="AD2035" s="160"/>
    </row>
    <row r="2036" spans="2:30" ht="13.8" hidden="1" outlineLevel="1" x14ac:dyDescent="0.25">
      <c r="B2036" s="1"/>
      <c r="C2036" s="1"/>
      <c r="D2036" s="1"/>
      <c r="E2036" s="2"/>
      <c r="F2036" s="1"/>
      <c r="G2036" s="2"/>
      <c r="H2036" s="108"/>
      <c r="I2036" s="109"/>
      <c r="J2036" s="132" t="str">
        <f t="shared" si="219"/>
        <v/>
      </c>
      <c r="K2036" s="132">
        <f t="shared" si="224"/>
        <v>0</v>
      </c>
      <c r="L2036" s="246"/>
      <c r="M2036" s="247"/>
      <c r="N2036" s="246"/>
      <c r="O2036" s="248"/>
      <c r="P2036" s="249" t="str">
        <f t="shared" si="220"/>
        <v/>
      </c>
      <c r="Q2036" s="250" t="str">
        <f t="shared" si="218"/>
        <v/>
      </c>
      <c r="R2036" s="248"/>
      <c r="S2036" s="246"/>
      <c r="T2036" s="248"/>
      <c r="U2036" s="249" t="str">
        <f>+IF(AND(S2036&gt;0,R2036&lt;&gt;'Data Validation (ROP used only)'!$A$22),SUM(S2036:T2036),"")</f>
        <v/>
      </c>
      <c r="V2036" s="250" t="str">
        <f>IF(OR(R2036='Data Validation (ROP used only)'!$A$22,ISBLANK(S2036),ISERROR(S2036/$I2036)),"",S2036/$I2036)</f>
        <v/>
      </c>
      <c r="W2036" s="251"/>
      <c r="X2036" s="252" t="str" cm="1">
        <f t="array" ref="X2036">_xlfn.IFS(W2036="","",W2036/I2036&gt;=2,2*I2036,W2036/I2036 &lt; 2, W2036)</f>
        <v/>
      </c>
      <c r="Y2036" s="253" t="str">
        <f t="shared" si="221"/>
        <v/>
      </c>
      <c r="Z2036" s="248"/>
      <c r="AA2036" s="249" t="str">
        <f t="shared" si="222"/>
        <v/>
      </c>
      <c r="AB2036" s="254" t="str">
        <f t="shared" si="223"/>
        <v/>
      </c>
      <c r="AC2036" s="159"/>
      <c r="AD2036" s="160"/>
    </row>
    <row r="2037" spans="2:30" ht="13.8" hidden="1" outlineLevel="1" x14ac:dyDescent="0.25">
      <c r="B2037" s="1"/>
      <c r="C2037" s="1"/>
      <c r="D2037" s="1"/>
      <c r="E2037" s="2"/>
      <c r="F2037" s="1"/>
      <c r="G2037" s="2"/>
      <c r="H2037" s="108"/>
      <c r="I2037" s="109"/>
      <c r="J2037" s="132" t="str">
        <f t="shared" si="219"/>
        <v/>
      </c>
      <c r="K2037" s="132">
        <f t="shared" si="224"/>
        <v>0</v>
      </c>
      <c r="L2037" s="246"/>
      <c r="M2037" s="247"/>
      <c r="N2037" s="246"/>
      <c r="O2037" s="248"/>
      <c r="P2037" s="249" t="str">
        <f t="shared" si="220"/>
        <v/>
      </c>
      <c r="Q2037" s="250" t="str">
        <f t="shared" si="218"/>
        <v/>
      </c>
      <c r="R2037" s="248"/>
      <c r="S2037" s="246"/>
      <c r="T2037" s="248"/>
      <c r="U2037" s="249" t="str">
        <f>+IF(AND(S2037&gt;0,R2037&lt;&gt;'Data Validation (ROP used only)'!$A$22),SUM(S2037:T2037),"")</f>
        <v/>
      </c>
      <c r="V2037" s="250" t="str">
        <f>IF(OR(R2037='Data Validation (ROP used only)'!$A$22,ISBLANK(S2037),ISERROR(S2037/$I2037)),"",S2037/$I2037)</f>
        <v/>
      </c>
      <c r="W2037" s="251"/>
      <c r="X2037" s="252" t="str" cm="1">
        <f t="array" ref="X2037">_xlfn.IFS(W2037="","",W2037/I2037&gt;=2,2*I2037,W2037/I2037 &lt; 2, W2037)</f>
        <v/>
      </c>
      <c r="Y2037" s="253" t="str">
        <f t="shared" si="221"/>
        <v/>
      </c>
      <c r="Z2037" s="248"/>
      <c r="AA2037" s="249" t="str">
        <f t="shared" si="222"/>
        <v/>
      </c>
      <c r="AB2037" s="254" t="str">
        <f t="shared" si="223"/>
        <v/>
      </c>
      <c r="AC2037" s="159"/>
      <c r="AD2037" s="160"/>
    </row>
    <row r="2038" spans="2:30" ht="13.8" hidden="1" outlineLevel="1" x14ac:dyDescent="0.25">
      <c r="B2038" s="1"/>
      <c r="C2038" s="1"/>
      <c r="D2038" s="1"/>
      <c r="E2038" s="2"/>
      <c r="F2038" s="1"/>
      <c r="G2038" s="2"/>
      <c r="H2038" s="108"/>
      <c r="I2038" s="109"/>
      <c r="J2038" s="132" t="str">
        <f t="shared" si="219"/>
        <v/>
      </c>
      <c r="K2038" s="132">
        <f t="shared" si="224"/>
        <v>0</v>
      </c>
      <c r="L2038" s="246"/>
      <c r="M2038" s="247"/>
      <c r="N2038" s="246"/>
      <c r="O2038" s="248"/>
      <c r="P2038" s="249" t="str">
        <f t="shared" si="220"/>
        <v/>
      </c>
      <c r="Q2038" s="250" t="str">
        <f t="shared" si="218"/>
        <v/>
      </c>
      <c r="R2038" s="248"/>
      <c r="S2038" s="246"/>
      <c r="T2038" s="248"/>
      <c r="U2038" s="249" t="str">
        <f>+IF(AND(S2038&gt;0,R2038&lt;&gt;'Data Validation (ROP used only)'!$A$22),SUM(S2038:T2038),"")</f>
        <v/>
      </c>
      <c r="V2038" s="250" t="str">
        <f>IF(OR(R2038='Data Validation (ROP used only)'!$A$22,ISBLANK(S2038),ISERROR(S2038/$I2038)),"",S2038/$I2038)</f>
        <v/>
      </c>
      <c r="W2038" s="251"/>
      <c r="X2038" s="252" t="str" cm="1">
        <f t="array" ref="X2038">_xlfn.IFS(W2038="","",W2038/I2038&gt;=2,2*I2038,W2038/I2038 &lt; 2, W2038)</f>
        <v/>
      </c>
      <c r="Y2038" s="253" t="str">
        <f t="shared" si="221"/>
        <v/>
      </c>
      <c r="Z2038" s="248"/>
      <c r="AA2038" s="249" t="str">
        <f t="shared" si="222"/>
        <v/>
      </c>
      <c r="AB2038" s="254" t="str">
        <f t="shared" si="223"/>
        <v/>
      </c>
      <c r="AC2038" s="159"/>
      <c r="AD2038" s="160"/>
    </row>
    <row r="2039" spans="2:30" ht="13.8" hidden="1" outlineLevel="1" x14ac:dyDescent="0.25">
      <c r="B2039" s="1"/>
      <c r="C2039" s="1"/>
      <c r="D2039" s="1"/>
      <c r="E2039" s="2"/>
      <c r="F2039" s="1"/>
      <c r="G2039" s="2"/>
      <c r="H2039" s="108"/>
      <c r="I2039" s="109"/>
      <c r="J2039" s="132" t="str">
        <f t="shared" si="219"/>
        <v/>
      </c>
      <c r="K2039" s="132">
        <f t="shared" si="224"/>
        <v>0</v>
      </c>
      <c r="L2039" s="246"/>
      <c r="M2039" s="247"/>
      <c r="N2039" s="246"/>
      <c r="O2039" s="248"/>
      <c r="P2039" s="249" t="str">
        <f t="shared" si="220"/>
        <v/>
      </c>
      <c r="Q2039" s="250" t="str">
        <f t="shared" si="218"/>
        <v/>
      </c>
      <c r="R2039" s="248"/>
      <c r="S2039" s="246"/>
      <c r="T2039" s="248"/>
      <c r="U2039" s="249" t="str">
        <f>+IF(AND(S2039&gt;0,R2039&lt;&gt;'Data Validation (ROP used only)'!$A$22),SUM(S2039:T2039),"")</f>
        <v/>
      </c>
      <c r="V2039" s="250" t="str">
        <f>IF(OR(R2039='Data Validation (ROP used only)'!$A$22,ISBLANK(S2039),ISERROR(S2039/$I2039)),"",S2039/$I2039)</f>
        <v/>
      </c>
      <c r="W2039" s="251"/>
      <c r="X2039" s="252" t="str" cm="1">
        <f t="array" ref="X2039">_xlfn.IFS(W2039="","",W2039/I2039&gt;=2,2*I2039,W2039/I2039 &lt; 2, W2039)</f>
        <v/>
      </c>
      <c r="Y2039" s="253" t="str">
        <f t="shared" si="221"/>
        <v/>
      </c>
      <c r="Z2039" s="248"/>
      <c r="AA2039" s="249" t="str">
        <f t="shared" si="222"/>
        <v/>
      </c>
      <c r="AB2039" s="254" t="str">
        <f t="shared" si="223"/>
        <v/>
      </c>
      <c r="AC2039" s="159"/>
      <c r="AD2039" s="160"/>
    </row>
    <row r="2040" spans="2:30" ht="13.8" hidden="1" outlineLevel="1" x14ac:dyDescent="0.25">
      <c r="B2040" s="1"/>
      <c r="C2040" s="1"/>
      <c r="D2040" s="1"/>
      <c r="E2040" s="2"/>
      <c r="F2040" s="1"/>
      <c r="G2040" s="2"/>
      <c r="H2040" s="108"/>
      <c r="I2040" s="109"/>
      <c r="J2040" s="132" t="str">
        <f t="shared" si="219"/>
        <v/>
      </c>
      <c r="K2040" s="132">
        <f t="shared" si="224"/>
        <v>0</v>
      </c>
      <c r="L2040" s="246"/>
      <c r="M2040" s="247"/>
      <c r="N2040" s="246"/>
      <c r="O2040" s="248"/>
      <c r="P2040" s="249" t="str">
        <f t="shared" si="220"/>
        <v/>
      </c>
      <c r="Q2040" s="250" t="str">
        <f t="shared" si="218"/>
        <v/>
      </c>
      <c r="R2040" s="248"/>
      <c r="S2040" s="246"/>
      <c r="T2040" s="248"/>
      <c r="U2040" s="249" t="str">
        <f>+IF(AND(S2040&gt;0,R2040&lt;&gt;'Data Validation (ROP used only)'!$A$22),SUM(S2040:T2040),"")</f>
        <v/>
      </c>
      <c r="V2040" s="250" t="str">
        <f>IF(OR(R2040='Data Validation (ROP used only)'!$A$22,ISBLANK(S2040),ISERROR(S2040/$I2040)),"",S2040/$I2040)</f>
        <v/>
      </c>
      <c r="W2040" s="251"/>
      <c r="X2040" s="252" t="str" cm="1">
        <f t="array" ref="X2040">_xlfn.IFS(W2040="","",W2040/I2040&gt;=2,2*I2040,W2040/I2040 &lt; 2, W2040)</f>
        <v/>
      </c>
      <c r="Y2040" s="253" t="str">
        <f t="shared" si="221"/>
        <v/>
      </c>
      <c r="Z2040" s="248"/>
      <c r="AA2040" s="249" t="str">
        <f t="shared" si="222"/>
        <v/>
      </c>
      <c r="AB2040" s="254" t="str">
        <f t="shared" si="223"/>
        <v/>
      </c>
      <c r="AC2040" s="159"/>
      <c r="AD2040" s="160"/>
    </row>
    <row r="2041" spans="2:30" ht="13.8" hidden="1" outlineLevel="1" x14ac:dyDescent="0.25">
      <c r="B2041" s="1"/>
      <c r="C2041" s="1"/>
      <c r="D2041" s="1"/>
      <c r="E2041" s="2"/>
      <c r="F2041" s="1"/>
      <c r="G2041" s="2"/>
      <c r="H2041" s="108"/>
      <c r="I2041" s="109"/>
      <c r="J2041" s="132" t="str">
        <f t="shared" si="219"/>
        <v/>
      </c>
      <c r="K2041" s="132">
        <f t="shared" si="224"/>
        <v>0</v>
      </c>
      <c r="L2041" s="246"/>
      <c r="M2041" s="247"/>
      <c r="N2041" s="246"/>
      <c r="O2041" s="248"/>
      <c r="P2041" s="249" t="str">
        <f t="shared" si="220"/>
        <v/>
      </c>
      <c r="Q2041" s="250" t="str">
        <f t="shared" si="218"/>
        <v/>
      </c>
      <c r="R2041" s="248"/>
      <c r="S2041" s="246"/>
      <c r="T2041" s="248"/>
      <c r="U2041" s="249" t="str">
        <f>+IF(AND(S2041&gt;0,R2041&lt;&gt;'Data Validation (ROP used only)'!$A$22),SUM(S2041:T2041),"")</f>
        <v/>
      </c>
      <c r="V2041" s="250" t="str">
        <f>IF(OR(R2041='Data Validation (ROP used only)'!$A$22,ISBLANK(S2041),ISERROR(S2041/$I2041)),"",S2041/$I2041)</f>
        <v/>
      </c>
      <c r="W2041" s="251"/>
      <c r="X2041" s="252" t="str" cm="1">
        <f t="array" ref="X2041">_xlfn.IFS(W2041="","",W2041/I2041&gt;=2,2*I2041,W2041/I2041 &lt; 2, W2041)</f>
        <v/>
      </c>
      <c r="Y2041" s="253" t="str">
        <f t="shared" si="221"/>
        <v/>
      </c>
      <c r="Z2041" s="248"/>
      <c r="AA2041" s="249" t="str">
        <f t="shared" si="222"/>
        <v/>
      </c>
      <c r="AB2041" s="254" t="str">
        <f t="shared" si="223"/>
        <v/>
      </c>
      <c r="AC2041" s="159"/>
      <c r="AD2041" s="160"/>
    </row>
    <row r="2042" spans="2:30" ht="13.8" hidden="1" outlineLevel="1" x14ac:dyDescent="0.25">
      <c r="B2042" s="1"/>
      <c r="C2042" s="1"/>
      <c r="D2042" s="1"/>
      <c r="E2042" s="2"/>
      <c r="F2042" s="1"/>
      <c r="G2042" s="2"/>
      <c r="H2042" s="108"/>
      <c r="I2042" s="109"/>
      <c r="J2042" s="132" t="str">
        <f t="shared" si="219"/>
        <v/>
      </c>
      <c r="K2042" s="132">
        <f t="shared" si="224"/>
        <v>0</v>
      </c>
      <c r="L2042" s="246"/>
      <c r="M2042" s="247"/>
      <c r="N2042" s="246"/>
      <c r="O2042" s="248"/>
      <c r="P2042" s="249" t="str">
        <f t="shared" si="220"/>
        <v/>
      </c>
      <c r="Q2042" s="250" t="str">
        <f t="shared" si="218"/>
        <v/>
      </c>
      <c r="R2042" s="248"/>
      <c r="S2042" s="246"/>
      <c r="T2042" s="248"/>
      <c r="U2042" s="249" t="str">
        <f>+IF(AND(S2042&gt;0,R2042&lt;&gt;'Data Validation (ROP used only)'!$A$22),SUM(S2042:T2042),"")</f>
        <v/>
      </c>
      <c r="V2042" s="250" t="str">
        <f>IF(OR(R2042='Data Validation (ROP used only)'!$A$22,ISBLANK(S2042),ISERROR(S2042/$I2042)),"",S2042/$I2042)</f>
        <v/>
      </c>
      <c r="W2042" s="251"/>
      <c r="X2042" s="252" t="str" cm="1">
        <f t="array" ref="X2042">_xlfn.IFS(W2042="","",W2042/I2042&gt;=2,2*I2042,W2042/I2042 &lt; 2, W2042)</f>
        <v/>
      </c>
      <c r="Y2042" s="253" t="str">
        <f t="shared" si="221"/>
        <v/>
      </c>
      <c r="Z2042" s="248"/>
      <c r="AA2042" s="249" t="str">
        <f t="shared" si="222"/>
        <v/>
      </c>
      <c r="AB2042" s="254" t="str">
        <f t="shared" si="223"/>
        <v/>
      </c>
      <c r="AC2042" s="159"/>
      <c r="AD2042" s="160"/>
    </row>
    <row r="2043" spans="2:30" ht="13.8" hidden="1" outlineLevel="1" x14ac:dyDescent="0.25">
      <c r="B2043" s="1"/>
      <c r="C2043" s="1"/>
      <c r="D2043" s="1"/>
      <c r="E2043" s="2"/>
      <c r="F2043" s="1"/>
      <c r="G2043" s="2"/>
      <c r="H2043" s="108"/>
      <c r="I2043" s="109"/>
      <c r="J2043" s="132" t="str">
        <f t="shared" si="219"/>
        <v/>
      </c>
      <c r="K2043" s="132">
        <f t="shared" si="224"/>
        <v>0</v>
      </c>
      <c r="L2043" s="246"/>
      <c r="M2043" s="247"/>
      <c r="N2043" s="246"/>
      <c r="O2043" s="248"/>
      <c r="P2043" s="249" t="str">
        <f t="shared" si="220"/>
        <v/>
      </c>
      <c r="Q2043" s="250" t="str">
        <f t="shared" si="218"/>
        <v/>
      </c>
      <c r="R2043" s="248"/>
      <c r="S2043" s="246"/>
      <c r="T2043" s="248"/>
      <c r="U2043" s="249" t="str">
        <f>+IF(AND(S2043&gt;0,R2043&lt;&gt;'Data Validation (ROP used only)'!$A$22),SUM(S2043:T2043),"")</f>
        <v/>
      </c>
      <c r="V2043" s="250" t="str">
        <f>IF(OR(R2043='Data Validation (ROP used only)'!$A$22,ISBLANK(S2043),ISERROR(S2043/$I2043)),"",S2043/$I2043)</f>
        <v/>
      </c>
      <c r="W2043" s="251"/>
      <c r="X2043" s="252" t="str" cm="1">
        <f t="array" ref="X2043">_xlfn.IFS(W2043="","",W2043/I2043&gt;=2,2*I2043,W2043/I2043 &lt; 2, W2043)</f>
        <v/>
      </c>
      <c r="Y2043" s="253" t="str">
        <f t="shared" si="221"/>
        <v/>
      </c>
      <c r="Z2043" s="248"/>
      <c r="AA2043" s="249" t="str">
        <f t="shared" si="222"/>
        <v/>
      </c>
      <c r="AB2043" s="254" t="str">
        <f t="shared" si="223"/>
        <v/>
      </c>
      <c r="AC2043" s="159"/>
      <c r="AD2043" s="160"/>
    </row>
    <row r="2044" spans="2:30" ht="13.8" hidden="1" outlineLevel="1" x14ac:dyDescent="0.25">
      <c r="B2044" s="1"/>
      <c r="C2044" s="1"/>
      <c r="D2044" s="1"/>
      <c r="E2044" s="2"/>
      <c r="F2044" s="1"/>
      <c r="G2044" s="2"/>
      <c r="H2044" s="108"/>
      <c r="I2044" s="109"/>
      <c r="J2044" s="132" t="str">
        <f t="shared" si="219"/>
        <v/>
      </c>
      <c r="K2044" s="132">
        <f t="shared" si="224"/>
        <v>0</v>
      </c>
      <c r="L2044" s="246"/>
      <c r="M2044" s="247"/>
      <c r="N2044" s="246"/>
      <c r="O2044" s="248"/>
      <c r="P2044" s="249" t="str">
        <f t="shared" si="220"/>
        <v/>
      </c>
      <c r="Q2044" s="250" t="str">
        <f t="shared" si="218"/>
        <v/>
      </c>
      <c r="R2044" s="248"/>
      <c r="S2044" s="246"/>
      <c r="T2044" s="248"/>
      <c r="U2044" s="249" t="str">
        <f>+IF(AND(S2044&gt;0,R2044&lt;&gt;'Data Validation (ROP used only)'!$A$22),SUM(S2044:T2044),"")</f>
        <v/>
      </c>
      <c r="V2044" s="250" t="str">
        <f>IF(OR(R2044='Data Validation (ROP used only)'!$A$22,ISBLANK(S2044),ISERROR(S2044/$I2044)),"",S2044/$I2044)</f>
        <v/>
      </c>
      <c r="W2044" s="251"/>
      <c r="X2044" s="252" t="str" cm="1">
        <f t="array" ref="X2044">_xlfn.IFS(W2044="","",W2044/I2044&gt;=2,2*I2044,W2044/I2044 &lt; 2, W2044)</f>
        <v/>
      </c>
      <c r="Y2044" s="253" t="str">
        <f t="shared" si="221"/>
        <v/>
      </c>
      <c r="Z2044" s="248"/>
      <c r="AA2044" s="249" t="str">
        <f t="shared" si="222"/>
        <v/>
      </c>
      <c r="AB2044" s="254" t="str">
        <f t="shared" si="223"/>
        <v/>
      </c>
      <c r="AC2044" s="159"/>
      <c r="AD2044" s="160"/>
    </row>
    <row r="2045" spans="2:30" ht="13.8" hidden="1" outlineLevel="1" x14ac:dyDescent="0.25">
      <c r="B2045" s="1"/>
      <c r="C2045" s="1"/>
      <c r="D2045" s="1"/>
      <c r="E2045" s="2"/>
      <c r="F2045" s="1"/>
      <c r="G2045" s="2"/>
      <c r="H2045" s="108"/>
      <c r="I2045" s="109"/>
      <c r="J2045" s="132" t="str">
        <f t="shared" si="219"/>
        <v/>
      </c>
      <c r="K2045" s="132">
        <f t="shared" si="224"/>
        <v>0</v>
      </c>
      <c r="L2045" s="246"/>
      <c r="M2045" s="247"/>
      <c r="N2045" s="246"/>
      <c r="O2045" s="248"/>
      <c r="P2045" s="249" t="str">
        <f t="shared" si="220"/>
        <v/>
      </c>
      <c r="Q2045" s="250" t="str">
        <f t="shared" si="218"/>
        <v/>
      </c>
      <c r="R2045" s="248"/>
      <c r="S2045" s="246"/>
      <c r="T2045" s="248"/>
      <c r="U2045" s="249" t="str">
        <f>+IF(AND(S2045&gt;0,R2045&lt;&gt;'Data Validation (ROP used only)'!$A$22),SUM(S2045:T2045),"")</f>
        <v/>
      </c>
      <c r="V2045" s="250" t="str">
        <f>IF(OR(R2045='Data Validation (ROP used only)'!$A$22,ISBLANK(S2045),ISERROR(S2045/$I2045)),"",S2045/$I2045)</f>
        <v/>
      </c>
      <c r="W2045" s="251"/>
      <c r="X2045" s="252" t="str" cm="1">
        <f t="array" ref="X2045">_xlfn.IFS(W2045="","",W2045/I2045&gt;=2,2*I2045,W2045/I2045 &lt; 2, W2045)</f>
        <v/>
      </c>
      <c r="Y2045" s="253" t="str">
        <f t="shared" si="221"/>
        <v/>
      </c>
      <c r="Z2045" s="248"/>
      <c r="AA2045" s="249" t="str">
        <f t="shared" si="222"/>
        <v/>
      </c>
      <c r="AB2045" s="254" t="str">
        <f t="shared" si="223"/>
        <v/>
      </c>
      <c r="AC2045" s="159"/>
      <c r="AD2045" s="160"/>
    </row>
    <row r="2046" spans="2:30" ht="13.8" hidden="1" outlineLevel="1" x14ac:dyDescent="0.25">
      <c r="B2046" s="1"/>
      <c r="C2046" s="1"/>
      <c r="D2046" s="1"/>
      <c r="E2046" s="2"/>
      <c r="F2046" s="1"/>
      <c r="G2046" s="2"/>
      <c r="H2046" s="108"/>
      <c r="I2046" s="109"/>
      <c r="J2046" s="132" t="str">
        <f t="shared" si="219"/>
        <v/>
      </c>
      <c r="K2046" s="132">
        <f t="shared" si="224"/>
        <v>0</v>
      </c>
      <c r="L2046" s="246"/>
      <c r="M2046" s="247"/>
      <c r="N2046" s="246"/>
      <c r="O2046" s="248"/>
      <c r="P2046" s="249" t="str">
        <f t="shared" si="220"/>
        <v/>
      </c>
      <c r="Q2046" s="250" t="str">
        <f t="shared" si="218"/>
        <v/>
      </c>
      <c r="R2046" s="248"/>
      <c r="S2046" s="246"/>
      <c r="T2046" s="248"/>
      <c r="U2046" s="249" t="str">
        <f>+IF(AND(S2046&gt;0,R2046&lt;&gt;'Data Validation (ROP used only)'!$A$22),SUM(S2046:T2046),"")</f>
        <v/>
      </c>
      <c r="V2046" s="250" t="str">
        <f>IF(OR(R2046='Data Validation (ROP used only)'!$A$22,ISBLANK(S2046),ISERROR(S2046/$I2046)),"",S2046/$I2046)</f>
        <v/>
      </c>
      <c r="W2046" s="251"/>
      <c r="X2046" s="252" t="str" cm="1">
        <f t="array" ref="X2046">_xlfn.IFS(W2046="","",W2046/I2046&gt;=2,2*I2046,W2046/I2046 &lt; 2, W2046)</f>
        <v/>
      </c>
      <c r="Y2046" s="253" t="str">
        <f t="shared" si="221"/>
        <v/>
      </c>
      <c r="Z2046" s="248"/>
      <c r="AA2046" s="249" t="str">
        <f t="shared" si="222"/>
        <v/>
      </c>
      <c r="AB2046" s="254" t="str">
        <f t="shared" si="223"/>
        <v/>
      </c>
      <c r="AC2046" s="159"/>
      <c r="AD2046" s="160"/>
    </row>
    <row r="2047" spans="2:30" ht="13.8" hidden="1" outlineLevel="1" x14ac:dyDescent="0.25">
      <c r="B2047" s="1"/>
      <c r="C2047" s="1"/>
      <c r="D2047" s="1"/>
      <c r="E2047" s="2"/>
      <c r="F2047" s="1"/>
      <c r="G2047" s="2"/>
      <c r="H2047" s="108"/>
      <c r="I2047" s="109"/>
      <c r="J2047" s="132" t="str">
        <f t="shared" si="219"/>
        <v/>
      </c>
      <c r="K2047" s="132">
        <f t="shared" si="224"/>
        <v>0</v>
      </c>
      <c r="L2047" s="246"/>
      <c r="M2047" s="247"/>
      <c r="N2047" s="246"/>
      <c r="O2047" s="248"/>
      <c r="P2047" s="249" t="str">
        <f t="shared" si="220"/>
        <v/>
      </c>
      <c r="Q2047" s="250" t="str">
        <f t="shared" si="218"/>
        <v/>
      </c>
      <c r="R2047" s="248"/>
      <c r="S2047" s="246"/>
      <c r="T2047" s="248"/>
      <c r="U2047" s="249" t="str">
        <f>+IF(AND(S2047&gt;0,R2047&lt;&gt;'Data Validation (ROP used only)'!$A$22),SUM(S2047:T2047),"")</f>
        <v/>
      </c>
      <c r="V2047" s="250" t="str">
        <f>IF(OR(R2047='Data Validation (ROP used only)'!$A$22,ISBLANK(S2047),ISERROR(S2047/$I2047)),"",S2047/$I2047)</f>
        <v/>
      </c>
      <c r="W2047" s="251"/>
      <c r="X2047" s="252" t="str" cm="1">
        <f t="array" ref="X2047">_xlfn.IFS(W2047="","",W2047/I2047&gt;=2,2*I2047,W2047/I2047 &lt; 2, W2047)</f>
        <v/>
      </c>
      <c r="Y2047" s="253" t="str">
        <f t="shared" si="221"/>
        <v/>
      </c>
      <c r="Z2047" s="248"/>
      <c r="AA2047" s="249" t="str">
        <f t="shared" si="222"/>
        <v/>
      </c>
      <c r="AB2047" s="254" t="str">
        <f t="shared" si="223"/>
        <v/>
      </c>
      <c r="AC2047" s="159"/>
      <c r="AD2047" s="160"/>
    </row>
    <row r="2048" spans="2:30" ht="13.8" hidden="1" outlineLevel="1" x14ac:dyDescent="0.25">
      <c r="B2048" s="1"/>
      <c r="C2048" s="1"/>
      <c r="D2048" s="1"/>
      <c r="E2048" s="2"/>
      <c r="F2048" s="1"/>
      <c r="G2048" s="2"/>
      <c r="H2048" s="108"/>
      <c r="I2048" s="109"/>
      <c r="J2048" s="132" t="str">
        <f t="shared" si="219"/>
        <v/>
      </c>
      <c r="K2048" s="132">
        <f t="shared" si="224"/>
        <v>0</v>
      </c>
      <c r="L2048" s="246"/>
      <c r="M2048" s="247"/>
      <c r="N2048" s="246"/>
      <c r="O2048" s="248"/>
      <c r="P2048" s="249" t="str">
        <f t="shared" si="220"/>
        <v/>
      </c>
      <c r="Q2048" s="250" t="str">
        <f t="shared" si="218"/>
        <v/>
      </c>
      <c r="R2048" s="248"/>
      <c r="S2048" s="246"/>
      <c r="T2048" s="248"/>
      <c r="U2048" s="249" t="str">
        <f>+IF(AND(S2048&gt;0,R2048&lt;&gt;'Data Validation (ROP used only)'!$A$22),SUM(S2048:T2048),"")</f>
        <v/>
      </c>
      <c r="V2048" s="250" t="str">
        <f>IF(OR(R2048='Data Validation (ROP used only)'!$A$22,ISBLANK(S2048),ISERROR(S2048/$I2048)),"",S2048/$I2048)</f>
        <v/>
      </c>
      <c r="W2048" s="251"/>
      <c r="X2048" s="252" t="str" cm="1">
        <f t="array" ref="X2048">_xlfn.IFS(W2048="","",W2048/I2048&gt;=2,2*I2048,W2048/I2048 &lt; 2, W2048)</f>
        <v/>
      </c>
      <c r="Y2048" s="253" t="str">
        <f t="shared" si="221"/>
        <v/>
      </c>
      <c r="Z2048" s="248"/>
      <c r="AA2048" s="249" t="str">
        <f t="shared" si="222"/>
        <v/>
      </c>
      <c r="AB2048" s="254" t="str">
        <f t="shared" si="223"/>
        <v/>
      </c>
      <c r="AC2048" s="159"/>
      <c r="AD2048" s="160"/>
    </row>
    <row r="2049" spans="2:30" ht="13.8" hidden="1" outlineLevel="1" x14ac:dyDescent="0.25">
      <c r="B2049" s="1"/>
      <c r="C2049" s="1"/>
      <c r="D2049" s="1"/>
      <c r="E2049" s="2"/>
      <c r="F2049" s="1"/>
      <c r="G2049" s="2"/>
      <c r="H2049" s="108"/>
      <c r="I2049" s="109"/>
      <c r="J2049" s="132" t="str">
        <f t="shared" si="219"/>
        <v/>
      </c>
      <c r="K2049" s="132">
        <f t="shared" si="224"/>
        <v>0</v>
      </c>
      <c r="L2049" s="246"/>
      <c r="M2049" s="247"/>
      <c r="N2049" s="246"/>
      <c r="O2049" s="248"/>
      <c r="P2049" s="249" t="str">
        <f t="shared" si="220"/>
        <v/>
      </c>
      <c r="Q2049" s="250" t="str">
        <f t="shared" si="218"/>
        <v/>
      </c>
      <c r="R2049" s="248"/>
      <c r="S2049" s="246"/>
      <c r="T2049" s="248"/>
      <c r="U2049" s="249" t="str">
        <f>+IF(AND(S2049&gt;0,R2049&lt;&gt;'Data Validation (ROP used only)'!$A$22),SUM(S2049:T2049),"")</f>
        <v/>
      </c>
      <c r="V2049" s="250" t="str">
        <f>IF(OR(R2049='Data Validation (ROP used only)'!$A$22,ISBLANK(S2049),ISERROR(S2049/$I2049)),"",S2049/$I2049)</f>
        <v/>
      </c>
      <c r="W2049" s="251"/>
      <c r="X2049" s="252" t="str" cm="1">
        <f t="array" ref="X2049">_xlfn.IFS(W2049="","",W2049/I2049&gt;=2,2*I2049,W2049/I2049 &lt; 2, W2049)</f>
        <v/>
      </c>
      <c r="Y2049" s="253" t="str">
        <f t="shared" si="221"/>
        <v/>
      </c>
      <c r="Z2049" s="248"/>
      <c r="AA2049" s="249" t="str">
        <f t="shared" si="222"/>
        <v/>
      </c>
      <c r="AB2049" s="254" t="str">
        <f t="shared" si="223"/>
        <v/>
      </c>
      <c r="AC2049" s="159"/>
      <c r="AD2049" s="160"/>
    </row>
    <row r="2050" spans="2:30" ht="13.8" hidden="1" outlineLevel="1" x14ac:dyDescent="0.25">
      <c r="B2050" s="1"/>
      <c r="C2050" s="1"/>
      <c r="D2050" s="1"/>
      <c r="E2050" s="2"/>
      <c r="F2050" s="1"/>
      <c r="G2050" s="2"/>
      <c r="H2050" s="108"/>
      <c r="I2050" s="109"/>
      <c r="J2050" s="132" t="str">
        <f t="shared" si="219"/>
        <v/>
      </c>
      <c r="K2050" s="132">
        <f t="shared" si="224"/>
        <v>0</v>
      </c>
      <c r="L2050" s="246"/>
      <c r="M2050" s="247"/>
      <c r="N2050" s="246"/>
      <c r="O2050" s="248"/>
      <c r="P2050" s="249" t="str">
        <f t="shared" si="220"/>
        <v/>
      </c>
      <c r="Q2050" s="250" t="str">
        <f t="shared" si="218"/>
        <v/>
      </c>
      <c r="R2050" s="248"/>
      <c r="S2050" s="246"/>
      <c r="T2050" s="248"/>
      <c r="U2050" s="249" t="str">
        <f>+IF(AND(S2050&gt;0,R2050&lt;&gt;'Data Validation (ROP used only)'!$A$22),SUM(S2050:T2050),"")</f>
        <v/>
      </c>
      <c r="V2050" s="250" t="str">
        <f>IF(OR(R2050='Data Validation (ROP used only)'!$A$22,ISBLANK(S2050),ISERROR(S2050/$I2050)),"",S2050/$I2050)</f>
        <v/>
      </c>
      <c r="W2050" s="251"/>
      <c r="X2050" s="252" t="str" cm="1">
        <f t="array" ref="X2050">_xlfn.IFS(W2050="","",W2050/I2050&gt;=2,2*I2050,W2050/I2050 &lt; 2, W2050)</f>
        <v/>
      </c>
      <c r="Y2050" s="253" t="str">
        <f t="shared" si="221"/>
        <v/>
      </c>
      <c r="Z2050" s="248"/>
      <c r="AA2050" s="249" t="str">
        <f t="shared" si="222"/>
        <v/>
      </c>
      <c r="AB2050" s="254" t="str">
        <f t="shared" si="223"/>
        <v/>
      </c>
      <c r="AC2050" s="159"/>
      <c r="AD2050" s="160"/>
    </row>
    <row r="2051" spans="2:30" ht="13.8" hidden="1" outlineLevel="1" x14ac:dyDescent="0.25">
      <c r="B2051" s="1"/>
      <c r="C2051" s="1"/>
      <c r="D2051" s="1"/>
      <c r="E2051" s="2"/>
      <c r="F2051" s="1"/>
      <c r="G2051" s="2"/>
      <c r="H2051" s="108"/>
      <c r="I2051" s="109"/>
      <c r="J2051" s="132" t="str">
        <f t="shared" si="219"/>
        <v/>
      </c>
      <c r="K2051" s="132">
        <f t="shared" si="224"/>
        <v>0</v>
      </c>
      <c r="L2051" s="246"/>
      <c r="M2051" s="247"/>
      <c r="N2051" s="246"/>
      <c r="O2051" s="248"/>
      <c r="P2051" s="249" t="str">
        <f t="shared" si="220"/>
        <v/>
      </c>
      <c r="Q2051" s="250" t="str">
        <f t="shared" si="218"/>
        <v/>
      </c>
      <c r="R2051" s="248"/>
      <c r="S2051" s="246"/>
      <c r="T2051" s="248"/>
      <c r="U2051" s="249" t="str">
        <f>+IF(AND(S2051&gt;0,R2051&lt;&gt;'Data Validation (ROP used only)'!$A$22),SUM(S2051:T2051),"")</f>
        <v/>
      </c>
      <c r="V2051" s="250" t="str">
        <f>IF(OR(R2051='Data Validation (ROP used only)'!$A$22,ISBLANK(S2051),ISERROR(S2051/$I2051)),"",S2051/$I2051)</f>
        <v/>
      </c>
      <c r="W2051" s="251"/>
      <c r="X2051" s="252" t="str" cm="1">
        <f t="array" ref="X2051">_xlfn.IFS(W2051="","",W2051/I2051&gt;=2,2*I2051,W2051/I2051 &lt; 2, W2051)</f>
        <v/>
      </c>
      <c r="Y2051" s="253" t="str">
        <f t="shared" si="221"/>
        <v/>
      </c>
      <c r="Z2051" s="248"/>
      <c r="AA2051" s="249" t="str">
        <f t="shared" si="222"/>
        <v/>
      </c>
      <c r="AB2051" s="254" t="str">
        <f t="shared" si="223"/>
        <v/>
      </c>
      <c r="AC2051" s="159"/>
      <c r="AD2051" s="160"/>
    </row>
    <row r="2052" spans="2:30" ht="13.8" hidden="1" outlineLevel="1" x14ac:dyDescent="0.25">
      <c r="B2052" s="1"/>
      <c r="C2052" s="1"/>
      <c r="D2052" s="1"/>
      <c r="E2052" s="2"/>
      <c r="F2052" s="1"/>
      <c r="G2052" s="2"/>
      <c r="H2052" s="108"/>
      <c r="I2052" s="109"/>
      <c r="J2052" s="132" t="str">
        <f t="shared" si="219"/>
        <v/>
      </c>
      <c r="K2052" s="132">
        <f t="shared" si="224"/>
        <v>0</v>
      </c>
      <c r="L2052" s="246"/>
      <c r="M2052" s="247"/>
      <c r="N2052" s="246"/>
      <c r="O2052" s="248"/>
      <c r="P2052" s="249" t="str">
        <f t="shared" si="220"/>
        <v/>
      </c>
      <c r="Q2052" s="250" t="str">
        <f t="shared" si="218"/>
        <v/>
      </c>
      <c r="R2052" s="248"/>
      <c r="S2052" s="246"/>
      <c r="T2052" s="248"/>
      <c r="U2052" s="249" t="str">
        <f>+IF(AND(S2052&gt;0,R2052&lt;&gt;'Data Validation (ROP used only)'!$A$22),SUM(S2052:T2052),"")</f>
        <v/>
      </c>
      <c r="V2052" s="250" t="str">
        <f>IF(OR(R2052='Data Validation (ROP used only)'!$A$22,ISBLANK(S2052),ISERROR(S2052/$I2052)),"",S2052/$I2052)</f>
        <v/>
      </c>
      <c r="W2052" s="251"/>
      <c r="X2052" s="252" t="str" cm="1">
        <f t="array" ref="X2052">_xlfn.IFS(W2052="","",W2052/I2052&gt;=2,2*I2052,W2052/I2052 &lt; 2, W2052)</f>
        <v/>
      </c>
      <c r="Y2052" s="253" t="str">
        <f t="shared" si="221"/>
        <v/>
      </c>
      <c r="Z2052" s="248"/>
      <c r="AA2052" s="249" t="str">
        <f t="shared" si="222"/>
        <v/>
      </c>
      <c r="AB2052" s="254" t="str">
        <f t="shared" si="223"/>
        <v/>
      </c>
      <c r="AC2052" s="159"/>
      <c r="AD2052" s="160"/>
    </row>
    <row r="2053" spans="2:30" ht="13.8" hidden="1" outlineLevel="1" x14ac:dyDescent="0.25">
      <c r="B2053" s="1"/>
      <c r="C2053" s="1"/>
      <c r="D2053" s="1"/>
      <c r="E2053" s="2"/>
      <c r="F2053" s="1"/>
      <c r="G2053" s="2"/>
      <c r="H2053" s="108"/>
      <c r="I2053" s="109"/>
      <c r="J2053" s="132" t="str">
        <f t="shared" si="219"/>
        <v/>
      </c>
      <c r="K2053" s="132">
        <f t="shared" si="224"/>
        <v>0</v>
      </c>
      <c r="L2053" s="246"/>
      <c r="M2053" s="247"/>
      <c r="N2053" s="246"/>
      <c r="O2053" s="248"/>
      <c r="P2053" s="249" t="str">
        <f t="shared" si="220"/>
        <v/>
      </c>
      <c r="Q2053" s="250" t="str">
        <f t="shared" si="218"/>
        <v/>
      </c>
      <c r="R2053" s="248"/>
      <c r="S2053" s="246"/>
      <c r="T2053" s="248"/>
      <c r="U2053" s="249" t="str">
        <f>+IF(AND(S2053&gt;0,R2053&lt;&gt;'Data Validation (ROP used only)'!$A$22),SUM(S2053:T2053),"")</f>
        <v/>
      </c>
      <c r="V2053" s="250" t="str">
        <f>IF(OR(R2053='Data Validation (ROP used only)'!$A$22,ISBLANK(S2053),ISERROR(S2053/$I2053)),"",S2053/$I2053)</f>
        <v/>
      </c>
      <c r="W2053" s="251"/>
      <c r="X2053" s="252" t="str" cm="1">
        <f t="array" ref="X2053">_xlfn.IFS(W2053="","",W2053/I2053&gt;=2,2*I2053,W2053/I2053 &lt; 2, W2053)</f>
        <v/>
      </c>
      <c r="Y2053" s="253" t="str">
        <f t="shared" si="221"/>
        <v/>
      </c>
      <c r="Z2053" s="248"/>
      <c r="AA2053" s="249" t="str">
        <f t="shared" si="222"/>
        <v/>
      </c>
      <c r="AB2053" s="254" t="str">
        <f t="shared" si="223"/>
        <v/>
      </c>
      <c r="AC2053" s="159"/>
      <c r="AD2053" s="160"/>
    </row>
    <row r="2054" spans="2:30" ht="13.8" hidden="1" outlineLevel="1" x14ac:dyDescent="0.25">
      <c r="B2054" s="1"/>
      <c r="C2054" s="1"/>
      <c r="D2054" s="1"/>
      <c r="E2054" s="2"/>
      <c r="F2054" s="1"/>
      <c r="G2054" s="2"/>
      <c r="H2054" s="108"/>
      <c r="I2054" s="109"/>
      <c r="J2054" s="132" t="str">
        <f t="shared" si="219"/>
        <v/>
      </c>
      <c r="K2054" s="132">
        <f t="shared" si="224"/>
        <v>0</v>
      </c>
      <c r="L2054" s="246"/>
      <c r="M2054" s="247"/>
      <c r="N2054" s="246"/>
      <c r="O2054" s="248"/>
      <c r="P2054" s="249" t="str">
        <f t="shared" si="220"/>
        <v/>
      </c>
      <c r="Q2054" s="250" t="str">
        <f t="shared" si="218"/>
        <v/>
      </c>
      <c r="R2054" s="248"/>
      <c r="S2054" s="246"/>
      <c r="T2054" s="248"/>
      <c r="U2054" s="249" t="str">
        <f>+IF(AND(S2054&gt;0,R2054&lt;&gt;'Data Validation (ROP used only)'!$A$22),SUM(S2054:T2054),"")</f>
        <v/>
      </c>
      <c r="V2054" s="250" t="str">
        <f>IF(OR(R2054='Data Validation (ROP used only)'!$A$22,ISBLANK(S2054),ISERROR(S2054/$I2054)),"",S2054/$I2054)</f>
        <v/>
      </c>
      <c r="W2054" s="251"/>
      <c r="X2054" s="252" t="str" cm="1">
        <f t="array" ref="X2054">_xlfn.IFS(W2054="","",W2054/I2054&gt;=2,2*I2054,W2054/I2054 &lt; 2, W2054)</f>
        <v/>
      </c>
      <c r="Y2054" s="253" t="str">
        <f t="shared" si="221"/>
        <v/>
      </c>
      <c r="Z2054" s="248"/>
      <c r="AA2054" s="249" t="str">
        <f t="shared" si="222"/>
        <v/>
      </c>
      <c r="AB2054" s="254" t="str">
        <f t="shared" si="223"/>
        <v/>
      </c>
      <c r="AC2054" s="159"/>
      <c r="AD2054" s="160"/>
    </row>
    <row r="2055" spans="2:30" ht="13.8" hidden="1" outlineLevel="1" x14ac:dyDescent="0.25">
      <c r="B2055" s="1"/>
      <c r="C2055" s="1"/>
      <c r="D2055" s="1"/>
      <c r="E2055" s="2"/>
      <c r="F2055" s="1"/>
      <c r="G2055" s="2"/>
      <c r="H2055" s="108"/>
      <c r="I2055" s="109"/>
      <c r="J2055" s="132" t="str">
        <f t="shared" si="219"/>
        <v/>
      </c>
      <c r="K2055" s="132">
        <f t="shared" si="224"/>
        <v>0</v>
      </c>
      <c r="L2055" s="246"/>
      <c r="M2055" s="247"/>
      <c r="N2055" s="246"/>
      <c r="O2055" s="248"/>
      <c r="P2055" s="249" t="str">
        <f t="shared" si="220"/>
        <v/>
      </c>
      <c r="Q2055" s="250" t="str">
        <f t="shared" si="218"/>
        <v/>
      </c>
      <c r="R2055" s="248"/>
      <c r="S2055" s="246"/>
      <c r="T2055" s="248"/>
      <c r="U2055" s="249" t="str">
        <f>+IF(AND(S2055&gt;0,R2055&lt;&gt;'Data Validation (ROP used only)'!$A$22),SUM(S2055:T2055),"")</f>
        <v/>
      </c>
      <c r="V2055" s="250" t="str">
        <f>IF(OR(R2055='Data Validation (ROP used only)'!$A$22,ISBLANK(S2055),ISERROR(S2055/$I2055)),"",S2055/$I2055)</f>
        <v/>
      </c>
      <c r="W2055" s="251"/>
      <c r="X2055" s="252" t="str" cm="1">
        <f t="array" ref="X2055">_xlfn.IFS(W2055="","",W2055/I2055&gt;=2,2*I2055,W2055/I2055 &lt; 2, W2055)</f>
        <v/>
      </c>
      <c r="Y2055" s="253" t="str">
        <f t="shared" si="221"/>
        <v/>
      </c>
      <c r="Z2055" s="248"/>
      <c r="AA2055" s="249" t="str">
        <f t="shared" si="222"/>
        <v/>
      </c>
      <c r="AB2055" s="254" t="str">
        <f t="shared" si="223"/>
        <v/>
      </c>
      <c r="AC2055" s="159"/>
      <c r="AD2055" s="160"/>
    </row>
    <row r="2056" spans="2:30" ht="13.8" hidden="1" outlineLevel="1" x14ac:dyDescent="0.25">
      <c r="B2056" s="1"/>
      <c r="C2056" s="1"/>
      <c r="D2056" s="1"/>
      <c r="E2056" s="2"/>
      <c r="F2056" s="1"/>
      <c r="G2056" s="2"/>
      <c r="H2056" s="108"/>
      <c r="I2056" s="109"/>
      <c r="J2056" s="132" t="str">
        <f t="shared" si="219"/>
        <v/>
      </c>
      <c r="K2056" s="132">
        <f t="shared" si="224"/>
        <v>0</v>
      </c>
      <c r="L2056" s="246"/>
      <c r="M2056" s="247"/>
      <c r="N2056" s="246"/>
      <c r="O2056" s="248"/>
      <c r="P2056" s="249" t="str">
        <f t="shared" si="220"/>
        <v/>
      </c>
      <c r="Q2056" s="250" t="str">
        <f t="shared" si="218"/>
        <v/>
      </c>
      <c r="R2056" s="248"/>
      <c r="S2056" s="246"/>
      <c r="T2056" s="248"/>
      <c r="U2056" s="249" t="str">
        <f>+IF(AND(S2056&gt;0,R2056&lt;&gt;'Data Validation (ROP used only)'!$A$22),SUM(S2056:T2056),"")</f>
        <v/>
      </c>
      <c r="V2056" s="250" t="str">
        <f>IF(OR(R2056='Data Validation (ROP used only)'!$A$22,ISBLANK(S2056),ISERROR(S2056/$I2056)),"",S2056/$I2056)</f>
        <v/>
      </c>
      <c r="W2056" s="251"/>
      <c r="X2056" s="252" t="str" cm="1">
        <f t="array" ref="X2056">_xlfn.IFS(W2056="","",W2056/I2056&gt;=2,2*I2056,W2056/I2056 &lt; 2, W2056)</f>
        <v/>
      </c>
      <c r="Y2056" s="253" t="str">
        <f t="shared" si="221"/>
        <v/>
      </c>
      <c r="Z2056" s="248"/>
      <c r="AA2056" s="249" t="str">
        <f t="shared" si="222"/>
        <v/>
      </c>
      <c r="AB2056" s="254" t="str">
        <f t="shared" si="223"/>
        <v/>
      </c>
      <c r="AC2056" s="159"/>
      <c r="AD2056" s="160"/>
    </row>
    <row r="2057" spans="2:30" ht="13.8" hidden="1" outlineLevel="1" x14ac:dyDescent="0.25">
      <c r="B2057" s="1"/>
      <c r="C2057" s="1"/>
      <c r="D2057" s="1"/>
      <c r="E2057" s="2"/>
      <c r="F2057" s="1"/>
      <c r="G2057" s="2"/>
      <c r="H2057" s="108"/>
      <c r="I2057" s="109"/>
      <c r="J2057" s="132" t="str">
        <f t="shared" si="219"/>
        <v/>
      </c>
      <c r="K2057" s="132">
        <f t="shared" si="224"/>
        <v>0</v>
      </c>
      <c r="L2057" s="246"/>
      <c r="M2057" s="247"/>
      <c r="N2057" s="246"/>
      <c r="O2057" s="248"/>
      <c r="P2057" s="249" t="str">
        <f t="shared" si="220"/>
        <v/>
      </c>
      <c r="Q2057" s="250" t="str">
        <f t="shared" si="218"/>
        <v/>
      </c>
      <c r="R2057" s="248"/>
      <c r="S2057" s="246"/>
      <c r="T2057" s="248"/>
      <c r="U2057" s="249" t="str">
        <f>+IF(AND(S2057&gt;0,R2057&lt;&gt;'Data Validation (ROP used only)'!$A$22),SUM(S2057:T2057),"")</f>
        <v/>
      </c>
      <c r="V2057" s="250" t="str">
        <f>IF(OR(R2057='Data Validation (ROP used only)'!$A$22,ISBLANK(S2057),ISERROR(S2057/$I2057)),"",S2057/$I2057)</f>
        <v/>
      </c>
      <c r="W2057" s="251"/>
      <c r="X2057" s="252" t="str" cm="1">
        <f t="array" ref="X2057">_xlfn.IFS(W2057="","",W2057/I2057&gt;=2,2*I2057,W2057/I2057 &lt; 2, W2057)</f>
        <v/>
      </c>
      <c r="Y2057" s="253" t="str">
        <f t="shared" si="221"/>
        <v/>
      </c>
      <c r="Z2057" s="248"/>
      <c r="AA2057" s="249" t="str">
        <f t="shared" si="222"/>
        <v/>
      </c>
      <c r="AB2057" s="254" t="str">
        <f t="shared" si="223"/>
        <v/>
      </c>
      <c r="AC2057" s="159"/>
      <c r="AD2057" s="160"/>
    </row>
    <row r="2058" spans="2:30" ht="13.8" hidden="1" outlineLevel="1" x14ac:dyDescent="0.25">
      <c r="B2058" s="1"/>
      <c r="C2058" s="1"/>
      <c r="D2058" s="1"/>
      <c r="E2058" s="2"/>
      <c r="F2058" s="1"/>
      <c r="G2058" s="2"/>
      <c r="H2058" s="108"/>
      <c r="I2058" s="109"/>
      <c r="J2058" s="132" t="str">
        <f t="shared" si="219"/>
        <v/>
      </c>
      <c r="K2058" s="132">
        <f t="shared" si="224"/>
        <v>0</v>
      </c>
      <c r="L2058" s="246"/>
      <c r="M2058" s="247"/>
      <c r="N2058" s="246"/>
      <c r="O2058" s="248"/>
      <c r="P2058" s="249" t="str">
        <f t="shared" si="220"/>
        <v/>
      </c>
      <c r="Q2058" s="250" t="str">
        <f t="shared" ref="Q2058:Q2121" si="225">IF(ISERROR(N2058/$I2058),"",N2058/$I2058)</f>
        <v/>
      </c>
      <c r="R2058" s="248"/>
      <c r="S2058" s="246"/>
      <c r="T2058" s="248"/>
      <c r="U2058" s="249" t="str">
        <f>+IF(AND(S2058&gt;0,R2058&lt;&gt;'Data Validation (ROP used only)'!$A$22),SUM(S2058:T2058),"")</f>
        <v/>
      </c>
      <c r="V2058" s="250" t="str">
        <f>IF(OR(R2058='Data Validation (ROP used only)'!$A$22,ISBLANK(S2058),ISERROR(S2058/$I2058)),"",S2058/$I2058)</f>
        <v/>
      </c>
      <c r="W2058" s="251"/>
      <c r="X2058" s="252" t="str" cm="1">
        <f t="array" ref="X2058">_xlfn.IFS(W2058="","",W2058/I2058&gt;=2,2*I2058,W2058/I2058 &lt; 2, W2058)</f>
        <v/>
      </c>
      <c r="Y2058" s="253" t="str">
        <f t="shared" si="221"/>
        <v/>
      </c>
      <c r="Z2058" s="248"/>
      <c r="AA2058" s="249" t="str">
        <f t="shared" si="222"/>
        <v/>
      </c>
      <c r="AB2058" s="254" t="str">
        <f t="shared" si="223"/>
        <v/>
      </c>
      <c r="AC2058" s="159"/>
      <c r="AD2058" s="160"/>
    </row>
    <row r="2059" spans="2:30" ht="13.8" hidden="1" outlineLevel="1" x14ac:dyDescent="0.25">
      <c r="B2059" s="1"/>
      <c r="C2059" s="1"/>
      <c r="D2059" s="1"/>
      <c r="E2059" s="2"/>
      <c r="F2059" s="1"/>
      <c r="G2059" s="2"/>
      <c r="H2059" s="108"/>
      <c r="I2059" s="109"/>
      <c r="J2059" s="132" t="str">
        <f t="shared" ref="J2059:J2122" si="226">IF(ISERROR(H2059/C2059),"",H2059/C2059)</f>
        <v/>
      </c>
      <c r="K2059" s="132">
        <f t="shared" si="224"/>
        <v>0</v>
      </c>
      <c r="L2059" s="246"/>
      <c r="M2059" s="247"/>
      <c r="N2059" s="246"/>
      <c r="O2059" s="248"/>
      <c r="P2059" s="249" t="str">
        <f t="shared" ref="P2059:P2122" si="227">+IF((N2059+O2059)&gt;0,+N2059+O2059,"")</f>
        <v/>
      </c>
      <c r="Q2059" s="250" t="str">
        <f t="shared" si="225"/>
        <v/>
      </c>
      <c r="R2059" s="248"/>
      <c r="S2059" s="246"/>
      <c r="T2059" s="248"/>
      <c r="U2059" s="249" t="str">
        <f>+IF(AND(S2059&gt;0,R2059&lt;&gt;'Data Validation (ROP used only)'!$A$22),SUM(S2059:T2059),"")</f>
        <v/>
      </c>
      <c r="V2059" s="250" t="str">
        <f>IF(OR(R2059='Data Validation (ROP used only)'!$A$22,ISBLANK(S2059),ISERROR(S2059/$I2059)),"",S2059/$I2059)</f>
        <v/>
      </c>
      <c r="W2059" s="251"/>
      <c r="X2059" s="252" t="str" cm="1">
        <f t="array" ref="X2059">_xlfn.IFS(W2059="","",W2059/I2059&gt;=2,2*I2059,W2059/I2059 &lt; 2, W2059)</f>
        <v/>
      </c>
      <c r="Y2059" s="253" t="str">
        <f t="shared" ref="Y2059:Y2122" si="228">IF(ISBLANK(W2059),"",W2059-X2059)</f>
        <v/>
      </c>
      <c r="Z2059" s="248"/>
      <c r="AA2059" s="249" t="str">
        <f t="shared" ref="AA2059:AA2122" si="229">IF(W2059=0,"",W2059+Z2059)</f>
        <v/>
      </c>
      <c r="AB2059" s="254" t="str">
        <f t="shared" ref="AB2059:AB2122" si="230">IF(ISERROR(W2059/$I2059),"",W2059/$I2059)</f>
        <v/>
      </c>
      <c r="AC2059" s="159"/>
      <c r="AD2059" s="160"/>
    </row>
    <row r="2060" spans="2:30" ht="13.8" hidden="1" outlineLevel="1" x14ac:dyDescent="0.25">
      <c r="B2060" s="1"/>
      <c r="C2060" s="1"/>
      <c r="D2060" s="1"/>
      <c r="E2060" s="2"/>
      <c r="F2060" s="1"/>
      <c r="G2060" s="2"/>
      <c r="H2060" s="108"/>
      <c r="I2060" s="109"/>
      <c r="J2060" s="132" t="str">
        <f t="shared" si="226"/>
        <v/>
      </c>
      <c r="K2060" s="132">
        <f t="shared" si="224"/>
        <v>0</v>
      </c>
      <c r="L2060" s="246"/>
      <c r="M2060" s="247"/>
      <c r="N2060" s="246"/>
      <c r="O2060" s="248"/>
      <c r="P2060" s="249" t="str">
        <f t="shared" si="227"/>
        <v/>
      </c>
      <c r="Q2060" s="250" t="str">
        <f t="shared" si="225"/>
        <v/>
      </c>
      <c r="R2060" s="248"/>
      <c r="S2060" s="246"/>
      <c r="T2060" s="248"/>
      <c r="U2060" s="249" t="str">
        <f>+IF(AND(S2060&gt;0,R2060&lt;&gt;'Data Validation (ROP used only)'!$A$22),SUM(S2060:T2060),"")</f>
        <v/>
      </c>
      <c r="V2060" s="250" t="str">
        <f>IF(OR(R2060='Data Validation (ROP used only)'!$A$22,ISBLANK(S2060),ISERROR(S2060/$I2060)),"",S2060/$I2060)</f>
        <v/>
      </c>
      <c r="W2060" s="251"/>
      <c r="X2060" s="252" t="str" cm="1">
        <f t="array" ref="X2060">_xlfn.IFS(W2060="","",W2060/I2060&gt;=2,2*I2060,W2060/I2060 &lt; 2, W2060)</f>
        <v/>
      </c>
      <c r="Y2060" s="253" t="str">
        <f t="shared" si="228"/>
        <v/>
      </c>
      <c r="Z2060" s="248"/>
      <c r="AA2060" s="249" t="str">
        <f t="shared" si="229"/>
        <v/>
      </c>
      <c r="AB2060" s="254" t="str">
        <f t="shared" si="230"/>
        <v/>
      </c>
      <c r="AC2060" s="159"/>
      <c r="AD2060" s="160"/>
    </row>
    <row r="2061" spans="2:30" ht="13.8" hidden="1" outlineLevel="1" x14ac:dyDescent="0.25">
      <c r="B2061" s="1"/>
      <c r="C2061" s="1"/>
      <c r="D2061" s="1"/>
      <c r="E2061" s="2"/>
      <c r="F2061" s="1"/>
      <c r="G2061" s="2"/>
      <c r="H2061" s="108"/>
      <c r="I2061" s="109"/>
      <c r="J2061" s="132" t="str">
        <f t="shared" si="226"/>
        <v/>
      </c>
      <c r="K2061" s="132">
        <f t="shared" si="224"/>
        <v>0</v>
      </c>
      <c r="L2061" s="246"/>
      <c r="M2061" s="247"/>
      <c r="N2061" s="246"/>
      <c r="O2061" s="248"/>
      <c r="P2061" s="249" t="str">
        <f t="shared" si="227"/>
        <v/>
      </c>
      <c r="Q2061" s="250" t="str">
        <f t="shared" si="225"/>
        <v/>
      </c>
      <c r="R2061" s="248"/>
      <c r="S2061" s="246"/>
      <c r="T2061" s="248"/>
      <c r="U2061" s="249" t="str">
        <f>+IF(AND(S2061&gt;0,R2061&lt;&gt;'Data Validation (ROP used only)'!$A$22),SUM(S2061:T2061),"")</f>
        <v/>
      </c>
      <c r="V2061" s="250" t="str">
        <f>IF(OR(R2061='Data Validation (ROP used only)'!$A$22,ISBLANK(S2061),ISERROR(S2061/$I2061)),"",S2061/$I2061)</f>
        <v/>
      </c>
      <c r="W2061" s="251"/>
      <c r="X2061" s="252" t="str" cm="1">
        <f t="array" ref="X2061">_xlfn.IFS(W2061="","",W2061/I2061&gt;=2,2*I2061,W2061/I2061 &lt; 2, W2061)</f>
        <v/>
      </c>
      <c r="Y2061" s="253" t="str">
        <f t="shared" si="228"/>
        <v/>
      </c>
      <c r="Z2061" s="248"/>
      <c r="AA2061" s="249" t="str">
        <f t="shared" si="229"/>
        <v/>
      </c>
      <c r="AB2061" s="254" t="str">
        <f t="shared" si="230"/>
        <v/>
      </c>
      <c r="AC2061" s="159"/>
      <c r="AD2061" s="160"/>
    </row>
    <row r="2062" spans="2:30" ht="13.8" hidden="1" outlineLevel="1" x14ac:dyDescent="0.25">
      <c r="B2062" s="1"/>
      <c r="C2062" s="1"/>
      <c r="D2062" s="1"/>
      <c r="E2062" s="2"/>
      <c r="F2062" s="1"/>
      <c r="G2062" s="2"/>
      <c r="H2062" s="108"/>
      <c r="I2062" s="109"/>
      <c r="J2062" s="132" t="str">
        <f t="shared" si="226"/>
        <v/>
      </c>
      <c r="K2062" s="132">
        <f t="shared" si="224"/>
        <v>0</v>
      </c>
      <c r="L2062" s="246"/>
      <c r="M2062" s="247"/>
      <c r="N2062" s="246"/>
      <c r="O2062" s="248"/>
      <c r="P2062" s="249" t="str">
        <f t="shared" si="227"/>
        <v/>
      </c>
      <c r="Q2062" s="250" t="str">
        <f t="shared" si="225"/>
        <v/>
      </c>
      <c r="R2062" s="248"/>
      <c r="S2062" s="246"/>
      <c r="T2062" s="248"/>
      <c r="U2062" s="249" t="str">
        <f>+IF(AND(S2062&gt;0,R2062&lt;&gt;'Data Validation (ROP used only)'!$A$22),SUM(S2062:T2062),"")</f>
        <v/>
      </c>
      <c r="V2062" s="250" t="str">
        <f>IF(OR(R2062='Data Validation (ROP used only)'!$A$22,ISBLANK(S2062),ISERROR(S2062/$I2062)),"",S2062/$I2062)</f>
        <v/>
      </c>
      <c r="W2062" s="251"/>
      <c r="X2062" s="252" t="str" cm="1">
        <f t="array" ref="X2062">_xlfn.IFS(W2062="","",W2062/I2062&gt;=2,2*I2062,W2062/I2062 &lt; 2, W2062)</f>
        <v/>
      </c>
      <c r="Y2062" s="253" t="str">
        <f t="shared" si="228"/>
        <v/>
      </c>
      <c r="Z2062" s="248"/>
      <c r="AA2062" s="249" t="str">
        <f t="shared" si="229"/>
        <v/>
      </c>
      <c r="AB2062" s="254" t="str">
        <f t="shared" si="230"/>
        <v/>
      </c>
      <c r="AC2062" s="159"/>
      <c r="AD2062" s="160"/>
    </row>
    <row r="2063" spans="2:30" ht="13.8" hidden="1" outlineLevel="1" x14ac:dyDescent="0.25">
      <c r="B2063" s="1"/>
      <c r="C2063" s="1"/>
      <c r="D2063" s="1"/>
      <c r="E2063" s="2"/>
      <c r="F2063" s="1"/>
      <c r="G2063" s="2"/>
      <c r="H2063" s="108"/>
      <c r="I2063" s="109"/>
      <c r="J2063" s="132" t="str">
        <f t="shared" si="226"/>
        <v/>
      </c>
      <c r="K2063" s="132">
        <f t="shared" si="224"/>
        <v>0</v>
      </c>
      <c r="L2063" s="246"/>
      <c r="M2063" s="247"/>
      <c r="N2063" s="246"/>
      <c r="O2063" s="248"/>
      <c r="P2063" s="249" t="str">
        <f t="shared" si="227"/>
        <v/>
      </c>
      <c r="Q2063" s="250" t="str">
        <f t="shared" si="225"/>
        <v/>
      </c>
      <c r="R2063" s="248"/>
      <c r="S2063" s="246"/>
      <c r="T2063" s="248"/>
      <c r="U2063" s="249" t="str">
        <f>+IF(AND(S2063&gt;0,R2063&lt;&gt;'Data Validation (ROP used only)'!$A$22),SUM(S2063:T2063),"")</f>
        <v/>
      </c>
      <c r="V2063" s="250" t="str">
        <f>IF(OR(R2063='Data Validation (ROP used only)'!$A$22,ISBLANK(S2063),ISERROR(S2063/$I2063)),"",S2063/$I2063)</f>
        <v/>
      </c>
      <c r="W2063" s="251"/>
      <c r="X2063" s="252" t="str" cm="1">
        <f t="array" ref="X2063">_xlfn.IFS(W2063="","",W2063/I2063&gt;=2,2*I2063,W2063/I2063 &lt; 2, W2063)</f>
        <v/>
      </c>
      <c r="Y2063" s="253" t="str">
        <f t="shared" si="228"/>
        <v/>
      </c>
      <c r="Z2063" s="248"/>
      <c r="AA2063" s="249" t="str">
        <f t="shared" si="229"/>
        <v/>
      </c>
      <c r="AB2063" s="254" t="str">
        <f t="shared" si="230"/>
        <v/>
      </c>
      <c r="AC2063" s="159"/>
      <c r="AD2063" s="160"/>
    </row>
    <row r="2064" spans="2:30" ht="13.8" hidden="1" outlineLevel="1" x14ac:dyDescent="0.25">
      <c r="B2064" s="1"/>
      <c r="C2064" s="1"/>
      <c r="D2064" s="1"/>
      <c r="E2064" s="2"/>
      <c r="F2064" s="1"/>
      <c r="G2064" s="2"/>
      <c r="H2064" s="108"/>
      <c r="I2064" s="109"/>
      <c r="J2064" s="132" t="str">
        <f t="shared" si="226"/>
        <v/>
      </c>
      <c r="K2064" s="132">
        <f t="shared" si="224"/>
        <v>0</v>
      </c>
      <c r="L2064" s="246"/>
      <c r="M2064" s="247"/>
      <c r="N2064" s="246"/>
      <c r="O2064" s="248"/>
      <c r="P2064" s="249" t="str">
        <f t="shared" si="227"/>
        <v/>
      </c>
      <c r="Q2064" s="250" t="str">
        <f t="shared" si="225"/>
        <v/>
      </c>
      <c r="R2064" s="248"/>
      <c r="S2064" s="246"/>
      <c r="T2064" s="248"/>
      <c r="U2064" s="249" t="str">
        <f>+IF(AND(S2064&gt;0,R2064&lt;&gt;'Data Validation (ROP used only)'!$A$22),SUM(S2064:T2064),"")</f>
        <v/>
      </c>
      <c r="V2064" s="250" t="str">
        <f>IF(OR(R2064='Data Validation (ROP used only)'!$A$22,ISBLANK(S2064),ISERROR(S2064/$I2064)),"",S2064/$I2064)</f>
        <v/>
      </c>
      <c r="W2064" s="251"/>
      <c r="X2064" s="252" t="str" cm="1">
        <f t="array" ref="X2064">_xlfn.IFS(W2064="","",W2064/I2064&gt;=2,2*I2064,W2064/I2064 &lt; 2, W2064)</f>
        <v/>
      </c>
      <c r="Y2064" s="253" t="str">
        <f t="shared" si="228"/>
        <v/>
      </c>
      <c r="Z2064" s="248"/>
      <c r="AA2064" s="249" t="str">
        <f t="shared" si="229"/>
        <v/>
      </c>
      <c r="AB2064" s="254" t="str">
        <f t="shared" si="230"/>
        <v/>
      </c>
      <c r="AC2064" s="159"/>
      <c r="AD2064" s="160"/>
    </row>
    <row r="2065" spans="2:30" ht="13.8" hidden="1" outlineLevel="1" x14ac:dyDescent="0.25">
      <c r="B2065" s="1"/>
      <c r="C2065" s="1"/>
      <c r="D2065" s="1"/>
      <c r="E2065" s="2"/>
      <c r="F2065" s="1"/>
      <c r="G2065" s="2"/>
      <c r="H2065" s="108"/>
      <c r="I2065" s="109"/>
      <c r="J2065" s="132" t="str">
        <f t="shared" si="226"/>
        <v/>
      </c>
      <c r="K2065" s="132">
        <f t="shared" si="224"/>
        <v>0</v>
      </c>
      <c r="L2065" s="246"/>
      <c r="M2065" s="247"/>
      <c r="N2065" s="246"/>
      <c r="O2065" s="248"/>
      <c r="P2065" s="249" t="str">
        <f t="shared" si="227"/>
        <v/>
      </c>
      <c r="Q2065" s="250" t="str">
        <f t="shared" si="225"/>
        <v/>
      </c>
      <c r="R2065" s="248"/>
      <c r="S2065" s="246"/>
      <c r="T2065" s="248"/>
      <c r="U2065" s="249" t="str">
        <f>+IF(AND(S2065&gt;0,R2065&lt;&gt;'Data Validation (ROP used only)'!$A$22),SUM(S2065:T2065),"")</f>
        <v/>
      </c>
      <c r="V2065" s="250" t="str">
        <f>IF(OR(R2065='Data Validation (ROP used only)'!$A$22,ISBLANK(S2065),ISERROR(S2065/$I2065)),"",S2065/$I2065)</f>
        <v/>
      </c>
      <c r="W2065" s="251"/>
      <c r="X2065" s="252" t="str" cm="1">
        <f t="array" ref="X2065">_xlfn.IFS(W2065="","",W2065/I2065&gt;=2,2*I2065,W2065/I2065 &lt; 2, W2065)</f>
        <v/>
      </c>
      <c r="Y2065" s="253" t="str">
        <f t="shared" si="228"/>
        <v/>
      </c>
      <c r="Z2065" s="248"/>
      <c r="AA2065" s="249" t="str">
        <f t="shared" si="229"/>
        <v/>
      </c>
      <c r="AB2065" s="254" t="str">
        <f t="shared" si="230"/>
        <v/>
      </c>
      <c r="AC2065" s="159"/>
      <c r="AD2065" s="160"/>
    </row>
    <row r="2066" spans="2:30" ht="13.8" hidden="1" outlineLevel="1" x14ac:dyDescent="0.25">
      <c r="B2066" s="1"/>
      <c r="C2066" s="1"/>
      <c r="D2066" s="1"/>
      <c r="E2066" s="2"/>
      <c r="F2066" s="1"/>
      <c r="G2066" s="2"/>
      <c r="H2066" s="108"/>
      <c r="I2066" s="109"/>
      <c r="J2066" s="132" t="str">
        <f t="shared" si="226"/>
        <v/>
      </c>
      <c r="K2066" s="132">
        <f t="shared" si="224"/>
        <v>0</v>
      </c>
      <c r="L2066" s="246"/>
      <c r="M2066" s="247"/>
      <c r="N2066" s="246"/>
      <c r="O2066" s="248"/>
      <c r="P2066" s="249" t="str">
        <f t="shared" si="227"/>
        <v/>
      </c>
      <c r="Q2066" s="250" t="str">
        <f t="shared" si="225"/>
        <v/>
      </c>
      <c r="R2066" s="248"/>
      <c r="S2066" s="246"/>
      <c r="T2066" s="248"/>
      <c r="U2066" s="249" t="str">
        <f>+IF(AND(S2066&gt;0,R2066&lt;&gt;'Data Validation (ROP used only)'!$A$22),SUM(S2066:T2066),"")</f>
        <v/>
      </c>
      <c r="V2066" s="250" t="str">
        <f>IF(OR(R2066='Data Validation (ROP used only)'!$A$22,ISBLANK(S2066),ISERROR(S2066/$I2066)),"",S2066/$I2066)</f>
        <v/>
      </c>
      <c r="W2066" s="251"/>
      <c r="X2066" s="252" t="str" cm="1">
        <f t="array" ref="X2066">_xlfn.IFS(W2066="","",W2066/I2066&gt;=2,2*I2066,W2066/I2066 &lt; 2, W2066)</f>
        <v/>
      </c>
      <c r="Y2066" s="253" t="str">
        <f t="shared" si="228"/>
        <v/>
      </c>
      <c r="Z2066" s="248"/>
      <c r="AA2066" s="249" t="str">
        <f t="shared" si="229"/>
        <v/>
      </c>
      <c r="AB2066" s="254" t="str">
        <f t="shared" si="230"/>
        <v/>
      </c>
      <c r="AC2066" s="159"/>
      <c r="AD2066" s="160"/>
    </row>
    <row r="2067" spans="2:30" ht="13.8" hidden="1" outlineLevel="1" x14ac:dyDescent="0.25">
      <c r="B2067" s="1"/>
      <c r="C2067" s="1"/>
      <c r="D2067" s="1"/>
      <c r="E2067" s="2"/>
      <c r="F2067" s="1"/>
      <c r="G2067" s="2"/>
      <c r="H2067" s="108"/>
      <c r="I2067" s="109"/>
      <c r="J2067" s="132" t="str">
        <f t="shared" si="226"/>
        <v/>
      </c>
      <c r="K2067" s="132">
        <f t="shared" si="224"/>
        <v>0</v>
      </c>
      <c r="L2067" s="246"/>
      <c r="M2067" s="247"/>
      <c r="N2067" s="246"/>
      <c r="O2067" s="248"/>
      <c r="P2067" s="249" t="str">
        <f t="shared" si="227"/>
        <v/>
      </c>
      <c r="Q2067" s="250" t="str">
        <f t="shared" si="225"/>
        <v/>
      </c>
      <c r="R2067" s="248"/>
      <c r="S2067" s="246"/>
      <c r="T2067" s="248"/>
      <c r="U2067" s="249" t="str">
        <f>+IF(AND(S2067&gt;0,R2067&lt;&gt;'Data Validation (ROP used only)'!$A$22),SUM(S2067:T2067),"")</f>
        <v/>
      </c>
      <c r="V2067" s="250" t="str">
        <f>IF(OR(R2067='Data Validation (ROP used only)'!$A$22,ISBLANK(S2067),ISERROR(S2067/$I2067)),"",S2067/$I2067)</f>
        <v/>
      </c>
      <c r="W2067" s="251"/>
      <c r="X2067" s="252" t="str" cm="1">
        <f t="array" ref="X2067">_xlfn.IFS(W2067="","",W2067/I2067&gt;=2,2*I2067,W2067/I2067 &lt; 2, W2067)</f>
        <v/>
      </c>
      <c r="Y2067" s="253" t="str">
        <f t="shared" si="228"/>
        <v/>
      </c>
      <c r="Z2067" s="248"/>
      <c r="AA2067" s="249" t="str">
        <f t="shared" si="229"/>
        <v/>
      </c>
      <c r="AB2067" s="254" t="str">
        <f t="shared" si="230"/>
        <v/>
      </c>
      <c r="AC2067" s="159"/>
      <c r="AD2067" s="160"/>
    </row>
    <row r="2068" spans="2:30" ht="13.8" hidden="1" outlineLevel="1" x14ac:dyDescent="0.25">
      <c r="B2068" s="1"/>
      <c r="C2068" s="1"/>
      <c r="D2068" s="1"/>
      <c r="E2068" s="2"/>
      <c r="F2068" s="1"/>
      <c r="G2068" s="2"/>
      <c r="H2068" s="108"/>
      <c r="I2068" s="109"/>
      <c r="J2068" s="132" t="str">
        <f t="shared" si="226"/>
        <v/>
      </c>
      <c r="K2068" s="132">
        <f t="shared" si="224"/>
        <v>0</v>
      </c>
      <c r="L2068" s="246"/>
      <c r="M2068" s="247"/>
      <c r="N2068" s="246"/>
      <c r="O2068" s="248"/>
      <c r="P2068" s="249" t="str">
        <f t="shared" si="227"/>
        <v/>
      </c>
      <c r="Q2068" s="250" t="str">
        <f t="shared" si="225"/>
        <v/>
      </c>
      <c r="R2068" s="248"/>
      <c r="S2068" s="246"/>
      <c r="T2068" s="248"/>
      <c r="U2068" s="249" t="str">
        <f>+IF(AND(S2068&gt;0,R2068&lt;&gt;'Data Validation (ROP used only)'!$A$22),SUM(S2068:T2068),"")</f>
        <v/>
      </c>
      <c r="V2068" s="250" t="str">
        <f>IF(OR(R2068='Data Validation (ROP used only)'!$A$22,ISBLANK(S2068),ISERROR(S2068/$I2068)),"",S2068/$I2068)</f>
        <v/>
      </c>
      <c r="W2068" s="251"/>
      <c r="X2068" s="252" t="str" cm="1">
        <f t="array" ref="X2068">_xlfn.IFS(W2068="","",W2068/I2068&gt;=2,2*I2068,W2068/I2068 &lt; 2, W2068)</f>
        <v/>
      </c>
      <c r="Y2068" s="253" t="str">
        <f t="shared" si="228"/>
        <v/>
      </c>
      <c r="Z2068" s="248"/>
      <c r="AA2068" s="249" t="str">
        <f t="shared" si="229"/>
        <v/>
      </c>
      <c r="AB2068" s="254" t="str">
        <f t="shared" si="230"/>
        <v/>
      </c>
      <c r="AC2068" s="159"/>
      <c r="AD2068" s="160"/>
    </row>
    <row r="2069" spans="2:30" ht="13.8" hidden="1" outlineLevel="1" x14ac:dyDescent="0.25">
      <c r="B2069" s="1"/>
      <c r="C2069" s="1"/>
      <c r="D2069" s="1"/>
      <c r="E2069" s="2"/>
      <c r="F2069" s="1"/>
      <c r="G2069" s="2"/>
      <c r="H2069" s="108"/>
      <c r="I2069" s="109"/>
      <c r="J2069" s="132" t="str">
        <f t="shared" si="226"/>
        <v/>
      </c>
      <c r="K2069" s="132">
        <f t="shared" si="224"/>
        <v>0</v>
      </c>
      <c r="L2069" s="246"/>
      <c r="M2069" s="247"/>
      <c r="N2069" s="246"/>
      <c r="O2069" s="248"/>
      <c r="P2069" s="249" t="str">
        <f t="shared" si="227"/>
        <v/>
      </c>
      <c r="Q2069" s="250" t="str">
        <f t="shared" si="225"/>
        <v/>
      </c>
      <c r="R2069" s="248"/>
      <c r="S2069" s="246"/>
      <c r="T2069" s="248"/>
      <c r="U2069" s="249" t="str">
        <f>+IF(AND(S2069&gt;0,R2069&lt;&gt;'Data Validation (ROP used only)'!$A$22),SUM(S2069:T2069),"")</f>
        <v/>
      </c>
      <c r="V2069" s="250" t="str">
        <f>IF(OR(R2069='Data Validation (ROP used only)'!$A$22,ISBLANK(S2069),ISERROR(S2069/$I2069)),"",S2069/$I2069)</f>
        <v/>
      </c>
      <c r="W2069" s="251"/>
      <c r="X2069" s="252" t="str" cm="1">
        <f t="array" ref="X2069">_xlfn.IFS(W2069="","",W2069/I2069&gt;=2,2*I2069,W2069/I2069 &lt; 2, W2069)</f>
        <v/>
      </c>
      <c r="Y2069" s="253" t="str">
        <f t="shared" si="228"/>
        <v/>
      </c>
      <c r="Z2069" s="248"/>
      <c r="AA2069" s="249" t="str">
        <f t="shared" si="229"/>
        <v/>
      </c>
      <c r="AB2069" s="254" t="str">
        <f t="shared" si="230"/>
        <v/>
      </c>
      <c r="AC2069" s="159"/>
      <c r="AD2069" s="160"/>
    </row>
    <row r="2070" spans="2:30" ht="13.8" hidden="1" outlineLevel="1" x14ac:dyDescent="0.25">
      <c r="B2070" s="1"/>
      <c r="C2070" s="1"/>
      <c r="D2070" s="1"/>
      <c r="E2070" s="2"/>
      <c r="F2070" s="1"/>
      <c r="G2070" s="2"/>
      <c r="H2070" s="108"/>
      <c r="I2070" s="109"/>
      <c r="J2070" s="132" t="str">
        <f t="shared" si="226"/>
        <v/>
      </c>
      <c r="K2070" s="132">
        <f t="shared" si="224"/>
        <v>0</v>
      </c>
      <c r="L2070" s="246"/>
      <c r="M2070" s="247"/>
      <c r="N2070" s="246"/>
      <c r="O2070" s="248"/>
      <c r="P2070" s="249" t="str">
        <f t="shared" si="227"/>
        <v/>
      </c>
      <c r="Q2070" s="250" t="str">
        <f t="shared" si="225"/>
        <v/>
      </c>
      <c r="R2070" s="248"/>
      <c r="S2070" s="246"/>
      <c r="T2070" s="248"/>
      <c r="U2070" s="249" t="str">
        <f>+IF(AND(S2070&gt;0,R2070&lt;&gt;'Data Validation (ROP used only)'!$A$22),SUM(S2070:T2070),"")</f>
        <v/>
      </c>
      <c r="V2070" s="250" t="str">
        <f>IF(OR(R2070='Data Validation (ROP used only)'!$A$22,ISBLANK(S2070),ISERROR(S2070/$I2070)),"",S2070/$I2070)</f>
        <v/>
      </c>
      <c r="W2070" s="251"/>
      <c r="X2070" s="252" t="str" cm="1">
        <f t="array" ref="X2070">_xlfn.IFS(W2070="","",W2070/I2070&gt;=2,2*I2070,W2070/I2070 &lt; 2, W2070)</f>
        <v/>
      </c>
      <c r="Y2070" s="253" t="str">
        <f t="shared" si="228"/>
        <v/>
      </c>
      <c r="Z2070" s="248"/>
      <c r="AA2070" s="249" t="str">
        <f t="shared" si="229"/>
        <v/>
      </c>
      <c r="AB2070" s="254" t="str">
        <f t="shared" si="230"/>
        <v/>
      </c>
      <c r="AC2070" s="159"/>
      <c r="AD2070" s="160"/>
    </row>
    <row r="2071" spans="2:30" ht="13.8" hidden="1" outlineLevel="1" x14ac:dyDescent="0.25">
      <c r="B2071" s="1"/>
      <c r="C2071" s="1"/>
      <c r="D2071" s="1"/>
      <c r="E2071" s="2"/>
      <c r="F2071" s="1"/>
      <c r="G2071" s="2"/>
      <c r="H2071" s="108"/>
      <c r="I2071" s="109"/>
      <c r="J2071" s="132" t="str">
        <f t="shared" si="226"/>
        <v/>
      </c>
      <c r="K2071" s="132">
        <f t="shared" si="224"/>
        <v>0</v>
      </c>
      <c r="L2071" s="246"/>
      <c r="M2071" s="247"/>
      <c r="N2071" s="246"/>
      <c r="O2071" s="248"/>
      <c r="P2071" s="249" t="str">
        <f t="shared" si="227"/>
        <v/>
      </c>
      <c r="Q2071" s="250" t="str">
        <f t="shared" si="225"/>
        <v/>
      </c>
      <c r="R2071" s="248"/>
      <c r="S2071" s="246"/>
      <c r="T2071" s="248"/>
      <c r="U2071" s="249" t="str">
        <f>+IF(AND(S2071&gt;0,R2071&lt;&gt;'Data Validation (ROP used only)'!$A$22),SUM(S2071:T2071),"")</f>
        <v/>
      </c>
      <c r="V2071" s="250" t="str">
        <f>IF(OR(R2071='Data Validation (ROP used only)'!$A$22,ISBLANK(S2071),ISERROR(S2071/$I2071)),"",S2071/$I2071)</f>
        <v/>
      </c>
      <c r="W2071" s="251"/>
      <c r="X2071" s="252" t="str" cm="1">
        <f t="array" ref="X2071">_xlfn.IFS(W2071="","",W2071/I2071&gt;=2,2*I2071,W2071/I2071 &lt; 2, W2071)</f>
        <v/>
      </c>
      <c r="Y2071" s="253" t="str">
        <f t="shared" si="228"/>
        <v/>
      </c>
      <c r="Z2071" s="248"/>
      <c r="AA2071" s="249" t="str">
        <f t="shared" si="229"/>
        <v/>
      </c>
      <c r="AB2071" s="254" t="str">
        <f t="shared" si="230"/>
        <v/>
      </c>
      <c r="AC2071" s="159"/>
      <c r="AD2071" s="160"/>
    </row>
    <row r="2072" spans="2:30" ht="13.8" hidden="1" outlineLevel="1" x14ac:dyDescent="0.25">
      <c r="B2072" s="1"/>
      <c r="C2072" s="1"/>
      <c r="D2072" s="1"/>
      <c r="E2072" s="2"/>
      <c r="F2072" s="1"/>
      <c r="G2072" s="2"/>
      <c r="H2072" s="108"/>
      <c r="I2072" s="109"/>
      <c r="J2072" s="132" t="str">
        <f t="shared" si="226"/>
        <v/>
      </c>
      <c r="K2072" s="132">
        <f t="shared" si="224"/>
        <v>0</v>
      </c>
      <c r="L2072" s="246"/>
      <c r="M2072" s="247"/>
      <c r="N2072" s="246"/>
      <c r="O2072" s="248"/>
      <c r="P2072" s="249" t="str">
        <f t="shared" si="227"/>
        <v/>
      </c>
      <c r="Q2072" s="250" t="str">
        <f t="shared" si="225"/>
        <v/>
      </c>
      <c r="R2072" s="248"/>
      <c r="S2072" s="246"/>
      <c r="T2072" s="248"/>
      <c r="U2072" s="249" t="str">
        <f>+IF(AND(S2072&gt;0,R2072&lt;&gt;'Data Validation (ROP used only)'!$A$22),SUM(S2072:T2072),"")</f>
        <v/>
      </c>
      <c r="V2072" s="250" t="str">
        <f>IF(OR(R2072='Data Validation (ROP used only)'!$A$22,ISBLANK(S2072),ISERROR(S2072/$I2072)),"",S2072/$I2072)</f>
        <v/>
      </c>
      <c r="W2072" s="251"/>
      <c r="X2072" s="252" t="str" cm="1">
        <f t="array" ref="X2072">_xlfn.IFS(W2072="","",W2072/I2072&gt;=2,2*I2072,W2072/I2072 &lt; 2, W2072)</f>
        <v/>
      </c>
      <c r="Y2072" s="253" t="str">
        <f t="shared" si="228"/>
        <v/>
      </c>
      <c r="Z2072" s="248"/>
      <c r="AA2072" s="249" t="str">
        <f t="shared" si="229"/>
        <v/>
      </c>
      <c r="AB2072" s="254" t="str">
        <f t="shared" si="230"/>
        <v/>
      </c>
      <c r="AC2072" s="159"/>
      <c r="AD2072" s="160"/>
    </row>
    <row r="2073" spans="2:30" ht="13.8" hidden="1" outlineLevel="1" x14ac:dyDescent="0.25">
      <c r="B2073" s="1"/>
      <c r="C2073" s="1"/>
      <c r="D2073" s="1"/>
      <c r="E2073" s="2"/>
      <c r="F2073" s="1"/>
      <c r="G2073" s="2"/>
      <c r="H2073" s="108"/>
      <c r="I2073" s="109"/>
      <c r="J2073" s="132" t="str">
        <f t="shared" si="226"/>
        <v/>
      </c>
      <c r="K2073" s="132">
        <f t="shared" si="224"/>
        <v>0</v>
      </c>
      <c r="L2073" s="246"/>
      <c r="M2073" s="247"/>
      <c r="N2073" s="246"/>
      <c r="O2073" s="248"/>
      <c r="P2073" s="249" t="str">
        <f t="shared" si="227"/>
        <v/>
      </c>
      <c r="Q2073" s="250" t="str">
        <f t="shared" si="225"/>
        <v/>
      </c>
      <c r="R2073" s="248"/>
      <c r="S2073" s="246"/>
      <c r="T2073" s="248"/>
      <c r="U2073" s="249" t="str">
        <f>+IF(AND(S2073&gt;0,R2073&lt;&gt;'Data Validation (ROP used only)'!$A$22),SUM(S2073:T2073),"")</f>
        <v/>
      </c>
      <c r="V2073" s="250" t="str">
        <f>IF(OR(R2073='Data Validation (ROP used only)'!$A$22,ISBLANK(S2073),ISERROR(S2073/$I2073)),"",S2073/$I2073)</f>
        <v/>
      </c>
      <c r="W2073" s="251"/>
      <c r="X2073" s="252" t="str" cm="1">
        <f t="array" ref="X2073">_xlfn.IFS(W2073="","",W2073/I2073&gt;=2,2*I2073,W2073/I2073 &lt; 2, W2073)</f>
        <v/>
      </c>
      <c r="Y2073" s="253" t="str">
        <f t="shared" si="228"/>
        <v/>
      </c>
      <c r="Z2073" s="248"/>
      <c r="AA2073" s="249" t="str">
        <f t="shared" si="229"/>
        <v/>
      </c>
      <c r="AB2073" s="254" t="str">
        <f t="shared" si="230"/>
        <v/>
      </c>
      <c r="AC2073" s="159"/>
      <c r="AD2073" s="160"/>
    </row>
    <row r="2074" spans="2:30" ht="13.8" hidden="1" outlineLevel="1" x14ac:dyDescent="0.25">
      <c r="B2074" s="1"/>
      <c r="C2074" s="1"/>
      <c r="D2074" s="1"/>
      <c r="E2074" s="2"/>
      <c r="F2074" s="1"/>
      <c r="G2074" s="2"/>
      <c r="H2074" s="108"/>
      <c r="I2074" s="109"/>
      <c r="J2074" s="132" t="str">
        <f t="shared" si="226"/>
        <v/>
      </c>
      <c r="K2074" s="132">
        <f t="shared" si="224"/>
        <v>0</v>
      </c>
      <c r="L2074" s="246"/>
      <c r="M2074" s="247"/>
      <c r="N2074" s="246"/>
      <c r="O2074" s="248"/>
      <c r="P2074" s="249" t="str">
        <f t="shared" si="227"/>
        <v/>
      </c>
      <c r="Q2074" s="250" t="str">
        <f t="shared" si="225"/>
        <v/>
      </c>
      <c r="R2074" s="248"/>
      <c r="S2074" s="246"/>
      <c r="T2074" s="248"/>
      <c r="U2074" s="249" t="str">
        <f>+IF(AND(S2074&gt;0,R2074&lt;&gt;'Data Validation (ROP used only)'!$A$22),SUM(S2074:T2074),"")</f>
        <v/>
      </c>
      <c r="V2074" s="250" t="str">
        <f>IF(OR(R2074='Data Validation (ROP used only)'!$A$22,ISBLANK(S2074),ISERROR(S2074/$I2074)),"",S2074/$I2074)</f>
        <v/>
      </c>
      <c r="W2074" s="251"/>
      <c r="X2074" s="252" t="str" cm="1">
        <f t="array" ref="X2074">_xlfn.IFS(W2074="","",W2074/I2074&gt;=2,2*I2074,W2074/I2074 &lt; 2, W2074)</f>
        <v/>
      </c>
      <c r="Y2074" s="253" t="str">
        <f t="shared" si="228"/>
        <v/>
      </c>
      <c r="Z2074" s="248"/>
      <c r="AA2074" s="249" t="str">
        <f t="shared" si="229"/>
        <v/>
      </c>
      <c r="AB2074" s="254" t="str">
        <f t="shared" si="230"/>
        <v/>
      </c>
      <c r="AC2074" s="159"/>
      <c r="AD2074" s="160"/>
    </row>
    <row r="2075" spans="2:30" ht="13.8" hidden="1" outlineLevel="1" x14ac:dyDescent="0.25">
      <c r="B2075" s="1"/>
      <c r="C2075" s="1"/>
      <c r="D2075" s="1"/>
      <c r="E2075" s="2"/>
      <c r="F2075" s="1"/>
      <c r="G2075" s="2"/>
      <c r="H2075" s="108"/>
      <c r="I2075" s="109"/>
      <c r="J2075" s="132" t="str">
        <f t="shared" si="226"/>
        <v/>
      </c>
      <c r="K2075" s="132">
        <f t="shared" si="224"/>
        <v>0</v>
      </c>
      <c r="L2075" s="246"/>
      <c r="M2075" s="247"/>
      <c r="N2075" s="246"/>
      <c r="O2075" s="248"/>
      <c r="P2075" s="249" t="str">
        <f t="shared" si="227"/>
        <v/>
      </c>
      <c r="Q2075" s="250" t="str">
        <f t="shared" si="225"/>
        <v/>
      </c>
      <c r="R2075" s="248"/>
      <c r="S2075" s="246"/>
      <c r="T2075" s="248"/>
      <c r="U2075" s="249" t="str">
        <f>+IF(AND(S2075&gt;0,R2075&lt;&gt;'Data Validation (ROP used only)'!$A$22),SUM(S2075:T2075),"")</f>
        <v/>
      </c>
      <c r="V2075" s="250" t="str">
        <f>IF(OR(R2075='Data Validation (ROP used only)'!$A$22,ISBLANK(S2075),ISERROR(S2075/$I2075)),"",S2075/$I2075)</f>
        <v/>
      </c>
      <c r="W2075" s="251"/>
      <c r="X2075" s="252" t="str" cm="1">
        <f t="array" ref="X2075">_xlfn.IFS(W2075="","",W2075/I2075&gt;=2,2*I2075,W2075/I2075 &lt; 2, W2075)</f>
        <v/>
      </c>
      <c r="Y2075" s="253" t="str">
        <f t="shared" si="228"/>
        <v/>
      </c>
      <c r="Z2075" s="248"/>
      <c r="AA2075" s="249" t="str">
        <f t="shared" si="229"/>
        <v/>
      </c>
      <c r="AB2075" s="254" t="str">
        <f t="shared" si="230"/>
        <v/>
      </c>
      <c r="AC2075" s="159"/>
      <c r="AD2075" s="160"/>
    </row>
    <row r="2076" spans="2:30" ht="13.8" hidden="1" outlineLevel="1" x14ac:dyDescent="0.25">
      <c r="B2076" s="1"/>
      <c r="C2076" s="1"/>
      <c r="D2076" s="1"/>
      <c r="E2076" s="2"/>
      <c r="F2076" s="1"/>
      <c r="G2076" s="2"/>
      <c r="H2076" s="108"/>
      <c r="I2076" s="109"/>
      <c r="J2076" s="132" t="str">
        <f t="shared" si="226"/>
        <v/>
      </c>
      <c r="K2076" s="132">
        <f t="shared" si="224"/>
        <v>0</v>
      </c>
      <c r="L2076" s="246"/>
      <c r="M2076" s="247"/>
      <c r="N2076" s="246"/>
      <c r="O2076" s="248"/>
      <c r="P2076" s="249" t="str">
        <f t="shared" si="227"/>
        <v/>
      </c>
      <c r="Q2076" s="250" t="str">
        <f t="shared" si="225"/>
        <v/>
      </c>
      <c r="R2076" s="248"/>
      <c r="S2076" s="246"/>
      <c r="T2076" s="248"/>
      <c r="U2076" s="249" t="str">
        <f>+IF(AND(S2076&gt;0,R2076&lt;&gt;'Data Validation (ROP used only)'!$A$22),SUM(S2076:T2076),"")</f>
        <v/>
      </c>
      <c r="V2076" s="250" t="str">
        <f>IF(OR(R2076='Data Validation (ROP used only)'!$A$22,ISBLANK(S2076),ISERROR(S2076/$I2076)),"",S2076/$I2076)</f>
        <v/>
      </c>
      <c r="W2076" s="251"/>
      <c r="X2076" s="252" t="str" cm="1">
        <f t="array" ref="X2076">_xlfn.IFS(W2076="","",W2076/I2076&gt;=2,2*I2076,W2076/I2076 &lt; 2, W2076)</f>
        <v/>
      </c>
      <c r="Y2076" s="253" t="str">
        <f t="shared" si="228"/>
        <v/>
      </c>
      <c r="Z2076" s="248"/>
      <c r="AA2076" s="249" t="str">
        <f t="shared" si="229"/>
        <v/>
      </c>
      <c r="AB2076" s="254" t="str">
        <f t="shared" si="230"/>
        <v/>
      </c>
      <c r="AC2076" s="159"/>
      <c r="AD2076" s="160"/>
    </row>
    <row r="2077" spans="2:30" ht="13.8" hidden="1" outlineLevel="1" x14ac:dyDescent="0.25">
      <c r="B2077" s="1"/>
      <c r="C2077" s="1"/>
      <c r="D2077" s="1"/>
      <c r="E2077" s="2"/>
      <c r="F2077" s="1"/>
      <c r="G2077" s="2"/>
      <c r="H2077" s="108"/>
      <c r="I2077" s="109"/>
      <c r="J2077" s="132" t="str">
        <f t="shared" si="226"/>
        <v/>
      </c>
      <c r="K2077" s="132">
        <f t="shared" si="224"/>
        <v>0</v>
      </c>
      <c r="L2077" s="246"/>
      <c r="M2077" s="247"/>
      <c r="N2077" s="246"/>
      <c r="O2077" s="248"/>
      <c r="P2077" s="249" t="str">
        <f t="shared" si="227"/>
        <v/>
      </c>
      <c r="Q2077" s="250" t="str">
        <f t="shared" si="225"/>
        <v/>
      </c>
      <c r="R2077" s="248"/>
      <c r="S2077" s="246"/>
      <c r="T2077" s="248"/>
      <c r="U2077" s="249" t="str">
        <f>+IF(AND(S2077&gt;0,R2077&lt;&gt;'Data Validation (ROP used only)'!$A$22),SUM(S2077:T2077),"")</f>
        <v/>
      </c>
      <c r="V2077" s="250" t="str">
        <f>IF(OR(R2077='Data Validation (ROP used only)'!$A$22,ISBLANK(S2077),ISERROR(S2077/$I2077)),"",S2077/$I2077)</f>
        <v/>
      </c>
      <c r="W2077" s="251"/>
      <c r="X2077" s="252" t="str" cm="1">
        <f t="array" ref="X2077">_xlfn.IFS(W2077="","",W2077/I2077&gt;=2,2*I2077,W2077/I2077 &lt; 2, W2077)</f>
        <v/>
      </c>
      <c r="Y2077" s="253" t="str">
        <f t="shared" si="228"/>
        <v/>
      </c>
      <c r="Z2077" s="248"/>
      <c r="AA2077" s="249" t="str">
        <f t="shared" si="229"/>
        <v/>
      </c>
      <c r="AB2077" s="254" t="str">
        <f t="shared" si="230"/>
        <v/>
      </c>
      <c r="AC2077" s="159"/>
      <c r="AD2077" s="160"/>
    </row>
    <row r="2078" spans="2:30" ht="13.8" hidden="1" outlineLevel="1" x14ac:dyDescent="0.25">
      <c r="B2078" s="1"/>
      <c r="C2078" s="1"/>
      <c r="D2078" s="1"/>
      <c r="E2078" s="2"/>
      <c r="F2078" s="1"/>
      <c r="G2078" s="2"/>
      <c r="H2078" s="108"/>
      <c r="I2078" s="109"/>
      <c r="J2078" s="132" t="str">
        <f t="shared" si="226"/>
        <v/>
      </c>
      <c r="K2078" s="132">
        <f t="shared" si="224"/>
        <v>0</v>
      </c>
      <c r="L2078" s="246"/>
      <c r="M2078" s="247"/>
      <c r="N2078" s="246"/>
      <c r="O2078" s="248"/>
      <c r="P2078" s="249" t="str">
        <f t="shared" si="227"/>
        <v/>
      </c>
      <c r="Q2078" s="250" t="str">
        <f t="shared" si="225"/>
        <v/>
      </c>
      <c r="R2078" s="248"/>
      <c r="S2078" s="246"/>
      <c r="T2078" s="248"/>
      <c r="U2078" s="249" t="str">
        <f>+IF(AND(S2078&gt;0,R2078&lt;&gt;'Data Validation (ROP used only)'!$A$22),SUM(S2078:T2078),"")</f>
        <v/>
      </c>
      <c r="V2078" s="250" t="str">
        <f>IF(OR(R2078='Data Validation (ROP used only)'!$A$22,ISBLANK(S2078),ISERROR(S2078/$I2078)),"",S2078/$I2078)</f>
        <v/>
      </c>
      <c r="W2078" s="251"/>
      <c r="X2078" s="252" t="str" cm="1">
        <f t="array" ref="X2078">_xlfn.IFS(W2078="","",W2078/I2078&gt;=2,2*I2078,W2078/I2078 &lt; 2, W2078)</f>
        <v/>
      </c>
      <c r="Y2078" s="253" t="str">
        <f t="shared" si="228"/>
        <v/>
      </c>
      <c r="Z2078" s="248"/>
      <c r="AA2078" s="249" t="str">
        <f t="shared" si="229"/>
        <v/>
      </c>
      <c r="AB2078" s="254" t="str">
        <f t="shared" si="230"/>
        <v/>
      </c>
      <c r="AC2078" s="159"/>
      <c r="AD2078" s="160"/>
    </row>
    <row r="2079" spans="2:30" ht="13.8" hidden="1" outlineLevel="1" x14ac:dyDescent="0.25">
      <c r="B2079" s="1"/>
      <c r="C2079" s="1"/>
      <c r="D2079" s="1"/>
      <c r="E2079" s="2"/>
      <c r="F2079" s="1"/>
      <c r="G2079" s="2"/>
      <c r="H2079" s="108"/>
      <c r="I2079" s="109"/>
      <c r="J2079" s="132" t="str">
        <f t="shared" si="226"/>
        <v/>
      </c>
      <c r="K2079" s="132">
        <f t="shared" si="224"/>
        <v>0</v>
      </c>
      <c r="L2079" s="246"/>
      <c r="M2079" s="247"/>
      <c r="N2079" s="246"/>
      <c r="O2079" s="248"/>
      <c r="P2079" s="249" t="str">
        <f t="shared" si="227"/>
        <v/>
      </c>
      <c r="Q2079" s="250" t="str">
        <f t="shared" si="225"/>
        <v/>
      </c>
      <c r="R2079" s="248"/>
      <c r="S2079" s="246"/>
      <c r="T2079" s="248"/>
      <c r="U2079" s="249" t="str">
        <f>+IF(AND(S2079&gt;0,R2079&lt;&gt;'Data Validation (ROP used only)'!$A$22),SUM(S2079:T2079),"")</f>
        <v/>
      </c>
      <c r="V2079" s="250" t="str">
        <f>IF(OR(R2079='Data Validation (ROP used only)'!$A$22,ISBLANK(S2079),ISERROR(S2079/$I2079)),"",S2079/$I2079)</f>
        <v/>
      </c>
      <c r="W2079" s="251"/>
      <c r="X2079" s="252" t="str" cm="1">
        <f t="array" ref="X2079">_xlfn.IFS(W2079="","",W2079/I2079&gt;=2,2*I2079,W2079/I2079 &lt; 2, W2079)</f>
        <v/>
      </c>
      <c r="Y2079" s="253" t="str">
        <f t="shared" si="228"/>
        <v/>
      </c>
      <c r="Z2079" s="248"/>
      <c r="AA2079" s="249" t="str">
        <f t="shared" si="229"/>
        <v/>
      </c>
      <c r="AB2079" s="254" t="str">
        <f t="shared" si="230"/>
        <v/>
      </c>
      <c r="AC2079" s="159"/>
      <c r="AD2079" s="160"/>
    </row>
    <row r="2080" spans="2:30" ht="13.8" hidden="1" outlineLevel="1" x14ac:dyDescent="0.25">
      <c r="B2080" s="1"/>
      <c r="C2080" s="1"/>
      <c r="D2080" s="1"/>
      <c r="E2080" s="2"/>
      <c r="F2080" s="1"/>
      <c r="G2080" s="2"/>
      <c r="H2080" s="108"/>
      <c r="I2080" s="109"/>
      <c r="J2080" s="132" t="str">
        <f t="shared" si="226"/>
        <v/>
      </c>
      <c r="K2080" s="132">
        <f t="shared" si="224"/>
        <v>0</v>
      </c>
      <c r="L2080" s="246"/>
      <c r="M2080" s="247"/>
      <c r="N2080" s="246"/>
      <c r="O2080" s="248"/>
      <c r="P2080" s="249" t="str">
        <f t="shared" si="227"/>
        <v/>
      </c>
      <c r="Q2080" s="250" t="str">
        <f t="shared" si="225"/>
        <v/>
      </c>
      <c r="R2080" s="248"/>
      <c r="S2080" s="246"/>
      <c r="T2080" s="248"/>
      <c r="U2080" s="249" t="str">
        <f>+IF(AND(S2080&gt;0,R2080&lt;&gt;'Data Validation (ROP used only)'!$A$22),SUM(S2080:T2080),"")</f>
        <v/>
      </c>
      <c r="V2080" s="250" t="str">
        <f>IF(OR(R2080='Data Validation (ROP used only)'!$A$22,ISBLANK(S2080),ISERROR(S2080/$I2080)),"",S2080/$I2080)</f>
        <v/>
      </c>
      <c r="W2080" s="251"/>
      <c r="X2080" s="252" t="str" cm="1">
        <f t="array" ref="X2080">_xlfn.IFS(W2080="","",W2080/I2080&gt;=2,2*I2080,W2080/I2080 &lt; 2, W2080)</f>
        <v/>
      </c>
      <c r="Y2080" s="253" t="str">
        <f t="shared" si="228"/>
        <v/>
      </c>
      <c r="Z2080" s="248"/>
      <c r="AA2080" s="249" t="str">
        <f t="shared" si="229"/>
        <v/>
      </c>
      <c r="AB2080" s="254" t="str">
        <f t="shared" si="230"/>
        <v/>
      </c>
      <c r="AC2080" s="159"/>
      <c r="AD2080" s="160"/>
    </row>
    <row r="2081" spans="2:30" ht="13.8" hidden="1" outlineLevel="1" x14ac:dyDescent="0.25">
      <c r="B2081" s="1"/>
      <c r="C2081" s="1"/>
      <c r="D2081" s="1"/>
      <c r="E2081" s="2"/>
      <c r="F2081" s="1"/>
      <c r="G2081" s="2"/>
      <c r="H2081" s="108"/>
      <c r="I2081" s="109"/>
      <c r="J2081" s="132" t="str">
        <f t="shared" si="226"/>
        <v/>
      </c>
      <c r="K2081" s="132">
        <f t="shared" si="224"/>
        <v>0</v>
      </c>
      <c r="L2081" s="246"/>
      <c r="M2081" s="247"/>
      <c r="N2081" s="246"/>
      <c r="O2081" s="248"/>
      <c r="P2081" s="249" t="str">
        <f t="shared" si="227"/>
        <v/>
      </c>
      <c r="Q2081" s="250" t="str">
        <f t="shared" si="225"/>
        <v/>
      </c>
      <c r="R2081" s="248"/>
      <c r="S2081" s="246"/>
      <c r="T2081" s="248"/>
      <c r="U2081" s="249" t="str">
        <f>+IF(AND(S2081&gt;0,R2081&lt;&gt;'Data Validation (ROP used only)'!$A$22),SUM(S2081:T2081),"")</f>
        <v/>
      </c>
      <c r="V2081" s="250" t="str">
        <f>IF(OR(R2081='Data Validation (ROP used only)'!$A$22,ISBLANK(S2081),ISERROR(S2081/$I2081)),"",S2081/$I2081)</f>
        <v/>
      </c>
      <c r="W2081" s="251"/>
      <c r="X2081" s="252" t="str" cm="1">
        <f t="array" ref="X2081">_xlfn.IFS(W2081="","",W2081/I2081&gt;=2,2*I2081,W2081/I2081 &lt; 2, W2081)</f>
        <v/>
      </c>
      <c r="Y2081" s="253" t="str">
        <f t="shared" si="228"/>
        <v/>
      </c>
      <c r="Z2081" s="248"/>
      <c r="AA2081" s="249" t="str">
        <f t="shared" si="229"/>
        <v/>
      </c>
      <c r="AB2081" s="254" t="str">
        <f t="shared" si="230"/>
        <v/>
      </c>
      <c r="AC2081" s="159"/>
      <c r="AD2081" s="160"/>
    </row>
    <row r="2082" spans="2:30" ht="13.8" hidden="1" outlineLevel="1" x14ac:dyDescent="0.25">
      <c r="B2082" s="1"/>
      <c r="C2082" s="1"/>
      <c r="D2082" s="1"/>
      <c r="E2082" s="2"/>
      <c r="F2082" s="1"/>
      <c r="G2082" s="2"/>
      <c r="H2082" s="108"/>
      <c r="I2082" s="109"/>
      <c r="J2082" s="132" t="str">
        <f t="shared" si="226"/>
        <v/>
      </c>
      <c r="K2082" s="132">
        <f t="shared" si="224"/>
        <v>0</v>
      </c>
      <c r="L2082" s="246"/>
      <c r="M2082" s="247"/>
      <c r="N2082" s="246"/>
      <c r="O2082" s="248"/>
      <c r="P2082" s="249" t="str">
        <f t="shared" si="227"/>
        <v/>
      </c>
      <c r="Q2082" s="250" t="str">
        <f t="shared" si="225"/>
        <v/>
      </c>
      <c r="R2082" s="248"/>
      <c r="S2082" s="246"/>
      <c r="T2082" s="248"/>
      <c r="U2082" s="249" t="str">
        <f>+IF(AND(S2082&gt;0,R2082&lt;&gt;'Data Validation (ROP used only)'!$A$22),SUM(S2082:T2082),"")</f>
        <v/>
      </c>
      <c r="V2082" s="250" t="str">
        <f>IF(OR(R2082='Data Validation (ROP used only)'!$A$22,ISBLANK(S2082),ISERROR(S2082/$I2082)),"",S2082/$I2082)</f>
        <v/>
      </c>
      <c r="W2082" s="251"/>
      <c r="X2082" s="252" t="str" cm="1">
        <f t="array" ref="X2082">_xlfn.IFS(W2082="","",W2082/I2082&gt;=2,2*I2082,W2082/I2082 &lt; 2, W2082)</f>
        <v/>
      </c>
      <c r="Y2082" s="253" t="str">
        <f t="shared" si="228"/>
        <v/>
      </c>
      <c r="Z2082" s="248"/>
      <c r="AA2082" s="249" t="str">
        <f t="shared" si="229"/>
        <v/>
      </c>
      <c r="AB2082" s="254" t="str">
        <f t="shared" si="230"/>
        <v/>
      </c>
      <c r="AC2082" s="159"/>
      <c r="AD2082" s="160"/>
    </row>
    <row r="2083" spans="2:30" ht="13.8" hidden="1" outlineLevel="1" x14ac:dyDescent="0.25">
      <c r="B2083" s="1"/>
      <c r="C2083" s="1"/>
      <c r="D2083" s="1"/>
      <c r="E2083" s="2"/>
      <c r="F2083" s="1"/>
      <c r="G2083" s="2"/>
      <c r="H2083" s="108"/>
      <c r="I2083" s="109"/>
      <c r="J2083" s="132" t="str">
        <f t="shared" si="226"/>
        <v/>
      </c>
      <c r="K2083" s="132">
        <f t="shared" si="224"/>
        <v>0</v>
      </c>
      <c r="L2083" s="246"/>
      <c r="M2083" s="247"/>
      <c r="N2083" s="246"/>
      <c r="O2083" s="248"/>
      <c r="P2083" s="249" t="str">
        <f t="shared" si="227"/>
        <v/>
      </c>
      <c r="Q2083" s="250" t="str">
        <f t="shared" si="225"/>
        <v/>
      </c>
      <c r="R2083" s="248"/>
      <c r="S2083" s="246"/>
      <c r="T2083" s="248"/>
      <c r="U2083" s="249" t="str">
        <f>+IF(AND(S2083&gt;0,R2083&lt;&gt;'Data Validation (ROP used only)'!$A$22),SUM(S2083:T2083),"")</f>
        <v/>
      </c>
      <c r="V2083" s="250" t="str">
        <f>IF(OR(R2083='Data Validation (ROP used only)'!$A$22,ISBLANK(S2083),ISERROR(S2083/$I2083)),"",S2083/$I2083)</f>
        <v/>
      </c>
      <c r="W2083" s="251"/>
      <c r="X2083" s="252" t="str" cm="1">
        <f t="array" ref="X2083">_xlfn.IFS(W2083="","",W2083/I2083&gt;=2,2*I2083,W2083/I2083 &lt; 2, W2083)</f>
        <v/>
      </c>
      <c r="Y2083" s="253" t="str">
        <f t="shared" si="228"/>
        <v/>
      </c>
      <c r="Z2083" s="248"/>
      <c r="AA2083" s="249" t="str">
        <f t="shared" si="229"/>
        <v/>
      </c>
      <c r="AB2083" s="254" t="str">
        <f t="shared" si="230"/>
        <v/>
      </c>
      <c r="AC2083" s="159"/>
      <c r="AD2083" s="160"/>
    </row>
    <row r="2084" spans="2:30" ht="13.8" hidden="1" outlineLevel="1" x14ac:dyDescent="0.25">
      <c r="B2084" s="1"/>
      <c r="C2084" s="1"/>
      <c r="D2084" s="1"/>
      <c r="E2084" s="2"/>
      <c r="F2084" s="1"/>
      <c r="G2084" s="2"/>
      <c r="H2084" s="108"/>
      <c r="I2084" s="109"/>
      <c r="J2084" s="132" t="str">
        <f t="shared" si="226"/>
        <v/>
      </c>
      <c r="K2084" s="132">
        <f t="shared" si="224"/>
        <v>0</v>
      </c>
      <c r="L2084" s="246"/>
      <c r="M2084" s="247"/>
      <c r="N2084" s="246"/>
      <c r="O2084" s="248"/>
      <c r="P2084" s="249" t="str">
        <f t="shared" si="227"/>
        <v/>
      </c>
      <c r="Q2084" s="250" t="str">
        <f t="shared" si="225"/>
        <v/>
      </c>
      <c r="R2084" s="248"/>
      <c r="S2084" s="246"/>
      <c r="T2084" s="248"/>
      <c r="U2084" s="249" t="str">
        <f>+IF(AND(S2084&gt;0,R2084&lt;&gt;'Data Validation (ROP used only)'!$A$22),SUM(S2084:T2084),"")</f>
        <v/>
      </c>
      <c r="V2084" s="250" t="str">
        <f>IF(OR(R2084='Data Validation (ROP used only)'!$A$22,ISBLANK(S2084),ISERROR(S2084/$I2084)),"",S2084/$I2084)</f>
        <v/>
      </c>
      <c r="W2084" s="251"/>
      <c r="X2084" s="252" t="str" cm="1">
        <f t="array" ref="X2084">_xlfn.IFS(W2084="","",W2084/I2084&gt;=2,2*I2084,W2084/I2084 &lt; 2, W2084)</f>
        <v/>
      </c>
      <c r="Y2084" s="253" t="str">
        <f t="shared" si="228"/>
        <v/>
      </c>
      <c r="Z2084" s="248"/>
      <c r="AA2084" s="249" t="str">
        <f t="shared" si="229"/>
        <v/>
      </c>
      <c r="AB2084" s="254" t="str">
        <f t="shared" si="230"/>
        <v/>
      </c>
      <c r="AC2084" s="159"/>
      <c r="AD2084" s="160"/>
    </row>
    <row r="2085" spans="2:30" ht="13.8" hidden="1" outlineLevel="1" x14ac:dyDescent="0.25">
      <c r="B2085" s="1"/>
      <c r="C2085" s="1"/>
      <c r="D2085" s="1"/>
      <c r="E2085" s="2"/>
      <c r="F2085" s="1"/>
      <c r="G2085" s="2"/>
      <c r="H2085" s="108"/>
      <c r="I2085" s="109"/>
      <c r="J2085" s="132" t="str">
        <f t="shared" si="226"/>
        <v/>
      </c>
      <c r="K2085" s="132">
        <f t="shared" si="224"/>
        <v>0</v>
      </c>
      <c r="L2085" s="246"/>
      <c r="M2085" s="247"/>
      <c r="N2085" s="246"/>
      <c r="O2085" s="248"/>
      <c r="P2085" s="249" t="str">
        <f t="shared" si="227"/>
        <v/>
      </c>
      <c r="Q2085" s="250" t="str">
        <f t="shared" si="225"/>
        <v/>
      </c>
      <c r="R2085" s="248"/>
      <c r="S2085" s="246"/>
      <c r="T2085" s="248"/>
      <c r="U2085" s="249" t="str">
        <f>+IF(AND(S2085&gt;0,R2085&lt;&gt;'Data Validation (ROP used only)'!$A$22),SUM(S2085:T2085),"")</f>
        <v/>
      </c>
      <c r="V2085" s="250" t="str">
        <f>IF(OR(R2085='Data Validation (ROP used only)'!$A$22,ISBLANK(S2085),ISERROR(S2085/$I2085)),"",S2085/$I2085)</f>
        <v/>
      </c>
      <c r="W2085" s="251"/>
      <c r="X2085" s="252" t="str" cm="1">
        <f t="array" ref="X2085">_xlfn.IFS(W2085="","",W2085/I2085&gt;=2,2*I2085,W2085/I2085 &lt; 2, W2085)</f>
        <v/>
      </c>
      <c r="Y2085" s="253" t="str">
        <f t="shared" si="228"/>
        <v/>
      </c>
      <c r="Z2085" s="248"/>
      <c r="AA2085" s="249" t="str">
        <f t="shared" si="229"/>
        <v/>
      </c>
      <c r="AB2085" s="254" t="str">
        <f t="shared" si="230"/>
        <v/>
      </c>
      <c r="AC2085" s="159"/>
      <c r="AD2085" s="160"/>
    </row>
    <row r="2086" spans="2:30" ht="13.8" hidden="1" outlineLevel="1" x14ac:dyDescent="0.25">
      <c r="B2086" s="1"/>
      <c r="C2086" s="1"/>
      <c r="D2086" s="1"/>
      <c r="E2086" s="2"/>
      <c r="F2086" s="1"/>
      <c r="G2086" s="2"/>
      <c r="H2086" s="108"/>
      <c r="I2086" s="109"/>
      <c r="J2086" s="132" t="str">
        <f t="shared" si="226"/>
        <v/>
      </c>
      <c r="K2086" s="132">
        <f t="shared" si="224"/>
        <v>0</v>
      </c>
      <c r="L2086" s="246"/>
      <c r="M2086" s="247"/>
      <c r="N2086" s="246"/>
      <c r="O2086" s="248"/>
      <c r="P2086" s="249" t="str">
        <f t="shared" si="227"/>
        <v/>
      </c>
      <c r="Q2086" s="250" t="str">
        <f t="shared" si="225"/>
        <v/>
      </c>
      <c r="R2086" s="248"/>
      <c r="S2086" s="246"/>
      <c r="T2086" s="248"/>
      <c r="U2086" s="249" t="str">
        <f>+IF(AND(S2086&gt;0,R2086&lt;&gt;'Data Validation (ROP used only)'!$A$22),SUM(S2086:T2086),"")</f>
        <v/>
      </c>
      <c r="V2086" s="250" t="str">
        <f>IF(OR(R2086='Data Validation (ROP used only)'!$A$22,ISBLANK(S2086),ISERROR(S2086/$I2086)),"",S2086/$I2086)</f>
        <v/>
      </c>
      <c r="W2086" s="251"/>
      <c r="X2086" s="252" t="str" cm="1">
        <f t="array" ref="X2086">_xlfn.IFS(W2086="","",W2086/I2086&gt;=2,2*I2086,W2086/I2086 &lt; 2, W2086)</f>
        <v/>
      </c>
      <c r="Y2086" s="253" t="str">
        <f t="shared" si="228"/>
        <v/>
      </c>
      <c r="Z2086" s="248"/>
      <c r="AA2086" s="249" t="str">
        <f t="shared" si="229"/>
        <v/>
      </c>
      <c r="AB2086" s="254" t="str">
        <f t="shared" si="230"/>
        <v/>
      </c>
      <c r="AC2086" s="159"/>
      <c r="AD2086" s="160"/>
    </row>
    <row r="2087" spans="2:30" ht="13.8" hidden="1" outlineLevel="1" x14ac:dyDescent="0.25">
      <c r="B2087" s="1"/>
      <c r="C2087" s="1"/>
      <c r="D2087" s="1"/>
      <c r="E2087" s="2"/>
      <c r="F2087" s="1"/>
      <c r="G2087" s="2"/>
      <c r="H2087" s="108"/>
      <c r="I2087" s="109"/>
      <c r="J2087" s="132" t="str">
        <f t="shared" si="226"/>
        <v/>
      </c>
      <c r="K2087" s="132">
        <f t="shared" ref="K2087:K2150" si="231">IF(ISERROR(I2087/1754.5),"",I2087/1754.5)</f>
        <v>0</v>
      </c>
      <c r="L2087" s="246"/>
      <c r="M2087" s="247"/>
      <c r="N2087" s="246"/>
      <c r="O2087" s="248"/>
      <c r="P2087" s="249" t="str">
        <f t="shared" si="227"/>
        <v/>
      </c>
      <c r="Q2087" s="250" t="str">
        <f t="shared" si="225"/>
        <v/>
      </c>
      <c r="R2087" s="248"/>
      <c r="S2087" s="246"/>
      <c r="T2087" s="248"/>
      <c r="U2087" s="249" t="str">
        <f>+IF(AND(S2087&gt;0,R2087&lt;&gt;'Data Validation (ROP used only)'!$A$22),SUM(S2087:T2087),"")</f>
        <v/>
      </c>
      <c r="V2087" s="250" t="str">
        <f>IF(OR(R2087='Data Validation (ROP used only)'!$A$22,ISBLANK(S2087),ISERROR(S2087/$I2087)),"",S2087/$I2087)</f>
        <v/>
      </c>
      <c r="W2087" s="251"/>
      <c r="X2087" s="252" t="str" cm="1">
        <f t="array" ref="X2087">_xlfn.IFS(W2087="","",W2087/I2087&gt;=2,2*I2087,W2087/I2087 &lt; 2, W2087)</f>
        <v/>
      </c>
      <c r="Y2087" s="253" t="str">
        <f t="shared" si="228"/>
        <v/>
      </c>
      <c r="Z2087" s="248"/>
      <c r="AA2087" s="249" t="str">
        <f t="shared" si="229"/>
        <v/>
      </c>
      <c r="AB2087" s="254" t="str">
        <f t="shared" si="230"/>
        <v/>
      </c>
      <c r="AC2087" s="159"/>
      <c r="AD2087" s="160"/>
    </row>
    <row r="2088" spans="2:30" ht="13.8" hidden="1" outlineLevel="1" x14ac:dyDescent="0.25">
      <c r="B2088" s="1"/>
      <c r="C2088" s="1"/>
      <c r="D2088" s="1"/>
      <c r="E2088" s="2"/>
      <c r="F2088" s="1"/>
      <c r="G2088" s="2"/>
      <c r="H2088" s="108"/>
      <c r="I2088" s="109"/>
      <c r="J2088" s="132" t="str">
        <f t="shared" si="226"/>
        <v/>
      </c>
      <c r="K2088" s="132">
        <f t="shared" si="231"/>
        <v>0</v>
      </c>
      <c r="L2088" s="246"/>
      <c r="M2088" s="247"/>
      <c r="N2088" s="246"/>
      <c r="O2088" s="248"/>
      <c r="P2088" s="249" t="str">
        <f t="shared" si="227"/>
        <v/>
      </c>
      <c r="Q2088" s="250" t="str">
        <f t="shared" si="225"/>
        <v/>
      </c>
      <c r="R2088" s="248"/>
      <c r="S2088" s="246"/>
      <c r="T2088" s="248"/>
      <c r="U2088" s="249" t="str">
        <f>+IF(AND(S2088&gt;0,R2088&lt;&gt;'Data Validation (ROP used only)'!$A$22),SUM(S2088:T2088),"")</f>
        <v/>
      </c>
      <c r="V2088" s="250" t="str">
        <f>IF(OR(R2088='Data Validation (ROP used only)'!$A$22,ISBLANK(S2088),ISERROR(S2088/$I2088)),"",S2088/$I2088)</f>
        <v/>
      </c>
      <c r="W2088" s="251"/>
      <c r="X2088" s="252" t="str" cm="1">
        <f t="array" ref="X2088">_xlfn.IFS(W2088="","",W2088/I2088&gt;=2,2*I2088,W2088/I2088 &lt; 2, W2088)</f>
        <v/>
      </c>
      <c r="Y2088" s="253" t="str">
        <f t="shared" si="228"/>
        <v/>
      </c>
      <c r="Z2088" s="248"/>
      <c r="AA2088" s="249" t="str">
        <f t="shared" si="229"/>
        <v/>
      </c>
      <c r="AB2088" s="254" t="str">
        <f t="shared" si="230"/>
        <v/>
      </c>
      <c r="AC2088" s="159"/>
      <c r="AD2088" s="160"/>
    </row>
    <row r="2089" spans="2:30" ht="13.8" hidden="1" outlineLevel="1" x14ac:dyDescent="0.25">
      <c r="B2089" s="1"/>
      <c r="C2089" s="1"/>
      <c r="D2089" s="1"/>
      <c r="E2089" s="2"/>
      <c r="F2089" s="1"/>
      <c r="G2089" s="2"/>
      <c r="H2089" s="108"/>
      <c r="I2089" s="109"/>
      <c r="J2089" s="132" t="str">
        <f t="shared" si="226"/>
        <v/>
      </c>
      <c r="K2089" s="132">
        <f t="shared" si="231"/>
        <v>0</v>
      </c>
      <c r="L2089" s="246"/>
      <c r="M2089" s="247"/>
      <c r="N2089" s="246"/>
      <c r="O2089" s="248"/>
      <c r="P2089" s="249" t="str">
        <f t="shared" si="227"/>
        <v/>
      </c>
      <c r="Q2089" s="250" t="str">
        <f t="shared" si="225"/>
        <v/>
      </c>
      <c r="R2089" s="248"/>
      <c r="S2089" s="246"/>
      <c r="T2089" s="248"/>
      <c r="U2089" s="249" t="str">
        <f>+IF(AND(S2089&gt;0,R2089&lt;&gt;'Data Validation (ROP used only)'!$A$22),SUM(S2089:T2089),"")</f>
        <v/>
      </c>
      <c r="V2089" s="250" t="str">
        <f>IF(OR(R2089='Data Validation (ROP used only)'!$A$22,ISBLANK(S2089),ISERROR(S2089/$I2089)),"",S2089/$I2089)</f>
        <v/>
      </c>
      <c r="W2089" s="251"/>
      <c r="X2089" s="252" t="str" cm="1">
        <f t="array" ref="X2089">_xlfn.IFS(W2089="","",W2089/I2089&gt;=2,2*I2089,W2089/I2089 &lt; 2, W2089)</f>
        <v/>
      </c>
      <c r="Y2089" s="253" t="str">
        <f t="shared" si="228"/>
        <v/>
      </c>
      <c r="Z2089" s="248"/>
      <c r="AA2089" s="249" t="str">
        <f t="shared" si="229"/>
        <v/>
      </c>
      <c r="AB2089" s="254" t="str">
        <f t="shared" si="230"/>
        <v/>
      </c>
      <c r="AC2089" s="159"/>
      <c r="AD2089" s="160"/>
    </row>
    <row r="2090" spans="2:30" ht="13.8" hidden="1" outlineLevel="1" x14ac:dyDescent="0.25">
      <c r="B2090" s="1"/>
      <c r="C2090" s="1"/>
      <c r="D2090" s="1"/>
      <c r="E2090" s="2"/>
      <c r="F2090" s="1"/>
      <c r="G2090" s="2"/>
      <c r="H2090" s="108"/>
      <c r="I2090" s="109"/>
      <c r="J2090" s="132" t="str">
        <f t="shared" si="226"/>
        <v/>
      </c>
      <c r="K2090" s="132">
        <f t="shared" si="231"/>
        <v>0</v>
      </c>
      <c r="L2090" s="246"/>
      <c r="M2090" s="247"/>
      <c r="N2090" s="246"/>
      <c r="O2090" s="248"/>
      <c r="P2090" s="249" t="str">
        <f t="shared" si="227"/>
        <v/>
      </c>
      <c r="Q2090" s="250" t="str">
        <f t="shared" si="225"/>
        <v/>
      </c>
      <c r="R2090" s="248"/>
      <c r="S2090" s="246"/>
      <c r="T2090" s="248"/>
      <c r="U2090" s="249" t="str">
        <f>+IF(AND(S2090&gt;0,R2090&lt;&gt;'Data Validation (ROP used only)'!$A$22),SUM(S2090:T2090),"")</f>
        <v/>
      </c>
      <c r="V2090" s="250" t="str">
        <f>IF(OR(R2090='Data Validation (ROP used only)'!$A$22,ISBLANK(S2090),ISERROR(S2090/$I2090)),"",S2090/$I2090)</f>
        <v/>
      </c>
      <c r="W2090" s="251"/>
      <c r="X2090" s="252" t="str" cm="1">
        <f t="array" ref="X2090">_xlfn.IFS(W2090="","",W2090/I2090&gt;=2,2*I2090,W2090/I2090 &lt; 2, W2090)</f>
        <v/>
      </c>
      <c r="Y2090" s="253" t="str">
        <f t="shared" si="228"/>
        <v/>
      </c>
      <c r="Z2090" s="248"/>
      <c r="AA2090" s="249" t="str">
        <f t="shared" si="229"/>
        <v/>
      </c>
      <c r="AB2090" s="254" t="str">
        <f t="shared" si="230"/>
        <v/>
      </c>
      <c r="AC2090" s="159"/>
      <c r="AD2090" s="160"/>
    </row>
    <row r="2091" spans="2:30" ht="13.8" hidden="1" outlineLevel="1" x14ac:dyDescent="0.25">
      <c r="B2091" s="1"/>
      <c r="C2091" s="1"/>
      <c r="D2091" s="1"/>
      <c r="E2091" s="2"/>
      <c r="F2091" s="1"/>
      <c r="G2091" s="2"/>
      <c r="H2091" s="108"/>
      <c r="I2091" s="109"/>
      <c r="J2091" s="132" t="str">
        <f t="shared" si="226"/>
        <v/>
      </c>
      <c r="K2091" s="132">
        <f t="shared" si="231"/>
        <v>0</v>
      </c>
      <c r="L2091" s="246"/>
      <c r="M2091" s="247"/>
      <c r="N2091" s="246"/>
      <c r="O2091" s="248"/>
      <c r="P2091" s="249" t="str">
        <f t="shared" si="227"/>
        <v/>
      </c>
      <c r="Q2091" s="250" t="str">
        <f t="shared" si="225"/>
        <v/>
      </c>
      <c r="R2091" s="248"/>
      <c r="S2091" s="246"/>
      <c r="T2091" s="248"/>
      <c r="U2091" s="249" t="str">
        <f>+IF(AND(S2091&gt;0,R2091&lt;&gt;'Data Validation (ROP used only)'!$A$22),SUM(S2091:T2091),"")</f>
        <v/>
      </c>
      <c r="V2091" s="250" t="str">
        <f>IF(OR(R2091='Data Validation (ROP used only)'!$A$22,ISBLANK(S2091),ISERROR(S2091/$I2091)),"",S2091/$I2091)</f>
        <v/>
      </c>
      <c r="W2091" s="251"/>
      <c r="X2091" s="252" t="str" cm="1">
        <f t="array" ref="X2091">_xlfn.IFS(W2091="","",W2091/I2091&gt;=2,2*I2091,W2091/I2091 &lt; 2, W2091)</f>
        <v/>
      </c>
      <c r="Y2091" s="253" t="str">
        <f t="shared" si="228"/>
        <v/>
      </c>
      <c r="Z2091" s="248"/>
      <c r="AA2091" s="249" t="str">
        <f t="shared" si="229"/>
        <v/>
      </c>
      <c r="AB2091" s="254" t="str">
        <f t="shared" si="230"/>
        <v/>
      </c>
      <c r="AC2091" s="159"/>
      <c r="AD2091" s="160"/>
    </row>
    <row r="2092" spans="2:30" ht="13.8" hidden="1" outlineLevel="1" x14ac:dyDescent="0.25">
      <c r="B2092" s="1"/>
      <c r="C2092" s="1"/>
      <c r="D2092" s="1"/>
      <c r="E2092" s="2"/>
      <c r="F2092" s="1"/>
      <c r="G2092" s="2"/>
      <c r="H2092" s="108"/>
      <c r="I2092" s="109"/>
      <c r="J2092" s="132" t="str">
        <f t="shared" si="226"/>
        <v/>
      </c>
      <c r="K2092" s="132">
        <f t="shared" si="231"/>
        <v>0</v>
      </c>
      <c r="L2092" s="246"/>
      <c r="M2092" s="247"/>
      <c r="N2092" s="246"/>
      <c r="O2092" s="248"/>
      <c r="P2092" s="249" t="str">
        <f t="shared" si="227"/>
        <v/>
      </c>
      <c r="Q2092" s="250" t="str">
        <f t="shared" si="225"/>
        <v/>
      </c>
      <c r="R2092" s="248"/>
      <c r="S2092" s="246"/>
      <c r="T2092" s="248"/>
      <c r="U2092" s="249" t="str">
        <f>+IF(AND(S2092&gt;0,R2092&lt;&gt;'Data Validation (ROP used only)'!$A$22),SUM(S2092:T2092),"")</f>
        <v/>
      </c>
      <c r="V2092" s="250" t="str">
        <f>IF(OR(R2092='Data Validation (ROP used only)'!$A$22,ISBLANK(S2092),ISERROR(S2092/$I2092)),"",S2092/$I2092)</f>
        <v/>
      </c>
      <c r="W2092" s="251"/>
      <c r="X2092" s="252" t="str" cm="1">
        <f t="array" ref="X2092">_xlfn.IFS(W2092="","",W2092/I2092&gt;=2,2*I2092,W2092/I2092 &lt; 2, W2092)</f>
        <v/>
      </c>
      <c r="Y2092" s="253" t="str">
        <f t="shared" si="228"/>
        <v/>
      </c>
      <c r="Z2092" s="248"/>
      <c r="AA2092" s="249" t="str">
        <f t="shared" si="229"/>
        <v/>
      </c>
      <c r="AB2092" s="254" t="str">
        <f t="shared" si="230"/>
        <v/>
      </c>
      <c r="AC2092" s="159"/>
      <c r="AD2092" s="160"/>
    </row>
    <row r="2093" spans="2:30" ht="13.8" hidden="1" outlineLevel="1" x14ac:dyDescent="0.25">
      <c r="B2093" s="1"/>
      <c r="C2093" s="1"/>
      <c r="D2093" s="1"/>
      <c r="E2093" s="2"/>
      <c r="F2093" s="1"/>
      <c r="G2093" s="2"/>
      <c r="H2093" s="108"/>
      <c r="I2093" s="109"/>
      <c r="J2093" s="132" t="str">
        <f t="shared" si="226"/>
        <v/>
      </c>
      <c r="K2093" s="132">
        <f t="shared" si="231"/>
        <v>0</v>
      </c>
      <c r="L2093" s="246"/>
      <c r="M2093" s="247"/>
      <c r="N2093" s="246"/>
      <c r="O2093" s="248"/>
      <c r="P2093" s="249" t="str">
        <f t="shared" si="227"/>
        <v/>
      </c>
      <c r="Q2093" s="250" t="str">
        <f t="shared" si="225"/>
        <v/>
      </c>
      <c r="R2093" s="248"/>
      <c r="S2093" s="246"/>
      <c r="T2093" s="248"/>
      <c r="U2093" s="249" t="str">
        <f>+IF(AND(S2093&gt;0,R2093&lt;&gt;'Data Validation (ROP used only)'!$A$22),SUM(S2093:T2093),"")</f>
        <v/>
      </c>
      <c r="V2093" s="250" t="str">
        <f>IF(OR(R2093='Data Validation (ROP used only)'!$A$22,ISBLANK(S2093),ISERROR(S2093/$I2093)),"",S2093/$I2093)</f>
        <v/>
      </c>
      <c r="W2093" s="251"/>
      <c r="X2093" s="252" t="str" cm="1">
        <f t="array" ref="X2093">_xlfn.IFS(W2093="","",W2093/I2093&gt;=2,2*I2093,W2093/I2093 &lt; 2, W2093)</f>
        <v/>
      </c>
      <c r="Y2093" s="253" t="str">
        <f t="shared" si="228"/>
        <v/>
      </c>
      <c r="Z2093" s="248"/>
      <c r="AA2093" s="249" t="str">
        <f t="shared" si="229"/>
        <v/>
      </c>
      <c r="AB2093" s="254" t="str">
        <f t="shared" si="230"/>
        <v/>
      </c>
      <c r="AC2093" s="159"/>
      <c r="AD2093" s="160"/>
    </row>
    <row r="2094" spans="2:30" ht="13.8" hidden="1" outlineLevel="1" x14ac:dyDescent="0.25">
      <c r="B2094" s="1"/>
      <c r="C2094" s="1"/>
      <c r="D2094" s="1"/>
      <c r="E2094" s="2"/>
      <c r="F2094" s="1"/>
      <c r="G2094" s="2"/>
      <c r="H2094" s="108"/>
      <c r="I2094" s="109"/>
      <c r="J2094" s="132" t="str">
        <f t="shared" si="226"/>
        <v/>
      </c>
      <c r="K2094" s="132">
        <f t="shared" si="231"/>
        <v>0</v>
      </c>
      <c r="L2094" s="246"/>
      <c r="M2094" s="247"/>
      <c r="N2094" s="246"/>
      <c r="O2094" s="248"/>
      <c r="P2094" s="249" t="str">
        <f t="shared" si="227"/>
        <v/>
      </c>
      <c r="Q2094" s="250" t="str">
        <f t="shared" si="225"/>
        <v/>
      </c>
      <c r="R2094" s="248"/>
      <c r="S2094" s="246"/>
      <c r="T2094" s="248"/>
      <c r="U2094" s="249" t="str">
        <f>+IF(AND(S2094&gt;0,R2094&lt;&gt;'Data Validation (ROP used only)'!$A$22),SUM(S2094:T2094),"")</f>
        <v/>
      </c>
      <c r="V2094" s="250" t="str">
        <f>IF(OR(R2094='Data Validation (ROP used only)'!$A$22,ISBLANK(S2094),ISERROR(S2094/$I2094)),"",S2094/$I2094)</f>
        <v/>
      </c>
      <c r="W2094" s="251"/>
      <c r="X2094" s="252" t="str" cm="1">
        <f t="array" ref="X2094">_xlfn.IFS(W2094="","",W2094/I2094&gt;=2,2*I2094,W2094/I2094 &lt; 2, W2094)</f>
        <v/>
      </c>
      <c r="Y2094" s="253" t="str">
        <f t="shared" si="228"/>
        <v/>
      </c>
      <c r="Z2094" s="248"/>
      <c r="AA2094" s="249" t="str">
        <f t="shared" si="229"/>
        <v/>
      </c>
      <c r="AB2094" s="254" t="str">
        <f t="shared" si="230"/>
        <v/>
      </c>
      <c r="AC2094" s="159"/>
      <c r="AD2094" s="160"/>
    </row>
    <row r="2095" spans="2:30" ht="13.8" hidden="1" outlineLevel="1" x14ac:dyDescent="0.25">
      <c r="B2095" s="1"/>
      <c r="C2095" s="1"/>
      <c r="D2095" s="1"/>
      <c r="E2095" s="2"/>
      <c r="F2095" s="1"/>
      <c r="G2095" s="2"/>
      <c r="H2095" s="108"/>
      <c r="I2095" s="109"/>
      <c r="J2095" s="132" t="str">
        <f t="shared" si="226"/>
        <v/>
      </c>
      <c r="K2095" s="132">
        <f t="shared" si="231"/>
        <v>0</v>
      </c>
      <c r="L2095" s="246"/>
      <c r="M2095" s="247"/>
      <c r="N2095" s="246"/>
      <c r="O2095" s="248"/>
      <c r="P2095" s="249" t="str">
        <f t="shared" si="227"/>
        <v/>
      </c>
      <c r="Q2095" s="250" t="str">
        <f t="shared" si="225"/>
        <v/>
      </c>
      <c r="R2095" s="248"/>
      <c r="S2095" s="246"/>
      <c r="T2095" s="248"/>
      <c r="U2095" s="249" t="str">
        <f>+IF(AND(S2095&gt;0,R2095&lt;&gt;'Data Validation (ROP used only)'!$A$22),SUM(S2095:T2095),"")</f>
        <v/>
      </c>
      <c r="V2095" s="250" t="str">
        <f>IF(OR(R2095='Data Validation (ROP used only)'!$A$22,ISBLANK(S2095),ISERROR(S2095/$I2095)),"",S2095/$I2095)</f>
        <v/>
      </c>
      <c r="W2095" s="251"/>
      <c r="X2095" s="252" t="str" cm="1">
        <f t="array" ref="X2095">_xlfn.IFS(W2095="","",W2095/I2095&gt;=2,2*I2095,W2095/I2095 &lt; 2, W2095)</f>
        <v/>
      </c>
      <c r="Y2095" s="253" t="str">
        <f t="shared" si="228"/>
        <v/>
      </c>
      <c r="Z2095" s="248"/>
      <c r="AA2095" s="249" t="str">
        <f t="shared" si="229"/>
        <v/>
      </c>
      <c r="AB2095" s="254" t="str">
        <f t="shared" si="230"/>
        <v/>
      </c>
      <c r="AC2095" s="159"/>
      <c r="AD2095" s="160"/>
    </row>
    <row r="2096" spans="2:30" ht="13.8" hidden="1" outlineLevel="1" x14ac:dyDescent="0.25">
      <c r="B2096" s="1"/>
      <c r="C2096" s="1"/>
      <c r="D2096" s="1"/>
      <c r="E2096" s="2"/>
      <c r="F2096" s="1"/>
      <c r="G2096" s="2"/>
      <c r="H2096" s="108"/>
      <c r="I2096" s="109"/>
      <c r="J2096" s="132" t="str">
        <f t="shared" si="226"/>
        <v/>
      </c>
      <c r="K2096" s="132">
        <f t="shared" si="231"/>
        <v>0</v>
      </c>
      <c r="L2096" s="246"/>
      <c r="M2096" s="247"/>
      <c r="N2096" s="246"/>
      <c r="O2096" s="248"/>
      <c r="P2096" s="249" t="str">
        <f t="shared" si="227"/>
        <v/>
      </c>
      <c r="Q2096" s="250" t="str">
        <f t="shared" si="225"/>
        <v/>
      </c>
      <c r="R2096" s="248"/>
      <c r="S2096" s="246"/>
      <c r="T2096" s="248"/>
      <c r="U2096" s="249" t="str">
        <f>+IF(AND(S2096&gt;0,R2096&lt;&gt;'Data Validation (ROP used only)'!$A$22),SUM(S2096:T2096),"")</f>
        <v/>
      </c>
      <c r="V2096" s="250" t="str">
        <f>IF(OR(R2096='Data Validation (ROP used only)'!$A$22,ISBLANK(S2096),ISERROR(S2096/$I2096)),"",S2096/$I2096)</f>
        <v/>
      </c>
      <c r="W2096" s="251"/>
      <c r="X2096" s="252" t="str" cm="1">
        <f t="array" ref="X2096">_xlfn.IFS(W2096="","",W2096/I2096&gt;=2,2*I2096,W2096/I2096 &lt; 2, W2096)</f>
        <v/>
      </c>
      <c r="Y2096" s="253" t="str">
        <f t="shared" si="228"/>
        <v/>
      </c>
      <c r="Z2096" s="248"/>
      <c r="AA2096" s="249" t="str">
        <f t="shared" si="229"/>
        <v/>
      </c>
      <c r="AB2096" s="254" t="str">
        <f t="shared" si="230"/>
        <v/>
      </c>
      <c r="AC2096" s="159"/>
      <c r="AD2096" s="160"/>
    </row>
    <row r="2097" spans="2:30" ht="13.8" hidden="1" outlineLevel="1" x14ac:dyDescent="0.25">
      <c r="B2097" s="1"/>
      <c r="C2097" s="1"/>
      <c r="D2097" s="1"/>
      <c r="E2097" s="2"/>
      <c r="F2097" s="1"/>
      <c r="G2097" s="2"/>
      <c r="H2097" s="108"/>
      <c r="I2097" s="109"/>
      <c r="J2097" s="132" t="str">
        <f t="shared" si="226"/>
        <v/>
      </c>
      <c r="K2097" s="132">
        <f t="shared" si="231"/>
        <v>0</v>
      </c>
      <c r="L2097" s="246"/>
      <c r="M2097" s="247"/>
      <c r="N2097" s="246"/>
      <c r="O2097" s="248"/>
      <c r="P2097" s="249" t="str">
        <f t="shared" si="227"/>
        <v/>
      </c>
      <c r="Q2097" s="250" t="str">
        <f t="shared" si="225"/>
        <v/>
      </c>
      <c r="R2097" s="248"/>
      <c r="S2097" s="246"/>
      <c r="T2097" s="248"/>
      <c r="U2097" s="249" t="str">
        <f>+IF(AND(S2097&gt;0,R2097&lt;&gt;'Data Validation (ROP used only)'!$A$22),SUM(S2097:T2097),"")</f>
        <v/>
      </c>
      <c r="V2097" s="250" t="str">
        <f>IF(OR(R2097='Data Validation (ROP used only)'!$A$22,ISBLANK(S2097),ISERROR(S2097/$I2097)),"",S2097/$I2097)</f>
        <v/>
      </c>
      <c r="W2097" s="251"/>
      <c r="X2097" s="252" t="str" cm="1">
        <f t="array" ref="X2097">_xlfn.IFS(W2097="","",W2097/I2097&gt;=2,2*I2097,W2097/I2097 &lt; 2, W2097)</f>
        <v/>
      </c>
      <c r="Y2097" s="253" t="str">
        <f t="shared" si="228"/>
        <v/>
      </c>
      <c r="Z2097" s="248"/>
      <c r="AA2097" s="249" t="str">
        <f t="shared" si="229"/>
        <v/>
      </c>
      <c r="AB2097" s="254" t="str">
        <f t="shared" si="230"/>
        <v/>
      </c>
      <c r="AC2097" s="159"/>
      <c r="AD2097" s="160"/>
    </row>
    <row r="2098" spans="2:30" ht="13.8" hidden="1" outlineLevel="1" x14ac:dyDescent="0.25">
      <c r="B2098" s="1"/>
      <c r="C2098" s="1"/>
      <c r="D2098" s="1"/>
      <c r="E2098" s="2"/>
      <c r="F2098" s="1"/>
      <c r="G2098" s="2"/>
      <c r="H2098" s="108"/>
      <c r="I2098" s="109"/>
      <c r="J2098" s="132" t="str">
        <f t="shared" si="226"/>
        <v/>
      </c>
      <c r="K2098" s="132">
        <f t="shared" si="231"/>
        <v>0</v>
      </c>
      <c r="L2098" s="246"/>
      <c r="M2098" s="247"/>
      <c r="N2098" s="246"/>
      <c r="O2098" s="248"/>
      <c r="P2098" s="249" t="str">
        <f t="shared" si="227"/>
        <v/>
      </c>
      <c r="Q2098" s="250" t="str">
        <f t="shared" si="225"/>
        <v/>
      </c>
      <c r="R2098" s="248"/>
      <c r="S2098" s="246"/>
      <c r="T2098" s="248"/>
      <c r="U2098" s="249" t="str">
        <f>+IF(AND(S2098&gt;0,R2098&lt;&gt;'Data Validation (ROP used only)'!$A$22),SUM(S2098:T2098),"")</f>
        <v/>
      </c>
      <c r="V2098" s="250" t="str">
        <f>IF(OR(R2098='Data Validation (ROP used only)'!$A$22,ISBLANK(S2098),ISERROR(S2098/$I2098)),"",S2098/$I2098)</f>
        <v/>
      </c>
      <c r="W2098" s="251"/>
      <c r="X2098" s="252" t="str" cm="1">
        <f t="array" ref="X2098">_xlfn.IFS(W2098="","",W2098/I2098&gt;=2,2*I2098,W2098/I2098 &lt; 2, W2098)</f>
        <v/>
      </c>
      <c r="Y2098" s="253" t="str">
        <f t="shared" si="228"/>
        <v/>
      </c>
      <c r="Z2098" s="248"/>
      <c r="AA2098" s="249" t="str">
        <f t="shared" si="229"/>
        <v/>
      </c>
      <c r="AB2098" s="254" t="str">
        <f t="shared" si="230"/>
        <v/>
      </c>
      <c r="AC2098" s="159"/>
      <c r="AD2098" s="160"/>
    </row>
    <row r="2099" spans="2:30" ht="13.8" hidden="1" outlineLevel="1" x14ac:dyDescent="0.25">
      <c r="B2099" s="1"/>
      <c r="C2099" s="1"/>
      <c r="D2099" s="1"/>
      <c r="E2099" s="2"/>
      <c r="F2099" s="1"/>
      <c r="G2099" s="2"/>
      <c r="H2099" s="108"/>
      <c r="I2099" s="109"/>
      <c r="J2099" s="132" t="str">
        <f t="shared" si="226"/>
        <v/>
      </c>
      <c r="K2099" s="132">
        <f t="shared" si="231"/>
        <v>0</v>
      </c>
      <c r="L2099" s="246"/>
      <c r="M2099" s="247"/>
      <c r="N2099" s="246"/>
      <c r="O2099" s="248"/>
      <c r="P2099" s="249" t="str">
        <f t="shared" si="227"/>
        <v/>
      </c>
      <c r="Q2099" s="250" t="str">
        <f t="shared" si="225"/>
        <v/>
      </c>
      <c r="R2099" s="248"/>
      <c r="S2099" s="246"/>
      <c r="T2099" s="248"/>
      <c r="U2099" s="249" t="str">
        <f>+IF(AND(S2099&gt;0,R2099&lt;&gt;'Data Validation (ROP used only)'!$A$22),SUM(S2099:T2099),"")</f>
        <v/>
      </c>
      <c r="V2099" s="250" t="str">
        <f>IF(OR(R2099='Data Validation (ROP used only)'!$A$22,ISBLANK(S2099),ISERROR(S2099/$I2099)),"",S2099/$I2099)</f>
        <v/>
      </c>
      <c r="W2099" s="251"/>
      <c r="X2099" s="252" t="str" cm="1">
        <f t="array" ref="X2099">_xlfn.IFS(W2099="","",W2099/I2099&gt;=2,2*I2099,W2099/I2099 &lt; 2, W2099)</f>
        <v/>
      </c>
      <c r="Y2099" s="253" t="str">
        <f t="shared" si="228"/>
        <v/>
      </c>
      <c r="Z2099" s="248"/>
      <c r="AA2099" s="249" t="str">
        <f t="shared" si="229"/>
        <v/>
      </c>
      <c r="AB2099" s="254" t="str">
        <f t="shared" si="230"/>
        <v/>
      </c>
      <c r="AC2099" s="159"/>
      <c r="AD2099" s="160"/>
    </row>
    <row r="2100" spans="2:30" ht="13.8" hidden="1" outlineLevel="1" x14ac:dyDescent="0.25">
      <c r="B2100" s="1"/>
      <c r="C2100" s="1"/>
      <c r="D2100" s="1"/>
      <c r="E2100" s="2"/>
      <c r="F2100" s="1"/>
      <c r="G2100" s="2"/>
      <c r="H2100" s="108"/>
      <c r="I2100" s="109"/>
      <c r="J2100" s="132" t="str">
        <f t="shared" si="226"/>
        <v/>
      </c>
      <c r="K2100" s="132">
        <f t="shared" si="231"/>
        <v>0</v>
      </c>
      <c r="L2100" s="246"/>
      <c r="M2100" s="247"/>
      <c r="N2100" s="246"/>
      <c r="O2100" s="248"/>
      <c r="P2100" s="249" t="str">
        <f t="shared" si="227"/>
        <v/>
      </c>
      <c r="Q2100" s="250" t="str">
        <f t="shared" si="225"/>
        <v/>
      </c>
      <c r="R2100" s="248"/>
      <c r="S2100" s="246"/>
      <c r="T2100" s="248"/>
      <c r="U2100" s="249" t="str">
        <f>+IF(AND(S2100&gt;0,R2100&lt;&gt;'Data Validation (ROP used only)'!$A$22),SUM(S2100:T2100),"")</f>
        <v/>
      </c>
      <c r="V2100" s="250" t="str">
        <f>IF(OR(R2100='Data Validation (ROP used only)'!$A$22,ISBLANK(S2100),ISERROR(S2100/$I2100)),"",S2100/$I2100)</f>
        <v/>
      </c>
      <c r="W2100" s="251"/>
      <c r="X2100" s="252" t="str" cm="1">
        <f t="array" ref="X2100">_xlfn.IFS(W2100="","",W2100/I2100&gt;=2,2*I2100,W2100/I2100 &lt; 2, W2100)</f>
        <v/>
      </c>
      <c r="Y2100" s="253" t="str">
        <f t="shared" si="228"/>
        <v/>
      </c>
      <c r="Z2100" s="248"/>
      <c r="AA2100" s="249" t="str">
        <f t="shared" si="229"/>
        <v/>
      </c>
      <c r="AB2100" s="254" t="str">
        <f t="shared" si="230"/>
        <v/>
      </c>
      <c r="AC2100" s="159"/>
      <c r="AD2100" s="160"/>
    </row>
    <row r="2101" spans="2:30" ht="13.8" hidden="1" outlineLevel="1" x14ac:dyDescent="0.25">
      <c r="B2101" s="1"/>
      <c r="C2101" s="1"/>
      <c r="D2101" s="1"/>
      <c r="E2101" s="2"/>
      <c r="F2101" s="1"/>
      <c r="G2101" s="2"/>
      <c r="H2101" s="108"/>
      <c r="I2101" s="109"/>
      <c r="J2101" s="132" t="str">
        <f t="shared" si="226"/>
        <v/>
      </c>
      <c r="K2101" s="132">
        <f t="shared" si="231"/>
        <v>0</v>
      </c>
      <c r="L2101" s="246"/>
      <c r="M2101" s="247"/>
      <c r="N2101" s="246"/>
      <c r="O2101" s="248"/>
      <c r="P2101" s="249" t="str">
        <f t="shared" si="227"/>
        <v/>
      </c>
      <c r="Q2101" s="250" t="str">
        <f t="shared" si="225"/>
        <v/>
      </c>
      <c r="R2101" s="248"/>
      <c r="S2101" s="246"/>
      <c r="T2101" s="248"/>
      <c r="U2101" s="249" t="str">
        <f>+IF(AND(S2101&gt;0,R2101&lt;&gt;'Data Validation (ROP used only)'!$A$22),SUM(S2101:T2101),"")</f>
        <v/>
      </c>
      <c r="V2101" s="250" t="str">
        <f>IF(OR(R2101='Data Validation (ROP used only)'!$A$22,ISBLANK(S2101),ISERROR(S2101/$I2101)),"",S2101/$I2101)</f>
        <v/>
      </c>
      <c r="W2101" s="251"/>
      <c r="X2101" s="252" t="str" cm="1">
        <f t="array" ref="X2101">_xlfn.IFS(W2101="","",W2101/I2101&gt;=2,2*I2101,W2101/I2101 &lt; 2, W2101)</f>
        <v/>
      </c>
      <c r="Y2101" s="253" t="str">
        <f t="shared" si="228"/>
        <v/>
      </c>
      <c r="Z2101" s="248"/>
      <c r="AA2101" s="249" t="str">
        <f t="shared" si="229"/>
        <v/>
      </c>
      <c r="AB2101" s="254" t="str">
        <f t="shared" si="230"/>
        <v/>
      </c>
      <c r="AC2101" s="159"/>
      <c r="AD2101" s="160"/>
    </row>
    <row r="2102" spans="2:30" ht="13.8" hidden="1" outlineLevel="1" x14ac:dyDescent="0.25">
      <c r="B2102" s="1"/>
      <c r="C2102" s="1"/>
      <c r="D2102" s="1"/>
      <c r="E2102" s="2"/>
      <c r="F2102" s="1"/>
      <c r="G2102" s="2"/>
      <c r="H2102" s="108"/>
      <c r="I2102" s="109"/>
      <c r="J2102" s="132" t="str">
        <f t="shared" si="226"/>
        <v/>
      </c>
      <c r="K2102" s="132">
        <f t="shared" si="231"/>
        <v>0</v>
      </c>
      <c r="L2102" s="246"/>
      <c r="M2102" s="247"/>
      <c r="N2102" s="246"/>
      <c r="O2102" s="248"/>
      <c r="P2102" s="249" t="str">
        <f t="shared" si="227"/>
        <v/>
      </c>
      <c r="Q2102" s="250" t="str">
        <f t="shared" si="225"/>
        <v/>
      </c>
      <c r="R2102" s="248"/>
      <c r="S2102" s="246"/>
      <c r="T2102" s="248"/>
      <c r="U2102" s="249" t="str">
        <f>+IF(AND(S2102&gt;0,R2102&lt;&gt;'Data Validation (ROP used only)'!$A$22),SUM(S2102:T2102),"")</f>
        <v/>
      </c>
      <c r="V2102" s="250" t="str">
        <f>IF(OR(R2102='Data Validation (ROP used only)'!$A$22,ISBLANK(S2102),ISERROR(S2102/$I2102)),"",S2102/$I2102)</f>
        <v/>
      </c>
      <c r="W2102" s="251"/>
      <c r="X2102" s="252" t="str" cm="1">
        <f t="array" ref="X2102">_xlfn.IFS(W2102="","",W2102/I2102&gt;=2,2*I2102,W2102/I2102 &lt; 2, W2102)</f>
        <v/>
      </c>
      <c r="Y2102" s="253" t="str">
        <f t="shared" si="228"/>
        <v/>
      </c>
      <c r="Z2102" s="248"/>
      <c r="AA2102" s="249" t="str">
        <f t="shared" si="229"/>
        <v/>
      </c>
      <c r="AB2102" s="254" t="str">
        <f t="shared" si="230"/>
        <v/>
      </c>
      <c r="AC2102" s="159"/>
      <c r="AD2102" s="160"/>
    </row>
    <row r="2103" spans="2:30" ht="13.8" hidden="1" outlineLevel="1" x14ac:dyDescent="0.25">
      <c r="B2103" s="1"/>
      <c r="C2103" s="1"/>
      <c r="D2103" s="1"/>
      <c r="E2103" s="2"/>
      <c r="F2103" s="1"/>
      <c r="G2103" s="2"/>
      <c r="H2103" s="108"/>
      <c r="I2103" s="109"/>
      <c r="J2103" s="132" t="str">
        <f t="shared" si="226"/>
        <v/>
      </c>
      <c r="K2103" s="132">
        <f t="shared" si="231"/>
        <v>0</v>
      </c>
      <c r="L2103" s="246"/>
      <c r="M2103" s="247"/>
      <c r="N2103" s="246"/>
      <c r="O2103" s="248"/>
      <c r="P2103" s="249" t="str">
        <f t="shared" si="227"/>
        <v/>
      </c>
      <c r="Q2103" s="250" t="str">
        <f t="shared" si="225"/>
        <v/>
      </c>
      <c r="R2103" s="248"/>
      <c r="S2103" s="246"/>
      <c r="T2103" s="248"/>
      <c r="U2103" s="249" t="str">
        <f>+IF(AND(S2103&gt;0,R2103&lt;&gt;'Data Validation (ROP used only)'!$A$22),SUM(S2103:T2103),"")</f>
        <v/>
      </c>
      <c r="V2103" s="250" t="str">
        <f>IF(OR(R2103='Data Validation (ROP used only)'!$A$22,ISBLANK(S2103),ISERROR(S2103/$I2103)),"",S2103/$I2103)</f>
        <v/>
      </c>
      <c r="W2103" s="251"/>
      <c r="X2103" s="252" t="str" cm="1">
        <f t="array" ref="X2103">_xlfn.IFS(W2103="","",W2103/I2103&gt;=2,2*I2103,W2103/I2103 &lt; 2, W2103)</f>
        <v/>
      </c>
      <c r="Y2103" s="253" t="str">
        <f t="shared" si="228"/>
        <v/>
      </c>
      <c r="Z2103" s="248"/>
      <c r="AA2103" s="249" t="str">
        <f t="shared" si="229"/>
        <v/>
      </c>
      <c r="AB2103" s="254" t="str">
        <f t="shared" si="230"/>
        <v/>
      </c>
      <c r="AC2103" s="159"/>
      <c r="AD2103" s="160"/>
    </row>
    <row r="2104" spans="2:30" ht="13.8" hidden="1" outlineLevel="1" x14ac:dyDescent="0.25">
      <c r="B2104" s="1"/>
      <c r="C2104" s="1"/>
      <c r="D2104" s="1"/>
      <c r="E2104" s="2"/>
      <c r="F2104" s="1"/>
      <c r="G2104" s="2"/>
      <c r="H2104" s="108"/>
      <c r="I2104" s="109"/>
      <c r="J2104" s="132" t="str">
        <f t="shared" si="226"/>
        <v/>
      </c>
      <c r="K2104" s="132">
        <f t="shared" si="231"/>
        <v>0</v>
      </c>
      <c r="L2104" s="246"/>
      <c r="M2104" s="247"/>
      <c r="N2104" s="246"/>
      <c r="O2104" s="248"/>
      <c r="P2104" s="249" t="str">
        <f t="shared" si="227"/>
        <v/>
      </c>
      <c r="Q2104" s="250" t="str">
        <f t="shared" si="225"/>
        <v/>
      </c>
      <c r="R2104" s="248"/>
      <c r="S2104" s="246"/>
      <c r="T2104" s="248"/>
      <c r="U2104" s="249" t="str">
        <f>+IF(AND(S2104&gt;0,R2104&lt;&gt;'Data Validation (ROP used only)'!$A$22),SUM(S2104:T2104),"")</f>
        <v/>
      </c>
      <c r="V2104" s="250" t="str">
        <f>IF(OR(R2104='Data Validation (ROP used only)'!$A$22,ISBLANK(S2104),ISERROR(S2104/$I2104)),"",S2104/$I2104)</f>
        <v/>
      </c>
      <c r="W2104" s="251"/>
      <c r="X2104" s="252" t="str" cm="1">
        <f t="array" ref="X2104">_xlfn.IFS(W2104="","",W2104/I2104&gt;=2,2*I2104,W2104/I2104 &lt; 2, W2104)</f>
        <v/>
      </c>
      <c r="Y2104" s="253" t="str">
        <f t="shared" si="228"/>
        <v/>
      </c>
      <c r="Z2104" s="248"/>
      <c r="AA2104" s="249" t="str">
        <f t="shared" si="229"/>
        <v/>
      </c>
      <c r="AB2104" s="254" t="str">
        <f t="shared" si="230"/>
        <v/>
      </c>
      <c r="AC2104" s="159"/>
      <c r="AD2104" s="160"/>
    </row>
    <row r="2105" spans="2:30" ht="13.8" hidden="1" outlineLevel="1" x14ac:dyDescent="0.25">
      <c r="B2105" s="1"/>
      <c r="C2105" s="1"/>
      <c r="D2105" s="1"/>
      <c r="E2105" s="2"/>
      <c r="F2105" s="1"/>
      <c r="G2105" s="2"/>
      <c r="H2105" s="108"/>
      <c r="I2105" s="109"/>
      <c r="J2105" s="132" t="str">
        <f t="shared" si="226"/>
        <v/>
      </c>
      <c r="K2105" s="132">
        <f t="shared" si="231"/>
        <v>0</v>
      </c>
      <c r="L2105" s="246"/>
      <c r="M2105" s="247"/>
      <c r="N2105" s="246"/>
      <c r="O2105" s="248"/>
      <c r="P2105" s="249" t="str">
        <f t="shared" si="227"/>
        <v/>
      </c>
      <c r="Q2105" s="250" t="str">
        <f t="shared" si="225"/>
        <v/>
      </c>
      <c r="R2105" s="248"/>
      <c r="S2105" s="246"/>
      <c r="T2105" s="248"/>
      <c r="U2105" s="249" t="str">
        <f>+IF(AND(S2105&gt;0,R2105&lt;&gt;'Data Validation (ROP used only)'!$A$22),SUM(S2105:T2105),"")</f>
        <v/>
      </c>
      <c r="V2105" s="250" t="str">
        <f>IF(OR(R2105='Data Validation (ROP used only)'!$A$22,ISBLANK(S2105),ISERROR(S2105/$I2105)),"",S2105/$I2105)</f>
        <v/>
      </c>
      <c r="W2105" s="251"/>
      <c r="X2105" s="252" t="str" cm="1">
        <f t="array" ref="X2105">_xlfn.IFS(W2105="","",W2105/I2105&gt;=2,2*I2105,W2105/I2105 &lt; 2, W2105)</f>
        <v/>
      </c>
      <c r="Y2105" s="253" t="str">
        <f t="shared" si="228"/>
        <v/>
      </c>
      <c r="Z2105" s="248"/>
      <c r="AA2105" s="249" t="str">
        <f t="shared" si="229"/>
        <v/>
      </c>
      <c r="AB2105" s="254" t="str">
        <f t="shared" si="230"/>
        <v/>
      </c>
      <c r="AC2105" s="159"/>
      <c r="AD2105" s="160"/>
    </row>
    <row r="2106" spans="2:30" ht="13.8" hidden="1" outlineLevel="1" x14ac:dyDescent="0.25">
      <c r="B2106" s="1"/>
      <c r="C2106" s="1"/>
      <c r="D2106" s="1"/>
      <c r="E2106" s="2"/>
      <c r="F2106" s="1"/>
      <c r="G2106" s="2"/>
      <c r="H2106" s="108"/>
      <c r="I2106" s="109"/>
      <c r="J2106" s="132" t="str">
        <f t="shared" si="226"/>
        <v/>
      </c>
      <c r="K2106" s="132">
        <f t="shared" si="231"/>
        <v>0</v>
      </c>
      <c r="L2106" s="246"/>
      <c r="M2106" s="247"/>
      <c r="N2106" s="246"/>
      <c r="O2106" s="248"/>
      <c r="P2106" s="249" t="str">
        <f t="shared" si="227"/>
        <v/>
      </c>
      <c r="Q2106" s="250" t="str">
        <f t="shared" si="225"/>
        <v/>
      </c>
      <c r="R2106" s="248"/>
      <c r="S2106" s="246"/>
      <c r="T2106" s="248"/>
      <c r="U2106" s="249" t="str">
        <f>+IF(AND(S2106&gt;0,R2106&lt;&gt;'Data Validation (ROP used only)'!$A$22),SUM(S2106:T2106),"")</f>
        <v/>
      </c>
      <c r="V2106" s="250" t="str">
        <f>IF(OR(R2106='Data Validation (ROP used only)'!$A$22,ISBLANK(S2106),ISERROR(S2106/$I2106)),"",S2106/$I2106)</f>
        <v/>
      </c>
      <c r="W2106" s="251"/>
      <c r="X2106" s="252" t="str" cm="1">
        <f t="array" ref="X2106">_xlfn.IFS(W2106="","",W2106/I2106&gt;=2,2*I2106,W2106/I2106 &lt; 2, W2106)</f>
        <v/>
      </c>
      <c r="Y2106" s="253" t="str">
        <f t="shared" si="228"/>
        <v/>
      </c>
      <c r="Z2106" s="248"/>
      <c r="AA2106" s="249" t="str">
        <f t="shared" si="229"/>
        <v/>
      </c>
      <c r="AB2106" s="254" t="str">
        <f t="shared" si="230"/>
        <v/>
      </c>
      <c r="AC2106" s="159"/>
      <c r="AD2106" s="160"/>
    </row>
    <row r="2107" spans="2:30" ht="13.8" hidden="1" outlineLevel="1" x14ac:dyDescent="0.25">
      <c r="B2107" s="1"/>
      <c r="C2107" s="1"/>
      <c r="D2107" s="1"/>
      <c r="E2107" s="2"/>
      <c r="F2107" s="1"/>
      <c r="G2107" s="2"/>
      <c r="H2107" s="108"/>
      <c r="I2107" s="109"/>
      <c r="J2107" s="132" t="str">
        <f t="shared" si="226"/>
        <v/>
      </c>
      <c r="K2107" s="132">
        <f t="shared" si="231"/>
        <v>0</v>
      </c>
      <c r="L2107" s="246"/>
      <c r="M2107" s="247"/>
      <c r="N2107" s="246"/>
      <c r="O2107" s="248"/>
      <c r="P2107" s="249" t="str">
        <f t="shared" si="227"/>
        <v/>
      </c>
      <c r="Q2107" s="250" t="str">
        <f t="shared" si="225"/>
        <v/>
      </c>
      <c r="R2107" s="248"/>
      <c r="S2107" s="246"/>
      <c r="T2107" s="248"/>
      <c r="U2107" s="249" t="str">
        <f>+IF(AND(S2107&gt;0,R2107&lt;&gt;'Data Validation (ROP used only)'!$A$22),SUM(S2107:T2107),"")</f>
        <v/>
      </c>
      <c r="V2107" s="250" t="str">
        <f>IF(OR(R2107='Data Validation (ROP used only)'!$A$22,ISBLANK(S2107),ISERROR(S2107/$I2107)),"",S2107/$I2107)</f>
        <v/>
      </c>
      <c r="W2107" s="251"/>
      <c r="X2107" s="252" t="str" cm="1">
        <f t="array" ref="X2107">_xlfn.IFS(W2107="","",W2107/I2107&gt;=2,2*I2107,W2107/I2107 &lt; 2, W2107)</f>
        <v/>
      </c>
      <c r="Y2107" s="253" t="str">
        <f t="shared" si="228"/>
        <v/>
      </c>
      <c r="Z2107" s="248"/>
      <c r="AA2107" s="249" t="str">
        <f t="shared" si="229"/>
        <v/>
      </c>
      <c r="AB2107" s="254" t="str">
        <f t="shared" si="230"/>
        <v/>
      </c>
      <c r="AC2107" s="159"/>
      <c r="AD2107" s="160"/>
    </row>
    <row r="2108" spans="2:30" ht="13.8" hidden="1" outlineLevel="1" x14ac:dyDescent="0.25">
      <c r="B2108" s="1"/>
      <c r="C2108" s="1"/>
      <c r="D2108" s="1"/>
      <c r="E2108" s="2"/>
      <c r="F2108" s="1"/>
      <c r="G2108" s="2"/>
      <c r="H2108" s="108"/>
      <c r="I2108" s="109"/>
      <c r="J2108" s="132" t="str">
        <f t="shared" si="226"/>
        <v/>
      </c>
      <c r="K2108" s="132">
        <f t="shared" si="231"/>
        <v>0</v>
      </c>
      <c r="L2108" s="246"/>
      <c r="M2108" s="247"/>
      <c r="N2108" s="246"/>
      <c r="O2108" s="248"/>
      <c r="P2108" s="249" t="str">
        <f t="shared" si="227"/>
        <v/>
      </c>
      <c r="Q2108" s="250" t="str">
        <f t="shared" si="225"/>
        <v/>
      </c>
      <c r="R2108" s="248"/>
      <c r="S2108" s="246"/>
      <c r="T2108" s="248"/>
      <c r="U2108" s="249" t="str">
        <f>+IF(AND(S2108&gt;0,R2108&lt;&gt;'Data Validation (ROP used only)'!$A$22),SUM(S2108:T2108),"")</f>
        <v/>
      </c>
      <c r="V2108" s="250" t="str">
        <f>IF(OR(R2108='Data Validation (ROP used only)'!$A$22,ISBLANK(S2108),ISERROR(S2108/$I2108)),"",S2108/$I2108)</f>
        <v/>
      </c>
      <c r="W2108" s="251"/>
      <c r="X2108" s="252" t="str" cm="1">
        <f t="array" ref="X2108">_xlfn.IFS(W2108="","",W2108/I2108&gt;=2,2*I2108,W2108/I2108 &lt; 2, W2108)</f>
        <v/>
      </c>
      <c r="Y2108" s="253" t="str">
        <f t="shared" si="228"/>
        <v/>
      </c>
      <c r="Z2108" s="248"/>
      <c r="AA2108" s="249" t="str">
        <f t="shared" si="229"/>
        <v/>
      </c>
      <c r="AB2108" s="254" t="str">
        <f t="shared" si="230"/>
        <v/>
      </c>
      <c r="AC2108" s="159"/>
      <c r="AD2108" s="160"/>
    </row>
    <row r="2109" spans="2:30" ht="13.8" hidden="1" outlineLevel="1" x14ac:dyDescent="0.25">
      <c r="B2109" s="1"/>
      <c r="C2109" s="1"/>
      <c r="D2109" s="1"/>
      <c r="E2109" s="2"/>
      <c r="F2109" s="1"/>
      <c r="G2109" s="2"/>
      <c r="H2109" s="108"/>
      <c r="I2109" s="109"/>
      <c r="J2109" s="132" t="str">
        <f t="shared" si="226"/>
        <v/>
      </c>
      <c r="K2109" s="132">
        <f t="shared" si="231"/>
        <v>0</v>
      </c>
      <c r="L2109" s="246"/>
      <c r="M2109" s="247"/>
      <c r="N2109" s="246"/>
      <c r="O2109" s="248"/>
      <c r="P2109" s="249" t="str">
        <f t="shared" si="227"/>
        <v/>
      </c>
      <c r="Q2109" s="250" t="str">
        <f t="shared" si="225"/>
        <v/>
      </c>
      <c r="R2109" s="248"/>
      <c r="S2109" s="246"/>
      <c r="T2109" s="248"/>
      <c r="U2109" s="249" t="str">
        <f>+IF(AND(S2109&gt;0,R2109&lt;&gt;'Data Validation (ROP used only)'!$A$22),SUM(S2109:T2109),"")</f>
        <v/>
      </c>
      <c r="V2109" s="250" t="str">
        <f>IF(OR(R2109='Data Validation (ROP used only)'!$A$22,ISBLANK(S2109),ISERROR(S2109/$I2109)),"",S2109/$I2109)</f>
        <v/>
      </c>
      <c r="W2109" s="251"/>
      <c r="X2109" s="252" t="str" cm="1">
        <f t="array" ref="X2109">_xlfn.IFS(W2109="","",W2109/I2109&gt;=2,2*I2109,W2109/I2109 &lt; 2, W2109)</f>
        <v/>
      </c>
      <c r="Y2109" s="253" t="str">
        <f t="shared" si="228"/>
        <v/>
      </c>
      <c r="Z2109" s="248"/>
      <c r="AA2109" s="249" t="str">
        <f t="shared" si="229"/>
        <v/>
      </c>
      <c r="AB2109" s="254" t="str">
        <f t="shared" si="230"/>
        <v/>
      </c>
      <c r="AC2109" s="159"/>
      <c r="AD2109" s="160"/>
    </row>
    <row r="2110" spans="2:30" ht="13.8" hidden="1" outlineLevel="1" x14ac:dyDescent="0.25">
      <c r="B2110" s="1"/>
      <c r="C2110" s="1"/>
      <c r="D2110" s="1"/>
      <c r="E2110" s="2"/>
      <c r="F2110" s="1"/>
      <c r="G2110" s="2"/>
      <c r="H2110" s="108"/>
      <c r="I2110" s="109"/>
      <c r="J2110" s="132" t="str">
        <f t="shared" si="226"/>
        <v/>
      </c>
      <c r="K2110" s="132">
        <f t="shared" si="231"/>
        <v>0</v>
      </c>
      <c r="L2110" s="246"/>
      <c r="M2110" s="247"/>
      <c r="N2110" s="246"/>
      <c r="O2110" s="248"/>
      <c r="P2110" s="249" t="str">
        <f t="shared" si="227"/>
        <v/>
      </c>
      <c r="Q2110" s="250" t="str">
        <f t="shared" si="225"/>
        <v/>
      </c>
      <c r="R2110" s="248"/>
      <c r="S2110" s="246"/>
      <c r="T2110" s="248"/>
      <c r="U2110" s="249" t="str">
        <f>+IF(AND(S2110&gt;0,R2110&lt;&gt;'Data Validation (ROP used only)'!$A$22),SUM(S2110:T2110),"")</f>
        <v/>
      </c>
      <c r="V2110" s="250" t="str">
        <f>IF(OR(R2110='Data Validation (ROP used only)'!$A$22,ISBLANK(S2110),ISERROR(S2110/$I2110)),"",S2110/$I2110)</f>
        <v/>
      </c>
      <c r="W2110" s="251"/>
      <c r="X2110" s="252" t="str" cm="1">
        <f t="array" ref="X2110">_xlfn.IFS(W2110="","",W2110/I2110&gt;=2,2*I2110,W2110/I2110 &lt; 2, W2110)</f>
        <v/>
      </c>
      <c r="Y2110" s="253" t="str">
        <f t="shared" si="228"/>
        <v/>
      </c>
      <c r="Z2110" s="248"/>
      <c r="AA2110" s="249" t="str">
        <f t="shared" si="229"/>
        <v/>
      </c>
      <c r="AB2110" s="254" t="str">
        <f t="shared" si="230"/>
        <v/>
      </c>
      <c r="AC2110" s="159"/>
      <c r="AD2110" s="160"/>
    </row>
    <row r="2111" spans="2:30" ht="13.8" hidden="1" outlineLevel="1" x14ac:dyDescent="0.25">
      <c r="B2111" s="1"/>
      <c r="C2111" s="1"/>
      <c r="D2111" s="1"/>
      <c r="E2111" s="2"/>
      <c r="F2111" s="1"/>
      <c r="G2111" s="2"/>
      <c r="H2111" s="108"/>
      <c r="I2111" s="109"/>
      <c r="J2111" s="132" t="str">
        <f t="shared" si="226"/>
        <v/>
      </c>
      <c r="K2111" s="132">
        <f t="shared" si="231"/>
        <v>0</v>
      </c>
      <c r="L2111" s="246"/>
      <c r="M2111" s="247"/>
      <c r="N2111" s="246"/>
      <c r="O2111" s="248"/>
      <c r="P2111" s="249" t="str">
        <f t="shared" si="227"/>
        <v/>
      </c>
      <c r="Q2111" s="250" t="str">
        <f t="shared" si="225"/>
        <v/>
      </c>
      <c r="R2111" s="248"/>
      <c r="S2111" s="246"/>
      <c r="T2111" s="248"/>
      <c r="U2111" s="249" t="str">
        <f>+IF(AND(S2111&gt;0,R2111&lt;&gt;'Data Validation (ROP used only)'!$A$22),SUM(S2111:T2111),"")</f>
        <v/>
      </c>
      <c r="V2111" s="250" t="str">
        <f>IF(OR(R2111='Data Validation (ROP used only)'!$A$22,ISBLANK(S2111),ISERROR(S2111/$I2111)),"",S2111/$I2111)</f>
        <v/>
      </c>
      <c r="W2111" s="251"/>
      <c r="X2111" s="252" t="str" cm="1">
        <f t="array" ref="X2111">_xlfn.IFS(W2111="","",W2111/I2111&gt;=2,2*I2111,W2111/I2111 &lt; 2, W2111)</f>
        <v/>
      </c>
      <c r="Y2111" s="253" t="str">
        <f t="shared" si="228"/>
        <v/>
      </c>
      <c r="Z2111" s="248"/>
      <c r="AA2111" s="249" t="str">
        <f t="shared" si="229"/>
        <v/>
      </c>
      <c r="AB2111" s="254" t="str">
        <f t="shared" si="230"/>
        <v/>
      </c>
      <c r="AC2111" s="159"/>
      <c r="AD2111" s="160"/>
    </row>
    <row r="2112" spans="2:30" ht="13.8" hidden="1" outlineLevel="1" x14ac:dyDescent="0.25">
      <c r="B2112" s="1"/>
      <c r="C2112" s="1"/>
      <c r="D2112" s="1"/>
      <c r="E2112" s="2"/>
      <c r="F2112" s="1"/>
      <c r="G2112" s="2"/>
      <c r="H2112" s="108"/>
      <c r="I2112" s="109"/>
      <c r="J2112" s="132" t="str">
        <f t="shared" si="226"/>
        <v/>
      </c>
      <c r="K2112" s="132">
        <f t="shared" si="231"/>
        <v>0</v>
      </c>
      <c r="L2112" s="246"/>
      <c r="M2112" s="247"/>
      <c r="N2112" s="246"/>
      <c r="O2112" s="248"/>
      <c r="P2112" s="249" t="str">
        <f t="shared" si="227"/>
        <v/>
      </c>
      <c r="Q2112" s="250" t="str">
        <f t="shared" si="225"/>
        <v/>
      </c>
      <c r="R2112" s="248"/>
      <c r="S2112" s="246"/>
      <c r="T2112" s="248"/>
      <c r="U2112" s="249" t="str">
        <f>+IF(AND(S2112&gt;0,R2112&lt;&gt;'Data Validation (ROP used only)'!$A$22),SUM(S2112:T2112),"")</f>
        <v/>
      </c>
      <c r="V2112" s="250" t="str">
        <f>IF(OR(R2112='Data Validation (ROP used only)'!$A$22,ISBLANK(S2112),ISERROR(S2112/$I2112)),"",S2112/$I2112)</f>
        <v/>
      </c>
      <c r="W2112" s="251"/>
      <c r="X2112" s="252" t="str" cm="1">
        <f t="array" ref="X2112">_xlfn.IFS(W2112="","",W2112/I2112&gt;=2,2*I2112,W2112/I2112 &lt; 2, W2112)</f>
        <v/>
      </c>
      <c r="Y2112" s="253" t="str">
        <f t="shared" si="228"/>
        <v/>
      </c>
      <c r="Z2112" s="248"/>
      <c r="AA2112" s="249" t="str">
        <f t="shared" si="229"/>
        <v/>
      </c>
      <c r="AB2112" s="254" t="str">
        <f t="shared" si="230"/>
        <v/>
      </c>
      <c r="AC2112" s="159"/>
      <c r="AD2112" s="160"/>
    </row>
    <row r="2113" spans="2:30" ht="13.8" hidden="1" outlineLevel="1" x14ac:dyDescent="0.25">
      <c r="B2113" s="1"/>
      <c r="C2113" s="1"/>
      <c r="D2113" s="1"/>
      <c r="E2113" s="2"/>
      <c r="F2113" s="1"/>
      <c r="G2113" s="2"/>
      <c r="H2113" s="108"/>
      <c r="I2113" s="109"/>
      <c r="J2113" s="132" t="str">
        <f t="shared" si="226"/>
        <v/>
      </c>
      <c r="K2113" s="132">
        <f t="shared" si="231"/>
        <v>0</v>
      </c>
      <c r="L2113" s="246"/>
      <c r="M2113" s="247"/>
      <c r="N2113" s="246"/>
      <c r="O2113" s="248"/>
      <c r="P2113" s="249" t="str">
        <f t="shared" si="227"/>
        <v/>
      </c>
      <c r="Q2113" s="250" t="str">
        <f t="shared" si="225"/>
        <v/>
      </c>
      <c r="R2113" s="248"/>
      <c r="S2113" s="246"/>
      <c r="T2113" s="248"/>
      <c r="U2113" s="249" t="str">
        <f>+IF(AND(S2113&gt;0,R2113&lt;&gt;'Data Validation (ROP used only)'!$A$22),SUM(S2113:T2113),"")</f>
        <v/>
      </c>
      <c r="V2113" s="250" t="str">
        <f>IF(OR(R2113='Data Validation (ROP used only)'!$A$22,ISBLANK(S2113),ISERROR(S2113/$I2113)),"",S2113/$I2113)</f>
        <v/>
      </c>
      <c r="W2113" s="251"/>
      <c r="X2113" s="252" t="str" cm="1">
        <f t="array" ref="X2113">_xlfn.IFS(W2113="","",W2113/I2113&gt;=2,2*I2113,W2113/I2113 &lt; 2, W2113)</f>
        <v/>
      </c>
      <c r="Y2113" s="253" t="str">
        <f t="shared" si="228"/>
        <v/>
      </c>
      <c r="Z2113" s="248"/>
      <c r="AA2113" s="249" t="str">
        <f t="shared" si="229"/>
        <v/>
      </c>
      <c r="AB2113" s="254" t="str">
        <f t="shared" si="230"/>
        <v/>
      </c>
      <c r="AC2113" s="159"/>
      <c r="AD2113" s="160"/>
    </row>
    <row r="2114" spans="2:30" ht="13.8" hidden="1" outlineLevel="1" x14ac:dyDescent="0.25">
      <c r="B2114" s="1"/>
      <c r="C2114" s="1"/>
      <c r="D2114" s="1"/>
      <c r="E2114" s="2"/>
      <c r="F2114" s="1"/>
      <c r="G2114" s="2"/>
      <c r="H2114" s="108"/>
      <c r="I2114" s="109"/>
      <c r="J2114" s="132" t="str">
        <f t="shared" si="226"/>
        <v/>
      </c>
      <c r="K2114" s="132">
        <f t="shared" si="231"/>
        <v>0</v>
      </c>
      <c r="L2114" s="246"/>
      <c r="M2114" s="247"/>
      <c r="N2114" s="246"/>
      <c r="O2114" s="248"/>
      <c r="P2114" s="249" t="str">
        <f t="shared" si="227"/>
        <v/>
      </c>
      <c r="Q2114" s="250" t="str">
        <f t="shared" si="225"/>
        <v/>
      </c>
      <c r="R2114" s="248"/>
      <c r="S2114" s="246"/>
      <c r="T2114" s="248"/>
      <c r="U2114" s="249" t="str">
        <f>+IF(AND(S2114&gt;0,R2114&lt;&gt;'Data Validation (ROP used only)'!$A$22),SUM(S2114:T2114),"")</f>
        <v/>
      </c>
      <c r="V2114" s="250" t="str">
        <f>IF(OR(R2114='Data Validation (ROP used only)'!$A$22,ISBLANK(S2114),ISERROR(S2114/$I2114)),"",S2114/$I2114)</f>
        <v/>
      </c>
      <c r="W2114" s="251"/>
      <c r="X2114" s="252" t="str" cm="1">
        <f t="array" ref="X2114">_xlfn.IFS(W2114="","",W2114/I2114&gt;=2,2*I2114,W2114/I2114 &lt; 2, W2114)</f>
        <v/>
      </c>
      <c r="Y2114" s="253" t="str">
        <f t="shared" si="228"/>
        <v/>
      </c>
      <c r="Z2114" s="248"/>
      <c r="AA2114" s="249" t="str">
        <f t="shared" si="229"/>
        <v/>
      </c>
      <c r="AB2114" s="254" t="str">
        <f t="shared" si="230"/>
        <v/>
      </c>
      <c r="AC2114" s="159"/>
      <c r="AD2114" s="160"/>
    </row>
    <row r="2115" spans="2:30" ht="13.8" hidden="1" outlineLevel="1" x14ac:dyDescent="0.25">
      <c r="B2115" s="1"/>
      <c r="C2115" s="1"/>
      <c r="D2115" s="1"/>
      <c r="E2115" s="2"/>
      <c r="F2115" s="1"/>
      <c r="G2115" s="2"/>
      <c r="H2115" s="108"/>
      <c r="I2115" s="109"/>
      <c r="J2115" s="132" t="str">
        <f t="shared" si="226"/>
        <v/>
      </c>
      <c r="K2115" s="132">
        <f t="shared" si="231"/>
        <v>0</v>
      </c>
      <c r="L2115" s="246"/>
      <c r="M2115" s="247"/>
      <c r="N2115" s="246"/>
      <c r="O2115" s="248"/>
      <c r="P2115" s="249" t="str">
        <f t="shared" si="227"/>
        <v/>
      </c>
      <c r="Q2115" s="250" t="str">
        <f t="shared" si="225"/>
        <v/>
      </c>
      <c r="R2115" s="248"/>
      <c r="S2115" s="246"/>
      <c r="T2115" s="248"/>
      <c r="U2115" s="249" t="str">
        <f>+IF(AND(S2115&gt;0,R2115&lt;&gt;'Data Validation (ROP used only)'!$A$22),SUM(S2115:T2115),"")</f>
        <v/>
      </c>
      <c r="V2115" s="250" t="str">
        <f>IF(OR(R2115='Data Validation (ROP used only)'!$A$22,ISBLANK(S2115),ISERROR(S2115/$I2115)),"",S2115/$I2115)</f>
        <v/>
      </c>
      <c r="W2115" s="251"/>
      <c r="X2115" s="252" t="str" cm="1">
        <f t="array" ref="X2115">_xlfn.IFS(W2115="","",W2115/I2115&gt;=2,2*I2115,W2115/I2115 &lt; 2, W2115)</f>
        <v/>
      </c>
      <c r="Y2115" s="253" t="str">
        <f t="shared" si="228"/>
        <v/>
      </c>
      <c r="Z2115" s="248"/>
      <c r="AA2115" s="249" t="str">
        <f t="shared" si="229"/>
        <v/>
      </c>
      <c r="AB2115" s="254" t="str">
        <f t="shared" si="230"/>
        <v/>
      </c>
      <c r="AC2115" s="159"/>
      <c r="AD2115" s="160"/>
    </row>
    <row r="2116" spans="2:30" ht="13.8" hidden="1" outlineLevel="1" x14ac:dyDescent="0.25">
      <c r="B2116" s="1"/>
      <c r="C2116" s="1"/>
      <c r="D2116" s="1"/>
      <c r="E2116" s="2"/>
      <c r="F2116" s="1"/>
      <c r="G2116" s="2"/>
      <c r="H2116" s="108"/>
      <c r="I2116" s="109"/>
      <c r="J2116" s="132" t="str">
        <f t="shared" si="226"/>
        <v/>
      </c>
      <c r="K2116" s="132">
        <f t="shared" si="231"/>
        <v>0</v>
      </c>
      <c r="L2116" s="246"/>
      <c r="M2116" s="247"/>
      <c r="N2116" s="246"/>
      <c r="O2116" s="248"/>
      <c r="P2116" s="249" t="str">
        <f t="shared" si="227"/>
        <v/>
      </c>
      <c r="Q2116" s="250" t="str">
        <f t="shared" si="225"/>
        <v/>
      </c>
      <c r="R2116" s="248"/>
      <c r="S2116" s="246"/>
      <c r="T2116" s="248"/>
      <c r="U2116" s="249" t="str">
        <f>+IF(AND(S2116&gt;0,R2116&lt;&gt;'Data Validation (ROP used only)'!$A$22),SUM(S2116:T2116),"")</f>
        <v/>
      </c>
      <c r="V2116" s="250" t="str">
        <f>IF(OR(R2116='Data Validation (ROP used only)'!$A$22,ISBLANK(S2116),ISERROR(S2116/$I2116)),"",S2116/$I2116)</f>
        <v/>
      </c>
      <c r="W2116" s="251"/>
      <c r="X2116" s="252" t="str" cm="1">
        <f t="array" ref="X2116">_xlfn.IFS(W2116="","",W2116/I2116&gt;=2,2*I2116,W2116/I2116 &lt; 2, W2116)</f>
        <v/>
      </c>
      <c r="Y2116" s="253" t="str">
        <f t="shared" si="228"/>
        <v/>
      </c>
      <c r="Z2116" s="248"/>
      <c r="AA2116" s="249" t="str">
        <f t="shared" si="229"/>
        <v/>
      </c>
      <c r="AB2116" s="254" t="str">
        <f t="shared" si="230"/>
        <v/>
      </c>
      <c r="AC2116" s="159"/>
      <c r="AD2116" s="160"/>
    </row>
    <row r="2117" spans="2:30" ht="13.8" hidden="1" outlineLevel="1" x14ac:dyDescent="0.25">
      <c r="B2117" s="1"/>
      <c r="C2117" s="1"/>
      <c r="D2117" s="1"/>
      <c r="E2117" s="2"/>
      <c r="F2117" s="1"/>
      <c r="G2117" s="2"/>
      <c r="H2117" s="108"/>
      <c r="I2117" s="109"/>
      <c r="J2117" s="132" t="str">
        <f t="shared" si="226"/>
        <v/>
      </c>
      <c r="K2117" s="132">
        <f t="shared" si="231"/>
        <v>0</v>
      </c>
      <c r="L2117" s="246"/>
      <c r="M2117" s="247"/>
      <c r="N2117" s="246"/>
      <c r="O2117" s="248"/>
      <c r="P2117" s="249" t="str">
        <f t="shared" si="227"/>
        <v/>
      </c>
      <c r="Q2117" s="250" t="str">
        <f t="shared" si="225"/>
        <v/>
      </c>
      <c r="R2117" s="248"/>
      <c r="S2117" s="246"/>
      <c r="T2117" s="248"/>
      <c r="U2117" s="249" t="str">
        <f>+IF(AND(S2117&gt;0,R2117&lt;&gt;'Data Validation (ROP used only)'!$A$22),SUM(S2117:T2117),"")</f>
        <v/>
      </c>
      <c r="V2117" s="250" t="str">
        <f>IF(OR(R2117='Data Validation (ROP used only)'!$A$22,ISBLANK(S2117),ISERROR(S2117/$I2117)),"",S2117/$I2117)</f>
        <v/>
      </c>
      <c r="W2117" s="251"/>
      <c r="X2117" s="252" t="str" cm="1">
        <f t="array" ref="X2117">_xlfn.IFS(W2117="","",W2117/I2117&gt;=2,2*I2117,W2117/I2117 &lt; 2, W2117)</f>
        <v/>
      </c>
      <c r="Y2117" s="253" t="str">
        <f t="shared" si="228"/>
        <v/>
      </c>
      <c r="Z2117" s="248"/>
      <c r="AA2117" s="249" t="str">
        <f t="shared" si="229"/>
        <v/>
      </c>
      <c r="AB2117" s="254" t="str">
        <f t="shared" si="230"/>
        <v/>
      </c>
      <c r="AC2117" s="159"/>
      <c r="AD2117" s="160"/>
    </row>
    <row r="2118" spans="2:30" ht="13.8" hidden="1" outlineLevel="1" x14ac:dyDescent="0.25">
      <c r="B2118" s="1"/>
      <c r="C2118" s="1"/>
      <c r="D2118" s="1"/>
      <c r="E2118" s="2"/>
      <c r="F2118" s="1"/>
      <c r="G2118" s="2"/>
      <c r="H2118" s="108"/>
      <c r="I2118" s="109"/>
      <c r="J2118" s="132" t="str">
        <f t="shared" si="226"/>
        <v/>
      </c>
      <c r="K2118" s="132">
        <f t="shared" si="231"/>
        <v>0</v>
      </c>
      <c r="L2118" s="246"/>
      <c r="M2118" s="247"/>
      <c r="N2118" s="246"/>
      <c r="O2118" s="248"/>
      <c r="P2118" s="249" t="str">
        <f t="shared" si="227"/>
        <v/>
      </c>
      <c r="Q2118" s="250" t="str">
        <f t="shared" si="225"/>
        <v/>
      </c>
      <c r="R2118" s="248"/>
      <c r="S2118" s="246"/>
      <c r="T2118" s="248"/>
      <c r="U2118" s="249" t="str">
        <f>+IF(AND(S2118&gt;0,R2118&lt;&gt;'Data Validation (ROP used only)'!$A$22),SUM(S2118:T2118),"")</f>
        <v/>
      </c>
      <c r="V2118" s="250" t="str">
        <f>IF(OR(R2118='Data Validation (ROP used only)'!$A$22,ISBLANK(S2118),ISERROR(S2118/$I2118)),"",S2118/$I2118)</f>
        <v/>
      </c>
      <c r="W2118" s="251"/>
      <c r="X2118" s="252" t="str" cm="1">
        <f t="array" ref="X2118">_xlfn.IFS(W2118="","",W2118/I2118&gt;=2,2*I2118,W2118/I2118 &lt; 2, W2118)</f>
        <v/>
      </c>
      <c r="Y2118" s="253" t="str">
        <f t="shared" si="228"/>
        <v/>
      </c>
      <c r="Z2118" s="248"/>
      <c r="AA2118" s="249" t="str">
        <f t="shared" si="229"/>
        <v/>
      </c>
      <c r="AB2118" s="254" t="str">
        <f t="shared" si="230"/>
        <v/>
      </c>
      <c r="AC2118" s="159"/>
      <c r="AD2118" s="160"/>
    </row>
    <row r="2119" spans="2:30" ht="13.8" hidden="1" outlineLevel="1" x14ac:dyDescent="0.25">
      <c r="B2119" s="1"/>
      <c r="C2119" s="1"/>
      <c r="D2119" s="1"/>
      <c r="E2119" s="2"/>
      <c r="F2119" s="1"/>
      <c r="G2119" s="2"/>
      <c r="H2119" s="108"/>
      <c r="I2119" s="109"/>
      <c r="J2119" s="132" t="str">
        <f t="shared" si="226"/>
        <v/>
      </c>
      <c r="K2119" s="132">
        <f t="shared" si="231"/>
        <v>0</v>
      </c>
      <c r="L2119" s="246"/>
      <c r="M2119" s="247"/>
      <c r="N2119" s="246"/>
      <c r="O2119" s="248"/>
      <c r="P2119" s="249" t="str">
        <f t="shared" si="227"/>
        <v/>
      </c>
      <c r="Q2119" s="250" t="str">
        <f t="shared" si="225"/>
        <v/>
      </c>
      <c r="R2119" s="248"/>
      <c r="S2119" s="246"/>
      <c r="T2119" s="248"/>
      <c r="U2119" s="249" t="str">
        <f>+IF(AND(S2119&gt;0,R2119&lt;&gt;'Data Validation (ROP used only)'!$A$22),SUM(S2119:T2119),"")</f>
        <v/>
      </c>
      <c r="V2119" s="250" t="str">
        <f>IF(OR(R2119='Data Validation (ROP used only)'!$A$22,ISBLANK(S2119),ISERROR(S2119/$I2119)),"",S2119/$I2119)</f>
        <v/>
      </c>
      <c r="W2119" s="251"/>
      <c r="X2119" s="252" t="str" cm="1">
        <f t="array" ref="X2119">_xlfn.IFS(W2119="","",W2119/I2119&gt;=2,2*I2119,W2119/I2119 &lt; 2, W2119)</f>
        <v/>
      </c>
      <c r="Y2119" s="253" t="str">
        <f t="shared" si="228"/>
        <v/>
      </c>
      <c r="Z2119" s="248"/>
      <c r="AA2119" s="249" t="str">
        <f t="shared" si="229"/>
        <v/>
      </c>
      <c r="AB2119" s="254" t="str">
        <f t="shared" si="230"/>
        <v/>
      </c>
      <c r="AC2119" s="159"/>
      <c r="AD2119" s="160"/>
    </row>
    <row r="2120" spans="2:30" ht="13.8" hidden="1" outlineLevel="1" x14ac:dyDescent="0.25">
      <c r="B2120" s="1"/>
      <c r="C2120" s="1"/>
      <c r="D2120" s="1"/>
      <c r="E2120" s="2"/>
      <c r="F2120" s="1"/>
      <c r="G2120" s="2"/>
      <c r="H2120" s="108"/>
      <c r="I2120" s="109"/>
      <c r="J2120" s="132" t="str">
        <f t="shared" si="226"/>
        <v/>
      </c>
      <c r="K2120" s="132">
        <f t="shared" si="231"/>
        <v>0</v>
      </c>
      <c r="L2120" s="246"/>
      <c r="M2120" s="247"/>
      <c r="N2120" s="246"/>
      <c r="O2120" s="248"/>
      <c r="P2120" s="249" t="str">
        <f t="shared" si="227"/>
        <v/>
      </c>
      <c r="Q2120" s="250" t="str">
        <f t="shared" si="225"/>
        <v/>
      </c>
      <c r="R2120" s="248"/>
      <c r="S2120" s="246"/>
      <c r="T2120" s="248"/>
      <c r="U2120" s="249" t="str">
        <f>+IF(AND(S2120&gt;0,R2120&lt;&gt;'Data Validation (ROP used only)'!$A$22),SUM(S2120:T2120),"")</f>
        <v/>
      </c>
      <c r="V2120" s="250" t="str">
        <f>IF(OR(R2120='Data Validation (ROP used only)'!$A$22,ISBLANK(S2120),ISERROR(S2120/$I2120)),"",S2120/$I2120)</f>
        <v/>
      </c>
      <c r="W2120" s="251"/>
      <c r="X2120" s="252" t="str" cm="1">
        <f t="array" ref="X2120">_xlfn.IFS(W2120="","",W2120/I2120&gt;=2,2*I2120,W2120/I2120 &lt; 2, W2120)</f>
        <v/>
      </c>
      <c r="Y2120" s="253" t="str">
        <f t="shared" si="228"/>
        <v/>
      </c>
      <c r="Z2120" s="248"/>
      <c r="AA2120" s="249" t="str">
        <f t="shared" si="229"/>
        <v/>
      </c>
      <c r="AB2120" s="254" t="str">
        <f t="shared" si="230"/>
        <v/>
      </c>
      <c r="AC2120" s="159"/>
      <c r="AD2120" s="160"/>
    </row>
    <row r="2121" spans="2:30" ht="13.8" hidden="1" outlineLevel="1" x14ac:dyDescent="0.25">
      <c r="B2121" s="1"/>
      <c r="C2121" s="1"/>
      <c r="D2121" s="1"/>
      <c r="E2121" s="2"/>
      <c r="F2121" s="1"/>
      <c r="G2121" s="2"/>
      <c r="H2121" s="108"/>
      <c r="I2121" s="109"/>
      <c r="J2121" s="132" t="str">
        <f t="shared" si="226"/>
        <v/>
      </c>
      <c r="K2121" s="132">
        <f t="shared" si="231"/>
        <v>0</v>
      </c>
      <c r="L2121" s="246"/>
      <c r="M2121" s="247"/>
      <c r="N2121" s="246"/>
      <c r="O2121" s="248"/>
      <c r="P2121" s="249" t="str">
        <f t="shared" si="227"/>
        <v/>
      </c>
      <c r="Q2121" s="250" t="str">
        <f t="shared" si="225"/>
        <v/>
      </c>
      <c r="R2121" s="248"/>
      <c r="S2121" s="246"/>
      <c r="T2121" s="248"/>
      <c r="U2121" s="249" t="str">
        <f>+IF(AND(S2121&gt;0,R2121&lt;&gt;'Data Validation (ROP used only)'!$A$22),SUM(S2121:T2121),"")</f>
        <v/>
      </c>
      <c r="V2121" s="250" t="str">
        <f>IF(OR(R2121='Data Validation (ROP used only)'!$A$22,ISBLANK(S2121),ISERROR(S2121/$I2121)),"",S2121/$I2121)</f>
        <v/>
      </c>
      <c r="W2121" s="251"/>
      <c r="X2121" s="252" t="str" cm="1">
        <f t="array" ref="X2121">_xlfn.IFS(W2121="","",W2121/I2121&gt;=2,2*I2121,W2121/I2121 &lt; 2, W2121)</f>
        <v/>
      </c>
      <c r="Y2121" s="253" t="str">
        <f t="shared" si="228"/>
        <v/>
      </c>
      <c r="Z2121" s="248"/>
      <c r="AA2121" s="249" t="str">
        <f t="shared" si="229"/>
        <v/>
      </c>
      <c r="AB2121" s="254" t="str">
        <f t="shared" si="230"/>
        <v/>
      </c>
      <c r="AC2121" s="159"/>
      <c r="AD2121" s="160"/>
    </row>
    <row r="2122" spans="2:30" ht="13.8" hidden="1" outlineLevel="1" x14ac:dyDescent="0.25">
      <c r="B2122" s="1"/>
      <c r="C2122" s="1"/>
      <c r="D2122" s="1"/>
      <c r="E2122" s="2"/>
      <c r="F2122" s="1"/>
      <c r="G2122" s="2"/>
      <c r="H2122" s="108"/>
      <c r="I2122" s="109"/>
      <c r="J2122" s="132" t="str">
        <f t="shared" si="226"/>
        <v/>
      </c>
      <c r="K2122" s="132">
        <f t="shared" si="231"/>
        <v>0</v>
      </c>
      <c r="L2122" s="246"/>
      <c r="M2122" s="247"/>
      <c r="N2122" s="246"/>
      <c r="O2122" s="248"/>
      <c r="P2122" s="249" t="str">
        <f t="shared" si="227"/>
        <v/>
      </c>
      <c r="Q2122" s="250" t="str">
        <f t="shared" ref="Q2122:Q2185" si="232">IF(ISERROR(N2122/$I2122),"",N2122/$I2122)</f>
        <v/>
      </c>
      <c r="R2122" s="248"/>
      <c r="S2122" s="246"/>
      <c r="T2122" s="248"/>
      <c r="U2122" s="249" t="str">
        <f>+IF(AND(S2122&gt;0,R2122&lt;&gt;'Data Validation (ROP used only)'!$A$22),SUM(S2122:T2122),"")</f>
        <v/>
      </c>
      <c r="V2122" s="250" t="str">
        <f>IF(OR(R2122='Data Validation (ROP used only)'!$A$22,ISBLANK(S2122),ISERROR(S2122/$I2122)),"",S2122/$I2122)</f>
        <v/>
      </c>
      <c r="W2122" s="251"/>
      <c r="X2122" s="252" t="str" cm="1">
        <f t="array" ref="X2122">_xlfn.IFS(W2122="","",W2122/I2122&gt;=2,2*I2122,W2122/I2122 &lt; 2, W2122)</f>
        <v/>
      </c>
      <c r="Y2122" s="253" t="str">
        <f t="shared" si="228"/>
        <v/>
      </c>
      <c r="Z2122" s="248"/>
      <c r="AA2122" s="249" t="str">
        <f t="shared" si="229"/>
        <v/>
      </c>
      <c r="AB2122" s="254" t="str">
        <f t="shared" si="230"/>
        <v/>
      </c>
      <c r="AC2122" s="159"/>
      <c r="AD2122" s="160"/>
    </row>
    <row r="2123" spans="2:30" ht="13.8" hidden="1" outlineLevel="1" x14ac:dyDescent="0.25">
      <c r="B2123" s="1"/>
      <c r="C2123" s="1"/>
      <c r="D2123" s="1"/>
      <c r="E2123" s="2"/>
      <c r="F2123" s="1"/>
      <c r="G2123" s="2"/>
      <c r="H2123" s="108"/>
      <c r="I2123" s="109"/>
      <c r="J2123" s="132" t="str">
        <f t="shared" ref="J2123:J2186" si="233">IF(ISERROR(H2123/C2123),"",H2123/C2123)</f>
        <v/>
      </c>
      <c r="K2123" s="132">
        <f t="shared" si="231"/>
        <v>0</v>
      </c>
      <c r="L2123" s="246"/>
      <c r="M2123" s="247"/>
      <c r="N2123" s="246"/>
      <c r="O2123" s="248"/>
      <c r="P2123" s="249" t="str">
        <f t="shared" ref="P2123:P2186" si="234">+IF((N2123+O2123)&gt;0,+N2123+O2123,"")</f>
        <v/>
      </c>
      <c r="Q2123" s="250" t="str">
        <f t="shared" si="232"/>
        <v/>
      </c>
      <c r="R2123" s="248"/>
      <c r="S2123" s="246"/>
      <c r="T2123" s="248"/>
      <c r="U2123" s="249" t="str">
        <f>+IF(AND(S2123&gt;0,R2123&lt;&gt;'Data Validation (ROP used only)'!$A$22),SUM(S2123:T2123),"")</f>
        <v/>
      </c>
      <c r="V2123" s="250" t="str">
        <f>IF(OR(R2123='Data Validation (ROP used only)'!$A$22,ISBLANK(S2123),ISERROR(S2123/$I2123)),"",S2123/$I2123)</f>
        <v/>
      </c>
      <c r="W2123" s="251"/>
      <c r="X2123" s="252" t="str" cm="1">
        <f t="array" ref="X2123">_xlfn.IFS(W2123="","",W2123/I2123&gt;=2,2*I2123,W2123/I2123 &lt; 2, W2123)</f>
        <v/>
      </c>
      <c r="Y2123" s="253" t="str">
        <f t="shared" ref="Y2123:Y2186" si="235">IF(ISBLANK(W2123),"",W2123-X2123)</f>
        <v/>
      </c>
      <c r="Z2123" s="248"/>
      <c r="AA2123" s="249" t="str">
        <f t="shared" ref="AA2123:AA2186" si="236">IF(W2123=0,"",W2123+Z2123)</f>
        <v/>
      </c>
      <c r="AB2123" s="254" t="str">
        <f t="shared" ref="AB2123:AB2186" si="237">IF(ISERROR(W2123/$I2123),"",W2123/$I2123)</f>
        <v/>
      </c>
      <c r="AC2123" s="159"/>
      <c r="AD2123" s="160"/>
    </row>
    <row r="2124" spans="2:30" ht="13.8" hidden="1" outlineLevel="1" x14ac:dyDescent="0.25">
      <c r="B2124" s="1"/>
      <c r="C2124" s="1"/>
      <c r="D2124" s="1"/>
      <c r="E2124" s="2"/>
      <c r="F2124" s="1"/>
      <c r="G2124" s="2"/>
      <c r="H2124" s="108"/>
      <c r="I2124" s="109"/>
      <c r="J2124" s="132" t="str">
        <f t="shared" si="233"/>
        <v/>
      </c>
      <c r="K2124" s="132">
        <f t="shared" si="231"/>
        <v>0</v>
      </c>
      <c r="L2124" s="246"/>
      <c r="M2124" s="247"/>
      <c r="N2124" s="246"/>
      <c r="O2124" s="248"/>
      <c r="P2124" s="249" t="str">
        <f t="shared" si="234"/>
        <v/>
      </c>
      <c r="Q2124" s="250" t="str">
        <f t="shared" si="232"/>
        <v/>
      </c>
      <c r="R2124" s="248"/>
      <c r="S2124" s="246"/>
      <c r="T2124" s="248"/>
      <c r="U2124" s="249" t="str">
        <f>+IF(AND(S2124&gt;0,R2124&lt;&gt;'Data Validation (ROP used only)'!$A$22),SUM(S2124:T2124),"")</f>
        <v/>
      </c>
      <c r="V2124" s="250" t="str">
        <f>IF(OR(R2124='Data Validation (ROP used only)'!$A$22,ISBLANK(S2124),ISERROR(S2124/$I2124)),"",S2124/$I2124)</f>
        <v/>
      </c>
      <c r="W2124" s="251"/>
      <c r="X2124" s="252" t="str" cm="1">
        <f t="array" ref="X2124">_xlfn.IFS(W2124="","",W2124/I2124&gt;=2,2*I2124,W2124/I2124 &lt; 2, W2124)</f>
        <v/>
      </c>
      <c r="Y2124" s="253" t="str">
        <f t="shared" si="235"/>
        <v/>
      </c>
      <c r="Z2124" s="248"/>
      <c r="AA2124" s="249" t="str">
        <f t="shared" si="236"/>
        <v/>
      </c>
      <c r="AB2124" s="254" t="str">
        <f t="shared" si="237"/>
        <v/>
      </c>
      <c r="AC2124" s="159"/>
      <c r="AD2124" s="160"/>
    </row>
    <row r="2125" spans="2:30" ht="13.8" hidden="1" outlineLevel="1" x14ac:dyDescent="0.25">
      <c r="B2125" s="1"/>
      <c r="C2125" s="1"/>
      <c r="D2125" s="1"/>
      <c r="E2125" s="2"/>
      <c r="F2125" s="1"/>
      <c r="G2125" s="2"/>
      <c r="H2125" s="108"/>
      <c r="I2125" s="109"/>
      <c r="J2125" s="132" t="str">
        <f t="shared" si="233"/>
        <v/>
      </c>
      <c r="K2125" s="132">
        <f t="shared" si="231"/>
        <v>0</v>
      </c>
      <c r="L2125" s="246"/>
      <c r="M2125" s="247"/>
      <c r="N2125" s="246"/>
      <c r="O2125" s="248"/>
      <c r="P2125" s="249" t="str">
        <f t="shared" si="234"/>
        <v/>
      </c>
      <c r="Q2125" s="250" t="str">
        <f t="shared" si="232"/>
        <v/>
      </c>
      <c r="R2125" s="248"/>
      <c r="S2125" s="246"/>
      <c r="T2125" s="248"/>
      <c r="U2125" s="249" t="str">
        <f>+IF(AND(S2125&gt;0,R2125&lt;&gt;'Data Validation (ROP used only)'!$A$22),SUM(S2125:T2125),"")</f>
        <v/>
      </c>
      <c r="V2125" s="250" t="str">
        <f>IF(OR(R2125='Data Validation (ROP used only)'!$A$22,ISBLANK(S2125),ISERROR(S2125/$I2125)),"",S2125/$I2125)</f>
        <v/>
      </c>
      <c r="W2125" s="251"/>
      <c r="X2125" s="252" t="str" cm="1">
        <f t="array" ref="X2125">_xlfn.IFS(W2125="","",W2125/I2125&gt;=2,2*I2125,W2125/I2125 &lt; 2, W2125)</f>
        <v/>
      </c>
      <c r="Y2125" s="253" t="str">
        <f t="shared" si="235"/>
        <v/>
      </c>
      <c r="Z2125" s="248"/>
      <c r="AA2125" s="249" t="str">
        <f t="shared" si="236"/>
        <v/>
      </c>
      <c r="AB2125" s="254" t="str">
        <f t="shared" si="237"/>
        <v/>
      </c>
      <c r="AC2125" s="159"/>
      <c r="AD2125" s="160"/>
    </row>
    <row r="2126" spans="2:30" ht="13.8" hidden="1" outlineLevel="1" x14ac:dyDescent="0.25">
      <c r="B2126" s="1"/>
      <c r="C2126" s="1"/>
      <c r="D2126" s="1"/>
      <c r="E2126" s="2"/>
      <c r="F2126" s="1"/>
      <c r="G2126" s="2"/>
      <c r="H2126" s="108"/>
      <c r="I2126" s="109"/>
      <c r="J2126" s="132" t="str">
        <f t="shared" si="233"/>
        <v/>
      </c>
      <c r="K2126" s="132">
        <f t="shared" si="231"/>
        <v>0</v>
      </c>
      <c r="L2126" s="246"/>
      <c r="M2126" s="247"/>
      <c r="N2126" s="246"/>
      <c r="O2126" s="248"/>
      <c r="P2126" s="249" t="str">
        <f t="shared" si="234"/>
        <v/>
      </c>
      <c r="Q2126" s="250" t="str">
        <f t="shared" si="232"/>
        <v/>
      </c>
      <c r="R2126" s="248"/>
      <c r="S2126" s="246"/>
      <c r="T2126" s="248"/>
      <c r="U2126" s="249" t="str">
        <f>+IF(AND(S2126&gt;0,R2126&lt;&gt;'Data Validation (ROP used only)'!$A$22),SUM(S2126:T2126),"")</f>
        <v/>
      </c>
      <c r="V2126" s="250" t="str">
        <f>IF(OR(R2126='Data Validation (ROP used only)'!$A$22,ISBLANK(S2126),ISERROR(S2126/$I2126)),"",S2126/$I2126)</f>
        <v/>
      </c>
      <c r="W2126" s="251"/>
      <c r="X2126" s="252" t="str" cm="1">
        <f t="array" ref="X2126">_xlfn.IFS(W2126="","",W2126/I2126&gt;=2,2*I2126,W2126/I2126 &lt; 2, W2126)</f>
        <v/>
      </c>
      <c r="Y2126" s="253" t="str">
        <f t="shared" si="235"/>
        <v/>
      </c>
      <c r="Z2126" s="248"/>
      <c r="AA2126" s="249" t="str">
        <f t="shared" si="236"/>
        <v/>
      </c>
      <c r="AB2126" s="254" t="str">
        <f t="shared" si="237"/>
        <v/>
      </c>
      <c r="AC2126" s="159"/>
      <c r="AD2126" s="160"/>
    </row>
    <row r="2127" spans="2:30" ht="13.8" hidden="1" outlineLevel="1" x14ac:dyDescent="0.25">
      <c r="B2127" s="1"/>
      <c r="C2127" s="1"/>
      <c r="D2127" s="1"/>
      <c r="E2127" s="2"/>
      <c r="F2127" s="1"/>
      <c r="G2127" s="2"/>
      <c r="H2127" s="108"/>
      <c r="I2127" s="109"/>
      <c r="J2127" s="132" t="str">
        <f t="shared" si="233"/>
        <v/>
      </c>
      <c r="K2127" s="132">
        <f t="shared" si="231"/>
        <v>0</v>
      </c>
      <c r="L2127" s="246"/>
      <c r="M2127" s="247"/>
      <c r="N2127" s="246"/>
      <c r="O2127" s="248"/>
      <c r="P2127" s="249" t="str">
        <f t="shared" si="234"/>
        <v/>
      </c>
      <c r="Q2127" s="250" t="str">
        <f t="shared" si="232"/>
        <v/>
      </c>
      <c r="R2127" s="248"/>
      <c r="S2127" s="246"/>
      <c r="T2127" s="248"/>
      <c r="U2127" s="249" t="str">
        <f>+IF(AND(S2127&gt;0,R2127&lt;&gt;'Data Validation (ROP used only)'!$A$22),SUM(S2127:T2127),"")</f>
        <v/>
      </c>
      <c r="V2127" s="250" t="str">
        <f>IF(OR(R2127='Data Validation (ROP used only)'!$A$22,ISBLANK(S2127),ISERROR(S2127/$I2127)),"",S2127/$I2127)</f>
        <v/>
      </c>
      <c r="W2127" s="251"/>
      <c r="X2127" s="252" t="str" cm="1">
        <f t="array" ref="X2127">_xlfn.IFS(W2127="","",W2127/I2127&gt;=2,2*I2127,W2127/I2127 &lt; 2, W2127)</f>
        <v/>
      </c>
      <c r="Y2127" s="253" t="str">
        <f t="shared" si="235"/>
        <v/>
      </c>
      <c r="Z2127" s="248"/>
      <c r="AA2127" s="249" t="str">
        <f t="shared" si="236"/>
        <v/>
      </c>
      <c r="AB2127" s="254" t="str">
        <f t="shared" si="237"/>
        <v/>
      </c>
      <c r="AC2127" s="159"/>
      <c r="AD2127" s="160"/>
    </row>
    <row r="2128" spans="2:30" ht="13.8" hidden="1" outlineLevel="1" x14ac:dyDescent="0.25">
      <c r="B2128" s="1"/>
      <c r="C2128" s="1"/>
      <c r="D2128" s="1"/>
      <c r="E2128" s="2"/>
      <c r="F2128" s="1"/>
      <c r="G2128" s="2"/>
      <c r="H2128" s="108"/>
      <c r="I2128" s="109"/>
      <c r="J2128" s="132" t="str">
        <f t="shared" si="233"/>
        <v/>
      </c>
      <c r="K2128" s="132">
        <f t="shared" si="231"/>
        <v>0</v>
      </c>
      <c r="L2128" s="246"/>
      <c r="M2128" s="247"/>
      <c r="N2128" s="246"/>
      <c r="O2128" s="248"/>
      <c r="P2128" s="249" t="str">
        <f t="shared" si="234"/>
        <v/>
      </c>
      <c r="Q2128" s="250" t="str">
        <f t="shared" si="232"/>
        <v/>
      </c>
      <c r="R2128" s="248"/>
      <c r="S2128" s="246"/>
      <c r="T2128" s="248"/>
      <c r="U2128" s="249" t="str">
        <f>+IF(AND(S2128&gt;0,R2128&lt;&gt;'Data Validation (ROP used only)'!$A$22),SUM(S2128:T2128),"")</f>
        <v/>
      </c>
      <c r="V2128" s="250" t="str">
        <f>IF(OR(R2128='Data Validation (ROP used only)'!$A$22,ISBLANK(S2128),ISERROR(S2128/$I2128)),"",S2128/$I2128)</f>
        <v/>
      </c>
      <c r="W2128" s="251"/>
      <c r="X2128" s="252" t="str" cm="1">
        <f t="array" ref="X2128">_xlfn.IFS(W2128="","",W2128/I2128&gt;=2,2*I2128,W2128/I2128 &lt; 2, W2128)</f>
        <v/>
      </c>
      <c r="Y2128" s="253" t="str">
        <f t="shared" si="235"/>
        <v/>
      </c>
      <c r="Z2128" s="248"/>
      <c r="AA2128" s="249" t="str">
        <f t="shared" si="236"/>
        <v/>
      </c>
      <c r="AB2128" s="254" t="str">
        <f t="shared" si="237"/>
        <v/>
      </c>
      <c r="AC2128" s="159"/>
      <c r="AD2128" s="160"/>
    </row>
    <row r="2129" spans="2:30" ht="13.8" hidden="1" outlineLevel="1" x14ac:dyDescent="0.25">
      <c r="B2129" s="1"/>
      <c r="C2129" s="1"/>
      <c r="D2129" s="1"/>
      <c r="E2129" s="2"/>
      <c r="F2129" s="1"/>
      <c r="G2129" s="2"/>
      <c r="H2129" s="108"/>
      <c r="I2129" s="109"/>
      <c r="J2129" s="132" t="str">
        <f t="shared" si="233"/>
        <v/>
      </c>
      <c r="K2129" s="132">
        <f t="shared" si="231"/>
        <v>0</v>
      </c>
      <c r="L2129" s="246"/>
      <c r="M2129" s="247"/>
      <c r="N2129" s="246"/>
      <c r="O2129" s="248"/>
      <c r="P2129" s="249" t="str">
        <f t="shared" si="234"/>
        <v/>
      </c>
      <c r="Q2129" s="250" t="str">
        <f t="shared" si="232"/>
        <v/>
      </c>
      <c r="R2129" s="248"/>
      <c r="S2129" s="246"/>
      <c r="T2129" s="248"/>
      <c r="U2129" s="249" t="str">
        <f>+IF(AND(S2129&gt;0,R2129&lt;&gt;'Data Validation (ROP used only)'!$A$22),SUM(S2129:T2129),"")</f>
        <v/>
      </c>
      <c r="V2129" s="250" t="str">
        <f>IF(OR(R2129='Data Validation (ROP used only)'!$A$22,ISBLANK(S2129),ISERROR(S2129/$I2129)),"",S2129/$I2129)</f>
        <v/>
      </c>
      <c r="W2129" s="251"/>
      <c r="X2129" s="252" t="str" cm="1">
        <f t="array" ref="X2129">_xlfn.IFS(W2129="","",W2129/I2129&gt;=2,2*I2129,W2129/I2129 &lt; 2, W2129)</f>
        <v/>
      </c>
      <c r="Y2129" s="253" t="str">
        <f t="shared" si="235"/>
        <v/>
      </c>
      <c r="Z2129" s="248"/>
      <c r="AA2129" s="249" t="str">
        <f t="shared" si="236"/>
        <v/>
      </c>
      <c r="AB2129" s="254" t="str">
        <f t="shared" si="237"/>
        <v/>
      </c>
      <c r="AC2129" s="159"/>
      <c r="AD2129" s="160"/>
    </row>
    <row r="2130" spans="2:30" ht="13.8" hidden="1" outlineLevel="1" x14ac:dyDescent="0.25">
      <c r="B2130" s="1"/>
      <c r="C2130" s="1"/>
      <c r="D2130" s="1"/>
      <c r="E2130" s="2"/>
      <c r="F2130" s="1"/>
      <c r="G2130" s="2"/>
      <c r="H2130" s="108"/>
      <c r="I2130" s="109"/>
      <c r="J2130" s="132" t="str">
        <f t="shared" si="233"/>
        <v/>
      </c>
      <c r="K2130" s="132">
        <f t="shared" si="231"/>
        <v>0</v>
      </c>
      <c r="L2130" s="246"/>
      <c r="M2130" s="247"/>
      <c r="N2130" s="246"/>
      <c r="O2130" s="248"/>
      <c r="P2130" s="249" t="str">
        <f t="shared" si="234"/>
        <v/>
      </c>
      <c r="Q2130" s="250" t="str">
        <f t="shared" si="232"/>
        <v/>
      </c>
      <c r="R2130" s="248"/>
      <c r="S2130" s="246"/>
      <c r="T2130" s="248"/>
      <c r="U2130" s="249" t="str">
        <f>+IF(AND(S2130&gt;0,R2130&lt;&gt;'Data Validation (ROP used only)'!$A$22),SUM(S2130:T2130),"")</f>
        <v/>
      </c>
      <c r="V2130" s="250" t="str">
        <f>IF(OR(R2130='Data Validation (ROP used only)'!$A$22,ISBLANK(S2130),ISERROR(S2130/$I2130)),"",S2130/$I2130)</f>
        <v/>
      </c>
      <c r="W2130" s="251"/>
      <c r="X2130" s="252" t="str" cm="1">
        <f t="array" ref="X2130">_xlfn.IFS(W2130="","",W2130/I2130&gt;=2,2*I2130,W2130/I2130 &lt; 2, W2130)</f>
        <v/>
      </c>
      <c r="Y2130" s="253" t="str">
        <f t="shared" si="235"/>
        <v/>
      </c>
      <c r="Z2130" s="248"/>
      <c r="AA2130" s="249" t="str">
        <f t="shared" si="236"/>
        <v/>
      </c>
      <c r="AB2130" s="254" t="str">
        <f t="shared" si="237"/>
        <v/>
      </c>
      <c r="AC2130" s="159"/>
      <c r="AD2130" s="160"/>
    </row>
    <row r="2131" spans="2:30" ht="13.8" hidden="1" outlineLevel="1" x14ac:dyDescent="0.25">
      <c r="B2131" s="1"/>
      <c r="C2131" s="1"/>
      <c r="D2131" s="1"/>
      <c r="E2131" s="2"/>
      <c r="F2131" s="1"/>
      <c r="G2131" s="2"/>
      <c r="H2131" s="108"/>
      <c r="I2131" s="109"/>
      <c r="J2131" s="132" t="str">
        <f t="shared" si="233"/>
        <v/>
      </c>
      <c r="K2131" s="132">
        <f t="shared" si="231"/>
        <v>0</v>
      </c>
      <c r="L2131" s="246"/>
      <c r="M2131" s="247"/>
      <c r="N2131" s="246"/>
      <c r="O2131" s="248"/>
      <c r="P2131" s="249" t="str">
        <f t="shared" si="234"/>
        <v/>
      </c>
      <c r="Q2131" s="250" t="str">
        <f t="shared" si="232"/>
        <v/>
      </c>
      <c r="R2131" s="248"/>
      <c r="S2131" s="246"/>
      <c r="T2131" s="248"/>
      <c r="U2131" s="249" t="str">
        <f>+IF(AND(S2131&gt;0,R2131&lt;&gt;'Data Validation (ROP used only)'!$A$22),SUM(S2131:T2131),"")</f>
        <v/>
      </c>
      <c r="V2131" s="250" t="str">
        <f>IF(OR(R2131='Data Validation (ROP used only)'!$A$22,ISBLANK(S2131),ISERROR(S2131/$I2131)),"",S2131/$I2131)</f>
        <v/>
      </c>
      <c r="W2131" s="251"/>
      <c r="X2131" s="252" t="str" cm="1">
        <f t="array" ref="X2131">_xlfn.IFS(W2131="","",W2131/I2131&gt;=2,2*I2131,W2131/I2131 &lt; 2, W2131)</f>
        <v/>
      </c>
      <c r="Y2131" s="253" t="str">
        <f t="shared" si="235"/>
        <v/>
      </c>
      <c r="Z2131" s="248"/>
      <c r="AA2131" s="249" t="str">
        <f t="shared" si="236"/>
        <v/>
      </c>
      <c r="AB2131" s="254" t="str">
        <f t="shared" si="237"/>
        <v/>
      </c>
      <c r="AC2131" s="159"/>
      <c r="AD2131" s="160"/>
    </row>
    <row r="2132" spans="2:30" ht="13.8" hidden="1" outlineLevel="1" x14ac:dyDescent="0.25">
      <c r="B2132" s="1"/>
      <c r="C2132" s="1"/>
      <c r="D2132" s="1"/>
      <c r="E2132" s="2"/>
      <c r="F2132" s="1"/>
      <c r="G2132" s="2"/>
      <c r="H2132" s="108"/>
      <c r="I2132" s="109"/>
      <c r="J2132" s="132" t="str">
        <f t="shared" si="233"/>
        <v/>
      </c>
      <c r="K2132" s="132">
        <f t="shared" si="231"/>
        <v>0</v>
      </c>
      <c r="L2132" s="246"/>
      <c r="M2132" s="247"/>
      <c r="N2132" s="246"/>
      <c r="O2132" s="248"/>
      <c r="P2132" s="249" t="str">
        <f t="shared" si="234"/>
        <v/>
      </c>
      <c r="Q2132" s="250" t="str">
        <f t="shared" si="232"/>
        <v/>
      </c>
      <c r="R2132" s="248"/>
      <c r="S2132" s="246"/>
      <c r="T2132" s="248"/>
      <c r="U2132" s="249" t="str">
        <f>+IF(AND(S2132&gt;0,R2132&lt;&gt;'Data Validation (ROP used only)'!$A$22),SUM(S2132:T2132),"")</f>
        <v/>
      </c>
      <c r="V2132" s="250" t="str">
        <f>IF(OR(R2132='Data Validation (ROP used only)'!$A$22,ISBLANK(S2132),ISERROR(S2132/$I2132)),"",S2132/$I2132)</f>
        <v/>
      </c>
      <c r="W2132" s="251"/>
      <c r="X2132" s="252" t="str" cm="1">
        <f t="array" ref="X2132">_xlfn.IFS(W2132="","",W2132/I2132&gt;=2,2*I2132,W2132/I2132 &lt; 2, W2132)</f>
        <v/>
      </c>
      <c r="Y2132" s="253" t="str">
        <f t="shared" si="235"/>
        <v/>
      </c>
      <c r="Z2132" s="248"/>
      <c r="AA2132" s="249" t="str">
        <f t="shared" si="236"/>
        <v/>
      </c>
      <c r="AB2132" s="254" t="str">
        <f t="shared" si="237"/>
        <v/>
      </c>
      <c r="AC2132" s="159"/>
      <c r="AD2132" s="160"/>
    </row>
    <row r="2133" spans="2:30" ht="13.8" hidden="1" outlineLevel="1" x14ac:dyDescent="0.25">
      <c r="B2133" s="1"/>
      <c r="C2133" s="1"/>
      <c r="D2133" s="1"/>
      <c r="E2133" s="2"/>
      <c r="F2133" s="1"/>
      <c r="G2133" s="2"/>
      <c r="H2133" s="108"/>
      <c r="I2133" s="109"/>
      <c r="J2133" s="132" t="str">
        <f t="shared" si="233"/>
        <v/>
      </c>
      <c r="K2133" s="132">
        <f t="shared" si="231"/>
        <v>0</v>
      </c>
      <c r="L2133" s="246"/>
      <c r="M2133" s="247"/>
      <c r="N2133" s="246"/>
      <c r="O2133" s="248"/>
      <c r="P2133" s="249" t="str">
        <f t="shared" si="234"/>
        <v/>
      </c>
      <c r="Q2133" s="250" t="str">
        <f t="shared" si="232"/>
        <v/>
      </c>
      <c r="R2133" s="248"/>
      <c r="S2133" s="246"/>
      <c r="T2133" s="248"/>
      <c r="U2133" s="249" t="str">
        <f>+IF(AND(S2133&gt;0,R2133&lt;&gt;'Data Validation (ROP used only)'!$A$22),SUM(S2133:T2133),"")</f>
        <v/>
      </c>
      <c r="V2133" s="250" t="str">
        <f>IF(OR(R2133='Data Validation (ROP used only)'!$A$22,ISBLANK(S2133),ISERROR(S2133/$I2133)),"",S2133/$I2133)</f>
        <v/>
      </c>
      <c r="W2133" s="251"/>
      <c r="X2133" s="252" t="str" cm="1">
        <f t="array" ref="X2133">_xlfn.IFS(W2133="","",W2133/I2133&gt;=2,2*I2133,W2133/I2133 &lt; 2, W2133)</f>
        <v/>
      </c>
      <c r="Y2133" s="253" t="str">
        <f t="shared" si="235"/>
        <v/>
      </c>
      <c r="Z2133" s="248"/>
      <c r="AA2133" s="249" t="str">
        <f t="shared" si="236"/>
        <v/>
      </c>
      <c r="AB2133" s="254" t="str">
        <f t="shared" si="237"/>
        <v/>
      </c>
      <c r="AC2133" s="159"/>
      <c r="AD2133" s="160"/>
    </row>
    <row r="2134" spans="2:30" ht="13.8" hidden="1" outlineLevel="1" x14ac:dyDescent="0.25">
      <c r="B2134" s="1"/>
      <c r="C2134" s="1"/>
      <c r="D2134" s="1"/>
      <c r="E2134" s="2"/>
      <c r="F2134" s="1"/>
      <c r="G2134" s="2"/>
      <c r="H2134" s="108"/>
      <c r="I2134" s="109"/>
      <c r="J2134" s="132" t="str">
        <f t="shared" si="233"/>
        <v/>
      </c>
      <c r="K2134" s="132">
        <f t="shared" si="231"/>
        <v>0</v>
      </c>
      <c r="L2134" s="246"/>
      <c r="M2134" s="247"/>
      <c r="N2134" s="246"/>
      <c r="O2134" s="248"/>
      <c r="P2134" s="249" t="str">
        <f t="shared" si="234"/>
        <v/>
      </c>
      <c r="Q2134" s="250" t="str">
        <f t="shared" si="232"/>
        <v/>
      </c>
      <c r="R2134" s="248"/>
      <c r="S2134" s="246"/>
      <c r="T2134" s="248"/>
      <c r="U2134" s="249" t="str">
        <f>+IF(AND(S2134&gt;0,R2134&lt;&gt;'Data Validation (ROP used only)'!$A$22),SUM(S2134:T2134),"")</f>
        <v/>
      </c>
      <c r="V2134" s="250" t="str">
        <f>IF(OR(R2134='Data Validation (ROP used only)'!$A$22,ISBLANK(S2134),ISERROR(S2134/$I2134)),"",S2134/$I2134)</f>
        <v/>
      </c>
      <c r="W2134" s="251"/>
      <c r="X2134" s="252" t="str" cm="1">
        <f t="array" ref="X2134">_xlfn.IFS(W2134="","",W2134/I2134&gt;=2,2*I2134,W2134/I2134 &lt; 2, W2134)</f>
        <v/>
      </c>
      <c r="Y2134" s="253" t="str">
        <f t="shared" si="235"/>
        <v/>
      </c>
      <c r="Z2134" s="248"/>
      <c r="AA2134" s="249" t="str">
        <f t="shared" si="236"/>
        <v/>
      </c>
      <c r="AB2134" s="254" t="str">
        <f t="shared" si="237"/>
        <v/>
      </c>
      <c r="AC2134" s="159"/>
      <c r="AD2134" s="160"/>
    </row>
    <row r="2135" spans="2:30" ht="13.8" hidden="1" outlineLevel="1" x14ac:dyDescent="0.25">
      <c r="B2135" s="1"/>
      <c r="C2135" s="1"/>
      <c r="D2135" s="1"/>
      <c r="E2135" s="2"/>
      <c r="F2135" s="1"/>
      <c r="G2135" s="2"/>
      <c r="H2135" s="108"/>
      <c r="I2135" s="109"/>
      <c r="J2135" s="132" t="str">
        <f t="shared" si="233"/>
        <v/>
      </c>
      <c r="K2135" s="132">
        <f t="shared" si="231"/>
        <v>0</v>
      </c>
      <c r="L2135" s="246"/>
      <c r="M2135" s="247"/>
      <c r="N2135" s="246"/>
      <c r="O2135" s="248"/>
      <c r="P2135" s="249" t="str">
        <f t="shared" si="234"/>
        <v/>
      </c>
      <c r="Q2135" s="250" t="str">
        <f t="shared" si="232"/>
        <v/>
      </c>
      <c r="R2135" s="248"/>
      <c r="S2135" s="246"/>
      <c r="T2135" s="248"/>
      <c r="U2135" s="249" t="str">
        <f>+IF(AND(S2135&gt;0,R2135&lt;&gt;'Data Validation (ROP used only)'!$A$22),SUM(S2135:T2135),"")</f>
        <v/>
      </c>
      <c r="V2135" s="250" t="str">
        <f>IF(OR(R2135='Data Validation (ROP used only)'!$A$22,ISBLANK(S2135),ISERROR(S2135/$I2135)),"",S2135/$I2135)</f>
        <v/>
      </c>
      <c r="W2135" s="251"/>
      <c r="X2135" s="252" t="str" cm="1">
        <f t="array" ref="X2135">_xlfn.IFS(W2135="","",W2135/I2135&gt;=2,2*I2135,W2135/I2135 &lt; 2, W2135)</f>
        <v/>
      </c>
      <c r="Y2135" s="253" t="str">
        <f t="shared" si="235"/>
        <v/>
      </c>
      <c r="Z2135" s="248"/>
      <c r="AA2135" s="249" t="str">
        <f t="shared" si="236"/>
        <v/>
      </c>
      <c r="AB2135" s="254" t="str">
        <f t="shared" si="237"/>
        <v/>
      </c>
      <c r="AC2135" s="159"/>
      <c r="AD2135" s="160"/>
    </row>
    <row r="2136" spans="2:30" ht="13.8" hidden="1" outlineLevel="1" x14ac:dyDescent="0.25">
      <c r="B2136" s="1"/>
      <c r="C2136" s="1"/>
      <c r="D2136" s="1"/>
      <c r="E2136" s="2"/>
      <c r="F2136" s="1"/>
      <c r="G2136" s="2"/>
      <c r="H2136" s="108"/>
      <c r="I2136" s="109"/>
      <c r="J2136" s="132" t="str">
        <f t="shared" si="233"/>
        <v/>
      </c>
      <c r="K2136" s="132">
        <f t="shared" si="231"/>
        <v>0</v>
      </c>
      <c r="L2136" s="246"/>
      <c r="M2136" s="247"/>
      <c r="N2136" s="246"/>
      <c r="O2136" s="248"/>
      <c r="P2136" s="249" t="str">
        <f t="shared" si="234"/>
        <v/>
      </c>
      <c r="Q2136" s="250" t="str">
        <f t="shared" si="232"/>
        <v/>
      </c>
      <c r="R2136" s="248"/>
      <c r="S2136" s="246"/>
      <c r="T2136" s="248"/>
      <c r="U2136" s="249" t="str">
        <f>+IF(AND(S2136&gt;0,R2136&lt;&gt;'Data Validation (ROP used only)'!$A$22),SUM(S2136:T2136),"")</f>
        <v/>
      </c>
      <c r="V2136" s="250" t="str">
        <f>IF(OR(R2136='Data Validation (ROP used only)'!$A$22,ISBLANK(S2136),ISERROR(S2136/$I2136)),"",S2136/$I2136)</f>
        <v/>
      </c>
      <c r="W2136" s="251"/>
      <c r="X2136" s="252" t="str" cm="1">
        <f t="array" ref="X2136">_xlfn.IFS(W2136="","",W2136/I2136&gt;=2,2*I2136,W2136/I2136 &lt; 2, W2136)</f>
        <v/>
      </c>
      <c r="Y2136" s="253" t="str">
        <f t="shared" si="235"/>
        <v/>
      </c>
      <c r="Z2136" s="248"/>
      <c r="AA2136" s="249" t="str">
        <f t="shared" si="236"/>
        <v/>
      </c>
      <c r="AB2136" s="254" t="str">
        <f t="shared" si="237"/>
        <v/>
      </c>
      <c r="AC2136" s="159"/>
      <c r="AD2136" s="160"/>
    </row>
    <row r="2137" spans="2:30" ht="13.8" hidden="1" outlineLevel="1" x14ac:dyDescent="0.25">
      <c r="B2137" s="1"/>
      <c r="C2137" s="1"/>
      <c r="D2137" s="1"/>
      <c r="E2137" s="2"/>
      <c r="F2137" s="1"/>
      <c r="G2137" s="2"/>
      <c r="H2137" s="108"/>
      <c r="I2137" s="109"/>
      <c r="J2137" s="132" t="str">
        <f t="shared" si="233"/>
        <v/>
      </c>
      <c r="K2137" s="132">
        <f t="shared" si="231"/>
        <v>0</v>
      </c>
      <c r="L2137" s="246"/>
      <c r="M2137" s="247"/>
      <c r="N2137" s="246"/>
      <c r="O2137" s="248"/>
      <c r="P2137" s="249" t="str">
        <f t="shared" si="234"/>
        <v/>
      </c>
      <c r="Q2137" s="250" t="str">
        <f t="shared" si="232"/>
        <v/>
      </c>
      <c r="R2137" s="248"/>
      <c r="S2137" s="246"/>
      <c r="T2137" s="248"/>
      <c r="U2137" s="249" t="str">
        <f>+IF(AND(S2137&gt;0,R2137&lt;&gt;'Data Validation (ROP used only)'!$A$22),SUM(S2137:T2137),"")</f>
        <v/>
      </c>
      <c r="V2137" s="250" t="str">
        <f>IF(OR(R2137='Data Validation (ROP used only)'!$A$22,ISBLANK(S2137),ISERROR(S2137/$I2137)),"",S2137/$I2137)</f>
        <v/>
      </c>
      <c r="W2137" s="251"/>
      <c r="X2137" s="252" t="str" cm="1">
        <f t="array" ref="X2137">_xlfn.IFS(W2137="","",W2137/I2137&gt;=2,2*I2137,W2137/I2137 &lt; 2, W2137)</f>
        <v/>
      </c>
      <c r="Y2137" s="253" t="str">
        <f t="shared" si="235"/>
        <v/>
      </c>
      <c r="Z2137" s="248"/>
      <c r="AA2137" s="249" t="str">
        <f t="shared" si="236"/>
        <v/>
      </c>
      <c r="AB2137" s="254" t="str">
        <f t="shared" si="237"/>
        <v/>
      </c>
      <c r="AC2137" s="159"/>
      <c r="AD2137" s="160"/>
    </row>
    <row r="2138" spans="2:30" ht="13.8" hidden="1" outlineLevel="1" x14ac:dyDescent="0.25">
      <c r="B2138" s="1"/>
      <c r="C2138" s="1"/>
      <c r="D2138" s="1"/>
      <c r="E2138" s="2"/>
      <c r="F2138" s="1"/>
      <c r="G2138" s="2"/>
      <c r="H2138" s="108"/>
      <c r="I2138" s="109"/>
      <c r="J2138" s="132" t="str">
        <f t="shared" si="233"/>
        <v/>
      </c>
      <c r="K2138" s="132">
        <f t="shared" si="231"/>
        <v>0</v>
      </c>
      <c r="L2138" s="246"/>
      <c r="M2138" s="247"/>
      <c r="N2138" s="246"/>
      <c r="O2138" s="248"/>
      <c r="P2138" s="249" t="str">
        <f t="shared" si="234"/>
        <v/>
      </c>
      <c r="Q2138" s="250" t="str">
        <f t="shared" si="232"/>
        <v/>
      </c>
      <c r="R2138" s="248"/>
      <c r="S2138" s="246"/>
      <c r="T2138" s="248"/>
      <c r="U2138" s="249" t="str">
        <f>+IF(AND(S2138&gt;0,R2138&lt;&gt;'Data Validation (ROP used only)'!$A$22),SUM(S2138:T2138),"")</f>
        <v/>
      </c>
      <c r="V2138" s="250" t="str">
        <f>IF(OR(R2138='Data Validation (ROP used only)'!$A$22,ISBLANK(S2138),ISERROR(S2138/$I2138)),"",S2138/$I2138)</f>
        <v/>
      </c>
      <c r="W2138" s="251"/>
      <c r="X2138" s="252" t="str" cm="1">
        <f t="array" ref="X2138">_xlfn.IFS(W2138="","",W2138/I2138&gt;=2,2*I2138,W2138/I2138 &lt; 2, W2138)</f>
        <v/>
      </c>
      <c r="Y2138" s="253" t="str">
        <f t="shared" si="235"/>
        <v/>
      </c>
      <c r="Z2138" s="248"/>
      <c r="AA2138" s="249" t="str">
        <f t="shared" si="236"/>
        <v/>
      </c>
      <c r="AB2138" s="254" t="str">
        <f t="shared" si="237"/>
        <v/>
      </c>
      <c r="AC2138" s="159"/>
      <c r="AD2138" s="160"/>
    </row>
    <row r="2139" spans="2:30" ht="13.8" hidden="1" outlineLevel="1" x14ac:dyDescent="0.25">
      <c r="B2139" s="1"/>
      <c r="C2139" s="1"/>
      <c r="D2139" s="1"/>
      <c r="E2139" s="2"/>
      <c r="F2139" s="1"/>
      <c r="G2139" s="2"/>
      <c r="H2139" s="108"/>
      <c r="I2139" s="109"/>
      <c r="J2139" s="132" t="str">
        <f t="shared" si="233"/>
        <v/>
      </c>
      <c r="K2139" s="132">
        <f t="shared" si="231"/>
        <v>0</v>
      </c>
      <c r="L2139" s="246"/>
      <c r="M2139" s="247"/>
      <c r="N2139" s="246"/>
      <c r="O2139" s="248"/>
      <c r="P2139" s="249" t="str">
        <f t="shared" si="234"/>
        <v/>
      </c>
      <c r="Q2139" s="250" t="str">
        <f t="shared" si="232"/>
        <v/>
      </c>
      <c r="R2139" s="248"/>
      <c r="S2139" s="246"/>
      <c r="T2139" s="248"/>
      <c r="U2139" s="249" t="str">
        <f>+IF(AND(S2139&gt;0,R2139&lt;&gt;'Data Validation (ROP used only)'!$A$22),SUM(S2139:T2139),"")</f>
        <v/>
      </c>
      <c r="V2139" s="250" t="str">
        <f>IF(OR(R2139='Data Validation (ROP used only)'!$A$22,ISBLANK(S2139),ISERROR(S2139/$I2139)),"",S2139/$I2139)</f>
        <v/>
      </c>
      <c r="W2139" s="251"/>
      <c r="X2139" s="252" t="str" cm="1">
        <f t="array" ref="X2139">_xlfn.IFS(W2139="","",W2139/I2139&gt;=2,2*I2139,W2139/I2139 &lt; 2, W2139)</f>
        <v/>
      </c>
      <c r="Y2139" s="253" t="str">
        <f t="shared" si="235"/>
        <v/>
      </c>
      <c r="Z2139" s="248"/>
      <c r="AA2139" s="249" t="str">
        <f t="shared" si="236"/>
        <v/>
      </c>
      <c r="AB2139" s="254" t="str">
        <f t="shared" si="237"/>
        <v/>
      </c>
      <c r="AC2139" s="159"/>
      <c r="AD2139" s="160"/>
    </row>
    <row r="2140" spans="2:30" ht="13.8" hidden="1" outlineLevel="1" x14ac:dyDescent="0.25">
      <c r="B2140" s="1"/>
      <c r="C2140" s="1"/>
      <c r="D2140" s="1"/>
      <c r="E2140" s="2"/>
      <c r="F2140" s="1"/>
      <c r="G2140" s="2"/>
      <c r="H2140" s="108"/>
      <c r="I2140" s="109"/>
      <c r="J2140" s="132" t="str">
        <f t="shared" si="233"/>
        <v/>
      </c>
      <c r="K2140" s="132">
        <f t="shared" si="231"/>
        <v>0</v>
      </c>
      <c r="L2140" s="246"/>
      <c r="M2140" s="247"/>
      <c r="N2140" s="246"/>
      <c r="O2140" s="248"/>
      <c r="P2140" s="249" t="str">
        <f t="shared" si="234"/>
        <v/>
      </c>
      <c r="Q2140" s="250" t="str">
        <f t="shared" si="232"/>
        <v/>
      </c>
      <c r="R2140" s="248"/>
      <c r="S2140" s="246"/>
      <c r="T2140" s="248"/>
      <c r="U2140" s="249" t="str">
        <f>+IF(AND(S2140&gt;0,R2140&lt;&gt;'Data Validation (ROP used only)'!$A$22),SUM(S2140:T2140),"")</f>
        <v/>
      </c>
      <c r="V2140" s="250" t="str">
        <f>IF(OR(R2140='Data Validation (ROP used only)'!$A$22,ISBLANK(S2140),ISERROR(S2140/$I2140)),"",S2140/$I2140)</f>
        <v/>
      </c>
      <c r="W2140" s="251"/>
      <c r="X2140" s="252" t="str" cm="1">
        <f t="array" ref="X2140">_xlfn.IFS(W2140="","",W2140/I2140&gt;=2,2*I2140,W2140/I2140 &lt; 2, W2140)</f>
        <v/>
      </c>
      <c r="Y2140" s="253" t="str">
        <f t="shared" si="235"/>
        <v/>
      </c>
      <c r="Z2140" s="248"/>
      <c r="AA2140" s="249" t="str">
        <f t="shared" si="236"/>
        <v/>
      </c>
      <c r="AB2140" s="254" t="str">
        <f t="shared" si="237"/>
        <v/>
      </c>
      <c r="AC2140" s="159"/>
      <c r="AD2140" s="160"/>
    </row>
    <row r="2141" spans="2:30" ht="13.8" hidden="1" outlineLevel="1" x14ac:dyDescent="0.25">
      <c r="B2141" s="1"/>
      <c r="C2141" s="1"/>
      <c r="D2141" s="1"/>
      <c r="E2141" s="2"/>
      <c r="F2141" s="1"/>
      <c r="G2141" s="2"/>
      <c r="H2141" s="108"/>
      <c r="I2141" s="109"/>
      <c r="J2141" s="132" t="str">
        <f t="shared" si="233"/>
        <v/>
      </c>
      <c r="K2141" s="132">
        <f t="shared" si="231"/>
        <v>0</v>
      </c>
      <c r="L2141" s="246"/>
      <c r="M2141" s="247"/>
      <c r="N2141" s="246"/>
      <c r="O2141" s="248"/>
      <c r="P2141" s="249" t="str">
        <f t="shared" si="234"/>
        <v/>
      </c>
      <c r="Q2141" s="250" t="str">
        <f t="shared" si="232"/>
        <v/>
      </c>
      <c r="R2141" s="248"/>
      <c r="S2141" s="246"/>
      <c r="T2141" s="248"/>
      <c r="U2141" s="249" t="str">
        <f>+IF(AND(S2141&gt;0,R2141&lt;&gt;'Data Validation (ROP used only)'!$A$22),SUM(S2141:T2141),"")</f>
        <v/>
      </c>
      <c r="V2141" s="250" t="str">
        <f>IF(OR(R2141='Data Validation (ROP used only)'!$A$22,ISBLANK(S2141),ISERROR(S2141/$I2141)),"",S2141/$I2141)</f>
        <v/>
      </c>
      <c r="W2141" s="251"/>
      <c r="X2141" s="252" t="str" cm="1">
        <f t="array" ref="X2141">_xlfn.IFS(W2141="","",W2141/I2141&gt;=2,2*I2141,W2141/I2141 &lt; 2, W2141)</f>
        <v/>
      </c>
      <c r="Y2141" s="253" t="str">
        <f t="shared" si="235"/>
        <v/>
      </c>
      <c r="Z2141" s="248"/>
      <c r="AA2141" s="249" t="str">
        <f t="shared" si="236"/>
        <v/>
      </c>
      <c r="AB2141" s="254" t="str">
        <f t="shared" si="237"/>
        <v/>
      </c>
      <c r="AC2141" s="159"/>
      <c r="AD2141" s="160"/>
    </row>
    <row r="2142" spans="2:30" ht="13.8" hidden="1" outlineLevel="1" x14ac:dyDescent="0.25">
      <c r="B2142" s="1"/>
      <c r="C2142" s="1"/>
      <c r="D2142" s="1"/>
      <c r="E2142" s="2"/>
      <c r="F2142" s="1"/>
      <c r="G2142" s="2"/>
      <c r="H2142" s="108"/>
      <c r="I2142" s="109"/>
      <c r="J2142" s="132" t="str">
        <f t="shared" si="233"/>
        <v/>
      </c>
      <c r="K2142" s="132">
        <f t="shared" si="231"/>
        <v>0</v>
      </c>
      <c r="L2142" s="246"/>
      <c r="M2142" s="247"/>
      <c r="N2142" s="246"/>
      <c r="O2142" s="248"/>
      <c r="P2142" s="249" t="str">
        <f t="shared" si="234"/>
        <v/>
      </c>
      <c r="Q2142" s="250" t="str">
        <f t="shared" si="232"/>
        <v/>
      </c>
      <c r="R2142" s="248"/>
      <c r="S2142" s="246"/>
      <c r="T2142" s="248"/>
      <c r="U2142" s="249" t="str">
        <f>+IF(AND(S2142&gt;0,R2142&lt;&gt;'Data Validation (ROP used only)'!$A$22),SUM(S2142:T2142),"")</f>
        <v/>
      </c>
      <c r="V2142" s="250" t="str">
        <f>IF(OR(R2142='Data Validation (ROP used only)'!$A$22,ISBLANK(S2142),ISERROR(S2142/$I2142)),"",S2142/$I2142)</f>
        <v/>
      </c>
      <c r="W2142" s="251"/>
      <c r="X2142" s="252" t="str" cm="1">
        <f t="array" ref="X2142">_xlfn.IFS(W2142="","",W2142/I2142&gt;=2,2*I2142,W2142/I2142 &lt; 2, W2142)</f>
        <v/>
      </c>
      <c r="Y2142" s="253" t="str">
        <f t="shared" si="235"/>
        <v/>
      </c>
      <c r="Z2142" s="248"/>
      <c r="AA2142" s="249" t="str">
        <f t="shared" si="236"/>
        <v/>
      </c>
      <c r="AB2142" s="254" t="str">
        <f t="shared" si="237"/>
        <v/>
      </c>
      <c r="AC2142" s="159"/>
      <c r="AD2142" s="160"/>
    </row>
    <row r="2143" spans="2:30" ht="13.8" hidden="1" outlineLevel="1" x14ac:dyDescent="0.25">
      <c r="B2143" s="1"/>
      <c r="C2143" s="1"/>
      <c r="D2143" s="1"/>
      <c r="E2143" s="2"/>
      <c r="F2143" s="1"/>
      <c r="G2143" s="2"/>
      <c r="H2143" s="108"/>
      <c r="I2143" s="109"/>
      <c r="J2143" s="132" t="str">
        <f t="shared" si="233"/>
        <v/>
      </c>
      <c r="K2143" s="132">
        <f t="shared" si="231"/>
        <v>0</v>
      </c>
      <c r="L2143" s="246"/>
      <c r="M2143" s="247"/>
      <c r="N2143" s="246"/>
      <c r="O2143" s="248"/>
      <c r="P2143" s="249" t="str">
        <f t="shared" si="234"/>
        <v/>
      </c>
      <c r="Q2143" s="250" t="str">
        <f t="shared" si="232"/>
        <v/>
      </c>
      <c r="R2143" s="248"/>
      <c r="S2143" s="246"/>
      <c r="T2143" s="248"/>
      <c r="U2143" s="249" t="str">
        <f>+IF(AND(S2143&gt;0,R2143&lt;&gt;'Data Validation (ROP used only)'!$A$22),SUM(S2143:T2143),"")</f>
        <v/>
      </c>
      <c r="V2143" s="250" t="str">
        <f>IF(OR(R2143='Data Validation (ROP used only)'!$A$22,ISBLANK(S2143),ISERROR(S2143/$I2143)),"",S2143/$I2143)</f>
        <v/>
      </c>
      <c r="W2143" s="251"/>
      <c r="X2143" s="252" t="str" cm="1">
        <f t="array" ref="X2143">_xlfn.IFS(W2143="","",W2143/I2143&gt;=2,2*I2143,W2143/I2143 &lt; 2, W2143)</f>
        <v/>
      </c>
      <c r="Y2143" s="253" t="str">
        <f t="shared" si="235"/>
        <v/>
      </c>
      <c r="Z2143" s="248"/>
      <c r="AA2143" s="249" t="str">
        <f t="shared" si="236"/>
        <v/>
      </c>
      <c r="AB2143" s="254" t="str">
        <f t="shared" si="237"/>
        <v/>
      </c>
      <c r="AC2143" s="159"/>
      <c r="AD2143" s="160"/>
    </row>
    <row r="2144" spans="2:30" ht="13.8" hidden="1" outlineLevel="1" x14ac:dyDescent="0.25">
      <c r="B2144" s="1"/>
      <c r="C2144" s="1"/>
      <c r="D2144" s="1"/>
      <c r="E2144" s="2"/>
      <c r="F2144" s="1"/>
      <c r="G2144" s="2"/>
      <c r="H2144" s="108"/>
      <c r="I2144" s="109"/>
      <c r="J2144" s="132" t="str">
        <f t="shared" si="233"/>
        <v/>
      </c>
      <c r="K2144" s="132">
        <f t="shared" si="231"/>
        <v>0</v>
      </c>
      <c r="L2144" s="246"/>
      <c r="M2144" s="247"/>
      <c r="N2144" s="246"/>
      <c r="O2144" s="248"/>
      <c r="P2144" s="249" t="str">
        <f t="shared" si="234"/>
        <v/>
      </c>
      <c r="Q2144" s="250" t="str">
        <f t="shared" si="232"/>
        <v/>
      </c>
      <c r="R2144" s="248"/>
      <c r="S2144" s="246"/>
      <c r="T2144" s="248"/>
      <c r="U2144" s="249" t="str">
        <f>+IF(AND(S2144&gt;0,R2144&lt;&gt;'Data Validation (ROP used only)'!$A$22),SUM(S2144:T2144),"")</f>
        <v/>
      </c>
      <c r="V2144" s="250" t="str">
        <f>IF(OR(R2144='Data Validation (ROP used only)'!$A$22,ISBLANK(S2144),ISERROR(S2144/$I2144)),"",S2144/$I2144)</f>
        <v/>
      </c>
      <c r="W2144" s="251"/>
      <c r="X2144" s="252" t="str" cm="1">
        <f t="array" ref="X2144">_xlfn.IFS(W2144="","",W2144/I2144&gt;=2,2*I2144,W2144/I2144 &lt; 2, W2144)</f>
        <v/>
      </c>
      <c r="Y2144" s="253" t="str">
        <f t="shared" si="235"/>
        <v/>
      </c>
      <c r="Z2144" s="248"/>
      <c r="AA2144" s="249" t="str">
        <f t="shared" si="236"/>
        <v/>
      </c>
      <c r="AB2144" s="254" t="str">
        <f t="shared" si="237"/>
        <v/>
      </c>
      <c r="AC2144" s="159"/>
      <c r="AD2144" s="160"/>
    </row>
    <row r="2145" spans="2:30" ht="13.8" hidden="1" outlineLevel="1" x14ac:dyDescent="0.25">
      <c r="B2145" s="1"/>
      <c r="C2145" s="1"/>
      <c r="D2145" s="1"/>
      <c r="E2145" s="2"/>
      <c r="F2145" s="1"/>
      <c r="G2145" s="2"/>
      <c r="H2145" s="108"/>
      <c r="I2145" s="109"/>
      <c r="J2145" s="132" t="str">
        <f t="shared" si="233"/>
        <v/>
      </c>
      <c r="K2145" s="132">
        <f t="shared" si="231"/>
        <v>0</v>
      </c>
      <c r="L2145" s="246"/>
      <c r="M2145" s="247"/>
      <c r="N2145" s="246"/>
      <c r="O2145" s="248"/>
      <c r="P2145" s="249" t="str">
        <f t="shared" si="234"/>
        <v/>
      </c>
      <c r="Q2145" s="250" t="str">
        <f t="shared" si="232"/>
        <v/>
      </c>
      <c r="R2145" s="248"/>
      <c r="S2145" s="246"/>
      <c r="T2145" s="248"/>
      <c r="U2145" s="249" t="str">
        <f>+IF(AND(S2145&gt;0,R2145&lt;&gt;'Data Validation (ROP used only)'!$A$22),SUM(S2145:T2145),"")</f>
        <v/>
      </c>
      <c r="V2145" s="250" t="str">
        <f>IF(OR(R2145='Data Validation (ROP used only)'!$A$22,ISBLANK(S2145),ISERROR(S2145/$I2145)),"",S2145/$I2145)</f>
        <v/>
      </c>
      <c r="W2145" s="251"/>
      <c r="X2145" s="252" t="str" cm="1">
        <f t="array" ref="X2145">_xlfn.IFS(W2145="","",W2145/I2145&gt;=2,2*I2145,W2145/I2145 &lt; 2, W2145)</f>
        <v/>
      </c>
      <c r="Y2145" s="253" t="str">
        <f t="shared" si="235"/>
        <v/>
      </c>
      <c r="Z2145" s="248"/>
      <c r="AA2145" s="249" t="str">
        <f t="shared" si="236"/>
        <v/>
      </c>
      <c r="AB2145" s="254" t="str">
        <f t="shared" si="237"/>
        <v/>
      </c>
      <c r="AC2145" s="159"/>
      <c r="AD2145" s="160"/>
    </row>
    <row r="2146" spans="2:30" ht="13.8" hidden="1" outlineLevel="1" x14ac:dyDescent="0.25">
      <c r="B2146" s="1"/>
      <c r="C2146" s="1"/>
      <c r="D2146" s="1"/>
      <c r="E2146" s="2"/>
      <c r="F2146" s="1"/>
      <c r="G2146" s="2"/>
      <c r="H2146" s="108"/>
      <c r="I2146" s="109"/>
      <c r="J2146" s="132" t="str">
        <f t="shared" si="233"/>
        <v/>
      </c>
      <c r="K2146" s="132">
        <f t="shared" si="231"/>
        <v>0</v>
      </c>
      <c r="L2146" s="246"/>
      <c r="M2146" s="247"/>
      <c r="N2146" s="246"/>
      <c r="O2146" s="248"/>
      <c r="P2146" s="249" t="str">
        <f t="shared" si="234"/>
        <v/>
      </c>
      <c r="Q2146" s="250" t="str">
        <f t="shared" si="232"/>
        <v/>
      </c>
      <c r="R2146" s="248"/>
      <c r="S2146" s="246"/>
      <c r="T2146" s="248"/>
      <c r="U2146" s="249" t="str">
        <f>+IF(AND(S2146&gt;0,R2146&lt;&gt;'Data Validation (ROP used only)'!$A$22),SUM(S2146:T2146),"")</f>
        <v/>
      </c>
      <c r="V2146" s="250" t="str">
        <f>IF(OR(R2146='Data Validation (ROP used only)'!$A$22,ISBLANK(S2146),ISERROR(S2146/$I2146)),"",S2146/$I2146)</f>
        <v/>
      </c>
      <c r="W2146" s="251"/>
      <c r="X2146" s="252" t="str" cm="1">
        <f t="array" ref="X2146">_xlfn.IFS(W2146="","",W2146/I2146&gt;=2,2*I2146,W2146/I2146 &lt; 2, W2146)</f>
        <v/>
      </c>
      <c r="Y2146" s="253" t="str">
        <f t="shared" si="235"/>
        <v/>
      </c>
      <c r="Z2146" s="248"/>
      <c r="AA2146" s="249" t="str">
        <f t="shared" si="236"/>
        <v/>
      </c>
      <c r="AB2146" s="254" t="str">
        <f t="shared" si="237"/>
        <v/>
      </c>
      <c r="AC2146" s="159"/>
      <c r="AD2146" s="160"/>
    </row>
    <row r="2147" spans="2:30" ht="13.8" hidden="1" outlineLevel="1" x14ac:dyDescent="0.25">
      <c r="B2147" s="1"/>
      <c r="C2147" s="1"/>
      <c r="D2147" s="1"/>
      <c r="E2147" s="2"/>
      <c r="F2147" s="1"/>
      <c r="G2147" s="2"/>
      <c r="H2147" s="108"/>
      <c r="I2147" s="109"/>
      <c r="J2147" s="132" t="str">
        <f t="shared" si="233"/>
        <v/>
      </c>
      <c r="K2147" s="132">
        <f t="shared" si="231"/>
        <v>0</v>
      </c>
      <c r="L2147" s="246"/>
      <c r="M2147" s="247"/>
      <c r="N2147" s="246"/>
      <c r="O2147" s="248"/>
      <c r="P2147" s="249" t="str">
        <f t="shared" si="234"/>
        <v/>
      </c>
      <c r="Q2147" s="250" t="str">
        <f t="shared" si="232"/>
        <v/>
      </c>
      <c r="R2147" s="248"/>
      <c r="S2147" s="246"/>
      <c r="T2147" s="248"/>
      <c r="U2147" s="249" t="str">
        <f>+IF(AND(S2147&gt;0,R2147&lt;&gt;'Data Validation (ROP used only)'!$A$22),SUM(S2147:T2147),"")</f>
        <v/>
      </c>
      <c r="V2147" s="250" t="str">
        <f>IF(OR(R2147='Data Validation (ROP used only)'!$A$22,ISBLANK(S2147),ISERROR(S2147/$I2147)),"",S2147/$I2147)</f>
        <v/>
      </c>
      <c r="W2147" s="251"/>
      <c r="X2147" s="252" t="str" cm="1">
        <f t="array" ref="X2147">_xlfn.IFS(W2147="","",W2147/I2147&gt;=2,2*I2147,W2147/I2147 &lt; 2, W2147)</f>
        <v/>
      </c>
      <c r="Y2147" s="253" t="str">
        <f t="shared" si="235"/>
        <v/>
      </c>
      <c r="Z2147" s="248"/>
      <c r="AA2147" s="249" t="str">
        <f t="shared" si="236"/>
        <v/>
      </c>
      <c r="AB2147" s="254" t="str">
        <f t="shared" si="237"/>
        <v/>
      </c>
      <c r="AC2147" s="159"/>
      <c r="AD2147" s="160"/>
    </row>
    <row r="2148" spans="2:30" ht="13.8" hidden="1" outlineLevel="1" x14ac:dyDescent="0.25">
      <c r="B2148" s="1"/>
      <c r="C2148" s="1"/>
      <c r="D2148" s="1"/>
      <c r="E2148" s="2"/>
      <c r="F2148" s="1"/>
      <c r="G2148" s="2"/>
      <c r="H2148" s="108"/>
      <c r="I2148" s="109"/>
      <c r="J2148" s="132" t="str">
        <f t="shared" si="233"/>
        <v/>
      </c>
      <c r="K2148" s="132">
        <f t="shared" si="231"/>
        <v>0</v>
      </c>
      <c r="L2148" s="246"/>
      <c r="M2148" s="247"/>
      <c r="N2148" s="246"/>
      <c r="O2148" s="248"/>
      <c r="P2148" s="249" t="str">
        <f t="shared" si="234"/>
        <v/>
      </c>
      <c r="Q2148" s="250" t="str">
        <f t="shared" si="232"/>
        <v/>
      </c>
      <c r="R2148" s="248"/>
      <c r="S2148" s="246"/>
      <c r="T2148" s="248"/>
      <c r="U2148" s="249" t="str">
        <f>+IF(AND(S2148&gt;0,R2148&lt;&gt;'Data Validation (ROP used only)'!$A$22),SUM(S2148:T2148),"")</f>
        <v/>
      </c>
      <c r="V2148" s="250" t="str">
        <f>IF(OR(R2148='Data Validation (ROP used only)'!$A$22,ISBLANK(S2148),ISERROR(S2148/$I2148)),"",S2148/$I2148)</f>
        <v/>
      </c>
      <c r="W2148" s="251"/>
      <c r="X2148" s="252" t="str" cm="1">
        <f t="array" ref="X2148">_xlfn.IFS(W2148="","",W2148/I2148&gt;=2,2*I2148,W2148/I2148 &lt; 2, W2148)</f>
        <v/>
      </c>
      <c r="Y2148" s="253" t="str">
        <f t="shared" si="235"/>
        <v/>
      </c>
      <c r="Z2148" s="248"/>
      <c r="AA2148" s="249" t="str">
        <f t="shared" si="236"/>
        <v/>
      </c>
      <c r="AB2148" s="254" t="str">
        <f t="shared" si="237"/>
        <v/>
      </c>
      <c r="AC2148" s="159"/>
      <c r="AD2148" s="160"/>
    </row>
    <row r="2149" spans="2:30" ht="13.8" hidden="1" outlineLevel="1" x14ac:dyDescent="0.25">
      <c r="B2149" s="1"/>
      <c r="C2149" s="1"/>
      <c r="D2149" s="1"/>
      <c r="E2149" s="2"/>
      <c r="F2149" s="1"/>
      <c r="G2149" s="2"/>
      <c r="H2149" s="108"/>
      <c r="I2149" s="109"/>
      <c r="J2149" s="132" t="str">
        <f t="shared" si="233"/>
        <v/>
      </c>
      <c r="K2149" s="132">
        <f t="shared" si="231"/>
        <v>0</v>
      </c>
      <c r="L2149" s="246"/>
      <c r="M2149" s="247"/>
      <c r="N2149" s="246"/>
      <c r="O2149" s="248"/>
      <c r="P2149" s="249" t="str">
        <f t="shared" si="234"/>
        <v/>
      </c>
      <c r="Q2149" s="250" t="str">
        <f t="shared" si="232"/>
        <v/>
      </c>
      <c r="R2149" s="248"/>
      <c r="S2149" s="246"/>
      <c r="T2149" s="248"/>
      <c r="U2149" s="249" t="str">
        <f>+IF(AND(S2149&gt;0,R2149&lt;&gt;'Data Validation (ROP used only)'!$A$22),SUM(S2149:T2149),"")</f>
        <v/>
      </c>
      <c r="V2149" s="250" t="str">
        <f>IF(OR(R2149='Data Validation (ROP used only)'!$A$22,ISBLANK(S2149),ISERROR(S2149/$I2149)),"",S2149/$I2149)</f>
        <v/>
      </c>
      <c r="W2149" s="251"/>
      <c r="X2149" s="252" t="str" cm="1">
        <f t="array" ref="X2149">_xlfn.IFS(W2149="","",W2149/I2149&gt;=2,2*I2149,W2149/I2149 &lt; 2, W2149)</f>
        <v/>
      </c>
      <c r="Y2149" s="253" t="str">
        <f t="shared" si="235"/>
        <v/>
      </c>
      <c r="Z2149" s="248"/>
      <c r="AA2149" s="249" t="str">
        <f t="shared" si="236"/>
        <v/>
      </c>
      <c r="AB2149" s="254" t="str">
        <f t="shared" si="237"/>
        <v/>
      </c>
      <c r="AC2149" s="159"/>
      <c r="AD2149" s="160"/>
    </row>
    <row r="2150" spans="2:30" ht="13.8" hidden="1" outlineLevel="1" x14ac:dyDescent="0.25">
      <c r="B2150" s="1"/>
      <c r="C2150" s="1"/>
      <c r="D2150" s="1"/>
      <c r="E2150" s="2"/>
      <c r="F2150" s="1"/>
      <c r="G2150" s="2"/>
      <c r="H2150" s="108"/>
      <c r="I2150" s="109"/>
      <c r="J2150" s="132" t="str">
        <f t="shared" si="233"/>
        <v/>
      </c>
      <c r="K2150" s="132">
        <f t="shared" si="231"/>
        <v>0</v>
      </c>
      <c r="L2150" s="246"/>
      <c r="M2150" s="247"/>
      <c r="N2150" s="246"/>
      <c r="O2150" s="248"/>
      <c r="P2150" s="249" t="str">
        <f t="shared" si="234"/>
        <v/>
      </c>
      <c r="Q2150" s="250" t="str">
        <f t="shared" si="232"/>
        <v/>
      </c>
      <c r="R2150" s="248"/>
      <c r="S2150" s="246"/>
      <c r="T2150" s="248"/>
      <c r="U2150" s="249" t="str">
        <f>+IF(AND(S2150&gt;0,R2150&lt;&gt;'Data Validation (ROP used only)'!$A$22),SUM(S2150:T2150),"")</f>
        <v/>
      </c>
      <c r="V2150" s="250" t="str">
        <f>IF(OR(R2150='Data Validation (ROP used only)'!$A$22,ISBLANK(S2150),ISERROR(S2150/$I2150)),"",S2150/$I2150)</f>
        <v/>
      </c>
      <c r="W2150" s="251"/>
      <c r="X2150" s="252" t="str" cm="1">
        <f t="array" ref="X2150">_xlfn.IFS(W2150="","",W2150/I2150&gt;=2,2*I2150,W2150/I2150 &lt; 2, W2150)</f>
        <v/>
      </c>
      <c r="Y2150" s="253" t="str">
        <f t="shared" si="235"/>
        <v/>
      </c>
      <c r="Z2150" s="248"/>
      <c r="AA2150" s="249" t="str">
        <f t="shared" si="236"/>
        <v/>
      </c>
      <c r="AB2150" s="254" t="str">
        <f t="shared" si="237"/>
        <v/>
      </c>
      <c r="AC2150" s="159"/>
      <c r="AD2150" s="160"/>
    </row>
    <row r="2151" spans="2:30" ht="13.8" hidden="1" outlineLevel="1" x14ac:dyDescent="0.25">
      <c r="B2151" s="1"/>
      <c r="C2151" s="1"/>
      <c r="D2151" s="1"/>
      <c r="E2151" s="2"/>
      <c r="F2151" s="1"/>
      <c r="G2151" s="2"/>
      <c r="H2151" s="108"/>
      <c r="I2151" s="109"/>
      <c r="J2151" s="132" t="str">
        <f t="shared" si="233"/>
        <v/>
      </c>
      <c r="K2151" s="132">
        <f t="shared" ref="K2151:K2214" si="238">IF(ISERROR(I2151/1754.5),"",I2151/1754.5)</f>
        <v>0</v>
      </c>
      <c r="L2151" s="246"/>
      <c r="M2151" s="247"/>
      <c r="N2151" s="246"/>
      <c r="O2151" s="248"/>
      <c r="P2151" s="249" t="str">
        <f t="shared" si="234"/>
        <v/>
      </c>
      <c r="Q2151" s="250" t="str">
        <f t="shared" si="232"/>
        <v/>
      </c>
      <c r="R2151" s="248"/>
      <c r="S2151" s="246"/>
      <c r="T2151" s="248"/>
      <c r="U2151" s="249" t="str">
        <f>+IF(AND(S2151&gt;0,R2151&lt;&gt;'Data Validation (ROP used only)'!$A$22),SUM(S2151:T2151),"")</f>
        <v/>
      </c>
      <c r="V2151" s="250" t="str">
        <f>IF(OR(R2151='Data Validation (ROP used only)'!$A$22,ISBLANK(S2151),ISERROR(S2151/$I2151)),"",S2151/$I2151)</f>
        <v/>
      </c>
      <c r="W2151" s="251"/>
      <c r="X2151" s="252" t="str" cm="1">
        <f t="array" ref="X2151">_xlfn.IFS(W2151="","",W2151/I2151&gt;=2,2*I2151,W2151/I2151 &lt; 2, W2151)</f>
        <v/>
      </c>
      <c r="Y2151" s="253" t="str">
        <f t="shared" si="235"/>
        <v/>
      </c>
      <c r="Z2151" s="248"/>
      <c r="AA2151" s="249" t="str">
        <f t="shared" si="236"/>
        <v/>
      </c>
      <c r="AB2151" s="254" t="str">
        <f t="shared" si="237"/>
        <v/>
      </c>
      <c r="AC2151" s="159"/>
      <c r="AD2151" s="160"/>
    </row>
    <row r="2152" spans="2:30" ht="13.8" hidden="1" outlineLevel="1" x14ac:dyDescent="0.25">
      <c r="B2152" s="1"/>
      <c r="C2152" s="1"/>
      <c r="D2152" s="1"/>
      <c r="E2152" s="2"/>
      <c r="F2152" s="1"/>
      <c r="G2152" s="2"/>
      <c r="H2152" s="108"/>
      <c r="I2152" s="109"/>
      <c r="J2152" s="132" t="str">
        <f t="shared" si="233"/>
        <v/>
      </c>
      <c r="K2152" s="132">
        <f t="shared" si="238"/>
        <v>0</v>
      </c>
      <c r="L2152" s="246"/>
      <c r="M2152" s="247"/>
      <c r="N2152" s="246"/>
      <c r="O2152" s="248"/>
      <c r="P2152" s="249" t="str">
        <f t="shared" si="234"/>
        <v/>
      </c>
      <c r="Q2152" s="250" t="str">
        <f t="shared" si="232"/>
        <v/>
      </c>
      <c r="R2152" s="248"/>
      <c r="S2152" s="246"/>
      <c r="T2152" s="248"/>
      <c r="U2152" s="249" t="str">
        <f>+IF(AND(S2152&gt;0,R2152&lt;&gt;'Data Validation (ROP used only)'!$A$22),SUM(S2152:T2152),"")</f>
        <v/>
      </c>
      <c r="V2152" s="250" t="str">
        <f>IF(OR(R2152='Data Validation (ROP used only)'!$A$22,ISBLANK(S2152),ISERROR(S2152/$I2152)),"",S2152/$I2152)</f>
        <v/>
      </c>
      <c r="W2152" s="251"/>
      <c r="X2152" s="252" t="str" cm="1">
        <f t="array" ref="X2152">_xlfn.IFS(W2152="","",W2152/I2152&gt;=2,2*I2152,W2152/I2152 &lt; 2, W2152)</f>
        <v/>
      </c>
      <c r="Y2152" s="253" t="str">
        <f t="shared" si="235"/>
        <v/>
      </c>
      <c r="Z2152" s="248"/>
      <c r="AA2152" s="249" t="str">
        <f t="shared" si="236"/>
        <v/>
      </c>
      <c r="AB2152" s="254" t="str">
        <f t="shared" si="237"/>
        <v/>
      </c>
      <c r="AC2152" s="159"/>
      <c r="AD2152" s="160"/>
    </row>
    <row r="2153" spans="2:30" ht="13.8" hidden="1" outlineLevel="1" x14ac:dyDescent="0.25">
      <c r="B2153" s="1"/>
      <c r="C2153" s="1"/>
      <c r="D2153" s="1"/>
      <c r="E2153" s="2"/>
      <c r="F2153" s="1"/>
      <c r="G2153" s="2"/>
      <c r="H2153" s="108"/>
      <c r="I2153" s="109"/>
      <c r="J2153" s="132" t="str">
        <f t="shared" si="233"/>
        <v/>
      </c>
      <c r="K2153" s="132">
        <f t="shared" si="238"/>
        <v>0</v>
      </c>
      <c r="L2153" s="246"/>
      <c r="M2153" s="247"/>
      <c r="N2153" s="246"/>
      <c r="O2153" s="248"/>
      <c r="P2153" s="249" t="str">
        <f t="shared" si="234"/>
        <v/>
      </c>
      <c r="Q2153" s="250" t="str">
        <f t="shared" si="232"/>
        <v/>
      </c>
      <c r="R2153" s="248"/>
      <c r="S2153" s="246"/>
      <c r="T2153" s="248"/>
      <c r="U2153" s="249" t="str">
        <f>+IF(AND(S2153&gt;0,R2153&lt;&gt;'Data Validation (ROP used only)'!$A$22),SUM(S2153:T2153),"")</f>
        <v/>
      </c>
      <c r="V2153" s="250" t="str">
        <f>IF(OR(R2153='Data Validation (ROP used only)'!$A$22,ISBLANK(S2153),ISERROR(S2153/$I2153)),"",S2153/$I2153)</f>
        <v/>
      </c>
      <c r="W2153" s="251"/>
      <c r="X2153" s="252" t="str" cm="1">
        <f t="array" ref="X2153">_xlfn.IFS(W2153="","",W2153/I2153&gt;=2,2*I2153,W2153/I2153 &lt; 2, W2153)</f>
        <v/>
      </c>
      <c r="Y2153" s="253" t="str">
        <f t="shared" si="235"/>
        <v/>
      </c>
      <c r="Z2153" s="248"/>
      <c r="AA2153" s="249" t="str">
        <f t="shared" si="236"/>
        <v/>
      </c>
      <c r="AB2153" s="254" t="str">
        <f t="shared" si="237"/>
        <v/>
      </c>
      <c r="AC2153" s="159"/>
      <c r="AD2153" s="160"/>
    </row>
    <row r="2154" spans="2:30" ht="13.8" hidden="1" outlineLevel="1" x14ac:dyDescent="0.25">
      <c r="B2154" s="1"/>
      <c r="C2154" s="1"/>
      <c r="D2154" s="1"/>
      <c r="E2154" s="2"/>
      <c r="F2154" s="1"/>
      <c r="G2154" s="2"/>
      <c r="H2154" s="108"/>
      <c r="I2154" s="109"/>
      <c r="J2154" s="132" t="str">
        <f t="shared" si="233"/>
        <v/>
      </c>
      <c r="K2154" s="132">
        <f t="shared" si="238"/>
        <v>0</v>
      </c>
      <c r="L2154" s="246"/>
      <c r="M2154" s="247"/>
      <c r="N2154" s="246"/>
      <c r="O2154" s="248"/>
      <c r="P2154" s="249" t="str">
        <f t="shared" si="234"/>
        <v/>
      </c>
      <c r="Q2154" s="250" t="str">
        <f t="shared" si="232"/>
        <v/>
      </c>
      <c r="R2154" s="248"/>
      <c r="S2154" s="246"/>
      <c r="T2154" s="248"/>
      <c r="U2154" s="249" t="str">
        <f>+IF(AND(S2154&gt;0,R2154&lt;&gt;'Data Validation (ROP used only)'!$A$22),SUM(S2154:T2154),"")</f>
        <v/>
      </c>
      <c r="V2154" s="250" t="str">
        <f>IF(OR(R2154='Data Validation (ROP used only)'!$A$22,ISBLANK(S2154),ISERROR(S2154/$I2154)),"",S2154/$I2154)</f>
        <v/>
      </c>
      <c r="W2154" s="251"/>
      <c r="X2154" s="252" t="str" cm="1">
        <f t="array" ref="X2154">_xlfn.IFS(W2154="","",W2154/I2154&gt;=2,2*I2154,W2154/I2154 &lt; 2, W2154)</f>
        <v/>
      </c>
      <c r="Y2154" s="253" t="str">
        <f t="shared" si="235"/>
        <v/>
      </c>
      <c r="Z2154" s="248"/>
      <c r="AA2154" s="249" t="str">
        <f t="shared" si="236"/>
        <v/>
      </c>
      <c r="AB2154" s="254" t="str">
        <f t="shared" si="237"/>
        <v/>
      </c>
      <c r="AC2154" s="159"/>
      <c r="AD2154" s="160"/>
    </row>
    <row r="2155" spans="2:30" ht="13.8" hidden="1" outlineLevel="1" x14ac:dyDescent="0.25">
      <c r="B2155" s="1"/>
      <c r="C2155" s="1"/>
      <c r="D2155" s="1"/>
      <c r="E2155" s="2"/>
      <c r="F2155" s="1"/>
      <c r="G2155" s="2"/>
      <c r="H2155" s="108"/>
      <c r="I2155" s="109"/>
      <c r="J2155" s="132" t="str">
        <f t="shared" si="233"/>
        <v/>
      </c>
      <c r="K2155" s="132">
        <f t="shared" si="238"/>
        <v>0</v>
      </c>
      <c r="L2155" s="246"/>
      <c r="M2155" s="247"/>
      <c r="N2155" s="246"/>
      <c r="O2155" s="248"/>
      <c r="P2155" s="249" t="str">
        <f t="shared" si="234"/>
        <v/>
      </c>
      <c r="Q2155" s="250" t="str">
        <f t="shared" si="232"/>
        <v/>
      </c>
      <c r="R2155" s="248"/>
      <c r="S2155" s="246"/>
      <c r="T2155" s="248"/>
      <c r="U2155" s="249" t="str">
        <f>+IF(AND(S2155&gt;0,R2155&lt;&gt;'Data Validation (ROP used only)'!$A$22),SUM(S2155:T2155),"")</f>
        <v/>
      </c>
      <c r="V2155" s="250" t="str">
        <f>IF(OR(R2155='Data Validation (ROP used only)'!$A$22,ISBLANK(S2155),ISERROR(S2155/$I2155)),"",S2155/$I2155)</f>
        <v/>
      </c>
      <c r="W2155" s="251"/>
      <c r="X2155" s="252" t="str" cm="1">
        <f t="array" ref="X2155">_xlfn.IFS(W2155="","",W2155/I2155&gt;=2,2*I2155,W2155/I2155 &lt; 2, W2155)</f>
        <v/>
      </c>
      <c r="Y2155" s="253" t="str">
        <f t="shared" si="235"/>
        <v/>
      </c>
      <c r="Z2155" s="248"/>
      <c r="AA2155" s="249" t="str">
        <f t="shared" si="236"/>
        <v/>
      </c>
      <c r="AB2155" s="254" t="str">
        <f t="shared" si="237"/>
        <v/>
      </c>
      <c r="AC2155" s="159"/>
      <c r="AD2155" s="160"/>
    </row>
    <row r="2156" spans="2:30" ht="13.8" hidden="1" outlineLevel="1" x14ac:dyDescent="0.25">
      <c r="B2156" s="1"/>
      <c r="C2156" s="1"/>
      <c r="D2156" s="1"/>
      <c r="E2156" s="2"/>
      <c r="F2156" s="1"/>
      <c r="G2156" s="2"/>
      <c r="H2156" s="108"/>
      <c r="I2156" s="109"/>
      <c r="J2156" s="132" t="str">
        <f t="shared" si="233"/>
        <v/>
      </c>
      <c r="K2156" s="132">
        <f t="shared" si="238"/>
        <v>0</v>
      </c>
      <c r="L2156" s="246"/>
      <c r="M2156" s="247"/>
      <c r="N2156" s="246"/>
      <c r="O2156" s="248"/>
      <c r="P2156" s="249" t="str">
        <f t="shared" si="234"/>
        <v/>
      </c>
      <c r="Q2156" s="250" t="str">
        <f t="shared" si="232"/>
        <v/>
      </c>
      <c r="R2156" s="248"/>
      <c r="S2156" s="246"/>
      <c r="T2156" s="248"/>
      <c r="U2156" s="249" t="str">
        <f>+IF(AND(S2156&gt;0,R2156&lt;&gt;'Data Validation (ROP used only)'!$A$22),SUM(S2156:T2156),"")</f>
        <v/>
      </c>
      <c r="V2156" s="250" t="str">
        <f>IF(OR(R2156='Data Validation (ROP used only)'!$A$22,ISBLANK(S2156),ISERROR(S2156/$I2156)),"",S2156/$I2156)</f>
        <v/>
      </c>
      <c r="W2156" s="251"/>
      <c r="X2156" s="252" t="str" cm="1">
        <f t="array" ref="X2156">_xlfn.IFS(W2156="","",W2156/I2156&gt;=2,2*I2156,W2156/I2156 &lt; 2, W2156)</f>
        <v/>
      </c>
      <c r="Y2156" s="253" t="str">
        <f t="shared" si="235"/>
        <v/>
      </c>
      <c r="Z2156" s="248"/>
      <c r="AA2156" s="249" t="str">
        <f t="shared" si="236"/>
        <v/>
      </c>
      <c r="AB2156" s="254" t="str">
        <f t="shared" si="237"/>
        <v/>
      </c>
      <c r="AC2156" s="159"/>
      <c r="AD2156" s="160"/>
    </row>
    <row r="2157" spans="2:30" ht="13.8" hidden="1" outlineLevel="1" x14ac:dyDescent="0.25">
      <c r="B2157" s="1"/>
      <c r="C2157" s="1"/>
      <c r="D2157" s="1"/>
      <c r="E2157" s="2"/>
      <c r="F2157" s="1"/>
      <c r="G2157" s="2"/>
      <c r="H2157" s="108"/>
      <c r="I2157" s="109"/>
      <c r="J2157" s="132" t="str">
        <f t="shared" si="233"/>
        <v/>
      </c>
      <c r="K2157" s="132">
        <f t="shared" si="238"/>
        <v>0</v>
      </c>
      <c r="L2157" s="246"/>
      <c r="M2157" s="247"/>
      <c r="N2157" s="246"/>
      <c r="O2157" s="248"/>
      <c r="P2157" s="249" t="str">
        <f t="shared" si="234"/>
        <v/>
      </c>
      <c r="Q2157" s="250" t="str">
        <f t="shared" si="232"/>
        <v/>
      </c>
      <c r="R2157" s="248"/>
      <c r="S2157" s="246"/>
      <c r="T2157" s="248"/>
      <c r="U2157" s="249" t="str">
        <f>+IF(AND(S2157&gt;0,R2157&lt;&gt;'Data Validation (ROP used only)'!$A$22),SUM(S2157:T2157),"")</f>
        <v/>
      </c>
      <c r="V2157" s="250" t="str">
        <f>IF(OR(R2157='Data Validation (ROP used only)'!$A$22,ISBLANK(S2157),ISERROR(S2157/$I2157)),"",S2157/$I2157)</f>
        <v/>
      </c>
      <c r="W2157" s="251"/>
      <c r="X2157" s="252" t="str" cm="1">
        <f t="array" ref="X2157">_xlfn.IFS(W2157="","",W2157/I2157&gt;=2,2*I2157,W2157/I2157 &lt; 2, W2157)</f>
        <v/>
      </c>
      <c r="Y2157" s="253" t="str">
        <f t="shared" si="235"/>
        <v/>
      </c>
      <c r="Z2157" s="248"/>
      <c r="AA2157" s="249" t="str">
        <f t="shared" si="236"/>
        <v/>
      </c>
      <c r="AB2157" s="254" t="str">
        <f t="shared" si="237"/>
        <v/>
      </c>
      <c r="AC2157" s="159"/>
      <c r="AD2157" s="160"/>
    </row>
    <row r="2158" spans="2:30" ht="13.8" hidden="1" outlineLevel="1" x14ac:dyDescent="0.25">
      <c r="B2158" s="1"/>
      <c r="C2158" s="1"/>
      <c r="D2158" s="1"/>
      <c r="E2158" s="2"/>
      <c r="F2158" s="1"/>
      <c r="G2158" s="2"/>
      <c r="H2158" s="108"/>
      <c r="I2158" s="109"/>
      <c r="J2158" s="132" t="str">
        <f t="shared" si="233"/>
        <v/>
      </c>
      <c r="K2158" s="132">
        <f t="shared" si="238"/>
        <v>0</v>
      </c>
      <c r="L2158" s="246"/>
      <c r="M2158" s="247"/>
      <c r="N2158" s="246"/>
      <c r="O2158" s="248"/>
      <c r="P2158" s="249" t="str">
        <f t="shared" si="234"/>
        <v/>
      </c>
      <c r="Q2158" s="250" t="str">
        <f t="shared" si="232"/>
        <v/>
      </c>
      <c r="R2158" s="248"/>
      <c r="S2158" s="246"/>
      <c r="T2158" s="248"/>
      <c r="U2158" s="249" t="str">
        <f>+IF(AND(S2158&gt;0,R2158&lt;&gt;'Data Validation (ROP used only)'!$A$22),SUM(S2158:T2158),"")</f>
        <v/>
      </c>
      <c r="V2158" s="250" t="str">
        <f>IF(OR(R2158='Data Validation (ROP used only)'!$A$22,ISBLANK(S2158),ISERROR(S2158/$I2158)),"",S2158/$I2158)</f>
        <v/>
      </c>
      <c r="W2158" s="251"/>
      <c r="X2158" s="252" t="str" cm="1">
        <f t="array" ref="X2158">_xlfn.IFS(W2158="","",W2158/I2158&gt;=2,2*I2158,W2158/I2158 &lt; 2, W2158)</f>
        <v/>
      </c>
      <c r="Y2158" s="253" t="str">
        <f t="shared" si="235"/>
        <v/>
      </c>
      <c r="Z2158" s="248"/>
      <c r="AA2158" s="249" t="str">
        <f t="shared" si="236"/>
        <v/>
      </c>
      <c r="AB2158" s="254" t="str">
        <f t="shared" si="237"/>
        <v/>
      </c>
      <c r="AC2158" s="159"/>
      <c r="AD2158" s="160"/>
    </row>
    <row r="2159" spans="2:30" ht="13.8" hidden="1" outlineLevel="1" x14ac:dyDescent="0.25">
      <c r="B2159" s="1"/>
      <c r="C2159" s="1"/>
      <c r="D2159" s="1"/>
      <c r="E2159" s="2"/>
      <c r="F2159" s="1"/>
      <c r="G2159" s="2"/>
      <c r="H2159" s="108"/>
      <c r="I2159" s="109"/>
      <c r="J2159" s="132" t="str">
        <f t="shared" si="233"/>
        <v/>
      </c>
      <c r="K2159" s="132">
        <f t="shared" si="238"/>
        <v>0</v>
      </c>
      <c r="L2159" s="246"/>
      <c r="M2159" s="247"/>
      <c r="N2159" s="246"/>
      <c r="O2159" s="248"/>
      <c r="P2159" s="249" t="str">
        <f t="shared" si="234"/>
        <v/>
      </c>
      <c r="Q2159" s="250" t="str">
        <f t="shared" si="232"/>
        <v/>
      </c>
      <c r="R2159" s="248"/>
      <c r="S2159" s="246"/>
      <c r="T2159" s="248"/>
      <c r="U2159" s="249" t="str">
        <f>+IF(AND(S2159&gt;0,R2159&lt;&gt;'Data Validation (ROP used only)'!$A$22),SUM(S2159:T2159),"")</f>
        <v/>
      </c>
      <c r="V2159" s="250" t="str">
        <f>IF(OR(R2159='Data Validation (ROP used only)'!$A$22,ISBLANK(S2159),ISERROR(S2159/$I2159)),"",S2159/$I2159)</f>
        <v/>
      </c>
      <c r="W2159" s="251"/>
      <c r="X2159" s="252" t="str" cm="1">
        <f t="array" ref="X2159">_xlfn.IFS(W2159="","",W2159/I2159&gt;=2,2*I2159,W2159/I2159 &lt; 2, W2159)</f>
        <v/>
      </c>
      <c r="Y2159" s="253" t="str">
        <f t="shared" si="235"/>
        <v/>
      </c>
      <c r="Z2159" s="248"/>
      <c r="AA2159" s="249" t="str">
        <f t="shared" si="236"/>
        <v/>
      </c>
      <c r="AB2159" s="254" t="str">
        <f t="shared" si="237"/>
        <v/>
      </c>
      <c r="AC2159" s="159"/>
      <c r="AD2159" s="160"/>
    </row>
    <row r="2160" spans="2:30" ht="13.8" hidden="1" outlineLevel="1" x14ac:dyDescent="0.25">
      <c r="B2160" s="1"/>
      <c r="C2160" s="1"/>
      <c r="D2160" s="1"/>
      <c r="E2160" s="2"/>
      <c r="F2160" s="1"/>
      <c r="G2160" s="2"/>
      <c r="H2160" s="108"/>
      <c r="I2160" s="109"/>
      <c r="J2160" s="132" t="str">
        <f t="shared" si="233"/>
        <v/>
      </c>
      <c r="K2160" s="132">
        <f t="shared" si="238"/>
        <v>0</v>
      </c>
      <c r="L2160" s="246"/>
      <c r="M2160" s="247"/>
      <c r="N2160" s="246"/>
      <c r="O2160" s="248"/>
      <c r="P2160" s="249" t="str">
        <f t="shared" si="234"/>
        <v/>
      </c>
      <c r="Q2160" s="250" t="str">
        <f t="shared" si="232"/>
        <v/>
      </c>
      <c r="R2160" s="248"/>
      <c r="S2160" s="246"/>
      <c r="T2160" s="248"/>
      <c r="U2160" s="249" t="str">
        <f>+IF(AND(S2160&gt;0,R2160&lt;&gt;'Data Validation (ROP used only)'!$A$22),SUM(S2160:T2160),"")</f>
        <v/>
      </c>
      <c r="V2160" s="250" t="str">
        <f>IF(OR(R2160='Data Validation (ROP used only)'!$A$22,ISBLANK(S2160),ISERROR(S2160/$I2160)),"",S2160/$I2160)</f>
        <v/>
      </c>
      <c r="W2160" s="251"/>
      <c r="X2160" s="252" t="str" cm="1">
        <f t="array" ref="X2160">_xlfn.IFS(W2160="","",W2160/I2160&gt;=2,2*I2160,W2160/I2160 &lt; 2, W2160)</f>
        <v/>
      </c>
      <c r="Y2160" s="253" t="str">
        <f t="shared" si="235"/>
        <v/>
      </c>
      <c r="Z2160" s="248"/>
      <c r="AA2160" s="249" t="str">
        <f t="shared" si="236"/>
        <v/>
      </c>
      <c r="AB2160" s="254" t="str">
        <f t="shared" si="237"/>
        <v/>
      </c>
      <c r="AC2160" s="159"/>
      <c r="AD2160" s="160"/>
    </row>
    <row r="2161" spans="2:30" ht="13.8" hidden="1" outlineLevel="1" x14ac:dyDescent="0.25">
      <c r="B2161" s="1"/>
      <c r="C2161" s="1"/>
      <c r="D2161" s="1"/>
      <c r="E2161" s="2"/>
      <c r="F2161" s="1"/>
      <c r="G2161" s="2"/>
      <c r="H2161" s="108"/>
      <c r="I2161" s="109"/>
      <c r="J2161" s="132" t="str">
        <f t="shared" si="233"/>
        <v/>
      </c>
      <c r="K2161" s="132">
        <f t="shared" si="238"/>
        <v>0</v>
      </c>
      <c r="L2161" s="246"/>
      <c r="M2161" s="247"/>
      <c r="N2161" s="246"/>
      <c r="O2161" s="248"/>
      <c r="P2161" s="249" t="str">
        <f t="shared" si="234"/>
        <v/>
      </c>
      <c r="Q2161" s="250" t="str">
        <f t="shared" si="232"/>
        <v/>
      </c>
      <c r="R2161" s="248"/>
      <c r="S2161" s="246"/>
      <c r="T2161" s="248"/>
      <c r="U2161" s="249" t="str">
        <f>+IF(AND(S2161&gt;0,R2161&lt;&gt;'Data Validation (ROP used only)'!$A$22),SUM(S2161:T2161),"")</f>
        <v/>
      </c>
      <c r="V2161" s="250" t="str">
        <f>IF(OR(R2161='Data Validation (ROP used only)'!$A$22,ISBLANK(S2161),ISERROR(S2161/$I2161)),"",S2161/$I2161)</f>
        <v/>
      </c>
      <c r="W2161" s="251"/>
      <c r="X2161" s="252" t="str" cm="1">
        <f t="array" ref="X2161">_xlfn.IFS(W2161="","",W2161/I2161&gt;=2,2*I2161,W2161/I2161 &lt; 2, W2161)</f>
        <v/>
      </c>
      <c r="Y2161" s="253" t="str">
        <f t="shared" si="235"/>
        <v/>
      </c>
      <c r="Z2161" s="248"/>
      <c r="AA2161" s="249" t="str">
        <f t="shared" si="236"/>
        <v/>
      </c>
      <c r="AB2161" s="254" t="str">
        <f t="shared" si="237"/>
        <v/>
      </c>
      <c r="AC2161" s="159"/>
      <c r="AD2161" s="160"/>
    </row>
    <row r="2162" spans="2:30" ht="13.8" hidden="1" outlineLevel="1" x14ac:dyDescent="0.25">
      <c r="B2162" s="1"/>
      <c r="C2162" s="1"/>
      <c r="D2162" s="1"/>
      <c r="E2162" s="2"/>
      <c r="F2162" s="1"/>
      <c r="G2162" s="2"/>
      <c r="H2162" s="108"/>
      <c r="I2162" s="109"/>
      <c r="J2162" s="132" t="str">
        <f t="shared" si="233"/>
        <v/>
      </c>
      <c r="K2162" s="132">
        <f t="shared" si="238"/>
        <v>0</v>
      </c>
      <c r="L2162" s="246"/>
      <c r="M2162" s="247"/>
      <c r="N2162" s="246"/>
      <c r="O2162" s="248"/>
      <c r="P2162" s="249" t="str">
        <f t="shared" si="234"/>
        <v/>
      </c>
      <c r="Q2162" s="250" t="str">
        <f t="shared" si="232"/>
        <v/>
      </c>
      <c r="R2162" s="248"/>
      <c r="S2162" s="246"/>
      <c r="T2162" s="248"/>
      <c r="U2162" s="249" t="str">
        <f>+IF(AND(S2162&gt;0,R2162&lt;&gt;'Data Validation (ROP used only)'!$A$22),SUM(S2162:T2162),"")</f>
        <v/>
      </c>
      <c r="V2162" s="250" t="str">
        <f>IF(OR(R2162='Data Validation (ROP used only)'!$A$22,ISBLANK(S2162),ISERROR(S2162/$I2162)),"",S2162/$I2162)</f>
        <v/>
      </c>
      <c r="W2162" s="251"/>
      <c r="X2162" s="252" t="str" cm="1">
        <f t="array" ref="X2162">_xlfn.IFS(W2162="","",W2162/I2162&gt;=2,2*I2162,W2162/I2162 &lt; 2, W2162)</f>
        <v/>
      </c>
      <c r="Y2162" s="253" t="str">
        <f t="shared" si="235"/>
        <v/>
      </c>
      <c r="Z2162" s="248"/>
      <c r="AA2162" s="249" t="str">
        <f t="shared" si="236"/>
        <v/>
      </c>
      <c r="AB2162" s="254" t="str">
        <f t="shared" si="237"/>
        <v/>
      </c>
      <c r="AC2162" s="159"/>
      <c r="AD2162" s="160"/>
    </row>
    <row r="2163" spans="2:30" ht="13.8" hidden="1" outlineLevel="1" x14ac:dyDescent="0.25">
      <c r="B2163" s="1"/>
      <c r="C2163" s="1"/>
      <c r="D2163" s="1"/>
      <c r="E2163" s="2"/>
      <c r="F2163" s="1"/>
      <c r="G2163" s="2"/>
      <c r="H2163" s="108"/>
      <c r="I2163" s="109"/>
      <c r="J2163" s="132" t="str">
        <f t="shared" si="233"/>
        <v/>
      </c>
      <c r="K2163" s="132">
        <f t="shared" si="238"/>
        <v>0</v>
      </c>
      <c r="L2163" s="246"/>
      <c r="M2163" s="247"/>
      <c r="N2163" s="246"/>
      <c r="O2163" s="248"/>
      <c r="P2163" s="249" t="str">
        <f t="shared" si="234"/>
        <v/>
      </c>
      <c r="Q2163" s="250" t="str">
        <f t="shared" si="232"/>
        <v/>
      </c>
      <c r="R2163" s="248"/>
      <c r="S2163" s="246"/>
      <c r="T2163" s="248"/>
      <c r="U2163" s="249" t="str">
        <f>+IF(AND(S2163&gt;0,R2163&lt;&gt;'Data Validation (ROP used only)'!$A$22),SUM(S2163:T2163),"")</f>
        <v/>
      </c>
      <c r="V2163" s="250" t="str">
        <f>IF(OR(R2163='Data Validation (ROP used only)'!$A$22,ISBLANK(S2163),ISERROR(S2163/$I2163)),"",S2163/$I2163)</f>
        <v/>
      </c>
      <c r="W2163" s="251"/>
      <c r="X2163" s="252" t="str" cm="1">
        <f t="array" ref="X2163">_xlfn.IFS(W2163="","",W2163/I2163&gt;=2,2*I2163,W2163/I2163 &lt; 2, W2163)</f>
        <v/>
      </c>
      <c r="Y2163" s="253" t="str">
        <f t="shared" si="235"/>
        <v/>
      </c>
      <c r="Z2163" s="248"/>
      <c r="AA2163" s="249" t="str">
        <f t="shared" si="236"/>
        <v/>
      </c>
      <c r="AB2163" s="254" t="str">
        <f t="shared" si="237"/>
        <v/>
      </c>
      <c r="AC2163" s="159"/>
      <c r="AD2163" s="160"/>
    </row>
    <row r="2164" spans="2:30" ht="13.8" hidden="1" outlineLevel="1" x14ac:dyDescent="0.25">
      <c r="B2164" s="1"/>
      <c r="C2164" s="1"/>
      <c r="D2164" s="1"/>
      <c r="E2164" s="2"/>
      <c r="F2164" s="1"/>
      <c r="G2164" s="2"/>
      <c r="H2164" s="108"/>
      <c r="I2164" s="109"/>
      <c r="J2164" s="132" t="str">
        <f t="shared" si="233"/>
        <v/>
      </c>
      <c r="K2164" s="132">
        <f t="shared" si="238"/>
        <v>0</v>
      </c>
      <c r="L2164" s="246"/>
      <c r="M2164" s="247"/>
      <c r="N2164" s="246"/>
      <c r="O2164" s="248"/>
      <c r="P2164" s="249" t="str">
        <f t="shared" si="234"/>
        <v/>
      </c>
      <c r="Q2164" s="250" t="str">
        <f t="shared" si="232"/>
        <v/>
      </c>
      <c r="R2164" s="248"/>
      <c r="S2164" s="246"/>
      <c r="T2164" s="248"/>
      <c r="U2164" s="249" t="str">
        <f>+IF(AND(S2164&gt;0,R2164&lt;&gt;'Data Validation (ROP used only)'!$A$22),SUM(S2164:T2164),"")</f>
        <v/>
      </c>
      <c r="V2164" s="250" t="str">
        <f>IF(OR(R2164='Data Validation (ROP used only)'!$A$22,ISBLANK(S2164),ISERROR(S2164/$I2164)),"",S2164/$I2164)</f>
        <v/>
      </c>
      <c r="W2164" s="251"/>
      <c r="X2164" s="252" t="str" cm="1">
        <f t="array" ref="X2164">_xlfn.IFS(W2164="","",W2164/I2164&gt;=2,2*I2164,W2164/I2164 &lt; 2, W2164)</f>
        <v/>
      </c>
      <c r="Y2164" s="253" t="str">
        <f t="shared" si="235"/>
        <v/>
      </c>
      <c r="Z2164" s="248"/>
      <c r="AA2164" s="249" t="str">
        <f t="shared" si="236"/>
        <v/>
      </c>
      <c r="AB2164" s="254" t="str">
        <f t="shared" si="237"/>
        <v/>
      </c>
      <c r="AC2164" s="159"/>
      <c r="AD2164" s="160"/>
    </row>
    <row r="2165" spans="2:30" ht="13.8" hidden="1" outlineLevel="1" x14ac:dyDescent="0.25">
      <c r="B2165" s="1"/>
      <c r="C2165" s="1"/>
      <c r="D2165" s="1"/>
      <c r="E2165" s="2"/>
      <c r="F2165" s="1"/>
      <c r="G2165" s="2"/>
      <c r="H2165" s="108"/>
      <c r="I2165" s="109"/>
      <c r="J2165" s="132" t="str">
        <f t="shared" si="233"/>
        <v/>
      </c>
      <c r="K2165" s="132">
        <f t="shared" si="238"/>
        <v>0</v>
      </c>
      <c r="L2165" s="246"/>
      <c r="M2165" s="247"/>
      <c r="N2165" s="246"/>
      <c r="O2165" s="248"/>
      <c r="P2165" s="249" t="str">
        <f t="shared" si="234"/>
        <v/>
      </c>
      <c r="Q2165" s="250" t="str">
        <f t="shared" si="232"/>
        <v/>
      </c>
      <c r="R2165" s="248"/>
      <c r="S2165" s="246"/>
      <c r="T2165" s="248"/>
      <c r="U2165" s="249" t="str">
        <f>+IF(AND(S2165&gt;0,R2165&lt;&gt;'Data Validation (ROP used only)'!$A$22),SUM(S2165:T2165),"")</f>
        <v/>
      </c>
      <c r="V2165" s="250" t="str">
        <f>IF(OR(R2165='Data Validation (ROP used only)'!$A$22,ISBLANK(S2165),ISERROR(S2165/$I2165)),"",S2165/$I2165)</f>
        <v/>
      </c>
      <c r="W2165" s="251"/>
      <c r="X2165" s="252" t="str" cm="1">
        <f t="array" ref="X2165">_xlfn.IFS(W2165="","",W2165/I2165&gt;=2,2*I2165,W2165/I2165 &lt; 2, W2165)</f>
        <v/>
      </c>
      <c r="Y2165" s="253" t="str">
        <f t="shared" si="235"/>
        <v/>
      </c>
      <c r="Z2165" s="248"/>
      <c r="AA2165" s="249" t="str">
        <f t="shared" si="236"/>
        <v/>
      </c>
      <c r="AB2165" s="254" t="str">
        <f t="shared" si="237"/>
        <v/>
      </c>
      <c r="AC2165" s="159"/>
      <c r="AD2165" s="160"/>
    </row>
    <row r="2166" spans="2:30" ht="13.8" hidden="1" outlineLevel="1" x14ac:dyDescent="0.25">
      <c r="B2166" s="1"/>
      <c r="C2166" s="1"/>
      <c r="D2166" s="1"/>
      <c r="E2166" s="2"/>
      <c r="F2166" s="1"/>
      <c r="G2166" s="2"/>
      <c r="H2166" s="108"/>
      <c r="I2166" s="109"/>
      <c r="J2166" s="132" t="str">
        <f t="shared" si="233"/>
        <v/>
      </c>
      <c r="K2166" s="132">
        <f t="shared" si="238"/>
        <v>0</v>
      </c>
      <c r="L2166" s="246"/>
      <c r="M2166" s="247"/>
      <c r="N2166" s="246"/>
      <c r="O2166" s="248"/>
      <c r="P2166" s="249" t="str">
        <f t="shared" si="234"/>
        <v/>
      </c>
      <c r="Q2166" s="250" t="str">
        <f t="shared" si="232"/>
        <v/>
      </c>
      <c r="R2166" s="248"/>
      <c r="S2166" s="246"/>
      <c r="T2166" s="248"/>
      <c r="U2166" s="249" t="str">
        <f>+IF(AND(S2166&gt;0,R2166&lt;&gt;'Data Validation (ROP used only)'!$A$22),SUM(S2166:T2166),"")</f>
        <v/>
      </c>
      <c r="V2166" s="250" t="str">
        <f>IF(OR(R2166='Data Validation (ROP used only)'!$A$22,ISBLANK(S2166),ISERROR(S2166/$I2166)),"",S2166/$I2166)</f>
        <v/>
      </c>
      <c r="W2166" s="251"/>
      <c r="X2166" s="252" t="str" cm="1">
        <f t="array" ref="X2166">_xlfn.IFS(W2166="","",W2166/I2166&gt;=2,2*I2166,W2166/I2166 &lt; 2, W2166)</f>
        <v/>
      </c>
      <c r="Y2166" s="253" t="str">
        <f t="shared" si="235"/>
        <v/>
      </c>
      <c r="Z2166" s="248"/>
      <c r="AA2166" s="249" t="str">
        <f t="shared" si="236"/>
        <v/>
      </c>
      <c r="AB2166" s="254" t="str">
        <f t="shared" si="237"/>
        <v/>
      </c>
      <c r="AC2166" s="159"/>
      <c r="AD2166" s="160"/>
    </row>
    <row r="2167" spans="2:30" ht="13.8" hidden="1" outlineLevel="1" x14ac:dyDescent="0.25">
      <c r="B2167" s="1"/>
      <c r="C2167" s="1"/>
      <c r="D2167" s="1"/>
      <c r="E2167" s="2"/>
      <c r="F2167" s="1"/>
      <c r="G2167" s="2"/>
      <c r="H2167" s="108"/>
      <c r="I2167" s="109"/>
      <c r="J2167" s="132" t="str">
        <f t="shared" si="233"/>
        <v/>
      </c>
      <c r="K2167" s="132">
        <f t="shared" si="238"/>
        <v>0</v>
      </c>
      <c r="L2167" s="246"/>
      <c r="M2167" s="247"/>
      <c r="N2167" s="246"/>
      <c r="O2167" s="248"/>
      <c r="P2167" s="249" t="str">
        <f t="shared" si="234"/>
        <v/>
      </c>
      <c r="Q2167" s="250" t="str">
        <f t="shared" si="232"/>
        <v/>
      </c>
      <c r="R2167" s="248"/>
      <c r="S2167" s="246"/>
      <c r="T2167" s="248"/>
      <c r="U2167" s="249" t="str">
        <f>+IF(AND(S2167&gt;0,R2167&lt;&gt;'Data Validation (ROP used only)'!$A$22),SUM(S2167:T2167),"")</f>
        <v/>
      </c>
      <c r="V2167" s="250" t="str">
        <f>IF(OR(R2167='Data Validation (ROP used only)'!$A$22,ISBLANK(S2167),ISERROR(S2167/$I2167)),"",S2167/$I2167)</f>
        <v/>
      </c>
      <c r="W2167" s="251"/>
      <c r="X2167" s="252" t="str" cm="1">
        <f t="array" ref="X2167">_xlfn.IFS(W2167="","",W2167/I2167&gt;=2,2*I2167,W2167/I2167 &lt; 2, W2167)</f>
        <v/>
      </c>
      <c r="Y2167" s="253" t="str">
        <f t="shared" si="235"/>
        <v/>
      </c>
      <c r="Z2167" s="248"/>
      <c r="AA2167" s="249" t="str">
        <f t="shared" si="236"/>
        <v/>
      </c>
      <c r="AB2167" s="254" t="str">
        <f t="shared" si="237"/>
        <v/>
      </c>
      <c r="AC2167" s="159"/>
      <c r="AD2167" s="160"/>
    </row>
    <row r="2168" spans="2:30" ht="13.8" hidden="1" outlineLevel="1" x14ac:dyDescent="0.25">
      <c r="B2168" s="1"/>
      <c r="C2168" s="1"/>
      <c r="D2168" s="1"/>
      <c r="E2168" s="2"/>
      <c r="F2168" s="1"/>
      <c r="G2168" s="2"/>
      <c r="H2168" s="108"/>
      <c r="I2168" s="109"/>
      <c r="J2168" s="132" t="str">
        <f t="shared" si="233"/>
        <v/>
      </c>
      <c r="K2168" s="132">
        <f t="shared" si="238"/>
        <v>0</v>
      </c>
      <c r="L2168" s="246"/>
      <c r="M2168" s="247"/>
      <c r="N2168" s="246"/>
      <c r="O2168" s="248"/>
      <c r="P2168" s="249" t="str">
        <f t="shared" si="234"/>
        <v/>
      </c>
      <c r="Q2168" s="250" t="str">
        <f t="shared" si="232"/>
        <v/>
      </c>
      <c r="R2168" s="248"/>
      <c r="S2168" s="246"/>
      <c r="T2168" s="248"/>
      <c r="U2168" s="249" t="str">
        <f>+IF(AND(S2168&gt;0,R2168&lt;&gt;'Data Validation (ROP used only)'!$A$22),SUM(S2168:T2168),"")</f>
        <v/>
      </c>
      <c r="V2168" s="250" t="str">
        <f>IF(OR(R2168='Data Validation (ROP used only)'!$A$22,ISBLANK(S2168),ISERROR(S2168/$I2168)),"",S2168/$I2168)</f>
        <v/>
      </c>
      <c r="W2168" s="251"/>
      <c r="X2168" s="252" t="str" cm="1">
        <f t="array" ref="X2168">_xlfn.IFS(W2168="","",W2168/I2168&gt;=2,2*I2168,W2168/I2168 &lt; 2, W2168)</f>
        <v/>
      </c>
      <c r="Y2168" s="253" t="str">
        <f t="shared" si="235"/>
        <v/>
      </c>
      <c r="Z2168" s="248"/>
      <c r="AA2168" s="249" t="str">
        <f t="shared" si="236"/>
        <v/>
      </c>
      <c r="AB2168" s="254" t="str">
        <f t="shared" si="237"/>
        <v/>
      </c>
      <c r="AC2168" s="159"/>
      <c r="AD2168" s="160"/>
    </row>
    <row r="2169" spans="2:30" ht="13.8" hidden="1" outlineLevel="1" x14ac:dyDescent="0.25">
      <c r="B2169" s="1"/>
      <c r="C2169" s="1"/>
      <c r="D2169" s="1"/>
      <c r="E2169" s="2"/>
      <c r="F2169" s="1"/>
      <c r="G2169" s="2"/>
      <c r="H2169" s="108"/>
      <c r="I2169" s="109"/>
      <c r="J2169" s="132" t="str">
        <f t="shared" si="233"/>
        <v/>
      </c>
      <c r="K2169" s="132">
        <f t="shared" si="238"/>
        <v>0</v>
      </c>
      <c r="L2169" s="246"/>
      <c r="M2169" s="247"/>
      <c r="N2169" s="246"/>
      <c r="O2169" s="248"/>
      <c r="P2169" s="249" t="str">
        <f t="shared" si="234"/>
        <v/>
      </c>
      <c r="Q2169" s="250" t="str">
        <f t="shared" si="232"/>
        <v/>
      </c>
      <c r="R2169" s="248"/>
      <c r="S2169" s="246"/>
      <c r="T2169" s="248"/>
      <c r="U2169" s="249" t="str">
        <f>+IF(AND(S2169&gt;0,R2169&lt;&gt;'Data Validation (ROP used only)'!$A$22),SUM(S2169:T2169),"")</f>
        <v/>
      </c>
      <c r="V2169" s="250" t="str">
        <f>IF(OR(R2169='Data Validation (ROP used only)'!$A$22,ISBLANK(S2169),ISERROR(S2169/$I2169)),"",S2169/$I2169)</f>
        <v/>
      </c>
      <c r="W2169" s="251"/>
      <c r="X2169" s="252" t="str" cm="1">
        <f t="array" ref="X2169">_xlfn.IFS(W2169="","",W2169/I2169&gt;=2,2*I2169,W2169/I2169 &lt; 2, W2169)</f>
        <v/>
      </c>
      <c r="Y2169" s="253" t="str">
        <f t="shared" si="235"/>
        <v/>
      </c>
      <c r="Z2169" s="248"/>
      <c r="AA2169" s="249" t="str">
        <f t="shared" si="236"/>
        <v/>
      </c>
      <c r="AB2169" s="254" t="str">
        <f t="shared" si="237"/>
        <v/>
      </c>
      <c r="AC2169" s="159"/>
      <c r="AD2169" s="160"/>
    </row>
    <row r="2170" spans="2:30" ht="13.8" hidden="1" outlineLevel="1" x14ac:dyDescent="0.25">
      <c r="B2170" s="1"/>
      <c r="C2170" s="1"/>
      <c r="D2170" s="1"/>
      <c r="E2170" s="2"/>
      <c r="F2170" s="1"/>
      <c r="G2170" s="2"/>
      <c r="H2170" s="108"/>
      <c r="I2170" s="109"/>
      <c r="J2170" s="132" t="str">
        <f t="shared" si="233"/>
        <v/>
      </c>
      <c r="K2170" s="132">
        <f t="shared" si="238"/>
        <v>0</v>
      </c>
      <c r="L2170" s="246"/>
      <c r="M2170" s="247"/>
      <c r="N2170" s="246"/>
      <c r="O2170" s="248"/>
      <c r="P2170" s="249" t="str">
        <f t="shared" si="234"/>
        <v/>
      </c>
      <c r="Q2170" s="250" t="str">
        <f t="shared" si="232"/>
        <v/>
      </c>
      <c r="R2170" s="248"/>
      <c r="S2170" s="246"/>
      <c r="T2170" s="248"/>
      <c r="U2170" s="249" t="str">
        <f>+IF(AND(S2170&gt;0,R2170&lt;&gt;'Data Validation (ROP used only)'!$A$22),SUM(S2170:T2170),"")</f>
        <v/>
      </c>
      <c r="V2170" s="250" t="str">
        <f>IF(OR(R2170='Data Validation (ROP used only)'!$A$22,ISBLANK(S2170),ISERROR(S2170/$I2170)),"",S2170/$I2170)</f>
        <v/>
      </c>
      <c r="W2170" s="251"/>
      <c r="X2170" s="252" t="str" cm="1">
        <f t="array" ref="X2170">_xlfn.IFS(W2170="","",W2170/I2170&gt;=2,2*I2170,W2170/I2170 &lt; 2, W2170)</f>
        <v/>
      </c>
      <c r="Y2170" s="253" t="str">
        <f t="shared" si="235"/>
        <v/>
      </c>
      <c r="Z2170" s="248"/>
      <c r="AA2170" s="249" t="str">
        <f t="shared" si="236"/>
        <v/>
      </c>
      <c r="AB2170" s="254" t="str">
        <f t="shared" si="237"/>
        <v/>
      </c>
      <c r="AC2170" s="159"/>
      <c r="AD2170" s="160"/>
    </row>
    <row r="2171" spans="2:30" ht="13.8" hidden="1" outlineLevel="1" x14ac:dyDescent="0.25">
      <c r="B2171" s="1"/>
      <c r="C2171" s="1"/>
      <c r="D2171" s="1"/>
      <c r="E2171" s="2"/>
      <c r="F2171" s="1"/>
      <c r="G2171" s="2"/>
      <c r="H2171" s="108"/>
      <c r="I2171" s="109"/>
      <c r="J2171" s="132" t="str">
        <f t="shared" si="233"/>
        <v/>
      </c>
      <c r="K2171" s="132">
        <f t="shared" si="238"/>
        <v>0</v>
      </c>
      <c r="L2171" s="246"/>
      <c r="M2171" s="247"/>
      <c r="N2171" s="246"/>
      <c r="O2171" s="248"/>
      <c r="P2171" s="249" t="str">
        <f t="shared" si="234"/>
        <v/>
      </c>
      <c r="Q2171" s="250" t="str">
        <f t="shared" si="232"/>
        <v/>
      </c>
      <c r="R2171" s="248"/>
      <c r="S2171" s="246"/>
      <c r="T2171" s="248"/>
      <c r="U2171" s="249" t="str">
        <f>+IF(AND(S2171&gt;0,R2171&lt;&gt;'Data Validation (ROP used only)'!$A$22),SUM(S2171:T2171),"")</f>
        <v/>
      </c>
      <c r="V2171" s="250" t="str">
        <f>IF(OR(R2171='Data Validation (ROP used only)'!$A$22,ISBLANK(S2171),ISERROR(S2171/$I2171)),"",S2171/$I2171)</f>
        <v/>
      </c>
      <c r="W2171" s="251"/>
      <c r="X2171" s="252" t="str" cm="1">
        <f t="array" ref="X2171">_xlfn.IFS(W2171="","",W2171/I2171&gt;=2,2*I2171,W2171/I2171 &lt; 2, W2171)</f>
        <v/>
      </c>
      <c r="Y2171" s="253" t="str">
        <f t="shared" si="235"/>
        <v/>
      </c>
      <c r="Z2171" s="248"/>
      <c r="AA2171" s="249" t="str">
        <f t="shared" si="236"/>
        <v/>
      </c>
      <c r="AB2171" s="254" t="str">
        <f t="shared" si="237"/>
        <v/>
      </c>
      <c r="AC2171" s="159"/>
      <c r="AD2171" s="160"/>
    </row>
    <row r="2172" spans="2:30" ht="13.8" hidden="1" outlineLevel="1" x14ac:dyDescent="0.25">
      <c r="B2172" s="1"/>
      <c r="C2172" s="1"/>
      <c r="D2172" s="1"/>
      <c r="E2172" s="2"/>
      <c r="F2172" s="1"/>
      <c r="G2172" s="2"/>
      <c r="H2172" s="108"/>
      <c r="I2172" s="109"/>
      <c r="J2172" s="132" t="str">
        <f t="shared" si="233"/>
        <v/>
      </c>
      <c r="K2172" s="132">
        <f t="shared" si="238"/>
        <v>0</v>
      </c>
      <c r="L2172" s="246"/>
      <c r="M2172" s="247"/>
      <c r="N2172" s="246"/>
      <c r="O2172" s="248"/>
      <c r="P2172" s="249" t="str">
        <f t="shared" si="234"/>
        <v/>
      </c>
      <c r="Q2172" s="250" t="str">
        <f t="shared" si="232"/>
        <v/>
      </c>
      <c r="R2172" s="248"/>
      <c r="S2172" s="246"/>
      <c r="T2172" s="248"/>
      <c r="U2172" s="249" t="str">
        <f>+IF(AND(S2172&gt;0,R2172&lt;&gt;'Data Validation (ROP used only)'!$A$22),SUM(S2172:T2172),"")</f>
        <v/>
      </c>
      <c r="V2172" s="250" t="str">
        <f>IF(OR(R2172='Data Validation (ROP used only)'!$A$22,ISBLANK(S2172),ISERROR(S2172/$I2172)),"",S2172/$I2172)</f>
        <v/>
      </c>
      <c r="W2172" s="251"/>
      <c r="X2172" s="252" t="str" cm="1">
        <f t="array" ref="X2172">_xlfn.IFS(W2172="","",W2172/I2172&gt;=2,2*I2172,W2172/I2172 &lt; 2, W2172)</f>
        <v/>
      </c>
      <c r="Y2172" s="253" t="str">
        <f t="shared" si="235"/>
        <v/>
      </c>
      <c r="Z2172" s="248"/>
      <c r="AA2172" s="249" t="str">
        <f t="shared" si="236"/>
        <v/>
      </c>
      <c r="AB2172" s="254" t="str">
        <f t="shared" si="237"/>
        <v/>
      </c>
      <c r="AC2172" s="159"/>
      <c r="AD2172" s="160"/>
    </row>
    <row r="2173" spans="2:30" ht="13.8" hidden="1" outlineLevel="1" x14ac:dyDescent="0.25">
      <c r="B2173" s="1"/>
      <c r="C2173" s="1"/>
      <c r="D2173" s="1"/>
      <c r="E2173" s="2"/>
      <c r="F2173" s="1"/>
      <c r="G2173" s="2"/>
      <c r="H2173" s="108"/>
      <c r="I2173" s="109"/>
      <c r="J2173" s="132" t="str">
        <f t="shared" si="233"/>
        <v/>
      </c>
      <c r="K2173" s="132">
        <f t="shared" si="238"/>
        <v>0</v>
      </c>
      <c r="L2173" s="246"/>
      <c r="M2173" s="247"/>
      <c r="N2173" s="246"/>
      <c r="O2173" s="248"/>
      <c r="P2173" s="249" t="str">
        <f t="shared" si="234"/>
        <v/>
      </c>
      <c r="Q2173" s="250" t="str">
        <f t="shared" si="232"/>
        <v/>
      </c>
      <c r="R2173" s="248"/>
      <c r="S2173" s="246"/>
      <c r="T2173" s="248"/>
      <c r="U2173" s="249" t="str">
        <f>+IF(AND(S2173&gt;0,R2173&lt;&gt;'Data Validation (ROP used only)'!$A$22),SUM(S2173:T2173),"")</f>
        <v/>
      </c>
      <c r="V2173" s="250" t="str">
        <f>IF(OR(R2173='Data Validation (ROP used only)'!$A$22,ISBLANK(S2173),ISERROR(S2173/$I2173)),"",S2173/$I2173)</f>
        <v/>
      </c>
      <c r="W2173" s="251"/>
      <c r="X2173" s="252" t="str" cm="1">
        <f t="array" ref="X2173">_xlfn.IFS(W2173="","",W2173/I2173&gt;=2,2*I2173,W2173/I2173 &lt; 2, W2173)</f>
        <v/>
      </c>
      <c r="Y2173" s="253" t="str">
        <f t="shared" si="235"/>
        <v/>
      </c>
      <c r="Z2173" s="248"/>
      <c r="AA2173" s="249" t="str">
        <f t="shared" si="236"/>
        <v/>
      </c>
      <c r="AB2173" s="254" t="str">
        <f t="shared" si="237"/>
        <v/>
      </c>
      <c r="AC2173" s="159"/>
      <c r="AD2173" s="160"/>
    </row>
    <row r="2174" spans="2:30" ht="13.8" hidden="1" outlineLevel="1" x14ac:dyDescent="0.25">
      <c r="B2174" s="1"/>
      <c r="C2174" s="1"/>
      <c r="D2174" s="1"/>
      <c r="E2174" s="2"/>
      <c r="F2174" s="1"/>
      <c r="G2174" s="2"/>
      <c r="H2174" s="108"/>
      <c r="I2174" s="109"/>
      <c r="J2174" s="132" t="str">
        <f t="shared" si="233"/>
        <v/>
      </c>
      <c r="K2174" s="132">
        <f t="shared" si="238"/>
        <v>0</v>
      </c>
      <c r="L2174" s="246"/>
      <c r="M2174" s="247"/>
      <c r="N2174" s="246"/>
      <c r="O2174" s="248"/>
      <c r="P2174" s="249" t="str">
        <f t="shared" si="234"/>
        <v/>
      </c>
      <c r="Q2174" s="250" t="str">
        <f t="shared" si="232"/>
        <v/>
      </c>
      <c r="R2174" s="248"/>
      <c r="S2174" s="246"/>
      <c r="T2174" s="248"/>
      <c r="U2174" s="249" t="str">
        <f>+IF(AND(S2174&gt;0,R2174&lt;&gt;'Data Validation (ROP used only)'!$A$22),SUM(S2174:T2174),"")</f>
        <v/>
      </c>
      <c r="V2174" s="250" t="str">
        <f>IF(OR(R2174='Data Validation (ROP used only)'!$A$22,ISBLANK(S2174),ISERROR(S2174/$I2174)),"",S2174/$I2174)</f>
        <v/>
      </c>
      <c r="W2174" s="251"/>
      <c r="X2174" s="252" t="str" cm="1">
        <f t="array" ref="X2174">_xlfn.IFS(W2174="","",W2174/I2174&gt;=2,2*I2174,W2174/I2174 &lt; 2, W2174)</f>
        <v/>
      </c>
      <c r="Y2174" s="253" t="str">
        <f t="shared" si="235"/>
        <v/>
      </c>
      <c r="Z2174" s="248"/>
      <c r="AA2174" s="249" t="str">
        <f t="shared" si="236"/>
        <v/>
      </c>
      <c r="AB2174" s="254" t="str">
        <f t="shared" si="237"/>
        <v/>
      </c>
      <c r="AC2174" s="159"/>
      <c r="AD2174" s="160"/>
    </row>
    <row r="2175" spans="2:30" ht="13.8" hidden="1" outlineLevel="1" x14ac:dyDescent="0.25">
      <c r="B2175" s="1"/>
      <c r="C2175" s="1"/>
      <c r="D2175" s="1"/>
      <c r="E2175" s="2"/>
      <c r="F2175" s="1"/>
      <c r="G2175" s="2"/>
      <c r="H2175" s="108"/>
      <c r="I2175" s="109"/>
      <c r="J2175" s="132" t="str">
        <f t="shared" si="233"/>
        <v/>
      </c>
      <c r="K2175" s="132">
        <f t="shared" si="238"/>
        <v>0</v>
      </c>
      <c r="L2175" s="246"/>
      <c r="M2175" s="247"/>
      <c r="N2175" s="246"/>
      <c r="O2175" s="248"/>
      <c r="P2175" s="249" t="str">
        <f t="shared" si="234"/>
        <v/>
      </c>
      <c r="Q2175" s="250" t="str">
        <f t="shared" si="232"/>
        <v/>
      </c>
      <c r="R2175" s="248"/>
      <c r="S2175" s="246"/>
      <c r="T2175" s="248"/>
      <c r="U2175" s="249" t="str">
        <f>+IF(AND(S2175&gt;0,R2175&lt;&gt;'Data Validation (ROP used only)'!$A$22),SUM(S2175:T2175),"")</f>
        <v/>
      </c>
      <c r="V2175" s="250" t="str">
        <f>IF(OR(R2175='Data Validation (ROP used only)'!$A$22,ISBLANK(S2175),ISERROR(S2175/$I2175)),"",S2175/$I2175)</f>
        <v/>
      </c>
      <c r="W2175" s="251"/>
      <c r="X2175" s="252" t="str" cm="1">
        <f t="array" ref="X2175">_xlfn.IFS(W2175="","",W2175/I2175&gt;=2,2*I2175,W2175/I2175 &lt; 2, W2175)</f>
        <v/>
      </c>
      <c r="Y2175" s="253" t="str">
        <f t="shared" si="235"/>
        <v/>
      </c>
      <c r="Z2175" s="248"/>
      <c r="AA2175" s="249" t="str">
        <f t="shared" si="236"/>
        <v/>
      </c>
      <c r="AB2175" s="254" t="str">
        <f t="shared" si="237"/>
        <v/>
      </c>
      <c r="AC2175" s="159"/>
      <c r="AD2175" s="160"/>
    </row>
    <row r="2176" spans="2:30" ht="13.8" hidden="1" outlineLevel="1" x14ac:dyDescent="0.25">
      <c r="B2176" s="1"/>
      <c r="C2176" s="1"/>
      <c r="D2176" s="1"/>
      <c r="E2176" s="2"/>
      <c r="F2176" s="1"/>
      <c r="G2176" s="2"/>
      <c r="H2176" s="108"/>
      <c r="I2176" s="109"/>
      <c r="J2176" s="132" t="str">
        <f t="shared" si="233"/>
        <v/>
      </c>
      <c r="K2176" s="132">
        <f t="shared" si="238"/>
        <v>0</v>
      </c>
      <c r="L2176" s="246"/>
      <c r="M2176" s="247"/>
      <c r="N2176" s="246"/>
      <c r="O2176" s="248"/>
      <c r="P2176" s="249" t="str">
        <f t="shared" si="234"/>
        <v/>
      </c>
      <c r="Q2176" s="250" t="str">
        <f t="shared" si="232"/>
        <v/>
      </c>
      <c r="R2176" s="248"/>
      <c r="S2176" s="246"/>
      <c r="T2176" s="248"/>
      <c r="U2176" s="249" t="str">
        <f>+IF(AND(S2176&gt;0,R2176&lt;&gt;'Data Validation (ROP used only)'!$A$22),SUM(S2176:T2176),"")</f>
        <v/>
      </c>
      <c r="V2176" s="250" t="str">
        <f>IF(OR(R2176='Data Validation (ROP used only)'!$A$22,ISBLANK(S2176),ISERROR(S2176/$I2176)),"",S2176/$I2176)</f>
        <v/>
      </c>
      <c r="W2176" s="251"/>
      <c r="X2176" s="252" t="str" cm="1">
        <f t="array" ref="X2176">_xlfn.IFS(W2176="","",W2176/I2176&gt;=2,2*I2176,W2176/I2176 &lt; 2, W2176)</f>
        <v/>
      </c>
      <c r="Y2176" s="253" t="str">
        <f t="shared" si="235"/>
        <v/>
      </c>
      <c r="Z2176" s="248"/>
      <c r="AA2176" s="249" t="str">
        <f t="shared" si="236"/>
        <v/>
      </c>
      <c r="AB2176" s="254" t="str">
        <f t="shared" si="237"/>
        <v/>
      </c>
      <c r="AC2176" s="159"/>
      <c r="AD2176" s="160"/>
    </row>
    <row r="2177" spans="2:30" ht="13.8" hidden="1" outlineLevel="1" x14ac:dyDescent="0.25">
      <c r="B2177" s="1"/>
      <c r="C2177" s="1"/>
      <c r="D2177" s="1"/>
      <c r="E2177" s="2"/>
      <c r="F2177" s="1"/>
      <c r="G2177" s="2"/>
      <c r="H2177" s="108"/>
      <c r="I2177" s="109"/>
      <c r="J2177" s="132" t="str">
        <f t="shared" si="233"/>
        <v/>
      </c>
      <c r="K2177" s="132">
        <f t="shared" si="238"/>
        <v>0</v>
      </c>
      <c r="L2177" s="246"/>
      <c r="M2177" s="247"/>
      <c r="N2177" s="246"/>
      <c r="O2177" s="248"/>
      <c r="P2177" s="249" t="str">
        <f t="shared" si="234"/>
        <v/>
      </c>
      <c r="Q2177" s="250" t="str">
        <f t="shared" si="232"/>
        <v/>
      </c>
      <c r="R2177" s="248"/>
      <c r="S2177" s="246"/>
      <c r="T2177" s="248"/>
      <c r="U2177" s="249" t="str">
        <f>+IF(AND(S2177&gt;0,R2177&lt;&gt;'Data Validation (ROP used only)'!$A$22),SUM(S2177:T2177),"")</f>
        <v/>
      </c>
      <c r="V2177" s="250" t="str">
        <f>IF(OR(R2177='Data Validation (ROP used only)'!$A$22,ISBLANK(S2177),ISERROR(S2177/$I2177)),"",S2177/$I2177)</f>
        <v/>
      </c>
      <c r="W2177" s="251"/>
      <c r="X2177" s="252" t="str" cm="1">
        <f t="array" ref="X2177">_xlfn.IFS(W2177="","",W2177/I2177&gt;=2,2*I2177,W2177/I2177 &lt; 2, W2177)</f>
        <v/>
      </c>
      <c r="Y2177" s="253" t="str">
        <f t="shared" si="235"/>
        <v/>
      </c>
      <c r="Z2177" s="248"/>
      <c r="AA2177" s="249" t="str">
        <f t="shared" si="236"/>
        <v/>
      </c>
      <c r="AB2177" s="254" t="str">
        <f t="shared" si="237"/>
        <v/>
      </c>
      <c r="AC2177" s="159"/>
      <c r="AD2177" s="160"/>
    </row>
    <row r="2178" spans="2:30" ht="13.8" hidden="1" outlineLevel="1" x14ac:dyDescent="0.25">
      <c r="B2178" s="1"/>
      <c r="C2178" s="1"/>
      <c r="D2178" s="1"/>
      <c r="E2178" s="2"/>
      <c r="F2178" s="1"/>
      <c r="G2178" s="2"/>
      <c r="H2178" s="108"/>
      <c r="I2178" s="109"/>
      <c r="J2178" s="132" t="str">
        <f t="shared" si="233"/>
        <v/>
      </c>
      <c r="K2178" s="132">
        <f t="shared" si="238"/>
        <v>0</v>
      </c>
      <c r="L2178" s="246"/>
      <c r="M2178" s="247"/>
      <c r="N2178" s="246"/>
      <c r="O2178" s="248"/>
      <c r="P2178" s="249" t="str">
        <f t="shared" si="234"/>
        <v/>
      </c>
      <c r="Q2178" s="250" t="str">
        <f t="shared" si="232"/>
        <v/>
      </c>
      <c r="R2178" s="248"/>
      <c r="S2178" s="246"/>
      <c r="T2178" s="248"/>
      <c r="U2178" s="249" t="str">
        <f>+IF(AND(S2178&gt;0,R2178&lt;&gt;'Data Validation (ROP used only)'!$A$22),SUM(S2178:T2178),"")</f>
        <v/>
      </c>
      <c r="V2178" s="250" t="str">
        <f>IF(OR(R2178='Data Validation (ROP used only)'!$A$22,ISBLANK(S2178),ISERROR(S2178/$I2178)),"",S2178/$I2178)</f>
        <v/>
      </c>
      <c r="W2178" s="251"/>
      <c r="X2178" s="252" t="str" cm="1">
        <f t="array" ref="X2178">_xlfn.IFS(W2178="","",W2178/I2178&gt;=2,2*I2178,W2178/I2178 &lt; 2, W2178)</f>
        <v/>
      </c>
      <c r="Y2178" s="253" t="str">
        <f t="shared" si="235"/>
        <v/>
      </c>
      <c r="Z2178" s="248"/>
      <c r="AA2178" s="249" t="str">
        <f t="shared" si="236"/>
        <v/>
      </c>
      <c r="AB2178" s="254" t="str">
        <f t="shared" si="237"/>
        <v/>
      </c>
      <c r="AC2178" s="159"/>
      <c r="AD2178" s="160"/>
    </row>
    <row r="2179" spans="2:30" ht="13.8" hidden="1" outlineLevel="1" x14ac:dyDescent="0.25">
      <c r="B2179" s="1"/>
      <c r="C2179" s="1"/>
      <c r="D2179" s="1"/>
      <c r="E2179" s="2"/>
      <c r="F2179" s="1"/>
      <c r="G2179" s="2"/>
      <c r="H2179" s="108"/>
      <c r="I2179" s="109"/>
      <c r="J2179" s="132" t="str">
        <f t="shared" si="233"/>
        <v/>
      </c>
      <c r="K2179" s="132">
        <f t="shared" si="238"/>
        <v>0</v>
      </c>
      <c r="L2179" s="246"/>
      <c r="M2179" s="247"/>
      <c r="N2179" s="246"/>
      <c r="O2179" s="248"/>
      <c r="P2179" s="249" t="str">
        <f t="shared" si="234"/>
        <v/>
      </c>
      <c r="Q2179" s="250" t="str">
        <f t="shared" si="232"/>
        <v/>
      </c>
      <c r="R2179" s="248"/>
      <c r="S2179" s="246"/>
      <c r="T2179" s="248"/>
      <c r="U2179" s="249" t="str">
        <f>+IF(AND(S2179&gt;0,R2179&lt;&gt;'Data Validation (ROP used only)'!$A$22),SUM(S2179:T2179),"")</f>
        <v/>
      </c>
      <c r="V2179" s="250" t="str">
        <f>IF(OR(R2179='Data Validation (ROP used only)'!$A$22,ISBLANK(S2179),ISERROR(S2179/$I2179)),"",S2179/$I2179)</f>
        <v/>
      </c>
      <c r="W2179" s="251"/>
      <c r="X2179" s="252" t="str" cm="1">
        <f t="array" ref="X2179">_xlfn.IFS(W2179="","",W2179/I2179&gt;=2,2*I2179,W2179/I2179 &lt; 2, W2179)</f>
        <v/>
      </c>
      <c r="Y2179" s="253" t="str">
        <f t="shared" si="235"/>
        <v/>
      </c>
      <c r="Z2179" s="248"/>
      <c r="AA2179" s="249" t="str">
        <f t="shared" si="236"/>
        <v/>
      </c>
      <c r="AB2179" s="254" t="str">
        <f t="shared" si="237"/>
        <v/>
      </c>
      <c r="AC2179" s="159"/>
      <c r="AD2179" s="160"/>
    </row>
    <row r="2180" spans="2:30" ht="13.8" hidden="1" outlineLevel="1" x14ac:dyDescent="0.25">
      <c r="B2180" s="1"/>
      <c r="C2180" s="1"/>
      <c r="D2180" s="1"/>
      <c r="E2180" s="2"/>
      <c r="F2180" s="1"/>
      <c r="G2180" s="2"/>
      <c r="H2180" s="108"/>
      <c r="I2180" s="109"/>
      <c r="J2180" s="132" t="str">
        <f t="shared" si="233"/>
        <v/>
      </c>
      <c r="K2180" s="132">
        <f t="shared" si="238"/>
        <v>0</v>
      </c>
      <c r="L2180" s="246"/>
      <c r="M2180" s="247"/>
      <c r="N2180" s="246"/>
      <c r="O2180" s="248"/>
      <c r="P2180" s="249" t="str">
        <f t="shared" si="234"/>
        <v/>
      </c>
      <c r="Q2180" s="250" t="str">
        <f t="shared" si="232"/>
        <v/>
      </c>
      <c r="R2180" s="248"/>
      <c r="S2180" s="246"/>
      <c r="T2180" s="248"/>
      <c r="U2180" s="249" t="str">
        <f>+IF(AND(S2180&gt;0,R2180&lt;&gt;'Data Validation (ROP used only)'!$A$22),SUM(S2180:T2180),"")</f>
        <v/>
      </c>
      <c r="V2180" s="250" t="str">
        <f>IF(OR(R2180='Data Validation (ROP used only)'!$A$22,ISBLANK(S2180),ISERROR(S2180/$I2180)),"",S2180/$I2180)</f>
        <v/>
      </c>
      <c r="W2180" s="251"/>
      <c r="X2180" s="252" t="str" cm="1">
        <f t="array" ref="X2180">_xlfn.IFS(W2180="","",W2180/I2180&gt;=2,2*I2180,W2180/I2180 &lt; 2, W2180)</f>
        <v/>
      </c>
      <c r="Y2180" s="253" t="str">
        <f t="shared" si="235"/>
        <v/>
      </c>
      <c r="Z2180" s="248"/>
      <c r="AA2180" s="249" t="str">
        <f t="shared" si="236"/>
        <v/>
      </c>
      <c r="AB2180" s="254" t="str">
        <f t="shared" si="237"/>
        <v/>
      </c>
      <c r="AC2180" s="159"/>
      <c r="AD2180" s="160"/>
    </row>
    <row r="2181" spans="2:30" ht="13.8" hidden="1" outlineLevel="1" x14ac:dyDescent="0.25">
      <c r="B2181" s="1"/>
      <c r="C2181" s="1"/>
      <c r="D2181" s="1"/>
      <c r="E2181" s="2"/>
      <c r="F2181" s="1"/>
      <c r="G2181" s="2"/>
      <c r="H2181" s="108"/>
      <c r="I2181" s="109"/>
      <c r="J2181" s="132" t="str">
        <f t="shared" si="233"/>
        <v/>
      </c>
      <c r="K2181" s="132">
        <f t="shared" si="238"/>
        <v>0</v>
      </c>
      <c r="L2181" s="246"/>
      <c r="M2181" s="247"/>
      <c r="N2181" s="246"/>
      <c r="O2181" s="248"/>
      <c r="P2181" s="249" t="str">
        <f t="shared" si="234"/>
        <v/>
      </c>
      <c r="Q2181" s="250" t="str">
        <f t="shared" si="232"/>
        <v/>
      </c>
      <c r="R2181" s="248"/>
      <c r="S2181" s="246"/>
      <c r="T2181" s="248"/>
      <c r="U2181" s="249" t="str">
        <f>+IF(AND(S2181&gt;0,R2181&lt;&gt;'Data Validation (ROP used only)'!$A$22),SUM(S2181:T2181),"")</f>
        <v/>
      </c>
      <c r="V2181" s="250" t="str">
        <f>IF(OR(R2181='Data Validation (ROP used only)'!$A$22,ISBLANK(S2181),ISERROR(S2181/$I2181)),"",S2181/$I2181)</f>
        <v/>
      </c>
      <c r="W2181" s="251"/>
      <c r="X2181" s="252" t="str" cm="1">
        <f t="array" ref="X2181">_xlfn.IFS(W2181="","",W2181/I2181&gt;=2,2*I2181,W2181/I2181 &lt; 2, W2181)</f>
        <v/>
      </c>
      <c r="Y2181" s="253" t="str">
        <f t="shared" si="235"/>
        <v/>
      </c>
      <c r="Z2181" s="248"/>
      <c r="AA2181" s="249" t="str">
        <f t="shared" si="236"/>
        <v/>
      </c>
      <c r="AB2181" s="254" t="str">
        <f t="shared" si="237"/>
        <v/>
      </c>
      <c r="AC2181" s="159"/>
      <c r="AD2181" s="160"/>
    </row>
    <row r="2182" spans="2:30" ht="13.8" hidden="1" outlineLevel="1" x14ac:dyDescent="0.25">
      <c r="B2182" s="1"/>
      <c r="C2182" s="1"/>
      <c r="D2182" s="1"/>
      <c r="E2182" s="2"/>
      <c r="F2182" s="1"/>
      <c r="G2182" s="2"/>
      <c r="H2182" s="108"/>
      <c r="I2182" s="109"/>
      <c r="J2182" s="132" t="str">
        <f t="shared" si="233"/>
        <v/>
      </c>
      <c r="K2182" s="132">
        <f t="shared" si="238"/>
        <v>0</v>
      </c>
      <c r="L2182" s="246"/>
      <c r="M2182" s="247"/>
      <c r="N2182" s="246"/>
      <c r="O2182" s="248"/>
      <c r="P2182" s="249" t="str">
        <f t="shared" si="234"/>
        <v/>
      </c>
      <c r="Q2182" s="250" t="str">
        <f t="shared" si="232"/>
        <v/>
      </c>
      <c r="R2182" s="248"/>
      <c r="S2182" s="246"/>
      <c r="T2182" s="248"/>
      <c r="U2182" s="249" t="str">
        <f>+IF(AND(S2182&gt;0,R2182&lt;&gt;'Data Validation (ROP used only)'!$A$22),SUM(S2182:T2182),"")</f>
        <v/>
      </c>
      <c r="V2182" s="250" t="str">
        <f>IF(OR(R2182='Data Validation (ROP used only)'!$A$22,ISBLANK(S2182),ISERROR(S2182/$I2182)),"",S2182/$I2182)</f>
        <v/>
      </c>
      <c r="W2182" s="251"/>
      <c r="X2182" s="252" t="str" cm="1">
        <f t="array" ref="X2182">_xlfn.IFS(W2182="","",W2182/I2182&gt;=2,2*I2182,W2182/I2182 &lt; 2, W2182)</f>
        <v/>
      </c>
      <c r="Y2182" s="253" t="str">
        <f t="shared" si="235"/>
        <v/>
      </c>
      <c r="Z2182" s="248"/>
      <c r="AA2182" s="249" t="str">
        <f t="shared" si="236"/>
        <v/>
      </c>
      <c r="AB2182" s="254" t="str">
        <f t="shared" si="237"/>
        <v/>
      </c>
      <c r="AC2182" s="159"/>
      <c r="AD2182" s="160"/>
    </row>
    <row r="2183" spans="2:30" ht="13.8" hidden="1" outlineLevel="1" x14ac:dyDescent="0.25">
      <c r="B2183" s="1"/>
      <c r="C2183" s="1"/>
      <c r="D2183" s="1"/>
      <c r="E2183" s="2"/>
      <c r="F2183" s="1"/>
      <c r="G2183" s="2"/>
      <c r="H2183" s="108"/>
      <c r="I2183" s="109"/>
      <c r="J2183" s="132" t="str">
        <f t="shared" si="233"/>
        <v/>
      </c>
      <c r="K2183" s="132">
        <f t="shared" si="238"/>
        <v>0</v>
      </c>
      <c r="L2183" s="246"/>
      <c r="M2183" s="247"/>
      <c r="N2183" s="246"/>
      <c r="O2183" s="248"/>
      <c r="P2183" s="249" t="str">
        <f t="shared" si="234"/>
        <v/>
      </c>
      <c r="Q2183" s="250" t="str">
        <f t="shared" si="232"/>
        <v/>
      </c>
      <c r="R2183" s="248"/>
      <c r="S2183" s="246"/>
      <c r="T2183" s="248"/>
      <c r="U2183" s="249" t="str">
        <f>+IF(AND(S2183&gt;0,R2183&lt;&gt;'Data Validation (ROP used only)'!$A$22),SUM(S2183:T2183),"")</f>
        <v/>
      </c>
      <c r="V2183" s="250" t="str">
        <f>IF(OR(R2183='Data Validation (ROP used only)'!$A$22,ISBLANK(S2183),ISERROR(S2183/$I2183)),"",S2183/$I2183)</f>
        <v/>
      </c>
      <c r="W2183" s="251"/>
      <c r="X2183" s="252" t="str" cm="1">
        <f t="array" ref="X2183">_xlfn.IFS(W2183="","",W2183/I2183&gt;=2,2*I2183,W2183/I2183 &lt; 2, W2183)</f>
        <v/>
      </c>
      <c r="Y2183" s="253" t="str">
        <f t="shared" si="235"/>
        <v/>
      </c>
      <c r="Z2183" s="248"/>
      <c r="AA2183" s="249" t="str">
        <f t="shared" si="236"/>
        <v/>
      </c>
      <c r="AB2183" s="254" t="str">
        <f t="shared" si="237"/>
        <v/>
      </c>
      <c r="AC2183" s="159"/>
      <c r="AD2183" s="160"/>
    </row>
    <row r="2184" spans="2:30" ht="13.8" hidden="1" outlineLevel="1" x14ac:dyDescent="0.25">
      <c r="B2184" s="1"/>
      <c r="C2184" s="1"/>
      <c r="D2184" s="1"/>
      <c r="E2184" s="2"/>
      <c r="F2184" s="1"/>
      <c r="G2184" s="2"/>
      <c r="H2184" s="108"/>
      <c r="I2184" s="109"/>
      <c r="J2184" s="132" t="str">
        <f t="shared" si="233"/>
        <v/>
      </c>
      <c r="K2184" s="132">
        <f t="shared" si="238"/>
        <v>0</v>
      </c>
      <c r="L2184" s="246"/>
      <c r="M2184" s="247"/>
      <c r="N2184" s="246"/>
      <c r="O2184" s="248"/>
      <c r="P2184" s="249" t="str">
        <f t="shared" si="234"/>
        <v/>
      </c>
      <c r="Q2184" s="250" t="str">
        <f t="shared" si="232"/>
        <v/>
      </c>
      <c r="R2184" s="248"/>
      <c r="S2184" s="246"/>
      <c r="T2184" s="248"/>
      <c r="U2184" s="249" t="str">
        <f>+IF(AND(S2184&gt;0,R2184&lt;&gt;'Data Validation (ROP used only)'!$A$22),SUM(S2184:T2184),"")</f>
        <v/>
      </c>
      <c r="V2184" s="250" t="str">
        <f>IF(OR(R2184='Data Validation (ROP used only)'!$A$22,ISBLANK(S2184),ISERROR(S2184/$I2184)),"",S2184/$I2184)</f>
        <v/>
      </c>
      <c r="W2184" s="251"/>
      <c r="X2184" s="252" t="str" cm="1">
        <f t="array" ref="X2184">_xlfn.IFS(W2184="","",W2184/I2184&gt;=2,2*I2184,W2184/I2184 &lt; 2, W2184)</f>
        <v/>
      </c>
      <c r="Y2184" s="253" t="str">
        <f t="shared" si="235"/>
        <v/>
      </c>
      <c r="Z2184" s="248"/>
      <c r="AA2184" s="249" t="str">
        <f t="shared" si="236"/>
        <v/>
      </c>
      <c r="AB2184" s="254" t="str">
        <f t="shared" si="237"/>
        <v/>
      </c>
      <c r="AC2184" s="159"/>
      <c r="AD2184" s="160"/>
    </row>
    <row r="2185" spans="2:30" ht="13.8" hidden="1" outlineLevel="1" x14ac:dyDescent="0.25">
      <c r="B2185" s="1"/>
      <c r="C2185" s="1"/>
      <c r="D2185" s="1"/>
      <c r="E2185" s="2"/>
      <c r="F2185" s="1"/>
      <c r="G2185" s="2"/>
      <c r="H2185" s="108"/>
      <c r="I2185" s="109"/>
      <c r="J2185" s="132" t="str">
        <f t="shared" si="233"/>
        <v/>
      </c>
      <c r="K2185" s="132">
        <f t="shared" si="238"/>
        <v>0</v>
      </c>
      <c r="L2185" s="246"/>
      <c r="M2185" s="247"/>
      <c r="N2185" s="246"/>
      <c r="O2185" s="248"/>
      <c r="P2185" s="249" t="str">
        <f t="shared" si="234"/>
        <v/>
      </c>
      <c r="Q2185" s="250" t="str">
        <f t="shared" si="232"/>
        <v/>
      </c>
      <c r="R2185" s="248"/>
      <c r="S2185" s="246"/>
      <c r="T2185" s="248"/>
      <c r="U2185" s="249" t="str">
        <f>+IF(AND(S2185&gt;0,R2185&lt;&gt;'Data Validation (ROP used only)'!$A$22),SUM(S2185:T2185),"")</f>
        <v/>
      </c>
      <c r="V2185" s="250" t="str">
        <f>IF(OR(R2185='Data Validation (ROP used only)'!$A$22,ISBLANK(S2185),ISERROR(S2185/$I2185)),"",S2185/$I2185)</f>
        <v/>
      </c>
      <c r="W2185" s="251"/>
      <c r="X2185" s="252" t="str" cm="1">
        <f t="array" ref="X2185">_xlfn.IFS(W2185="","",W2185/I2185&gt;=2,2*I2185,W2185/I2185 &lt; 2, W2185)</f>
        <v/>
      </c>
      <c r="Y2185" s="253" t="str">
        <f t="shared" si="235"/>
        <v/>
      </c>
      <c r="Z2185" s="248"/>
      <c r="AA2185" s="249" t="str">
        <f t="shared" si="236"/>
        <v/>
      </c>
      <c r="AB2185" s="254" t="str">
        <f t="shared" si="237"/>
        <v/>
      </c>
      <c r="AC2185" s="159"/>
      <c r="AD2185" s="160"/>
    </row>
    <row r="2186" spans="2:30" ht="13.8" hidden="1" outlineLevel="1" x14ac:dyDescent="0.25">
      <c r="B2186" s="1"/>
      <c r="C2186" s="1"/>
      <c r="D2186" s="1"/>
      <c r="E2186" s="2"/>
      <c r="F2186" s="1"/>
      <c r="G2186" s="2"/>
      <c r="H2186" s="108"/>
      <c r="I2186" s="109"/>
      <c r="J2186" s="132" t="str">
        <f t="shared" si="233"/>
        <v/>
      </c>
      <c r="K2186" s="132">
        <f t="shared" si="238"/>
        <v>0</v>
      </c>
      <c r="L2186" s="246"/>
      <c r="M2186" s="247"/>
      <c r="N2186" s="246"/>
      <c r="O2186" s="248"/>
      <c r="P2186" s="249" t="str">
        <f t="shared" si="234"/>
        <v/>
      </c>
      <c r="Q2186" s="250" t="str">
        <f t="shared" ref="Q2186:Q2249" si="239">IF(ISERROR(N2186/$I2186),"",N2186/$I2186)</f>
        <v/>
      </c>
      <c r="R2186" s="248"/>
      <c r="S2186" s="246"/>
      <c r="T2186" s="248"/>
      <c r="U2186" s="249" t="str">
        <f>+IF(AND(S2186&gt;0,R2186&lt;&gt;'Data Validation (ROP used only)'!$A$22),SUM(S2186:T2186),"")</f>
        <v/>
      </c>
      <c r="V2186" s="250" t="str">
        <f>IF(OR(R2186='Data Validation (ROP used only)'!$A$22,ISBLANK(S2186),ISERROR(S2186/$I2186)),"",S2186/$I2186)</f>
        <v/>
      </c>
      <c r="W2186" s="251"/>
      <c r="X2186" s="252" t="str" cm="1">
        <f t="array" ref="X2186">_xlfn.IFS(W2186="","",W2186/I2186&gt;=2,2*I2186,W2186/I2186 &lt; 2, W2186)</f>
        <v/>
      </c>
      <c r="Y2186" s="253" t="str">
        <f t="shared" si="235"/>
        <v/>
      </c>
      <c r="Z2186" s="248"/>
      <c r="AA2186" s="249" t="str">
        <f t="shared" si="236"/>
        <v/>
      </c>
      <c r="AB2186" s="254" t="str">
        <f t="shared" si="237"/>
        <v/>
      </c>
      <c r="AC2186" s="159"/>
      <c r="AD2186" s="160"/>
    </row>
    <row r="2187" spans="2:30" ht="13.8" hidden="1" outlineLevel="1" x14ac:dyDescent="0.25">
      <c r="B2187" s="1"/>
      <c r="C2187" s="1"/>
      <c r="D2187" s="1"/>
      <c r="E2187" s="2"/>
      <c r="F2187" s="1"/>
      <c r="G2187" s="2"/>
      <c r="H2187" s="108"/>
      <c r="I2187" s="109"/>
      <c r="J2187" s="132" t="str">
        <f t="shared" ref="J2187:J2250" si="240">IF(ISERROR(H2187/C2187),"",H2187/C2187)</f>
        <v/>
      </c>
      <c r="K2187" s="132">
        <f t="shared" si="238"/>
        <v>0</v>
      </c>
      <c r="L2187" s="246"/>
      <c r="M2187" s="247"/>
      <c r="N2187" s="246"/>
      <c r="O2187" s="248"/>
      <c r="P2187" s="249" t="str">
        <f t="shared" ref="P2187:P2250" si="241">+IF((N2187+O2187)&gt;0,+N2187+O2187,"")</f>
        <v/>
      </c>
      <c r="Q2187" s="250" t="str">
        <f t="shared" si="239"/>
        <v/>
      </c>
      <c r="R2187" s="248"/>
      <c r="S2187" s="246"/>
      <c r="T2187" s="248"/>
      <c r="U2187" s="249" t="str">
        <f>+IF(AND(S2187&gt;0,R2187&lt;&gt;'Data Validation (ROP used only)'!$A$22),SUM(S2187:T2187),"")</f>
        <v/>
      </c>
      <c r="V2187" s="250" t="str">
        <f>IF(OR(R2187='Data Validation (ROP used only)'!$A$22,ISBLANK(S2187),ISERROR(S2187/$I2187)),"",S2187/$I2187)</f>
        <v/>
      </c>
      <c r="W2187" s="251"/>
      <c r="X2187" s="252" t="str" cm="1">
        <f t="array" ref="X2187">_xlfn.IFS(W2187="","",W2187/I2187&gt;=2,2*I2187,W2187/I2187 &lt; 2, W2187)</f>
        <v/>
      </c>
      <c r="Y2187" s="253" t="str">
        <f t="shared" ref="Y2187:Y2250" si="242">IF(ISBLANK(W2187),"",W2187-X2187)</f>
        <v/>
      </c>
      <c r="Z2187" s="248"/>
      <c r="AA2187" s="249" t="str">
        <f t="shared" ref="AA2187:AA2250" si="243">IF(W2187=0,"",W2187+Z2187)</f>
        <v/>
      </c>
      <c r="AB2187" s="254" t="str">
        <f t="shared" ref="AB2187:AB2250" si="244">IF(ISERROR(W2187/$I2187),"",W2187/$I2187)</f>
        <v/>
      </c>
      <c r="AC2187" s="159"/>
      <c r="AD2187" s="160"/>
    </row>
    <row r="2188" spans="2:30" ht="13.8" hidden="1" outlineLevel="1" x14ac:dyDescent="0.25">
      <c r="B2188" s="1"/>
      <c r="C2188" s="1"/>
      <c r="D2188" s="1"/>
      <c r="E2188" s="2"/>
      <c r="F2188" s="1"/>
      <c r="G2188" s="2"/>
      <c r="H2188" s="108"/>
      <c r="I2188" s="109"/>
      <c r="J2188" s="132" t="str">
        <f t="shared" si="240"/>
        <v/>
      </c>
      <c r="K2188" s="132">
        <f t="shared" si="238"/>
        <v>0</v>
      </c>
      <c r="L2188" s="246"/>
      <c r="M2188" s="247"/>
      <c r="N2188" s="246"/>
      <c r="O2188" s="248"/>
      <c r="P2188" s="249" t="str">
        <f t="shared" si="241"/>
        <v/>
      </c>
      <c r="Q2188" s="250" t="str">
        <f t="shared" si="239"/>
        <v/>
      </c>
      <c r="R2188" s="248"/>
      <c r="S2188" s="246"/>
      <c r="T2188" s="248"/>
      <c r="U2188" s="249" t="str">
        <f>+IF(AND(S2188&gt;0,R2188&lt;&gt;'Data Validation (ROP used only)'!$A$22),SUM(S2188:T2188),"")</f>
        <v/>
      </c>
      <c r="V2188" s="250" t="str">
        <f>IF(OR(R2188='Data Validation (ROP used only)'!$A$22,ISBLANK(S2188),ISERROR(S2188/$I2188)),"",S2188/$I2188)</f>
        <v/>
      </c>
      <c r="W2188" s="251"/>
      <c r="X2188" s="252" t="str" cm="1">
        <f t="array" ref="X2188">_xlfn.IFS(W2188="","",W2188/I2188&gt;=2,2*I2188,W2188/I2188 &lt; 2, W2188)</f>
        <v/>
      </c>
      <c r="Y2188" s="253" t="str">
        <f t="shared" si="242"/>
        <v/>
      </c>
      <c r="Z2188" s="248"/>
      <c r="AA2188" s="249" t="str">
        <f t="shared" si="243"/>
        <v/>
      </c>
      <c r="AB2188" s="254" t="str">
        <f t="shared" si="244"/>
        <v/>
      </c>
      <c r="AC2188" s="159"/>
      <c r="AD2188" s="160"/>
    </row>
    <row r="2189" spans="2:30" ht="13.8" hidden="1" outlineLevel="1" x14ac:dyDescent="0.25">
      <c r="B2189" s="1"/>
      <c r="C2189" s="1"/>
      <c r="D2189" s="1"/>
      <c r="E2189" s="2"/>
      <c r="F2189" s="1"/>
      <c r="G2189" s="2"/>
      <c r="H2189" s="108"/>
      <c r="I2189" s="109"/>
      <c r="J2189" s="132" t="str">
        <f t="shared" si="240"/>
        <v/>
      </c>
      <c r="K2189" s="132">
        <f t="shared" si="238"/>
        <v>0</v>
      </c>
      <c r="L2189" s="246"/>
      <c r="M2189" s="247"/>
      <c r="N2189" s="246"/>
      <c r="O2189" s="248"/>
      <c r="P2189" s="249" t="str">
        <f t="shared" si="241"/>
        <v/>
      </c>
      <c r="Q2189" s="250" t="str">
        <f t="shared" si="239"/>
        <v/>
      </c>
      <c r="R2189" s="248"/>
      <c r="S2189" s="246"/>
      <c r="T2189" s="248"/>
      <c r="U2189" s="249" t="str">
        <f>+IF(AND(S2189&gt;0,R2189&lt;&gt;'Data Validation (ROP used only)'!$A$22),SUM(S2189:T2189),"")</f>
        <v/>
      </c>
      <c r="V2189" s="250" t="str">
        <f>IF(OR(R2189='Data Validation (ROP used only)'!$A$22,ISBLANK(S2189),ISERROR(S2189/$I2189)),"",S2189/$I2189)</f>
        <v/>
      </c>
      <c r="W2189" s="251"/>
      <c r="X2189" s="252" t="str" cm="1">
        <f t="array" ref="X2189">_xlfn.IFS(W2189="","",W2189/I2189&gt;=2,2*I2189,W2189/I2189 &lt; 2, W2189)</f>
        <v/>
      </c>
      <c r="Y2189" s="253" t="str">
        <f t="shared" si="242"/>
        <v/>
      </c>
      <c r="Z2189" s="248"/>
      <c r="AA2189" s="249" t="str">
        <f t="shared" si="243"/>
        <v/>
      </c>
      <c r="AB2189" s="254" t="str">
        <f t="shared" si="244"/>
        <v/>
      </c>
      <c r="AC2189" s="159"/>
      <c r="AD2189" s="160"/>
    </row>
    <row r="2190" spans="2:30" ht="13.8" hidden="1" outlineLevel="1" x14ac:dyDescent="0.25">
      <c r="B2190" s="1"/>
      <c r="C2190" s="1"/>
      <c r="D2190" s="1"/>
      <c r="E2190" s="2"/>
      <c r="F2190" s="1"/>
      <c r="G2190" s="2"/>
      <c r="H2190" s="108"/>
      <c r="I2190" s="109"/>
      <c r="J2190" s="132" t="str">
        <f t="shared" si="240"/>
        <v/>
      </c>
      <c r="K2190" s="132">
        <f t="shared" si="238"/>
        <v>0</v>
      </c>
      <c r="L2190" s="246"/>
      <c r="M2190" s="247"/>
      <c r="N2190" s="246"/>
      <c r="O2190" s="248"/>
      <c r="P2190" s="249" t="str">
        <f t="shared" si="241"/>
        <v/>
      </c>
      <c r="Q2190" s="250" t="str">
        <f t="shared" si="239"/>
        <v/>
      </c>
      <c r="R2190" s="248"/>
      <c r="S2190" s="246"/>
      <c r="T2190" s="248"/>
      <c r="U2190" s="249" t="str">
        <f>+IF(AND(S2190&gt;0,R2190&lt;&gt;'Data Validation (ROP used only)'!$A$22),SUM(S2190:T2190),"")</f>
        <v/>
      </c>
      <c r="V2190" s="250" t="str">
        <f>IF(OR(R2190='Data Validation (ROP used only)'!$A$22,ISBLANK(S2190),ISERROR(S2190/$I2190)),"",S2190/$I2190)</f>
        <v/>
      </c>
      <c r="W2190" s="251"/>
      <c r="X2190" s="252" t="str" cm="1">
        <f t="array" ref="X2190">_xlfn.IFS(W2190="","",W2190/I2190&gt;=2,2*I2190,W2190/I2190 &lt; 2, W2190)</f>
        <v/>
      </c>
      <c r="Y2190" s="253" t="str">
        <f t="shared" si="242"/>
        <v/>
      </c>
      <c r="Z2190" s="248"/>
      <c r="AA2190" s="249" t="str">
        <f t="shared" si="243"/>
        <v/>
      </c>
      <c r="AB2190" s="254" t="str">
        <f t="shared" si="244"/>
        <v/>
      </c>
      <c r="AC2190" s="159"/>
      <c r="AD2190" s="160"/>
    </row>
    <row r="2191" spans="2:30" ht="13.8" hidden="1" outlineLevel="1" x14ac:dyDescent="0.25">
      <c r="B2191" s="1"/>
      <c r="C2191" s="1"/>
      <c r="D2191" s="1"/>
      <c r="E2191" s="2"/>
      <c r="F2191" s="1"/>
      <c r="G2191" s="2"/>
      <c r="H2191" s="108"/>
      <c r="I2191" s="109"/>
      <c r="J2191" s="132" t="str">
        <f t="shared" si="240"/>
        <v/>
      </c>
      <c r="K2191" s="132">
        <f t="shared" si="238"/>
        <v>0</v>
      </c>
      <c r="L2191" s="246"/>
      <c r="M2191" s="247"/>
      <c r="N2191" s="246"/>
      <c r="O2191" s="248"/>
      <c r="P2191" s="249" t="str">
        <f t="shared" si="241"/>
        <v/>
      </c>
      <c r="Q2191" s="250" t="str">
        <f t="shared" si="239"/>
        <v/>
      </c>
      <c r="R2191" s="248"/>
      <c r="S2191" s="246"/>
      <c r="T2191" s="248"/>
      <c r="U2191" s="249" t="str">
        <f>+IF(AND(S2191&gt;0,R2191&lt;&gt;'Data Validation (ROP used only)'!$A$22),SUM(S2191:T2191),"")</f>
        <v/>
      </c>
      <c r="V2191" s="250" t="str">
        <f>IF(OR(R2191='Data Validation (ROP used only)'!$A$22,ISBLANK(S2191),ISERROR(S2191/$I2191)),"",S2191/$I2191)</f>
        <v/>
      </c>
      <c r="W2191" s="251"/>
      <c r="X2191" s="252" t="str" cm="1">
        <f t="array" ref="X2191">_xlfn.IFS(W2191="","",W2191/I2191&gt;=2,2*I2191,W2191/I2191 &lt; 2, W2191)</f>
        <v/>
      </c>
      <c r="Y2191" s="253" t="str">
        <f t="shared" si="242"/>
        <v/>
      </c>
      <c r="Z2191" s="248"/>
      <c r="AA2191" s="249" t="str">
        <f t="shared" si="243"/>
        <v/>
      </c>
      <c r="AB2191" s="254" t="str">
        <f t="shared" si="244"/>
        <v/>
      </c>
      <c r="AC2191" s="159"/>
      <c r="AD2191" s="160"/>
    </row>
    <row r="2192" spans="2:30" ht="13.8" hidden="1" outlineLevel="1" x14ac:dyDescent="0.25">
      <c r="B2192" s="1"/>
      <c r="C2192" s="1"/>
      <c r="D2192" s="1"/>
      <c r="E2192" s="2"/>
      <c r="F2192" s="1"/>
      <c r="G2192" s="2"/>
      <c r="H2192" s="108"/>
      <c r="I2192" s="109"/>
      <c r="J2192" s="132" t="str">
        <f t="shared" si="240"/>
        <v/>
      </c>
      <c r="K2192" s="132">
        <f t="shared" si="238"/>
        <v>0</v>
      </c>
      <c r="L2192" s="246"/>
      <c r="M2192" s="247"/>
      <c r="N2192" s="246"/>
      <c r="O2192" s="248"/>
      <c r="P2192" s="249" t="str">
        <f t="shared" si="241"/>
        <v/>
      </c>
      <c r="Q2192" s="250" t="str">
        <f t="shared" si="239"/>
        <v/>
      </c>
      <c r="R2192" s="248"/>
      <c r="S2192" s="246"/>
      <c r="T2192" s="248"/>
      <c r="U2192" s="249" t="str">
        <f>+IF(AND(S2192&gt;0,R2192&lt;&gt;'Data Validation (ROP used only)'!$A$22),SUM(S2192:T2192),"")</f>
        <v/>
      </c>
      <c r="V2192" s="250" t="str">
        <f>IF(OR(R2192='Data Validation (ROP used only)'!$A$22,ISBLANK(S2192),ISERROR(S2192/$I2192)),"",S2192/$I2192)</f>
        <v/>
      </c>
      <c r="W2192" s="251"/>
      <c r="X2192" s="252" t="str" cm="1">
        <f t="array" ref="X2192">_xlfn.IFS(W2192="","",W2192/I2192&gt;=2,2*I2192,W2192/I2192 &lt; 2, W2192)</f>
        <v/>
      </c>
      <c r="Y2192" s="253" t="str">
        <f t="shared" si="242"/>
        <v/>
      </c>
      <c r="Z2192" s="248"/>
      <c r="AA2192" s="249" t="str">
        <f t="shared" si="243"/>
        <v/>
      </c>
      <c r="AB2192" s="254" t="str">
        <f t="shared" si="244"/>
        <v/>
      </c>
      <c r="AC2192" s="159"/>
      <c r="AD2192" s="160"/>
    </row>
    <row r="2193" spans="2:30" ht="13.8" hidden="1" outlineLevel="1" x14ac:dyDescent="0.25">
      <c r="B2193" s="1"/>
      <c r="C2193" s="1"/>
      <c r="D2193" s="1"/>
      <c r="E2193" s="2"/>
      <c r="F2193" s="1"/>
      <c r="G2193" s="2"/>
      <c r="H2193" s="108"/>
      <c r="I2193" s="109"/>
      <c r="J2193" s="132" t="str">
        <f t="shared" si="240"/>
        <v/>
      </c>
      <c r="K2193" s="132">
        <f t="shared" si="238"/>
        <v>0</v>
      </c>
      <c r="L2193" s="246"/>
      <c r="M2193" s="247"/>
      <c r="N2193" s="246"/>
      <c r="O2193" s="248"/>
      <c r="P2193" s="249" t="str">
        <f t="shared" si="241"/>
        <v/>
      </c>
      <c r="Q2193" s="250" t="str">
        <f t="shared" si="239"/>
        <v/>
      </c>
      <c r="R2193" s="248"/>
      <c r="S2193" s="246"/>
      <c r="T2193" s="248"/>
      <c r="U2193" s="249" t="str">
        <f>+IF(AND(S2193&gt;0,R2193&lt;&gt;'Data Validation (ROP used only)'!$A$22),SUM(S2193:T2193),"")</f>
        <v/>
      </c>
      <c r="V2193" s="250" t="str">
        <f>IF(OR(R2193='Data Validation (ROP used only)'!$A$22,ISBLANK(S2193),ISERROR(S2193/$I2193)),"",S2193/$I2193)</f>
        <v/>
      </c>
      <c r="W2193" s="251"/>
      <c r="X2193" s="252" t="str" cm="1">
        <f t="array" ref="X2193">_xlfn.IFS(W2193="","",W2193/I2193&gt;=2,2*I2193,W2193/I2193 &lt; 2, W2193)</f>
        <v/>
      </c>
      <c r="Y2193" s="253" t="str">
        <f t="shared" si="242"/>
        <v/>
      </c>
      <c r="Z2193" s="248"/>
      <c r="AA2193" s="249" t="str">
        <f t="shared" si="243"/>
        <v/>
      </c>
      <c r="AB2193" s="254" t="str">
        <f t="shared" si="244"/>
        <v/>
      </c>
      <c r="AC2193" s="159"/>
      <c r="AD2193" s="160"/>
    </row>
    <row r="2194" spans="2:30" ht="13.8" hidden="1" outlineLevel="1" x14ac:dyDescent="0.25">
      <c r="B2194" s="1"/>
      <c r="C2194" s="1"/>
      <c r="D2194" s="1"/>
      <c r="E2194" s="2"/>
      <c r="F2194" s="1"/>
      <c r="G2194" s="2"/>
      <c r="H2194" s="108"/>
      <c r="I2194" s="109"/>
      <c r="J2194" s="132" t="str">
        <f t="shared" si="240"/>
        <v/>
      </c>
      <c r="K2194" s="132">
        <f t="shared" si="238"/>
        <v>0</v>
      </c>
      <c r="L2194" s="246"/>
      <c r="M2194" s="247"/>
      <c r="N2194" s="246"/>
      <c r="O2194" s="248"/>
      <c r="P2194" s="249" t="str">
        <f t="shared" si="241"/>
        <v/>
      </c>
      <c r="Q2194" s="250" t="str">
        <f t="shared" si="239"/>
        <v/>
      </c>
      <c r="R2194" s="248"/>
      <c r="S2194" s="246"/>
      <c r="T2194" s="248"/>
      <c r="U2194" s="249" t="str">
        <f>+IF(AND(S2194&gt;0,R2194&lt;&gt;'Data Validation (ROP used only)'!$A$22),SUM(S2194:T2194),"")</f>
        <v/>
      </c>
      <c r="V2194" s="250" t="str">
        <f>IF(OR(R2194='Data Validation (ROP used only)'!$A$22,ISBLANK(S2194),ISERROR(S2194/$I2194)),"",S2194/$I2194)</f>
        <v/>
      </c>
      <c r="W2194" s="251"/>
      <c r="X2194" s="252" t="str" cm="1">
        <f t="array" ref="X2194">_xlfn.IFS(W2194="","",W2194/I2194&gt;=2,2*I2194,W2194/I2194 &lt; 2, W2194)</f>
        <v/>
      </c>
      <c r="Y2194" s="253" t="str">
        <f t="shared" si="242"/>
        <v/>
      </c>
      <c r="Z2194" s="248"/>
      <c r="AA2194" s="249" t="str">
        <f t="shared" si="243"/>
        <v/>
      </c>
      <c r="AB2194" s="254" t="str">
        <f t="shared" si="244"/>
        <v/>
      </c>
      <c r="AC2194" s="159"/>
      <c r="AD2194" s="160"/>
    </row>
    <row r="2195" spans="2:30" ht="13.8" hidden="1" outlineLevel="1" x14ac:dyDescent="0.25">
      <c r="B2195" s="1"/>
      <c r="C2195" s="1"/>
      <c r="D2195" s="1"/>
      <c r="E2195" s="2"/>
      <c r="F2195" s="1"/>
      <c r="G2195" s="2"/>
      <c r="H2195" s="108"/>
      <c r="I2195" s="109"/>
      <c r="J2195" s="132" t="str">
        <f t="shared" si="240"/>
        <v/>
      </c>
      <c r="K2195" s="132">
        <f t="shared" si="238"/>
        <v>0</v>
      </c>
      <c r="L2195" s="246"/>
      <c r="M2195" s="247"/>
      <c r="N2195" s="246"/>
      <c r="O2195" s="248"/>
      <c r="P2195" s="249" t="str">
        <f t="shared" si="241"/>
        <v/>
      </c>
      <c r="Q2195" s="250" t="str">
        <f t="shared" si="239"/>
        <v/>
      </c>
      <c r="R2195" s="248"/>
      <c r="S2195" s="246"/>
      <c r="T2195" s="248"/>
      <c r="U2195" s="249" t="str">
        <f>+IF(AND(S2195&gt;0,R2195&lt;&gt;'Data Validation (ROP used only)'!$A$22),SUM(S2195:T2195),"")</f>
        <v/>
      </c>
      <c r="V2195" s="250" t="str">
        <f>IF(OR(R2195='Data Validation (ROP used only)'!$A$22,ISBLANK(S2195),ISERROR(S2195/$I2195)),"",S2195/$I2195)</f>
        <v/>
      </c>
      <c r="W2195" s="251"/>
      <c r="X2195" s="252" t="str" cm="1">
        <f t="array" ref="X2195">_xlfn.IFS(W2195="","",W2195/I2195&gt;=2,2*I2195,W2195/I2195 &lt; 2, W2195)</f>
        <v/>
      </c>
      <c r="Y2195" s="253" t="str">
        <f t="shared" si="242"/>
        <v/>
      </c>
      <c r="Z2195" s="248"/>
      <c r="AA2195" s="249" t="str">
        <f t="shared" si="243"/>
        <v/>
      </c>
      <c r="AB2195" s="254" t="str">
        <f t="shared" si="244"/>
        <v/>
      </c>
      <c r="AC2195" s="159"/>
      <c r="AD2195" s="160"/>
    </row>
    <row r="2196" spans="2:30" ht="13.8" hidden="1" outlineLevel="1" x14ac:dyDescent="0.25">
      <c r="B2196" s="1"/>
      <c r="C2196" s="1"/>
      <c r="D2196" s="1"/>
      <c r="E2196" s="2"/>
      <c r="F2196" s="1"/>
      <c r="G2196" s="2"/>
      <c r="H2196" s="108"/>
      <c r="I2196" s="109"/>
      <c r="J2196" s="132" t="str">
        <f t="shared" si="240"/>
        <v/>
      </c>
      <c r="K2196" s="132">
        <f t="shared" si="238"/>
        <v>0</v>
      </c>
      <c r="L2196" s="246"/>
      <c r="M2196" s="247"/>
      <c r="N2196" s="246"/>
      <c r="O2196" s="248"/>
      <c r="P2196" s="249" t="str">
        <f t="shared" si="241"/>
        <v/>
      </c>
      <c r="Q2196" s="250" t="str">
        <f t="shared" si="239"/>
        <v/>
      </c>
      <c r="R2196" s="248"/>
      <c r="S2196" s="246"/>
      <c r="T2196" s="248"/>
      <c r="U2196" s="249" t="str">
        <f>+IF(AND(S2196&gt;0,R2196&lt;&gt;'Data Validation (ROP used only)'!$A$22),SUM(S2196:T2196),"")</f>
        <v/>
      </c>
      <c r="V2196" s="250" t="str">
        <f>IF(OR(R2196='Data Validation (ROP used only)'!$A$22,ISBLANK(S2196),ISERROR(S2196/$I2196)),"",S2196/$I2196)</f>
        <v/>
      </c>
      <c r="W2196" s="251"/>
      <c r="X2196" s="252" t="str" cm="1">
        <f t="array" ref="X2196">_xlfn.IFS(W2196="","",W2196/I2196&gt;=2,2*I2196,W2196/I2196 &lt; 2, W2196)</f>
        <v/>
      </c>
      <c r="Y2196" s="253" t="str">
        <f t="shared" si="242"/>
        <v/>
      </c>
      <c r="Z2196" s="248"/>
      <c r="AA2196" s="249" t="str">
        <f t="shared" si="243"/>
        <v/>
      </c>
      <c r="AB2196" s="254" t="str">
        <f t="shared" si="244"/>
        <v/>
      </c>
      <c r="AC2196" s="159"/>
      <c r="AD2196" s="160"/>
    </row>
    <row r="2197" spans="2:30" ht="13.8" hidden="1" outlineLevel="1" x14ac:dyDescent="0.25">
      <c r="B2197" s="1"/>
      <c r="C2197" s="1"/>
      <c r="D2197" s="1"/>
      <c r="E2197" s="2"/>
      <c r="F2197" s="1"/>
      <c r="G2197" s="2"/>
      <c r="H2197" s="108"/>
      <c r="I2197" s="109"/>
      <c r="J2197" s="132" t="str">
        <f t="shared" si="240"/>
        <v/>
      </c>
      <c r="K2197" s="132">
        <f t="shared" si="238"/>
        <v>0</v>
      </c>
      <c r="L2197" s="246"/>
      <c r="M2197" s="247"/>
      <c r="N2197" s="246"/>
      <c r="O2197" s="248"/>
      <c r="P2197" s="249" t="str">
        <f t="shared" si="241"/>
        <v/>
      </c>
      <c r="Q2197" s="250" t="str">
        <f t="shared" si="239"/>
        <v/>
      </c>
      <c r="R2197" s="248"/>
      <c r="S2197" s="246"/>
      <c r="T2197" s="248"/>
      <c r="U2197" s="249" t="str">
        <f>+IF(AND(S2197&gt;0,R2197&lt;&gt;'Data Validation (ROP used only)'!$A$22),SUM(S2197:T2197),"")</f>
        <v/>
      </c>
      <c r="V2197" s="250" t="str">
        <f>IF(OR(R2197='Data Validation (ROP used only)'!$A$22,ISBLANK(S2197),ISERROR(S2197/$I2197)),"",S2197/$I2197)</f>
        <v/>
      </c>
      <c r="W2197" s="251"/>
      <c r="X2197" s="252" t="str" cm="1">
        <f t="array" ref="X2197">_xlfn.IFS(W2197="","",W2197/I2197&gt;=2,2*I2197,W2197/I2197 &lt; 2, W2197)</f>
        <v/>
      </c>
      <c r="Y2197" s="253" t="str">
        <f t="shared" si="242"/>
        <v/>
      </c>
      <c r="Z2197" s="248"/>
      <c r="AA2197" s="249" t="str">
        <f t="shared" si="243"/>
        <v/>
      </c>
      <c r="AB2197" s="254" t="str">
        <f t="shared" si="244"/>
        <v/>
      </c>
      <c r="AC2197" s="159"/>
      <c r="AD2197" s="160"/>
    </row>
    <row r="2198" spans="2:30" ht="13.8" hidden="1" outlineLevel="1" x14ac:dyDescent="0.25">
      <c r="B2198" s="1"/>
      <c r="C2198" s="1"/>
      <c r="D2198" s="1"/>
      <c r="E2198" s="2"/>
      <c r="F2198" s="1"/>
      <c r="G2198" s="2"/>
      <c r="H2198" s="108"/>
      <c r="I2198" s="109"/>
      <c r="J2198" s="132" t="str">
        <f t="shared" si="240"/>
        <v/>
      </c>
      <c r="K2198" s="132">
        <f t="shared" si="238"/>
        <v>0</v>
      </c>
      <c r="L2198" s="246"/>
      <c r="M2198" s="247"/>
      <c r="N2198" s="246"/>
      <c r="O2198" s="248"/>
      <c r="P2198" s="249" t="str">
        <f t="shared" si="241"/>
        <v/>
      </c>
      <c r="Q2198" s="250" t="str">
        <f t="shared" si="239"/>
        <v/>
      </c>
      <c r="R2198" s="248"/>
      <c r="S2198" s="246"/>
      <c r="T2198" s="248"/>
      <c r="U2198" s="249" t="str">
        <f>+IF(AND(S2198&gt;0,R2198&lt;&gt;'Data Validation (ROP used only)'!$A$22),SUM(S2198:T2198),"")</f>
        <v/>
      </c>
      <c r="V2198" s="250" t="str">
        <f>IF(OR(R2198='Data Validation (ROP used only)'!$A$22,ISBLANK(S2198),ISERROR(S2198/$I2198)),"",S2198/$I2198)</f>
        <v/>
      </c>
      <c r="W2198" s="251"/>
      <c r="X2198" s="252" t="str" cm="1">
        <f t="array" ref="X2198">_xlfn.IFS(W2198="","",W2198/I2198&gt;=2,2*I2198,W2198/I2198 &lt; 2, W2198)</f>
        <v/>
      </c>
      <c r="Y2198" s="253" t="str">
        <f t="shared" si="242"/>
        <v/>
      </c>
      <c r="Z2198" s="248"/>
      <c r="AA2198" s="249" t="str">
        <f t="shared" si="243"/>
        <v/>
      </c>
      <c r="AB2198" s="254" t="str">
        <f t="shared" si="244"/>
        <v/>
      </c>
      <c r="AC2198" s="159"/>
      <c r="AD2198" s="160"/>
    </row>
    <row r="2199" spans="2:30" ht="13.8" hidden="1" outlineLevel="1" x14ac:dyDescent="0.25">
      <c r="B2199" s="1"/>
      <c r="C2199" s="1"/>
      <c r="D2199" s="1"/>
      <c r="E2199" s="2"/>
      <c r="F2199" s="1"/>
      <c r="G2199" s="2"/>
      <c r="H2199" s="108"/>
      <c r="I2199" s="109"/>
      <c r="J2199" s="132" t="str">
        <f t="shared" si="240"/>
        <v/>
      </c>
      <c r="K2199" s="132">
        <f t="shared" si="238"/>
        <v>0</v>
      </c>
      <c r="L2199" s="246"/>
      <c r="M2199" s="247"/>
      <c r="N2199" s="246"/>
      <c r="O2199" s="248"/>
      <c r="P2199" s="249" t="str">
        <f t="shared" si="241"/>
        <v/>
      </c>
      <c r="Q2199" s="250" t="str">
        <f t="shared" si="239"/>
        <v/>
      </c>
      <c r="R2199" s="248"/>
      <c r="S2199" s="246"/>
      <c r="T2199" s="248"/>
      <c r="U2199" s="249" t="str">
        <f>+IF(AND(S2199&gt;0,R2199&lt;&gt;'Data Validation (ROP used only)'!$A$22),SUM(S2199:T2199),"")</f>
        <v/>
      </c>
      <c r="V2199" s="250" t="str">
        <f>IF(OR(R2199='Data Validation (ROP used only)'!$A$22,ISBLANK(S2199),ISERROR(S2199/$I2199)),"",S2199/$I2199)</f>
        <v/>
      </c>
      <c r="W2199" s="251"/>
      <c r="X2199" s="252" t="str" cm="1">
        <f t="array" ref="X2199">_xlfn.IFS(W2199="","",W2199/I2199&gt;=2,2*I2199,W2199/I2199 &lt; 2, W2199)</f>
        <v/>
      </c>
      <c r="Y2199" s="253" t="str">
        <f t="shared" si="242"/>
        <v/>
      </c>
      <c r="Z2199" s="248"/>
      <c r="AA2199" s="249" t="str">
        <f t="shared" si="243"/>
        <v/>
      </c>
      <c r="AB2199" s="254" t="str">
        <f t="shared" si="244"/>
        <v/>
      </c>
      <c r="AC2199" s="159"/>
      <c r="AD2199" s="160"/>
    </row>
    <row r="2200" spans="2:30" ht="13.8" hidden="1" outlineLevel="1" x14ac:dyDescent="0.25">
      <c r="B2200" s="1"/>
      <c r="C2200" s="1"/>
      <c r="D2200" s="1"/>
      <c r="E2200" s="2"/>
      <c r="F2200" s="1"/>
      <c r="G2200" s="2"/>
      <c r="H2200" s="108"/>
      <c r="I2200" s="109"/>
      <c r="J2200" s="132" t="str">
        <f t="shared" si="240"/>
        <v/>
      </c>
      <c r="K2200" s="132">
        <f t="shared" si="238"/>
        <v>0</v>
      </c>
      <c r="L2200" s="246"/>
      <c r="M2200" s="247"/>
      <c r="N2200" s="246"/>
      <c r="O2200" s="248"/>
      <c r="P2200" s="249" t="str">
        <f t="shared" si="241"/>
        <v/>
      </c>
      <c r="Q2200" s="250" t="str">
        <f t="shared" si="239"/>
        <v/>
      </c>
      <c r="R2200" s="248"/>
      <c r="S2200" s="246"/>
      <c r="T2200" s="248"/>
      <c r="U2200" s="249" t="str">
        <f>+IF(AND(S2200&gt;0,R2200&lt;&gt;'Data Validation (ROP used only)'!$A$22),SUM(S2200:T2200),"")</f>
        <v/>
      </c>
      <c r="V2200" s="250" t="str">
        <f>IF(OR(R2200='Data Validation (ROP used only)'!$A$22,ISBLANK(S2200),ISERROR(S2200/$I2200)),"",S2200/$I2200)</f>
        <v/>
      </c>
      <c r="W2200" s="251"/>
      <c r="X2200" s="252" t="str" cm="1">
        <f t="array" ref="X2200">_xlfn.IFS(W2200="","",W2200/I2200&gt;=2,2*I2200,W2200/I2200 &lt; 2, W2200)</f>
        <v/>
      </c>
      <c r="Y2200" s="253" t="str">
        <f t="shared" si="242"/>
        <v/>
      </c>
      <c r="Z2200" s="248"/>
      <c r="AA2200" s="249" t="str">
        <f t="shared" si="243"/>
        <v/>
      </c>
      <c r="AB2200" s="254" t="str">
        <f t="shared" si="244"/>
        <v/>
      </c>
      <c r="AC2200" s="159"/>
      <c r="AD2200" s="160"/>
    </row>
    <row r="2201" spans="2:30" ht="13.8" hidden="1" outlineLevel="1" x14ac:dyDescent="0.25">
      <c r="B2201" s="1"/>
      <c r="C2201" s="1"/>
      <c r="D2201" s="1"/>
      <c r="E2201" s="2"/>
      <c r="F2201" s="1"/>
      <c r="G2201" s="2"/>
      <c r="H2201" s="108"/>
      <c r="I2201" s="109"/>
      <c r="J2201" s="132" t="str">
        <f t="shared" si="240"/>
        <v/>
      </c>
      <c r="K2201" s="132">
        <f t="shared" si="238"/>
        <v>0</v>
      </c>
      <c r="L2201" s="246"/>
      <c r="M2201" s="247"/>
      <c r="N2201" s="246"/>
      <c r="O2201" s="248"/>
      <c r="P2201" s="249" t="str">
        <f t="shared" si="241"/>
        <v/>
      </c>
      <c r="Q2201" s="250" t="str">
        <f t="shared" si="239"/>
        <v/>
      </c>
      <c r="R2201" s="248"/>
      <c r="S2201" s="246"/>
      <c r="T2201" s="248"/>
      <c r="U2201" s="249" t="str">
        <f>+IF(AND(S2201&gt;0,R2201&lt;&gt;'Data Validation (ROP used only)'!$A$22),SUM(S2201:T2201),"")</f>
        <v/>
      </c>
      <c r="V2201" s="250" t="str">
        <f>IF(OR(R2201='Data Validation (ROP used only)'!$A$22,ISBLANK(S2201),ISERROR(S2201/$I2201)),"",S2201/$I2201)</f>
        <v/>
      </c>
      <c r="W2201" s="251"/>
      <c r="X2201" s="252" t="str" cm="1">
        <f t="array" ref="X2201">_xlfn.IFS(W2201="","",W2201/I2201&gt;=2,2*I2201,W2201/I2201 &lt; 2, W2201)</f>
        <v/>
      </c>
      <c r="Y2201" s="253" t="str">
        <f t="shared" si="242"/>
        <v/>
      </c>
      <c r="Z2201" s="248"/>
      <c r="AA2201" s="249" t="str">
        <f t="shared" si="243"/>
        <v/>
      </c>
      <c r="AB2201" s="254" t="str">
        <f t="shared" si="244"/>
        <v/>
      </c>
      <c r="AC2201" s="159"/>
      <c r="AD2201" s="160"/>
    </row>
    <row r="2202" spans="2:30" ht="13.8" hidden="1" outlineLevel="1" x14ac:dyDescent="0.25">
      <c r="B2202" s="1"/>
      <c r="C2202" s="1"/>
      <c r="D2202" s="1"/>
      <c r="E2202" s="2"/>
      <c r="F2202" s="1"/>
      <c r="G2202" s="2"/>
      <c r="H2202" s="108"/>
      <c r="I2202" s="109"/>
      <c r="J2202" s="132" t="str">
        <f t="shared" si="240"/>
        <v/>
      </c>
      <c r="K2202" s="132">
        <f t="shared" si="238"/>
        <v>0</v>
      </c>
      <c r="L2202" s="246"/>
      <c r="M2202" s="247"/>
      <c r="N2202" s="246"/>
      <c r="O2202" s="248"/>
      <c r="P2202" s="249" t="str">
        <f t="shared" si="241"/>
        <v/>
      </c>
      <c r="Q2202" s="250" t="str">
        <f t="shared" si="239"/>
        <v/>
      </c>
      <c r="R2202" s="248"/>
      <c r="S2202" s="246"/>
      <c r="T2202" s="248"/>
      <c r="U2202" s="249" t="str">
        <f>+IF(AND(S2202&gt;0,R2202&lt;&gt;'Data Validation (ROP used only)'!$A$22),SUM(S2202:T2202),"")</f>
        <v/>
      </c>
      <c r="V2202" s="250" t="str">
        <f>IF(OR(R2202='Data Validation (ROP used only)'!$A$22,ISBLANK(S2202),ISERROR(S2202/$I2202)),"",S2202/$I2202)</f>
        <v/>
      </c>
      <c r="W2202" s="251"/>
      <c r="X2202" s="252" t="str" cm="1">
        <f t="array" ref="X2202">_xlfn.IFS(W2202="","",W2202/I2202&gt;=2,2*I2202,W2202/I2202 &lt; 2, W2202)</f>
        <v/>
      </c>
      <c r="Y2202" s="253" t="str">
        <f t="shared" si="242"/>
        <v/>
      </c>
      <c r="Z2202" s="248"/>
      <c r="AA2202" s="249" t="str">
        <f t="shared" si="243"/>
        <v/>
      </c>
      <c r="AB2202" s="254" t="str">
        <f t="shared" si="244"/>
        <v/>
      </c>
      <c r="AC2202" s="159"/>
      <c r="AD2202" s="160"/>
    </row>
    <row r="2203" spans="2:30" ht="13.8" hidden="1" outlineLevel="1" x14ac:dyDescent="0.25">
      <c r="B2203" s="1"/>
      <c r="C2203" s="1"/>
      <c r="D2203" s="1"/>
      <c r="E2203" s="2"/>
      <c r="F2203" s="1"/>
      <c r="G2203" s="2"/>
      <c r="H2203" s="108"/>
      <c r="I2203" s="109"/>
      <c r="J2203" s="132" t="str">
        <f t="shared" si="240"/>
        <v/>
      </c>
      <c r="K2203" s="132">
        <f t="shared" si="238"/>
        <v>0</v>
      </c>
      <c r="L2203" s="246"/>
      <c r="M2203" s="247"/>
      <c r="N2203" s="246"/>
      <c r="O2203" s="248"/>
      <c r="P2203" s="249" t="str">
        <f t="shared" si="241"/>
        <v/>
      </c>
      <c r="Q2203" s="250" t="str">
        <f t="shared" si="239"/>
        <v/>
      </c>
      <c r="R2203" s="248"/>
      <c r="S2203" s="246"/>
      <c r="T2203" s="248"/>
      <c r="U2203" s="249" t="str">
        <f>+IF(AND(S2203&gt;0,R2203&lt;&gt;'Data Validation (ROP used only)'!$A$22),SUM(S2203:T2203),"")</f>
        <v/>
      </c>
      <c r="V2203" s="250" t="str">
        <f>IF(OR(R2203='Data Validation (ROP used only)'!$A$22,ISBLANK(S2203),ISERROR(S2203/$I2203)),"",S2203/$I2203)</f>
        <v/>
      </c>
      <c r="W2203" s="251"/>
      <c r="X2203" s="252" t="str" cm="1">
        <f t="array" ref="X2203">_xlfn.IFS(W2203="","",W2203/I2203&gt;=2,2*I2203,W2203/I2203 &lt; 2, W2203)</f>
        <v/>
      </c>
      <c r="Y2203" s="253" t="str">
        <f t="shared" si="242"/>
        <v/>
      </c>
      <c r="Z2203" s="248"/>
      <c r="AA2203" s="249" t="str">
        <f t="shared" si="243"/>
        <v/>
      </c>
      <c r="AB2203" s="254" t="str">
        <f t="shared" si="244"/>
        <v/>
      </c>
      <c r="AC2203" s="159"/>
      <c r="AD2203" s="160"/>
    </row>
    <row r="2204" spans="2:30" ht="13.8" hidden="1" outlineLevel="1" x14ac:dyDescent="0.25">
      <c r="B2204" s="1"/>
      <c r="C2204" s="1"/>
      <c r="D2204" s="1"/>
      <c r="E2204" s="2"/>
      <c r="F2204" s="1"/>
      <c r="G2204" s="2"/>
      <c r="H2204" s="108"/>
      <c r="I2204" s="109"/>
      <c r="J2204" s="132" t="str">
        <f t="shared" si="240"/>
        <v/>
      </c>
      <c r="K2204" s="132">
        <f t="shared" si="238"/>
        <v>0</v>
      </c>
      <c r="L2204" s="246"/>
      <c r="M2204" s="247"/>
      <c r="N2204" s="246"/>
      <c r="O2204" s="248"/>
      <c r="P2204" s="249" t="str">
        <f t="shared" si="241"/>
        <v/>
      </c>
      <c r="Q2204" s="250" t="str">
        <f t="shared" si="239"/>
        <v/>
      </c>
      <c r="R2204" s="248"/>
      <c r="S2204" s="246"/>
      <c r="T2204" s="248"/>
      <c r="U2204" s="249" t="str">
        <f>+IF(AND(S2204&gt;0,R2204&lt;&gt;'Data Validation (ROP used only)'!$A$22),SUM(S2204:T2204),"")</f>
        <v/>
      </c>
      <c r="V2204" s="250" t="str">
        <f>IF(OR(R2204='Data Validation (ROP used only)'!$A$22,ISBLANK(S2204),ISERROR(S2204/$I2204)),"",S2204/$I2204)</f>
        <v/>
      </c>
      <c r="W2204" s="251"/>
      <c r="X2204" s="252" t="str" cm="1">
        <f t="array" ref="X2204">_xlfn.IFS(W2204="","",W2204/I2204&gt;=2,2*I2204,W2204/I2204 &lt; 2, W2204)</f>
        <v/>
      </c>
      <c r="Y2204" s="253" t="str">
        <f t="shared" si="242"/>
        <v/>
      </c>
      <c r="Z2204" s="248"/>
      <c r="AA2204" s="249" t="str">
        <f t="shared" si="243"/>
        <v/>
      </c>
      <c r="AB2204" s="254" t="str">
        <f t="shared" si="244"/>
        <v/>
      </c>
      <c r="AC2204" s="159"/>
      <c r="AD2204" s="160"/>
    </row>
    <row r="2205" spans="2:30" ht="13.8" hidden="1" outlineLevel="1" x14ac:dyDescent="0.25">
      <c r="B2205" s="1"/>
      <c r="C2205" s="1"/>
      <c r="D2205" s="1"/>
      <c r="E2205" s="2"/>
      <c r="F2205" s="1"/>
      <c r="G2205" s="2"/>
      <c r="H2205" s="108"/>
      <c r="I2205" s="109"/>
      <c r="J2205" s="132" t="str">
        <f t="shared" si="240"/>
        <v/>
      </c>
      <c r="K2205" s="132">
        <f t="shared" si="238"/>
        <v>0</v>
      </c>
      <c r="L2205" s="246"/>
      <c r="M2205" s="247"/>
      <c r="N2205" s="246"/>
      <c r="O2205" s="248"/>
      <c r="P2205" s="249" t="str">
        <f t="shared" si="241"/>
        <v/>
      </c>
      <c r="Q2205" s="250" t="str">
        <f t="shared" si="239"/>
        <v/>
      </c>
      <c r="R2205" s="248"/>
      <c r="S2205" s="246"/>
      <c r="T2205" s="248"/>
      <c r="U2205" s="249" t="str">
        <f>+IF(AND(S2205&gt;0,R2205&lt;&gt;'Data Validation (ROP used only)'!$A$22),SUM(S2205:T2205),"")</f>
        <v/>
      </c>
      <c r="V2205" s="250" t="str">
        <f>IF(OR(R2205='Data Validation (ROP used only)'!$A$22,ISBLANK(S2205),ISERROR(S2205/$I2205)),"",S2205/$I2205)</f>
        <v/>
      </c>
      <c r="W2205" s="251"/>
      <c r="X2205" s="252" t="str" cm="1">
        <f t="array" ref="X2205">_xlfn.IFS(W2205="","",W2205/I2205&gt;=2,2*I2205,W2205/I2205 &lt; 2, W2205)</f>
        <v/>
      </c>
      <c r="Y2205" s="253" t="str">
        <f t="shared" si="242"/>
        <v/>
      </c>
      <c r="Z2205" s="248"/>
      <c r="AA2205" s="249" t="str">
        <f t="shared" si="243"/>
        <v/>
      </c>
      <c r="AB2205" s="254" t="str">
        <f t="shared" si="244"/>
        <v/>
      </c>
      <c r="AC2205" s="159"/>
      <c r="AD2205" s="160"/>
    </row>
    <row r="2206" spans="2:30" ht="13.8" hidden="1" outlineLevel="1" x14ac:dyDescent="0.25">
      <c r="B2206" s="1"/>
      <c r="C2206" s="1"/>
      <c r="D2206" s="1"/>
      <c r="E2206" s="2"/>
      <c r="F2206" s="1"/>
      <c r="G2206" s="2"/>
      <c r="H2206" s="108"/>
      <c r="I2206" s="109"/>
      <c r="J2206" s="132" t="str">
        <f t="shared" si="240"/>
        <v/>
      </c>
      <c r="K2206" s="132">
        <f t="shared" si="238"/>
        <v>0</v>
      </c>
      <c r="L2206" s="246"/>
      <c r="M2206" s="247"/>
      <c r="N2206" s="246"/>
      <c r="O2206" s="248"/>
      <c r="P2206" s="249" t="str">
        <f t="shared" si="241"/>
        <v/>
      </c>
      <c r="Q2206" s="250" t="str">
        <f t="shared" si="239"/>
        <v/>
      </c>
      <c r="R2206" s="248"/>
      <c r="S2206" s="246"/>
      <c r="T2206" s="248"/>
      <c r="U2206" s="249" t="str">
        <f>+IF(AND(S2206&gt;0,R2206&lt;&gt;'Data Validation (ROP used only)'!$A$22),SUM(S2206:T2206),"")</f>
        <v/>
      </c>
      <c r="V2206" s="250" t="str">
        <f>IF(OR(R2206='Data Validation (ROP used only)'!$A$22,ISBLANK(S2206),ISERROR(S2206/$I2206)),"",S2206/$I2206)</f>
        <v/>
      </c>
      <c r="W2206" s="251"/>
      <c r="X2206" s="252" t="str" cm="1">
        <f t="array" ref="X2206">_xlfn.IFS(W2206="","",W2206/I2206&gt;=2,2*I2206,W2206/I2206 &lt; 2, W2206)</f>
        <v/>
      </c>
      <c r="Y2206" s="253" t="str">
        <f t="shared" si="242"/>
        <v/>
      </c>
      <c r="Z2206" s="248"/>
      <c r="AA2206" s="249" t="str">
        <f t="shared" si="243"/>
        <v/>
      </c>
      <c r="AB2206" s="254" t="str">
        <f t="shared" si="244"/>
        <v/>
      </c>
      <c r="AC2206" s="159"/>
      <c r="AD2206" s="160"/>
    </row>
    <row r="2207" spans="2:30" ht="13.8" hidden="1" outlineLevel="1" x14ac:dyDescent="0.25">
      <c r="B2207" s="1"/>
      <c r="C2207" s="1"/>
      <c r="D2207" s="1"/>
      <c r="E2207" s="2"/>
      <c r="F2207" s="1"/>
      <c r="G2207" s="2"/>
      <c r="H2207" s="108"/>
      <c r="I2207" s="109"/>
      <c r="J2207" s="132" t="str">
        <f t="shared" si="240"/>
        <v/>
      </c>
      <c r="K2207" s="132">
        <f t="shared" si="238"/>
        <v>0</v>
      </c>
      <c r="L2207" s="246"/>
      <c r="M2207" s="247"/>
      <c r="N2207" s="246"/>
      <c r="O2207" s="248"/>
      <c r="P2207" s="249" t="str">
        <f t="shared" si="241"/>
        <v/>
      </c>
      <c r="Q2207" s="250" t="str">
        <f t="shared" si="239"/>
        <v/>
      </c>
      <c r="R2207" s="248"/>
      <c r="S2207" s="246"/>
      <c r="T2207" s="248"/>
      <c r="U2207" s="249" t="str">
        <f>+IF(AND(S2207&gt;0,R2207&lt;&gt;'Data Validation (ROP used only)'!$A$22),SUM(S2207:T2207),"")</f>
        <v/>
      </c>
      <c r="V2207" s="250" t="str">
        <f>IF(OR(R2207='Data Validation (ROP used only)'!$A$22,ISBLANK(S2207),ISERROR(S2207/$I2207)),"",S2207/$I2207)</f>
        <v/>
      </c>
      <c r="W2207" s="251"/>
      <c r="X2207" s="252" t="str" cm="1">
        <f t="array" ref="X2207">_xlfn.IFS(W2207="","",W2207/I2207&gt;=2,2*I2207,W2207/I2207 &lt; 2, W2207)</f>
        <v/>
      </c>
      <c r="Y2207" s="253" t="str">
        <f t="shared" si="242"/>
        <v/>
      </c>
      <c r="Z2207" s="248"/>
      <c r="AA2207" s="249" t="str">
        <f t="shared" si="243"/>
        <v/>
      </c>
      <c r="AB2207" s="254" t="str">
        <f t="shared" si="244"/>
        <v/>
      </c>
      <c r="AC2207" s="159"/>
      <c r="AD2207" s="160"/>
    </row>
    <row r="2208" spans="2:30" ht="13.8" hidden="1" outlineLevel="1" x14ac:dyDescent="0.25">
      <c r="B2208" s="1"/>
      <c r="C2208" s="1"/>
      <c r="D2208" s="1"/>
      <c r="E2208" s="2"/>
      <c r="F2208" s="1"/>
      <c r="G2208" s="2"/>
      <c r="H2208" s="108"/>
      <c r="I2208" s="109"/>
      <c r="J2208" s="132" t="str">
        <f t="shared" si="240"/>
        <v/>
      </c>
      <c r="K2208" s="132">
        <f t="shared" si="238"/>
        <v>0</v>
      </c>
      <c r="L2208" s="246"/>
      <c r="M2208" s="247"/>
      <c r="N2208" s="246"/>
      <c r="O2208" s="248"/>
      <c r="P2208" s="249" t="str">
        <f t="shared" si="241"/>
        <v/>
      </c>
      <c r="Q2208" s="250" t="str">
        <f t="shared" si="239"/>
        <v/>
      </c>
      <c r="R2208" s="248"/>
      <c r="S2208" s="246"/>
      <c r="T2208" s="248"/>
      <c r="U2208" s="249" t="str">
        <f>+IF(AND(S2208&gt;0,R2208&lt;&gt;'Data Validation (ROP used only)'!$A$22),SUM(S2208:T2208),"")</f>
        <v/>
      </c>
      <c r="V2208" s="250" t="str">
        <f>IF(OR(R2208='Data Validation (ROP used only)'!$A$22,ISBLANK(S2208),ISERROR(S2208/$I2208)),"",S2208/$I2208)</f>
        <v/>
      </c>
      <c r="W2208" s="251"/>
      <c r="X2208" s="252" t="str" cm="1">
        <f t="array" ref="X2208">_xlfn.IFS(W2208="","",W2208/I2208&gt;=2,2*I2208,W2208/I2208 &lt; 2, W2208)</f>
        <v/>
      </c>
      <c r="Y2208" s="253" t="str">
        <f t="shared" si="242"/>
        <v/>
      </c>
      <c r="Z2208" s="248"/>
      <c r="AA2208" s="249" t="str">
        <f t="shared" si="243"/>
        <v/>
      </c>
      <c r="AB2208" s="254" t="str">
        <f t="shared" si="244"/>
        <v/>
      </c>
      <c r="AC2208" s="159"/>
      <c r="AD2208" s="160"/>
    </row>
    <row r="2209" spans="2:30" ht="13.8" hidden="1" outlineLevel="1" x14ac:dyDescent="0.25">
      <c r="B2209" s="1"/>
      <c r="C2209" s="1"/>
      <c r="D2209" s="1"/>
      <c r="E2209" s="2"/>
      <c r="F2209" s="1"/>
      <c r="G2209" s="2"/>
      <c r="H2209" s="108"/>
      <c r="I2209" s="109"/>
      <c r="J2209" s="132" t="str">
        <f t="shared" si="240"/>
        <v/>
      </c>
      <c r="K2209" s="132">
        <f t="shared" si="238"/>
        <v>0</v>
      </c>
      <c r="L2209" s="246"/>
      <c r="M2209" s="247"/>
      <c r="N2209" s="246"/>
      <c r="O2209" s="248"/>
      <c r="P2209" s="249" t="str">
        <f t="shared" si="241"/>
        <v/>
      </c>
      <c r="Q2209" s="250" t="str">
        <f t="shared" si="239"/>
        <v/>
      </c>
      <c r="R2209" s="248"/>
      <c r="S2209" s="246"/>
      <c r="T2209" s="248"/>
      <c r="U2209" s="249" t="str">
        <f>+IF(AND(S2209&gt;0,R2209&lt;&gt;'Data Validation (ROP used only)'!$A$22),SUM(S2209:T2209),"")</f>
        <v/>
      </c>
      <c r="V2209" s="250" t="str">
        <f>IF(OR(R2209='Data Validation (ROP used only)'!$A$22,ISBLANK(S2209),ISERROR(S2209/$I2209)),"",S2209/$I2209)</f>
        <v/>
      </c>
      <c r="W2209" s="251"/>
      <c r="X2209" s="252" t="str" cm="1">
        <f t="array" ref="X2209">_xlfn.IFS(W2209="","",W2209/I2209&gt;=2,2*I2209,W2209/I2209 &lt; 2, W2209)</f>
        <v/>
      </c>
      <c r="Y2209" s="253" t="str">
        <f t="shared" si="242"/>
        <v/>
      </c>
      <c r="Z2209" s="248"/>
      <c r="AA2209" s="249" t="str">
        <f t="shared" si="243"/>
        <v/>
      </c>
      <c r="AB2209" s="254" t="str">
        <f t="shared" si="244"/>
        <v/>
      </c>
      <c r="AC2209" s="159"/>
      <c r="AD2209" s="160"/>
    </row>
    <row r="2210" spans="2:30" ht="13.8" hidden="1" outlineLevel="1" x14ac:dyDescent="0.25">
      <c r="B2210" s="1"/>
      <c r="C2210" s="1"/>
      <c r="D2210" s="1"/>
      <c r="E2210" s="2"/>
      <c r="F2210" s="1"/>
      <c r="G2210" s="2"/>
      <c r="H2210" s="108"/>
      <c r="I2210" s="109"/>
      <c r="J2210" s="132" t="str">
        <f t="shared" si="240"/>
        <v/>
      </c>
      <c r="K2210" s="132">
        <f t="shared" si="238"/>
        <v>0</v>
      </c>
      <c r="L2210" s="246"/>
      <c r="M2210" s="247"/>
      <c r="N2210" s="246"/>
      <c r="O2210" s="248"/>
      <c r="P2210" s="249" t="str">
        <f t="shared" si="241"/>
        <v/>
      </c>
      <c r="Q2210" s="250" t="str">
        <f t="shared" si="239"/>
        <v/>
      </c>
      <c r="R2210" s="248"/>
      <c r="S2210" s="246"/>
      <c r="T2210" s="248"/>
      <c r="U2210" s="249" t="str">
        <f>+IF(AND(S2210&gt;0,R2210&lt;&gt;'Data Validation (ROP used only)'!$A$22),SUM(S2210:T2210),"")</f>
        <v/>
      </c>
      <c r="V2210" s="250" t="str">
        <f>IF(OR(R2210='Data Validation (ROP used only)'!$A$22,ISBLANK(S2210),ISERROR(S2210/$I2210)),"",S2210/$I2210)</f>
        <v/>
      </c>
      <c r="W2210" s="251"/>
      <c r="X2210" s="252" t="str" cm="1">
        <f t="array" ref="X2210">_xlfn.IFS(W2210="","",W2210/I2210&gt;=2,2*I2210,W2210/I2210 &lt; 2, W2210)</f>
        <v/>
      </c>
      <c r="Y2210" s="253" t="str">
        <f t="shared" si="242"/>
        <v/>
      </c>
      <c r="Z2210" s="248"/>
      <c r="AA2210" s="249" t="str">
        <f t="shared" si="243"/>
        <v/>
      </c>
      <c r="AB2210" s="254" t="str">
        <f t="shared" si="244"/>
        <v/>
      </c>
      <c r="AC2210" s="159"/>
      <c r="AD2210" s="160"/>
    </row>
    <row r="2211" spans="2:30" ht="13.8" hidden="1" outlineLevel="1" x14ac:dyDescent="0.25">
      <c r="B2211" s="1"/>
      <c r="C2211" s="1"/>
      <c r="D2211" s="1"/>
      <c r="E2211" s="2"/>
      <c r="F2211" s="1"/>
      <c r="G2211" s="2"/>
      <c r="H2211" s="108"/>
      <c r="I2211" s="109"/>
      <c r="J2211" s="132" t="str">
        <f t="shared" si="240"/>
        <v/>
      </c>
      <c r="K2211" s="132">
        <f t="shared" si="238"/>
        <v>0</v>
      </c>
      <c r="L2211" s="246"/>
      <c r="M2211" s="247"/>
      <c r="N2211" s="246"/>
      <c r="O2211" s="248"/>
      <c r="P2211" s="249" t="str">
        <f t="shared" si="241"/>
        <v/>
      </c>
      <c r="Q2211" s="250" t="str">
        <f t="shared" si="239"/>
        <v/>
      </c>
      <c r="R2211" s="248"/>
      <c r="S2211" s="246"/>
      <c r="T2211" s="248"/>
      <c r="U2211" s="249" t="str">
        <f>+IF(AND(S2211&gt;0,R2211&lt;&gt;'Data Validation (ROP used only)'!$A$22),SUM(S2211:T2211),"")</f>
        <v/>
      </c>
      <c r="V2211" s="250" t="str">
        <f>IF(OR(R2211='Data Validation (ROP used only)'!$A$22,ISBLANK(S2211),ISERROR(S2211/$I2211)),"",S2211/$I2211)</f>
        <v/>
      </c>
      <c r="W2211" s="251"/>
      <c r="X2211" s="252" t="str" cm="1">
        <f t="array" ref="X2211">_xlfn.IFS(W2211="","",W2211/I2211&gt;=2,2*I2211,W2211/I2211 &lt; 2, W2211)</f>
        <v/>
      </c>
      <c r="Y2211" s="253" t="str">
        <f t="shared" si="242"/>
        <v/>
      </c>
      <c r="Z2211" s="248"/>
      <c r="AA2211" s="249" t="str">
        <f t="shared" si="243"/>
        <v/>
      </c>
      <c r="AB2211" s="254" t="str">
        <f t="shared" si="244"/>
        <v/>
      </c>
      <c r="AC2211" s="159"/>
      <c r="AD2211" s="160"/>
    </row>
    <row r="2212" spans="2:30" ht="13.8" hidden="1" outlineLevel="1" x14ac:dyDescent="0.25">
      <c r="B2212" s="1"/>
      <c r="C2212" s="1"/>
      <c r="D2212" s="1"/>
      <c r="E2212" s="2"/>
      <c r="F2212" s="1"/>
      <c r="G2212" s="2"/>
      <c r="H2212" s="108"/>
      <c r="I2212" s="109"/>
      <c r="J2212" s="132" t="str">
        <f t="shared" si="240"/>
        <v/>
      </c>
      <c r="K2212" s="132">
        <f t="shared" si="238"/>
        <v>0</v>
      </c>
      <c r="L2212" s="246"/>
      <c r="M2212" s="247"/>
      <c r="N2212" s="246"/>
      <c r="O2212" s="248"/>
      <c r="P2212" s="249" t="str">
        <f t="shared" si="241"/>
        <v/>
      </c>
      <c r="Q2212" s="250" t="str">
        <f t="shared" si="239"/>
        <v/>
      </c>
      <c r="R2212" s="248"/>
      <c r="S2212" s="246"/>
      <c r="T2212" s="248"/>
      <c r="U2212" s="249" t="str">
        <f>+IF(AND(S2212&gt;0,R2212&lt;&gt;'Data Validation (ROP used only)'!$A$22),SUM(S2212:T2212),"")</f>
        <v/>
      </c>
      <c r="V2212" s="250" t="str">
        <f>IF(OR(R2212='Data Validation (ROP used only)'!$A$22,ISBLANK(S2212),ISERROR(S2212/$I2212)),"",S2212/$I2212)</f>
        <v/>
      </c>
      <c r="W2212" s="251"/>
      <c r="X2212" s="252" t="str" cm="1">
        <f t="array" ref="X2212">_xlfn.IFS(W2212="","",W2212/I2212&gt;=2,2*I2212,W2212/I2212 &lt; 2, W2212)</f>
        <v/>
      </c>
      <c r="Y2212" s="253" t="str">
        <f t="shared" si="242"/>
        <v/>
      </c>
      <c r="Z2212" s="248"/>
      <c r="AA2212" s="249" t="str">
        <f t="shared" si="243"/>
        <v/>
      </c>
      <c r="AB2212" s="254" t="str">
        <f t="shared" si="244"/>
        <v/>
      </c>
      <c r="AC2212" s="159"/>
      <c r="AD2212" s="160"/>
    </row>
    <row r="2213" spans="2:30" ht="13.8" hidden="1" outlineLevel="1" x14ac:dyDescent="0.25">
      <c r="B2213" s="1"/>
      <c r="C2213" s="1"/>
      <c r="D2213" s="1"/>
      <c r="E2213" s="2"/>
      <c r="F2213" s="1"/>
      <c r="G2213" s="2"/>
      <c r="H2213" s="108"/>
      <c r="I2213" s="109"/>
      <c r="J2213" s="132" t="str">
        <f t="shared" si="240"/>
        <v/>
      </c>
      <c r="K2213" s="132">
        <f t="shared" si="238"/>
        <v>0</v>
      </c>
      <c r="L2213" s="246"/>
      <c r="M2213" s="247"/>
      <c r="N2213" s="246"/>
      <c r="O2213" s="248"/>
      <c r="P2213" s="249" t="str">
        <f t="shared" si="241"/>
        <v/>
      </c>
      <c r="Q2213" s="250" t="str">
        <f t="shared" si="239"/>
        <v/>
      </c>
      <c r="R2213" s="248"/>
      <c r="S2213" s="246"/>
      <c r="T2213" s="248"/>
      <c r="U2213" s="249" t="str">
        <f>+IF(AND(S2213&gt;0,R2213&lt;&gt;'Data Validation (ROP used only)'!$A$22),SUM(S2213:T2213),"")</f>
        <v/>
      </c>
      <c r="V2213" s="250" t="str">
        <f>IF(OR(R2213='Data Validation (ROP used only)'!$A$22,ISBLANK(S2213),ISERROR(S2213/$I2213)),"",S2213/$I2213)</f>
        <v/>
      </c>
      <c r="W2213" s="251"/>
      <c r="X2213" s="252" t="str" cm="1">
        <f t="array" ref="X2213">_xlfn.IFS(W2213="","",W2213/I2213&gt;=2,2*I2213,W2213/I2213 &lt; 2, W2213)</f>
        <v/>
      </c>
      <c r="Y2213" s="253" t="str">
        <f t="shared" si="242"/>
        <v/>
      </c>
      <c r="Z2213" s="248"/>
      <c r="AA2213" s="249" t="str">
        <f t="shared" si="243"/>
        <v/>
      </c>
      <c r="AB2213" s="254" t="str">
        <f t="shared" si="244"/>
        <v/>
      </c>
      <c r="AC2213" s="159"/>
      <c r="AD2213" s="160"/>
    </row>
    <row r="2214" spans="2:30" ht="13.8" hidden="1" outlineLevel="1" x14ac:dyDescent="0.25">
      <c r="B2214" s="1"/>
      <c r="C2214" s="1"/>
      <c r="D2214" s="1"/>
      <c r="E2214" s="2"/>
      <c r="F2214" s="1"/>
      <c r="G2214" s="2"/>
      <c r="H2214" s="108"/>
      <c r="I2214" s="109"/>
      <c r="J2214" s="132" t="str">
        <f t="shared" si="240"/>
        <v/>
      </c>
      <c r="K2214" s="132">
        <f t="shared" si="238"/>
        <v>0</v>
      </c>
      <c r="L2214" s="246"/>
      <c r="M2214" s="247"/>
      <c r="N2214" s="246"/>
      <c r="O2214" s="248"/>
      <c r="P2214" s="249" t="str">
        <f t="shared" si="241"/>
        <v/>
      </c>
      <c r="Q2214" s="250" t="str">
        <f t="shared" si="239"/>
        <v/>
      </c>
      <c r="R2214" s="248"/>
      <c r="S2214" s="246"/>
      <c r="T2214" s="248"/>
      <c r="U2214" s="249" t="str">
        <f>+IF(AND(S2214&gt;0,R2214&lt;&gt;'Data Validation (ROP used only)'!$A$22),SUM(S2214:T2214),"")</f>
        <v/>
      </c>
      <c r="V2214" s="250" t="str">
        <f>IF(OR(R2214='Data Validation (ROP used only)'!$A$22,ISBLANK(S2214),ISERROR(S2214/$I2214)),"",S2214/$I2214)</f>
        <v/>
      </c>
      <c r="W2214" s="251"/>
      <c r="X2214" s="252" t="str" cm="1">
        <f t="array" ref="X2214">_xlfn.IFS(W2214="","",W2214/I2214&gt;=2,2*I2214,W2214/I2214 &lt; 2, W2214)</f>
        <v/>
      </c>
      <c r="Y2214" s="253" t="str">
        <f t="shared" si="242"/>
        <v/>
      </c>
      <c r="Z2214" s="248"/>
      <c r="AA2214" s="249" t="str">
        <f t="shared" si="243"/>
        <v/>
      </c>
      <c r="AB2214" s="254" t="str">
        <f t="shared" si="244"/>
        <v/>
      </c>
      <c r="AC2214" s="159"/>
      <c r="AD2214" s="160"/>
    </row>
    <row r="2215" spans="2:30" ht="13.8" hidden="1" outlineLevel="1" x14ac:dyDescent="0.25">
      <c r="B2215" s="1"/>
      <c r="C2215" s="1"/>
      <c r="D2215" s="1"/>
      <c r="E2215" s="2"/>
      <c r="F2215" s="1"/>
      <c r="G2215" s="2"/>
      <c r="H2215" s="108"/>
      <c r="I2215" s="109"/>
      <c r="J2215" s="132" t="str">
        <f t="shared" si="240"/>
        <v/>
      </c>
      <c r="K2215" s="132">
        <f t="shared" ref="K2215:K2278" si="245">IF(ISERROR(I2215/1754.5),"",I2215/1754.5)</f>
        <v>0</v>
      </c>
      <c r="L2215" s="246"/>
      <c r="M2215" s="247"/>
      <c r="N2215" s="246"/>
      <c r="O2215" s="248"/>
      <c r="P2215" s="249" t="str">
        <f t="shared" si="241"/>
        <v/>
      </c>
      <c r="Q2215" s="250" t="str">
        <f t="shared" si="239"/>
        <v/>
      </c>
      <c r="R2215" s="248"/>
      <c r="S2215" s="246"/>
      <c r="T2215" s="248"/>
      <c r="U2215" s="249" t="str">
        <f>+IF(AND(S2215&gt;0,R2215&lt;&gt;'Data Validation (ROP used only)'!$A$22),SUM(S2215:T2215),"")</f>
        <v/>
      </c>
      <c r="V2215" s="250" t="str">
        <f>IF(OR(R2215='Data Validation (ROP used only)'!$A$22,ISBLANK(S2215),ISERROR(S2215/$I2215)),"",S2215/$I2215)</f>
        <v/>
      </c>
      <c r="W2215" s="251"/>
      <c r="X2215" s="252" t="str" cm="1">
        <f t="array" ref="X2215">_xlfn.IFS(W2215="","",W2215/I2215&gt;=2,2*I2215,W2215/I2215 &lt; 2, W2215)</f>
        <v/>
      </c>
      <c r="Y2215" s="253" t="str">
        <f t="shared" si="242"/>
        <v/>
      </c>
      <c r="Z2215" s="248"/>
      <c r="AA2215" s="249" t="str">
        <f t="shared" si="243"/>
        <v/>
      </c>
      <c r="AB2215" s="254" t="str">
        <f t="shared" si="244"/>
        <v/>
      </c>
      <c r="AC2215" s="159"/>
      <c r="AD2215" s="160"/>
    </row>
    <row r="2216" spans="2:30" ht="13.8" hidden="1" outlineLevel="1" x14ac:dyDescent="0.25">
      <c r="B2216" s="1"/>
      <c r="C2216" s="1"/>
      <c r="D2216" s="1"/>
      <c r="E2216" s="2"/>
      <c r="F2216" s="1"/>
      <c r="G2216" s="2"/>
      <c r="H2216" s="108"/>
      <c r="I2216" s="109"/>
      <c r="J2216" s="132" t="str">
        <f t="shared" si="240"/>
        <v/>
      </c>
      <c r="K2216" s="132">
        <f t="shared" si="245"/>
        <v>0</v>
      </c>
      <c r="L2216" s="246"/>
      <c r="M2216" s="247"/>
      <c r="N2216" s="246"/>
      <c r="O2216" s="248"/>
      <c r="P2216" s="249" t="str">
        <f t="shared" si="241"/>
        <v/>
      </c>
      <c r="Q2216" s="250" t="str">
        <f t="shared" si="239"/>
        <v/>
      </c>
      <c r="R2216" s="248"/>
      <c r="S2216" s="246"/>
      <c r="T2216" s="248"/>
      <c r="U2216" s="249" t="str">
        <f>+IF(AND(S2216&gt;0,R2216&lt;&gt;'Data Validation (ROP used only)'!$A$22),SUM(S2216:T2216),"")</f>
        <v/>
      </c>
      <c r="V2216" s="250" t="str">
        <f>IF(OR(R2216='Data Validation (ROP used only)'!$A$22,ISBLANK(S2216),ISERROR(S2216/$I2216)),"",S2216/$I2216)</f>
        <v/>
      </c>
      <c r="W2216" s="251"/>
      <c r="X2216" s="252" t="str" cm="1">
        <f t="array" ref="X2216">_xlfn.IFS(W2216="","",W2216/I2216&gt;=2,2*I2216,W2216/I2216 &lt; 2, W2216)</f>
        <v/>
      </c>
      <c r="Y2216" s="253" t="str">
        <f t="shared" si="242"/>
        <v/>
      </c>
      <c r="Z2216" s="248"/>
      <c r="AA2216" s="249" t="str">
        <f t="shared" si="243"/>
        <v/>
      </c>
      <c r="AB2216" s="254" t="str">
        <f t="shared" si="244"/>
        <v/>
      </c>
      <c r="AC2216" s="159"/>
      <c r="AD2216" s="160"/>
    </row>
    <row r="2217" spans="2:30" ht="13.8" hidden="1" outlineLevel="1" x14ac:dyDescent="0.25">
      <c r="B2217" s="1"/>
      <c r="C2217" s="1"/>
      <c r="D2217" s="1"/>
      <c r="E2217" s="2"/>
      <c r="F2217" s="1"/>
      <c r="G2217" s="2"/>
      <c r="H2217" s="108"/>
      <c r="I2217" s="109"/>
      <c r="J2217" s="132" t="str">
        <f t="shared" si="240"/>
        <v/>
      </c>
      <c r="K2217" s="132">
        <f t="shared" si="245"/>
        <v>0</v>
      </c>
      <c r="L2217" s="246"/>
      <c r="M2217" s="247"/>
      <c r="N2217" s="246"/>
      <c r="O2217" s="248"/>
      <c r="P2217" s="249" t="str">
        <f t="shared" si="241"/>
        <v/>
      </c>
      <c r="Q2217" s="250" t="str">
        <f t="shared" si="239"/>
        <v/>
      </c>
      <c r="R2217" s="248"/>
      <c r="S2217" s="246"/>
      <c r="T2217" s="248"/>
      <c r="U2217" s="249" t="str">
        <f>+IF(AND(S2217&gt;0,R2217&lt;&gt;'Data Validation (ROP used only)'!$A$22),SUM(S2217:T2217),"")</f>
        <v/>
      </c>
      <c r="V2217" s="250" t="str">
        <f>IF(OR(R2217='Data Validation (ROP used only)'!$A$22,ISBLANK(S2217),ISERROR(S2217/$I2217)),"",S2217/$I2217)</f>
        <v/>
      </c>
      <c r="W2217" s="251"/>
      <c r="X2217" s="252" t="str" cm="1">
        <f t="array" ref="X2217">_xlfn.IFS(W2217="","",W2217/I2217&gt;=2,2*I2217,W2217/I2217 &lt; 2, W2217)</f>
        <v/>
      </c>
      <c r="Y2217" s="253" t="str">
        <f t="shared" si="242"/>
        <v/>
      </c>
      <c r="Z2217" s="248"/>
      <c r="AA2217" s="249" t="str">
        <f t="shared" si="243"/>
        <v/>
      </c>
      <c r="AB2217" s="254" t="str">
        <f t="shared" si="244"/>
        <v/>
      </c>
      <c r="AC2217" s="159"/>
      <c r="AD2217" s="160"/>
    </row>
    <row r="2218" spans="2:30" ht="13.8" hidden="1" outlineLevel="1" x14ac:dyDescent="0.25">
      <c r="B2218" s="1"/>
      <c r="C2218" s="1"/>
      <c r="D2218" s="1"/>
      <c r="E2218" s="2"/>
      <c r="F2218" s="1"/>
      <c r="G2218" s="2"/>
      <c r="H2218" s="108"/>
      <c r="I2218" s="109"/>
      <c r="J2218" s="132" t="str">
        <f t="shared" si="240"/>
        <v/>
      </c>
      <c r="K2218" s="132">
        <f t="shared" si="245"/>
        <v>0</v>
      </c>
      <c r="L2218" s="246"/>
      <c r="M2218" s="247"/>
      <c r="N2218" s="246"/>
      <c r="O2218" s="248"/>
      <c r="P2218" s="249" t="str">
        <f t="shared" si="241"/>
        <v/>
      </c>
      <c r="Q2218" s="250" t="str">
        <f t="shared" si="239"/>
        <v/>
      </c>
      <c r="R2218" s="248"/>
      <c r="S2218" s="246"/>
      <c r="T2218" s="248"/>
      <c r="U2218" s="249" t="str">
        <f>+IF(AND(S2218&gt;0,R2218&lt;&gt;'Data Validation (ROP used only)'!$A$22),SUM(S2218:T2218),"")</f>
        <v/>
      </c>
      <c r="V2218" s="250" t="str">
        <f>IF(OR(R2218='Data Validation (ROP used only)'!$A$22,ISBLANK(S2218),ISERROR(S2218/$I2218)),"",S2218/$I2218)</f>
        <v/>
      </c>
      <c r="W2218" s="251"/>
      <c r="X2218" s="252" t="str" cm="1">
        <f t="array" ref="X2218">_xlfn.IFS(W2218="","",W2218/I2218&gt;=2,2*I2218,W2218/I2218 &lt; 2, W2218)</f>
        <v/>
      </c>
      <c r="Y2218" s="253" t="str">
        <f t="shared" si="242"/>
        <v/>
      </c>
      <c r="Z2218" s="248"/>
      <c r="AA2218" s="249" t="str">
        <f t="shared" si="243"/>
        <v/>
      </c>
      <c r="AB2218" s="254" t="str">
        <f t="shared" si="244"/>
        <v/>
      </c>
      <c r="AC2218" s="159"/>
      <c r="AD2218" s="160"/>
    </row>
    <row r="2219" spans="2:30" ht="13.8" hidden="1" outlineLevel="1" x14ac:dyDescent="0.25">
      <c r="B2219" s="1"/>
      <c r="C2219" s="1"/>
      <c r="D2219" s="1"/>
      <c r="E2219" s="2"/>
      <c r="F2219" s="1"/>
      <c r="G2219" s="2"/>
      <c r="H2219" s="108"/>
      <c r="I2219" s="109"/>
      <c r="J2219" s="132" t="str">
        <f t="shared" si="240"/>
        <v/>
      </c>
      <c r="K2219" s="132">
        <f t="shared" si="245"/>
        <v>0</v>
      </c>
      <c r="L2219" s="246"/>
      <c r="M2219" s="247"/>
      <c r="N2219" s="246"/>
      <c r="O2219" s="248"/>
      <c r="P2219" s="249" t="str">
        <f t="shared" si="241"/>
        <v/>
      </c>
      <c r="Q2219" s="250" t="str">
        <f t="shared" si="239"/>
        <v/>
      </c>
      <c r="R2219" s="248"/>
      <c r="S2219" s="246"/>
      <c r="T2219" s="248"/>
      <c r="U2219" s="249" t="str">
        <f>+IF(AND(S2219&gt;0,R2219&lt;&gt;'Data Validation (ROP used only)'!$A$22),SUM(S2219:T2219),"")</f>
        <v/>
      </c>
      <c r="V2219" s="250" t="str">
        <f>IF(OR(R2219='Data Validation (ROP used only)'!$A$22,ISBLANK(S2219),ISERROR(S2219/$I2219)),"",S2219/$I2219)</f>
        <v/>
      </c>
      <c r="W2219" s="251"/>
      <c r="X2219" s="252" t="str" cm="1">
        <f t="array" ref="X2219">_xlfn.IFS(W2219="","",W2219/I2219&gt;=2,2*I2219,W2219/I2219 &lt; 2, W2219)</f>
        <v/>
      </c>
      <c r="Y2219" s="253" t="str">
        <f t="shared" si="242"/>
        <v/>
      </c>
      <c r="Z2219" s="248"/>
      <c r="AA2219" s="249" t="str">
        <f t="shared" si="243"/>
        <v/>
      </c>
      <c r="AB2219" s="254" t="str">
        <f t="shared" si="244"/>
        <v/>
      </c>
      <c r="AC2219" s="159"/>
      <c r="AD2219" s="160"/>
    </row>
    <row r="2220" spans="2:30" ht="13.8" hidden="1" outlineLevel="1" x14ac:dyDescent="0.25">
      <c r="B2220" s="1"/>
      <c r="C2220" s="1"/>
      <c r="D2220" s="1"/>
      <c r="E2220" s="2"/>
      <c r="F2220" s="1"/>
      <c r="G2220" s="2"/>
      <c r="H2220" s="108"/>
      <c r="I2220" s="109"/>
      <c r="J2220" s="132" t="str">
        <f t="shared" si="240"/>
        <v/>
      </c>
      <c r="K2220" s="132">
        <f t="shared" si="245"/>
        <v>0</v>
      </c>
      <c r="L2220" s="246"/>
      <c r="M2220" s="247"/>
      <c r="N2220" s="246"/>
      <c r="O2220" s="248"/>
      <c r="P2220" s="249" t="str">
        <f t="shared" si="241"/>
        <v/>
      </c>
      <c r="Q2220" s="250" t="str">
        <f t="shared" si="239"/>
        <v/>
      </c>
      <c r="R2220" s="248"/>
      <c r="S2220" s="246"/>
      <c r="T2220" s="248"/>
      <c r="U2220" s="249" t="str">
        <f>+IF(AND(S2220&gt;0,R2220&lt;&gt;'Data Validation (ROP used only)'!$A$22),SUM(S2220:T2220),"")</f>
        <v/>
      </c>
      <c r="V2220" s="250" t="str">
        <f>IF(OR(R2220='Data Validation (ROP used only)'!$A$22,ISBLANK(S2220),ISERROR(S2220/$I2220)),"",S2220/$I2220)</f>
        <v/>
      </c>
      <c r="W2220" s="251"/>
      <c r="X2220" s="252" t="str" cm="1">
        <f t="array" ref="X2220">_xlfn.IFS(W2220="","",W2220/I2220&gt;=2,2*I2220,W2220/I2220 &lt; 2, W2220)</f>
        <v/>
      </c>
      <c r="Y2220" s="253" t="str">
        <f t="shared" si="242"/>
        <v/>
      </c>
      <c r="Z2220" s="248"/>
      <c r="AA2220" s="249" t="str">
        <f t="shared" si="243"/>
        <v/>
      </c>
      <c r="AB2220" s="254" t="str">
        <f t="shared" si="244"/>
        <v/>
      </c>
      <c r="AC2220" s="159"/>
      <c r="AD2220" s="160"/>
    </row>
    <row r="2221" spans="2:30" ht="13.8" hidden="1" outlineLevel="1" x14ac:dyDescent="0.25">
      <c r="B2221" s="1"/>
      <c r="C2221" s="1"/>
      <c r="D2221" s="1"/>
      <c r="E2221" s="2"/>
      <c r="F2221" s="1"/>
      <c r="G2221" s="2"/>
      <c r="H2221" s="108"/>
      <c r="I2221" s="109"/>
      <c r="J2221" s="132" t="str">
        <f t="shared" si="240"/>
        <v/>
      </c>
      <c r="K2221" s="132">
        <f t="shared" si="245"/>
        <v>0</v>
      </c>
      <c r="L2221" s="246"/>
      <c r="M2221" s="247"/>
      <c r="N2221" s="246"/>
      <c r="O2221" s="248"/>
      <c r="P2221" s="249" t="str">
        <f t="shared" si="241"/>
        <v/>
      </c>
      <c r="Q2221" s="250" t="str">
        <f t="shared" si="239"/>
        <v/>
      </c>
      <c r="R2221" s="248"/>
      <c r="S2221" s="246"/>
      <c r="T2221" s="248"/>
      <c r="U2221" s="249" t="str">
        <f>+IF(AND(S2221&gt;0,R2221&lt;&gt;'Data Validation (ROP used only)'!$A$22),SUM(S2221:T2221),"")</f>
        <v/>
      </c>
      <c r="V2221" s="250" t="str">
        <f>IF(OR(R2221='Data Validation (ROP used only)'!$A$22,ISBLANK(S2221),ISERROR(S2221/$I2221)),"",S2221/$I2221)</f>
        <v/>
      </c>
      <c r="W2221" s="251"/>
      <c r="X2221" s="252" t="str" cm="1">
        <f t="array" ref="X2221">_xlfn.IFS(W2221="","",W2221/I2221&gt;=2,2*I2221,W2221/I2221 &lt; 2, W2221)</f>
        <v/>
      </c>
      <c r="Y2221" s="253" t="str">
        <f t="shared" si="242"/>
        <v/>
      </c>
      <c r="Z2221" s="248"/>
      <c r="AA2221" s="249" t="str">
        <f t="shared" si="243"/>
        <v/>
      </c>
      <c r="AB2221" s="254" t="str">
        <f t="shared" si="244"/>
        <v/>
      </c>
      <c r="AC2221" s="159"/>
      <c r="AD2221" s="160"/>
    </row>
    <row r="2222" spans="2:30" ht="13.8" hidden="1" outlineLevel="1" x14ac:dyDescent="0.25">
      <c r="B2222" s="1"/>
      <c r="C2222" s="1"/>
      <c r="D2222" s="1"/>
      <c r="E2222" s="2"/>
      <c r="F2222" s="1"/>
      <c r="G2222" s="2"/>
      <c r="H2222" s="108"/>
      <c r="I2222" s="109"/>
      <c r="J2222" s="132" t="str">
        <f t="shared" si="240"/>
        <v/>
      </c>
      <c r="K2222" s="132">
        <f t="shared" si="245"/>
        <v>0</v>
      </c>
      <c r="L2222" s="246"/>
      <c r="M2222" s="247"/>
      <c r="N2222" s="246"/>
      <c r="O2222" s="248"/>
      <c r="P2222" s="249" t="str">
        <f t="shared" si="241"/>
        <v/>
      </c>
      <c r="Q2222" s="250" t="str">
        <f t="shared" si="239"/>
        <v/>
      </c>
      <c r="R2222" s="248"/>
      <c r="S2222" s="246"/>
      <c r="T2222" s="248"/>
      <c r="U2222" s="249" t="str">
        <f>+IF(AND(S2222&gt;0,R2222&lt;&gt;'Data Validation (ROP used only)'!$A$22),SUM(S2222:T2222),"")</f>
        <v/>
      </c>
      <c r="V2222" s="250" t="str">
        <f>IF(OR(R2222='Data Validation (ROP used only)'!$A$22,ISBLANK(S2222),ISERROR(S2222/$I2222)),"",S2222/$I2222)</f>
        <v/>
      </c>
      <c r="W2222" s="251"/>
      <c r="X2222" s="252" t="str" cm="1">
        <f t="array" ref="X2222">_xlfn.IFS(W2222="","",W2222/I2222&gt;=2,2*I2222,W2222/I2222 &lt; 2, W2222)</f>
        <v/>
      </c>
      <c r="Y2222" s="253" t="str">
        <f t="shared" si="242"/>
        <v/>
      </c>
      <c r="Z2222" s="248"/>
      <c r="AA2222" s="249" t="str">
        <f t="shared" si="243"/>
        <v/>
      </c>
      <c r="AB2222" s="254" t="str">
        <f t="shared" si="244"/>
        <v/>
      </c>
      <c r="AC2222" s="159"/>
      <c r="AD2222" s="160"/>
    </row>
    <row r="2223" spans="2:30" ht="13.8" hidden="1" outlineLevel="1" x14ac:dyDescent="0.25">
      <c r="B2223" s="1"/>
      <c r="C2223" s="1"/>
      <c r="D2223" s="1"/>
      <c r="E2223" s="2"/>
      <c r="F2223" s="1"/>
      <c r="G2223" s="2"/>
      <c r="H2223" s="108"/>
      <c r="I2223" s="109"/>
      <c r="J2223" s="132" t="str">
        <f t="shared" si="240"/>
        <v/>
      </c>
      <c r="K2223" s="132">
        <f t="shared" si="245"/>
        <v>0</v>
      </c>
      <c r="L2223" s="246"/>
      <c r="M2223" s="247"/>
      <c r="N2223" s="246"/>
      <c r="O2223" s="248"/>
      <c r="P2223" s="249" t="str">
        <f t="shared" si="241"/>
        <v/>
      </c>
      <c r="Q2223" s="250" t="str">
        <f t="shared" si="239"/>
        <v/>
      </c>
      <c r="R2223" s="248"/>
      <c r="S2223" s="246"/>
      <c r="T2223" s="248"/>
      <c r="U2223" s="249" t="str">
        <f>+IF(AND(S2223&gt;0,R2223&lt;&gt;'Data Validation (ROP used only)'!$A$22),SUM(S2223:T2223),"")</f>
        <v/>
      </c>
      <c r="V2223" s="250" t="str">
        <f>IF(OR(R2223='Data Validation (ROP used only)'!$A$22,ISBLANK(S2223),ISERROR(S2223/$I2223)),"",S2223/$I2223)</f>
        <v/>
      </c>
      <c r="W2223" s="251"/>
      <c r="X2223" s="252" t="str" cm="1">
        <f t="array" ref="X2223">_xlfn.IFS(W2223="","",W2223/I2223&gt;=2,2*I2223,W2223/I2223 &lt; 2, W2223)</f>
        <v/>
      </c>
      <c r="Y2223" s="253" t="str">
        <f t="shared" si="242"/>
        <v/>
      </c>
      <c r="Z2223" s="248"/>
      <c r="AA2223" s="249" t="str">
        <f t="shared" si="243"/>
        <v/>
      </c>
      <c r="AB2223" s="254" t="str">
        <f t="shared" si="244"/>
        <v/>
      </c>
      <c r="AC2223" s="159"/>
      <c r="AD2223" s="160"/>
    </row>
    <row r="2224" spans="2:30" ht="13.8" hidden="1" outlineLevel="1" x14ac:dyDescent="0.25">
      <c r="B2224" s="1"/>
      <c r="C2224" s="1"/>
      <c r="D2224" s="1"/>
      <c r="E2224" s="2"/>
      <c r="F2224" s="1"/>
      <c r="G2224" s="2"/>
      <c r="H2224" s="108"/>
      <c r="I2224" s="109"/>
      <c r="J2224" s="132" t="str">
        <f t="shared" si="240"/>
        <v/>
      </c>
      <c r="K2224" s="132">
        <f t="shared" si="245"/>
        <v>0</v>
      </c>
      <c r="L2224" s="246"/>
      <c r="M2224" s="247"/>
      <c r="N2224" s="246"/>
      <c r="O2224" s="248"/>
      <c r="P2224" s="249" t="str">
        <f t="shared" si="241"/>
        <v/>
      </c>
      <c r="Q2224" s="250" t="str">
        <f t="shared" si="239"/>
        <v/>
      </c>
      <c r="R2224" s="248"/>
      <c r="S2224" s="246"/>
      <c r="T2224" s="248"/>
      <c r="U2224" s="249" t="str">
        <f>+IF(AND(S2224&gt;0,R2224&lt;&gt;'Data Validation (ROP used only)'!$A$22),SUM(S2224:T2224),"")</f>
        <v/>
      </c>
      <c r="V2224" s="250" t="str">
        <f>IF(OR(R2224='Data Validation (ROP used only)'!$A$22,ISBLANK(S2224),ISERROR(S2224/$I2224)),"",S2224/$I2224)</f>
        <v/>
      </c>
      <c r="W2224" s="251"/>
      <c r="X2224" s="252" t="str" cm="1">
        <f t="array" ref="X2224">_xlfn.IFS(W2224="","",W2224/I2224&gt;=2,2*I2224,W2224/I2224 &lt; 2, W2224)</f>
        <v/>
      </c>
      <c r="Y2224" s="253" t="str">
        <f t="shared" si="242"/>
        <v/>
      </c>
      <c r="Z2224" s="248"/>
      <c r="AA2224" s="249" t="str">
        <f t="shared" si="243"/>
        <v/>
      </c>
      <c r="AB2224" s="254" t="str">
        <f t="shared" si="244"/>
        <v/>
      </c>
      <c r="AC2224" s="159"/>
      <c r="AD2224" s="160"/>
    </row>
    <row r="2225" spans="2:30" ht="13.8" hidden="1" outlineLevel="1" x14ac:dyDescent="0.25">
      <c r="B2225" s="1"/>
      <c r="C2225" s="1"/>
      <c r="D2225" s="1"/>
      <c r="E2225" s="2"/>
      <c r="F2225" s="1"/>
      <c r="G2225" s="2"/>
      <c r="H2225" s="108"/>
      <c r="I2225" s="109"/>
      <c r="J2225" s="132" t="str">
        <f t="shared" si="240"/>
        <v/>
      </c>
      <c r="K2225" s="132">
        <f t="shared" si="245"/>
        <v>0</v>
      </c>
      <c r="L2225" s="246"/>
      <c r="M2225" s="247"/>
      <c r="N2225" s="246"/>
      <c r="O2225" s="248"/>
      <c r="P2225" s="249" t="str">
        <f t="shared" si="241"/>
        <v/>
      </c>
      <c r="Q2225" s="250" t="str">
        <f t="shared" si="239"/>
        <v/>
      </c>
      <c r="R2225" s="248"/>
      <c r="S2225" s="246"/>
      <c r="T2225" s="248"/>
      <c r="U2225" s="249" t="str">
        <f>+IF(AND(S2225&gt;0,R2225&lt;&gt;'Data Validation (ROP used only)'!$A$22),SUM(S2225:T2225),"")</f>
        <v/>
      </c>
      <c r="V2225" s="250" t="str">
        <f>IF(OR(R2225='Data Validation (ROP used only)'!$A$22,ISBLANK(S2225),ISERROR(S2225/$I2225)),"",S2225/$I2225)</f>
        <v/>
      </c>
      <c r="W2225" s="251"/>
      <c r="X2225" s="252" t="str" cm="1">
        <f t="array" ref="X2225">_xlfn.IFS(W2225="","",W2225/I2225&gt;=2,2*I2225,W2225/I2225 &lt; 2, W2225)</f>
        <v/>
      </c>
      <c r="Y2225" s="253" t="str">
        <f t="shared" si="242"/>
        <v/>
      </c>
      <c r="Z2225" s="248"/>
      <c r="AA2225" s="249" t="str">
        <f t="shared" si="243"/>
        <v/>
      </c>
      <c r="AB2225" s="254" t="str">
        <f t="shared" si="244"/>
        <v/>
      </c>
      <c r="AC2225" s="159"/>
      <c r="AD2225" s="160"/>
    </row>
    <row r="2226" spans="2:30" ht="13.8" hidden="1" outlineLevel="1" x14ac:dyDescent="0.25">
      <c r="B2226" s="1"/>
      <c r="C2226" s="1"/>
      <c r="D2226" s="1"/>
      <c r="E2226" s="2"/>
      <c r="F2226" s="1"/>
      <c r="G2226" s="2"/>
      <c r="H2226" s="108"/>
      <c r="I2226" s="109"/>
      <c r="J2226" s="132" t="str">
        <f t="shared" si="240"/>
        <v/>
      </c>
      <c r="K2226" s="132">
        <f t="shared" si="245"/>
        <v>0</v>
      </c>
      <c r="L2226" s="246"/>
      <c r="M2226" s="247"/>
      <c r="N2226" s="246"/>
      <c r="O2226" s="248"/>
      <c r="P2226" s="249" t="str">
        <f t="shared" si="241"/>
        <v/>
      </c>
      <c r="Q2226" s="250" t="str">
        <f t="shared" si="239"/>
        <v/>
      </c>
      <c r="R2226" s="248"/>
      <c r="S2226" s="246"/>
      <c r="T2226" s="248"/>
      <c r="U2226" s="249" t="str">
        <f>+IF(AND(S2226&gt;0,R2226&lt;&gt;'Data Validation (ROP used only)'!$A$22),SUM(S2226:T2226),"")</f>
        <v/>
      </c>
      <c r="V2226" s="250" t="str">
        <f>IF(OR(R2226='Data Validation (ROP used only)'!$A$22,ISBLANK(S2226),ISERROR(S2226/$I2226)),"",S2226/$I2226)</f>
        <v/>
      </c>
      <c r="W2226" s="251"/>
      <c r="X2226" s="252" t="str" cm="1">
        <f t="array" ref="X2226">_xlfn.IFS(W2226="","",W2226/I2226&gt;=2,2*I2226,W2226/I2226 &lt; 2, W2226)</f>
        <v/>
      </c>
      <c r="Y2226" s="253" t="str">
        <f t="shared" si="242"/>
        <v/>
      </c>
      <c r="Z2226" s="248"/>
      <c r="AA2226" s="249" t="str">
        <f t="shared" si="243"/>
        <v/>
      </c>
      <c r="AB2226" s="254" t="str">
        <f t="shared" si="244"/>
        <v/>
      </c>
      <c r="AC2226" s="159"/>
      <c r="AD2226" s="160"/>
    </row>
    <row r="2227" spans="2:30" ht="13.8" hidden="1" outlineLevel="1" x14ac:dyDescent="0.25">
      <c r="B2227" s="1"/>
      <c r="C2227" s="1"/>
      <c r="D2227" s="1"/>
      <c r="E2227" s="2"/>
      <c r="F2227" s="1"/>
      <c r="G2227" s="2"/>
      <c r="H2227" s="108"/>
      <c r="I2227" s="109"/>
      <c r="J2227" s="132" t="str">
        <f t="shared" si="240"/>
        <v/>
      </c>
      <c r="K2227" s="132">
        <f t="shared" si="245"/>
        <v>0</v>
      </c>
      <c r="L2227" s="246"/>
      <c r="M2227" s="247"/>
      <c r="N2227" s="246"/>
      <c r="O2227" s="248"/>
      <c r="P2227" s="249" t="str">
        <f t="shared" si="241"/>
        <v/>
      </c>
      <c r="Q2227" s="250" t="str">
        <f t="shared" si="239"/>
        <v/>
      </c>
      <c r="R2227" s="248"/>
      <c r="S2227" s="246"/>
      <c r="T2227" s="248"/>
      <c r="U2227" s="249" t="str">
        <f>+IF(AND(S2227&gt;0,R2227&lt;&gt;'Data Validation (ROP used only)'!$A$22),SUM(S2227:T2227),"")</f>
        <v/>
      </c>
      <c r="V2227" s="250" t="str">
        <f>IF(OR(R2227='Data Validation (ROP used only)'!$A$22,ISBLANK(S2227),ISERROR(S2227/$I2227)),"",S2227/$I2227)</f>
        <v/>
      </c>
      <c r="W2227" s="251"/>
      <c r="X2227" s="252" t="str" cm="1">
        <f t="array" ref="X2227">_xlfn.IFS(W2227="","",W2227/I2227&gt;=2,2*I2227,W2227/I2227 &lt; 2, W2227)</f>
        <v/>
      </c>
      <c r="Y2227" s="253" t="str">
        <f t="shared" si="242"/>
        <v/>
      </c>
      <c r="Z2227" s="248"/>
      <c r="AA2227" s="249" t="str">
        <f t="shared" si="243"/>
        <v/>
      </c>
      <c r="AB2227" s="254" t="str">
        <f t="shared" si="244"/>
        <v/>
      </c>
      <c r="AC2227" s="159"/>
      <c r="AD2227" s="160"/>
    </row>
    <row r="2228" spans="2:30" ht="13.8" hidden="1" outlineLevel="1" x14ac:dyDescent="0.25">
      <c r="B2228" s="1"/>
      <c r="C2228" s="1"/>
      <c r="D2228" s="1"/>
      <c r="E2228" s="2"/>
      <c r="F2228" s="1"/>
      <c r="G2228" s="2"/>
      <c r="H2228" s="108"/>
      <c r="I2228" s="109"/>
      <c r="J2228" s="132" t="str">
        <f t="shared" si="240"/>
        <v/>
      </c>
      <c r="K2228" s="132">
        <f t="shared" si="245"/>
        <v>0</v>
      </c>
      <c r="L2228" s="246"/>
      <c r="M2228" s="247"/>
      <c r="N2228" s="246"/>
      <c r="O2228" s="248"/>
      <c r="P2228" s="249" t="str">
        <f t="shared" si="241"/>
        <v/>
      </c>
      <c r="Q2228" s="250" t="str">
        <f t="shared" si="239"/>
        <v/>
      </c>
      <c r="R2228" s="248"/>
      <c r="S2228" s="246"/>
      <c r="T2228" s="248"/>
      <c r="U2228" s="249" t="str">
        <f>+IF(AND(S2228&gt;0,R2228&lt;&gt;'Data Validation (ROP used only)'!$A$22),SUM(S2228:T2228),"")</f>
        <v/>
      </c>
      <c r="V2228" s="250" t="str">
        <f>IF(OR(R2228='Data Validation (ROP used only)'!$A$22,ISBLANK(S2228),ISERROR(S2228/$I2228)),"",S2228/$I2228)</f>
        <v/>
      </c>
      <c r="W2228" s="251"/>
      <c r="X2228" s="252" t="str" cm="1">
        <f t="array" ref="X2228">_xlfn.IFS(W2228="","",W2228/I2228&gt;=2,2*I2228,W2228/I2228 &lt; 2, W2228)</f>
        <v/>
      </c>
      <c r="Y2228" s="253" t="str">
        <f t="shared" si="242"/>
        <v/>
      </c>
      <c r="Z2228" s="248"/>
      <c r="AA2228" s="249" t="str">
        <f t="shared" si="243"/>
        <v/>
      </c>
      <c r="AB2228" s="254" t="str">
        <f t="shared" si="244"/>
        <v/>
      </c>
      <c r="AC2228" s="159"/>
      <c r="AD2228" s="160"/>
    </row>
    <row r="2229" spans="2:30" ht="13.8" hidden="1" outlineLevel="1" x14ac:dyDescent="0.25">
      <c r="B2229" s="1"/>
      <c r="C2229" s="1"/>
      <c r="D2229" s="1"/>
      <c r="E2229" s="2"/>
      <c r="F2229" s="1"/>
      <c r="G2229" s="2"/>
      <c r="H2229" s="108"/>
      <c r="I2229" s="109"/>
      <c r="J2229" s="132" t="str">
        <f t="shared" si="240"/>
        <v/>
      </c>
      <c r="K2229" s="132">
        <f t="shared" si="245"/>
        <v>0</v>
      </c>
      <c r="L2229" s="246"/>
      <c r="M2229" s="247"/>
      <c r="N2229" s="246"/>
      <c r="O2229" s="248"/>
      <c r="P2229" s="249" t="str">
        <f t="shared" si="241"/>
        <v/>
      </c>
      <c r="Q2229" s="250" t="str">
        <f t="shared" si="239"/>
        <v/>
      </c>
      <c r="R2229" s="248"/>
      <c r="S2229" s="246"/>
      <c r="T2229" s="248"/>
      <c r="U2229" s="249" t="str">
        <f>+IF(AND(S2229&gt;0,R2229&lt;&gt;'Data Validation (ROP used only)'!$A$22),SUM(S2229:T2229),"")</f>
        <v/>
      </c>
      <c r="V2229" s="250" t="str">
        <f>IF(OR(R2229='Data Validation (ROP used only)'!$A$22,ISBLANK(S2229),ISERROR(S2229/$I2229)),"",S2229/$I2229)</f>
        <v/>
      </c>
      <c r="W2229" s="251"/>
      <c r="X2229" s="252" t="str" cm="1">
        <f t="array" ref="X2229">_xlfn.IFS(W2229="","",W2229/I2229&gt;=2,2*I2229,W2229/I2229 &lt; 2, W2229)</f>
        <v/>
      </c>
      <c r="Y2229" s="253" t="str">
        <f t="shared" si="242"/>
        <v/>
      </c>
      <c r="Z2229" s="248"/>
      <c r="AA2229" s="249" t="str">
        <f t="shared" si="243"/>
        <v/>
      </c>
      <c r="AB2229" s="254" t="str">
        <f t="shared" si="244"/>
        <v/>
      </c>
      <c r="AC2229" s="159"/>
      <c r="AD2229" s="160"/>
    </row>
    <row r="2230" spans="2:30" ht="13.8" hidden="1" outlineLevel="1" x14ac:dyDescent="0.25">
      <c r="B2230" s="1"/>
      <c r="C2230" s="1"/>
      <c r="D2230" s="1"/>
      <c r="E2230" s="2"/>
      <c r="F2230" s="1"/>
      <c r="G2230" s="2"/>
      <c r="H2230" s="108"/>
      <c r="I2230" s="109"/>
      <c r="J2230" s="132" t="str">
        <f t="shared" si="240"/>
        <v/>
      </c>
      <c r="K2230" s="132">
        <f t="shared" si="245"/>
        <v>0</v>
      </c>
      <c r="L2230" s="246"/>
      <c r="M2230" s="247"/>
      <c r="N2230" s="246"/>
      <c r="O2230" s="248"/>
      <c r="P2230" s="249" t="str">
        <f t="shared" si="241"/>
        <v/>
      </c>
      <c r="Q2230" s="250" t="str">
        <f t="shared" si="239"/>
        <v/>
      </c>
      <c r="R2230" s="248"/>
      <c r="S2230" s="246"/>
      <c r="T2230" s="248"/>
      <c r="U2230" s="249" t="str">
        <f>+IF(AND(S2230&gt;0,R2230&lt;&gt;'Data Validation (ROP used only)'!$A$22),SUM(S2230:T2230),"")</f>
        <v/>
      </c>
      <c r="V2230" s="250" t="str">
        <f>IF(OR(R2230='Data Validation (ROP used only)'!$A$22,ISBLANK(S2230),ISERROR(S2230/$I2230)),"",S2230/$I2230)</f>
        <v/>
      </c>
      <c r="W2230" s="251"/>
      <c r="X2230" s="252" t="str" cm="1">
        <f t="array" ref="X2230">_xlfn.IFS(W2230="","",W2230/I2230&gt;=2,2*I2230,W2230/I2230 &lt; 2, W2230)</f>
        <v/>
      </c>
      <c r="Y2230" s="253" t="str">
        <f t="shared" si="242"/>
        <v/>
      </c>
      <c r="Z2230" s="248"/>
      <c r="AA2230" s="249" t="str">
        <f t="shared" si="243"/>
        <v/>
      </c>
      <c r="AB2230" s="254" t="str">
        <f t="shared" si="244"/>
        <v/>
      </c>
      <c r="AC2230" s="159"/>
      <c r="AD2230" s="160"/>
    </row>
    <row r="2231" spans="2:30" ht="13.8" hidden="1" outlineLevel="1" x14ac:dyDescent="0.25">
      <c r="B2231" s="1"/>
      <c r="C2231" s="1"/>
      <c r="D2231" s="1"/>
      <c r="E2231" s="2"/>
      <c r="F2231" s="1"/>
      <c r="G2231" s="2"/>
      <c r="H2231" s="108"/>
      <c r="I2231" s="109"/>
      <c r="J2231" s="132" t="str">
        <f t="shared" si="240"/>
        <v/>
      </c>
      <c r="K2231" s="132">
        <f t="shared" si="245"/>
        <v>0</v>
      </c>
      <c r="L2231" s="246"/>
      <c r="M2231" s="247"/>
      <c r="N2231" s="246"/>
      <c r="O2231" s="248"/>
      <c r="P2231" s="249" t="str">
        <f t="shared" si="241"/>
        <v/>
      </c>
      <c r="Q2231" s="250" t="str">
        <f t="shared" si="239"/>
        <v/>
      </c>
      <c r="R2231" s="248"/>
      <c r="S2231" s="246"/>
      <c r="T2231" s="248"/>
      <c r="U2231" s="249" t="str">
        <f>+IF(AND(S2231&gt;0,R2231&lt;&gt;'Data Validation (ROP used only)'!$A$22),SUM(S2231:T2231),"")</f>
        <v/>
      </c>
      <c r="V2231" s="250" t="str">
        <f>IF(OR(R2231='Data Validation (ROP used only)'!$A$22,ISBLANK(S2231),ISERROR(S2231/$I2231)),"",S2231/$I2231)</f>
        <v/>
      </c>
      <c r="W2231" s="251"/>
      <c r="X2231" s="252" t="str" cm="1">
        <f t="array" ref="X2231">_xlfn.IFS(W2231="","",W2231/I2231&gt;=2,2*I2231,W2231/I2231 &lt; 2, W2231)</f>
        <v/>
      </c>
      <c r="Y2231" s="253" t="str">
        <f t="shared" si="242"/>
        <v/>
      </c>
      <c r="Z2231" s="248"/>
      <c r="AA2231" s="249" t="str">
        <f t="shared" si="243"/>
        <v/>
      </c>
      <c r="AB2231" s="254" t="str">
        <f t="shared" si="244"/>
        <v/>
      </c>
      <c r="AC2231" s="159"/>
      <c r="AD2231" s="160"/>
    </row>
    <row r="2232" spans="2:30" ht="13.8" hidden="1" outlineLevel="1" x14ac:dyDescent="0.25">
      <c r="B2232" s="1"/>
      <c r="C2232" s="1"/>
      <c r="D2232" s="1"/>
      <c r="E2232" s="2"/>
      <c r="F2232" s="1"/>
      <c r="G2232" s="2"/>
      <c r="H2232" s="108"/>
      <c r="I2232" s="109"/>
      <c r="J2232" s="132" t="str">
        <f t="shared" si="240"/>
        <v/>
      </c>
      <c r="K2232" s="132">
        <f t="shared" si="245"/>
        <v>0</v>
      </c>
      <c r="L2232" s="246"/>
      <c r="M2232" s="247"/>
      <c r="N2232" s="246"/>
      <c r="O2232" s="248"/>
      <c r="P2232" s="249" t="str">
        <f t="shared" si="241"/>
        <v/>
      </c>
      <c r="Q2232" s="250" t="str">
        <f t="shared" si="239"/>
        <v/>
      </c>
      <c r="R2232" s="248"/>
      <c r="S2232" s="246"/>
      <c r="T2232" s="248"/>
      <c r="U2232" s="249" t="str">
        <f>+IF(AND(S2232&gt;0,R2232&lt;&gt;'Data Validation (ROP used only)'!$A$22),SUM(S2232:T2232),"")</f>
        <v/>
      </c>
      <c r="V2232" s="250" t="str">
        <f>IF(OR(R2232='Data Validation (ROP used only)'!$A$22,ISBLANK(S2232),ISERROR(S2232/$I2232)),"",S2232/$I2232)</f>
        <v/>
      </c>
      <c r="W2232" s="251"/>
      <c r="X2232" s="252" t="str" cm="1">
        <f t="array" ref="X2232">_xlfn.IFS(W2232="","",W2232/I2232&gt;=2,2*I2232,W2232/I2232 &lt; 2, W2232)</f>
        <v/>
      </c>
      <c r="Y2232" s="253" t="str">
        <f t="shared" si="242"/>
        <v/>
      </c>
      <c r="Z2232" s="248"/>
      <c r="AA2232" s="249" t="str">
        <f t="shared" si="243"/>
        <v/>
      </c>
      <c r="AB2232" s="254" t="str">
        <f t="shared" si="244"/>
        <v/>
      </c>
      <c r="AC2232" s="159"/>
      <c r="AD2232" s="160"/>
    </row>
    <row r="2233" spans="2:30" ht="13.8" hidden="1" outlineLevel="1" x14ac:dyDescent="0.25">
      <c r="B2233" s="1"/>
      <c r="C2233" s="1"/>
      <c r="D2233" s="1"/>
      <c r="E2233" s="2"/>
      <c r="F2233" s="1"/>
      <c r="G2233" s="2"/>
      <c r="H2233" s="108"/>
      <c r="I2233" s="109"/>
      <c r="J2233" s="132" t="str">
        <f t="shared" si="240"/>
        <v/>
      </c>
      <c r="K2233" s="132">
        <f t="shared" si="245"/>
        <v>0</v>
      </c>
      <c r="L2233" s="246"/>
      <c r="M2233" s="247"/>
      <c r="N2233" s="246"/>
      <c r="O2233" s="248"/>
      <c r="P2233" s="249" t="str">
        <f t="shared" si="241"/>
        <v/>
      </c>
      <c r="Q2233" s="250" t="str">
        <f t="shared" si="239"/>
        <v/>
      </c>
      <c r="R2233" s="248"/>
      <c r="S2233" s="246"/>
      <c r="T2233" s="248"/>
      <c r="U2233" s="249" t="str">
        <f>+IF(AND(S2233&gt;0,R2233&lt;&gt;'Data Validation (ROP used only)'!$A$22),SUM(S2233:T2233),"")</f>
        <v/>
      </c>
      <c r="V2233" s="250" t="str">
        <f>IF(OR(R2233='Data Validation (ROP used only)'!$A$22,ISBLANK(S2233),ISERROR(S2233/$I2233)),"",S2233/$I2233)</f>
        <v/>
      </c>
      <c r="W2233" s="251"/>
      <c r="X2233" s="252" t="str" cm="1">
        <f t="array" ref="X2233">_xlfn.IFS(W2233="","",W2233/I2233&gt;=2,2*I2233,W2233/I2233 &lt; 2, W2233)</f>
        <v/>
      </c>
      <c r="Y2233" s="253" t="str">
        <f t="shared" si="242"/>
        <v/>
      </c>
      <c r="Z2233" s="248"/>
      <c r="AA2233" s="249" t="str">
        <f t="shared" si="243"/>
        <v/>
      </c>
      <c r="AB2233" s="254" t="str">
        <f t="shared" si="244"/>
        <v/>
      </c>
      <c r="AC2233" s="159"/>
      <c r="AD2233" s="160"/>
    </row>
    <row r="2234" spans="2:30" ht="13.8" hidden="1" outlineLevel="1" x14ac:dyDescent="0.25">
      <c r="B2234" s="1"/>
      <c r="C2234" s="1"/>
      <c r="D2234" s="1"/>
      <c r="E2234" s="2"/>
      <c r="F2234" s="1"/>
      <c r="G2234" s="2"/>
      <c r="H2234" s="108"/>
      <c r="I2234" s="109"/>
      <c r="J2234" s="132" t="str">
        <f t="shared" si="240"/>
        <v/>
      </c>
      <c r="K2234" s="132">
        <f t="shared" si="245"/>
        <v>0</v>
      </c>
      <c r="L2234" s="246"/>
      <c r="M2234" s="247"/>
      <c r="N2234" s="246"/>
      <c r="O2234" s="248"/>
      <c r="P2234" s="249" t="str">
        <f t="shared" si="241"/>
        <v/>
      </c>
      <c r="Q2234" s="250" t="str">
        <f t="shared" si="239"/>
        <v/>
      </c>
      <c r="R2234" s="248"/>
      <c r="S2234" s="246"/>
      <c r="T2234" s="248"/>
      <c r="U2234" s="249" t="str">
        <f>+IF(AND(S2234&gt;0,R2234&lt;&gt;'Data Validation (ROP used only)'!$A$22),SUM(S2234:T2234),"")</f>
        <v/>
      </c>
      <c r="V2234" s="250" t="str">
        <f>IF(OR(R2234='Data Validation (ROP used only)'!$A$22,ISBLANK(S2234),ISERROR(S2234/$I2234)),"",S2234/$I2234)</f>
        <v/>
      </c>
      <c r="W2234" s="251"/>
      <c r="X2234" s="252" t="str" cm="1">
        <f t="array" ref="X2234">_xlfn.IFS(W2234="","",W2234/I2234&gt;=2,2*I2234,W2234/I2234 &lt; 2, W2234)</f>
        <v/>
      </c>
      <c r="Y2234" s="253" t="str">
        <f t="shared" si="242"/>
        <v/>
      </c>
      <c r="Z2234" s="248"/>
      <c r="AA2234" s="249" t="str">
        <f t="shared" si="243"/>
        <v/>
      </c>
      <c r="AB2234" s="254" t="str">
        <f t="shared" si="244"/>
        <v/>
      </c>
      <c r="AC2234" s="159"/>
      <c r="AD2234" s="160"/>
    </row>
    <row r="2235" spans="2:30" ht="13.8" hidden="1" outlineLevel="1" x14ac:dyDescent="0.25">
      <c r="B2235" s="1"/>
      <c r="C2235" s="1"/>
      <c r="D2235" s="1"/>
      <c r="E2235" s="2"/>
      <c r="F2235" s="1"/>
      <c r="G2235" s="2"/>
      <c r="H2235" s="108"/>
      <c r="I2235" s="109"/>
      <c r="J2235" s="132" t="str">
        <f t="shared" si="240"/>
        <v/>
      </c>
      <c r="K2235" s="132">
        <f t="shared" si="245"/>
        <v>0</v>
      </c>
      <c r="L2235" s="246"/>
      <c r="M2235" s="247"/>
      <c r="N2235" s="246"/>
      <c r="O2235" s="248"/>
      <c r="P2235" s="249" t="str">
        <f t="shared" si="241"/>
        <v/>
      </c>
      <c r="Q2235" s="250" t="str">
        <f t="shared" si="239"/>
        <v/>
      </c>
      <c r="R2235" s="248"/>
      <c r="S2235" s="246"/>
      <c r="T2235" s="248"/>
      <c r="U2235" s="249" t="str">
        <f>+IF(AND(S2235&gt;0,R2235&lt;&gt;'Data Validation (ROP used only)'!$A$22),SUM(S2235:T2235),"")</f>
        <v/>
      </c>
      <c r="V2235" s="250" t="str">
        <f>IF(OR(R2235='Data Validation (ROP used only)'!$A$22,ISBLANK(S2235),ISERROR(S2235/$I2235)),"",S2235/$I2235)</f>
        <v/>
      </c>
      <c r="W2235" s="251"/>
      <c r="X2235" s="252" t="str" cm="1">
        <f t="array" ref="X2235">_xlfn.IFS(W2235="","",W2235/I2235&gt;=2,2*I2235,W2235/I2235 &lt; 2, W2235)</f>
        <v/>
      </c>
      <c r="Y2235" s="253" t="str">
        <f t="shared" si="242"/>
        <v/>
      </c>
      <c r="Z2235" s="248"/>
      <c r="AA2235" s="249" t="str">
        <f t="shared" si="243"/>
        <v/>
      </c>
      <c r="AB2235" s="254" t="str">
        <f t="shared" si="244"/>
        <v/>
      </c>
      <c r="AC2235" s="159"/>
      <c r="AD2235" s="160"/>
    </row>
    <row r="2236" spans="2:30" ht="13.8" hidden="1" outlineLevel="1" x14ac:dyDescent="0.25">
      <c r="B2236" s="1"/>
      <c r="C2236" s="1"/>
      <c r="D2236" s="1"/>
      <c r="E2236" s="2"/>
      <c r="F2236" s="1"/>
      <c r="G2236" s="2"/>
      <c r="H2236" s="108"/>
      <c r="I2236" s="109"/>
      <c r="J2236" s="132" t="str">
        <f t="shared" si="240"/>
        <v/>
      </c>
      <c r="K2236" s="132">
        <f t="shared" si="245"/>
        <v>0</v>
      </c>
      <c r="L2236" s="246"/>
      <c r="M2236" s="247"/>
      <c r="N2236" s="246"/>
      <c r="O2236" s="248"/>
      <c r="P2236" s="249" t="str">
        <f t="shared" si="241"/>
        <v/>
      </c>
      <c r="Q2236" s="250" t="str">
        <f t="shared" si="239"/>
        <v/>
      </c>
      <c r="R2236" s="248"/>
      <c r="S2236" s="246"/>
      <c r="T2236" s="248"/>
      <c r="U2236" s="249" t="str">
        <f>+IF(AND(S2236&gt;0,R2236&lt;&gt;'Data Validation (ROP used only)'!$A$22),SUM(S2236:T2236),"")</f>
        <v/>
      </c>
      <c r="V2236" s="250" t="str">
        <f>IF(OR(R2236='Data Validation (ROP used only)'!$A$22,ISBLANK(S2236),ISERROR(S2236/$I2236)),"",S2236/$I2236)</f>
        <v/>
      </c>
      <c r="W2236" s="251"/>
      <c r="X2236" s="252" t="str" cm="1">
        <f t="array" ref="X2236">_xlfn.IFS(W2236="","",W2236/I2236&gt;=2,2*I2236,W2236/I2236 &lt; 2, W2236)</f>
        <v/>
      </c>
      <c r="Y2236" s="253" t="str">
        <f t="shared" si="242"/>
        <v/>
      </c>
      <c r="Z2236" s="248"/>
      <c r="AA2236" s="249" t="str">
        <f t="shared" si="243"/>
        <v/>
      </c>
      <c r="AB2236" s="254" t="str">
        <f t="shared" si="244"/>
        <v/>
      </c>
      <c r="AC2236" s="159"/>
      <c r="AD2236" s="160"/>
    </row>
    <row r="2237" spans="2:30" ht="13.8" hidden="1" outlineLevel="1" x14ac:dyDescent="0.25">
      <c r="B2237" s="1"/>
      <c r="C2237" s="1"/>
      <c r="D2237" s="1"/>
      <c r="E2237" s="2"/>
      <c r="F2237" s="1"/>
      <c r="G2237" s="2"/>
      <c r="H2237" s="108"/>
      <c r="I2237" s="109"/>
      <c r="J2237" s="132" t="str">
        <f t="shared" si="240"/>
        <v/>
      </c>
      <c r="K2237" s="132">
        <f t="shared" si="245"/>
        <v>0</v>
      </c>
      <c r="L2237" s="246"/>
      <c r="M2237" s="247"/>
      <c r="N2237" s="246"/>
      <c r="O2237" s="248"/>
      <c r="P2237" s="249" t="str">
        <f t="shared" si="241"/>
        <v/>
      </c>
      <c r="Q2237" s="250" t="str">
        <f t="shared" si="239"/>
        <v/>
      </c>
      <c r="R2237" s="248"/>
      <c r="S2237" s="246"/>
      <c r="T2237" s="248"/>
      <c r="U2237" s="249" t="str">
        <f>+IF(AND(S2237&gt;0,R2237&lt;&gt;'Data Validation (ROP used only)'!$A$22),SUM(S2237:T2237),"")</f>
        <v/>
      </c>
      <c r="V2237" s="250" t="str">
        <f>IF(OR(R2237='Data Validation (ROP used only)'!$A$22,ISBLANK(S2237),ISERROR(S2237/$I2237)),"",S2237/$I2237)</f>
        <v/>
      </c>
      <c r="W2237" s="251"/>
      <c r="X2237" s="252" t="str" cm="1">
        <f t="array" ref="X2237">_xlfn.IFS(W2237="","",W2237/I2237&gt;=2,2*I2237,W2237/I2237 &lt; 2, W2237)</f>
        <v/>
      </c>
      <c r="Y2237" s="253" t="str">
        <f t="shared" si="242"/>
        <v/>
      </c>
      <c r="Z2237" s="248"/>
      <c r="AA2237" s="249" t="str">
        <f t="shared" si="243"/>
        <v/>
      </c>
      <c r="AB2237" s="254" t="str">
        <f t="shared" si="244"/>
        <v/>
      </c>
      <c r="AC2237" s="159"/>
      <c r="AD2237" s="160"/>
    </row>
    <row r="2238" spans="2:30" ht="13.8" hidden="1" outlineLevel="1" x14ac:dyDescent="0.25">
      <c r="B2238" s="1"/>
      <c r="C2238" s="1"/>
      <c r="D2238" s="1"/>
      <c r="E2238" s="2"/>
      <c r="F2238" s="1"/>
      <c r="G2238" s="2"/>
      <c r="H2238" s="108"/>
      <c r="I2238" s="109"/>
      <c r="J2238" s="132" t="str">
        <f t="shared" si="240"/>
        <v/>
      </c>
      <c r="K2238" s="132">
        <f t="shared" si="245"/>
        <v>0</v>
      </c>
      <c r="L2238" s="246"/>
      <c r="M2238" s="247"/>
      <c r="N2238" s="246"/>
      <c r="O2238" s="248"/>
      <c r="P2238" s="249" t="str">
        <f t="shared" si="241"/>
        <v/>
      </c>
      <c r="Q2238" s="250" t="str">
        <f t="shared" si="239"/>
        <v/>
      </c>
      <c r="R2238" s="248"/>
      <c r="S2238" s="246"/>
      <c r="T2238" s="248"/>
      <c r="U2238" s="249" t="str">
        <f>+IF(AND(S2238&gt;0,R2238&lt;&gt;'Data Validation (ROP used only)'!$A$22),SUM(S2238:T2238),"")</f>
        <v/>
      </c>
      <c r="V2238" s="250" t="str">
        <f>IF(OR(R2238='Data Validation (ROP used only)'!$A$22,ISBLANK(S2238),ISERROR(S2238/$I2238)),"",S2238/$I2238)</f>
        <v/>
      </c>
      <c r="W2238" s="251"/>
      <c r="X2238" s="252" t="str" cm="1">
        <f t="array" ref="X2238">_xlfn.IFS(W2238="","",W2238/I2238&gt;=2,2*I2238,W2238/I2238 &lt; 2, W2238)</f>
        <v/>
      </c>
      <c r="Y2238" s="253" t="str">
        <f t="shared" si="242"/>
        <v/>
      </c>
      <c r="Z2238" s="248"/>
      <c r="AA2238" s="249" t="str">
        <f t="shared" si="243"/>
        <v/>
      </c>
      <c r="AB2238" s="254" t="str">
        <f t="shared" si="244"/>
        <v/>
      </c>
      <c r="AC2238" s="159"/>
      <c r="AD2238" s="160"/>
    </row>
    <row r="2239" spans="2:30" ht="13.8" hidden="1" outlineLevel="1" x14ac:dyDescent="0.25">
      <c r="B2239" s="1"/>
      <c r="C2239" s="1"/>
      <c r="D2239" s="1"/>
      <c r="E2239" s="2"/>
      <c r="F2239" s="1"/>
      <c r="G2239" s="2"/>
      <c r="H2239" s="108"/>
      <c r="I2239" s="109"/>
      <c r="J2239" s="132" t="str">
        <f t="shared" si="240"/>
        <v/>
      </c>
      <c r="K2239" s="132">
        <f t="shared" si="245"/>
        <v>0</v>
      </c>
      <c r="L2239" s="246"/>
      <c r="M2239" s="247"/>
      <c r="N2239" s="246"/>
      <c r="O2239" s="248"/>
      <c r="P2239" s="249" t="str">
        <f t="shared" si="241"/>
        <v/>
      </c>
      <c r="Q2239" s="250" t="str">
        <f t="shared" si="239"/>
        <v/>
      </c>
      <c r="R2239" s="248"/>
      <c r="S2239" s="246"/>
      <c r="T2239" s="248"/>
      <c r="U2239" s="249" t="str">
        <f>+IF(AND(S2239&gt;0,R2239&lt;&gt;'Data Validation (ROP used only)'!$A$22),SUM(S2239:T2239),"")</f>
        <v/>
      </c>
      <c r="V2239" s="250" t="str">
        <f>IF(OR(R2239='Data Validation (ROP used only)'!$A$22,ISBLANK(S2239),ISERROR(S2239/$I2239)),"",S2239/$I2239)</f>
        <v/>
      </c>
      <c r="W2239" s="251"/>
      <c r="X2239" s="252" t="str" cm="1">
        <f t="array" ref="X2239">_xlfn.IFS(W2239="","",W2239/I2239&gt;=2,2*I2239,W2239/I2239 &lt; 2, W2239)</f>
        <v/>
      </c>
      <c r="Y2239" s="253" t="str">
        <f t="shared" si="242"/>
        <v/>
      </c>
      <c r="Z2239" s="248"/>
      <c r="AA2239" s="249" t="str">
        <f t="shared" si="243"/>
        <v/>
      </c>
      <c r="AB2239" s="254" t="str">
        <f t="shared" si="244"/>
        <v/>
      </c>
      <c r="AC2239" s="159"/>
      <c r="AD2239" s="160"/>
    </row>
    <row r="2240" spans="2:30" ht="13.8" hidden="1" outlineLevel="1" x14ac:dyDescent="0.25">
      <c r="B2240" s="1"/>
      <c r="C2240" s="1"/>
      <c r="D2240" s="1"/>
      <c r="E2240" s="2"/>
      <c r="F2240" s="1"/>
      <c r="G2240" s="2"/>
      <c r="H2240" s="108"/>
      <c r="I2240" s="109"/>
      <c r="J2240" s="132" t="str">
        <f t="shared" si="240"/>
        <v/>
      </c>
      <c r="K2240" s="132">
        <f t="shared" si="245"/>
        <v>0</v>
      </c>
      <c r="L2240" s="246"/>
      <c r="M2240" s="247"/>
      <c r="N2240" s="246"/>
      <c r="O2240" s="248"/>
      <c r="P2240" s="249" t="str">
        <f t="shared" si="241"/>
        <v/>
      </c>
      <c r="Q2240" s="250" t="str">
        <f t="shared" si="239"/>
        <v/>
      </c>
      <c r="R2240" s="248"/>
      <c r="S2240" s="246"/>
      <c r="T2240" s="248"/>
      <c r="U2240" s="249" t="str">
        <f>+IF(AND(S2240&gt;0,R2240&lt;&gt;'Data Validation (ROP used only)'!$A$22),SUM(S2240:T2240),"")</f>
        <v/>
      </c>
      <c r="V2240" s="250" t="str">
        <f>IF(OR(R2240='Data Validation (ROP used only)'!$A$22,ISBLANK(S2240),ISERROR(S2240/$I2240)),"",S2240/$I2240)</f>
        <v/>
      </c>
      <c r="W2240" s="251"/>
      <c r="X2240" s="252" t="str" cm="1">
        <f t="array" ref="X2240">_xlfn.IFS(W2240="","",W2240/I2240&gt;=2,2*I2240,W2240/I2240 &lt; 2, W2240)</f>
        <v/>
      </c>
      <c r="Y2240" s="253" t="str">
        <f t="shared" si="242"/>
        <v/>
      </c>
      <c r="Z2240" s="248"/>
      <c r="AA2240" s="249" t="str">
        <f t="shared" si="243"/>
        <v/>
      </c>
      <c r="AB2240" s="254" t="str">
        <f t="shared" si="244"/>
        <v/>
      </c>
      <c r="AC2240" s="159"/>
      <c r="AD2240" s="160"/>
    </row>
    <row r="2241" spans="2:30" ht="13.8" hidden="1" outlineLevel="1" x14ac:dyDescent="0.25">
      <c r="B2241" s="1"/>
      <c r="C2241" s="1"/>
      <c r="D2241" s="1"/>
      <c r="E2241" s="2"/>
      <c r="F2241" s="1"/>
      <c r="G2241" s="2"/>
      <c r="H2241" s="108"/>
      <c r="I2241" s="109"/>
      <c r="J2241" s="132" t="str">
        <f t="shared" si="240"/>
        <v/>
      </c>
      <c r="K2241" s="132">
        <f t="shared" si="245"/>
        <v>0</v>
      </c>
      <c r="L2241" s="246"/>
      <c r="M2241" s="247"/>
      <c r="N2241" s="246"/>
      <c r="O2241" s="248"/>
      <c r="P2241" s="249" t="str">
        <f t="shared" si="241"/>
        <v/>
      </c>
      <c r="Q2241" s="250" t="str">
        <f t="shared" si="239"/>
        <v/>
      </c>
      <c r="R2241" s="248"/>
      <c r="S2241" s="246"/>
      <c r="T2241" s="248"/>
      <c r="U2241" s="249" t="str">
        <f>+IF(AND(S2241&gt;0,R2241&lt;&gt;'Data Validation (ROP used only)'!$A$22),SUM(S2241:T2241),"")</f>
        <v/>
      </c>
      <c r="V2241" s="250" t="str">
        <f>IF(OR(R2241='Data Validation (ROP used only)'!$A$22,ISBLANK(S2241),ISERROR(S2241/$I2241)),"",S2241/$I2241)</f>
        <v/>
      </c>
      <c r="W2241" s="251"/>
      <c r="X2241" s="252" t="str" cm="1">
        <f t="array" ref="X2241">_xlfn.IFS(W2241="","",W2241/I2241&gt;=2,2*I2241,W2241/I2241 &lt; 2, W2241)</f>
        <v/>
      </c>
      <c r="Y2241" s="253" t="str">
        <f t="shared" si="242"/>
        <v/>
      </c>
      <c r="Z2241" s="248"/>
      <c r="AA2241" s="249" t="str">
        <f t="shared" si="243"/>
        <v/>
      </c>
      <c r="AB2241" s="254" t="str">
        <f t="shared" si="244"/>
        <v/>
      </c>
      <c r="AC2241" s="159"/>
      <c r="AD2241" s="160"/>
    </row>
    <row r="2242" spans="2:30" ht="13.8" hidden="1" outlineLevel="1" x14ac:dyDescent="0.25">
      <c r="B2242" s="1"/>
      <c r="C2242" s="1"/>
      <c r="D2242" s="1"/>
      <c r="E2242" s="2"/>
      <c r="F2242" s="1"/>
      <c r="G2242" s="2"/>
      <c r="H2242" s="108"/>
      <c r="I2242" s="109"/>
      <c r="J2242" s="132" t="str">
        <f t="shared" si="240"/>
        <v/>
      </c>
      <c r="K2242" s="132">
        <f t="shared" si="245"/>
        <v>0</v>
      </c>
      <c r="L2242" s="246"/>
      <c r="M2242" s="247"/>
      <c r="N2242" s="246"/>
      <c r="O2242" s="248"/>
      <c r="P2242" s="249" t="str">
        <f t="shared" si="241"/>
        <v/>
      </c>
      <c r="Q2242" s="250" t="str">
        <f t="shared" si="239"/>
        <v/>
      </c>
      <c r="R2242" s="248"/>
      <c r="S2242" s="246"/>
      <c r="T2242" s="248"/>
      <c r="U2242" s="249" t="str">
        <f>+IF(AND(S2242&gt;0,R2242&lt;&gt;'Data Validation (ROP used only)'!$A$22),SUM(S2242:T2242),"")</f>
        <v/>
      </c>
      <c r="V2242" s="250" t="str">
        <f>IF(OR(R2242='Data Validation (ROP used only)'!$A$22,ISBLANK(S2242),ISERROR(S2242/$I2242)),"",S2242/$I2242)</f>
        <v/>
      </c>
      <c r="W2242" s="251"/>
      <c r="X2242" s="252" t="str" cm="1">
        <f t="array" ref="X2242">_xlfn.IFS(W2242="","",W2242/I2242&gt;=2,2*I2242,W2242/I2242 &lt; 2, W2242)</f>
        <v/>
      </c>
      <c r="Y2242" s="253" t="str">
        <f t="shared" si="242"/>
        <v/>
      </c>
      <c r="Z2242" s="248"/>
      <c r="AA2242" s="249" t="str">
        <f t="shared" si="243"/>
        <v/>
      </c>
      <c r="AB2242" s="254" t="str">
        <f t="shared" si="244"/>
        <v/>
      </c>
      <c r="AC2242" s="159"/>
      <c r="AD2242" s="160"/>
    </row>
    <row r="2243" spans="2:30" ht="13.8" hidden="1" outlineLevel="1" x14ac:dyDescent="0.25">
      <c r="B2243" s="1"/>
      <c r="C2243" s="1"/>
      <c r="D2243" s="1"/>
      <c r="E2243" s="2"/>
      <c r="F2243" s="1"/>
      <c r="G2243" s="2"/>
      <c r="H2243" s="108"/>
      <c r="I2243" s="109"/>
      <c r="J2243" s="132" t="str">
        <f t="shared" si="240"/>
        <v/>
      </c>
      <c r="K2243" s="132">
        <f t="shared" si="245"/>
        <v>0</v>
      </c>
      <c r="L2243" s="246"/>
      <c r="M2243" s="247"/>
      <c r="N2243" s="246"/>
      <c r="O2243" s="248"/>
      <c r="P2243" s="249" t="str">
        <f t="shared" si="241"/>
        <v/>
      </c>
      <c r="Q2243" s="250" t="str">
        <f t="shared" si="239"/>
        <v/>
      </c>
      <c r="R2243" s="248"/>
      <c r="S2243" s="246"/>
      <c r="T2243" s="248"/>
      <c r="U2243" s="249" t="str">
        <f>+IF(AND(S2243&gt;0,R2243&lt;&gt;'Data Validation (ROP used only)'!$A$22),SUM(S2243:T2243),"")</f>
        <v/>
      </c>
      <c r="V2243" s="250" t="str">
        <f>IF(OR(R2243='Data Validation (ROP used only)'!$A$22,ISBLANK(S2243),ISERROR(S2243/$I2243)),"",S2243/$I2243)</f>
        <v/>
      </c>
      <c r="W2243" s="251"/>
      <c r="X2243" s="252" t="str" cm="1">
        <f t="array" ref="X2243">_xlfn.IFS(W2243="","",W2243/I2243&gt;=2,2*I2243,W2243/I2243 &lt; 2, W2243)</f>
        <v/>
      </c>
      <c r="Y2243" s="253" t="str">
        <f t="shared" si="242"/>
        <v/>
      </c>
      <c r="Z2243" s="248"/>
      <c r="AA2243" s="249" t="str">
        <f t="shared" si="243"/>
        <v/>
      </c>
      <c r="AB2243" s="254" t="str">
        <f t="shared" si="244"/>
        <v/>
      </c>
      <c r="AC2243" s="159"/>
      <c r="AD2243" s="160"/>
    </row>
    <row r="2244" spans="2:30" ht="13.8" hidden="1" outlineLevel="1" x14ac:dyDescent="0.25">
      <c r="B2244" s="1"/>
      <c r="C2244" s="1"/>
      <c r="D2244" s="1"/>
      <c r="E2244" s="2"/>
      <c r="F2244" s="1"/>
      <c r="G2244" s="2"/>
      <c r="H2244" s="108"/>
      <c r="I2244" s="109"/>
      <c r="J2244" s="132" t="str">
        <f t="shared" si="240"/>
        <v/>
      </c>
      <c r="K2244" s="132">
        <f t="shared" si="245"/>
        <v>0</v>
      </c>
      <c r="L2244" s="246"/>
      <c r="M2244" s="247"/>
      <c r="N2244" s="246"/>
      <c r="O2244" s="248"/>
      <c r="P2244" s="249" t="str">
        <f t="shared" si="241"/>
        <v/>
      </c>
      <c r="Q2244" s="250" t="str">
        <f t="shared" si="239"/>
        <v/>
      </c>
      <c r="R2244" s="248"/>
      <c r="S2244" s="246"/>
      <c r="T2244" s="248"/>
      <c r="U2244" s="249" t="str">
        <f>+IF(AND(S2244&gt;0,R2244&lt;&gt;'Data Validation (ROP used only)'!$A$22),SUM(S2244:T2244),"")</f>
        <v/>
      </c>
      <c r="V2244" s="250" t="str">
        <f>IF(OR(R2244='Data Validation (ROP used only)'!$A$22,ISBLANK(S2244),ISERROR(S2244/$I2244)),"",S2244/$I2244)</f>
        <v/>
      </c>
      <c r="W2244" s="251"/>
      <c r="X2244" s="252" t="str" cm="1">
        <f t="array" ref="X2244">_xlfn.IFS(W2244="","",W2244/I2244&gt;=2,2*I2244,W2244/I2244 &lt; 2, W2244)</f>
        <v/>
      </c>
      <c r="Y2244" s="253" t="str">
        <f t="shared" si="242"/>
        <v/>
      </c>
      <c r="Z2244" s="248"/>
      <c r="AA2244" s="249" t="str">
        <f t="shared" si="243"/>
        <v/>
      </c>
      <c r="AB2244" s="254" t="str">
        <f t="shared" si="244"/>
        <v/>
      </c>
      <c r="AC2244" s="159"/>
      <c r="AD2244" s="160"/>
    </row>
    <row r="2245" spans="2:30" ht="13.8" hidden="1" outlineLevel="1" x14ac:dyDescent="0.25">
      <c r="B2245" s="1"/>
      <c r="C2245" s="1"/>
      <c r="D2245" s="1"/>
      <c r="E2245" s="2"/>
      <c r="F2245" s="1"/>
      <c r="G2245" s="2"/>
      <c r="H2245" s="108"/>
      <c r="I2245" s="109"/>
      <c r="J2245" s="132" t="str">
        <f t="shared" si="240"/>
        <v/>
      </c>
      <c r="K2245" s="132">
        <f t="shared" si="245"/>
        <v>0</v>
      </c>
      <c r="L2245" s="246"/>
      <c r="M2245" s="247"/>
      <c r="N2245" s="246"/>
      <c r="O2245" s="248"/>
      <c r="P2245" s="249" t="str">
        <f t="shared" si="241"/>
        <v/>
      </c>
      <c r="Q2245" s="250" t="str">
        <f t="shared" si="239"/>
        <v/>
      </c>
      <c r="R2245" s="248"/>
      <c r="S2245" s="246"/>
      <c r="T2245" s="248"/>
      <c r="U2245" s="249" t="str">
        <f>+IF(AND(S2245&gt;0,R2245&lt;&gt;'Data Validation (ROP used only)'!$A$22),SUM(S2245:T2245),"")</f>
        <v/>
      </c>
      <c r="V2245" s="250" t="str">
        <f>IF(OR(R2245='Data Validation (ROP used only)'!$A$22,ISBLANK(S2245),ISERROR(S2245/$I2245)),"",S2245/$I2245)</f>
        <v/>
      </c>
      <c r="W2245" s="251"/>
      <c r="X2245" s="252" t="str" cm="1">
        <f t="array" ref="X2245">_xlfn.IFS(W2245="","",W2245/I2245&gt;=2,2*I2245,W2245/I2245 &lt; 2, W2245)</f>
        <v/>
      </c>
      <c r="Y2245" s="253" t="str">
        <f t="shared" si="242"/>
        <v/>
      </c>
      <c r="Z2245" s="248"/>
      <c r="AA2245" s="249" t="str">
        <f t="shared" si="243"/>
        <v/>
      </c>
      <c r="AB2245" s="254" t="str">
        <f t="shared" si="244"/>
        <v/>
      </c>
      <c r="AC2245" s="159"/>
      <c r="AD2245" s="160"/>
    </row>
    <row r="2246" spans="2:30" ht="13.8" hidden="1" outlineLevel="1" x14ac:dyDescent="0.25">
      <c r="B2246" s="1"/>
      <c r="C2246" s="1"/>
      <c r="D2246" s="1"/>
      <c r="E2246" s="2"/>
      <c r="F2246" s="1"/>
      <c r="G2246" s="2"/>
      <c r="H2246" s="108"/>
      <c r="I2246" s="109"/>
      <c r="J2246" s="132" t="str">
        <f t="shared" si="240"/>
        <v/>
      </c>
      <c r="K2246" s="132">
        <f t="shared" si="245"/>
        <v>0</v>
      </c>
      <c r="L2246" s="246"/>
      <c r="M2246" s="247"/>
      <c r="N2246" s="246"/>
      <c r="O2246" s="248"/>
      <c r="P2246" s="249" t="str">
        <f t="shared" si="241"/>
        <v/>
      </c>
      <c r="Q2246" s="250" t="str">
        <f t="shared" si="239"/>
        <v/>
      </c>
      <c r="R2246" s="248"/>
      <c r="S2246" s="246"/>
      <c r="T2246" s="248"/>
      <c r="U2246" s="249" t="str">
        <f>+IF(AND(S2246&gt;0,R2246&lt;&gt;'Data Validation (ROP used only)'!$A$22),SUM(S2246:T2246),"")</f>
        <v/>
      </c>
      <c r="V2246" s="250" t="str">
        <f>IF(OR(R2246='Data Validation (ROP used only)'!$A$22,ISBLANK(S2246),ISERROR(S2246/$I2246)),"",S2246/$I2246)</f>
        <v/>
      </c>
      <c r="W2246" s="251"/>
      <c r="X2246" s="252" t="str" cm="1">
        <f t="array" ref="X2246">_xlfn.IFS(W2246="","",W2246/I2246&gt;=2,2*I2246,W2246/I2246 &lt; 2, W2246)</f>
        <v/>
      </c>
      <c r="Y2246" s="253" t="str">
        <f t="shared" si="242"/>
        <v/>
      </c>
      <c r="Z2246" s="248"/>
      <c r="AA2246" s="249" t="str">
        <f t="shared" si="243"/>
        <v/>
      </c>
      <c r="AB2246" s="254" t="str">
        <f t="shared" si="244"/>
        <v/>
      </c>
      <c r="AC2246" s="159"/>
      <c r="AD2246" s="160"/>
    </row>
    <row r="2247" spans="2:30" ht="13.8" hidden="1" outlineLevel="1" x14ac:dyDescent="0.25">
      <c r="B2247" s="1"/>
      <c r="C2247" s="1"/>
      <c r="D2247" s="1"/>
      <c r="E2247" s="2"/>
      <c r="F2247" s="1"/>
      <c r="G2247" s="2"/>
      <c r="H2247" s="108"/>
      <c r="I2247" s="109"/>
      <c r="J2247" s="132" t="str">
        <f t="shared" si="240"/>
        <v/>
      </c>
      <c r="K2247" s="132">
        <f t="shared" si="245"/>
        <v>0</v>
      </c>
      <c r="L2247" s="246"/>
      <c r="M2247" s="247"/>
      <c r="N2247" s="246"/>
      <c r="O2247" s="248"/>
      <c r="P2247" s="249" t="str">
        <f t="shared" si="241"/>
        <v/>
      </c>
      <c r="Q2247" s="250" t="str">
        <f t="shared" si="239"/>
        <v/>
      </c>
      <c r="R2247" s="248"/>
      <c r="S2247" s="246"/>
      <c r="T2247" s="248"/>
      <c r="U2247" s="249" t="str">
        <f>+IF(AND(S2247&gt;0,R2247&lt;&gt;'Data Validation (ROP used only)'!$A$22),SUM(S2247:T2247),"")</f>
        <v/>
      </c>
      <c r="V2247" s="250" t="str">
        <f>IF(OR(R2247='Data Validation (ROP used only)'!$A$22,ISBLANK(S2247),ISERROR(S2247/$I2247)),"",S2247/$I2247)</f>
        <v/>
      </c>
      <c r="W2247" s="251"/>
      <c r="X2247" s="252" t="str" cm="1">
        <f t="array" ref="X2247">_xlfn.IFS(W2247="","",W2247/I2247&gt;=2,2*I2247,W2247/I2247 &lt; 2, W2247)</f>
        <v/>
      </c>
      <c r="Y2247" s="253" t="str">
        <f t="shared" si="242"/>
        <v/>
      </c>
      <c r="Z2247" s="248"/>
      <c r="AA2247" s="249" t="str">
        <f t="shared" si="243"/>
        <v/>
      </c>
      <c r="AB2247" s="254" t="str">
        <f t="shared" si="244"/>
        <v/>
      </c>
      <c r="AC2247" s="159"/>
      <c r="AD2247" s="160"/>
    </row>
    <row r="2248" spans="2:30" ht="13.8" hidden="1" outlineLevel="1" x14ac:dyDescent="0.25">
      <c r="B2248" s="1"/>
      <c r="C2248" s="1"/>
      <c r="D2248" s="1"/>
      <c r="E2248" s="2"/>
      <c r="F2248" s="1"/>
      <c r="G2248" s="2"/>
      <c r="H2248" s="108"/>
      <c r="I2248" s="109"/>
      <c r="J2248" s="132" t="str">
        <f t="shared" si="240"/>
        <v/>
      </c>
      <c r="K2248" s="132">
        <f t="shared" si="245"/>
        <v>0</v>
      </c>
      <c r="L2248" s="246"/>
      <c r="M2248" s="247"/>
      <c r="N2248" s="246"/>
      <c r="O2248" s="248"/>
      <c r="P2248" s="249" t="str">
        <f t="shared" si="241"/>
        <v/>
      </c>
      <c r="Q2248" s="250" t="str">
        <f t="shared" si="239"/>
        <v/>
      </c>
      <c r="R2248" s="248"/>
      <c r="S2248" s="246"/>
      <c r="T2248" s="248"/>
      <c r="U2248" s="249" t="str">
        <f>+IF(AND(S2248&gt;0,R2248&lt;&gt;'Data Validation (ROP used only)'!$A$22),SUM(S2248:T2248),"")</f>
        <v/>
      </c>
      <c r="V2248" s="250" t="str">
        <f>IF(OR(R2248='Data Validation (ROP used only)'!$A$22,ISBLANK(S2248),ISERROR(S2248/$I2248)),"",S2248/$I2248)</f>
        <v/>
      </c>
      <c r="W2248" s="251"/>
      <c r="X2248" s="252" t="str" cm="1">
        <f t="array" ref="X2248">_xlfn.IFS(W2248="","",W2248/I2248&gt;=2,2*I2248,W2248/I2248 &lt; 2, W2248)</f>
        <v/>
      </c>
      <c r="Y2248" s="253" t="str">
        <f t="shared" si="242"/>
        <v/>
      </c>
      <c r="Z2248" s="248"/>
      <c r="AA2248" s="249" t="str">
        <f t="shared" si="243"/>
        <v/>
      </c>
      <c r="AB2248" s="254" t="str">
        <f t="shared" si="244"/>
        <v/>
      </c>
      <c r="AC2248" s="159"/>
      <c r="AD2248" s="160"/>
    </row>
    <row r="2249" spans="2:30" ht="13.8" hidden="1" outlineLevel="1" x14ac:dyDescent="0.25">
      <c r="B2249" s="1"/>
      <c r="C2249" s="1"/>
      <c r="D2249" s="1"/>
      <c r="E2249" s="2"/>
      <c r="F2249" s="1"/>
      <c r="G2249" s="2"/>
      <c r="H2249" s="108"/>
      <c r="I2249" s="109"/>
      <c r="J2249" s="132" t="str">
        <f t="shared" si="240"/>
        <v/>
      </c>
      <c r="K2249" s="132">
        <f t="shared" si="245"/>
        <v>0</v>
      </c>
      <c r="L2249" s="246"/>
      <c r="M2249" s="247"/>
      <c r="N2249" s="246"/>
      <c r="O2249" s="248"/>
      <c r="P2249" s="249" t="str">
        <f t="shared" si="241"/>
        <v/>
      </c>
      <c r="Q2249" s="250" t="str">
        <f t="shared" si="239"/>
        <v/>
      </c>
      <c r="R2249" s="248"/>
      <c r="S2249" s="246"/>
      <c r="T2249" s="248"/>
      <c r="U2249" s="249" t="str">
        <f>+IF(AND(S2249&gt;0,R2249&lt;&gt;'Data Validation (ROP used only)'!$A$22),SUM(S2249:T2249),"")</f>
        <v/>
      </c>
      <c r="V2249" s="250" t="str">
        <f>IF(OR(R2249='Data Validation (ROP used only)'!$A$22,ISBLANK(S2249),ISERROR(S2249/$I2249)),"",S2249/$I2249)</f>
        <v/>
      </c>
      <c r="W2249" s="251"/>
      <c r="X2249" s="252" t="str" cm="1">
        <f t="array" ref="X2249">_xlfn.IFS(W2249="","",W2249/I2249&gt;=2,2*I2249,W2249/I2249 &lt; 2, W2249)</f>
        <v/>
      </c>
      <c r="Y2249" s="253" t="str">
        <f t="shared" si="242"/>
        <v/>
      </c>
      <c r="Z2249" s="248"/>
      <c r="AA2249" s="249" t="str">
        <f t="shared" si="243"/>
        <v/>
      </c>
      <c r="AB2249" s="254" t="str">
        <f t="shared" si="244"/>
        <v/>
      </c>
      <c r="AC2249" s="159"/>
      <c r="AD2249" s="160"/>
    </row>
    <row r="2250" spans="2:30" ht="13.8" hidden="1" outlineLevel="1" x14ac:dyDescent="0.25">
      <c r="B2250" s="1"/>
      <c r="C2250" s="1"/>
      <c r="D2250" s="1"/>
      <c r="E2250" s="2"/>
      <c r="F2250" s="1"/>
      <c r="G2250" s="2"/>
      <c r="H2250" s="108"/>
      <c r="I2250" s="109"/>
      <c r="J2250" s="132" t="str">
        <f t="shared" si="240"/>
        <v/>
      </c>
      <c r="K2250" s="132">
        <f t="shared" si="245"/>
        <v>0</v>
      </c>
      <c r="L2250" s="246"/>
      <c r="M2250" s="247"/>
      <c r="N2250" s="246"/>
      <c r="O2250" s="248"/>
      <c r="P2250" s="249" t="str">
        <f t="shared" si="241"/>
        <v/>
      </c>
      <c r="Q2250" s="250" t="str">
        <f t="shared" ref="Q2250:Q2313" si="246">IF(ISERROR(N2250/$I2250),"",N2250/$I2250)</f>
        <v/>
      </c>
      <c r="R2250" s="248"/>
      <c r="S2250" s="246"/>
      <c r="T2250" s="248"/>
      <c r="U2250" s="249" t="str">
        <f>+IF(AND(S2250&gt;0,R2250&lt;&gt;'Data Validation (ROP used only)'!$A$22),SUM(S2250:T2250),"")</f>
        <v/>
      </c>
      <c r="V2250" s="250" t="str">
        <f>IF(OR(R2250='Data Validation (ROP used only)'!$A$22,ISBLANK(S2250),ISERROR(S2250/$I2250)),"",S2250/$I2250)</f>
        <v/>
      </c>
      <c r="W2250" s="251"/>
      <c r="X2250" s="252" t="str" cm="1">
        <f t="array" ref="X2250">_xlfn.IFS(W2250="","",W2250/I2250&gt;=2,2*I2250,W2250/I2250 &lt; 2, W2250)</f>
        <v/>
      </c>
      <c r="Y2250" s="253" t="str">
        <f t="shared" si="242"/>
        <v/>
      </c>
      <c r="Z2250" s="248"/>
      <c r="AA2250" s="249" t="str">
        <f t="shared" si="243"/>
        <v/>
      </c>
      <c r="AB2250" s="254" t="str">
        <f t="shared" si="244"/>
        <v/>
      </c>
      <c r="AC2250" s="159"/>
      <c r="AD2250" s="160"/>
    </row>
    <row r="2251" spans="2:30" ht="13.8" hidden="1" outlineLevel="1" x14ac:dyDescent="0.25">
      <c r="B2251" s="1"/>
      <c r="C2251" s="1"/>
      <c r="D2251" s="1"/>
      <c r="E2251" s="2"/>
      <c r="F2251" s="1"/>
      <c r="G2251" s="2"/>
      <c r="H2251" s="108"/>
      <c r="I2251" s="109"/>
      <c r="J2251" s="132" t="str">
        <f t="shared" ref="J2251:J2314" si="247">IF(ISERROR(H2251/C2251),"",H2251/C2251)</f>
        <v/>
      </c>
      <c r="K2251" s="132">
        <f t="shared" si="245"/>
        <v>0</v>
      </c>
      <c r="L2251" s="246"/>
      <c r="M2251" s="247"/>
      <c r="N2251" s="246"/>
      <c r="O2251" s="248"/>
      <c r="P2251" s="249" t="str">
        <f t="shared" ref="P2251:P2314" si="248">+IF((N2251+O2251)&gt;0,+N2251+O2251,"")</f>
        <v/>
      </c>
      <c r="Q2251" s="250" t="str">
        <f t="shared" si="246"/>
        <v/>
      </c>
      <c r="R2251" s="248"/>
      <c r="S2251" s="246"/>
      <c r="T2251" s="248"/>
      <c r="U2251" s="249" t="str">
        <f>+IF(AND(S2251&gt;0,R2251&lt;&gt;'Data Validation (ROP used only)'!$A$22),SUM(S2251:T2251),"")</f>
        <v/>
      </c>
      <c r="V2251" s="250" t="str">
        <f>IF(OR(R2251='Data Validation (ROP used only)'!$A$22,ISBLANK(S2251),ISERROR(S2251/$I2251)),"",S2251/$I2251)</f>
        <v/>
      </c>
      <c r="W2251" s="251"/>
      <c r="X2251" s="252" t="str" cm="1">
        <f t="array" ref="X2251">_xlfn.IFS(W2251="","",W2251/I2251&gt;=2,2*I2251,W2251/I2251 &lt; 2, W2251)</f>
        <v/>
      </c>
      <c r="Y2251" s="253" t="str">
        <f t="shared" ref="Y2251:Y2314" si="249">IF(ISBLANK(W2251),"",W2251-X2251)</f>
        <v/>
      </c>
      <c r="Z2251" s="248"/>
      <c r="AA2251" s="249" t="str">
        <f t="shared" ref="AA2251:AA2314" si="250">IF(W2251=0,"",W2251+Z2251)</f>
        <v/>
      </c>
      <c r="AB2251" s="254" t="str">
        <f t="shared" ref="AB2251:AB2314" si="251">IF(ISERROR(W2251/$I2251),"",W2251/$I2251)</f>
        <v/>
      </c>
      <c r="AC2251" s="159"/>
      <c r="AD2251" s="160"/>
    </row>
    <row r="2252" spans="2:30" ht="13.8" hidden="1" outlineLevel="1" x14ac:dyDescent="0.25">
      <c r="B2252" s="1"/>
      <c r="C2252" s="1"/>
      <c r="D2252" s="1"/>
      <c r="E2252" s="2"/>
      <c r="F2252" s="1"/>
      <c r="G2252" s="2"/>
      <c r="H2252" s="108"/>
      <c r="I2252" s="109"/>
      <c r="J2252" s="132" t="str">
        <f t="shared" si="247"/>
        <v/>
      </c>
      <c r="K2252" s="132">
        <f t="shared" si="245"/>
        <v>0</v>
      </c>
      <c r="L2252" s="246"/>
      <c r="M2252" s="247"/>
      <c r="N2252" s="246"/>
      <c r="O2252" s="248"/>
      <c r="P2252" s="249" t="str">
        <f t="shared" si="248"/>
        <v/>
      </c>
      <c r="Q2252" s="250" t="str">
        <f t="shared" si="246"/>
        <v/>
      </c>
      <c r="R2252" s="248"/>
      <c r="S2252" s="246"/>
      <c r="T2252" s="248"/>
      <c r="U2252" s="249" t="str">
        <f>+IF(AND(S2252&gt;0,R2252&lt;&gt;'Data Validation (ROP used only)'!$A$22),SUM(S2252:T2252),"")</f>
        <v/>
      </c>
      <c r="V2252" s="250" t="str">
        <f>IF(OR(R2252='Data Validation (ROP used only)'!$A$22,ISBLANK(S2252),ISERROR(S2252/$I2252)),"",S2252/$I2252)</f>
        <v/>
      </c>
      <c r="W2252" s="251"/>
      <c r="X2252" s="252" t="str" cm="1">
        <f t="array" ref="X2252">_xlfn.IFS(W2252="","",W2252/I2252&gt;=2,2*I2252,W2252/I2252 &lt; 2, W2252)</f>
        <v/>
      </c>
      <c r="Y2252" s="253" t="str">
        <f t="shared" si="249"/>
        <v/>
      </c>
      <c r="Z2252" s="248"/>
      <c r="AA2252" s="249" t="str">
        <f t="shared" si="250"/>
        <v/>
      </c>
      <c r="AB2252" s="254" t="str">
        <f t="shared" si="251"/>
        <v/>
      </c>
      <c r="AC2252" s="159"/>
      <c r="AD2252" s="160"/>
    </row>
    <row r="2253" spans="2:30" ht="13.8" hidden="1" outlineLevel="1" x14ac:dyDescent="0.25">
      <c r="B2253" s="1"/>
      <c r="C2253" s="1"/>
      <c r="D2253" s="1"/>
      <c r="E2253" s="2"/>
      <c r="F2253" s="1"/>
      <c r="G2253" s="2"/>
      <c r="H2253" s="108"/>
      <c r="I2253" s="109"/>
      <c r="J2253" s="132" t="str">
        <f t="shared" si="247"/>
        <v/>
      </c>
      <c r="K2253" s="132">
        <f t="shared" si="245"/>
        <v>0</v>
      </c>
      <c r="L2253" s="246"/>
      <c r="M2253" s="247"/>
      <c r="N2253" s="246"/>
      <c r="O2253" s="248"/>
      <c r="P2253" s="249" t="str">
        <f t="shared" si="248"/>
        <v/>
      </c>
      <c r="Q2253" s="250" t="str">
        <f t="shared" si="246"/>
        <v/>
      </c>
      <c r="R2253" s="248"/>
      <c r="S2253" s="246"/>
      <c r="T2253" s="248"/>
      <c r="U2253" s="249" t="str">
        <f>+IF(AND(S2253&gt;0,R2253&lt;&gt;'Data Validation (ROP used only)'!$A$22),SUM(S2253:T2253),"")</f>
        <v/>
      </c>
      <c r="V2253" s="250" t="str">
        <f>IF(OR(R2253='Data Validation (ROP used only)'!$A$22,ISBLANK(S2253),ISERROR(S2253/$I2253)),"",S2253/$I2253)</f>
        <v/>
      </c>
      <c r="W2253" s="251"/>
      <c r="X2253" s="252" t="str" cm="1">
        <f t="array" ref="X2253">_xlfn.IFS(W2253="","",W2253/I2253&gt;=2,2*I2253,W2253/I2253 &lt; 2, W2253)</f>
        <v/>
      </c>
      <c r="Y2253" s="253" t="str">
        <f t="shared" si="249"/>
        <v/>
      </c>
      <c r="Z2253" s="248"/>
      <c r="AA2253" s="249" t="str">
        <f t="shared" si="250"/>
        <v/>
      </c>
      <c r="AB2253" s="254" t="str">
        <f t="shared" si="251"/>
        <v/>
      </c>
      <c r="AC2253" s="159"/>
      <c r="AD2253" s="160"/>
    </row>
    <row r="2254" spans="2:30" ht="13.8" hidden="1" outlineLevel="1" x14ac:dyDescent="0.25">
      <c r="B2254" s="1"/>
      <c r="C2254" s="1"/>
      <c r="D2254" s="1"/>
      <c r="E2254" s="2"/>
      <c r="F2254" s="1"/>
      <c r="G2254" s="2"/>
      <c r="H2254" s="108"/>
      <c r="I2254" s="109"/>
      <c r="J2254" s="132" t="str">
        <f t="shared" si="247"/>
        <v/>
      </c>
      <c r="K2254" s="132">
        <f t="shared" si="245"/>
        <v>0</v>
      </c>
      <c r="L2254" s="246"/>
      <c r="M2254" s="247"/>
      <c r="N2254" s="246"/>
      <c r="O2254" s="248"/>
      <c r="P2254" s="249" t="str">
        <f t="shared" si="248"/>
        <v/>
      </c>
      <c r="Q2254" s="250" t="str">
        <f t="shared" si="246"/>
        <v/>
      </c>
      <c r="R2254" s="248"/>
      <c r="S2254" s="246"/>
      <c r="T2254" s="248"/>
      <c r="U2254" s="249" t="str">
        <f>+IF(AND(S2254&gt;0,R2254&lt;&gt;'Data Validation (ROP used only)'!$A$22),SUM(S2254:T2254),"")</f>
        <v/>
      </c>
      <c r="V2254" s="250" t="str">
        <f>IF(OR(R2254='Data Validation (ROP used only)'!$A$22,ISBLANK(S2254),ISERROR(S2254/$I2254)),"",S2254/$I2254)</f>
        <v/>
      </c>
      <c r="W2254" s="251"/>
      <c r="X2254" s="252" t="str" cm="1">
        <f t="array" ref="X2254">_xlfn.IFS(W2254="","",W2254/I2254&gt;=2,2*I2254,W2254/I2254 &lt; 2, W2254)</f>
        <v/>
      </c>
      <c r="Y2254" s="253" t="str">
        <f t="shared" si="249"/>
        <v/>
      </c>
      <c r="Z2254" s="248"/>
      <c r="AA2254" s="249" t="str">
        <f t="shared" si="250"/>
        <v/>
      </c>
      <c r="AB2254" s="254" t="str">
        <f t="shared" si="251"/>
        <v/>
      </c>
      <c r="AC2254" s="159"/>
      <c r="AD2254" s="160"/>
    </row>
    <row r="2255" spans="2:30" ht="13.8" hidden="1" outlineLevel="1" x14ac:dyDescent="0.25">
      <c r="B2255" s="1"/>
      <c r="C2255" s="1"/>
      <c r="D2255" s="1"/>
      <c r="E2255" s="2"/>
      <c r="F2255" s="1"/>
      <c r="G2255" s="2"/>
      <c r="H2255" s="108"/>
      <c r="I2255" s="109"/>
      <c r="J2255" s="132" t="str">
        <f t="shared" si="247"/>
        <v/>
      </c>
      <c r="K2255" s="132">
        <f t="shared" si="245"/>
        <v>0</v>
      </c>
      <c r="L2255" s="246"/>
      <c r="M2255" s="247"/>
      <c r="N2255" s="246"/>
      <c r="O2255" s="248"/>
      <c r="P2255" s="249" t="str">
        <f t="shared" si="248"/>
        <v/>
      </c>
      <c r="Q2255" s="250" t="str">
        <f t="shared" si="246"/>
        <v/>
      </c>
      <c r="R2255" s="248"/>
      <c r="S2255" s="246"/>
      <c r="T2255" s="248"/>
      <c r="U2255" s="249" t="str">
        <f>+IF(AND(S2255&gt;0,R2255&lt;&gt;'Data Validation (ROP used only)'!$A$22),SUM(S2255:T2255),"")</f>
        <v/>
      </c>
      <c r="V2255" s="250" t="str">
        <f>IF(OR(R2255='Data Validation (ROP used only)'!$A$22,ISBLANK(S2255),ISERROR(S2255/$I2255)),"",S2255/$I2255)</f>
        <v/>
      </c>
      <c r="W2255" s="251"/>
      <c r="X2255" s="252" t="str" cm="1">
        <f t="array" ref="X2255">_xlfn.IFS(W2255="","",W2255/I2255&gt;=2,2*I2255,W2255/I2255 &lt; 2, W2255)</f>
        <v/>
      </c>
      <c r="Y2255" s="253" t="str">
        <f t="shared" si="249"/>
        <v/>
      </c>
      <c r="Z2255" s="248"/>
      <c r="AA2255" s="249" t="str">
        <f t="shared" si="250"/>
        <v/>
      </c>
      <c r="AB2255" s="254" t="str">
        <f t="shared" si="251"/>
        <v/>
      </c>
      <c r="AC2255" s="159"/>
      <c r="AD2255" s="160"/>
    </row>
    <row r="2256" spans="2:30" ht="13.8" hidden="1" outlineLevel="1" x14ac:dyDescent="0.25">
      <c r="B2256" s="1"/>
      <c r="C2256" s="1"/>
      <c r="D2256" s="1"/>
      <c r="E2256" s="2"/>
      <c r="F2256" s="1"/>
      <c r="G2256" s="2"/>
      <c r="H2256" s="108"/>
      <c r="I2256" s="109"/>
      <c r="J2256" s="132" t="str">
        <f t="shared" si="247"/>
        <v/>
      </c>
      <c r="K2256" s="132">
        <f t="shared" si="245"/>
        <v>0</v>
      </c>
      <c r="L2256" s="246"/>
      <c r="M2256" s="247"/>
      <c r="N2256" s="246"/>
      <c r="O2256" s="248"/>
      <c r="P2256" s="249" t="str">
        <f t="shared" si="248"/>
        <v/>
      </c>
      <c r="Q2256" s="250" t="str">
        <f t="shared" si="246"/>
        <v/>
      </c>
      <c r="R2256" s="248"/>
      <c r="S2256" s="246"/>
      <c r="T2256" s="248"/>
      <c r="U2256" s="249" t="str">
        <f>+IF(AND(S2256&gt;0,R2256&lt;&gt;'Data Validation (ROP used only)'!$A$22),SUM(S2256:T2256),"")</f>
        <v/>
      </c>
      <c r="V2256" s="250" t="str">
        <f>IF(OR(R2256='Data Validation (ROP used only)'!$A$22,ISBLANK(S2256),ISERROR(S2256/$I2256)),"",S2256/$I2256)</f>
        <v/>
      </c>
      <c r="W2256" s="251"/>
      <c r="X2256" s="252" t="str" cm="1">
        <f t="array" ref="X2256">_xlfn.IFS(W2256="","",W2256/I2256&gt;=2,2*I2256,W2256/I2256 &lt; 2, W2256)</f>
        <v/>
      </c>
      <c r="Y2256" s="253" t="str">
        <f t="shared" si="249"/>
        <v/>
      </c>
      <c r="Z2256" s="248"/>
      <c r="AA2256" s="249" t="str">
        <f t="shared" si="250"/>
        <v/>
      </c>
      <c r="AB2256" s="254" t="str">
        <f t="shared" si="251"/>
        <v/>
      </c>
      <c r="AC2256" s="159"/>
      <c r="AD2256" s="160"/>
    </row>
    <row r="2257" spans="2:30" ht="13.8" hidden="1" outlineLevel="1" x14ac:dyDescent="0.25">
      <c r="B2257" s="1"/>
      <c r="C2257" s="1"/>
      <c r="D2257" s="1"/>
      <c r="E2257" s="2"/>
      <c r="F2257" s="1"/>
      <c r="G2257" s="2"/>
      <c r="H2257" s="108"/>
      <c r="I2257" s="109"/>
      <c r="J2257" s="132" t="str">
        <f t="shared" si="247"/>
        <v/>
      </c>
      <c r="K2257" s="132">
        <f t="shared" si="245"/>
        <v>0</v>
      </c>
      <c r="L2257" s="246"/>
      <c r="M2257" s="247"/>
      <c r="N2257" s="246"/>
      <c r="O2257" s="248"/>
      <c r="P2257" s="249" t="str">
        <f t="shared" si="248"/>
        <v/>
      </c>
      <c r="Q2257" s="250" t="str">
        <f t="shared" si="246"/>
        <v/>
      </c>
      <c r="R2257" s="248"/>
      <c r="S2257" s="246"/>
      <c r="T2257" s="248"/>
      <c r="U2257" s="249" t="str">
        <f>+IF(AND(S2257&gt;0,R2257&lt;&gt;'Data Validation (ROP used only)'!$A$22),SUM(S2257:T2257),"")</f>
        <v/>
      </c>
      <c r="V2257" s="250" t="str">
        <f>IF(OR(R2257='Data Validation (ROP used only)'!$A$22,ISBLANK(S2257),ISERROR(S2257/$I2257)),"",S2257/$I2257)</f>
        <v/>
      </c>
      <c r="W2257" s="251"/>
      <c r="X2257" s="252" t="str" cm="1">
        <f t="array" ref="X2257">_xlfn.IFS(W2257="","",W2257/I2257&gt;=2,2*I2257,W2257/I2257 &lt; 2, W2257)</f>
        <v/>
      </c>
      <c r="Y2257" s="253" t="str">
        <f t="shared" si="249"/>
        <v/>
      </c>
      <c r="Z2257" s="248"/>
      <c r="AA2257" s="249" t="str">
        <f t="shared" si="250"/>
        <v/>
      </c>
      <c r="AB2257" s="254" t="str">
        <f t="shared" si="251"/>
        <v/>
      </c>
      <c r="AC2257" s="159"/>
      <c r="AD2257" s="160"/>
    </row>
    <row r="2258" spans="2:30" ht="13.8" hidden="1" outlineLevel="1" x14ac:dyDescent="0.25">
      <c r="B2258" s="1"/>
      <c r="C2258" s="1"/>
      <c r="D2258" s="1"/>
      <c r="E2258" s="2"/>
      <c r="F2258" s="1"/>
      <c r="G2258" s="2"/>
      <c r="H2258" s="108"/>
      <c r="I2258" s="109"/>
      <c r="J2258" s="132" t="str">
        <f t="shared" si="247"/>
        <v/>
      </c>
      <c r="K2258" s="132">
        <f t="shared" si="245"/>
        <v>0</v>
      </c>
      <c r="L2258" s="246"/>
      <c r="M2258" s="247"/>
      <c r="N2258" s="246"/>
      <c r="O2258" s="248"/>
      <c r="P2258" s="249" t="str">
        <f t="shared" si="248"/>
        <v/>
      </c>
      <c r="Q2258" s="250" t="str">
        <f t="shared" si="246"/>
        <v/>
      </c>
      <c r="R2258" s="248"/>
      <c r="S2258" s="246"/>
      <c r="T2258" s="248"/>
      <c r="U2258" s="249" t="str">
        <f>+IF(AND(S2258&gt;0,R2258&lt;&gt;'Data Validation (ROP used only)'!$A$22),SUM(S2258:T2258),"")</f>
        <v/>
      </c>
      <c r="V2258" s="250" t="str">
        <f>IF(OR(R2258='Data Validation (ROP used only)'!$A$22,ISBLANK(S2258),ISERROR(S2258/$I2258)),"",S2258/$I2258)</f>
        <v/>
      </c>
      <c r="W2258" s="251"/>
      <c r="X2258" s="252" t="str" cm="1">
        <f t="array" ref="X2258">_xlfn.IFS(W2258="","",W2258/I2258&gt;=2,2*I2258,W2258/I2258 &lt; 2, W2258)</f>
        <v/>
      </c>
      <c r="Y2258" s="253" t="str">
        <f t="shared" si="249"/>
        <v/>
      </c>
      <c r="Z2258" s="248"/>
      <c r="AA2258" s="249" t="str">
        <f t="shared" si="250"/>
        <v/>
      </c>
      <c r="AB2258" s="254" t="str">
        <f t="shared" si="251"/>
        <v/>
      </c>
      <c r="AC2258" s="159"/>
      <c r="AD2258" s="160"/>
    </row>
    <row r="2259" spans="2:30" ht="13.8" hidden="1" outlineLevel="1" x14ac:dyDescent="0.25">
      <c r="B2259" s="1"/>
      <c r="C2259" s="1"/>
      <c r="D2259" s="1"/>
      <c r="E2259" s="2"/>
      <c r="F2259" s="1"/>
      <c r="G2259" s="2"/>
      <c r="H2259" s="108"/>
      <c r="I2259" s="109"/>
      <c r="J2259" s="132" t="str">
        <f t="shared" si="247"/>
        <v/>
      </c>
      <c r="K2259" s="132">
        <f t="shared" si="245"/>
        <v>0</v>
      </c>
      <c r="L2259" s="246"/>
      <c r="M2259" s="247"/>
      <c r="N2259" s="246"/>
      <c r="O2259" s="248"/>
      <c r="P2259" s="249" t="str">
        <f t="shared" si="248"/>
        <v/>
      </c>
      <c r="Q2259" s="250" t="str">
        <f t="shared" si="246"/>
        <v/>
      </c>
      <c r="R2259" s="248"/>
      <c r="S2259" s="246"/>
      <c r="T2259" s="248"/>
      <c r="U2259" s="249" t="str">
        <f>+IF(AND(S2259&gt;0,R2259&lt;&gt;'Data Validation (ROP used only)'!$A$22),SUM(S2259:T2259),"")</f>
        <v/>
      </c>
      <c r="V2259" s="250" t="str">
        <f>IF(OR(R2259='Data Validation (ROP used only)'!$A$22,ISBLANK(S2259),ISERROR(S2259/$I2259)),"",S2259/$I2259)</f>
        <v/>
      </c>
      <c r="W2259" s="251"/>
      <c r="X2259" s="252" t="str" cm="1">
        <f t="array" ref="X2259">_xlfn.IFS(W2259="","",W2259/I2259&gt;=2,2*I2259,W2259/I2259 &lt; 2, W2259)</f>
        <v/>
      </c>
      <c r="Y2259" s="253" t="str">
        <f t="shared" si="249"/>
        <v/>
      </c>
      <c r="Z2259" s="248"/>
      <c r="AA2259" s="249" t="str">
        <f t="shared" si="250"/>
        <v/>
      </c>
      <c r="AB2259" s="254" t="str">
        <f t="shared" si="251"/>
        <v/>
      </c>
      <c r="AC2259" s="159"/>
      <c r="AD2259" s="160"/>
    </row>
    <row r="2260" spans="2:30" ht="13.8" hidden="1" outlineLevel="1" x14ac:dyDescent="0.25">
      <c r="B2260" s="1"/>
      <c r="C2260" s="1"/>
      <c r="D2260" s="1"/>
      <c r="E2260" s="2"/>
      <c r="F2260" s="1"/>
      <c r="G2260" s="2"/>
      <c r="H2260" s="108"/>
      <c r="I2260" s="109"/>
      <c r="J2260" s="132" t="str">
        <f t="shared" si="247"/>
        <v/>
      </c>
      <c r="K2260" s="132">
        <f t="shared" si="245"/>
        <v>0</v>
      </c>
      <c r="L2260" s="246"/>
      <c r="M2260" s="247"/>
      <c r="N2260" s="246"/>
      <c r="O2260" s="248"/>
      <c r="P2260" s="249" t="str">
        <f t="shared" si="248"/>
        <v/>
      </c>
      <c r="Q2260" s="250" t="str">
        <f t="shared" si="246"/>
        <v/>
      </c>
      <c r="R2260" s="248"/>
      <c r="S2260" s="246"/>
      <c r="T2260" s="248"/>
      <c r="U2260" s="249" t="str">
        <f>+IF(AND(S2260&gt;0,R2260&lt;&gt;'Data Validation (ROP used only)'!$A$22),SUM(S2260:T2260),"")</f>
        <v/>
      </c>
      <c r="V2260" s="250" t="str">
        <f>IF(OR(R2260='Data Validation (ROP used only)'!$A$22,ISBLANK(S2260),ISERROR(S2260/$I2260)),"",S2260/$I2260)</f>
        <v/>
      </c>
      <c r="W2260" s="251"/>
      <c r="X2260" s="252" t="str" cm="1">
        <f t="array" ref="X2260">_xlfn.IFS(W2260="","",W2260/I2260&gt;=2,2*I2260,W2260/I2260 &lt; 2, W2260)</f>
        <v/>
      </c>
      <c r="Y2260" s="253" t="str">
        <f t="shared" si="249"/>
        <v/>
      </c>
      <c r="Z2260" s="248"/>
      <c r="AA2260" s="249" t="str">
        <f t="shared" si="250"/>
        <v/>
      </c>
      <c r="AB2260" s="254" t="str">
        <f t="shared" si="251"/>
        <v/>
      </c>
      <c r="AC2260" s="159"/>
      <c r="AD2260" s="160"/>
    </row>
    <row r="2261" spans="2:30" ht="13.8" hidden="1" outlineLevel="1" x14ac:dyDescent="0.25">
      <c r="B2261" s="1"/>
      <c r="C2261" s="1"/>
      <c r="D2261" s="1"/>
      <c r="E2261" s="2"/>
      <c r="F2261" s="1"/>
      <c r="G2261" s="2"/>
      <c r="H2261" s="108"/>
      <c r="I2261" s="109"/>
      <c r="J2261" s="132" t="str">
        <f t="shared" si="247"/>
        <v/>
      </c>
      <c r="K2261" s="132">
        <f t="shared" si="245"/>
        <v>0</v>
      </c>
      <c r="L2261" s="246"/>
      <c r="M2261" s="247"/>
      <c r="N2261" s="246"/>
      <c r="O2261" s="248"/>
      <c r="P2261" s="249" t="str">
        <f t="shared" si="248"/>
        <v/>
      </c>
      <c r="Q2261" s="250" t="str">
        <f t="shared" si="246"/>
        <v/>
      </c>
      <c r="R2261" s="248"/>
      <c r="S2261" s="246"/>
      <c r="T2261" s="248"/>
      <c r="U2261" s="249" t="str">
        <f>+IF(AND(S2261&gt;0,R2261&lt;&gt;'Data Validation (ROP used only)'!$A$22),SUM(S2261:T2261),"")</f>
        <v/>
      </c>
      <c r="V2261" s="250" t="str">
        <f>IF(OR(R2261='Data Validation (ROP used only)'!$A$22,ISBLANK(S2261),ISERROR(S2261/$I2261)),"",S2261/$I2261)</f>
        <v/>
      </c>
      <c r="W2261" s="251"/>
      <c r="X2261" s="252" t="str" cm="1">
        <f t="array" ref="X2261">_xlfn.IFS(W2261="","",W2261/I2261&gt;=2,2*I2261,W2261/I2261 &lt; 2, W2261)</f>
        <v/>
      </c>
      <c r="Y2261" s="253" t="str">
        <f t="shared" si="249"/>
        <v/>
      </c>
      <c r="Z2261" s="248"/>
      <c r="AA2261" s="249" t="str">
        <f t="shared" si="250"/>
        <v/>
      </c>
      <c r="AB2261" s="254" t="str">
        <f t="shared" si="251"/>
        <v/>
      </c>
      <c r="AC2261" s="159"/>
      <c r="AD2261" s="160"/>
    </row>
    <row r="2262" spans="2:30" ht="13.8" hidden="1" outlineLevel="1" x14ac:dyDescent="0.25">
      <c r="B2262" s="1"/>
      <c r="C2262" s="1"/>
      <c r="D2262" s="1"/>
      <c r="E2262" s="2"/>
      <c r="F2262" s="1"/>
      <c r="G2262" s="2"/>
      <c r="H2262" s="108"/>
      <c r="I2262" s="109"/>
      <c r="J2262" s="132" t="str">
        <f t="shared" si="247"/>
        <v/>
      </c>
      <c r="K2262" s="132">
        <f t="shared" si="245"/>
        <v>0</v>
      </c>
      <c r="L2262" s="246"/>
      <c r="M2262" s="247"/>
      <c r="N2262" s="246"/>
      <c r="O2262" s="248"/>
      <c r="P2262" s="249" t="str">
        <f t="shared" si="248"/>
        <v/>
      </c>
      <c r="Q2262" s="250" t="str">
        <f t="shared" si="246"/>
        <v/>
      </c>
      <c r="R2262" s="248"/>
      <c r="S2262" s="246"/>
      <c r="T2262" s="248"/>
      <c r="U2262" s="249" t="str">
        <f>+IF(AND(S2262&gt;0,R2262&lt;&gt;'Data Validation (ROP used only)'!$A$22),SUM(S2262:T2262),"")</f>
        <v/>
      </c>
      <c r="V2262" s="250" t="str">
        <f>IF(OR(R2262='Data Validation (ROP used only)'!$A$22,ISBLANK(S2262),ISERROR(S2262/$I2262)),"",S2262/$I2262)</f>
        <v/>
      </c>
      <c r="W2262" s="251"/>
      <c r="X2262" s="252" t="str" cm="1">
        <f t="array" ref="X2262">_xlfn.IFS(W2262="","",W2262/I2262&gt;=2,2*I2262,W2262/I2262 &lt; 2, W2262)</f>
        <v/>
      </c>
      <c r="Y2262" s="253" t="str">
        <f t="shared" si="249"/>
        <v/>
      </c>
      <c r="Z2262" s="248"/>
      <c r="AA2262" s="249" t="str">
        <f t="shared" si="250"/>
        <v/>
      </c>
      <c r="AB2262" s="254" t="str">
        <f t="shared" si="251"/>
        <v/>
      </c>
      <c r="AC2262" s="159"/>
      <c r="AD2262" s="160"/>
    </row>
    <row r="2263" spans="2:30" ht="13.8" hidden="1" outlineLevel="1" x14ac:dyDescent="0.25">
      <c r="B2263" s="1"/>
      <c r="C2263" s="1"/>
      <c r="D2263" s="1"/>
      <c r="E2263" s="2"/>
      <c r="F2263" s="1"/>
      <c r="G2263" s="2"/>
      <c r="H2263" s="108"/>
      <c r="I2263" s="109"/>
      <c r="J2263" s="132" t="str">
        <f t="shared" si="247"/>
        <v/>
      </c>
      <c r="K2263" s="132">
        <f t="shared" si="245"/>
        <v>0</v>
      </c>
      <c r="L2263" s="246"/>
      <c r="M2263" s="247"/>
      <c r="N2263" s="246"/>
      <c r="O2263" s="248"/>
      <c r="P2263" s="249" t="str">
        <f t="shared" si="248"/>
        <v/>
      </c>
      <c r="Q2263" s="250" t="str">
        <f t="shared" si="246"/>
        <v/>
      </c>
      <c r="R2263" s="248"/>
      <c r="S2263" s="246"/>
      <c r="T2263" s="248"/>
      <c r="U2263" s="249" t="str">
        <f>+IF(AND(S2263&gt;0,R2263&lt;&gt;'Data Validation (ROP used only)'!$A$22),SUM(S2263:T2263),"")</f>
        <v/>
      </c>
      <c r="V2263" s="250" t="str">
        <f>IF(OR(R2263='Data Validation (ROP used only)'!$A$22,ISBLANK(S2263),ISERROR(S2263/$I2263)),"",S2263/$I2263)</f>
        <v/>
      </c>
      <c r="W2263" s="251"/>
      <c r="X2263" s="252" t="str" cm="1">
        <f t="array" ref="X2263">_xlfn.IFS(W2263="","",W2263/I2263&gt;=2,2*I2263,W2263/I2263 &lt; 2, W2263)</f>
        <v/>
      </c>
      <c r="Y2263" s="253" t="str">
        <f t="shared" si="249"/>
        <v/>
      </c>
      <c r="Z2263" s="248"/>
      <c r="AA2263" s="249" t="str">
        <f t="shared" si="250"/>
        <v/>
      </c>
      <c r="AB2263" s="254" t="str">
        <f t="shared" si="251"/>
        <v/>
      </c>
      <c r="AC2263" s="159"/>
      <c r="AD2263" s="160"/>
    </row>
    <row r="2264" spans="2:30" ht="13.8" hidden="1" outlineLevel="1" x14ac:dyDescent="0.25">
      <c r="B2264" s="1"/>
      <c r="C2264" s="1"/>
      <c r="D2264" s="1"/>
      <c r="E2264" s="2"/>
      <c r="F2264" s="1"/>
      <c r="G2264" s="2"/>
      <c r="H2264" s="108"/>
      <c r="I2264" s="109"/>
      <c r="J2264" s="132" t="str">
        <f t="shared" si="247"/>
        <v/>
      </c>
      <c r="K2264" s="132">
        <f t="shared" si="245"/>
        <v>0</v>
      </c>
      <c r="L2264" s="246"/>
      <c r="M2264" s="247"/>
      <c r="N2264" s="246"/>
      <c r="O2264" s="248"/>
      <c r="P2264" s="249" t="str">
        <f t="shared" si="248"/>
        <v/>
      </c>
      <c r="Q2264" s="250" t="str">
        <f t="shared" si="246"/>
        <v/>
      </c>
      <c r="R2264" s="248"/>
      <c r="S2264" s="246"/>
      <c r="T2264" s="248"/>
      <c r="U2264" s="249" t="str">
        <f>+IF(AND(S2264&gt;0,R2264&lt;&gt;'Data Validation (ROP used only)'!$A$22),SUM(S2264:T2264),"")</f>
        <v/>
      </c>
      <c r="V2264" s="250" t="str">
        <f>IF(OR(R2264='Data Validation (ROP used only)'!$A$22,ISBLANK(S2264),ISERROR(S2264/$I2264)),"",S2264/$I2264)</f>
        <v/>
      </c>
      <c r="W2264" s="251"/>
      <c r="X2264" s="252" t="str" cm="1">
        <f t="array" ref="X2264">_xlfn.IFS(W2264="","",W2264/I2264&gt;=2,2*I2264,W2264/I2264 &lt; 2, W2264)</f>
        <v/>
      </c>
      <c r="Y2264" s="253" t="str">
        <f t="shared" si="249"/>
        <v/>
      </c>
      <c r="Z2264" s="248"/>
      <c r="AA2264" s="249" t="str">
        <f t="shared" si="250"/>
        <v/>
      </c>
      <c r="AB2264" s="254" t="str">
        <f t="shared" si="251"/>
        <v/>
      </c>
      <c r="AC2264" s="159"/>
      <c r="AD2264" s="160"/>
    </row>
    <row r="2265" spans="2:30" ht="13.8" hidden="1" outlineLevel="1" x14ac:dyDescent="0.25">
      <c r="B2265" s="1"/>
      <c r="C2265" s="1"/>
      <c r="D2265" s="1"/>
      <c r="E2265" s="2"/>
      <c r="F2265" s="1"/>
      <c r="G2265" s="2"/>
      <c r="H2265" s="108"/>
      <c r="I2265" s="109"/>
      <c r="J2265" s="132" t="str">
        <f t="shared" si="247"/>
        <v/>
      </c>
      <c r="K2265" s="132">
        <f t="shared" si="245"/>
        <v>0</v>
      </c>
      <c r="L2265" s="246"/>
      <c r="M2265" s="247"/>
      <c r="N2265" s="246"/>
      <c r="O2265" s="248"/>
      <c r="P2265" s="249" t="str">
        <f t="shared" si="248"/>
        <v/>
      </c>
      <c r="Q2265" s="250" t="str">
        <f t="shared" si="246"/>
        <v/>
      </c>
      <c r="R2265" s="248"/>
      <c r="S2265" s="246"/>
      <c r="T2265" s="248"/>
      <c r="U2265" s="249" t="str">
        <f>+IF(AND(S2265&gt;0,R2265&lt;&gt;'Data Validation (ROP used only)'!$A$22),SUM(S2265:T2265),"")</f>
        <v/>
      </c>
      <c r="V2265" s="250" t="str">
        <f>IF(OR(R2265='Data Validation (ROP used only)'!$A$22,ISBLANK(S2265),ISERROR(S2265/$I2265)),"",S2265/$I2265)</f>
        <v/>
      </c>
      <c r="W2265" s="251"/>
      <c r="X2265" s="252" t="str" cm="1">
        <f t="array" ref="X2265">_xlfn.IFS(W2265="","",W2265/I2265&gt;=2,2*I2265,W2265/I2265 &lt; 2, W2265)</f>
        <v/>
      </c>
      <c r="Y2265" s="253" t="str">
        <f t="shared" si="249"/>
        <v/>
      </c>
      <c r="Z2265" s="248"/>
      <c r="AA2265" s="249" t="str">
        <f t="shared" si="250"/>
        <v/>
      </c>
      <c r="AB2265" s="254" t="str">
        <f t="shared" si="251"/>
        <v/>
      </c>
      <c r="AC2265" s="159"/>
      <c r="AD2265" s="160"/>
    </row>
    <row r="2266" spans="2:30" ht="13.8" hidden="1" outlineLevel="1" x14ac:dyDescent="0.25">
      <c r="B2266" s="1"/>
      <c r="C2266" s="1"/>
      <c r="D2266" s="1"/>
      <c r="E2266" s="2"/>
      <c r="F2266" s="1"/>
      <c r="G2266" s="2"/>
      <c r="H2266" s="108"/>
      <c r="I2266" s="109"/>
      <c r="J2266" s="132" t="str">
        <f t="shared" si="247"/>
        <v/>
      </c>
      <c r="K2266" s="132">
        <f t="shared" si="245"/>
        <v>0</v>
      </c>
      <c r="L2266" s="246"/>
      <c r="M2266" s="247"/>
      <c r="N2266" s="246"/>
      <c r="O2266" s="248"/>
      <c r="P2266" s="249" t="str">
        <f t="shared" si="248"/>
        <v/>
      </c>
      <c r="Q2266" s="250" t="str">
        <f t="shared" si="246"/>
        <v/>
      </c>
      <c r="R2266" s="248"/>
      <c r="S2266" s="246"/>
      <c r="T2266" s="248"/>
      <c r="U2266" s="249" t="str">
        <f>+IF(AND(S2266&gt;0,R2266&lt;&gt;'Data Validation (ROP used only)'!$A$22),SUM(S2266:T2266),"")</f>
        <v/>
      </c>
      <c r="V2266" s="250" t="str">
        <f>IF(OR(R2266='Data Validation (ROP used only)'!$A$22,ISBLANK(S2266),ISERROR(S2266/$I2266)),"",S2266/$I2266)</f>
        <v/>
      </c>
      <c r="W2266" s="251"/>
      <c r="X2266" s="252" t="str" cm="1">
        <f t="array" ref="X2266">_xlfn.IFS(W2266="","",W2266/I2266&gt;=2,2*I2266,W2266/I2266 &lt; 2, W2266)</f>
        <v/>
      </c>
      <c r="Y2266" s="253" t="str">
        <f t="shared" si="249"/>
        <v/>
      </c>
      <c r="Z2266" s="248"/>
      <c r="AA2266" s="249" t="str">
        <f t="shared" si="250"/>
        <v/>
      </c>
      <c r="AB2266" s="254" t="str">
        <f t="shared" si="251"/>
        <v/>
      </c>
      <c r="AC2266" s="159"/>
      <c r="AD2266" s="160"/>
    </row>
    <row r="2267" spans="2:30" ht="13.8" hidden="1" outlineLevel="1" x14ac:dyDescent="0.25">
      <c r="B2267" s="1"/>
      <c r="C2267" s="1"/>
      <c r="D2267" s="1"/>
      <c r="E2267" s="2"/>
      <c r="F2267" s="1"/>
      <c r="G2267" s="2"/>
      <c r="H2267" s="108"/>
      <c r="I2267" s="109"/>
      <c r="J2267" s="132" t="str">
        <f t="shared" si="247"/>
        <v/>
      </c>
      <c r="K2267" s="132">
        <f t="shared" si="245"/>
        <v>0</v>
      </c>
      <c r="L2267" s="246"/>
      <c r="M2267" s="247"/>
      <c r="N2267" s="246"/>
      <c r="O2267" s="248"/>
      <c r="P2267" s="249" t="str">
        <f t="shared" si="248"/>
        <v/>
      </c>
      <c r="Q2267" s="250" t="str">
        <f t="shared" si="246"/>
        <v/>
      </c>
      <c r="R2267" s="248"/>
      <c r="S2267" s="246"/>
      <c r="T2267" s="248"/>
      <c r="U2267" s="249" t="str">
        <f>+IF(AND(S2267&gt;0,R2267&lt;&gt;'Data Validation (ROP used only)'!$A$22),SUM(S2267:T2267),"")</f>
        <v/>
      </c>
      <c r="V2267" s="250" t="str">
        <f>IF(OR(R2267='Data Validation (ROP used only)'!$A$22,ISBLANK(S2267),ISERROR(S2267/$I2267)),"",S2267/$I2267)</f>
        <v/>
      </c>
      <c r="W2267" s="251"/>
      <c r="X2267" s="252" t="str" cm="1">
        <f t="array" ref="X2267">_xlfn.IFS(W2267="","",W2267/I2267&gt;=2,2*I2267,W2267/I2267 &lt; 2, W2267)</f>
        <v/>
      </c>
      <c r="Y2267" s="253" t="str">
        <f t="shared" si="249"/>
        <v/>
      </c>
      <c r="Z2267" s="248"/>
      <c r="AA2267" s="249" t="str">
        <f t="shared" si="250"/>
        <v/>
      </c>
      <c r="AB2267" s="254" t="str">
        <f t="shared" si="251"/>
        <v/>
      </c>
      <c r="AC2267" s="159"/>
      <c r="AD2267" s="160"/>
    </row>
    <row r="2268" spans="2:30" ht="13.8" hidden="1" outlineLevel="1" x14ac:dyDescent="0.25">
      <c r="B2268" s="1"/>
      <c r="C2268" s="1"/>
      <c r="D2268" s="1"/>
      <c r="E2268" s="2"/>
      <c r="F2268" s="1"/>
      <c r="G2268" s="2"/>
      <c r="H2268" s="108"/>
      <c r="I2268" s="109"/>
      <c r="J2268" s="132" t="str">
        <f t="shared" si="247"/>
        <v/>
      </c>
      <c r="K2268" s="132">
        <f t="shared" si="245"/>
        <v>0</v>
      </c>
      <c r="L2268" s="246"/>
      <c r="M2268" s="247"/>
      <c r="N2268" s="246"/>
      <c r="O2268" s="248"/>
      <c r="P2268" s="249" t="str">
        <f t="shared" si="248"/>
        <v/>
      </c>
      <c r="Q2268" s="250" t="str">
        <f t="shared" si="246"/>
        <v/>
      </c>
      <c r="R2268" s="248"/>
      <c r="S2268" s="246"/>
      <c r="T2268" s="248"/>
      <c r="U2268" s="249" t="str">
        <f>+IF(AND(S2268&gt;0,R2268&lt;&gt;'Data Validation (ROP used only)'!$A$22),SUM(S2268:T2268),"")</f>
        <v/>
      </c>
      <c r="V2268" s="250" t="str">
        <f>IF(OR(R2268='Data Validation (ROP used only)'!$A$22,ISBLANK(S2268),ISERROR(S2268/$I2268)),"",S2268/$I2268)</f>
        <v/>
      </c>
      <c r="W2268" s="251"/>
      <c r="X2268" s="252" t="str" cm="1">
        <f t="array" ref="X2268">_xlfn.IFS(W2268="","",W2268/I2268&gt;=2,2*I2268,W2268/I2268 &lt; 2, W2268)</f>
        <v/>
      </c>
      <c r="Y2268" s="253" t="str">
        <f t="shared" si="249"/>
        <v/>
      </c>
      <c r="Z2268" s="248"/>
      <c r="AA2268" s="249" t="str">
        <f t="shared" si="250"/>
        <v/>
      </c>
      <c r="AB2268" s="254" t="str">
        <f t="shared" si="251"/>
        <v/>
      </c>
      <c r="AC2268" s="159"/>
      <c r="AD2268" s="160"/>
    </row>
    <row r="2269" spans="2:30" ht="13.8" hidden="1" outlineLevel="1" x14ac:dyDescent="0.25">
      <c r="B2269" s="1"/>
      <c r="C2269" s="1"/>
      <c r="D2269" s="1"/>
      <c r="E2269" s="2"/>
      <c r="F2269" s="1"/>
      <c r="G2269" s="2"/>
      <c r="H2269" s="108"/>
      <c r="I2269" s="109"/>
      <c r="J2269" s="132" t="str">
        <f t="shared" si="247"/>
        <v/>
      </c>
      <c r="K2269" s="132">
        <f t="shared" si="245"/>
        <v>0</v>
      </c>
      <c r="L2269" s="246"/>
      <c r="M2269" s="247"/>
      <c r="N2269" s="246"/>
      <c r="O2269" s="248"/>
      <c r="P2269" s="249" t="str">
        <f t="shared" si="248"/>
        <v/>
      </c>
      <c r="Q2269" s="250" t="str">
        <f t="shared" si="246"/>
        <v/>
      </c>
      <c r="R2269" s="248"/>
      <c r="S2269" s="246"/>
      <c r="T2269" s="248"/>
      <c r="U2269" s="249" t="str">
        <f>+IF(AND(S2269&gt;0,R2269&lt;&gt;'Data Validation (ROP used only)'!$A$22),SUM(S2269:T2269),"")</f>
        <v/>
      </c>
      <c r="V2269" s="250" t="str">
        <f>IF(OR(R2269='Data Validation (ROP used only)'!$A$22,ISBLANK(S2269),ISERROR(S2269/$I2269)),"",S2269/$I2269)</f>
        <v/>
      </c>
      <c r="W2269" s="251"/>
      <c r="X2269" s="252" t="str" cm="1">
        <f t="array" ref="X2269">_xlfn.IFS(W2269="","",W2269/I2269&gt;=2,2*I2269,W2269/I2269 &lt; 2, W2269)</f>
        <v/>
      </c>
      <c r="Y2269" s="253" t="str">
        <f t="shared" si="249"/>
        <v/>
      </c>
      <c r="Z2269" s="248"/>
      <c r="AA2269" s="249" t="str">
        <f t="shared" si="250"/>
        <v/>
      </c>
      <c r="AB2269" s="254" t="str">
        <f t="shared" si="251"/>
        <v/>
      </c>
      <c r="AC2269" s="159"/>
      <c r="AD2269" s="160"/>
    </row>
    <row r="2270" spans="2:30" ht="13.8" hidden="1" outlineLevel="1" x14ac:dyDescent="0.25">
      <c r="B2270" s="1"/>
      <c r="C2270" s="1"/>
      <c r="D2270" s="1"/>
      <c r="E2270" s="2"/>
      <c r="F2270" s="1"/>
      <c r="G2270" s="2"/>
      <c r="H2270" s="108"/>
      <c r="I2270" s="109"/>
      <c r="J2270" s="132" t="str">
        <f t="shared" si="247"/>
        <v/>
      </c>
      <c r="K2270" s="132">
        <f t="shared" si="245"/>
        <v>0</v>
      </c>
      <c r="L2270" s="246"/>
      <c r="M2270" s="247"/>
      <c r="N2270" s="246"/>
      <c r="O2270" s="248"/>
      <c r="P2270" s="249" t="str">
        <f t="shared" si="248"/>
        <v/>
      </c>
      <c r="Q2270" s="250" t="str">
        <f t="shared" si="246"/>
        <v/>
      </c>
      <c r="R2270" s="248"/>
      <c r="S2270" s="246"/>
      <c r="T2270" s="248"/>
      <c r="U2270" s="249" t="str">
        <f>+IF(AND(S2270&gt;0,R2270&lt;&gt;'Data Validation (ROP used only)'!$A$22),SUM(S2270:T2270),"")</f>
        <v/>
      </c>
      <c r="V2270" s="250" t="str">
        <f>IF(OR(R2270='Data Validation (ROP used only)'!$A$22,ISBLANK(S2270),ISERROR(S2270/$I2270)),"",S2270/$I2270)</f>
        <v/>
      </c>
      <c r="W2270" s="251"/>
      <c r="X2270" s="252" t="str" cm="1">
        <f t="array" ref="X2270">_xlfn.IFS(W2270="","",W2270/I2270&gt;=2,2*I2270,W2270/I2270 &lt; 2, W2270)</f>
        <v/>
      </c>
      <c r="Y2270" s="253" t="str">
        <f t="shared" si="249"/>
        <v/>
      </c>
      <c r="Z2270" s="248"/>
      <c r="AA2270" s="249" t="str">
        <f t="shared" si="250"/>
        <v/>
      </c>
      <c r="AB2270" s="254" t="str">
        <f t="shared" si="251"/>
        <v/>
      </c>
      <c r="AC2270" s="159"/>
      <c r="AD2270" s="160"/>
    </row>
    <row r="2271" spans="2:30" ht="13.8" hidden="1" outlineLevel="1" x14ac:dyDescent="0.25">
      <c r="B2271" s="1"/>
      <c r="C2271" s="1"/>
      <c r="D2271" s="1"/>
      <c r="E2271" s="2"/>
      <c r="F2271" s="1"/>
      <c r="G2271" s="2"/>
      <c r="H2271" s="108"/>
      <c r="I2271" s="109"/>
      <c r="J2271" s="132" t="str">
        <f t="shared" si="247"/>
        <v/>
      </c>
      <c r="K2271" s="132">
        <f t="shared" si="245"/>
        <v>0</v>
      </c>
      <c r="L2271" s="246"/>
      <c r="M2271" s="247"/>
      <c r="N2271" s="246"/>
      <c r="O2271" s="248"/>
      <c r="P2271" s="249" t="str">
        <f t="shared" si="248"/>
        <v/>
      </c>
      <c r="Q2271" s="250" t="str">
        <f t="shared" si="246"/>
        <v/>
      </c>
      <c r="R2271" s="248"/>
      <c r="S2271" s="246"/>
      <c r="T2271" s="248"/>
      <c r="U2271" s="249" t="str">
        <f>+IF(AND(S2271&gt;0,R2271&lt;&gt;'Data Validation (ROP used only)'!$A$22),SUM(S2271:T2271),"")</f>
        <v/>
      </c>
      <c r="V2271" s="250" t="str">
        <f>IF(OR(R2271='Data Validation (ROP used only)'!$A$22,ISBLANK(S2271),ISERROR(S2271/$I2271)),"",S2271/$I2271)</f>
        <v/>
      </c>
      <c r="W2271" s="251"/>
      <c r="X2271" s="252" t="str" cm="1">
        <f t="array" ref="X2271">_xlfn.IFS(W2271="","",W2271/I2271&gt;=2,2*I2271,W2271/I2271 &lt; 2, W2271)</f>
        <v/>
      </c>
      <c r="Y2271" s="253" t="str">
        <f t="shared" si="249"/>
        <v/>
      </c>
      <c r="Z2271" s="248"/>
      <c r="AA2271" s="249" t="str">
        <f t="shared" si="250"/>
        <v/>
      </c>
      <c r="AB2271" s="254" t="str">
        <f t="shared" si="251"/>
        <v/>
      </c>
      <c r="AC2271" s="159"/>
      <c r="AD2271" s="160"/>
    </row>
    <row r="2272" spans="2:30" ht="13.8" hidden="1" outlineLevel="1" x14ac:dyDescent="0.25">
      <c r="B2272" s="1"/>
      <c r="C2272" s="1"/>
      <c r="D2272" s="1"/>
      <c r="E2272" s="2"/>
      <c r="F2272" s="1"/>
      <c r="G2272" s="2"/>
      <c r="H2272" s="108"/>
      <c r="I2272" s="109"/>
      <c r="J2272" s="132" t="str">
        <f t="shared" si="247"/>
        <v/>
      </c>
      <c r="K2272" s="132">
        <f t="shared" si="245"/>
        <v>0</v>
      </c>
      <c r="L2272" s="246"/>
      <c r="M2272" s="247"/>
      <c r="N2272" s="246"/>
      <c r="O2272" s="248"/>
      <c r="P2272" s="249" t="str">
        <f t="shared" si="248"/>
        <v/>
      </c>
      <c r="Q2272" s="250" t="str">
        <f t="shared" si="246"/>
        <v/>
      </c>
      <c r="R2272" s="248"/>
      <c r="S2272" s="246"/>
      <c r="T2272" s="248"/>
      <c r="U2272" s="249" t="str">
        <f>+IF(AND(S2272&gt;0,R2272&lt;&gt;'Data Validation (ROP used only)'!$A$22),SUM(S2272:T2272),"")</f>
        <v/>
      </c>
      <c r="V2272" s="250" t="str">
        <f>IF(OR(R2272='Data Validation (ROP used only)'!$A$22,ISBLANK(S2272),ISERROR(S2272/$I2272)),"",S2272/$I2272)</f>
        <v/>
      </c>
      <c r="W2272" s="251"/>
      <c r="X2272" s="252" t="str" cm="1">
        <f t="array" ref="X2272">_xlfn.IFS(W2272="","",W2272/I2272&gt;=2,2*I2272,W2272/I2272 &lt; 2, W2272)</f>
        <v/>
      </c>
      <c r="Y2272" s="253" t="str">
        <f t="shared" si="249"/>
        <v/>
      </c>
      <c r="Z2272" s="248"/>
      <c r="AA2272" s="249" t="str">
        <f t="shared" si="250"/>
        <v/>
      </c>
      <c r="AB2272" s="254" t="str">
        <f t="shared" si="251"/>
        <v/>
      </c>
      <c r="AC2272" s="159"/>
      <c r="AD2272" s="160"/>
    </row>
    <row r="2273" spans="2:30" ht="13.8" hidden="1" outlineLevel="1" x14ac:dyDescent="0.25">
      <c r="B2273" s="1"/>
      <c r="C2273" s="1"/>
      <c r="D2273" s="1"/>
      <c r="E2273" s="2"/>
      <c r="F2273" s="1"/>
      <c r="G2273" s="2"/>
      <c r="H2273" s="108"/>
      <c r="I2273" s="109"/>
      <c r="J2273" s="132" t="str">
        <f t="shared" si="247"/>
        <v/>
      </c>
      <c r="K2273" s="132">
        <f t="shared" si="245"/>
        <v>0</v>
      </c>
      <c r="L2273" s="246"/>
      <c r="M2273" s="247"/>
      <c r="N2273" s="246"/>
      <c r="O2273" s="248"/>
      <c r="P2273" s="249" t="str">
        <f t="shared" si="248"/>
        <v/>
      </c>
      <c r="Q2273" s="250" t="str">
        <f t="shared" si="246"/>
        <v/>
      </c>
      <c r="R2273" s="248"/>
      <c r="S2273" s="246"/>
      <c r="T2273" s="248"/>
      <c r="U2273" s="249" t="str">
        <f>+IF(AND(S2273&gt;0,R2273&lt;&gt;'Data Validation (ROP used only)'!$A$22),SUM(S2273:T2273),"")</f>
        <v/>
      </c>
      <c r="V2273" s="250" t="str">
        <f>IF(OR(R2273='Data Validation (ROP used only)'!$A$22,ISBLANK(S2273),ISERROR(S2273/$I2273)),"",S2273/$I2273)</f>
        <v/>
      </c>
      <c r="W2273" s="251"/>
      <c r="X2273" s="252" t="str" cm="1">
        <f t="array" ref="X2273">_xlfn.IFS(W2273="","",W2273/I2273&gt;=2,2*I2273,W2273/I2273 &lt; 2, W2273)</f>
        <v/>
      </c>
      <c r="Y2273" s="253" t="str">
        <f t="shared" si="249"/>
        <v/>
      </c>
      <c r="Z2273" s="248"/>
      <c r="AA2273" s="249" t="str">
        <f t="shared" si="250"/>
        <v/>
      </c>
      <c r="AB2273" s="254" t="str">
        <f t="shared" si="251"/>
        <v/>
      </c>
      <c r="AC2273" s="159"/>
      <c r="AD2273" s="160"/>
    </row>
    <row r="2274" spans="2:30" ht="13.8" hidden="1" outlineLevel="1" x14ac:dyDescent="0.25">
      <c r="B2274" s="1"/>
      <c r="C2274" s="1"/>
      <c r="D2274" s="1"/>
      <c r="E2274" s="2"/>
      <c r="F2274" s="1"/>
      <c r="G2274" s="2"/>
      <c r="H2274" s="108"/>
      <c r="I2274" s="109"/>
      <c r="J2274" s="132" t="str">
        <f t="shared" si="247"/>
        <v/>
      </c>
      <c r="K2274" s="132">
        <f t="shared" si="245"/>
        <v>0</v>
      </c>
      <c r="L2274" s="246"/>
      <c r="M2274" s="247"/>
      <c r="N2274" s="246"/>
      <c r="O2274" s="248"/>
      <c r="P2274" s="249" t="str">
        <f t="shared" si="248"/>
        <v/>
      </c>
      <c r="Q2274" s="250" t="str">
        <f t="shared" si="246"/>
        <v/>
      </c>
      <c r="R2274" s="248"/>
      <c r="S2274" s="246"/>
      <c r="T2274" s="248"/>
      <c r="U2274" s="249" t="str">
        <f>+IF(AND(S2274&gt;0,R2274&lt;&gt;'Data Validation (ROP used only)'!$A$22),SUM(S2274:T2274),"")</f>
        <v/>
      </c>
      <c r="V2274" s="250" t="str">
        <f>IF(OR(R2274='Data Validation (ROP used only)'!$A$22,ISBLANK(S2274),ISERROR(S2274/$I2274)),"",S2274/$I2274)</f>
        <v/>
      </c>
      <c r="W2274" s="251"/>
      <c r="X2274" s="252" t="str" cm="1">
        <f t="array" ref="X2274">_xlfn.IFS(W2274="","",W2274/I2274&gt;=2,2*I2274,W2274/I2274 &lt; 2, W2274)</f>
        <v/>
      </c>
      <c r="Y2274" s="253" t="str">
        <f t="shared" si="249"/>
        <v/>
      </c>
      <c r="Z2274" s="248"/>
      <c r="AA2274" s="249" t="str">
        <f t="shared" si="250"/>
        <v/>
      </c>
      <c r="AB2274" s="254" t="str">
        <f t="shared" si="251"/>
        <v/>
      </c>
      <c r="AC2274" s="159"/>
      <c r="AD2274" s="160"/>
    </row>
    <row r="2275" spans="2:30" ht="13.8" hidden="1" outlineLevel="1" x14ac:dyDescent="0.25">
      <c r="B2275" s="1"/>
      <c r="C2275" s="1"/>
      <c r="D2275" s="1"/>
      <c r="E2275" s="2"/>
      <c r="F2275" s="1"/>
      <c r="G2275" s="2"/>
      <c r="H2275" s="108"/>
      <c r="I2275" s="109"/>
      <c r="J2275" s="132" t="str">
        <f t="shared" si="247"/>
        <v/>
      </c>
      <c r="K2275" s="132">
        <f t="shared" si="245"/>
        <v>0</v>
      </c>
      <c r="L2275" s="246"/>
      <c r="M2275" s="247"/>
      <c r="N2275" s="246"/>
      <c r="O2275" s="248"/>
      <c r="P2275" s="249" t="str">
        <f t="shared" si="248"/>
        <v/>
      </c>
      <c r="Q2275" s="250" t="str">
        <f t="shared" si="246"/>
        <v/>
      </c>
      <c r="R2275" s="248"/>
      <c r="S2275" s="246"/>
      <c r="T2275" s="248"/>
      <c r="U2275" s="249" t="str">
        <f>+IF(AND(S2275&gt;0,R2275&lt;&gt;'Data Validation (ROP used only)'!$A$22),SUM(S2275:T2275),"")</f>
        <v/>
      </c>
      <c r="V2275" s="250" t="str">
        <f>IF(OR(R2275='Data Validation (ROP used only)'!$A$22,ISBLANK(S2275),ISERROR(S2275/$I2275)),"",S2275/$I2275)</f>
        <v/>
      </c>
      <c r="W2275" s="251"/>
      <c r="X2275" s="252" t="str" cm="1">
        <f t="array" ref="X2275">_xlfn.IFS(W2275="","",W2275/I2275&gt;=2,2*I2275,W2275/I2275 &lt; 2, W2275)</f>
        <v/>
      </c>
      <c r="Y2275" s="253" t="str">
        <f t="shared" si="249"/>
        <v/>
      </c>
      <c r="Z2275" s="248"/>
      <c r="AA2275" s="249" t="str">
        <f t="shared" si="250"/>
        <v/>
      </c>
      <c r="AB2275" s="254" t="str">
        <f t="shared" si="251"/>
        <v/>
      </c>
      <c r="AC2275" s="159"/>
      <c r="AD2275" s="160"/>
    </row>
    <row r="2276" spans="2:30" ht="13.8" hidden="1" outlineLevel="1" x14ac:dyDescent="0.25">
      <c r="B2276" s="1"/>
      <c r="C2276" s="1"/>
      <c r="D2276" s="1"/>
      <c r="E2276" s="2"/>
      <c r="F2276" s="1"/>
      <c r="G2276" s="2"/>
      <c r="H2276" s="108"/>
      <c r="I2276" s="109"/>
      <c r="J2276" s="132" t="str">
        <f t="shared" si="247"/>
        <v/>
      </c>
      <c r="K2276" s="132">
        <f t="shared" si="245"/>
        <v>0</v>
      </c>
      <c r="L2276" s="246"/>
      <c r="M2276" s="247"/>
      <c r="N2276" s="246"/>
      <c r="O2276" s="248"/>
      <c r="P2276" s="249" t="str">
        <f t="shared" si="248"/>
        <v/>
      </c>
      <c r="Q2276" s="250" t="str">
        <f t="shared" si="246"/>
        <v/>
      </c>
      <c r="R2276" s="248"/>
      <c r="S2276" s="246"/>
      <c r="T2276" s="248"/>
      <c r="U2276" s="249" t="str">
        <f>+IF(AND(S2276&gt;0,R2276&lt;&gt;'Data Validation (ROP used only)'!$A$22),SUM(S2276:T2276),"")</f>
        <v/>
      </c>
      <c r="V2276" s="250" t="str">
        <f>IF(OR(R2276='Data Validation (ROP used only)'!$A$22,ISBLANK(S2276),ISERROR(S2276/$I2276)),"",S2276/$I2276)</f>
        <v/>
      </c>
      <c r="W2276" s="251"/>
      <c r="X2276" s="252" t="str" cm="1">
        <f t="array" ref="X2276">_xlfn.IFS(W2276="","",W2276/I2276&gt;=2,2*I2276,W2276/I2276 &lt; 2, W2276)</f>
        <v/>
      </c>
      <c r="Y2276" s="253" t="str">
        <f t="shared" si="249"/>
        <v/>
      </c>
      <c r="Z2276" s="248"/>
      <c r="AA2276" s="249" t="str">
        <f t="shared" si="250"/>
        <v/>
      </c>
      <c r="AB2276" s="254" t="str">
        <f t="shared" si="251"/>
        <v/>
      </c>
      <c r="AC2276" s="159"/>
      <c r="AD2276" s="160"/>
    </row>
    <row r="2277" spans="2:30" ht="13.8" hidden="1" outlineLevel="1" x14ac:dyDescent="0.25">
      <c r="B2277" s="1"/>
      <c r="C2277" s="1"/>
      <c r="D2277" s="1"/>
      <c r="E2277" s="2"/>
      <c r="F2277" s="1"/>
      <c r="G2277" s="2"/>
      <c r="H2277" s="108"/>
      <c r="I2277" s="109"/>
      <c r="J2277" s="132" t="str">
        <f t="shared" si="247"/>
        <v/>
      </c>
      <c r="K2277" s="132">
        <f t="shared" si="245"/>
        <v>0</v>
      </c>
      <c r="L2277" s="246"/>
      <c r="M2277" s="247"/>
      <c r="N2277" s="246"/>
      <c r="O2277" s="248"/>
      <c r="P2277" s="249" t="str">
        <f t="shared" si="248"/>
        <v/>
      </c>
      <c r="Q2277" s="250" t="str">
        <f t="shared" si="246"/>
        <v/>
      </c>
      <c r="R2277" s="248"/>
      <c r="S2277" s="246"/>
      <c r="T2277" s="248"/>
      <c r="U2277" s="249" t="str">
        <f>+IF(AND(S2277&gt;0,R2277&lt;&gt;'Data Validation (ROP used only)'!$A$22),SUM(S2277:T2277),"")</f>
        <v/>
      </c>
      <c r="V2277" s="250" t="str">
        <f>IF(OR(R2277='Data Validation (ROP used only)'!$A$22,ISBLANK(S2277),ISERROR(S2277/$I2277)),"",S2277/$I2277)</f>
        <v/>
      </c>
      <c r="W2277" s="251"/>
      <c r="X2277" s="252" t="str" cm="1">
        <f t="array" ref="X2277">_xlfn.IFS(W2277="","",W2277/I2277&gt;=2,2*I2277,W2277/I2277 &lt; 2, W2277)</f>
        <v/>
      </c>
      <c r="Y2277" s="253" t="str">
        <f t="shared" si="249"/>
        <v/>
      </c>
      <c r="Z2277" s="248"/>
      <c r="AA2277" s="249" t="str">
        <f t="shared" si="250"/>
        <v/>
      </c>
      <c r="AB2277" s="254" t="str">
        <f t="shared" si="251"/>
        <v/>
      </c>
      <c r="AC2277" s="159"/>
      <c r="AD2277" s="160"/>
    </row>
    <row r="2278" spans="2:30" ht="13.8" hidden="1" outlineLevel="1" x14ac:dyDescent="0.25">
      <c r="B2278" s="1"/>
      <c r="C2278" s="1"/>
      <c r="D2278" s="1"/>
      <c r="E2278" s="2"/>
      <c r="F2278" s="1"/>
      <c r="G2278" s="2"/>
      <c r="H2278" s="108"/>
      <c r="I2278" s="109"/>
      <c r="J2278" s="132" t="str">
        <f t="shared" si="247"/>
        <v/>
      </c>
      <c r="K2278" s="132">
        <f t="shared" si="245"/>
        <v>0</v>
      </c>
      <c r="L2278" s="246"/>
      <c r="M2278" s="247"/>
      <c r="N2278" s="246"/>
      <c r="O2278" s="248"/>
      <c r="P2278" s="249" t="str">
        <f t="shared" si="248"/>
        <v/>
      </c>
      <c r="Q2278" s="250" t="str">
        <f t="shared" si="246"/>
        <v/>
      </c>
      <c r="R2278" s="248"/>
      <c r="S2278" s="246"/>
      <c r="T2278" s="248"/>
      <c r="U2278" s="249" t="str">
        <f>+IF(AND(S2278&gt;0,R2278&lt;&gt;'Data Validation (ROP used only)'!$A$22),SUM(S2278:T2278),"")</f>
        <v/>
      </c>
      <c r="V2278" s="250" t="str">
        <f>IF(OR(R2278='Data Validation (ROP used only)'!$A$22,ISBLANK(S2278),ISERROR(S2278/$I2278)),"",S2278/$I2278)</f>
        <v/>
      </c>
      <c r="W2278" s="251"/>
      <c r="X2278" s="252" t="str" cm="1">
        <f t="array" ref="X2278">_xlfn.IFS(W2278="","",W2278/I2278&gt;=2,2*I2278,W2278/I2278 &lt; 2, W2278)</f>
        <v/>
      </c>
      <c r="Y2278" s="253" t="str">
        <f t="shared" si="249"/>
        <v/>
      </c>
      <c r="Z2278" s="248"/>
      <c r="AA2278" s="249" t="str">
        <f t="shared" si="250"/>
        <v/>
      </c>
      <c r="AB2278" s="254" t="str">
        <f t="shared" si="251"/>
        <v/>
      </c>
      <c r="AC2278" s="159"/>
      <c r="AD2278" s="160"/>
    </row>
    <row r="2279" spans="2:30" ht="13.8" hidden="1" outlineLevel="1" x14ac:dyDescent="0.25">
      <c r="B2279" s="1"/>
      <c r="C2279" s="1"/>
      <c r="D2279" s="1"/>
      <c r="E2279" s="2"/>
      <c r="F2279" s="1"/>
      <c r="G2279" s="2"/>
      <c r="H2279" s="108"/>
      <c r="I2279" s="109"/>
      <c r="J2279" s="132" t="str">
        <f t="shared" si="247"/>
        <v/>
      </c>
      <c r="K2279" s="132">
        <f t="shared" ref="K2279:K2342" si="252">IF(ISERROR(I2279/1754.5),"",I2279/1754.5)</f>
        <v>0</v>
      </c>
      <c r="L2279" s="246"/>
      <c r="M2279" s="247"/>
      <c r="N2279" s="246"/>
      <c r="O2279" s="248"/>
      <c r="P2279" s="249" t="str">
        <f t="shared" si="248"/>
        <v/>
      </c>
      <c r="Q2279" s="250" t="str">
        <f t="shared" si="246"/>
        <v/>
      </c>
      <c r="R2279" s="248"/>
      <c r="S2279" s="246"/>
      <c r="T2279" s="248"/>
      <c r="U2279" s="249" t="str">
        <f>+IF(AND(S2279&gt;0,R2279&lt;&gt;'Data Validation (ROP used only)'!$A$22),SUM(S2279:T2279),"")</f>
        <v/>
      </c>
      <c r="V2279" s="250" t="str">
        <f>IF(OR(R2279='Data Validation (ROP used only)'!$A$22,ISBLANK(S2279),ISERROR(S2279/$I2279)),"",S2279/$I2279)</f>
        <v/>
      </c>
      <c r="W2279" s="251"/>
      <c r="X2279" s="252" t="str" cm="1">
        <f t="array" ref="X2279">_xlfn.IFS(W2279="","",W2279/I2279&gt;=2,2*I2279,W2279/I2279 &lt; 2, W2279)</f>
        <v/>
      </c>
      <c r="Y2279" s="253" t="str">
        <f t="shared" si="249"/>
        <v/>
      </c>
      <c r="Z2279" s="248"/>
      <c r="AA2279" s="249" t="str">
        <f t="shared" si="250"/>
        <v/>
      </c>
      <c r="AB2279" s="254" t="str">
        <f t="shared" si="251"/>
        <v/>
      </c>
      <c r="AC2279" s="159"/>
      <c r="AD2279" s="160"/>
    </row>
    <row r="2280" spans="2:30" ht="13.8" hidden="1" outlineLevel="1" x14ac:dyDescent="0.25">
      <c r="B2280" s="1"/>
      <c r="C2280" s="1"/>
      <c r="D2280" s="1"/>
      <c r="E2280" s="2"/>
      <c r="F2280" s="1"/>
      <c r="G2280" s="2"/>
      <c r="H2280" s="108"/>
      <c r="I2280" s="109"/>
      <c r="J2280" s="132" t="str">
        <f t="shared" si="247"/>
        <v/>
      </c>
      <c r="K2280" s="132">
        <f t="shared" si="252"/>
        <v>0</v>
      </c>
      <c r="L2280" s="246"/>
      <c r="M2280" s="247"/>
      <c r="N2280" s="246"/>
      <c r="O2280" s="248"/>
      <c r="P2280" s="249" t="str">
        <f t="shared" si="248"/>
        <v/>
      </c>
      <c r="Q2280" s="250" t="str">
        <f t="shared" si="246"/>
        <v/>
      </c>
      <c r="R2280" s="248"/>
      <c r="S2280" s="246"/>
      <c r="T2280" s="248"/>
      <c r="U2280" s="249" t="str">
        <f>+IF(AND(S2280&gt;0,R2280&lt;&gt;'Data Validation (ROP used only)'!$A$22),SUM(S2280:T2280),"")</f>
        <v/>
      </c>
      <c r="V2280" s="250" t="str">
        <f>IF(OR(R2280='Data Validation (ROP used only)'!$A$22,ISBLANK(S2280),ISERROR(S2280/$I2280)),"",S2280/$I2280)</f>
        <v/>
      </c>
      <c r="W2280" s="251"/>
      <c r="X2280" s="252" t="str" cm="1">
        <f t="array" ref="X2280">_xlfn.IFS(W2280="","",W2280/I2280&gt;=2,2*I2280,W2280/I2280 &lt; 2, W2280)</f>
        <v/>
      </c>
      <c r="Y2280" s="253" t="str">
        <f t="shared" si="249"/>
        <v/>
      </c>
      <c r="Z2280" s="248"/>
      <c r="AA2280" s="249" t="str">
        <f t="shared" si="250"/>
        <v/>
      </c>
      <c r="AB2280" s="254" t="str">
        <f t="shared" si="251"/>
        <v/>
      </c>
      <c r="AC2280" s="159"/>
      <c r="AD2280" s="160"/>
    </row>
    <row r="2281" spans="2:30" ht="13.8" hidden="1" outlineLevel="1" x14ac:dyDescent="0.25">
      <c r="B2281" s="1"/>
      <c r="C2281" s="1"/>
      <c r="D2281" s="1"/>
      <c r="E2281" s="2"/>
      <c r="F2281" s="1"/>
      <c r="G2281" s="2"/>
      <c r="H2281" s="108"/>
      <c r="I2281" s="109"/>
      <c r="J2281" s="132" t="str">
        <f t="shared" si="247"/>
        <v/>
      </c>
      <c r="K2281" s="132">
        <f t="shared" si="252"/>
        <v>0</v>
      </c>
      <c r="L2281" s="246"/>
      <c r="M2281" s="247"/>
      <c r="N2281" s="246"/>
      <c r="O2281" s="248"/>
      <c r="P2281" s="249" t="str">
        <f t="shared" si="248"/>
        <v/>
      </c>
      <c r="Q2281" s="250" t="str">
        <f t="shared" si="246"/>
        <v/>
      </c>
      <c r="R2281" s="248"/>
      <c r="S2281" s="246"/>
      <c r="T2281" s="248"/>
      <c r="U2281" s="249" t="str">
        <f>+IF(AND(S2281&gt;0,R2281&lt;&gt;'Data Validation (ROP used only)'!$A$22),SUM(S2281:T2281),"")</f>
        <v/>
      </c>
      <c r="V2281" s="250" t="str">
        <f>IF(OR(R2281='Data Validation (ROP used only)'!$A$22,ISBLANK(S2281),ISERROR(S2281/$I2281)),"",S2281/$I2281)</f>
        <v/>
      </c>
      <c r="W2281" s="251"/>
      <c r="X2281" s="252" t="str" cm="1">
        <f t="array" ref="X2281">_xlfn.IFS(W2281="","",W2281/I2281&gt;=2,2*I2281,W2281/I2281 &lt; 2, W2281)</f>
        <v/>
      </c>
      <c r="Y2281" s="253" t="str">
        <f t="shared" si="249"/>
        <v/>
      </c>
      <c r="Z2281" s="248"/>
      <c r="AA2281" s="249" t="str">
        <f t="shared" si="250"/>
        <v/>
      </c>
      <c r="AB2281" s="254" t="str">
        <f t="shared" si="251"/>
        <v/>
      </c>
      <c r="AC2281" s="159"/>
      <c r="AD2281" s="160"/>
    </row>
    <row r="2282" spans="2:30" ht="13.8" hidden="1" outlineLevel="1" x14ac:dyDescent="0.25">
      <c r="B2282" s="1"/>
      <c r="C2282" s="1"/>
      <c r="D2282" s="1"/>
      <c r="E2282" s="2"/>
      <c r="F2282" s="1"/>
      <c r="G2282" s="2"/>
      <c r="H2282" s="108"/>
      <c r="I2282" s="109"/>
      <c r="J2282" s="132" t="str">
        <f t="shared" si="247"/>
        <v/>
      </c>
      <c r="K2282" s="132">
        <f t="shared" si="252"/>
        <v>0</v>
      </c>
      <c r="L2282" s="246"/>
      <c r="M2282" s="247"/>
      <c r="N2282" s="246"/>
      <c r="O2282" s="248"/>
      <c r="P2282" s="249" t="str">
        <f t="shared" si="248"/>
        <v/>
      </c>
      <c r="Q2282" s="250" t="str">
        <f t="shared" si="246"/>
        <v/>
      </c>
      <c r="R2282" s="248"/>
      <c r="S2282" s="246"/>
      <c r="T2282" s="248"/>
      <c r="U2282" s="249" t="str">
        <f>+IF(AND(S2282&gt;0,R2282&lt;&gt;'Data Validation (ROP used only)'!$A$22),SUM(S2282:T2282),"")</f>
        <v/>
      </c>
      <c r="V2282" s="250" t="str">
        <f>IF(OR(R2282='Data Validation (ROP used only)'!$A$22,ISBLANK(S2282),ISERROR(S2282/$I2282)),"",S2282/$I2282)</f>
        <v/>
      </c>
      <c r="W2282" s="251"/>
      <c r="X2282" s="252" t="str" cm="1">
        <f t="array" ref="X2282">_xlfn.IFS(W2282="","",W2282/I2282&gt;=2,2*I2282,W2282/I2282 &lt; 2, W2282)</f>
        <v/>
      </c>
      <c r="Y2282" s="253" t="str">
        <f t="shared" si="249"/>
        <v/>
      </c>
      <c r="Z2282" s="248"/>
      <c r="AA2282" s="249" t="str">
        <f t="shared" si="250"/>
        <v/>
      </c>
      <c r="AB2282" s="254" t="str">
        <f t="shared" si="251"/>
        <v/>
      </c>
      <c r="AC2282" s="159"/>
      <c r="AD2282" s="160"/>
    </row>
    <row r="2283" spans="2:30" ht="13.8" hidden="1" outlineLevel="1" x14ac:dyDescent="0.25">
      <c r="B2283" s="1"/>
      <c r="C2283" s="1"/>
      <c r="D2283" s="1"/>
      <c r="E2283" s="2"/>
      <c r="F2283" s="1"/>
      <c r="G2283" s="2"/>
      <c r="H2283" s="108"/>
      <c r="I2283" s="109"/>
      <c r="J2283" s="132" t="str">
        <f t="shared" si="247"/>
        <v/>
      </c>
      <c r="K2283" s="132">
        <f t="shared" si="252"/>
        <v>0</v>
      </c>
      <c r="L2283" s="246"/>
      <c r="M2283" s="247"/>
      <c r="N2283" s="246"/>
      <c r="O2283" s="248"/>
      <c r="P2283" s="249" t="str">
        <f t="shared" si="248"/>
        <v/>
      </c>
      <c r="Q2283" s="250" t="str">
        <f t="shared" si="246"/>
        <v/>
      </c>
      <c r="R2283" s="248"/>
      <c r="S2283" s="246"/>
      <c r="T2283" s="248"/>
      <c r="U2283" s="249" t="str">
        <f>+IF(AND(S2283&gt;0,R2283&lt;&gt;'Data Validation (ROP used only)'!$A$22),SUM(S2283:T2283),"")</f>
        <v/>
      </c>
      <c r="V2283" s="250" t="str">
        <f>IF(OR(R2283='Data Validation (ROP used only)'!$A$22,ISBLANK(S2283),ISERROR(S2283/$I2283)),"",S2283/$I2283)</f>
        <v/>
      </c>
      <c r="W2283" s="251"/>
      <c r="X2283" s="252" t="str" cm="1">
        <f t="array" ref="X2283">_xlfn.IFS(W2283="","",W2283/I2283&gt;=2,2*I2283,W2283/I2283 &lt; 2, W2283)</f>
        <v/>
      </c>
      <c r="Y2283" s="253" t="str">
        <f t="shared" si="249"/>
        <v/>
      </c>
      <c r="Z2283" s="248"/>
      <c r="AA2283" s="249" t="str">
        <f t="shared" si="250"/>
        <v/>
      </c>
      <c r="AB2283" s="254" t="str">
        <f t="shared" si="251"/>
        <v/>
      </c>
      <c r="AC2283" s="159"/>
      <c r="AD2283" s="160"/>
    </row>
    <row r="2284" spans="2:30" ht="13.8" hidden="1" outlineLevel="1" x14ac:dyDescent="0.25">
      <c r="B2284" s="1"/>
      <c r="C2284" s="1"/>
      <c r="D2284" s="1"/>
      <c r="E2284" s="2"/>
      <c r="F2284" s="1"/>
      <c r="G2284" s="2"/>
      <c r="H2284" s="108"/>
      <c r="I2284" s="109"/>
      <c r="J2284" s="132" t="str">
        <f t="shared" si="247"/>
        <v/>
      </c>
      <c r="K2284" s="132">
        <f t="shared" si="252"/>
        <v>0</v>
      </c>
      <c r="L2284" s="246"/>
      <c r="M2284" s="247"/>
      <c r="N2284" s="246"/>
      <c r="O2284" s="248"/>
      <c r="P2284" s="249" t="str">
        <f t="shared" si="248"/>
        <v/>
      </c>
      <c r="Q2284" s="250" t="str">
        <f t="shared" si="246"/>
        <v/>
      </c>
      <c r="R2284" s="248"/>
      <c r="S2284" s="246"/>
      <c r="T2284" s="248"/>
      <c r="U2284" s="249" t="str">
        <f>+IF(AND(S2284&gt;0,R2284&lt;&gt;'Data Validation (ROP used only)'!$A$22),SUM(S2284:T2284),"")</f>
        <v/>
      </c>
      <c r="V2284" s="250" t="str">
        <f>IF(OR(R2284='Data Validation (ROP used only)'!$A$22,ISBLANK(S2284),ISERROR(S2284/$I2284)),"",S2284/$I2284)</f>
        <v/>
      </c>
      <c r="W2284" s="251"/>
      <c r="X2284" s="252" t="str" cm="1">
        <f t="array" ref="X2284">_xlfn.IFS(W2284="","",W2284/I2284&gt;=2,2*I2284,W2284/I2284 &lt; 2, W2284)</f>
        <v/>
      </c>
      <c r="Y2284" s="253" t="str">
        <f t="shared" si="249"/>
        <v/>
      </c>
      <c r="Z2284" s="248"/>
      <c r="AA2284" s="249" t="str">
        <f t="shared" si="250"/>
        <v/>
      </c>
      <c r="AB2284" s="254" t="str">
        <f t="shared" si="251"/>
        <v/>
      </c>
      <c r="AC2284" s="159"/>
      <c r="AD2284" s="160"/>
    </row>
    <row r="2285" spans="2:30" ht="13.8" hidden="1" outlineLevel="1" x14ac:dyDescent="0.25">
      <c r="B2285" s="1"/>
      <c r="C2285" s="1"/>
      <c r="D2285" s="1"/>
      <c r="E2285" s="2"/>
      <c r="F2285" s="1"/>
      <c r="G2285" s="2"/>
      <c r="H2285" s="108"/>
      <c r="I2285" s="109"/>
      <c r="J2285" s="132" t="str">
        <f t="shared" si="247"/>
        <v/>
      </c>
      <c r="K2285" s="132">
        <f t="shared" si="252"/>
        <v>0</v>
      </c>
      <c r="L2285" s="246"/>
      <c r="M2285" s="247"/>
      <c r="N2285" s="246"/>
      <c r="O2285" s="248"/>
      <c r="P2285" s="249" t="str">
        <f t="shared" si="248"/>
        <v/>
      </c>
      <c r="Q2285" s="250" t="str">
        <f t="shared" si="246"/>
        <v/>
      </c>
      <c r="R2285" s="248"/>
      <c r="S2285" s="246"/>
      <c r="T2285" s="248"/>
      <c r="U2285" s="249" t="str">
        <f>+IF(AND(S2285&gt;0,R2285&lt;&gt;'Data Validation (ROP used only)'!$A$22),SUM(S2285:T2285),"")</f>
        <v/>
      </c>
      <c r="V2285" s="250" t="str">
        <f>IF(OR(R2285='Data Validation (ROP used only)'!$A$22,ISBLANK(S2285),ISERROR(S2285/$I2285)),"",S2285/$I2285)</f>
        <v/>
      </c>
      <c r="W2285" s="251"/>
      <c r="X2285" s="252" t="str" cm="1">
        <f t="array" ref="X2285">_xlfn.IFS(W2285="","",W2285/I2285&gt;=2,2*I2285,W2285/I2285 &lt; 2, W2285)</f>
        <v/>
      </c>
      <c r="Y2285" s="253" t="str">
        <f t="shared" si="249"/>
        <v/>
      </c>
      <c r="Z2285" s="248"/>
      <c r="AA2285" s="249" t="str">
        <f t="shared" si="250"/>
        <v/>
      </c>
      <c r="AB2285" s="254" t="str">
        <f t="shared" si="251"/>
        <v/>
      </c>
      <c r="AC2285" s="159"/>
      <c r="AD2285" s="160"/>
    </row>
    <row r="2286" spans="2:30" ht="13.8" hidden="1" outlineLevel="1" x14ac:dyDescent="0.25">
      <c r="B2286" s="1"/>
      <c r="C2286" s="1"/>
      <c r="D2286" s="1"/>
      <c r="E2286" s="2"/>
      <c r="F2286" s="1"/>
      <c r="G2286" s="2"/>
      <c r="H2286" s="108"/>
      <c r="I2286" s="109"/>
      <c r="J2286" s="132" t="str">
        <f t="shared" si="247"/>
        <v/>
      </c>
      <c r="K2286" s="132">
        <f t="shared" si="252"/>
        <v>0</v>
      </c>
      <c r="L2286" s="246"/>
      <c r="M2286" s="247"/>
      <c r="N2286" s="246"/>
      <c r="O2286" s="248"/>
      <c r="P2286" s="249" t="str">
        <f t="shared" si="248"/>
        <v/>
      </c>
      <c r="Q2286" s="250" t="str">
        <f t="shared" si="246"/>
        <v/>
      </c>
      <c r="R2286" s="248"/>
      <c r="S2286" s="246"/>
      <c r="T2286" s="248"/>
      <c r="U2286" s="249" t="str">
        <f>+IF(AND(S2286&gt;0,R2286&lt;&gt;'Data Validation (ROP used only)'!$A$22),SUM(S2286:T2286),"")</f>
        <v/>
      </c>
      <c r="V2286" s="250" t="str">
        <f>IF(OR(R2286='Data Validation (ROP used only)'!$A$22,ISBLANK(S2286),ISERROR(S2286/$I2286)),"",S2286/$I2286)</f>
        <v/>
      </c>
      <c r="W2286" s="251"/>
      <c r="X2286" s="252" t="str" cm="1">
        <f t="array" ref="X2286">_xlfn.IFS(W2286="","",W2286/I2286&gt;=2,2*I2286,W2286/I2286 &lt; 2, W2286)</f>
        <v/>
      </c>
      <c r="Y2286" s="253" t="str">
        <f t="shared" si="249"/>
        <v/>
      </c>
      <c r="Z2286" s="248"/>
      <c r="AA2286" s="249" t="str">
        <f t="shared" si="250"/>
        <v/>
      </c>
      <c r="AB2286" s="254" t="str">
        <f t="shared" si="251"/>
        <v/>
      </c>
      <c r="AC2286" s="159"/>
      <c r="AD2286" s="160"/>
    </row>
    <row r="2287" spans="2:30" ht="13.8" hidden="1" outlineLevel="1" x14ac:dyDescent="0.25">
      <c r="B2287" s="1"/>
      <c r="C2287" s="1"/>
      <c r="D2287" s="1"/>
      <c r="E2287" s="2"/>
      <c r="F2287" s="1"/>
      <c r="G2287" s="2"/>
      <c r="H2287" s="108"/>
      <c r="I2287" s="109"/>
      <c r="J2287" s="132" t="str">
        <f t="shared" si="247"/>
        <v/>
      </c>
      <c r="K2287" s="132">
        <f t="shared" si="252"/>
        <v>0</v>
      </c>
      <c r="L2287" s="246"/>
      <c r="M2287" s="247"/>
      <c r="N2287" s="246"/>
      <c r="O2287" s="248"/>
      <c r="P2287" s="249" t="str">
        <f t="shared" si="248"/>
        <v/>
      </c>
      <c r="Q2287" s="250" t="str">
        <f t="shared" si="246"/>
        <v/>
      </c>
      <c r="R2287" s="248"/>
      <c r="S2287" s="246"/>
      <c r="T2287" s="248"/>
      <c r="U2287" s="249" t="str">
        <f>+IF(AND(S2287&gt;0,R2287&lt;&gt;'Data Validation (ROP used only)'!$A$22),SUM(S2287:T2287),"")</f>
        <v/>
      </c>
      <c r="V2287" s="250" t="str">
        <f>IF(OR(R2287='Data Validation (ROP used only)'!$A$22,ISBLANK(S2287),ISERROR(S2287/$I2287)),"",S2287/$I2287)</f>
        <v/>
      </c>
      <c r="W2287" s="251"/>
      <c r="X2287" s="252" t="str" cm="1">
        <f t="array" ref="X2287">_xlfn.IFS(W2287="","",W2287/I2287&gt;=2,2*I2287,W2287/I2287 &lt; 2, W2287)</f>
        <v/>
      </c>
      <c r="Y2287" s="253" t="str">
        <f t="shared" si="249"/>
        <v/>
      </c>
      <c r="Z2287" s="248"/>
      <c r="AA2287" s="249" t="str">
        <f t="shared" si="250"/>
        <v/>
      </c>
      <c r="AB2287" s="254" t="str">
        <f t="shared" si="251"/>
        <v/>
      </c>
      <c r="AC2287" s="159"/>
      <c r="AD2287" s="160"/>
    </row>
    <row r="2288" spans="2:30" ht="13.8" hidden="1" outlineLevel="1" x14ac:dyDescent="0.25">
      <c r="B2288" s="1"/>
      <c r="C2288" s="1"/>
      <c r="D2288" s="1"/>
      <c r="E2288" s="2"/>
      <c r="F2288" s="1"/>
      <c r="G2288" s="2"/>
      <c r="H2288" s="108"/>
      <c r="I2288" s="109"/>
      <c r="J2288" s="132" t="str">
        <f t="shared" si="247"/>
        <v/>
      </c>
      <c r="K2288" s="132">
        <f t="shared" si="252"/>
        <v>0</v>
      </c>
      <c r="L2288" s="246"/>
      <c r="M2288" s="247"/>
      <c r="N2288" s="246"/>
      <c r="O2288" s="248"/>
      <c r="P2288" s="249" t="str">
        <f t="shared" si="248"/>
        <v/>
      </c>
      <c r="Q2288" s="250" t="str">
        <f t="shared" si="246"/>
        <v/>
      </c>
      <c r="R2288" s="248"/>
      <c r="S2288" s="246"/>
      <c r="T2288" s="248"/>
      <c r="U2288" s="249" t="str">
        <f>+IF(AND(S2288&gt;0,R2288&lt;&gt;'Data Validation (ROP used only)'!$A$22),SUM(S2288:T2288),"")</f>
        <v/>
      </c>
      <c r="V2288" s="250" t="str">
        <f>IF(OR(R2288='Data Validation (ROP used only)'!$A$22,ISBLANK(S2288),ISERROR(S2288/$I2288)),"",S2288/$I2288)</f>
        <v/>
      </c>
      <c r="W2288" s="251"/>
      <c r="X2288" s="252" t="str" cm="1">
        <f t="array" ref="X2288">_xlfn.IFS(W2288="","",W2288/I2288&gt;=2,2*I2288,W2288/I2288 &lt; 2, W2288)</f>
        <v/>
      </c>
      <c r="Y2288" s="253" t="str">
        <f t="shared" si="249"/>
        <v/>
      </c>
      <c r="Z2288" s="248"/>
      <c r="AA2288" s="249" t="str">
        <f t="shared" si="250"/>
        <v/>
      </c>
      <c r="AB2288" s="254" t="str">
        <f t="shared" si="251"/>
        <v/>
      </c>
      <c r="AC2288" s="159"/>
      <c r="AD2288" s="160"/>
    </row>
    <row r="2289" spans="2:30" ht="13.8" hidden="1" outlineLevel="1" x14ac:dyDescent="0.25">
      <c r="B2289" s="1"/>
      <c r="C2289" s="1"/>
      <c r="D2289" s="1"/>
      <c r="E2289" s="2"/>
      <c r="F2289" s="1"/>
      <c r="G2289" s="2"/>
      <c r="H2289" s="108"/>
      <c r="I2289" s="109"/>
      <c r="J2289" s="132" t="str">
        <f t="shared" si="247"/>
        <v/>
      </c>
      <c r="K2289" s="132">
        <f t="shared" si="252"/>
        <v>0</v>
      </c>
      <c r="L2289" s="246"/>
      <c r="M2289" s="247"/>
      <c r="N2289" s="246"/>
      <c r="O2289" s="248"/>
      <c r="P2289" s="249" t="str">
        <f t="shared" si="248"/>
        <v/>
      </c>
      <c r="Q2289" s="250" t="str">
        <f t="shared" si="246"/>
        <v/>
      </c>
      <c r="R2289" s="248"/>
      <c r="S2289" s="246"/>
      <c r="T2289" s="248"/>
      <c r="U2289" s="249" t="str">
        <f>+IF(AND(S2289&gt;0,R2289&lt;&gt;'Data Validation (ROP used only)'!$A$22),SUM(S2289:T2289),"")</f>
        <v/>
      </c>
      <c r="V2289" s="250" t="str">
        <f>IF(OR(R2289='Data Validation (ROP used only)'!$A$22,ISBLANK(S2289),ISERROR(S2289/$I2289)),"",S2289/$I2289)</f>
        <v/>
      </c>
      <c r="W2289" s="251"/>
      <c r="X2289" s="252" t="str" cm="1">
        <f t="array" ref="X2289">_xlfn.IFS(W2289="","",W2289/I2289&gt;=2,2*I2289,W2289/I2289 &lt; 2, W2289)</f>
        <v/>
      </c>
      <c r="Y2289" s="253" t="str">
        <f t="shared" si="249"/>
        <v/>
      </c>
      <c r="Z2289" s="248"/>
      <c r="AA2289" s="249" t="str">
        <f t="shared" si="250"/>
        <v/>
      </c>
      <c r="AB2289" s="254" t="str">
        <f t="shared" si="251"/>
        <v/>
      </c>
      <c r="AC2289" s="159"/>
      <c r="AD2289" s="160"/>
    </row>
    <row r="2290" spans="2:30" ht="13.8" hidden="1" outlineLevel="1" x14ac:dyDescent="0.25">
      <c r="B2290" s="1"/>
      <c r="C2290" s="1"/>
      <c r="D2290" s="1"/>
      <c r="E2290" s="2"/>
      <c r="F2290" s="1"/>
      <c r="G2290" s="2"/>
      <c r="H2290" s="108"/>
      <c r="I2290" s="109"/>
      <c r="J2290" s="132" t="str">
        <f t="shared" si="247"/>
        <v/>
      </c>
      <c r="K2290" s="132">
        <f t="shared" si="252"/>
        <v>0</v>
      </c>
      <c r="L2290" s="246"/>
      <c r="M2290" s="247"/>
      <c r="N2290" s="246"/>
      <c r="O2290" s="248"/>
      <c r="P2290" s="249" t="str">
        <f t="shared" si="248"/>
        <v/>
      </c>
      <c r="Q2290" s="250" t="str">
        <f t="shared" si="246"/>
        <v/>
      </c>
      <c r="R2290" s="248"/>
      <c r="S2290" s="246"/>
      <c r="T2290" s="248"/>
      <c r="U2290" s="249" t="str">
        <f>+IF(AND(S2290&gt;0,R2290&lt;&gt;'Data Validation (ROP used only)'!$A$22),SUM(S2290:T2290),"")</f>
        <v/>
      </c>
      <c r="V2290" s="250" t="str">
        <f>IF(OR(R2290='Data Validation (ROP used only)'!$A$22,ISBLANK(S2290),ISERROR(S2290/$I2290)),"",S2290/$I2290)</f>
        <v/>
      </c>
      <c r="W2290" s="251"/>
      <c r="X2290" s="252" t="str" cm="1">
        <f t="array" ref="X2290">_xlfn.IFS(W2290="","",W2290/I2290&gt;=2,2*I2290,W2290/I2290 &lt; 2, W2290)</f>
        <v/>
      </c>
      <c r="Y2290" s="253" t="str">
        <f t="shared" si="249"/>
        <v/>
      </c>
      <c r="Z2290" s="248"/>
      <c r="AA2290" s="249" t="str">
        <f t="shared" si="250"/>
        <v/>
      </c>
      <c r="AB2290" s="254" t="str">
        <f t="shared" si="251"/>
        <v/>
      </c>
      <c r="AC2290" s="159"/>
      <c r="AD2290" s="160"/>
    </row>
    <row r="2291" spans="2:30" ht="13.8" hidden="1" outlineLevel="1" x14ac:dyDescent="0.25">
      <c r="B2291" s="1"/>
      <c r="C2291" s="1"/>
      <c r="D2291" s="1"/>
      <c r="E2291" s="2"/>
      <c r="F2291" s="1"/>
      <c r="G2291" s="2"/>
      <c r="H2291" s="108"/>
      <c r="I2291" s="109"/>
      <c r="J2291" s="132" t="str">
        <f t="shared" si="247"/>
        <v/>
      </c>
      <c r="K2291" s="132">
        <f t="shared" si="252"/>
        <v>0</v>
      </c>
      <c r="L2291" s="246"/>
      <c r="M2291" s="247"/>
      <c r="N2291" s="246"/>
      <c r="O2291" s="248"/>
      <c r="P2291" s="249" t="str">
        <f t="shared" si="248"/>
        <v/>
      </c>
      <c r="Q2291" s="250" t="str">
        <f t="shared" si="246"/>
        <v/>
      </c>
      <c r="R2291" s="248"/>
      <c r="S2291" s="246"/>
      <c r="T2291" s="248"/>
      <c r="U2291" s="249" t="str">
        <f>+IF(AND(S2291&gt;0,R2291&lt;&gt;'Data Validation (ROP used only)'!$A$22),SUM(S2291:T2291),"")</f>
        <v/>
      </c>
      <c r="V2291" s="250" t="str">
        <f>IF(OR(R2291='Data Validation (ROP used only)'!$A$22,ISBLANK(S2291),ISERROR(S2291/$I2291)),"",S2291/$I2291)</f>
        <v/>
      </c>
      <c r="W2291" s="251"/>
      <c r="X2291" s="252" t="str" cm="1">
        <f t="array" ref="X2291">_xlfn.IFS(W2291="","",W2291/I2291&gt;=2,2*I2291,W2291/I2291 &lt; 2, W2291)</f>
        <v/>
      </c>
      <c r="Y2291" s="253" t="str">
        <f t="shared" si="249"/>
        <v/>
      </c>
      <c r="Z2291" s="248"/>
      <c r="AA2291" s="249" t="str">
        <f t="shared" si="250"/>
        <v/>
      </c>
      <c r="AB2291" s="254" t="str">
        <f t="shared" si="251"/>
        <v/>
      </c>
      <c r="AC2291" s="159"/>
      <c r="AD2291" s="160"/>
    </row>
    <row r="2292" spans="2:30" ht="13.8" hidden="1" outlineLevel="1" x14ac:dyDescent="0.25">
      <c r="B2292" s="1"/>
      <c r="C2292" s="1"/>
      <c r="D2292" s="1"/>
      <c r="E2292" s="2"/>
      <c r="F2292" s="1"/>
      <c r="G2292" s="2"/>
      <c r="H2292" s="108"/>
      <c r="I2292" s="109"/>
      <c r="J2292" s="132" t="str">
        <f t="shared" si="247"/>
        <v/>
      </c>
      <c r="K2292" s="132">
        <f t="shared" si="252"/>
        <v>0</v>
      </c>
      <c r="L2292" s="246"/>
      <c r="M2292" s="247"/>
      <c r="N2292" s="246"/>
      <c r="O2292" s="248"/>
      <c r="P2292" s="249" t="str">
        <f t="shared" si="248"/>
        <v/>
      </c>
      <c r="Q2292" s="250" t="str">
        <f t="shared" si="246"/>
        <v/>
      </c>
      <c r="R2292" s="248"/>
      <c r="S2292" s="246"/>
      <c r="T2292" s="248"/>
      <c r="U2292" s="249" t="str">
        <f>+IF(AND(S2292&gt;0,R2292&lt;&gt;'Data Validation (ROP used only)'!$A$22),SUM(S2292:T2292),"")</f>
        <v/>
      </c>
      <c r="V2292" s="250" t="str">
        <f>IF(OR(R2292='Data Validation (ROP used only)'!$A$22,ISBLANK(S2292),ISERROR(S2292/$I2292)),"",S2292/$I2292)</f>
        <v/>
      </c>
      <c r="W2292" s="251"/>
      <c r="X2292" s="252" t="str" cm="1">
        <f t="array" ref="X2292">_xlfn.IFS(W2292="","",W2292/I2292&gt;=2,2*I2292,W2292/I2292 &lt; 2, W2292)</f>
        <v/>
      </c>
      <c r="Y2292" s="253" t="str">
        <f t="shared" si="249"/>
        <v/>
      </c>
      <c r="Z2292" s="248"/>
      <c r="AA2292" s="249" t="str">
        <f t="shared" si="250"/>
        <v/>
      </c>
      <c r="AB2292" s="254" t="str">
        <f t="shared" si="251"/>
        <v/>
      </c>
      <c r="AC2292" s="159"/>
      <c r="AD2292" s="160"/>
    </row>
    <row r="2293" spans="2:30" ht="13.8" hidden="1" outlineLevel="1" x14ac:dyDescent="0.25">
      <c r="B2293" s="1"/>
      <c r="C2293" s="1"/>
      <c r="D2293" s="1"/>
      <c r="E2293" s="2"/>
      <c r="F2293" s="1"/>
      <c r="G2293" s="2"/>
      <c r="H2293" s="108"/>
      <c r="I2293" s="109"/>
      <c r="J2293" s="132" t="str">
        <f t="shared" si="247"/>
        <v/>
      </c>
      <c r="K2293" s="132">
        <f t="shared" si="252"/>
        <v>0</v>
      </c>
      <c r="L2293" s="246"/>
      <c r="M2293" s="247"/>
      <c r="N2293" s="246"/>
      <c r="O2293" s="248"/>
      <c r="P2293" s="249" t="str">
        <f t="shared" si="248"/>
        <v/>
      </c>
      <c r="Q2293" s="250" t="str">
        <f t="shared" si="246"/>
        <v/>
      </c>
      <c r="R2293" s="248"/>
      <c r="S2293" s="246"/>
      <c r="T2293" s="248"/>
      <c r="U2293" s="249" t="str">
        <f>+IF(AND(S2293&gt;0,R2293&lt;&gt;'Data Validation (ROP used only)'!$A$22),SUM(S2293:T2293),"")</f>
        <v/>
      </c>
      <c r="V2293" s="250" t="str">
        <f>IF(OR(R2293='Data Validation (ROP used only)'!$A$22,ISBLANK(S2293),ISERROR(S2293/$I2293)),"",S2293/$I2293)</f>
        <v/>
      </c>
      <c r="W2293" s="251"/>
      <c r="X2293" s="252" t="str" cm="1">
        <f t="array" ref="X2293">_xlfn.IFS(W2293="","",W2293/I2293&gt;=2,2*I2293,W2293/I2293 &lt; 2, W2293)</f>
        <v/>
      </c>
      <c r="Y2293" s="253" t="str">
        <f t="shared" si="249"/>
        <v/>
      </c>
      <c r="Z2293" s="248"/>
      <c r="AA2293" s="249" t="str">
        <f t="shared" si="250"/>
        <v/>
      </c>
      <c r="AB2293" s="254" t="str">
        <f t="shared" si="251"/>
        <v/>
      </c>
      <c r="AC2293" s="159"/>
      <c r="AD2293" s="160"/>
    </row>
    <row r="2294" spans="2:30" ht="13.8" hidden="1" outlineLevel="1" x14ac:dyDescent="0.25">
      <c r="B2294" s="1"/>
      <c r="C2294" s="1"/>
      <c r="D2294" s="1"/>
      <c r="E2294" s="2"/>
      <c r="F2294" s="1"/>
      <c r="G2294" s="2"/>
      <c r="H2294" s="108"/>
      <c r="I2294" s="109"/>
      <c r="J2294" s="132" t="str">
        <f t="shared" si="247"/>
        <v/>
      </c>
      <c r="K2294" s="132">
        <f t="shared" si="252"/>
        <v>0</v>
      </c>
      <c r="L2294" s="246"/>
      <c r="M2294" s="247"/>
      <c r="N2294" s="246"/>
      <c r="O2294" s="248"/>
      <c r="P2294" s="249" t="str">
        <f t="shared" si="248"/>
        <v/>
      </c>
      <c r="Q2294" s="250" t="str">
        <f t="shared" si="246"/>
        <v/>
      </c>
      <c r="R2294" s="248"/>
      <c r="S2294" s="246"/>
      <c r="T2294" s="248"/>
      <c r="U2294" s="249" t="str">
        <f>+IF(AND(S2294&gt;0,R2294&lt;&gt;'Data Validation (ROP used only)'!$A$22),SUM(S2294:T2294),"")</f>
        <v/>
      </c>
      <c r="V2294" s="250" t="str">
        <f>IF(OR(R2294='Data Validation (ROP used only)'!$A$22,ISBLANK(S2294),ISERROR(S2294/$I2294)),"",S2294/$I2294)</f>
        <v/>
      </c>
      <c r="W2294" s="251"/>
      <c r="X2294" s="252" t="str" cm="1">
        <f t="array" ref="X2294">_xlfn.IFS(W2294="","",W2294/I2294&gt;=2,2*I2294,W2294/I2294 &lt; 2, W2294)</f>
        <v/>
      </c>
      <c r="Y2294" s="253" t="str">
        <f t="shared" si="249"/>
        <v/>
      </c>
      <c r="Z2294" s="248"/>
      <c r="AA2294" s="249" t="str">
        <f t="shared" si="250"/>
        <v/>
      </c>
      <c r="AB2294" s="254" t="str">
        <f t="shared" si="251"/>
        <v/>
      </c>
      <c r="AC2294" s="159"/>
      <c r="AD2294" s="160"/>
    </row>
    <row r="2295" spans="2:30" ht="13.8" hidden="1" outlineLevel="1" x14ac:dyDescent="0.25">
      <c r="B2295" s="1"/>
      <c r="C2295" s="1"/>
      <c r="D2295" s="1"/>
      <c r="E2295" s="2"/>
      <c r="F2295" s="1"/>
      <c r="G2295" s="2"/>
      <c r="H2295" s="108"/>
      <c r="I2295" s="109"/>
      <c r="J2295" s="132" t="str">
        <f t="shared" si="247"/>
        <v/>
      </c>
      <c r="K2295" s="132">
        <f t="shared" si="252"/>
        <v>0</v>
      </c>
      <c r="L2295" s="246"/>
      <c r="M2295" s="247"/>
      <c r="N2295" s="246"/>
      <c r="O2295" s="248"/>
      <c r="P2295" s="249" t="str">
        <f t="shared" si="248"/>
        <v/>
      </c>
      <c r="Q2295" s="250" t="str">
        <f t="shared" si="246"/>
        <v/>
      </c>
      <c r="R2295" s="248"/>
      <c r="S2295" s="246"/>
      <c r="T2295" s="248"/>
      <c r="U2295" s="249" t="str">
        <f>+IF(AND(S2295&gt;0,R2295&lt;&gt;'Data Validation (ROP used only)'!$A$22),SUM(S2295:T2295),"")</f>
        <v/>
      </c>
      <c r="V2295" s="250" t="str">
        <f>IF(OR(R2295='Data Validation (ROP used only)'!$A$22,ISBLANK(S2295),ISERROR(S2295/$I2295)),"",S2295/$I2295)</f>
        <v/>
      </c>
      <c r="W2295" s="251"/>
      <c r="X2295" s="252" t="str" cm="1">
        <f t="array" ref="X2295">_xlfn.IFS(W2295="","",W2295/I2295&gt;=2,2*I2295,W2295/I2295 &lt; 2, W2295)</f>
        <v/>
      </c>
      <c r="Y2295" s="253" t="str">
        <f t="shared" si="249"/>
        <v/>
      </c>
      <c r="Z2295" s="248"/>
      <c r="AA2295" s="249" t="str">
        <f t="shared" si="250"/>
        <v/>
      </c>
      <c r="AB2295" s="254" t="str">
        <f t="shared" si="251"/>
        <v/>
      </c>
      <c r="AC2295" s="159"/>
      <c r="AD2295" s="160"/>
    </row>
    <row r="2296" spans="2:30" ht="13.8" hidden="1" outlineLevel="1" x14ac:dyDescent="0.25">
      <c r="B2296" s="1"/>
      <c r="C2296" s="1"/>
      <c r="D2296" s="1"/>
      <c r="E2296" s="2"/>
      <c r="F2296" s="1"/>
      <c r="G2296" s="2"/>
      <c r="H2296" s="108"/>
      <c r="I2296" s="109"/>
      <c r="J2296" s="132" t="str">
        <f t="shared" si="247"/>
        <v/>
      </c>
      <c r="K2296" s="132">
        <f t="shared" si="252"/>
        <v>0</v>
      </c>
      <c r="L2296" s="246"/>
      <c r="M2296" s="247"/>
      <c r="N2296" s="246"/>
      <c r="O2296" s="248"/>
      <c r="P2296" s="249" t="str">
        <f t="shared" si="248"/>
        <v/>
      </c>
      <c r="Q2296" s="250" t="str">
        <f t="shared" si="246"/>
        <v/>
      </c>
      <c r="R2296" s="248"/>
      <c r="S2296" s="246"/>
      <c r="T2296" s="248"/>
      <c r="U2296" s="249" t="str">
        <f>+IF(AND(S2296&gt;0,R2296&lt;&gt;'Data Validation (ROP used only)'!$A$22),SUM(S2296:T2296),"")</f>
        <v/>
      </c>
      <c r="V2296" s="250" t="str">
        <f>IF(OR(R2296='Data Validation (ROP used only)'!$A$22,ISBLANK(S2296),ISERROR(S2296/$I2296)),"",S2296/$I2296)</f>
        <v/>
      </c>
      <c r="W2296" s="251"/>
      <c r="X2296" s="252" t="str" cm="1">
        <f t="array" ref="X2296">_xlfn.IFS(W2296="","",W2296/I2296&gt;=2,2*I2296,W2296/I2296 &lt; 2, W2296)</f>
        <v/>
      </c>
      <c r="Y2296" s="253" t="str">
        <f t="shared" si="249"/>
        <v/>
      </c>
      <c r="Z2296" s="248"/>
      <c r="AA2296" s="249" t="str">
        <f t="shared" si="250"/>
        <v/>
      </c>
      <c r="AB2296" s="254" t="str">
        <f t="shared" si="251"/>
        <v/>
      </c>
      <c r="AC2296" s="159"/>
      <c r="AD2296" s="160"/>
    </row>
    <row r="2297" spans="2:30" ht="13.8" hidden="1" outlineLevel="1" x14ac:dyDescent="0.25">
      <c r="B2297" s="1"/>
      <c r="C2297" s="1"/>
      <c r="D2297" s="1"/>
      <c r="E2297" s="2"/>
      <c r="F2297" s="1"/>
      <c r="G2297" s="2"/>
      <c r="H2297" s="108"/>
      <c r="I2297" s="109"/>
      <c r="J2297" s="132" t="str">
        <f t="shared" si="247"/>
        <v/>
      </c>
      <c r="K2297" s="132">
        <f t="shared" si="252"/>
        <v>0</v>
      </c>
      <c r="L2297" s="246"/>
      <c r="M2297" s="247"/>
      <c r="N2297" s="246"/>
      <c r="O2297" s="248"/>
      <c r="P2297" s="249" t="str">
        <f t="shared" si="248"/>
        <v/>
      </c>
      <c r="Q2297" s="250" t="str">
        <f t="shared" si="246"/>
        <v/>
      </c>
      <c r="R2297" s="248"/>
      <c r="S2297" s="246"/>
      <c r="T2297" s="248"/>
      <c r="U2297" s="249" t="str">
        <f>+IF(AND(S2297&gt;0,R2297&lt;&gt;'Data Validation (ROP used only)'!$A$22),SUM(S2297:T2297),"")</f>
        <v/>
      </c>
      <c r="V2297" s="250" t="str">
        <f>IF(OR(R2297='Data Validation (ROP used only)'!$A$22,ISBLANK(S2297),ISERROR(S2297/$I2297)),"",S2297/$I2297)</f>
        <v/>
      </c>
      <c r="W2297" s="251"/>
      <c r="X2297" s="252" t="str" cm="1">
        <f t="array" ref="X2297">_xlfn.IFS(W2297="","",W2297/I2297&gt;=2,2*I2297,W2297/I2297 &lt; 2, W2297)</f>
        <v/>
      </c>
      <c r="Y2297" s="253" t="str">
        <f t="shared" si="249"/>
        <v/>
      </c>
      <c r="Z2297" s="248"/>
      <c r="AA2297" s="249" t="str">
        <f t="shared" si="250"/>
        <v/>
      </c>
      <c r="AB2297" s="254" t="str">
        <f t="shared" si="251"/>
        <v/>
      </c>
      <c r="AC2297" s="159"/>
      <c r="AD2297" s="160"/>
    </row>
    <row r="2298" spans="2:30" ht="13.8" hidden="1" outlineLevel="1" x14ac:dyDescent="0.25">
      <c r="B2298" s="1"/>
      <c r="C2298" s="1"/>
      <c r="D2298" s="1"/>
      <c r="E2298" s="2"/>
      <c r="F2298" s="1"/>
      <c r="G2298" s="2"/>
      <c r="H2298" s="108"/>
      <c r="I2298" s="109"/>
      <c r="J2298" s="132" t="str">
        <f t="shared" si="247"/>
        <v/>
      </c>
      <c r="K2298" s="132">
        <f t="shared" si="252"/>
        <v>0</v>
      </c>
      <c r="L2298" s="246"/>
      <c r="M2298" s="247"/>
      <c r="N2298" s="246"/>
      <c r="O2298" s="248"/>
      <c r="P2298" s="249" t="str">
        <f t="shared" si="248"/>
        <v/>
      </c>
      <c r="Q2298" s="250" t="str">
        <f t="shared" si="246"/>
        <v/>
      </c>
      <c r="R2298" s="248"/>
      <c r="S2298" s="246"/>
      <c r="T2298" s="248"/>
      <c r="U2298" s="249" t="str">
        <f>+IF(AND(S2298&gt;0,R2298&lt;&gt;'Data Validation (ROP used only)'!$A$22),SUM(S2298:T2298),"")</f>
        <v/>
      </c>
      <c r="V2298" s="250" t="str">
        <f>IF(OR(R2298='Data Validation (ROP used only)'!$A$22,ISBLANK(S2298),ISERROR(S2298/$I2298)),"",S2298/$I2298)</f>
        <v/>
      </c>
      <c r="W2298" s="251"/>
      <c r="X2298" s="252" t="str" cm="1">
        <f t="array" ref="X2298">_xlfn.IFS(W2298="","",W2298/I2298&gt;=2,2*I2298,W2298/I2298 &lt; 2, W2298)</f>
        <v/>
      </c>
      <c r="Y2298" s="253" t="str">
        <f t="shared" si="249"/>
        <v/>
      </c>
      <c r="Z2298" s="248"/>
      <c r="AA2298" s="249" t="str">
        <f t="shared" si="250"/>
        <v/>
      </c>
      <c r="AB2298" s="254" t="str">
        <f t="shared" si="251"/>
        <v/>
      </c>
      <c r="AC2298" s="159"/>
      <c r="AD2298" s="160"/>
    </row>
    <row r="2299" spans="2:30" ht="13.8" hidden="1" outlineLevel="1" x14ac:dyDescent="0.25">
      <c r="B2299" s="1"/>
      <c r="C2299" s="1"/>
      <c r="D2299" s="1"/>
      <c r="E2299" s="2"/>
      <c r="F2299" s="1"/>
      <c r="G2299" s="2"/>
      <c r="H2299" s="108"/>
      <c r="I2299" s="109"/>
      <c r="J2299" s="132" t="str">
        <f t="shared" si="247"/>
        <v/>
      </c>
      <c r="K2299" s="132">
        <f t="shared" si="252"/>
        <v>0</v>
      </c>
      <c r="L2299" s="246"/>
      <c r="M2299" s="247"/>
      <c r="N2299" s="246"/>
      <c r="O2299" s="248"/>
      <c r="P2299" s="249" t="str">
        <f t="shared" si="248"/>
        <v/>
      </c>
      <c r="Q2299" s="250" t="str">
        <f t="shared" si="246"/>
        <v/>
      </c>
      <c r="R2299" s="248"/>
      <c r="S2299" s="246"/>
      <c r="T2299" s="248"/>
      <c r="U2299" s="249" t="str">
        <f>+IF(AND(S2299&gt;0,R2299&lt;&gt;'Data Validation (ROP used only)'!$A$22),SUM(S2299:T2299),"")</f>
        <v/>
      </c>
      <c r="V2299" s="250" t="str">
        <f>IF(OR(R2299='Data Validation (ROP used only)'!$A$22,ISBLANK(S2299),ISERROR(S2299/$I2299)),"",S2299/$I2299)</f>
        <v/>
      </c>
      <c r="W2299" s="251"/>
      <c r="X2299" s="252" t="str" cm="1">
        <f t="array" ref="X2299">_xlfn.IFS(W2299="","",W2299/I2299&gt;=2,2*I2299,W2299/I2299 &lt; 2, W2299)</f>
        <v/>
      </c>
      <c r="Y2299" s="253" t="str">
        <f t="shared" si="249"/>
        <v/>
      </c>
      <c r="Z2299" s="248"/>
      <c r="AA2299" s="249" t="str">
        <f t="shared" si="250"/>
        <v/>
      </c>
      <c r="AB2299" s="254" t="str">
        <f t="shared" si="251"/>
        <v/>
      </c>
      <c r="AC2299" s="159"/>
      <c r="AD2299" s="160"/>
    </row>
    <row r="2300" spans="2:30" ht="13.8" hidden="1" outlineLevel="1" x14ac:dyDescent="0.25">
      <c r="B2300" s="1"/>
      <c r="C2300" s="1"/>
      <c r="D2300" s="1"/>
      <c r="E2300" s="2"/>
      <c r="F2300" s="1"/>
      <c r="G2300" s="2"/>
      <c r="H2300" s="108"/>
      <c r="I2300" s="109"/>
      <c r="J2300" s="132" t="str">
        <f t="shared" si="247"/>
        <v/>
      </c>
      <c r="K2300" s="132">
        <f t="shared" si="252"/>
        <v>0</v>
      </c>
      <c r="L2300" s="246"/>
      <c r="M2300" s="247"/>
      <c r="N2300" s="246"/>
      <c r="O2300" s="248"/>
      <c r="P2300" s="249" t="str">
        <f t="shared" si="248"/>
        <v/>
      </c>
      <c r="Q2300" s="250" t="str">
        <f t="shared" si="246"/>
        <v/>
      </c>
      <c r="R2300" s="248"/>
      <c r="S2300" s="246"/>
      <c r="T2300" s="248"/>
      <c r="U2300" s="249" t="str">
        <f>+IF(AND(S2300&gt;0,R2300&lt;&gt;'Data Validation (ROP used only)'!$A$22),SUM(S2300:T2300),"")</f>
        <v/>
      </c>
      <c r="V2300" s="250" t="str">
        <f>IF(OR(R2300='Data Validation (ROP used only)'!$A$22,ISBLANK(S2300),ISERROR(S2300/$I2300)),"",S2300/$I2300)</f>
        <v/>
      </c>
      <c r="W2300" s="251"/>
      <c r="X2300" s="252" t="str" cm="1">
        <f t="array" ref="X2300">_xlfn.IFS(W2300="","",W2300/I2300&gt;=2,2*I2300,W2300/I2300 &lt; 2, W2300)</f>
        <v/>
      </c>
      <c r="Y2300" s="253" t="str">
        <f t="shared" si="249"/>
        <v/>
      </c>
      <c r="Z2300" s="248"/>
      <c r="AA2300" s="249" t="str">
        <f t="shared" si="250"/>
        <v/>
      </c>
      <c r="AB2300" s="254" t="str">
        <f t="shared" si="251"/>
        <v/>
      </c>
      <c r="AC2300" s="159"/>
      <c r="AD2300" s="160"/>
    </row>
    <row r="2301" spans="2:30" ht="13.8" hidden="1" outlineLevel="1" x14ac:dyDescent="0.25">
      <c r="B2301" s="1"/>
      <c r="C2301" s="1"/>
      <c r="D2301" s="1"/>
      <c r="E2301" s="2"/>
      <c r="F2301" s="1"/>
      <c r="G2301" s="2"/>
      <c r="H2301" s="108"/>
      <c r="I2301" s="109"/>
      <c r="J2301" s="132" t="str">
        <f t="shared" si="247"/>
        <v/>
      </c>
      <c r="K2301" s="132">
        <f t="shared" si="252"/>
        <v>0</v>
      </c>
      <c r="L2301" s="246"/>
      <c r="M2301" s="247"/>
      <c r="N2301" s="246"/>
      <c r="O2301" s="248"/>
      <c r="P2301" s="249" t="str">
        <f t="shared" si="248"/>
        <v/>
      </c>
      <c r="Q2301" s="250" t="str">
        <f t="shared" si="246"/>
        <v/>
      </c>
      <c r="R2301" s="248"/>
      <c r="S2301" s="246"/>
      <c r="T2301" s="248"/>
      <c r="U2301" s="249" t="str">
        <f>+IF(AND(S2301&gt;0,R2301&lt;&gt;'Data Validation (ROP used only)'!$A$22),SUM(S2301:T2301),"")</f>
        <v/>
      </c>
      <c r="V2301" s="250" t="str">
        <f>IF(OR(R2301='Data Validation (ROP used only)'!$A$22,ISBLANK(S2301),ISERROR(S2301/$I2301)),"",S2301/$I2301)</f>
        <v/>
      </c>
      <c r="W2301" s="251"/>
      <c r="X2301" s="252" t="str" cm="1">
        <f t="array" ref="X2301">_xlfn.IFS(W2301="","",W2301/I2301&gt;=2,2*I2301,W2301/I2301 &lt; 2, W2301)</f>
        <v/>
      </c>
      <c r="Y2301" s="253" t="str">
        <f t="shared" si="249"/>
        <v/>
      </c>
      <c r="Z2301" s="248"/>
      <c r="AA2301" s="249" t="str">
        <f t="shared" si="250"/>
        <v/>
      </c>
      <c r="AB2301" s="254" t="str">
        <f t="shared" si="251"/>
        <v/>
      </c>
      <c r="AC2301" s="159"/>
      <c r="AD2301" s="160"/>
    </row>
    <row r="2302" spans="2:30" ht="13.8" hidden="1" outlineLevel="1" x14ac:dyDescent="0.25">
      <c r="B2302" s="1"/>
      <c r="C2302" s="1"/>
      <c r="D2302" s="1"/>
      <c r="E2302" s="2"/>
      <c r="F2302" s="1"/>
      <c r="G2302" s="2"/>
      <c r="H2302" s="108"/>
      <c r="I2302" s="109"/>
      <c r="J2302" s="132" t="str">
        <f t="shared" si="247"/>
        <v/>
      </c>
      <c r="K2302" s="132">
        <f t="shared" si="252"/>
        <v>0</v>
      </c>
      <c r="L2302" s="246"/>
      <c r="M2302" s="247"/>
      <c r="N2302" s="246"/>
      <c r="O2302" s="248"/>
      <c r="P2302" s="249" t="str">
        <f t="shared" si="248"/>
        <v/>
      </c>
      <c r="Q2302" s="250" t="str">
        <f t="shared" si="246"/>
        <v/>
      </c>
      <c r="R2302" s="248"/>
      <c r="S2302" s="246"/>
      <c r="T2302" s="248"/>
      <c r="U2302" s="249" t="str">
        <f>+IF(AND(S2302&gt;0,R2302&lt;&gt;'Data Validation (ROP used only)'!$A$22),SUM(S2302:T2302),"")</f>
        <v/>
      </c>
      <c r="V2302" s="250" t="str">
        <f>IF(OR(R2302='Data Validation (ROP used only)'!$A$22,ISBLANK(S2302),ISERROR(S2302/$I2302)),"",S2302/$I2302)</f>
        <v/>
      </c>
      <c r="W2302" s="251"/>
      <c r="X2302" s="252" t="str" cm="1">
        <f t="array" ref="X2302">_xlfn.IFS(W2302="","",W2302/I2302&gt;=2,2*I2302,W2302/I2302 &lt; 2, W2302)</f>
        <v/>
      </c>
      <c r="Y2302" s="253" t="str">
        <f t="shared" si="249"/>
        <v/>
      </c>
      <c r="Z2302" s="248"/>
      <c r="AA2302" s="249" t="str">
        <f t="shared" si="250"/>
        <v/>
      </c>
      <c r="AB2302" s="254" t="str">
        <f t="shared" si="251"/>
        <v/>
      </c>
      <c r="AC2302" s="159"/>
      <c r="AD2302" s="160"/>
    </row>
    <row r="2303" spans="2:30" ht="13.8" hidden="1" outlineLevel="1" x14ac:dyDescent="0.25">
      <c r="B2303" s="1"/>
      <c r="C2303" s="1"/>
      <c r="D2303" s="1"/>
      <c r="E2303" s="2"/>
      <c r="F2303" s="1"/>
      <c r="G2303" s="2"/>
      <c r="H2303" s="108"/>
      <c r="I2303" s="109"/>
      <c r="J2303" s="132" t="str">
        <f t="shared" si="247"/>
        <v/>
      </c>
      <c r="K2303" s="132">
        <f t="shared" si="252"/>
        <v>0</v>
      </c>
      <c r="L2303" s="246"/>
      <c r="M2303" s="247"/>
      <c r="N2303" s="246"/>
      <c r="O2303" s="248"/>
      <c r="P2303" s="249" t="str">
        <f t="shared" si="248"/>
        <v/>
      </c>
      <c r="Q2303" s="250" t="str">
        <f t="shared" si="246"/>
        <v/>
      </c>
      <c r="R2303" s="248"/>
      <c r="S2303" s="246"/>
      <c r="T2303" s="248"/>
      <c r="U2303" s="249" t="str">
        <f>+IF(AND(S2303&gt;0,R2303&lt;&gt;'Data Validation (ROP used only)'!$A$22),SUM(S2303:T2303),"")</f>
        <v/>
      </c>
      <c r="V2303" s="250" t="str">
        <f>IF(OR(R2303='Data Validation (ROP used only)'!$A$22,ISBLANK(S2303),ISERROR(S2303/$I2303)),"",S2303/$I2303)</f>
        <v/>
      </c>
      <c r="W2303" s="251"/>
      <c r="X2303" s="252" t="str" cm="1">
        <f t="array" ref="X2303">_xlfn.IFS(W2303="","",W2303/I2303&gt;=2,2*I2303,W2303/I2303 &lt; 2, W2303)</f>
        <v/>
      </c>
      <c r="Y2303" s="253" t="str">
        <f t="shared" si="249"/>
        <v/>
      </c>
      <c r="Z2303" s="248"/>
      <c r="AA2303" s="249" t="str">
        <f t="shared" si="250"/>
        <v/>
      </c>
      <c r="AB2303" s="254" t="str">
        <f t="shared" si="251"/>
        <v/>
      </c>
      <c r="AC2303" s="159"/>
      <c r="AD2303" s="160"/>
    </row>
    <row r="2304" spans="2:30" ht="13.8" hidden="1" outlineLevel="1" x14ac:dyDescent="0.25">
      <c r="B2304" s="1"/>
      <c r="C2304" s="1"/>
      <c r="D2304" s="1"/>
      <c r="E2304" s="2"/>
      <c r="F2304" s="1"/>
      <c r="G2304" s="2"/>
      <c r="H2304" s="108"/>
      <c r="I2304" s="109"/>
      <c r="J2304" s="132" t="str">
        <f t="shared" si="247"/>
        <v/>
      </c>
      <c r="K2304" s="132">
        <f t="shared" si="252"/>
        <v>0</v>
      </c>
      <c r="L2304" s="246"/>
      <c r="M2304" s="247"/>
      <c r="N2304" s="246"/>
      <c r="O2304" s="248"/>
      <c r="P2304" s="249" t="str">
        <f t="shared" si="248"/>
        <v/>
      </c>
      <c r="Q2304" s="250" t="str">
        <f t="shared" si="246"/>
        <v/>
      </c>
      <c r="R2304" s="248"/>
      <c r="S2304" s="246"/>
      <c r="T2304" s="248"/>
      <c r="U2304" s="249" t="str">
        <f>+IF(AND(S2304&gt;0,R2304&lt;&gt;'Data Validation (ROP used only)'!$A$22),SUM(S2304:T2304),"")</f>
        <v/>
      </c>
      <c r="V2304" s="250" t="str">
        <f>IF(OR(R2304='Data Validation (ROP used only)'!$A$22,ISBLANK(S2304),ISERROR(S2304/$I2304)),"",S2304/$I2304)</f>
        <v/>
      </c>
      <c r="W2304" s="251"/>
      <c r="X2304" s="252" t="str" cm="1">
        <f t="array" ref="X2304">_xlfn.IFS(W2304="","",W2304/I2304&gt;=2,2*I2304,W2304/I2304 &lt; 2, W2304)</f>
        <v/>
      </c>
      <c r="Y2304" s="253" t="str">
        <f t="shared" si="249"/>
        <v/>
      </c>
      <c r="Z2304" s="248"/>
      <c r="AA2304" s="249" t="str">
        <f t="shared" si="250"/>
        <v/>
      </c>
      <c r="AB2304" s="254" t="str">
        <f t="shared" si="251"/>
        <v/>
      </c>
      <c r="AC2304" s="159"/>
      <c r="AD2304" s="160"/>
    </row>
    <row r="2305" spans="2:30" ht="13.8" hidden="1" outlineLevel="1" x14ac:dyDescent="0.25">
      <c r="B2305" s="1"/>
      <c r="C2305" s="1"/>
      <c r="D2305" s="1"/>
      <c r="E2305" s="2"/>
      <c r="F2305" s="1"/>
      <c r="G2305" s="2"/>
      <c r="H2305" s="108"/>
      <c r="I2305" s="109"/>
      <c r="J2305" s="132" t="str">
        <f t="shared" si="247"/>
        <v/>
      </c>
      <c r="K2305" s="132">
        <f t="shared" si="252"/>
        <v>0</v>
      </c>
      <c r="L2305" s="246"/>
      <c r="M2305" s="247"/>
      <c r="N2305" s="246"/>
      <c r="O2305" s="248"/>
      <c r="P2305" s="249" t="str">
        <f t="shared" si="248"/>
        <v/>
      </c>
      <c r="Q2305" s="250" t="str">
        <f t="shared" si="246"/>
        <v/>
      </c>
      <c r="R2305" s="248"/>
      <c r="S2305" s="246"/>
      <c r="T2305" s="248"/>
      <c r="U2305" s="249" t="str">
        <f>+IF(AND(S2305&gt;0,R2305&lt;&gt;'Data Validation (ROP used only)'!$A$22),SUM(S2305:T2305),"")</f>
        <v/>
      </c>
      <c r="V2305" s="250" t="str">
        <f>IF(OR(R2305='Data Validation (ROP used only)'!$A$22,ISBLANK(S2305),ISERROR(S2305/$I2305)),"",S2305/$I2305)</f>
        <v/>
      </c>
      <c r="W2305" s="251"/>
      <c r="X2305" s="252" t="str" cm="1">
        <f t="array" ref="X2305">_xlfn.IFS(W2305="","",W2305/I2305&gt;=2,2*I2305,W2305/I2305 &lt; 2, W2305)</f>
        <v/>
      </c>
      <c r="Y2305" s="253" t="str">
        <f t="shared" si="249"/>
        <v/>
      </c>
      <c r="Z2305" s="248"/>
      <c r="AA2305" s="249" t="str">
        <f t="shared" si="250"/>
        <v/>
      </c>
      <c r="AB2305" s="254" t="str">
        <f t="shared" si="251"/>
        <v/>
      </c>
      <c r="AC2305" s="159"/>
      <c r="AD2305" s="160"/>
    </row>
    <row r="2306" spans="2:30" ht="13.8" hidden="1" outlineLevel="1" x14ac:dyDescent="0.25">
      <c r="B2306" s="1"/>
      <c r="C2306" s="1"/>
      <c r="D2306" s="1"/>
      <c r="E2306" s="2"/>
      <c r="F2306" s="1"/>
      <c r="G2306" s="2"/>
      <c r="H2306" s="108"/>
      <c r="I2306" s="109"/>
      <c r="J2306" s="132" t="str">
        <f t="shared" si="247"/>
        <v/>
      </c>
      <c r="K2306" s="132">
        <f t="shared" si="252"/>
        <v>0</v>
      </c>
      <c r="L2306" s="246"/>
      <c r="M2306" s="247"/>
      <c r="N2306" s="246"/>
      <c r="O2306" s="248"/>
      <c r="P2306" s="249" t="str">
        <f t="shared" si="248"/>
        <v/>
      </c>
      <c r="Q2306" s="250" t="str">
        <f t="shared" si="246"/>
        <v/>
      </c>
      <c r="R2306" s="248"/>
      <c r="S2306" s="246"/>
      <c r="T2306" s="248"/>
      <c r="U2306" s="249" t="str">
        <f>+IF(AND(S2306&gt;0,R2306&lt;&gt;'Data Validation (ROP used only)'!$A$22),SUM(S2306:T2306),"")</f>
        <v/>
      </c>
      <c r="V2306" s="250" t="str">
        <f>IF(OR(R2306='Data Validation (ROP used only)'!$A$22,ISBLANK(S2306),ISERROR(S2306/$I2306)),"",S2306/$I2306)</f>
        <v/>
      </c>
      <c r="W2306" s="251"/>
      <c r="X2306" s="252" t="str" cm="1">
        <f t="array" ref="X2306">_xlfn.IFS(W2306="","",W2306/I2306&gt;=2,2*I2306,W2306/I2306 &lt; 2, W2306)</f>
        <v/>
      </c>
      <c r="Y2306" s="253" t="str">
        <f t="shared" si="249"/>
        <v/>
      </c>
      <c r="Z2306" s="248"/>
      <c r="AA2306" s="249" t="str">
        <f t="shared" si="250"/>
        <v/>
      </c>
      <c r="AB2306" s="254" t="str">
        <f t="shared" si="251"/>
        <v/>
      </c>
      <c r="AC2306" s="159"/>
      <c r="AD2306" s="160"/>
    </row>
    <row r="2307" spans="2:30" ht="13.8" hidden="1" outlineLevel="1" x14ac:dyDescent="0.25">
      <c r="B2307" s="1"/>
      <c r="C2307" s="1"/>
      <c r="D2307" s="1"/>
      <c r="E2307" s="2"/>
      <c r="F2307" s="1"/>
      <c r="G2307" s="2"/>
      <c r="H2307" s="108"/>
      <c r="I2307" s="109"/>
      <c r="J2307" s="132" t="str">
        <f t="shared" si="247"/>
        <v/>
      </c>
      <c r="K2307" s="132">
        <f t="shared" si="252"/>
        <v>0</v>
      </c>
      <c r="L2307" s="246"/>
      <c r="M2307" s="247"/>
      <c r="N2307" s="246"/>
      <c r="O2307" s="248"/>
      <c r="P2307" s="249" t="str">
        <f t="shared" si="248"/>
        <v/>
      </c>
      <c r="Q2307" s="250" t="str">
        <f t="shared" si="246"/>
        <v/>
      </c>
      <c r="R2307" s="248"/>
      <c r="S2307" s="246"/>
      <c r="T2307" s="248"/>
      <c r="U2307" s="249" t="str">
        <f>+IF(AND(S2307&gt;0,R2307&lt;&gt;'Data Validation (ROP used only)'!$A$22),SUM(S2307:T2307),"")</f>
        <v/>
      </c>
      <c r="V2307" s="250" t="str">
        <f>IF(OR(R2307='Data Validation (ROP used only)'!$A$22,ISBLANK(S2307),ISERROR(S2307/$I2307)),"",S2307/$I2307)</f>
        <v/>
      </c>
      <c r="W2307" s="251"/>
      <c r="X2307" s="252" t="str" cm="1">
        <f t="array" ref="X2307">_xlfn.IFS(W2307="","",W2307/I2307&gt;=2,2*I2307,W2307/I2307 &lt; 2, W2307)</f>
        <v/>
      </c>
      <c r="Y2307" s="253" t="str">
        <f t="shared" si="249"/>
        <v/>
      </c>
      <c r="Z2307" s="248"/>
      <c r="AA2307" s="249" t="str">
        <f t="shared" si="250"/>
        <v/>
      </c>
      <c r="AB2307" s="254" t="str">
        <f t="shared" si="251"/>
        <v/>
      </c>
      <c r="AC2307" s="159"/>
      <c r="AD2307" s="160"/>
    </row>
    <row r="2308" spans="2:30" ht="13.8" hidden="1" outlineLevel="1" x14ac:dyDescent="0.25">
      <c r="B2308" s="1"/>
      <c r="C2308" s="1"/>
      <c r="D2308" s="1"/>
      <c r="E2308" s="2"/>
      <c r="F2308" s="1"/>
      <c r="G2308" s="2"/>
      <c r="H2308" s="108"/>
      <c r="I2308" s="109"/>
      <c r="J2308" s="132" t="str">
        <f t="shared" si="247"/>
        <v/>
      </c>
      <c r="K2308" s="132">
        <f t="shared" si="252"/>
        <v>0</v>
      </c>
      <c r="L2308" s="246"/>
      <c r="M2308" s="247"/>
      <c r="N2308" s="246"/>
      <c r="O2308" s="248"/>
      <c r="P2308" s="249" t="str">
        <f t="shared" si="248"/>
        <v/>
      </c>
      <c r="Q2308" s="250" t="str">
        <f t="shared" si="246"/>
        <v/>
      </c>
      <c r="R2308" s="248"/>
      <c r="S2308" s="246"/>
      <c r="T2308" s="248"/>
      <c r="U2308" s="249" t="str">
        <f>+IF(AND(S2308&gt;0,R2308&lt;&gt;'Data Validation (ROP used only)'!$A$22),SUM(S2308:T2308),"")</f>
        <v/>
      </c>
      <c r="V2308" s="250" t="str">
        <f>IF(OR(R2308='Data Validation (ROP used only)'!$A$22,ISBLANK(S2308),ISERROR(S2308/$I2308)),"",S2308/$I2308)</f>
        <v/>
      </c>
      <c r="W2308" s="251"/>
      <c r="X2308" s="252" t="str" cm="1">
        <f t="array" ref="X2308">_xlfn.IFS(W2308="","",W2308/I2308&gt;=2,2*I2308,W2308/I2308 &lt; 2, W2308)</f>
        <v/>
      </c>
      <c r="Y2308" s="253" t="str">
        <f t="shared" si="249"/>
        <v/>
      </c>
      <c r="Z2308" s="248"/>
      <c r="AA2308" s="249" t="str">
        <f t="shared" si="250"/>
        <v/>
      </c>
      <c r="AB2308" s="254" t="str">
        <f t="shared" si="251"/>
        <v/>
      </c>
      <c r="AC2308" s="159"/>
      <c r="AD2308" s="160"/>
    </row>
    <row r="2309" spans="2:30" ht="13.8" hidden="1" outlineLevel="1" x14ac:dyDescent="0.25">
      <c r="B2309" s="1"/>
      <c r="C2309" s="1"/>
      <c r="D2309" s="1"/>
      <c r="E2309" s="2"/>
      <c r="F2309" s="1"/>
      <c r="G2309" s="2"/>
      <c r="H2309" s="108"/>
      <c r="I2309" s="109"/>
      <c r="J2309" s="132" t="str">
        <f t="shared" si="247"/>
        <v/>
      </c>
      <c r="K2309" s="132">
        <f t="shared" si="252"/>
        <v>0</v>
      </c>
      <c r="L2309" s="246"/>
      <c r="M2309" s="247"/>
      <c r="N2309" s="246"/>
      <c r="O2309" s="248"/>
      <c r="P2309" s="249" t="str">
        <f t="shared" si="248"/>
        <v/>
      </c>
      <c r="Q2309" s="250" t="str">
        <f t="shared" si="246"/>
        <v/>
      </c>
      <c r="R2309" s="248"/>
      <c r="S2309" s="246"/>
      <c r="T2309" s="248"/>
      <c r="U2309" s="249" t="str">
        <f>+IF(AND(S2309&gt;0,R2309&lt;&gt;'Data Validation (ROP used only)'!$A$22),SUM(S2309:T2309),"")</f>
        <v/>
      </c>
      <c r="V2309" s="250" t="str">
        <f>IF(OR(R2309='Data Validation (ROP used only)'!$A$22,ISBLANK(S2309),ISERROR(S2309/$I2309)),"",S2309/$I2309)</f>
        <v/>
      </c>
      <c r="W2309" s="251"/>
      <c r="X2309" s="252" t="str" cm="1">
        <f t="array" ref="X2309">_xlfn.IFS(W2309="","",W2309/I2309&gt;=2,2*I2309,W2309/I2309 &lt; 2, W2309)</f>
        <v/>
      </c>
      <c r="Y2309" s="253" t="str">
        <f t="shared" si="249"/>
        <v/>
      </c>
      <c r="Z2309" s="248"/>
      <c r="AA2309" s="249" t="str">
        <f t="shared" si="250"/>
        <v/>
      </c>
      <c r="AB2309" s="254" t="str">
        <f t="shared" si="251"/>
        <v/>
      </c>
      <c r="AC2309" s="159"/>
      <c r="AD2309" s="160"/>
    </row>
    <row r="2310" spans="2:30" ht="13.8" hidden="1" outlineLevel="1" x14ac:dyDescent="0.25">
      <c r="B2310" s="1"/>
      <c r="C2310" s="1"/>
      <c r="D2310" s="1"/>
      <c r="E2310" s="2"/>
      <c r="F2310" s="1"/>
      <c r="G2310" s="2"/>
      <c r="H2310" s="108"/>
      <c r="I2310" s="109"/>
      <c r="J2310" s="132" t="str">
        <f t="shared" si="247"/>
        <v/>
      </c>
      <c r="K2310" s="132">
        <f t="shared" si="252"/>
        <v>0</v>
      </c>
      <c r="L2310" s="246"/>
      <c r="M2310" s="247"/>
      <c r="N2310" s="246"/>
      <c r="O2310" s="248"/>
      <c r="P2310" s="249" t="str">
        <f t="shared" si="248"/>
        <v/>
      </c>
      <c r="Q2310" s="250" t="str">
        <f t="shared" si="246"/>
        <v/>
      </c>
      <c r="R2310" s="248"/>
      <c r="S2310" s="246"/>
      <c r="T2310" s="248"/>
      <c r="U2310" s="249" t="str">
        <f>+IF(AND(S2310&gt;0,R2310&lt;&gt;'Data Validation (ROP used only)'!$A$22),SUM(S2310:T2310),"")</f>
        <v/>
      </c>
      <c r="V2310" s="250" t="str">
        <f>IF(OR(R2310='Data Validation (ROP used only)'!$A$22,ISBLANK(S2310),ISERROR(S2310/$I2310)),"",S2310/$I2310)</f>
        <v/>
      </c>
      <c r="W2310" s="251"/>
      <c r="X2310" s="252" t="str" cm="1">
        <f t="array" ref="X2310">_xlfn.IFS(W2310="","",W2310/I2310&gt;=2,2*I2310,W2310/I2310 &lt; 2, W2310)</f>
        <v/>
      </c>
      <c r="Y2310" s="253" t="str">
        <f t="shared" si="249"/>
        <v/>
      </c>
      <c r="Z2310" s="248"/>
      <c r="AA2310" s="249" t="str">
        <f t="shared" si="250"/>
        <v/>
      </c>
      <c r="AB2310" s="254" t="str">
        <f t="shared" si="251"/>
        <v/>
      </c>
      <c r="AC2310" s="159"/>
      <c r="AD2310" s="160"/>
    </row>
    <row r="2311" spans="2:30" ht="13.8" hidden="1" outlineLevel="1" x14ac:dyDescent="0.25">
      <c r="B2311" s="1"/>
      <c r="C2311" s="1"/>
      <c r="D2311" s="1"/>
      <c r="E2311" s="2"/>
      <c r="F2311" s="1"/>
      <c r="G2311" s="2"/>
      <c r="H2311" s="108"/>
      <c r="I2311" s="109"/>
      <c r="J2311" s="132" t="str">
        <f t="shared" si="247"/>
        <v/>
      </c>
      <c r="K2311" s="132">
        <f t="shared" si="252"/>
        <v>0</v>
      </c>
      <c r="L2311" s="246"/>
      <c r="M2311" s="247"/>
      <c r="N2311" s="246"/>
      <c r="O2311" s="248"/>
      <c r="P2311" s="249" t="str">
        <f t="shared" si="248"/>
        <v/>
      </c>
      <c r="Q2311" s="250" t="str">
        <f t="shared" si="246"/>
        <v/>
      </c>
      <c r="R2311" s="248"/>
      <c r="S2311" s="246"/>
      <c r="T2311" s="248"/>
      <c r="U2311" s="249" t="str">
        <f>+IF(AND(S2311&gt;0,R2311&lt;&gt;'Data Validation (ROP used only)'!$A$22),SUM(S2311:T2311),"")</f>
        <v/>
      </c>
      <c r="V2311" s="250" t="str">
        <f>IF(OR(R2311='Data Validation (ROP used only)'!$A$22,ISBLANK(S2311),ISERROR(S2311/$I2311)),"",S2311/$I2311)</f>
        <v/>
      </c>
      <c r="W2311" s="251"/>
      <c r="X2311" s="252" t="str" cm="1">
        <f t="array" ref="X2311">_xlfn.IFS(W2311="","",W2311/I2311&gt;=2,2*I2311,W2311/I2311 &lt; 2, W2311)</f>
        <v/>
      </c>
      <c r="Y2311" s="253" t="str">
        <f t="shared" si="249"/>
        <v/>
      </c>
      <c r="Z2311" s="248"/>
      <c r="AA2311" s="249" t="str">
        <f t="shared" si="250"/>
        <v/>
      </c>
      <c r="AB2311" s="254" t="str">
        <f t="shared" si="251"/>
        <v/>
      </c>
      <c r="AC2311" s="159"/>
      <c r="AD2311" s="160"/>
    </row>
    <row r="2312" spans="2:30" ht="13.8" hidden="1" outlineLevel="1" x14ac:dyDescent="0.25">
      <c r="B2312" s="1"/>
      <c r="C2312" s="1"/>
      <c r="D2312" s="1"/>
      <c r="E2312" s="2"/>
      <c r="F2312" s="1"/>
      <c r="G2312" s="2"/>
      <c r="H2312" s="108"/>
      <c r="I2312" s="109"/>
      <c r="J2312" s="132" t="str">
        <f t="shared" si="247"/>
        <v/>
      </c>
      <c r="K2312" s="132">
        <f t="shared" si="252"/>
        <v>0</v>
      </c>
      <c r="L2312" s="246"/>
      <c r="M2312" s="247"/>
      <c r="N2312" s="246"/>
      <c r="O2312" s="248"/>
      <c r="P2312" s="249" t="str">
        <f t="shared" si="248"/>
        <v/>
      </c>
      <c r="Q2312" s="250" t="str">
        <f t="shared" si="246"/>
        <v/>
      </c>
      <c r="R2312" s="248"/>
      <c r="S2312" s="246"/>
      <c r="T2312" s="248"/>
      <c r="U2312" s="249" t="str">
        <f>+IF(AND(S2312&gt;0,R2312&lt;&gt;'Data Validation (ROP used only)'!$A$22),SUM(S2312:T2312),"")</f>
        <v/>
      </c>
      <c r="V2312" s="250" t="str">
        <f>IF(OR(R2312='Data Validation (ROP used only)'!$A$22,ISBLANK(S2312),ISERROR(S2312/$I2312)),"",S2312/$I2312)</f>
        <v/>
      </c>
      <c r="W2312" s="251"/>
      <c r="X2312" s="252" t="str" cm="1">
        <f t="array" ref="X2312">_xlfn.IFS(W2312="","",W2312/I2312&gt;=2,2*I2312,W2312/I2312 &lt; 2, W2312)</f>
        <v/>
      </c>
      <c r="Y2312" s="253" t="str">
        <f t="shared" si="249"/>
        <v/>
      </c>
      <c r="Z2312" s="248"/>
      <c r="AA2312" s="249" t="str">
        <f t="shared" si="250"/>
        <v/>
      </c>
      <c r="AB2312" s="254" t="str">
        <f t="shared" si="251"/>
        <v/>
      </c>
      <c r="AC2312" s="159"/>
      <c r="AD2312" s="160"/>
    </row>
    <row r="2313" spans="2:30" ht="13.8" hidden="1" outlineLevel="1" x14ac:dyDescent="0.25">
      <c r="B2313" s="1"/>
      <c r="C2313" s="1"/>
      <c r="D2313" s="1"/>
      <c r="E2313" s="2"/>
      <c r="F2313" s="1"/>
      <c r="G2313" s="2"/>
      <c r="H2313" s="108"/>
      <c r="I2313" s="109"/>
      <c r="J2313" s="132" t="str">
        <f t="shared" si="247"/>
        <v/>
      </c>
      <c r="K2313" s="132">
        <f t="shared" si="252"/>
        <v>0</v>
      </c>
      <c r="L2313" s="246"/>
      <c r="M2313" s="247"/>
      <c r="N2313" s="246"/>
      <c r="O2313" s="248"/>
      <c r="P2313" s="249" t="str">
        <f t="shared" si="248"/>
        <v/>
      </c>
      <c r="Q2313" s="250" t="str">
        <f t="shared" si="246"/>
        <v/>
      </c>
      <c r="R2313" s="248"/>
      <c r="S2313" s="246"/>
      <c r="T2313" s="248"/>
      <c r="U2313" s="249" t="str">
        <f>+IF(AND(S2313&gt;0,R2313&lt;&gt;'Data Validation (ROP used only)'!$A$22),SUM(S2313:T2313),"")</f>
        <v/>
      </c>
      <c r="V2313" s="250" t="str">
        <f>IF(OR(R2313='Data Validation (ROP used only)'!$A$22,ISBLANK(S2313),ISERROR(S2313/$I2313)),"",S2313/$I2313)</f>
        <v/>
      </c>
      <c r="W2313" s="251"/>
      <c r="X2313" s="252" t="str" cm="1">
        <f t="array" ref="X2313">_xlfn.IFS(W2313="","",W2313/I2313&gt;=2,2*I2313,W2313/I2313 &lt; 2, W2313)</f>
        <v/>
      </c>
      <c r="Y2313" s="253" t="str">
        <f t="shared" si="249"/>
        <v/>
      </c>
      <c r="Z2313" s="248"/>
      <c r="AA2313" s="249" t="str">
        <f t="shared" si="250"/>
        <v/>
      </c>
      <c r="AB2313" s="254" t="str">
        <f t="shared" si="251"/>
        <v/>
      </c>
      <c r="AC2313" s="159"/>
      <c r="AD2313" s="160"/>
    </row>
    <row r="2314" spans="2:30" ht="13.8" hidden="1" outlineLevel="1" x14ac:dyDescent="0.25">
      <c r="B2314" s="1"/>
      <c r="C2314" s="1"/>
      <c r="D2314" s="1"/>
      <c r="E2314" s="2"/>
      <c r="F2314" s="1"/>
      <c r="G2314" s="2"/>
      <c r="H2314" s="108"/>
      <c r="I2314" s="109"/>
      <c r="J2314" s="132" t="str">
        <f t="shared" si="247"/>
        <v/>
      </c>
      <c r="K2314" s="132">
        <f t="shared" si="252"/>
        <v>0</v>
      </c>
      <c r="L2314" s="246"/>
      <c r="M2314" s="247"/>
      <c r="N2314" s="246"/>
      <c r="O2314" s="248"/>
      <c r="P2314" s="249" t="str">
        <f t="shared" si="248"/>
        <v/>
      </c>
      <c r="Q2314" s="250" t="str">
        <f t="shared" ref="Q2314:Q2377" si="253">IF(ISERROR(N2314/$I2314),"",N2314/$I2314)</f>
        <v/>
      </c>
      <c r="R2314" s="248"/>
      <c r="S2314" s="246"/>
      <c r="T2314" s="248"/>
      <c r="U2314" s="249" t="str">
        <f>+IF(AND(S2314&gt;0,R2314&lt;&gt;'Data Validation (ROP used only)'!$A$22),SUM(S2314:T2314),"")</f>
        <v/>
      </c>
      <c r="V2314" s="250" t="str">
        <f>IF(OR(R2314='Data Validation (ROP used only)'!$A$22,ISBLANK(S2314),ISERROR(S2314/$I2314)),"",S2314/$I2314)</f>
        <v/>
      </c>
      <c r="W2314" s="251"/>
      <c r="X2314" s="252" t="str" cm="1">
        <f t="array" ref="X2314">_xlfn.IFS(W2314="","",W2314/I2314&gt;=2,2*I2314,W2314/I2314 &lt; 2, W2314)</f>
        <v/>
      </c>
      <c r="Y2314" s="253" t="str">
        <f t="shared" si="249"/>
        <v/>
      </c>
      <c r="Z2314" s="248"/>
      <c r="AA2314" s="249" t="str">
        <f t="shared" si="250"/>
        <v/>
      </c>
      <c r="AB2314" s="254" t="str">
        <f t="shared" si="251"/>
        <v/>
      </c>
      <c r="AC2314" s="159"/>
      <c r="AD2314" s="160"/>
    </row>
    <row r="2315" spans="2:30" ht="13.8" hidden="1" outlineLevel="1" x14ac:dyDescent="0.25">
      <c r="B2315" s="1"/>
      <c r="C2315" s="1"/>
      <c r="D2315" s="1"/>
      <c r="E2315" s="2"/>
      <c r="F2315" s="1"/>
      <c r="G2315" s="2"/>
      <c r="H2315" s="108"/>
      <c r="I2315" s="109"/>
      <c r="J2315" s="132" t="str">
        <f t="shared" ref="J2315:J2378" si="254">IF(ISERROR(H2315/C2315),"",H2315/C2315)</f>
        <v/>
      </c>
      <c r="K2315" s="132">
        <f t="shared" si="252"/>
        <v>0</v>
      </c>
      <c r="L2315" s="246"/>
      <c r="M2315" s="247"/>
      <c r="N2315" s="246"/>
      <c r="O2315" s="248"/>
      <c r="P2315" s="249" t="str">
        <f t="shared" ref="P2315:P2378" si="255">+IF((N2315+O2315)&gt;0,+N2315+O2315,"")</f>
        <v/>
      </c>
      <c r="Q2315" s="250" t="str">
        <f t="shared" si="253"/>
        <v/>
      </c>
      <c r="R2315" s="248"/>
      <c r="S2315" s="246"/>
      <c r="T2315" s="248"/>
      <c r="U2315" s="249" t="str">
        <f>+IF(AND(S2315&gt;0,R2315&lt;&gt;'Data Validation (ROP used only)'!$A$22),SUM(S2315:T2315),"")</f>
        <v/>
      </c>
      <c r="V2315" s="250" t="str">
        <f>IF(OR(R2315='Data Validation (ROP used only)'!$A$22,ISBLANK(S2315),ISERROR(S2315/$I2315)),"",S2315/$I2315)</f>
        <v/>
      </c>
      <c r="W2315" s="251"/>
      <c r="X2315" s="252" t="str" cm="1">
        <f t="array" ref="X2315">_xlfn.IFS(W2315="","",W2315/I2315&gt;=2,2*I2315,W2315/I2315 &lt; 2, W2315)</f>
        <v/>
      </c>
      <c r="Y2315" s="253" t="str">
        <f t="shared" ref="Y2315:Y2378" si="256">IF(ISBLANK(W2315),"",W2315-X2315)</f>
        <v/>
      </c>
      <c r="Z2315" s="248"/>
      <c r="AA2315" s="249" t="str">
        <f t="shared" ref="AA2315:AA2378" si="257">IF(W2315=0,"",W2315+Z2315)</f>
        <v/>
      </c>
      <c r="AB2315" s="254" t="str">
        <f t="shared" ref="AB2315:AB2378" si="258">IF(ISERROR(W2315/$I2315),"",W2315/$I2315)</f>
        <v/>
      </c>
      <c r="AC2315" s="159"/>
      <c r="AD2315" s="160"/>
    </row>
    <row r="2316" spans="2:30" ht="13.8" hidden="1" outlineLevel="1" x14ac:dyDescent="0.25">
      <c r="B2316" s="1"/>
      <c r="C2316" s="1"/>
      <c r="D2316" s="1"/>
      <c r="E2316" s="2"/>
      <c r="F2316" s="1"/>
      <c r="G2316" s="2"/>
      <c r="H2316" s="108"/>
      <c r="I2316" s="109"/>
      <c r="J2316" s="132" t="str">
        <f t="shared" si="254"/>
        <v/>
      </c>
      <c r="K2316" s="132">
        <f t="shared" si="252"/>
        <v>0</v>
      </c>
      <c r="L2316" s="246"/>
      <c r="M2316" s="247"/>
      <c r="N2316" s="246"/>
      <c r="O2316" s="248"/>
      <c r="P2316" s="249" t="str">
        <f t="shared" si="255"/>
        <v/>
      </c>
      <c r="Q2316" s="250" t="str">
        <f t="shared" si="253"/>
        <v/>
      </c>
      <c r="R2316" s="248"/>
      <c r="S2316" s="246"/>
      <c r="T2316" s="248"/>
      <c r="U2316" s="249" t="str">
        <f>+IF(AND(S2316&gt;0,R2316&lt;&gt;'Data Validation (ROP used only)'!$A$22),SUM(S2316:T2316),"")</f>
        <v/>
      </c>
      <c r="V2316" s="250" t="str">
        <f>IF(OR(R2316='Data Validation (ROP used only)'!$A$22,ISBLANK(S2316),ISERROR(S2316/$I2316)),"",S2316/$I2316)</f>
        <v/>
      </c>
      <c r="W2316" s="251"/>
      <c r="X2316" s="252" t="str" cm="1">
        <f t="array" ref="X2316">_xlfn.IFS(W2316="","",W2316/I2316&gt;=2,2*I2316,W2316/I2316 &lt; 2, W2316)</f>
        <v/>
      </c>
      <c r="Y2316" s="253" t="str">
        <f t="shared" si="256"/>
        <v/>
      </c>
      <c r="Z2316" s="248"/>
      <c r="AA2316" s="249" t="str">
        <f t="shared" si="257"/>
        <v/>
      </c>
      <c r="AB2316" s="254" t="str">
        <f t="shared" si="258"/>
        <v/>
      </c>
      <c r="AC2316" s="159"/>
      <c r="AD2316" s="160"/>
    </row>
    <row r="2317" spans="2:30" ht="13.8" hidden="1" outlineLevel="1" x14ac:dyDescent="0.25">
      <c r="B2317" s="1"/>
      <c r="C2317" s="1"/>
      <c r="D2317" s="1"/>
      <c r="E2317" s="2"/>
      <c r="F2317" s="1"/>
      <c r="G2317" s="2"/>
      <c r="H2317" s="108"/>
      <c r="I2317" s="109"/>
      <c r="J2317" s="132" t="str">
        <f t="shared" si="254"/>
        <v/>
      </c>
      <c r="K2317" s="132">
        <f t="shared" si="252"/>
        <v>0</v>
      </c>
      <c r="L2317" s="246"/>
      <c r="M2317" s="247"/>
      <c r="N2317" s="246"/>
      <c r="O2317" s="248"/>
      <c r="P2317" s="249" t="str">
        <f t="shared" si="255"/>
        <v/>
      </c>
      <c r="Q2317" s="250" t="str">
        <f t="shared" si="253"/>
        <v/>
      </c>
      <c r="R2317" s="248"/>
      <c r="S2317" s="246"/>
      <c r="T2317" s="248"/>
      <c r="U2317" s="249" t="str">
        <f>+IF(AND(S2317&gt;0,R2317&lt;&gt;'Data Validation (ROP used only)'!$A$22),SUM(S2317:T2317),"")</f>
        <v/>
      </c>
      <c r="V2317" s="250" t="str">
        <f>IF(OR(R2317='Data Validation (ROP used only)'!$A$22,ISBLANK(S2317),ISERROR(S2317/$I2317)),"",S2317/$I2317)</f>
        <v/>
      </c>
      <c r="W2317" s="251"/>
      <c r="X2317" s="252" t="str" cm="1">
        <f t="array" ref="X2317">_xlfn.IFS(W2317="","",W2317/I2317&gt;=2,2*I2317,W2317/I2317 &lt; 2, W2317)</f>
        <v/>
      </c>
      <c r="Y2317" s="253" t="str">
        <f t="shared" si="256"/>
        <v/>
      </c>
      <c r="Z2317" s="248"/>
      <c r="AA2317" s="249" t="str">
        <f t="shared" si="257"/>
        <v/>
      </c>
      <c r="AB2317" s="254" t="str">
        <f t="shared" si="258"/>
        <v/>
      </c>
      <c r="AC2317" s="159"/>
      <c r="AD2317" s="160"/>
    </row>
    <row r="2318" spans="2:30" ht="13.8" hidden="1" outlineLevel="1" x14ac:dyDescent="0.25">
      <c r="B2318" s="1"/>
      <c r="C2318" s="1"/>
      <c r="D2318" s="1"/>
      <c r="E2318" s="2"/>
      <c r="F2318" s="1"/>
      <c r="G2318" s="2"/>
      <c r="H2318" s="108"/>
      <c r="I2318" s="109"/>
      <c r="J2318" s="132" t="str">
        <f t="shared" si="254"/>
        <v/>
      </c>
      <c r="K2318" s="132">
        <f t="shared" si="252"/>
        <v>0</v>
      </c>
      <c r="L2318" s="246"/>
      <c r="M2318" s="247"/>
      <c r="N2318" s="246"/>
      <c r="O2318" s="248"/>
      <c r="P2318" s="249" t="str">
        <f t="shared" si="255"/>
        <v/>
      </c>
      <c r="Q2318" s="250" t="str">
        <f t="shared" si="253"/>
        <v/>
      </c>
      <c r="R2318" s="248"/>
      <c r="S2318" s="246"/>
      <c r="T2318" s="248"/>
      <c r="U2318" s="249" t="str">
        <f>+IF(AND(S2318&gt;0,R2318&lt;&gt;'Data Validation (ROP used only)'!$A$22),SUM(S2318:T2318),"")</f>
        <v/>
      </c>
      <c r="V2318" s="250" t="str">
        <f>IF(OR(R2318='Data Validation (ROP used only)'!$A$22,ISBLANK(S2318),ISERROR(S2318/$I2318)),"",S2318/$I2318)</f>
        <v/>
      </c>
      <c r="W2318" s="251"/>
      <c r="X2318" s="252" t="str" cm="1">
        <f t="array" ref="X2318">_xlfn.IFS(W2318="","",W2318/I2318&gt;=2,2*I2318,W2318/I2318 &lt; 2, W2318)</f>
        <v/>
      </c>
      <c r="Y2318" s="253" t="str">
        <f t="shared" si="256"/>
        <v/>
      </c>
      <c r="Z2318" s="248"/>
      <c r="AA2318" s="249" t="str">
        <f t="shared" si="257"/>
        <v/>
      </c>
      <c r="AB2318" s="254" t="str">
        <f t="shared" si="258"/>
        <v/>
      </c>
      <c r="AC2318" s="159"/>
      <c r="AD2318" s="160"/>
    </row>
    <row r="2319" spans="2:30" ht="13.8" hidden="1" outlineLevel="1" x14ac:dyDescent="0.25">
      <c r="B2319" s="1"/>
      <c r="C2319" s="1"/>
      <c r="D2319" s="1"/>
      <c r="E2319" s="2"/>
      <c r="F2319" s="1"/>
      <c r="G2319" s="2"/>
      <c r="H2319" s="108"/>
      <c r="I2319" s="109"/>
      <c r="J2319" s="132" t="str">
        <f t="shared" si="254"/>
        <v/>
      </c>
      <c r="K2319" s="132">
        <f t="shared" si="252"/>
        <v>0</v>
      </c>
      <c r="L2319" s="246"/>
      <c r="M2319" s="247"/>
      <c r="N2319" s="246"/>
      <c r="O2319" s="248"/>
      <c r="P2319" s="249" t="str">
        <f t="shared" si="255"/>
        <v/>
      </c>
      <c r="Q2319" s="250" t="str">
        <f t="shared" si="253"/>
        <v/>
      </c>
      <c r="R2319" s="248"/>
      <c r="S2319" s="246"/>
      <c r="T2319" s="248"/>
      <c r="U2319" s="249" t="str">
        <f>+IF(AND(S2319&gt;0,R2319&lt;&gt;'Data Validation (ROP used only)'!$A$22),SUM(S2319:T2319),"")</f>
        <v/>
      </c>
      <c r="V2319" s="250" t="str">
        <f>IF(OR(R2319='Data Validation (ROP used only)'!$A$22,ISBLANK(S2319),ISERROR(S2319/$I2319)),"",S2319/$I2319)</f>
        <v/>
      </c>
      <c r="W2319" s="251"/>
      <c r="X2319" s="252" t="str" cm="1">
        <f t="array" ref="X2319">_xlfn.IFS(W2319="","",W2319/I2319&gt;=2,2*I2319,W2319/I2319 &lt; 2, W2319)</f>
        <v/>
      </c>
      <c r="Y2319" s="253" t="str">
        <f t="shared" si="256"/>
        <v/>
      </c>
      <c r="Z2319" s="248"/>
      <c r="AA2319" s="249" t="str">
        <f t="shared" si="257"/>
        <v/>
      </c>
      <c r="AB2319" s="254" t="str">
        <f t="shared" si="258"/>
        <v/>
      </c>
      <c r="AC2319" s="159"/>
      <c r="AD2319" s="160"/>
    </row>
    <row r="2320" spans="2:30" ht="13.8" hidden="1" outlineLevel="1" x14ac:dyDescent="0.25">
      <c r="B2320" s="1"/>
      <c r="C2320" s="1"/>
      <c r="D2320" s="1"/>
      <c r="E2320" s="2"/>
      <c r="F2320" s="1"/>
      <c r="G2320" s="2"/>
      <c r="H2320" s="108"/>
      <c r="I2320" s="109"/>
      <c r="J2320" s="132" t="str">
        <f t="shared" si="254"/>
        <v/>
      </c>
      <c r="K2320" s="132">
        <f t="shared" si="252"/>
        <v>0</v>
      </c>
      <c r="L2320" s="246"/>
      <c r="M2320" s="247"/>
      <c r="N2320" s="246"/>
      <c r="O2320" s="248"/>
      <c r="P2320" s="249" t="str">
        <f t="shared" si="255"/>
        <v/>
      </c>
      <c r="Q2320" s="250" t="str">
        <f t="shared" si="253"/>
        <v/>
      </c>
      <c r="R2320" s="248"/>
      <c r="S2320" s="246"/>
      <c r="T2320" s="248"/>
      <c r="U2320" s="249" t="str">
        <f>+IF(AND(S2320&gt;0,R2320&lt;&gt;'Data Validation (ROP used only)'!$A$22),SUM(S2320:T2320),"")</f>
        <v/>
      </c>
      <c r="V2320" s="250" t="str">
        <f>IF(OR(R2320='Data Validation (ROP used only)'!$A$22,ISBLANK(S2320),ISERROR(S2320/$I2320)),"",S2320/$I2320)</f>
        <v/>
      </c>
      <c r="W2320" s="251"/>
      <c r="X2320" s="252" t="str" cm="1">
        <f t="array" ref="X2320">_xlfn.IFS(W2320="","",W2320/I2320&gt;=2,2*I2320,W2320/I2320 &lt; 2, W2320)</f>
        <v/>
      </c>
      <c r="Y2320" s="253" t="str">
        <f t="shared" si="256"/>
        <v/>
      </c>
      <c r="Z2320" s="248"/>
      <c r="AA2320" s="249" t="str">
        <f t="shared" si="257"/>
        <v/>
      </c>
      <c r="AB2320" s="254" t="str">
        <f t="shared" si="258"/>
        <v/>
      </c>
      <c r="AC2320" s="159"/>
      <c r="AD2320" s="160"/>
    </row>
    <row r="2321" spans="2:30" ht="13.8" hidden="1" outlineLevel="1" x14ac:dyDescent="0.25">
      <c r="B2321" s="1"/>
      <c r="C2321" s="1"/>
      <c r="D2321" s="1"/>
      <c r="E2321" s="2"/>
      <c r="F2321" s="1"/>
      <c r="G2321" s="2"/>
      <c r="H2321" s="108"/>
      <c r="I2321" s="109"/>
      <c r="J2321" s="132" t="str">
        <f t="shared" si="254"/>
        <v/>
      </c>
      <c r="K2321" s="132">
        <f t="shared" si="252"/>
        <v>0</v>
      </c>
      <c r="L2321" s="246"/>
      <c r="M2321" s="247"/>
      <c r="N2321" s="246"/>
      <c r="O2321" s="248"/>
      <c r="P2321" s="249" t="str">
        <f t="shared" si="255"/>
        <v/>
      </c>
      <c r="Q2321" s="250" t="str">
        <f t="shared" si="253"/>
        <v/>
      </c>
      <c r="R2321" s="248"/>
      <c r="S2321" s="246"/>
      <c r="T2321" s="248"/>
      <c r="U2321" s="249" t="str">
        <f>+IF(AND(S2321&gt;0,R2321&lt;&gt;'Data Validation (ROP used only)'!$A$22),SUM(S2321:T2321),"")</f>
        <v/>
      </c>
      <c r="V2321" s="250" t="str">
        <f>IF(OR(R2321='Data Validation (ROP used only)'!$A$22,ISBLANK(S2321),ISERROR(S2321/$I2321)),"",S2321/$I2321)</f>
        <v/>
      </c>
      <c r="W2321" s="251"/>
      <c r="X2321" s="252" t="str" cm="1">
        <f t="array" ref="X2321">_xlfn.IFS(W2321="","",W2321/I2321&gt;=2,2*I2321,W2321/I2321 &lt; 2, W2321)</f>
        <v/>
      </c>
      <c r="Y2321" s="253" t="str">
        <f t="shared" si="256"/>
        <v/>
      </c>
      <c r="Z2321" s="248"/>
      <c r="AA2321" s="249" t="str">
        <f t="shared" si="257"/>
        <v/>
      </c>
      <c r="AB2321" s="254" t="str">
        <f t="shared" si="258"/>
        <v/>
      </c>
      <c r="AC2321" s="159"/>
      <c r="AD2321" s="160"/>
    </row>
    <row r="2322" spans="2:30" ht="13.8" hidden="1" outlineLevel="1" x14ac:dyDescent="0.25">
      <c r="B2322" s="1"/>
      <c r="C2322" s="1"/>
      <c r="D2322" s="1"/>
      <c r="E2322" s="2"/>
      <c r="F2322" s="1"/>
      <c r="G2322" s="2"/>
      <c r="H2322" s="108"/>
      <c r="I2322" s="109"/>
      <c r="J2322" s="132" t="str">
        <f t="shared" si="254"/>
        <v/>
      </c>
      <c r="K2322" s="132">
        <f t="shared" si="252"/>
        <v>0</v>
      </c>
      <c r="L2322" s="246"/>
      <c r="M2322" s="247"/>
      <c r="N2322" s="246"/>
      <c r="O2322" s="248"/>
      <c r="P2322" s="249" t="str">
        <f t="shared" si="255"/>
        <v/>
      </c>
      <c r="Q2322" s="250" t="str">
        <f t="shared" si="253"/>
        <v/>
      </c>
      <c r="R2322" s="248"/>
      <c r="S2322" s="246"/>
      <c r="T2322" s="248"/>
      <c r="U2322" s="249" t="str">
        <f>+IF(AND(S2322&gt;0,R2322&lt;&gt;'Data Validation (ROP used only)'!$A$22),SUM(S2322:T2322),"")</f>
        <v/>
      </c>
      <c r="V2322" s="250" t="str">
        <f>IF(OR(R2322='Data Validation (ROP used only)'!$A$22,ISBLANK(S2322),ISERROR(S2322/$I2322)),"",S2322/$I2322)</f>
        <v/>
      </c>
      <c r="W2322" s="251"/>
      <c r="X2322" s="252" t="str" cm="1">
        <f t="array" ref="X2322">_xlfn.IFS(W2322="","",W2322/I2322&gt;=2,2*I2322,W2322/I2322 &lt; 2, W2322)</f>
        <v/>
      </c>
      <c r="Y2322" s="253" t="str">
        <f t="shared" si="256"/>
        <v/>
      </c>
      <c r="Z2322" s="248"/>
      <c r="AA2322" s="249" t="str">
        <f t="shared" si="257"/>
        <v/>
      </c>
      <c r="AB2322" s="254" t="str">
        <f t="shared" si="258"/>
        <v/>
      </c>
      <c r="AC2322" s="159"/>
      <c r="AD2322" s="160"/>
    </row>
    <row r="2323" spans="2:30" ht="13.8" hidden="1" outlineLevel="1" x14ac:dyDescent="0.25">
      <c r="B2323" s="1"/>
      <c r="C2323" s="1"/>
      <c r="D2323" s="1"/>
      <c r="E2323" s="2"/>
      <c r="F2323" s="1"/>
      <c r="G2323" s="2"/>
      <c r="H2323" s="108"/>
      <c r="I2323" s="109"/>
      <c r="J2323" s="132" t="str">
        <f t="shared" si="254"/>
        <v/>
      </c>
      <c r="K2323" s="132">
        <f t="shared" si="252"/>
        <v>0</v>
      </c>
      <c r="L2323" s="246"/>
      <c r="M2323" s="247"/>
      <c r="N2323" s="246"/>
      <c r="O2323" s="248"/>
      <c r="P2323" s="249" t="str">
        <f t="shared" si="255"/>
        <v/>
      </c>
      <c r="Q2323" s="250" t="str">
        <f t="shared" si="253"/>
        <v/>
      </c>
      <c r="R2323" s="248"/>
      <c r="S2323" s="246"/>
      <c r="T2323" s="248"/>
      <c r="U2323" s="249" t="str">
        <f>+IF(AND(S2323&gt;0,R2323&lt;&gt;'Data Validation (ROP used only)'!$A$22),SUM(S2323:T2323),"")</f>
        <v/>
      </c>
      <c r="V2323" s="250" t="str">
        <f>IF(OR(R2323='Data Validation (ROP used only)'!$A$22,ISBLANK(S2323),ISERROR(S2323/$I2323)),"",S2323/$I2323)</f>
        <v/>
      </c>
      <c r="W2323" s="251"/>
      <c r="X2323" s="252" t="str" cm="1">
        <f t="array" ref="X2323">_xlfn.IFS(W2323="","",W2323/I2323&gt;=2,2*I2323,W2323/I2323 &lt; 2, W2323)</f>
        <v/>
      </c>
      <c r="Y2323" s="253" t="str">
        <f t="shared" si="256"/>
        <v/>
      </c>
      <c r="Z2323" s="248"/>
      <c r="AA2323" s="249" t="str">
        <f t="shared" si="257"/>
        <v/>
      </c>
      <c r="AB2323" s="254" t="str">
        <f t="shared" si="258"/>
        <v/>
      </c>
      <c r="AC2323" s="159"/>
      <c r="AD2323" s="160"/>
    </row>
    <row r="2324" spans="2:30" ht="13.8" hidden="1" outlineLevel="1" x14ac:dyDescent="0.25">
      <c r="B2324" s="1"/>
      <c r="C2324" s="1"/>
      <c r="D2324" s="1"/>
      <c r="E2324" s="2"/>
      <c r="F2324" s="1"/>
      <c r="G2324" s="2"/>
      <c r="H2324" s="108"/>
      <c r="I2324" s="109"/>
      <c r="J2324" s="132" t="str">
        <f t="shared" si="254"/>
        <v/>
      </c>
      <c r="K2324" s="132">
        <f t="shared" si="252"/>
        <v>0</v>
      </c>
      <c r="L2324" s="246"/>
      <c r="M2324" s="247"/>
      <c r="N2324" s="246"/>
      <c r="O2324" s="248"/>
      <c r="P2324" s="249" t="str">
        <f t="shared" si="255"/>
        <v/>
      </c>
      <c r="Q2324" s="250" t="str">
        <f t="shared" si="253"/>
        <v/>
      </c>
      <c r="R2324" s="248"/>
      <c r="S2324" s="246"/>
      <c r="T2324" s="248"/>
      <c r="U2324" s="249" t="str">
        <f>+IF(AND(S2324&gt;0,R2324&lt;&gt;'Data Validation (ROP used only)'!$A$22),SUM(S2324:T2324),"")</f>
        <v/>
      </c>
      <c r="V2324" s="250" t="str">
        <f>IF(OR(R2324='Data Validation (ROP used only)'!$A$22,ISBLANK(S2324),ISERROR(S2324/$I2324)),"",S2324/$I2324)</f>
        <v/>
      </c>
      <c r="W2324" s="251"/>
      <c r="X2324" s="252" t="str" cm="1">
        <f t="array" ref="X2324">_xlfn.IFS(W2324="","",W2324/I2324&gt;=2,2*I2324,W2324/I2324 &lt; 2, W2324)</f>
        <v/>
      </c>
      <c r="Y2324" s="253" t="str">
        <f t="shared" si="256"/>
        <v/>
      </c>
      <c r="Z2324" s="248"/>
      <c r="AA2324" s="249" t="str">
        <f t="shared" si="257"/>
        <v/>
      </c>
      <c r="AB2324" s="254" t="str">
        <f t="shared" si="258"/>
        <v/>
      </c>
      <c r="AC2324" s="159"/>
      <c r="AD2324" s="160"/>
    </row>
    <row r="2325" spans="2:30" ht="13.8" hidden="1" outlineLevel="1" x14ac:dyDescent="0.25">
      <c r="B2325" s="1"/>
      <c r="C2325" s="1"/>
      <c r="D2325" s="1"/>
      <c r="E2325" s="2"/>
      <c r="F2325" s="1"/>
      <c r="G2325" s="2"/>
      <c r="H2325" s="108"/>
      <c r="I2325" s="109"/>
      <c r="J2325" s="132" t="str">
        <f t="shared" si="254"/>
        <v/>
      </c>
      <c r="K2325" s="132">
        <f t="shared" si="252"/>
        <v>0</v>
      </c>
      <c r="L2325" s="246"/>
      <c r="M2325" s="247"/>
      <c r="N2325" s="246"/>
      <c r="O2325" s="248"/>
      <c r="P2325" s="249" t="str">
        <f t="shared" si="255"/>
        <v/>
      </c>
      <c r="Q2325" s="250" t="str">
        <f t="shared" si="253"/>
        <v/>
      </c>
      <c r="R2325" s="248"/>
      <c r="S2325" s="246"/>
      <c r="T2325" s="248"/>
      <c r="U2325" s="249" t="str">
        <f>+IF(AND(S2325&gt;0,R2325&lt;&gt;'Data Validation (ROP used only)'!$A$22),SUM(S2325:T2325),"")</f>
        <v/>
      </c>
      <c r="V2325" s="250" t="str">
        <f>IF(OR(R2325='Data Validation (ROP used only)'!$A$22,ISBLANK(S2325),ISERROR(S2325/$I2325)),"",S2325/$I2325)</f>
        <v/>
      </c>
      <c r="W2325" s="251"/>
      <c r="X2325" s="252" t="str" cm="1">
        <f t="array" ref="X2325">_xlfn.IFS(W2325="","",W2325/I2325&gt;=2,2*I2325,W2325/I2325 &lt; 2, W2325)</f>
        <v/>
      </c>
      <c r="Y2325" s="253" t="str">
        <f t="shared" si="256"/>
        <v/>
      </c>
      <c r="Z2325" s="248"/>
      <c r="AA2325" s="249" t="str">
        <f t="shared" si="257"/>
        <v/>
      </c>
      <c r="AB2325" s="254" t="str">
        <f t="shared" si="258"/>
        <v/>
      </c>
      <c r="AC2325" s="159"/>
      <c r="AD2325" s="160"/>
    </row>
    <row r="2326" spans="2:30" ht="13.8" hidden="1" outlineLevel="1" x14ac:dyDescent="0.25">
      <c r="B2326" s="1"/>
      <c r="C2326" s="1"/>
      <c r="D2326" s="1"/>
      <c r="E2326" s="2"/>
      <c r="F2326" s="1"/>
      <c r="G2326" s="2"/>
      <c r="H2326" s="108"/>
      <c r="I2326" s="109"/>
      <c r="J2326" s="132" t="str">
        <f t="shared" si="254"/>
        <v/>
      </c>
      <c r="K2326" s="132">
        <f t="shared" si="252"/>
        <v>0</v>
      </c>
      <c r="L2326" s="246"/>
      <c r="M2326" s="247"/>
      <c r="N2326" s="246"/>
      <c r="O2326" s="248"/>
      <c r="P2326" s="249" t="str">
        <f t="shared" si="255"/>
        <v/>
      </c>
      <c r="Q2326" s="250" t="str">
        <f t="shared" si="253"/>
        <v/>
      </c>
      <c r="R2326" s="248"/>
      <c r="S2326" s="246"/>
      <c r="T2326" s="248"/>
      <c r="U2326" s="249" t="str">
        <f>+IF(AND(S2326&gt;0,R2326&lt;&gt;'Data Validation (ROP used only)'!$A$22),SUM(S2326:T2326),"")</f>
        <v/>
      </c>
      <c r="V2326" s="250" t="str">
        <f>IF(OR(R2326='Data Validation (ROP used only)'!$A$22,ISBLANK(S2326),ISERROR(S2326/$I2326)),"",S2326/$I2326)</f>
        <v/>
      </c>
      <c r="W2326" s="251"/>
      <c r="X2326" s="252" t="str" cm="1">
        <f t="array" ref="X2326">_xlfn.IFS(W2326="","",W2326/I2326&gt;=2,2*I2326,W2326/I2326 &lt; 2, W2326)</f>
        <v/>
      </c>
      <c r="Y2326" s="253" t="str">
        <f t="shared" si="256"/>
        <v/>
      </c>
      <c r="Z2326" s="248"/>
      <c r="AA2326" s="249" t="str">
        <f t="shared" si="257"/>
        <v/>
      </c>
      <c r="AB2326" s="254" t="str">
        <f t="shared" si="258"/>
        <v/>
      </c>
      <c r="AC2326" s="159"/>
      <c r="AD2326" s="160"/>
    </row>
    <row r="2327" spans="2:30" ht="13.8" hidden="1" outlineLevel="1" x14ac:dyDescent="0.25">
      <c r="B2327" s="1"/>
      <c r="C2327" s="1"/>
      <c r="D2327" s="1"/>
      <c r="E2327" s="2"/>
      <c r="F2327" s="1"/>
      <c r="G2327" s="2"/>
      <c r="H2327" s="108"/>
      <c r="I2327" s="109"/>
      <c r="J2327" s="132" t="str">
        <f t="shared" si="254"/>
        <v/>
      </c>
      <c r="K2327" s="132">
        <f t="shared" si="252"/>
        <v>0</v>
      </c>
      <c r="L2327" s="246"/>
      <c r="M2327" s="247"/>
      <c r="N2327" s="246"/>
      <c r="O2327" s="248"/>
      <c r="P2327" s="249" t="str">
        <f t="shared" si="255"/>
        <v/>
      </c>
      <c r="Q2327" s="250" t="str">
        <f t="shared" si="253"/>
        <v/>
      </c>
      <c r="R2327" s="248"/>
      <c r="S2327" s="246"/>
      <c r="T2327" s="248"/>
      <c r="U2327" s="249" t="str">
        <f>+IF(AND(S2327&gt;0,R2327&lt;&gt;'Data Validation (ROP used only)'!$A$22),SUM(S2327:T2327),"")</f>
        <v/>
      </c>
      <c r="V2327" s="250" t="str">
        <f>IF(OR(R2327='Data Validation (ROP used only)'!$A$22,ISBLANK(S2327),ISERROR(S2327/$I2327)),"",S2327/$I2327)</f>
        <v/>
      </c>
      <c r="W2327" s="251"/>
      <c r="X2327" s="252" t="str" cm="1">
        <f t="array" ref="X2327">_xlfn.IFS(W2327="","",W2327/I2327&gt;=2,2*I2327,W2327/I2327 &lt; 2, W2327)</f>
        <v/>
      </c>
      <c r="Y2327" s="253" t="str">
        <f t="shared" si="256"/>
        <v/>
      </c>
      <c r="Z2327" s="248"/>
      <c r="AA2327" s="249" t="str">
        <f t="shared" si="257"/>
        <v/>
      </c>
      <c r="AB2327" s="254" t="str">
        <f t="shared" si="258"/>
        <v/>
      </c>
      <c r="AC2327" s="159"/>
      <c r="AD2327" s="160"/>
    </row>
    <row r="2328" spans="2:30" ht="13.8" hidden="1" outlineLevel="1" x14ac:dyDescent="0.25">
      <c r="B2328" s="1"/>
      <c r="C2328" s="1"/>
      <c r="D2328" s="1"/>
      <c r="E2328" s="2"/>
      <c r="F2328" s="1"/>
      <c r="G2328" s="2"/>
      <c r="H2328" s="108"/>
      <c r="I2328" s="109"/>
      <c r="J2328" s="132" t="str">
        <f t="shared" si="254"/>
        <v/>
      </c>
      <c r="K2328" s="132">
        <f t="shared" si="252"/>
        <v>0</v>
      </c>
      <c r="L2328" s="246"/>
      <c r="M2328" s="247"/>
      <c r="N2328" s="246"/>
      <c r="O2328" s="248"/>
      <c r="P2328" s="249" t="str">
        <f t="shared" si="255"/>
        <v/>
      </c>
      <c r="Q2328" s="250" t="str">
        <f t="shared" si="253"/>
        <v/>
      </c>
      <c r="R2328" s="248"/>
      <c r="S2328" s="246"/>
      <c r="T2328" s="248"/>
      <c r="U2328" s="249" t="str">
        <f>+IF(AND(S2328&gt;0,R2328&lt;&gt;'Data Validation (ROP used only)'!$A$22),SUM(S2328:T2328),"")</f>
        <v/>
      </c>
      <c r="V2328" s="250" t="str">
        <f>IF(OR(R2328='Data Validation (ROP used only)'!$A$22,ISBLANK(S2328),ISERROR(S2328/$I2328)),"",S2328/$I2328)</f>
        <v/>
      </c>
      <c r="W2328" s="251"/>
      <c r="X2328" s="252" t="str" cm="1">
        <f t="array" ref="X2328">_xlfn.IFS(W2328="","",W2328/I2328&gt;=2,2*I2328,W2328/I2328 &lt; 2, W2328)</f>
        <v/>
      </c>
      <c r="Y2328" s="253" t="str">
        <f t="shared" si="256"/>
        <v/>
      </c>
      <c r="Z2328" s="248"/>
      <c r="AA2328" s="249" t="str">
        <f t="shared" si="257"/>
        <v/>
      </c>
      <c r="AB2328" s="254" t="str">
        <f t="shared" si="258"/>
        <v/>
      </c>
      <c r="AC2328" s="159"/>
      <c r="AD2328" s="160"/>
    </row>
    <row r="2329" spans="2:30" ht="13.8" hidden="1" outlineLevel="1" x14ac:dyDescent="0.25">
      <c r="B2329" s="1"/>
      <c r="C2329" s="1"/>
      <c r="D2329" s="1"/>
      <c r="E2329" s="2"/>
      <c r="F2329" s="1"/>
      <c r="G2329" s="2"/>
      <c r="H2329" s="108"/>
      <c r="I2329" s="109"/>
      <c r="J2329" s="132" t="str">
        <f t="shared" si="254"/>
        <v/>
      </c>
      <c r="K2329" s="132">
        <f t="shared" si="252"/>
        <v>0</v>
      </c>
      <c r="L2329" s="246"/>
      <c r="M2329" s="247"/>
      <c r="N2329" s="246"/>
      <c r="O2329" s="248"/>
      <c r="P2329" s="249" t="str">
        <f t="shared" si="255"/>
        <v/>
      </c>
      <c r="Q2329" s="250" t="str">
        <f t="shared" si="253"/>
        <v/>
      </c>
      <c r="R2329" s="248"/>
      <c r="S2329" s="246"/>
      <c r="T2329" s="248"/>
      <c r="U2329" s="249" t="str">
        <f>+IF(AND(S2329&gt;0,R2329&lt;&gt;'Data Validation (ROP used only)'!$A$22),SUM(S2329:T2329),"")</f>
        <v/>
      </c>
      <c r="V2329" s="250" t="str">
        <f>IF(OR(R2329='Data Validation (ROP used only)'!$A$22,ISBLANK(S2329),ISERROR(S2329/$I2329)),"",S2329/$I2329)</f>
        <v/>
      </c>
      <c r="W2329" s="251"/>
      <c r="X2329" s="252" t="str" cm="1">
        <f t="array" ref="X2329">_xlfn.IFS(W2329="","",W2329/I2329&gt;=2,2*I2329,W2329/I2329 &lt; 2, W2329)</f>
        <v/>
      </c>
      <c r="Y2329" s="253" t="str">
        <f t="shared" si="256"/>
        <v/>
      </c>
      <c r="Z2329" s="248"/>
      <c r="AA2329" s="249" t="str">
        <f t="shared" si="257"/>
        <v/>
      </c>
      <c r="AB2329" s="254" t="str">
        <f t="shared" si="258"/>
        <v/>
      </c>
      <c r="AC2329" s="159"/>
      <c r="AD2329" s="160"/>
    </row>
    <row r="2330" spans="2:30" ht="13.8" hidden="1" outlineLevel="1" x14ac:dyDescent="0.25">
      <c r="B2330" s="1"/>
      <c r="C2330" s="1"/>
      <c r="D2330" s="1"/>
      <c r="E2330" s="2"/>
      <c r="F2330" s="1"/>
      <c r="G2330" s="2"/>
      <c r="H2330" s="108"/>
      <c r="I2330" s="109"/>
      <c r="J2330" s="132" t="str">
        <f t="shared" si="254"/>
        <v/>
      </c>
      <c r="K2330" s="132">
        <f t="shared" si="252"/>
        <v>0</v>
      </c>
      <c r="L2330" s="246"/>
      <c r="M2330" s="247"/>
      <c r="N2330" s="246"/>
      <c r="O2330" s="248"/>
      <c r="P2330" s="249" t="str">
        <f t="shared" si="255"/>
        <v/>
      </c>
      <c r="Q2330" s="250" t="str">
        <f t="shared" si="253"/>
        <v/>
      </c>
      <c r="R2330" s="248"/>
      <c r="S2330" s="246"/>
      <c r="T2330" s="248"/>
      <c r="U2330" s="249" t="str">
        <f>+IF(AND(S2330&gt;0,R2330&lt;&gt;'Data Validation (ROP used only)'!$A$22),SUM(S2330:T2330),"")</f>
        <v/>
      </c>
      <c r="V2330" s="250" t="str">
        <f>IF(OR(R2330='Data Validation (ROP used only)'!$A$22,ISBLANK(S2330),ISERROR(S2330/$I2330)),"",S2330/$I2330)</f>
        <v/>
      </c>
      <c r="W2330" s="251"/>
      <c r="X2330" s="252" t="str" cm="1">
        <f t="array" ref="X2330">_xlfn.IFS(W2330="","",W2330/I2330&gt;=2,2*I2330,W2330/I2330 &lt; 2, W2330)</f>
        <v/>
      </c>
      <c r="Y2330" s="253" t="str">
        <f t="shared" si="256"/>
        <v/>
      </c>
      <c r="Z2330" s="248"/>
      <c r="AA2330" s="249" t="str">
        <f t="shared" si="257"/>
        <v/>
      </c>
      <c r="AB2330" s="254" t="str">
        <f t="shared" si="258"/>
        <v/>
      </c>
      <c r="AC2330" s="159"/>
      <c r="AD2330" s="160"/>
    </row>
    <row r="2331" spans="2:30" ht="13.8" hidden="1" outlineLevel="1" x14ac:dyDescent="0.25">
      <c r="B2331" s="1"/>
      <c r="C2331" s="1"/>
      <c r="D2331" s="1"/>
      <c r="E2331" s="2"/>
      <c r="F2331" s="1"/>
      <c r="G2331" s="2"/>
      <c r="H2331" s="108"/>
      <c r="I2331" s="109"/>
      <c r="J2331" s="132" t="str">
        <f t="shared" si="254"/>
        <v/>
      </c>
      <c r="K2331" s="132">
        <f t="shared" si="252"/>
        <v>0</v>
      </c>
      <c r="L2331" s="246"/>
      <c r="M2331" s="247"/>
      <c r="N2331" s="246"/>
      <c r="O2331" s="248"/>
      <c r="P2331" s="249" t="str">
        <f t="shared" si="255"/>
        <v/>
      </c>
      <c r="Q2331" s="250" t="str">
        <f t="shared" si="253"/>
        <v/>
      </c>
      <c r="R2331" s="248"/>
      <c r="S2331" s="246"/>
      <c r="T2331" s="248"/>
      <c r="U2331" s="249" t="str">
        <f>+IF(AND(S2331&gt;0,R2331&lt;&gt;'Data Validation (ROP used only)'!$A$22),SUM(S2331:T2331),"")</f>
        <v/>
      </c>
      <c r="V2331" s="250" t="str">
        <f>IF(OR(R2331='Data Validation (ROP used only)'!$A$22,ISBLANK(S2331),ISERROR(S2331/$I2331)),"",S2331/$I2331)</f>
        <v/>
      </c>
      <c r="W2331" s="251"/>
      <c r="X2331" s="252" t="str" cm="1">
        <f t="array" ref="X2331">_xlfn.IFS(W2331="","",W2331/I2331&gt;=2,2*I2331,W2331/I2331 &lt; 2, W2331)</f>
        <v/>
      </c>
      <c r="Y2331" s="253" t="str">
        <f t="shared" si="256"/>
        <v/>
      </c>
      <c r="Z2331" s="248"/>
      <c r="AA2331" s="249" t="str">
        <f t="shared" si="257"/>
        <v/>
      </c>
      <c r="AB2331" s="254" t="str">
        <f t="shared" si="258"/>
        <v/>
      </c>
      <c r="AC2331" s="159"/>
      <c r="AD2331" s="160"/>
    </row>
    <row r="2332" spans="2:30" ht="13.8" hidden="1" outlineLevel="1" x14ac:dyDescent="0.25">
      <c r="B2332" s="1"/>
      <c r="C2332" s="1"/>
      <c r="D2332" s="1"/>
      <c r="E2332" s="2"/>
      <c r="F2332" s="1"/>
      <c r="G2332" s="2"/>
      <c r="H2332" s="108"/>
      <c r="I2332" s="109"/>
      <c r="J2332" s="132" t="str">
        <f t="shared" si="254"/>
        <v/>
      </c>
      <c r="K2332" s="132">
        <f t="shared" si="252"/>
        <v>0</v>
      </c>
      <c r="L2332" s="246"/>
      <c r="M2332" s="247"/>
      <c r="N2332" s="246"/>
      <c r="O2332" s="248"/>
      <c r="P2332" s="249" t="str">
        <f t="shared" si="255"/>
        <v/>
      </c>
      <c r="Q2332" s="250" t="str">
        <f t="shared" si="253"/>
        <v/>
      </c>
      <c r="R2332" s="248"/>
      <c r="S2332" s="246"/>
      <c r="T2332" s="248"/>
      <c r="U2332" s="249" t="str">
        <f>+IF(AND(S2332&gt;0,R2332&lt;&gt;'Data Validation (ROP used only)'!$A$22),SUM(S2332:T2332),"")</f>
        <v/>
      </c>
      <c r="V2332" s="250" t="str">
        <f>IF(OR(R2332='Data Validation (ROP used only)'!$A$22,ISBLANK(S2332),ISERROR(S2332/$I2332)),"",S2332/$I2332)</f>
        <v/>
      </c>
      <c r="W2332" s="251"/>
      <c r="X2332" s="252" t="str" cm="1">
        <f t="array" ref="X2332">_xlfn.IFS(W2332="","",W2332/I2332&gt;=2,2*I2332,W2332/I2332 &lt; 2, W2332)</f>
        <v/>
      </c>
      <c r="Y2332" s="253" t="str">
        <f t="shared" si="256"/>
        <v/>
      </c>
      <c r="Z2332" s="248"/>
      <c r="AA2332" s="249" t="str">
        <f t="shared" si="257"/>
        <v/>
      </c>
      <c r="AB2332" s="254" t="str">
        <f t="shared" si="258"/>
        <v/>
      </c>
      <c r="AC2332" s="159"/>
      <c r="AD2332" s="160"/>
    </row>
    <row r="2333" spans="2:30" ht="13.8" hidden="1" outlineLevel="1" x14ac:dyDescent="0.25">
      <c r="B2333" s="1"/>
      <c r="C2333" s="1"/>
      <c r="D2333" s="1"/>
      <c r="E2333" s="2"/>
      <c r="F2333" s="1"/>
      <c r="G2333" s="2"/>
      <c r="H2333" s="108"/>
      <c r="I2333" s="109"/>
      <c r="J2333" s="132" t="str">
        <f t="shared" si="254"/>
        <v/>
      </c>
      <c r="K2333" s="132">
        <f t="shared" si="252"/>
        <v>0</v>
      </c>
      <c r="L2333" s="246"/>
      <c r="M2333" s="247"/>
      <c r="N2333" s="246"/>
      <c r="O2333" s="248"/>
      <c r="P2333" s="249" t="str">
        <f t="shared" si="255"/>
        <v/>
      </c>
      <c r="Q2333" s="250" t="str">
        <f t="shared" si="253"/>
        <v/>
      </c>
      <c r="R2333" s="248"/>
      <c r="S2333" s="246"/>
      <c r="T2333" s="248"/>
      <c r="U2333" s="249" t="str">
        <f>+IF(AND(S2333&gt;0,R2333&lt;&gt;'Data Validation (ROP used only)'!$A$22),SUM(S2333:T2333),"")</f>
        <v/>
      </c>
      <c r="V2333" s="250" t="str">
        <f>IF(OR(R2333='Data Validation (ROP used only)'!$A$22,ISBLANK(S2333),ISERROR(S2333/$I2333)),"",S2333/$I2333)</f>
        <v/>
      </c>
      <c r="W2333" s="251"/>
      <c r="X2333" s="252" t="str" cm="1">
        <f t="array" ref="X2333">_xlfn.IFS(W2333="","",W2333/I2333&gt;=2,2*I2333,W2333/I2333 &lt; 2, W2333)</f>
        <v/>
      </c>
      <c r="Y2333" s="253" t="str">
        <f t="shared" si="256"/>
        <v/>
      </c>
      <c r="Z2333" s="248"/>
      <c r="AA2333" s="249" t="str">
        <f t="shared" si="257"/>
        <v/>
      </c>
      <c r="AB2333" s="254" t="str">
        <f t="shared" si="258"/>
        <v/>
      </c>
      <c r="AC2333" s="159"/>
      <c r="AD2333" s="160"/>
    </row>
    <row r="2334" spans="2:30" ht="13.8" hidden="1" outlineLevel="1" x14ac:dyDescent="0.25">
      <c r="B2334" s="1"/>
      <c r="C2334" s="1"/>
      <c r="D2334" s="1"/>
      <c r="E2334" s="2"/>
      <c r="F2334" s="1"/>
      <c r="G2334" s="2"/>
      <c r="H2334" s="108"/>
      <c r="I2334" s="109"/>
      <c r="J2334" s="132" t="str">
        <f t="shared" si="254"/>
        <v/>
      </c>
      <c r="K2334" s="132">
        <f t="shared" si="252"/>
        <v>0</v>
      </c>
      <c r="L2334" s="246"/>
      <c r="M2334" s="247"/>
      <c r="N2334" s="246"/>
      <c r="O2334" s="248"/>
      <c r="P2334" s="249" t="str">
        <f t="shared" si="255"/>
        <v/>
      </c>
      <c r="Q2334" s="250" t="str">
        <f t="shared" si="253"/>
        <v/>
      </c>
      <c r="R2334" s="248"/>
      <c r="S2334" s="246"/>
      <c r="T2334" s="248"/>
      <c r="U2334" s="249" t="str">
        <f>+IF(AND(S2334&gt;0,R2334&lt;&gt;'Data Validation (ROP used only)'!$A$22),SUM(S2334:T2334),"")</f>
        <v/>
      </c>
      <c r="V2334" s="250" t="str">
        <f>IF(OR(R2334='Data Validation (ROP used only)'!$A$22,ISBLANK(S2334),ISERROR(S2334/$I2334)),"",S2334/$I2334)</f>
        <v/>
      </c>
      <c r="W2334" s="251"/>
      <c r="X2334" s="252" t="str" cm="1">
        <f t="array" ref="X2334">_xlfn.IFS(W2334="","",W2334/I2334&gt;=2,2*I2334,W2334/I2334 &lt; 2, W2334)</f>
        <v/>
      </c>
      <c r="Y2334" s="253" t="str">
        <f t="shared" si="256"/>
        <v/>
      </c>
      <c r="Z2334" s="248"/>
      <c r="AA2334" s="249" t="str">
        <f t="shared" si="257"/>
        <v/>
      </c>
      <c r="AB2334" s="254" t="str">
        <f t="shared" si="258"/>
        <v/>
      </c>
      <c r="AC2334" s="159"/>
      <c r="AD2334" s="160"/>
    </row>
    <row r="2335" spans="2:30" ht="13.8" hidden="1" outlineLevel="1" x14ac:dyDescent="0.25">
      <c r="B2335" s="1"/>
      <c r="C2335" s="1"/>
      <c r="D2335" s="1"/>
      <c r="E2335" s="2"/>
      <c r="F2335" s="1"/>
      <c r="G2335" s="2"/>
      <c r="H2335" s="108"/>
      <c r="I2335" s="109"/>
      <c r="J2335" s="132" t="str">
        <f t="shared" si="254"/>
        <v/>
      </c>
      <c r="K2335" s="132">
        <f t="shared" si="252"/>
        <v>0</v>
      </c>
      <c r="L2335" s="246"/>
      <c r="M2335" s="247"/>
      <c r="N2335" s="246"/>
      <c r="O2335" s="248"/>
      <c r="P2335" s="249" t="str">
        <f t="shared" si="255"/>
        <v/>
      </c>
      <c r="Q2335" s="250" t="str">
        <f t="shared" si="253"/>
        <v/>
      </c>
      <c r="R2335" s="248"/>
      <c r="S2335" s="246"/>
      <c r="T2335" s="248"/>
      <c r="U2335" s="249" t="str">
        <f>+IF(AND(S2335&gt;0,R2335&lt;&gt;'Data Validation (ROP used only)'!$A$22),SUM(S2335:T2335),"")</f>
        <v/>
      </c>
      <c r="V2335" s="250" t="str">
        <f>IF(OR(R2335='Data Validation (ROP used only)'!$A$22,ISBLANK(S2335),ISERROR(S2335/$I2335)),"",S2335/$I2335)</f>
        <v/>
      </c>
      <c r="W2335" s="251"/>
      <c r="X2335" s="252" t="str" cm="1">
        <f t="array" ref="X2335">_xlfn.IFS(W2335="","",W2335/I2335&gt;=2,2*I2335,W2335/I2335 &lt; 2, W2335)</f>
        <v/>
      </c>
      <c r="Y2335" s="253" t="str">
        <f t="shared" si="256"/>
        <v/>
      </c>
      <c r="Z2335" s="248"/>
      <c r="AA2335" s="249" t="str">
        <f t="shared" si="257"/>
        <v/>
      </c>
      <c r="AB2335" s="254" t="str">
        <f t="shared" si="258"/>
        <v/>
      </c>
      <c r="AC2335" s="159"/>
      <c r="AD2335" s="160"/>
    </row>
    <row r="2336" spans="2:30" ht="13.8" hidden="1" outlineLevel="1" x14ac:dyDescent="0.25">
      <c r="B2336" s="1"/>
      <c r="C2336" s="1"/>
      <c r="D2336" s="1"/>
      <c r="E2336" s="2"/>
      <c r="F2336" s="1"/>
      <c r="G2336" s="2"/>
      <c r="H2336" s="108"/>
      <c r="I2336" s="109"/>
      <c r="J2336" s="132" t="str">
        <f t="shared" si="254"/>
        <v/>
      </c>
      <c r="K2336" s="132">
        <f t="shared" si="252"/>
        <v>0</v>
      </c>
      <c r="L2336" s="246"/>
      <c r="M2336" s="247"/>
      <c r="N2336" s="246"/>
      <c r="O2336" s="248"/>
      <c r="P2336" s="249" t="str">
        <f t="shared" si="255"/>
        <v/>
      </c>
      <c r="Q2336" s="250" t="str">
        <f t="shared" si="253"/>
        <v/>
      </c>
      <c r="R2336" s="248"/>
      <c r="S2336" s="246"/>
      <c r="T2336" s="248"/>
      <c r="U2336" s="249" t="str">
        <f>+IF(AND(S2336&gt;0,R2336&lt;&gt;'Data Validation (ROP used only)'!$A$22),SUM(S2336:T2336),"")</f>
        <v/>
      </c>
      <c r="V2336" s="250" t="str">
        <f>IF(OR(R2336='Data Validation (ROP used only)'!$A$22,ISBLANK(S2336),ISERROR(S2336/$I2336)),"",S2336/$I2336)</f>
        <v/>
      </c>
      <c r="W2336" s="251"/>
      <c r="X2336" s="252" t="str" cm="1">
        <f t="array" ref="X2336">_xlfn.IFS(W2336="","",W2336/I2336&gt;=2,2*I2336,W2336/I2336 &lt; 2, W2336)</f>
        <v/>
      </c>
      <c r="Y2336" s="253" t="str">
        <f t="shared" si="256"/>
        <v/>
      </c>
      <c r="Z2336" s="248"/>
      <c r="AA2336" s="249" t="str">
        <f t="shared" si="257"/>
        <v/>
      </c>
      <c r="AB2336" s="254" t="str">
        <f t="shared" si="258"/>
        <v/>
      </c>
      <c r="AC2336" s="159"/>
      <c r="AD2336" s="160"/>
    </row>
    <row r="2337" spans="2:30" ht="13.8" hidden="1" outlineLevel="1" x14ac:dyDescent="0.25">
      <c r="B2337" s="1"/>
      <c r="C2337" s="1"/>
      <c r="D2337" s="1"/>
      <c r="E2337" s="2"/>
      <c r="F2337" s="1"/>
      <c r="G2337" s="2"/>
      <c r="H2337" s="108"/>
      <c r="I2337" s="109"/>
      <c r="J2337" s="132" t="str">
        <f t="shared" si="254"/>
        <v/>
      </c>
      <c r="K2337" s="132">
        <f t="shared" si="252"/>
        <v>0</v>
      </c>
      <c r="L2337" s="246"/>
      <c r="M2337" s="247"/>
      <c r="N2337" s="246"/>
      <c r="O2337" s="248"/>
      <c r="P2337" s="249" t="str">
        <f t="shared" si="255"/>
        <v/>
      </c>
      <c r="Q2337" s="250" t="str">
        <f t="shared" si="253"/>
        <v/>
      </c>
      <c r="R2337" s="248"/>
      <c r="S2337" s="246"/>
      <c r="T2337" s="248"/>
      <c r="U2337" s="249" t="str">
        <f>+IF(AND(S2337&gt;0,R2337&lt;&gt;'Data Validation (ROP used only)'!$A$22),SUM(S2337:T2337),"")</f>
        <v/>
      </c>
      <c r="V2337" s="250" t="str">
        <f>IF(OR(R2337='Data Validation (ROP used only)'!$A$22,ISBLANK(S2337),ISERROR(S2337/$I2337)),"",S2337/$I2337)</f>
        <v/>
      </c>
      <c r="W2337" s="251"/>
      <c r="X2337" s="252" t="str" cm="1">
        <f t="array" ref="X2337">_xlfn.IFS(W2337="","",W2337/I2337&gt;=2,2*I2337,W2337/I2337 &lt; 2, W2337)</f>
        <v/>
      </c>
      <c r="Y2337" s="253" t="str">
        <f t="shared" si="256"/>
        <v/>
      </c>
      <c r="Z2337" s="248"/>
      <c r="AA2337" s="249" t="str">
        <f t="shared" si="257"/>
        <v/>
      </c>
      <c r="AB2337" s="254" t="str">
        <f t="shared" si="258"/>
        <v/>
      </c>
      <c r="AC2337" s="159"/>
      <c r="AD2337" s="160"/>
    </row>
    <row r="2338" spans="2:30" ht="13.8" hidden="1" outlineLevel="1" x14ac:dyDescent="0.25">
      <c r="B2338" s="1"/>
      <c r="C2338" s="1"/>
      <c r="D2338" s="1"/>
      <c r="E2338" s="2"/>
      <c r="F2338" s="1"/>
      <c r="G2338" s="2"/>
      <c r="H2338" s="108"/>
      <c r="I2338" s="109"/>
      <c r="J2338" s="132" t="str">
        <f t="shared" si="254"/>
        <v/>
      </c>
      <c r="K2338" s="132">
        <f t="shared" si="252"/>
        <v>0</v>
      </c>
      <c r="L2338" s="246"/>
      <c r="M2338" s="247"/>
      <c r="N2338" s="246"/>
      <c r="O2338" s="248"/>
      <c r="P2338" s="249" t="str">
        <f t="shared" si="255"/>
        <v/>
      </c>
      <c r="Q2338" s="250" t="str">
        <f t="shared" si="253"/>
        <v/>
      </c>
      <c r="R2338" s="248"/>
      <c r="S2338" s="246"/>
      <c r="T2338" s="248"/>
      <c r="U2338" s="249" t="str">
        <f>+IF(AND(S2338&gt;0,R2338&lt;&gt;'Data Validation (ROP used only)'!$A$22),SUM(S2338:T2338),"")</f>
        <v/>
      </c>
      <c r="V2338" s="250" t="str">
        <f>IF(OR(R2338='Data Validation (ROP used only)'!$A$22,ISBLANK(S2338),ISERROR(S2338/$I2338)),"",S2338/$I2338)</f>
        <v/>
      </c>
      <c r="W2338" s="251"/>
      <c r="X2338" s="252" t="str" cm="1">
        <f t="array" ref="X2338">_xlfn.IFS(W2338="","",W2338/I2338&gt;=2,2*I2338,W2338/I2338 &lt; 2, W2338)</f>
        <v/>
      </c>
      <c r="Y2338" s="253" t="str">
        <f t="shared" si="256"/>
        <v/>
      </c>
      <c r="Z2338" s="248"/>
      <c r="AA2338" s="249" t="str">
        <f t="shared" si="257"/>
        <v/>
      </c>
      <c r="AB2338" s="254" t="str">
        <f t="shared" si="258"/>
        <v/>
      </c>
      <c r="AC2338" s="159"/>
      <c r="AD2338" s="160"/>
    </row>
    <row r="2339" spans="2:30" ht="13.8" hidden="1" outlineLevel="1" x14ac:dyDescent="0.25">
      <c r="B2339" s="1"/>
      <c r="C2339" s="1"/>
      <c r="D2339" s="1"/>
      <c r="E2339" s="2"/>
      <c r="F2339" s="1"/>
      <c r="G2339" s="2"/>
      <c r="H2339" s="108"/>
      <c r="I2339" s="109"/>
      <c r="J2339" s="132" t="str">
        <f t="shared" si="254"/>
        <v/>
      </c>
      <c r="K2339" s="132">
        <f t="shared" si="252"/>
        <v>0</v>
      </c>
      <c r="L2339" s="246"/>
      <c r="M2339" s="247"/>
      <c r="N2339" s="246"/>
      <c r="O2339" s="248"/>
      <c r="P2339" s="249" t="str">
        <f t="shared" si="255"/>
        <v/>
      </c>
      <c r="Q2339" s="250" t="str">
        <f t="shared" si="253"/>
        <v/>
      </c>
      <c r="R2339" s="248"/>
      <c r="S2339" s="246"/>
      <c r="T2339" s="248"/>
      <c r="U2339" s="249" t="str">
        <f>+IF(AND(S2339&gt;0,R2339&lt;&gt;'Data Validation (ROP used only)'!$A$22),SUM(S2339:T2339),"")</f>
        <v/>
      </c>
      <c r="V2339" s="250" t="str">
        <f>IF(OR(R2339='Data Validation (ROP used only)'!$A$22,ISBLANK(S2339),ISERROR(S2339/$I2339)),"",S2339/$I2339)</f>
        <v/>
      </c>
      <c r="W2339" s="251"/>
      <c r="X2339" s="252" t="str" cm="1">
        <f t="array" ref="X2339">_xlfn.IFS(W2339="","",W2339/I2339&gt;=2,2*I2339,W2339/I2339 &lt; 2, W2339)</f>
        <v/>
      </c>
      <c r="Y2339" s="253" t="str">
        <f t="shared" si="256"/>
        <v/>
      </c>
      <c r="Z2339" s="248"/>
      <c r="AA2339" s="249" t="str">
        <f t="shared" si="257"/>
        <v/>
      </c>
      <c r="AB2339" s="254" t="str">
        <f t="shared" si="258"/>
        <v/>
      </c>
      <c r="AC2339" s="159"/>
      <c r="AD2339" s="160"/>
    </row>
    <row r="2340" spans="2:30" ht="13.8" hidden="1" outlineLevel="1" x14ac:dyDescent="0.25">
      <c r="B2340" s="1"/>
      <c r="C2340" s="1"/>
      <c r="D2340" s="1"/>
      <c r="E2340" s="2"/>
      <c r="F2340" s="1"/>
      <c r="G2340" s="2"/>
      <c r="H2340" s="108"/>
      <c r="I2340" s="109"/>
      <c r="J2340" s="132" t="str">
        <f t="shared" si="254"/>
        <v/>
      </c>
      <c r="K2340" s="132">
        <f t="shared" si="252"/>
        <v>0</v>
      </c>
      <c r="L2340" s="246"/>
      <c r="M2340" s="247"/>
      <c r="N2340" s="246"/>
      <c r="O2340" s="248"/>
      <c r="P2340" s="249" t="str">
        <f t="shared" si="255"/>
        <v/>
      </c>
      <c r="Q2340" s="250" t="str">
        <f t="shared" si="253"/>
        <v/>
      </c>
      <c r="R2340" s="248"/>
      <c r="S2340" s="246"/>
      <c r="T2340" s="248"/>
      <c r="U2340" s="249" t="str">
        <f>+IF(AND(S2340&gt;0,R2340&lt;&gt;'Data Validation (ROP used only)'!$A$22),SUM(S2340:T2340),"")</f>
        <v/>
      </c>
      <c r="V2340" s="250" t="str">
        <f>IF(OR(R2340='Data Validation (ROP used only)'!$A$22,ISBLANK(S2340),ISERROR(S2340/$I2340)),"",S2340/$I2340)</f>
        <v/>
      </c>
      <c r="W2340" s="251"/>
      <c r="X2340" s="252" t="str" cm="1">
        <f t="array" ref="X2340">_xlfn.IFS(W2340="","",W2340/I2340&gt;=2,2*I2340,W2340/I2340 &lt; 2, W2340)</f>
        <v/>
      </c>
      <c r="Y2340" s="253" t="str">
        <f t="shared" si="256"/>
        <v/>
      </c>
      <c r="Z2340" s="248"/>
      <c r="AA2340" s="249" t="str">
        <f t="shared" si="257"/>
        <v/>
      </c>
      <c r="AB2340" s="254" t="str">
        <f t="shared" si="258"/>
        <v/>
      </c>
      <c r="AC2340" s="159"/>
      <c r="AD2340" s="160"/>
    </row>
    <row r="2341" spans="2:30" ht="13.8" hidden="1" outlineLevel="1" x14ac:dyDescent="0.25">
      <c r="B2341" s="1"/>
      <c r="C2341" s="1"/>
      <c r="D2341" s="1"/>
      <c r="E2341" s="2"/>
      <c r="F2341" s="1"/>
      <c r="G2341" s="2"/>
      <c r="H2341" s="108"/>
      <c r="I2341" s="109"/>
      <c r="J2341" s="132" t="str">
        <f t="shared" si="254"/>
        <v/>
      </c>
      <c r="K2341" s="132">
        <f t="shared" si="252"/>
        <v>0</v>
      </c>
      <c r="L2341" s="246"/>
      <c r="M2341" s="247"/>
      <c r="N2341" s="246"/>
      <c r="O2341" s="248"/>
      <c r="P2341" s="249" t="str">
        <f t="shared" si="255"/>
        <v/>
      </c>
      <c r="Q2341" s="250" t="str">
        <f t="shared" si="253"/>
        <v/>
      </c>
      <c r="R2341" s="248"/>
      <c r="S2341" s="246"/>
      <c r="T2341" s="248"/>
      <c r="U2341" s="249" t="str">
        <f>+IF(AND(S2341&gt;0,R2341&lt;&gt;'Data Validation (ROP used only)'!$A$22),SUM(S2341:T2341),"")</f>
        <v/>
      </c>
      <c r="V2341" s="250" t="str">
        <f>IF(OR(R2341='Data Validation (ROP used only)'!$A$22,ISBLANK(S2341),ISERROR(S2341/$I2341)),"",S2341/$I2341)</f>
        <v/>
      </c>
      <c r="W2341" s="251"/>
      <c r="X2341" s="252" t="str" cm="1">
        <f t="array" ref="X2341">_xlfn.IFS(W2341="","",W2341/I2341&gt;=2,2*I2341,W2341/I2341 &lt; 2, W2341)</f>
        <v/>
      </c>
      <c r="Y2341" s="253" t="str">
        <f t="shared" si="256"/>
        <v/>
      </c>
      <c r="Z2341" s="248"/>
      <c r="AA2341" s="249" t="str">
        <f t="shared" si="257"/>
        <v/>
      </c>
      <c r="AB2341" s="254" t="str">
        <f t="shared" si="258"/>
        <v/>
      </c>
      <c r="AC2341" s="159"/>
      <c r="AD2341" s="160"/>
    </row>
    <row r="2342" spans="2:30" ht="13.8" hidden="1" outlineLevel="1" x14ac:dyDescent="0.25">
      <c r="B2342" s="1"/>
      <c r="C2342" s="1"/>
      <c r="D2342" s="1"/>
      <c r="E2342" s="2"/>
      <c r="F2342" s="1"/>
      <c r="G2342" s="2"/>
      <c r="H2342" s="108"/>
      <c r="I2342" s="109"/>
      <c r="J2342" s="132" t="str">
        <f t="shared" si="254"/>
        <v/>
      </c>
      <c r="K2342" s="132">
        <f t="shared" si="252"/>
        <v>0</v>
      </c>
      <c r="L2342" s="246"/>
      <c r="M2342" s="247"/>
      <c r="N2342" s="246"/>
      <c r="O2342" s="248"/>
      <c r="P2342" s="249" t="str">
        <f t="shared" si="255"/>
        <v/>
      </c>
      <c r="Q2342" s="250" t="str">
        <f t="shared" si="253"/>
        <v/>
      </c>
      <c r="R2342" s="248"/>
      <c r="S2342" s="246"/>
      <c r="T2342" s="248"/>
      <c r="U2342" s="249" t="str">
        <f>+IF(AND(S2342&gt;0,R2342&lt;&gt;'Data Validation (ROP used only)'!$A$22),SUM(S2342:T2342),"")</f>
        <v/>
      </c>
      <c r="V2342" s="250" t="str">
        <f>IF(OR(R2342='Data Validation (ROP used only)'!$A$22,ISBLANK(S2342),ISERROR(S2342/$I2342)),"",S2342/$I2342)</f>
        <v/>
      </c>
      <c r="W2342" s="251"/>
      <c r="X2342" s="252" t="str" cm="1">
        <f t="array" ref="X2342">_xlfn.IFS(W2342="","",W2342/I2342&gt;=2,2*I2342,W2342/I2342 &lt; 2, W2342)</f>
        <v/>
      </c>
      <c r="Y2342" s="253" t="str">
        <f t="shared" si="256"/>
        <v/>
      </c>
      <c r="Z2342" s="248"/>
      <c r="AA2342" s="249" t="str">
        <f t="shared" si="257"/>
        <v/>
      </c>
      <c r="AB2342" s="254" t="str">
        <f t="shared" si="258"/>
        <v/>
      </c>
      <c r="AC2342" s="159"/>
      <c r="AD2342" s="160"/>
    </row>
    <row r="2343" spans="2:30" ht="13.8" hidden="1" outlineLevel="1" x14ac:dyDescent="0.25">
      <c r="B2343" s="1"/>
      <c r="C2343" s="1"/>
      <c r="D2343" s="1"/>
      <c r="E2343" s="2"/>
      <c r="F2343" s="1"/>
      <c r="G2343" s="2"/>
      <c r="H2343" s="108"/>
      <c r="I2343" s="109"/>
      <c r="J2343" s="132" t="str">
        <f t="shared" si="254"/>
        <v/>
      </c>
      <c r="K2343" s="132">
        <f t="shared" ref="K2343:K2406" si="259">IF(ISERROR(I2343/1754.5),"",I2343/1754.5)</f>
        <v>0</v>
      </c>
      <c r="L2343" s="246"/>
      <c r="M2343" s="247"/>
      <c r="N2343" s="246"/>
      <c r="O2343" s="248"/>
      <c r="P2343" s="249" t="str">
        <f t="shared" si="255"/>
        <v/>
      </c>
      <c r="Q2343" s="250" t="str">
        <f t="shared" si="253"/>
        <v/>
      </c>
      <c r="R2343" s="248"/>
      <c r="S2343" s="246"/>
      <c r="T2343" s="248"/>
      <c r="U2343" s="249" t="str">
        <f>+IF(AND(S2343&gt;0,R2343&lt;&gt;'Data Validation (ROP used only)'!$A$22),SUM(S2343:T2343),"")</f>
        <v/>
      </c>
      <c r="V2343" s="250" t="str">
        <f>IF(OR(R2343='Data Validation (ROP used only)'!$A$22,ISBLANK(S2343),ISERROR(S2343/$I2343)),"",S2343/$I2343)</f>
        <v/>
      </c>
      <c r="W2343" s="251"/>
      <c r="X2343" s="252" t="str" cm="1">
        <f t="array" ref="X2343">_xlfn.IFS(W2343="","",W2343/I2343&gt;=2,2*I2343,W2343/I2343 &lt; 2, W2343)</f>
        <v/>
      </c>
      <c r="Y2343" s="253" t="str">
        <f t="shared" si="256"/>
        <v/>
      </c>
      <c r="Z2343" s="248"/>
      <c r="AA2343" s="249" t="str">
        <f t="shared" si="257"/>
        <v/>
      </c>
      <c r="AB2343" s="254" t="str">
        <f t="shared" si="258"/>
        <v/>
      </c>
      <c r="AC2343" s="159"/>
      <c r="AD2343" s="160"/>
    </row>
    <row r="2344" spans="2:30" ht="13.8" hidden="1" outlineLevel="1" x14ac:dyDescent="0.25">
      <c r="B2344" s="1"/>
      <c r="C2344" s="1"/>
      <c r="D2344" s="1"/>
      <c r="E2344" s="2"/>
      <c r="F2344" s="1"/>
      <c r="G2344" s="2"/>
      <c r="H2344" s="108"/>
      <c r="I2344" s="109"/>
      <c r="J2344" s="132" t="str">
        <f t="shared" si="254"/>
        <v/>
      </c>
      <c r="K2344" s="132">
        <f t="shared" si="259"/>
        <v>0</v>
      </c>
      <c r="L2344" s="246"/>
      <c r="M2344" s="247"/>
      <c r="N2344" s="246"/>
      <c r="O2344" s="248"/>
      <c r="P2344" s="249" t="str">
        <f t="shared" si="255"/>
        <v/>
      </c>
      <c r="Q2344" s="250" t="str">
        <f t="shared" si="253"/>
        <v/>
      </c>
      <c r="R2344" s="248"/>
      <c r="S2344" s="246"/>
      <c r="T2344" s="248"/>
      <c r="U2344" s="249" t="str">
        <f>+IF(AND(S2344&gt;0,R2344&lt;&gt;'Data Validation (ROP used only)'!$A$22),SUM(S2344:T2344),"")</f>
        <v/>
      </c>
      <c r="V2344" s="250" t="str">
        <f>IF(OR(R2344='Data Validation (ROP used only)'!$A$22,ISBLANK(S2344),ISERROR(S2344/$I2344)),"",S2344/$I2344)</f>
        <v/>
      </c>
      <c r="W2344" s="251"/>
      <c r="X2344" s="252" t="str" cm="1">
        <f t="array" ref="X2344">_xlfn.IFS(W2344="","",W2344/I2344&gt;=2,2*I2344,W2344/I2344 &lt; 2, W2344)</f>
        <v/>
      </c>
      <c r="Y2344" s="253" t="str">
        <f t="shared" si="256"/>
        <v/>
      </c>
      <c r="Z2344" s="248"/>
      <c r="AA2344" s="249" t="str">
        <f t="shared" si="257"/>
        <v/>
      </c>
      <c r="AB2344" s="254" t="str">
        <f t="shared" si="258"/>
        <v/>
      </c>
      <c r="AC2344" s="159"/>
      <c r="AD2344" s="160"/>
    </row>
    <row r="2345" spans="2:30" ht="13.8" hidden="1" outlineLevel="1" x14ac:dyDescent="0.25">
      <c r="B2345" s="1"/>
      <c r="C2345" s="1"/>
      <c r="D2345" s="1"/>
      <c r="E2345" s="2"/>
      <c r="F2345" s="1"/>
      <c r="G2345" s="2"/>
      <c r="H2345" s="108"/>
      <c r="I2345" s="109"/>
      <c r="J2345" s="132" t="str">
        <f t="shared" si="254"/>
        <v/>
      </c>
      <c r="K2345" s="132">
        <f t="shared" si="259"/>
        <v>0</v>
      </c>
      <c r="L2345" s="246"/>
      <c r="M2345" s="247"/>
      <c r="N2345" s="246"/>
      <c r="O2345" s="248"/>
      <c r="P2345" s="249" t="str">
        <f t="shared" si="255"/>
        <v/>
      </c>
      <c r="Q2345" s="250" t="str">
        <f t="shared" si="253"/>
        <v/>
      </c>
      <c r="R2345" s="248"/>
      <c r="S2345" s="246"/>
      <c r="T2345" s="248"/>
      <c r="U2345" s="249" t="str">
        <f>+IF(AND(S2345&gt;0,R2345&lt;&gt;'Data Validation (ROP used only)'!$A$22),SUM(S2345:T2345),"")</f>
        <v/>
      </c>
      <c r="V2345" s="250" t="str">
        <f>IF(OR(R2345='Data Validation (ROP used only)'!$A$22,ISBLANK(S2345),ISERROR(S2345/$I2345)),"",S2345/$I2345)</f>
        <v/>
      </c>
      <c r="W2345" s="251"/>
      <c r="X2345" s="252" t="str" cm="1">
        <f t="array" ref="X2345">_xlfn.IFS(W2345="","",W2345/I2345&gt;=2,2*I2345,W2345/I2345 &lt; 2, W2345)</f>
        <v/>
      </c>
      <c r="Y2345" s="253" t="str">
        <f t="shared" si="256"/>
        <v/>
      </c>
      <c r="Z2345" s="248"/>
      <c r="AA2345" s="249" t="str">
        <f t="shared" si="257"/>
        <v/>
      </c>
      <c r="AB2345" s="254" t="str">
        <f t="shared" si="258"/>
        <v/>
      </c>
      <c r="AC2345" s="159"/>
      <c r="AD2345" s="160"/>
    </row>
    <row r="2346" spans="2:30" ht="13.8" hidden="1" outlineLevel="1" x14ac:dyDescent="0.25">
      <c r="B2346" s="1"/>
      <c r="C2346" s="1"/>
      <c r="D2346" s="1"/>
      <c r="E2346" s="2"/>
      <c r="F2346" s="1"/>
      <c r="G2346" s="2"/>
      <c r="H2346" s="108"/>
      <c r="I2346" s="109"/>
      <c r="J2346" s="132" t="str">
        <f t="shared" si="254"/>
        <v/>
      </c>
      <c r="K2346" s="132">
        <f t="shared" si="259"/>
        <v>0</v>
      </c>
      <c r="L2346" s="246"/>
      <c r="M2346" s="247"/>
      <c r="N2346" s="246"/>
      <c r="O2346" s="248"/>
      <c r="P2346" s="249" t="str">
        <f t="shared" si="255"/>
        <v/>
      </c>
      <c r="Q2346" s="250" t="str">
        <f t="shared" si="253"/>
        <v/>
      </c>
      <c r="R2346" s="248"/>
      <c r="S2346" s="246"/>
      <c r="T2346" s="248"/>
      <c r="U2346" s="249" t="str">
        <f>+IF(AND(S2346&gt;0,R2346&lt;&gt;'Data Validation (ROP used only)'!$A$22),SUM(S2346:T2346),"")</f>
        <v/>
      </c>
      <c r="V2346" s="250" t="str">
        <f>IF(OR(R2346='Data Validation (ROP used only)'!$A$22,ISBLANK(S2346),ISERROR(S2346/$I2346)),"",S2346/$I2346)</f>
        <v/>
      </c>
      <c r="W2346" s="251"/>
      <c r="X2346" s="252" t="str" cm="1">
        <f t="array" ref="X2346">_xlfn.IFS(W2346="","",W2346/I2346&gt;=2,2*I2346,W2346/I2346 &lt; 2, W2346)</f>
        <v/>
      </c>
      <c r="Y2346" s="253" t="str">
        <f t="shared" si="256"/>
        <v/>
      </c>
      <c r="Z2346" s="248"/>
      <c r="AA2346" s="249" t="str">
        <f t="shared" si="257"/>
        <v/>
      </c>
      <c r="AB2346" s="254" t="str">
        <f t="shared" si="258"/>
        <v/>
      </c>
      <c r="AC2346" s="159"/>
      <c r="AD2346" s="160"/>
    </row>
    <row r="2347" spans="2:30" ht="13.8" hidden="1" outlineLevel="1" x14ac:dyDescent="0.25">
      <c r="B2347" s="1"/>
      <c r="C2347" s="1"/>
      <c r="D2347" s="1"/>
      <c r="E2347" s="2"/>
      <c r="F2347" s="1"/>
      <c r="G2347" s="2"/>
      <c r="H2347" s="108"/>
      <c r="I2347" s="109"/>
      <c r="J2347" s="132" t="str">
        <f t="shared" si="254"/>
        <v/>
      </c>
      <c r="K2347" s="132">
        <f t="shared" si="259"/>
        <v>0</v>
      </c>
      <c r="L2347" s="246"/>
      <c r="M2347" s="247"/>
      <c r="N2347" s="246"/>
      <c r="O2347" s="248"/>
      <c r="P2347" s="249" t="str">
        <f t="shared" si="255"/>
        <v/>
      </c>
      <c r="Q2347" s="250" t="str">
        <f t="shared" si="253"/>
        <v/>
      </c>
      <c r="R2347" s="248"/>
      <c r="S2347" s="246"/>
      <c r="T2347" s="248"/>
      <c r="U2347" s="249" t="str">
        <f>+IF(AND(S2347&gt;0,R2347&lt;&gt;'Data Validation (ROP used only)'!$A$22),SUM(S2347:T2347),"")</f>
        <v/>
      </c>
      <c r="V2347" s="250" t="str">
        <f>IF(OR(R2347='Data Validation (ROP used only)'!$A$22,ISBLANK(S2347),ISERROR(S2347/$I2347)),"",S2347/$I2347)</f>
        <v/>
      </c>
      <c r="W2347" s="251"/>
      <c r="X2347" s="252" t="str" cm="1">
        <f t="array" ref="X2347">_xlfn.IFS(W2347="","",W2347/I2347&gt;=2,2*I2347,W2347/I2347 &lt; 2, W2347)</f>
        <v/>
      </c>
      <c r="Y2347" s="253" t="str">
        <f t="shared" si="256"/>
        <v/>
      </c>
      <c r="Z2347" s="248"/>
      <c r="AA2347" s="249" t="str">
        <f t="shared" si="257"/>
        <v/>
      </c>
      <c r="AB2347" s="254" t="str">
        <f t="shared" si="258"/>
        <v/>
      </c>
      <c r="AC2347" s="159"/>
      <c r="AD2347" s="160"/>
    </row>
    <row r="2348" spans="2:30" ht="13.8" hidden="1" outlineLevel="1" x14ac:dyDescent="0.25">
      <c r="B2348" s="1"/>
      <c r="C2348" s="1"/>
      <c r="D2348" s="1"/>
      <c r="E2348" s="2"/>
      <c r="F2348" s="1"/>
      <c r="G2348" s="2"/>
      <c r="H2348" s="108"/>
      <c r="I2348" s="109"/>
      <c r="J2348" s="132" t="str">
        <f t="shared" si="254"/>
        <v/>
      </c>
      <c r="K2348" s="132">
        <f t="shared" si="259"/>
        <v>0</v>
      </c>
      <c r="L2348" s="246"/>
      <c r="M2348" s="247"/>
      <c r="N2348" s="246"/>
      <c r="O2348" s="248"/>
      <c r="P2348" s="249" t="str">
        <f t="shared" si="255"/>
        <v/>
      </c>
      <c r="Q2348" s="250" t="str">
        <f t="shared" si="253"/>
        <v/>
      </c>
      <c r="R2348" s="248"/>
      <c r="S2348" s="246"/>
      <c r="T2348" s="248"/>
      <c r="U2348" s="249" t="str">
        <f>+IF(AND(S2348&gt;0,R2348&lt;&gt;'Data Validation (ROP used only)'!$A$22),SUM(S2348:T2348),"")</f>
        <v/>
      </c>
      <c r="V2348" s="250" t="str">
        <f>IF(OR(R2348='Data Validation (ROP used only)'!$A$22,ISBLANK(S2348),ISERROR(S2348/$I2348)),"",S2348/$I2348)</f>
        <v/>
      </c>
      <c r="W2348" s="251"/>
      <c r="X2348" s="252" t="str" cm="1">
        <f t="array" ref="X2348">_xlfn.IFS(W2348="","",W2348/I2348&gt;=2,2*I2348,W2348/I2348 &lt; 2, W2348)</f>
        <v/>
      </c>
      <c r="Y2348" s="253" t="str">
        <f t="shared" si="256"/>
        <v/>
      </c>
      <c r="Z2348" s="248"/>
      <c r="AA2348" s="249" t="str">
        <f t="shared" si="257"/>
        <v/>
      </c>
      <c r="AB2348" s="254" t="str">
        <f t="shared" si="258"/>
        <v/>
      </c>
      <c r="AC2348" s="159"/>
      <c r="AD2348" s="160"/>
    </row>
    <row r="2349" spans="2:30" ht="13.8" hidden="1" outlineLevel="1" x14ac:dyDescent="0.25">
      <c r="B2349" s="1"/>
      <c r="C2349" s="1"/>
      <c r="D2349" s="1"/>
      <c r="E2349" s="2"/>
      <c r="F2349" s="1"/>
      <c r="G2349" s="2"/>
      <c r="H2349" s="108"/>
      <c r="I2349" s="109"/>
      <c r="J2349" s="132" t="str">
        <f t="shared" si="254"/>
        <v/>
      </c>
      <c r="K2349" s="132">
        <f t="shared" si="259"/>
        <v>0</v>
      </c>
      <c r="L2349" s="246"/>
      <c r="M2349" s="247"/>
      <c r="N2349" s="246"/>
      <c r="O2349" s="248"/>
      <c r="P2349" s="249" t="str">
        <f t="shared" si="255"/>
        <v/>
      </c>
      <c r="Q2349" s="250" t="str">
        <f t="shared" si="253"/>
        <v/>
      </c>
      <c r="R2349" s="248"/>
      <c r="S2349" s="246"/>
      <c r="T2349" s="248"/>
      <c r="U2349" s="249" t="str">
        <f>+IF(AND(S2349&gt;0,R2349&lt;&gt;'Data Validation (ROP used only)'!$A$22),SUM(S2349:T2349),"")</f>
        <v/>
      </c>
      <c r="V2349" s="250" t="str">
        <f>IF(OR(R2349='Data Validation (ROP used only)'!$A$22,ISBLANK(S2349),ISERROR(S2349/$I2349)),"",S2349/$I2349)</f>
        <v/>
      </c>
      <c r="W2349" s="251"/>
      <c r="X2349" s="252" t="str" cm="1">
        <f t="array" ref="X2349">_xlfn.IFS(W2349="","",W2349/I2349&gt;=2,2*I2349,W2349/I2349 &lt; 2, W2349)</f>
        <v/>
      </c>
      <c r="Y2349" s="253" t="str">
        <f t="shared" si="256"/>
        <v/>
      </c>
      <c r="Z2349" s="248"/>
      <c r="AA2349" s="249" t="str">
        <f t="shared" si="257"/>
        <v/>
      </c>
      <c r="AB2349" s="254" t="str">
        <f t="shared" si="258"/>
        <v/>
      </c>
      <c r="AC2349" s="159"/>
      <c r="AD2349" s="160"/>
    </row>
    <row r="2350" spans="2:30" ht="13.8" hidden="1" outlineLevel="1" x14ac:dyDescent="0.25">
      <c r="B2350" s="1"/>
      <c r="C2350" s="1"/>
      <c r="D2350" s="1"/>
      <c r="E2350" s="2"/>
      <c r="F2350" s="1"/>
      <c r="G2350" s="2"/>
      <c r="H2350" s="108"/>
      <c r="I2350" s="109"/>
      <c r="J2350" s="132" t="str">
        <f t="shared" si="254"/>
        <v/>
      </c>
      <c r="K2350" s="132">
        <f t="shared" si="259"/>
        <v>0</v>
      </c>
      <c r="L2350" s="246"/>
      <c r="M2350" s="247"/>
      <c r="N2350" s="246"/>
      <c r="O2350" s="248"/>
      <c r="P2350" s="249" t="str">
        <f t="shared" si="255"/>
        <v/>
      </c>
      <c r="Q2350" s="250" t="str">
        <f t="shared" si="253"/>
        <v/>
      </c>
      <c r="R2350" s="248"/>
      <c r="S2350" s="246"/>
      <c r="T2350" s="248"/>
      <c r="U2350" s="249" t="str">
        <f>+IF(AND(S2350&gt;0,R2350&lt;&gt;'Data Validation (ROP used only)'!$A$22),SUM(S2350:T2350),"")</f>
        <v/>
      </c>
      <c r="V2350" s="250" t="str">
        <f>IF(OR(R2350='Data Validation (ROP used only)'!$A$22,ISBLANK(S2350),ISERROR(S2350/$I2350)),"",S2350/$I2350)</f>
        <v/>
      </c>
      <c r="W2350" s="251"/>
      <c r="X2350" s="252" t="str" cm="1">
        <f t="array" ref="X2350">_xlfn.IFS(W2350="","",W2350/I2350&gt;=2,2*I2350,W2350/I2350 &lt; 2, W2350)</f>
        <v/>
      </c>
      <c r="Y2350" s="253" t="str">
        <f t="shared" si="256"/>
        <v/>
      </c>
      <c r="Z2350" s="248"/>
      <c r="AA2350" s="249" t="str">
        <f t="shared" si="257"/>
        <v/>
      </c>
      <c r="AB2350" s="254" t="str">
        <f t="shared" si="258"/>
        <v/>
      </c>
      <c r="AC2350" s="159"/>
      <c r="AD2350" s="160"/>
    </row>
    <row r="2351" spans="2:30" ht="13.8" hidden="1" outlineLevel="1" x14ac:dyDescent="0.25">
      <c r="B2351" s="1"/>
      <c r="C2351" s="1"/>
      <c r="D2351" s="1"/>
      <c r="E2351" s="2"/>
      <c r="F2351" s="1"/>
      <c r="G2351" s="2"/>
      <c r="H2351" s="108"/>
      <c r="I2351" s="109"/>
      <c r="J2351" s="132" t="str">
        <f t="shared" si="254"/>
        <v/>
      </c>
      <c r="K2351" s="132">
        <f t="shared" si="259"/>
        <v>0</v>
      </c>
      <c r="L2351" s="246"/>
      <c r="M2351" s="247"/>
      <c r="N2351" s="246"/>
      <c r="O2351" s="248"/>
      <c r="P2351" s="249" t="str">
        <f t="shared" si="255"/>
        <v/>
      </c>
      <c r="Q2351" s="250" t="str">
        <f t="shared" si="253"/>
        <v/>
      </c>
      <c r="R2351" s="248"/>
      <c r="S2351" s="246"/>
      <c r="T2351" s="248"/>
      <c r="U2351" s="249" t="str">
        <f>+IF(AND(S2351&gt;0,R2351&lt;&gt;'Data Validation (ROP used only)'!$A$22),SUM(S2351:T2351),"")</f>
        <v/>
      </c>
      <c r="V2351" s="250" t="str">
        <f>IF(OR(R2351='Data Validation (ROP used only)'!$A$22,ISBLANK(S2351),ISERROR(S2351/$I2351)),"",S2351/$I2351)</f>
        <v/>
      </c>
      <c r="W2351" s="251"/>
      <c r="X2351" s="252" t="str" cm="1">
        <f t="array" ref="X2351">_xlfn.IFS(W2351="","",W2351/I2351&gt;=2,2*I2351,W2351/I2351 &lt; 2, W2351)</f>
        <v/>
      </c>
      <c r="Y2351" s="253" t="str">
        <f t="shared" si="256"/>
        <v/>
      </c>
      <c r="Z2351" s="248"/>
      <c r="AA2351" s="249" t="str">
        <f t="shared" si="257"/>
        <v/>
      </c>
      <c r="AB2351" s="254" t="str">
        <f t="shared" si="258"/>
        <v/>
      </c>
      <c r="AC2351" s="159"/>
      <c r="AD2351" s="160"/>
    </row>
    <row r="2352" spans="2:30" ht="13.8" hidden="1" outlineLevel="1" x14ac:dyDescent="0.25">
      <c r="B2352" s="1"/>
      <c r="C2352" s="1"/>
      <c r="D2352" s="1"/>
      <c r="E2352" s="2"/>
      <c r="F2352" s="1"/>
      <c r="G2352" s="2"/>
      <c r="H2352" s="108"/>
      <c r="I2352" s="109"/>
      <c r="J2352" s="132" t="str">
        <f t="shared" si="254"/>
        <v/>
      </c>
      <c r="K2352" s="132">
        <f t="shared" si="259"/>
        <v>0</v>
      </c>
      <c r="L2352" s="246"/>
      <c r="M2352" s="247"/>
      <c r="N2352" s="246"/>
      <c r="O2352" s="248"/>
      <c r="P2352" s="249" t="str">
        <f t="shared" si="255"/>
        <v/>
      </c>
      <c r="Q2352" s="250" t="str">
        <f t="shared" si="253"/>
        <v/>
      </c>
      <c r="R2352" s="248"/>
      <c r="S2352" s="246"/>
      <c r="T2352" s="248"/>
      <c r="U2352" s="249" t="str">
        <f>+IF(AND(S2352&gt;0,R2352&lt;&gt;'Data Validation (ROP used only)'!$A$22),SUM(S2352:T2352),"")</f>
        <v/>
      </c>
      <c r="V2352" s="250" t="str">
        <f>IF(OR(R2352='Data Validation (ROP used only)'!$A$22,ISBLANK(S2352),ISERROR(S2352/$I2352)),"",S2352/$I2352)</f>
        <v/>
      </c>
      <c r="W2352" s="251"/>
      <c r="X2352" s="252" t="str" cm="1">
        <f t="array" ref="X2352">_xlfn.IFS(W2352="","",W2352/I2352&gt;=2,2*I2352,W2352/I2352 &lt; 2, W2352)</f>
        <v/>
      </c>
      <c r="Y2352" s="253" t="str">
        <f t="shared" si="256"/>
        <v/>
      </c>
      <c r="Z2352" s="248"/>
      <c r="AA2352" s="249" t="str">
        <f t="shared" si="257"/>
        <v/>
      </c>
      <c r="AB2352" s="254" t="str">
        <f t="shared" si="258"/>
        <v/>
      </c>
      <c r="AC2352" s="159"/>
      <c r="AD2352" s="160"/>
    </row>
    <row r="2353" spans="2:30" ht="13.8" hidden="1" outlineLevel="1" x14ac:dyDescent="0.25">
      <c r="B2353" s="1"/>
      <c r="C2353" s="1"/>
      <c r="D2353" s="1"/>
      <c r="E2353" s="2"/>
      <c r="F2353" s="1"/>
      <c r="G2353" s="2"/>
      <c r="H2353" s="108"/>
      <c r="I2353" s="109"/>
      <c r="J2353" s="132" t="str">
        <f t="shared" si="254"/>
        <v/>
      </c>
      <c r="K2353" s="132">
        <f t="shared" si="259"/>
        <v>0</v>
      </c>
      <c r="L2353" s="246"/>
      <c r="M2353" s="247"/>
      <c r="N2353" s="246"/>
      <c r="O2353" s="248"/>
      <c r="P2353" s="249" t="str">
        <f t="shared" si="255"/>
        <v/>
      </c>
      <c r="Q2353" s="250" t="str">
        <f t="shared" si="253"/>
        <v/>
      </c>
      <c r="R2353" s="248"/>
      <c r="S2353" s="246"/>
      <c r="T2353" s="248"/>
      <c r="U2353" s="249" t="str">
        <f>+IF(AND(S2353&gt;0,R2353&lt;&gt;'Data Validation (ROP used only)'!$A$22),SUM(S2353:T2353),"")</f>
        <v/>
      </c>
      <c r="V2353" s="250" t="str">
        <f>IF(OR(R2353='Data Validation (ROP used only)'!$A$22,ISBLANK(S2353),ISERROR(S2353/$I2353)),"",S2353/$I2353)</f>
        <v/>
      </c>
      <c r="W2353" s="251"/>
      <c r="X2353" s="252" t="str" cm="1">
        <f t="array" ref="X2353">_xlfn.IFS(W2353="","",W2353/I2353&gt;=2,2*I2353,W2353/I2353 &lt; 2, W2353)</f>
        <v/>
      </c>
      <c r="Y2353" s="253" t="str">
        <f t="shared" si="256"/>
        <v/>
      </c>
      <c r="Z2353" s="248"/>
      <c r="AA2353" s="249" t="str">
        <f t="shared" si="257"/>
        <v/>
      </c>
      <c r="AB2353" s="254" t="str">
        <f t="shared" si="258"/>
        <v/>
      </c>
      <c r="AC2353" s="159"/>
      <c r="AD2353" s="160"/>
    </row>
    <row r="2354" spans="2:30" ht="13.8" hidden="1" outlineLevel="1" x14ac:dyDescent="0.25">
      <c r="B2354" s="1"/>
      <c r="C2354" s="1"/>
      <c r="D2354" s="1"/>
      <c r="E2354" s="2"/>
      <c r="F2354" s="1"/>
      <c r="G2354" s="2"/>
      <c r="H2354" s="108"/>
      <c r="I2354" s="109"/>
      <c r="J2354" s="132" t="str">
        <f t="shared" si="254"/>
        <v/>
      </c>
      <c r="K2354" s="132">
        <f t="shared" si="259"/>
        <v>0</v>
      </c>
      <c r="L2354" s="246"/>
      <c r="M2354" s="247"/>
      <c r="N2354" s="246"/>
      <c r="O2354" s="248"/>
      <c r="P2354" s="249" t="str">
        <f t="shared" si="255"/>
        <v/>
      </c>
      <c r="Q2354" s="250" t="str">
        <f t="shared" si="253"/>
        <v/>
      </c>
      <c r="R2354" s="248"/>
      <c r="S2354" s="246"/>
      <c r="T2354" s="248"/>
      <c r="U2354" s="249" t="str">
        <f>+IF(AND(S2354&gt;0,R2354&lt;&gt;'Data Validation (ROP used only)'!$A$22),SUM(S2354:T2354),"")</f>
        <v/>
      </c>
      <c r="V2354" s="250" t="str">
        <f>IF(OR(R2354='Data Validation (ROP used only)'!$A$22,ISBLANK(S2354),ISERROR(S2354/$I2354)),"",S2354/$I2354)</f>
        <v/>
      </c>
      <c r="W2354" s="251"/>
      <c r="X2354" s="252" t="str" cm="1">
        <f t="array" ref="X2354">_xlfn.IFS(W2354="","",W2354/I2354&gt;=2,2*I2354,W2354/I2354 &lt; 2, W2354)</f>
        <v/>
      </c>
      <c r="Y2354" s="253" t="str">
        <f t="shared" si="256"/>
        <v/>
      </c>
      <c r="Z2354" s="248"/>
      <c r="AA2354" s="249" t="str">
        <f t="shared" si="257"/>
        <v/>
      </c>
      <c r="AB2354" s="254" t="str">
        <f t="shared" si="258"/>
        <v/>
      </c>
      <c r="AC2354" s="159"/>
      <c r="AD2354" s="160"/>
    </row>
    <row r="2355" spans="2:30" ht="13.8" hidden="1" outlineLevel="1" x14ac:dyDescent="0.25">
      <c r="B2355" s="1"/>
      <c r="C2355" s="1"/>
      <c r="D2355" s="1"/>
      <c r="E2355" s="2"/>
      <c r="F2355" s="1"/>
      <c r="G2355" s="2"/>
      <c r="H2355" s="108"/>
      <c r="I2355" s="109"/>
      <c r="J2355" s="132" t="str">
        <f t="shared" si="254"/>
        <v/>
      </c>
      <c r="K2355" s="132">
        <f t="shared" si="259"/>
        <v>0</v>
      </c>
      <c r="L2355" s="246"/>
      <c r="M2355" s="247"/>
      <c r="N2355" s="246"/>
      <c r="O2355" s="248"/>
      <c r="P2355" s="249" t="str">
        <f t="shared" si="255"/>
        <v/>
      </c>
      <c r="Q2355" s="250" t="str">
        <f t="shared" si="253"/>
        <v/>
      </c>
      <c r="R2355" s="248"/>
      <c r="S2355" s="246"/>
      <c r="T2355" s="248"/>
      <c r="U2355" s="249" t="str">
        <f>+IF(AND(S2355&gt;0,R2355&lt;&gt;'Data Validation (ROP used only)'!$A$22),SUM(S2355:T2355),"")</f>
        <v/>
      </c>
      <c r="V2355" s="250" t="str">
        <f>IF(OR(R2355='Data Validation (ROP used only)'!$A$22,ISBLANK(S2355),ISERROR(S2355/$I2355)),"",S2355/$I2355)</f>
        <v/>
      </c>
      <c r="W2355" s="251"/>
      <c r="X2355" s="252" t="str" cm="1">
        <f t="array" ref="X2355">_xlfn.IFS(W2355="","",W2355/I2355&gt;=2,2*I2355,W2355/I2355 &lt; 2, W2355)</f>
        <v/>
      </c>
      <c r="Y2355" s="253" t="str">
        <f t="shared" si="256"/>
        <v/>
      </c>
      <c r="Z2355" s="248"/>
      <c r="AA2355" s="249" t="str">
        <f t="shared" si="257"/>
        <v/>
      </c>
      <c r="AB2355" s="254" t="str">
        <f t="shared" si="258"/>
        <v/>
      </c>
      <c r="AC2355" s="159"/>
      <c r="AD2355" s="160"/>
    </row>
    <row r="2356" spans="2:30" ht="13.8" hidden="1" outlineLevel="1" x14ac:dyDescent="0.25">
      <c r="B2356" s="1"/>
      <c r="C2356" s="1"/>
      <c r="D2356" s="1"/>
      <c r="E2356" s="2"/>
      <c r="F2356" s="1"/>
      <c r="G2356" s="2"/>
      <c r="H2356" s="108"/>
      <c r="I2356" s="109"/>
      <c r="J2356" s="132" t="str">
        <f t="shared" si="254"/>
        <v/>
      </c>
      <c r="K2356" s="132">
        <f t="shared" si="259"/>
        <v>0</v>
      </c>
      <c r="L2356" s="246"/>
      <c r="M2356" s="247"/>
      <c r="N2356" s="246"/>
      <c r="O2356" s="248"/>
      <c r="P2356" s="249" t="str">
        <f t="shared" si="255"/>
        <v/>
      </c>
      <c r="Q2356" s="250" t="str">
        <f t="shared" si="253"/>
        <v/>
      </c>
      <c r="R2356" s="248"/>
      <c r="S2356" s="246"/>
      <c r="T2356" s="248"/>
      <c r="U2356" s="249" t="str">
        <f>+IF(AND(S2356&gt;0,R2356&lt;&gt;'Data Validation (ROP used only)'!$A$22),SUM(S2356:T2356),"")</f>
        <v/>
      </c>
      <c r="V2356" s="250" t="str">
        <f>IF(OR(R2356='Data Validation (ROP used only)'!$A$22,ISBLANK(S2356),ISERROR(S2356/$I2356)),"",S2356/$I2356)</f>
        <v/>
      </c>
      <c r="W2356" s="251"/>
      <c r="X2356" s="252" t="str" cm="1">
        <f t="array" ref="X2356">_xlfn.IFS(W2356="","",W2356/I2356&gt;=2,2*I2356,W2356/I2356 &lt; 2, W2356)</f>
        <v/>
      </c>
      <c r="Y2356" s="253" t="str">
        <f t="shared" si="256"/>
        <v/>
      </c>
      <c r="Z2356" s="248"/>
      <c r="AA2356" s="249" t="str">
        <f t="shared" si="257"/>
        <v/>
      </c>
      <c r="AB2356" s="254" t="str">
        <f t="shared" si="258"/>
        <v/>
      </c>
      <c r="AC2356" s="159"/>
      <c r="AD2356" s="160"/>
    </row>
    <row r="2357" spans="2:30" ht="13.8" hidden="1" outlineLevel="1" x14ac:dyDescent="0.25">
      <c r="B2357" s="1"/>
      <c r="C2357" s="1"/>
      <c r="D2357" s="1"/>
      <c r="E2357" s="2"/>
      <c r="F2357" s="1"/>
      <c r="G2357" s="2"/>
      <c r="H2357" s="108"/>
      <c r="I2357" s="109"/>
      <c r="J2357" s="132" t="str">
        <f t="shared" si="254"/>
        <v/>
      </c>
      <c r="K2357" s="132">
        <f t="shared" si="259"/>
        <v>0</v>
      </c>
      <c r="L2357" s="246"/>
      <c r="M2357" s="247"/>
      <c r="N2357" s="246"/>
      <c r="O2357" s="248"/>
      <c r="P2357" s="249" t="str">
        <f t="shared" si="255"/>
        <v/>
      </c>
      <c r="Q2357" s="250" t="str">
        <f t="shared" si="253"/>
        <v/>
      </c>
      <c r="R2357" s="248"/>
      <c r="S2357" s="246"/>
      <c r="T2357" s="248"/>
      <c r="U2357" s="249" t="str">
        <f>+IF(AND(S2357&gt;0,R2357&lt;&gt;'Data Validation (ROP used only)'!$A$22),SUM(S2357:T2357),"")</f>
        <v/>
      </c>
      <c r="V2357" s="250" t="str">
        <f>IF(OR(R2357='Data Validation (ROP used only)'!$A$22,ISBLANK(S2357),ISERROR(S2357/$I2357)),"",S2357/$I2357)</f>
        <v/>
      </c>
      <c r="W2357" s="251"/>
      <c r="X2357" s="252" t="str" cm="1">
        <f t="array" ref="X2357">_xlfn.IFS(W2357="","",W2357/I2357&gt;=2,2*I2357,W2357/I2357 &lt; 2, W2357)</f>
        <v/>
      </c>
      <c r="Y2357" s="253" t="str">
        <f t="shared" si="256"/>
        <v/>
      </c>
      <c r="Z2357" s="248"/>
      <c r="AA2357" s="249" t="str">
        <f t="shared" si="257"/>
        <v/>
      </c>
      <c r="AB2357" s="254" t="str">
        <f t="shared" si="258"/>
        <v/>
      </c>
      <c r="AC2357" s="159"/>
      <c r="AD2357" s="160"/>
    </row>
    <row r="2358" spans="2:30" ht="13.8" hidden="1" outlineLevel="1" x14ac:dyDescent="0.25">
      <c r="B2358" s="1"/>
      <c r="C2358" s="1"/>
      <c r="D2358" s="1"/>
      <c r="E2358" s="2"/>
      <c r="F2358" s="1"/>
      <c r="G2358" s="2"/>
      <c r="H2358" s="108"/>
      <c r="I2358" s="109"/>
      <c r="J2358" s="132" t="str">
        <f t="shared" si="254"/>
        <v/>
      </c>
      <c r="K2358" s="132">
        <f t="shared" si="259"/>
        <v>0</v>
      </c>
      <c r="L2358" s="246"/>
      <c r="M2358" s="247"/>
      <c r="N2358" s="246"/>
      <c r="O2358" s="248"/>
      <c r="P2358" s="249" t="str">
        <f t="shared" si="255"/>
        <v/>
      </c>
      <c r="Q2358" s="250" t="str">
        <f t="shared" si="253"/>
        <v/>
      </c>
      <c r="R2358" s="248"/>
      <c r="S2358" s="246"/>
      <c r="T2358" s="248"/>
      <c r="U2358" s="249" t="str">
        <f>+IF(AND(S2358&gt;0,R2358&lt;&gt;'Data Validation (ROP used only)'!$A$22),SUM(S2358:T2358),"")</f>
        <v/>
      </c>
      <c r="V2358" s="250" t="str">
        <f>IF(OR(R2358='Data Validation (ROP used only)'!$A$22,ISBLANK(S2358),ISERROR(S2358/$I2358)),"",S2358/$I2358)</f>
        <v/>
      </c>
      <c r="W2358" s="251"/>
      <c r="X2358" s="252" t="str" cm="1">
        <f t="array" ref="X2358">_xlfn.IFS(W2358="","",W2358/I2358&gt;=2,2*I2358,W2358/I2358 &lt; 2, W2358)</f>
        <v/>
      </c>
      <c r="Y2358" s="253" t="str">
        <f t="shared" si="256"/>
        <v/>
      </c>
      <c r="Z2358" s="248"/>
      <c r="AA2358" s="249" t="str">
        <f t="shared" si="257"/>
        <v/>
      </c>
      <c r="AB2358" s="254" t="str">
        <f t="shared" si="258"/>
        <v/>
      </c>
      <c r="AC2358" s="159"/>
      <c r="AD2358" s="160"/>
    </row>
    <row r="2359" spans="2:30" ht="13.8" hidden="1" outlineLevel="1" x14ac:dyDescent="0.25">
      <c r="B2359" s="1"/>
      <c r="C2359" s="1"/>
      <c r="D2359" s="1"/>
      <c r="E2359" s="2"/>
      <c r="F2359" s="1"/>
      <c r="G2359" s="2"/>
      <c r="H2359" s="108"/>
      <c r="I2359" s="109"/>
      <c r="J2359" s="132" t="str">
        <f t="shared" si="254"/>
        <v/>
      </c>
      <c r="K2359" s="132">
        <f t="shared" si="259"/>
        <v>0</v>
      </c>
      <c r="L2359" s="246"/>
      <c r="M2359" s="247"/>
      <c r="N2359" s="246"/>
      <c r="O2359" s="248"/>
      <c r="P2359" s="249" t="str">
        <f t="shared" si="255"/>
        <v/>
      </c>
      <c r="Q2359" s="250" t="str">
        <f t="shared" si="253"/>
        <v/>
      </c>
      <c r="R2359" s="248"/>
      <c r="S2359" s="246"/>
      <c r="T2359" s="248"/>
      <c r="U2359" s="249" t="str">
        <f>+IF(AND(S2359&gt;0,R2359&lt;&gt;'Data Validation (ROP used only)'!$A$22),SUM(S2359:T2359),"")</f>
        <v/>
      </c>
      <c r="V2359" s="250" t="str">
        <f>IF(OR(R2359='Data Validation (ROP used only)'!$A$22,ISBLANK(S2359),ISERROR(S2359/$I2359)),"",S2359/$I2359)</f>
        <v/>
      </c>
      <c r="W2359" s="251"/>
      <c r="X2359" s="252" t="str" cm="1">
        <f t="array" ref="X2359">_xlfn.IFS(W2359="","",W2359/I2359&gt;=2,2*I2359,W2359/I2359 &lt; 2, W2359)</f>
        <v/>
      </c>
      <c r="Y2359" s="253" t="str">
        <f t="shared" si="256"/>
        <v/>
      </c>
      <c r="Z2359" s="248"/>
      <c r="AA2359" s="249" t="str">
        <f t="shared" si="257"/>
        <v/>
      </c>
      <c r="AB2359" s="254" t="str">
        <f t="shared" si="258"/>
        <v/>
      </c>
      <c r="AC2359" s="159"/>
      <c r="AD2359" s="160"/>
    </row>
    <row r="2360" spans="2:30" ht="13.8" hidden="1" outlineLevel="1" x14ac:dyDescent="0.25">
      <c r="B2360" s="1"/>
      <c r="C2360" s="1"/>
      <c r="D2360" s="1"/>
      <c r="E2360" s="2"/>
      <c r="F2360" s="1"/>
      <c r="G2360" s="2"/>
      <c r="H2360" s="108"/>
      <c r="I2360" s="109"/>
      <c r="J2360" s="132" t="str">
        <f t="shared" si="254"/>
        <v/>
      </c>
      <c r="K2360" s="132">
        <f t="shared" si="259"/>
        <v>0</v>
      </c>
      <c r="L2360" s="246"/>
      <c r="M2360" s="247"/>
      <c r="N2360" s="246"/>
      <c r="O2360" s="248"/>
      <c r="P2360" s="249" t="str">
        <f t="shared" si="255"/>
        <v/>
      </c>
      <c r="Q2360" s="250" t="str">
        <f t="shared" si="253"/>
        <v/>
      </c>
      <c r="R2360" s="248"/>
      <c r="S2360" s="246"/>
      <c r="T2360" s="248"/>
      <c r="U2360" s="249" t="str">
        <f>+IF(AND(S2360&gt;0,R2360&lt;&gt;'Data Validation (ROP used only)'!$A$22),SUM(S2360:T2360),"")</f>
        <v/>
      </c>
      <c r="V2360" s="250" t="str">
        <f>IF(OR(R2360='Data Validation (ROP used only)'!$A$22,ISBLANK(S2360),ISERROR(S2360/$I2360)),"",S2360/$I2360)</f>
        <v/>
      </c>
      <c r="W2360" s="251"/>
      <c r="X2360" s="252" t="str" cm="1">
        <f t="array" ref="X2360">_xlfn.IFS(W2360="","",W2360/I2360&gt;=2,2*I2360,W2360/I2360 &lt; 2, W2360)</f>
        <v/>
      </c>
      <c r="Y2360" s="253" t="str">
        <f t="shared" si="256"/>
        <v/>
      </c>
      <c r="Z2360" s="248"/>
      <c r="AA2360" s="249" t="str">
        <f t="shared" si="257"/>
        <v/>
      </c>
      <c r="AB2360" s="254" t="str">
        <f t="shared" si="258"/>
        <v/>
      </c>
      <c r="AC2360" s="159"/>
      <c r="AD2360" s="160"/>
    </row>
    <row r="2361" spans="2:30" ht="13.8" hidden="1" outlineLevel="1" x14ac:dyDescent="0.25">
      <c r="B2361" s="1"/>
      <c r="C2361" s="1"/>
      <c r="D2361" s="1"/>
      <c r="E2361" s="2"/>
      <c r="F2361" s="1"/>
      <c r="G2361" s="2"/>
      <c r="H2361" s="108"/>
      <c r="I2361" s="109"/>
      <c r="J2361" s="132" t="str">
        <f t="shared" si="254"/>
        <v/>
      </c>
      <c r="K2361" s="132">
        <f t="shared" si="259"/>
        <v>0</v>
      </c>
      <c r="L2361" s="246"/>
      <c r="M2361" s="247"/>
      <c r="N2361" s="246"/>
      <c r="O2361" s="248"/>
      <c r="P2361" s="249" t="str">
        <f t="shared" si="255"/>
        <v/>
      </c>
      <c r="Q2361" s="250" t="str">
        <f t="shared" si="253"/>
        <v/>
      </c>
      <c r="R2361" s="248"/>
      <c r="S2361" s="246"/>
      <c r="T2361" s="248"/>
      <c r="U2361" s="249" t="str">
        <f>+IF(AND(S2361&gt;0,R2361&lt;&gt;'Data Validation (ROP used only)'!$A$22),SUM(S2361:T2361),"")</f>
        <v/>
      </c>
      <c r="V2361" s="250" t="str">
        <f>IF(OR(R2361='Data Validation (ROP used only)'!$A$22,ISBLANK(S2361),ISERROR(S2361/$I2361)),"",S2361/$I2361)</f>
        <v/>
      </c>
      <c r="W2361" s="251"/>
      <c r="X2361" s="252" t="str" cm="1">
        <f t="array" ref="X2361">_xlfn.IFS(W2361="","",W2361/I2361&gt;=2,2*I2361,W2361/I2361 &lt; 2, W2361)</f>
        <v/>
      </c>
      <c r="Y2361" s="253" t="str">
        <f t="shared" si="256"/>
        <v/>
      </c>
      <c r="Z2361" s="248"/>
      <c r="AA2361" s="249" t="str">
        <f t="shared" si="257"/>
        <v/>
      </c>
      <c r="AB2361" s="254" t="str">
        <f t="shared" si="258"/>
        <v/>
      </c>
      <c r="AC2361" s="159"/>
      <c r="AD2361" s="160"/>
    </row>
    <row r="2362" spans="2:30" ht="13.8" hidden="1" outlineLevel="1" x14ac:dyDescent="0.25">
      <c r="B2362" s="1"/>
      <c r="C2362" s="1"/>
      <c r="D2362" s="1"/>
      <c r="E2362" s="2"/>
      <c r="F2362" s="1"/>
      <c r="G2362" s="2"/>
      <c r="H2362" s="108"/>
      <c r="I2362" s="109"/>
      <c r="J2362" s="132" t="str">
        <f t="shared" si="254"/>
        <v/>
      </c>
      <c r="K2362" s="132">
        <f t="shared" si="259"/>
        <v>0</v>
      </c>
      <c r="L2362" s="246"/>
      <c r="M2362" s="247"/>
      <c r="N2362" s="246"/>
      <c r="O2362" s="248"/>
      <c r="P2362" s="249" t="str">
        <f t="shared" si="255"/>
        <v/>
      </c>
      <c r="Q2362" s="250" t="str">
        <f t="shared" si="253"/>
        <v/>
      </c>
      <c r="R2362" s="248"/>
      <c r="S2362" s="246"/>
      <c r="T2362" s="248"/>
      <c r="U2362" s="249" t="str">
        <f>+IF(AND(S2362&gt;0,R2362&lt;&gt;'Data Validation (ROP used only)'!$A$22),SUM(S2362:T2362),"")</f>
        <v/>
      </c>
      <c r="V2362" s="250" t="str">
        <f>IF(OR(R2362='Data Validation (ROP used only)'!$A$22,ISBLANK(S2362),ISERROR(S2362/$I2362)),"",S2362/$I2362)</f>
        <v/>
      </c>
      <c r="W2362" s="251"/>
      <c r="X2362" s="252" t="str" cm="1">
        <f t="array" ref="X2362">_xlfn.IFS(W2362="","",W2362/I2362&gt;=2,2*I2362,W2362/I2362 &lt; 2, W2362)</f>
        <v/>
      </c>
      <c r="Y2362" s="253" t="str">
        <f t="shared" si="256"/>
        <v/>
      </c>
      <c r="Z2362" s="248"/>
      <c r="AA2362" s="249" t="str">
        <f t="shared" si="257"/>
        <v/>
      </c>
      <c r="AB2362" s="254" t="str">
        <f t="shared" si="258"/>
        <v/>
      </c>
      <c r="AC2362" s="159"/>
      <c r="AD2362" s="160"/>
    </row>
    <row r="2363" spans="2:30" ht="13.8" hidden="1" outlineLevel="1" x14ac:dyDescent="0.25">
      <c r="B2363" s="1"/>
      <c r="C2363" s="1"/>
      <c r="D2363" s="1"/>
      <c r="E2363" s="2"/>
      <c r="F2363" s="1"/>
      <c r="G2363" s="2"/>
      <c r="H2363" s="108"/>
      <c r="I2363" s="109"/>
      <c r="J2363" s="132" t="str">
        <f t="shared" si="254"/>
        <v/>
      </c>
      <c r="K2363" s="132">
        <f t="shared" si="259"/>
        <v>0</v>
      </c>
      <c r="L2363" s="246"/>
      <c r="M2363" s="247"/>
      <c r="N2363" s="246"/>
      <c r="O2363" s="248"/>
      <c r="P2363" s="249" t="str">
        <f t="shared" si="255"/>
        <v/>
      </c>
      <c r="Q2363" s="250" t="str">
        <f t="shared" si="253"/>
        <v/>
      </c>
      <c r="R2363" s="248"/>
      <c r="S2363" s="246"/>
      <c r="T2363" s="248"/>
      <c r="U2363" s="249" t="str">
        <f>+IF(AND(S2363&gt;0,R2363&lt;&gt;'Data Validation (ROP used only)'!$A$22),SUM(S2363:T2363),"")</f>
        <v/>
      </c>
      <c r="V2363" s="250" t="str">
        <f>IF(OR(R2363='Data Validation (ROP used only)'!$A$22,ISBLANK(S2363),ISERROR(S2363/$I2363)),"",S2363/$I2363)</f>
        <v/>
      </c>
      <c r="W2363" s="251"/>
      <c r="X2363" s="252" t="str" cm="1">
        <f t="array" ref="X2363">_xlfn.IFS(W2363="","",W2363/I2363&gt;=2,2*I2363,W2363/I2363 &lt; 2, W2363)</f>
        <v/>
      </c>
      <c r="Y2363" s="253" t="str">
        <f t="shared" si="256"/>
        <v/>
      </c>
      <c r="Z2363" s="248"/>
      <c r="AA2363" s="249" t="str">
        <f t="shared" si="257"/>
        <v/>
      </c>
      <c r="AB2363" s="254" t="str">
        <f t="shared" si="258"/>
        <v/>
      </c>
      <c r="AC2363" s="159"/>
      <c r="AD2363" s="160"/>
    </row>
    <row r="2364" spans="2:30" ht="13.8" hidden="1" outlineLevel="1" x14ac:dyDescent="0.25">
      <c r="B2364" s="1"/>
      <c r="C2364" s="1"/>
      <c r="D2364" s="1"/>
      <c r="E2364" s="2"/>
      <c r="F2364" s="1"/>
      <c r="G2364" s="2"/>
      <c r="H2364" s="108"/>
      <c r="I2364" s="109"/>
      <c r="J2364" s="132" t="str">
        <f t="shared" si="254"/>
        <v/>
      </c>
      <c r="K2364" s="132">
        <f t="shared" si="259"/>
        <v>0</v>
      </c>
      <c r="L2364" s="246"/>
      <c r="M2364" s="247"/>
      <c r="N2364" s="246"/>
      <c r="O2364" s="248"/>
      <c r="P2364" s="249" t="str">
        <f t="shared" si="255"/>
        <v/>
      </c>
      <c r="Q2364" s="250" t="str">
        <f t="shared" si="253"/>
        <v/>
      </c>
      <c r="R2364" s="248"/>
      <c r="S2364" s="246"/>
      <c r="T2364" s="248"/>
      <c r="U2364" s="249" t="str">
        <f>+IF(AND(S2364&gt;0,R2364&lt;&gt;'Data Validation (ROP used only)'!$A$22),SUM(S2364:T2364),"")</f>
        <v/>
      </c>
      <c r="V2364" s="250" t="str">
        <f>IF(OR(R2364='Data Validation (ROP used only)'!$A$22,ISBLANK(S2364),ISERROR(S2364/$I2364)),"",S2364/$I2364)</f>
        <v/>
      </c>
      <c r="W2364" s="251"/>
      <c r="X2364" s="252" t="str" cm="1">
        <f t="array" ref="X2364">_xlfn.IFS(W2364="","",W2364/I2364&gt;=2,2*I2364,W2364/I2364 &lt; 2, W2364)</f>
        <v/>
      </c>
      <c r="Y2364" s="253" t="str">
        <f t="shared" si="256"/>
        <v/>
      </c>
      <c r="Z2364" s="248"/>
      <c r="AA2364" s="249" t="str">
        <f t="shared" si="257"/>
        <v/>
      </c>
      <c r="AB2364" s="254" t="str">
        <f t="shared" si="258"/>
        <v/>
      </c>
      <c r="AC2364" s="159"/>
      <c r="AD2364" s="160"/>
    </row>
    <row r="2365" spans="2:30" ht="13.8" hidden="1" outlineLevel="1" x14ac:dyDescent="0.25">
      <c r="B2365" s="1"/>
      <c r="C2365" s="1"/>
      <c r="D2365" s="1"/>
      <c r="E2365" s="2"/>
      <c r="F2365" s="1"/>
      <c r="G2365" s="2"/>
      <c r="H2365" s="108"/>
      <c r="I2365" s="109"/>
      <c r="J2365" s="132" t="str">
        <f t="shared" si="254"/>
        <v/>
      </c>
      <c r="K2365" s="132">
        <f t="shared" si="259"/>
        <v>0</v>
      </c>
      <c r="L2365" s="246"/>
      <c r="M2365" s="247"/>
      <c r="N2365" s="246"/>
      <c r="O2365" s="248"/>
      <c r="P2365" s="249" t="str">
        <f t="shared" si="255"/>
        <v/>
      </c>
      <c r="Q2365" s="250" t="str">
        <f t="shared" si="253"/>
        <v/>
      </c>
      <c r="R2365" s="248"/>
      <c r="S2365" s="246"/>
      <c r="T2365" s="248"/>
      <c r="U2365" s="249" t="str">
        <f>+IF(AND(S2365&gt;0,R2365&lt;&gt;'Data Validation (ROP used only)'!$A$22),SUM(S2365:T2365),"")</f>
        <v/>
      </c>
      <c r="V2365" s="250" t="str">
        <f>IF(OR(R2365='Data Validation (ROP used only)'!$A$22,ISBLANK(S2365),ISERROR(S2365/$I2365)),"",S2365/$I2365)</f>
        <v/>
      </c>
      <c r="W2365" s="251"/>
      <c r="X2365" s="252" t="str" cm="1">
        <f t="array" ref="X2365">_xlfn.IFS(W2365="","",W2365/I2365&gt;=2,2*I2365,W2365/I2365 &lt; 2, W2365)</f>
        <v/>
      </c>
      <c r="Y2365" s="253" t="str">
        <f t="shared" si="256"/>
        <v/>
      </c>
      <c r="Z2365" s="248"/>
      <c r="AA2365" s="249" t="str">
        <f t="shared" si="257"/>
        <v/>
      </c>
      <c r="AB2365" s="254" t="str">
        <f t="shared" si="258"/>
        <v/>
      </c>
      <c r="AC2365" s="159"/>
      <c r="AD2365" s="160"/>
    </row>
    <row r="2366" spans="2:30" ht="13.8" hidden="1" outlineLevel="1" x14ac:dyDescent="0.25">
      <c r="B2366" s="1"/>
      <c r="C2366" s="1"/>
      <c r="D2366" s="1"/>
      <c r="E2366" s="2"/>
      <c r="F2366" s="1"/>
      <c r="G2366" s="2"/>
      <c r="H2366" s="108"/>
      <c r="I2366" s="109"/>
      <c r="J2366" s="132" t="str">
        <f t="shared" si="254"/>
        <v/>
      </c>
      <c r="K2366" s="132">
        <f t="shared" si="259"/>
        <v>0</v>
      </c>
      <c r="L2366" s="246"/>
      <c r="M2366" s="247"/>
      <c r="N2366" s="246"/>
      <c r="O2366" s="248"/>
      <c r="P2366" s="249" t="str">
        <f t="shared" si="255"/>
        <v/>
      </c>
      <c r="Q2366" s="250" t="str">
        <f t="shared" si="253"/>
        <v/>
      </c>
      <c r="R2366" s="248"/>
      <c r="S2366" s="246"/>
      <c r="T2366" s="248"/>
      <c r="U2366" s="249" t="str">
        <f>+IF(AND(S2366&gt;0,R2366&lt;&gt;'Data Validation (ROP used only)'!$A$22),SUM(S2366:T2366),"")</f>
        <v/>
      </c>
      <c r="V2366" s="250" t="str">
        <f>IF(OR(R2366='Data Validation (ROP used only)'!$A$22,ISBLANK(S2366),ISERROR(S2366/$I2366)),"",S2366/$I2366)</f>
        <v/>
      </c>
      <c r="W2366" s="251"/>
      <c r="X2366" s="252" t="str" cm="1">
        <f t="array" ref="X2366">_xlfn.IFS(W2366="","",W2366/I2366&gt;=2,2*I2366,W2366/I2366 &lt; 2, W2366)</f>
        <v/>
      </c>
      <c r="Y2366" s="253" t="str">
        <f t="shared" si="256"/>
        <v/>
      </c>
      <c r="Z2366" s="248"/>
      <c r="AA2366" s="249" t="str">
        <f t="shared" si="257"/>
        <v/>
      </c>
      <c r="AB2366" s="254" t="str">
        <f t="shared" si="258"/>
        <v/>
      </c>
      <c r="AC2366" s="159"/>
      <c r="AD2366" s="160"/>
    </row>
    <row r="2367" spans="2:30" ht="13.8" hidden="1" outlineLevel="1" x14ac:dyDescent="0.25">
      <c r="B2367" s="1"/>
      <c r="C2367" s="1"/>
      <c r="D2367" s="1"/>
      <c r="E2367" s="2"/>
      <c r="F2367" s="1"/>
      <c r="G2367" s="2"/>
      <c r="H2367" s="108"/>
      <c r="I2367" s="109"/>
      <c r="J2367" s="132" t="str">
        <f t="shared" si="254"/>
        <v/>
      </c>
      <c r="K2367" s="132">
        <f t="shared" si="259"/>
        <v>0</v>
      </c>
      <c r="L2367" s="246"/>
      <c r="M2367" s="247"/>
      <c r="N2367" s="246"/>
      <c r="O2367" s="248"/>
      <c r="P2367" s="249" t="str">
        <f t="shared" si="255"/>
        <v/>
      </c>
      <c r="Q2367" s="250" t="str">
        <f t="shared" si="253"/>
        <v/>
      </c>
      <c r="R2367" s="248"/>
      <c r="S2367" s="246"/>
      <c r="T2367" s="248"/>
      <c r="U2367" s="249" t="str">
        <f>+IF(AND(S2367&gt;0,R2367&lt;&gt;'Data Validation (ROP used only)'!$A$22),SUM(S2367:T2367),"")</f>
        <v/>
      </c>
      <c r="V2367" s="250" t="str">
        <f>IF(OR(R2367='Data Validation (ROP used only)'!$A$22,ISBLANK(S2367),ISERROR(S2367/$I2367)),"",S2367/$I2367)</f>
        <v/>
      </c>
      <c r="W2367" s="251"/>
      <c r="X2367" s="252" t="str" cm="1">
        <f t="array" ref="X2367">_xlfn.IFS(W2367="","",W2367/I2367&gt;=2,2*I2367,W2367/I2367 &lt; 2, W2367)</f>
        <v/>
      </c>
      <c r="Y2367" s="253" t="str">
        <f t="shared" si="256"/>
        <v/>
      </c>
      <c r="Z2367" s="248"/>
      <c r="AA2367" s="249" t="str">
        <f t="shared" si="257"/>
        <v/>
      </c>
      <c r="AB2367" s="254" t="str">
        <f t="shared" si="258"/>
        <v/>
      </c>
      <c r="AC2367" s="159"/>
      <c r="AD2367" s="160"/>
    </row>
    <row r="2368" spans="2:30" ht="13.8" hidden="1" outlineLevel="1" x14ac:dyDescent="0.25">
      <c r="B2368" s="1"/>
      <c r="C2368" s="1"/>
      <c r="D2368" s="1"/>
      <c r="E2368" s="2"/>
      <c r="F2368" s="1"/>
      <c r="G2368" s="2"/>
      <c r="H2368" s="108"/>
      <c r="I2368" s="109"/>
      <c r="J2368" s="132" t="str">
        <f t="shared" si="254"/>
        <v/>
      </c>
      <c r="K2368" s="132">
        <f t="shared" si="259"/>
        <v>0</v>
      </c>
      <c r="L2368" s="246"/>
      <c r="M2368" s="247"/>
      <c r="N2368" s="246"/>
      <c r="O2368" s="248"/>
      <c r="P2368" s="249" t="str">
        <f t="shared" si="255"/>
        <v/>
      </c>
      <c r="Q2368" s="250" t="str">
        <f t="shared" si="253"/>
        <v/>
      </c>
      <c r="R2368" s="248"/>
      <c r="S2368" s="246"/>
      <c r="T2368" s="248"/>
      <c r="U2368" s="249" t="str">
        <f>+IF(AND(S2368&gt;0,R2368&lt;&gt;'Data Validation (ROP used only)'!$A$22),SUM(S2368:T2368),"")</f>
        <v/>
      </c>
      <c r="V2368" s="250" t="str">
        <f>IF(OR(R2368='Data Validation (ROP used only)'!$A$22,ISBLANK(S2368),ISERROR(S2368/$I2368)),"",S2368/$I2368)</f>
        <v/>
      </c>
      <c r="W2368" s="251"/>
      <c r="X2368" s="252" t="str" cm="1">
        <f t="array" ref="X2368">_xlfn.IFS(W2368="","",W2368/I2368&gt;=2,2*I2368,W2368/I2368 &lt; 2, W2368)</f>
        <v/>
      </c>
      <c r="Y2368" s="253" t="str">
        <f t="shared" si="256"/>
        <v/>
      </c>
      <c r="Z2368" s="248"/>
      <c r="AA2368" s="249" t="str">
        <f t="shared" si="257"/>
        <v/>
      </c>
      <c r="AB2368" s="254" t="str">
        <f t="shared" si="258"/>
        <v/>
      </c>
      <c r="AC2368" s="159"/>
      <c r="AD2368" s="160"/>
    </row>
    <row r="2369" spans="2:30" ht="13.8" hidden="1" outlineLevel="1" x14ac:dyDescent="0.25">
      <c r="B2369" s="1"/>
      <c r="C2369" s="1"/>
      <c r="D2369" s="1"/>
      <c r="E2369" s="2"/>
      <c r="F2369" s="1"/>
      <c r="G2369" s="2"/>
      <c r="H2369" s="108"/>
      <c r="I2369" s="109"/>
      <c r="J2369" s="132" t="str">
        <f t="shared" si="254"/>
        <v/>
      </c>
      <c r="K2369" s="132">
        <f t="shared" si="259"/>
        <v>0</v>
      </c>
      <c r="L2369" s="246"/>
      <c r="M2369" s="247"/>
      <c r="N2369" s="246"/>
      <c r="O2369" s="248"/>
      <c r="P2369" s="249" t="str">
        <f t="shared" si="255"/>
        <v/>
      </c>
      <c r="Q2369" s="250" t="str">
        <f t="shared" si="253"/>
        <v/>
      </c>
      <c r="R2369" s="248"/>
      <c r="S2369" s="246"/>
      <c r="T2369" s="248"/>
      <c r="U2369" s="249" t="str">
        <f>+IF(AND(S2369&gt;0,R2369&lt;&gt;'Data Validation (ROP used only)'!$A$22),SUM(S2369:T2369),"")</f>
        <v/>
      </c>
      <c r="V2369" s="250" t="str">
        <f>IF(OR(R2369='Data Validation (ROP used only)'!$A$22,ISBLANK(S2369),ISERROR(S2369/$I2369)),"",S2369/$I2369)</f>
        <v/>
      </c>
      <c r="W2369" s="251"/>
      <c r="X2369" s="252" t="str" cm="1">
        <f t="array" ref="X2369">_xlfn.IFS(W2369="","",W2369/I2369&gt;=2,2*I2369,W2369/I2369 &lt; 2, W2369)</f>
        <v/>
      </c>
      <c r="Y2369" s="253" t="str">
        <f t="shared" si="256"/>
        <v/>
      </c>
      <c r="Z2369" s="248"/>
      <c r="AA2369" s="249" t="str">
        <f t="shared" si="257"/>
        <v/>
      </c>
      <c r="AB2369" s="254" t="str">
        <f t="shared" si="258"/>
        <v/>
      </c>
      <c r="AC2369" s="159"/>
      <c r="AD2369" s="160"/>
    </row>
    <row r="2370" spans="2:30" ht="13.8" hidden="1" outlineLevel="1" x14ac:dyDescent="0.25">
      <c r="B2370" s="1"/>
      <c r="C2370" s="1"/>
      <c r="D2370" s="1"/>
      <c r="E2370" s="2"/>
      <c r="F2370" s="1"/>
      <c r="G2370" s="2"/>
      <c r="H2370" s="108"/>
      <c r="I2370" s="109"/>
      <c r="J2370" s="132" t="str">
        <f t="shared" si="254"/>
        <v/>
      </c>
      <c r="K2370" s="132">
        <f t="shared" si="259"/>
        <v>0</v>
      </c>
      <c r="L2370" s="246"/>
      <c r="M2370" s="247"/>
      <c r="N2370" s="246"/>
      <c r="O2370" s="248"/>
      <c r="P2370" s="249" t="str">
        <f t="shared" si="255"/>
        <v/>
      </c>
      <c r="Q2370" s="250" t="str">
        <f t="shared" si="253"/>
        <v/>
      </c>
      <c r="R2370" s="248"/>
      <c r="S2370" s="246"/>
      <c r="T2370" s="248"/>
      <c r="U2370" s="249" t="str">
        <f>+IF(AND(S2370&gt;0,R2370&lt;&gt;'Data Validation (ROP used only)'!$A$22),SUM(S2370:T2370),"")</f>
        <v/>
      </c>
      <c r="V2370" s="250" t="str">
        <f>IF(OR(R2370='Data Validation (ROP used only)'!$A$22,ISBLANK(S2370),ISERROR(S2370/$I2370)),"",S2370/$I2370)</f>
        <v/>
      </c>
      <c r="W2370" s="251"/>
      <c r="X2370" s="252" t="str" cm="1">
        <f t="array" ref="X2370">_xlfn.IFS(W2370="","",W2370/I2370&gt;=2,2*I2370,W2370/I2370 &lt; 2, W2370)</f>
        <v/>
      </c>
      <c r="Y2370" s="253" t="str">
        <f t="shared" si="256"/>
        <v/>
      </c>
      <c r="Z2370" s="248"/>
      <c r="AA2370" s="249" t="str">
        <f t="shared" si="257"/>
        <v/>
      </c>
      <c r="AB2370" s="254" t="str">
        <f t="shared" si="258"/>
        <v/>
      </c>
      <c r="AC2370" s="159"/>
      <c r="AD2370" s="160"/>
    </row>
    <row r="2371" spans="2:30" ht="13.8" hidden="1" outlineLevel="1" x14ac:dyDescent="0.25">
      <c r="B2371" s="1"/>
      <c r="C2371" s="1"/>
      <c r="D2371" s="1"/>
      <c r="E2371" s="2"/>
      <c r="F2371" s="1"/>
      <c r="G2371" s="2"/>
      <c r="H2371" s="108"/>
      <c r="I2371" s="109"/>
      <c r="J2371" s="132" t="str">
        <f t="shared" si="254"/>
        <v/>
      </c>
      <c r="K2371" s="132">
        <f t="shared" si="259"/>
        <v>0</v>
      </c>
      <c r="L2371" s="246"/>
      <c r="M2371" s="247"/>
      <c r="N2371" s="246"/>
      <c r="O2371" s="248"/>
      <c r="P2371" s="249" t="str">
        <f t="shared" si="255"/>
        <v/>
      </c>
      <c r="Q2371" s="250" t="str">
        <f t="shared" si="253"/>
        <v/>
      </c>
      <c r="R2371" s="248"/>
      <c r="S2371" s="246"/>
      <c r="T2371" s="248"/>
      <c r="U2371" s="249" t="str">
        <f>+IF(AND(S2371&gt;0,R2371&lt;&gt;'Data Validation (ROP used only)'!$A$22),SUM(S2371:T2371),"")</f>
        <v/>
      </c>
      <c r="V2371" s="250" t="str">
        <f>IF(OR(R2371='Data Validation (ROP used only)'!$A$22,ISBLANK(S2371),ISERROR(S2371/$I2371)),"",S2371/$I2371)</f>
        <v/>
      </c>
      <c r="W2371" s="251"/>
      <c r="X2371" s="252" t="str" cm="1">
        <f t="array" ref="X2371">_xlfn.IFS(W2371="","",W2371/I2371&gt;=2,2*I2371,W2371/I2371 &lt; 2, W2371)</f>
        <v/>
      </c>
      <c r="Y2371" s="253" t="str">
        <f t="shared" si="256"/>
        <v/>
      </c>
      <c r="Z2371" s="248"/>
      <c r="AA2371" s="249" t="str">
        <f t="shared" si="257"/>
        <v/>
      </c>
      <c r="AB2371" s="254" t="str">
        <f t="shared" si="258"/>
        <v/>
      </c>
      <c r="AC2371" s="159"/>
      <c r="AD2371" s="160"/>
    </row>
    <row r="2372" spans="2:30" ht="13.8" hidden="1" outlineLevel="1" x14ac:dyDescent="0.25">
      <c r="B2372" s="1"/>
      <c r="C2372" s="1"/>
      <c r="D2372" s="1"/>
      <c r="E2372" s="2"/>
      <c r="F2372" s="1"/>
      <c r="G2372" s="2"/>
      <c r="H2372" s="108"/>
      <c r="I2372" s="109"/>
      <c r="J2372" s="132" t="str">
        <f t="shared" si="254"/>
        <v/>
      </c>
      <c r="K2372" s="132">
        <f t="shared" si="259"/>
        <v>0</v>
      </c>
      <c r="L2372" s="246"/>
      <c r="M2372" s="247"/>
      <c r="N2372" s="246"/>
      <c r="O2372" s="248"/>
      <c r="P2372" s="249" t="str">
        <f t="shared" si="255"/>
        <v/>
      </c>
      <c r="Q2372" s="250" t="str">
        <f t="shared" si="253"/>
        <v/>
      </c>
      <c r="R2372" s="248"/>
      <c r="S2372" s="246"/>
      <c r="T2372" s="248"/>
      <c r="U2372" s="249" t="str">
        <f>+IF(AND(S2372&gt;0,R2372&lt;&gt;'Data Validation (ROP used only)'!$A$22),SUM(S2372:T2372),"")</f>
        <v/>
      </c>
      <c r="V2372" s="250" t="str">
        <f>IF(OR(R2372='Data Validation (ROP used only)'!$A$22,ISBLANK(S2372),ISERROR(S2372/$I2372)),"",S2372/$I2372)</f>
        <v/>
      </c>
      <c r="W2372" s="251"/>
      <c r="X2372" s="252" t="str" cm="1">
        <f t="array" ref="X2372">_xlfn.IFS(W2372="","",W2372/I2372&gt;=2,2*I2372,W2372/I2372 &lt; 2, W2372)</f>
        <v/>
      </c>
      <c r="Y2372" s="253" t="str">
        <f t="shared" si="256"/>
        <v/>
      </c>
      <c r="Z2372" s="248"/>
      <c r="AA2372" s="249" t="str">
        <f t="shared" si="257"/>
        <v/>
      </c>
      <c r="AB2372" s="254" t="str">
        <f t="shared" si="258"/>
        <v/>
      </c>
      <c r="AC2372" s="159"/>
      <c r="AD2372" s="160"/>
    </row>
    <row r="2373" spans="2:30" ht="13.8" hidden="1" outlineLevel="1" x14ac:dyDescent="0.25">
      <c r="B2373" s="1"/>
      <c r="C2373" s="1"/>
      <c r="D2373" s="1"/>
      <c r="E2373" s="2"/>
      <c r="F2373" s="1"/>
      <c r="G2373" s="2"/>
      <c r="H2373" s="108"/>
      <c r="I2373" s="109"/>
      <c r="J2373" s="132" t="str">
        <f t="shared" si="254"/>
        <v/>
      </c>
      <c r="K2373" s="132">
        <f t="shared" si="259"/>
        <v>0</v>
      </c>
      <c r="L2373" s="246"/>
      <c r="M2373" s="247"/>
      <c r="N2373" s="246"/>
      <c r="O2373" s="248"/>
      <c r="P2373" s="249" t="str">
        <f t="shared" si="255"/>
        <v/>
      </c>
      <c r="Q2373" s="250" t="str">
        <f t="shared" si="253"/>
        <v/>
      </c>
      <c r="R2373" s="248"/>
      <c r="S2373" s="246"/>
      <c r="T2373" s="248"/>
      <c r="U2373" s="249" t="str">
        <f>+IF(AND(S2373&gt;0,R2373&lt;&gt;'Data Validation (ROP used only)'!$A$22),SUM(S2373:T2373),"")</f>
        <v/>
      </c>
      <c r="V2373" s="250" t="str">
        <f>IF(OR(R2373='Data Validation (ROP used only)'!$A$22,ISBLANK(S2373),ISERROR(S2373/$I2373)),"",S2373/$I2373)</f>
        <v/>
      </c>
      <c r="W2373" s="251"/>
      <c r="X2373" s="252" t="str" cm="1">
        <f t="array" ref="X2373">_xlfn.IFS(W2373="","",W2373/I2373&gt;=2,2*I2373,W2373/I2373 &lt; 2, W2373)</f>
        <v/>
      </c>
      <c r="Y2373" s="253" t="str">
        <f t="shared" si="256"/>
        <v/>
      </c>
      <c r="Z2373" s="248"/>
      <c r="AA2373" s="249" t="str">
        <f t="shared" si="257"/>
        <v/>
      </c>
      <c r="AB2373" s="254" t="str">
        <f t="shared" si="258"/>
        <v/>
      </c>
      <c r="AC2373" s="159"/>
      <c r="AD2373" s="160"/>
    </row>
    <row r="2374" spans="2:30" ht="13.8" hidden="1" outlineLevel="1" x14ac:dyDescent="0.25">
      <c r="B2374" s="1"/>
      <c r="C2374" s="1"/>
      <c r="D2374" s="1"/>
      <c r="E2374" s="2"/>
      <c r="F2374" s="1"/>
      <c r="G2374" s="2"/>
      <c r="H2374" s="108"/>
      <c r="I2374" s="109"/>
      <c r="J2374" s="132" t="str">
        <f t="shared" si="254"/>
        <v/>
      </c>
      <c r="K2374" s="132">
        <f t="shared" si="259"/>
        <v>0</v>
      </c>
      <c r="L2374" s="246"/>
      <c r="M2374" s="247"/>
      <c r="N2374" s="246"/>
      <c r="O2374" s="248"/>
      <c r="P2374" s="249" t="str">
        <f t="shared" si="255"/>
        <v/>
      </c>
      <c r="Q2374" s="250" t="str">
        <f t="shared" si="253"/>
        <v/>
      </c>
      <c r="R2374" s="248"/>
      <c r="S2374" s="246"/>
      <c r="T2374" s="248"/>
      <c r="U2374" s="249" t="str">
        <f>+IF(AND(S2374&gt;0,R2374&lt;&gt;'Data Validation (ROP used only)'!$A$22),SUM(S2374:T2374),"")</f>
        <v/>
      </c>
      <c r="V2374" s="250" t="str">
        <f>IF(OR(R2374='Data Validation (ROP used only)'!$A$22,ISBLANK(S2374),ISERROR(S2374/$I2374)),"",S2374/$I2374)</f>
        <v/>
      </c>
      <c r="W2374" s="251"/>
      <c r="X2374" s="252" t="str" cm="1">
        <f t="array" ref="X2374">_xlfn.IFS(W2374="","",W2374/I2374&gt;=2,2*I2374,W2374/I2374 &lt; 2, W2374)</f>
        <v/>
      </c>
      <c r="Y2374" s="253" t="str">
        <f t="shared" si="256"/>
        <v/>
      </c>
      <c r="Z2374" s="248"/>
      <c r="AA2374" s="249" t="str">
        <f t="shared" si="257"/>
        <v/>
      </c>
      <c r="AB2374" s="254" t="str">
        <f t="shared" si="258"/>
        <v/>
      </c>
      <c r="AC2374" s="159"/>
      <c r="AD2374" s="160"/>
    </row>
    <row r="2375" spans="2:30" ht="13.8" hidden="1" outlineLevel="1" x14ac:dyDescent="0.25">
      <c r="B2375" s="1"/>
      <c r="C2375" s="1"/>
      <c r="D2375" s="1"/>
      <c r="E2375" s="2"/>
      <c r="F2375" s="1"/>
      <c r="G2375" s="2"/>
      <c r="H2375" s="108"/>
      <c r="I2375" s="109"/>
      <c r="J2375" s="132" t="str">
        <f t="shared" si="254"/>
        <v/>
      </c>
      <c r="K2375" s="132">
        <f t="shared" si="259"/>
        <v>0</v>
      </c>
      <c r="L2375" s="246"/>
      <c r="M2375" s="247"/>
      <c r="N2375" s="246"/>
      <c r="O2375" s="248"/>
      <c r="P2375" s="249" t="str">
        <f t="shared" si="255"/>
        <v/>
      </c>
      <c r="Q2375" s="250" t="str">
        <f t="shared" si="253"/>
        <v/>
      </c>
      <c r="R2375" s="248"/>
      <c r="S2375" s="246"/>
      <c r="T2375" s="248"/>
      <c r="U2375" s="249" t="str">
        <f>+IF(AND(S2375&gt;0,R2375&lt;&gt;'Data Validation (ROP used only)'!$A$22),SUM(S2375:T2375),"")</f>
        <v/>
      </c>
      <c r="V2375" s="250" t="str">
        <f>IF(OR(R2375='Data Validation (ROP used only)'!$A$22,ISBLANK(S2375),ISERROR(S2375/$I2375)),"",S2375/$I2375)</f>
        <v/>
      </c>
      <c r="W2375" s="251"/>
      <c r="X2375" s="252" t="str" cm="1">
        <f t="array" ref="X2375">_xlfn.IFS(W2375="","",W2375/I2375&gt;=2,2*I2375,W2375/I2375 &lt; 2, W2375)</f>
        <v/>
      </c>
      <c r="Y2375" s="253" t="str">
        <f t="shared" si="256"/>
        <v/>
      </c>
      <c r="Z2375" s="248"/>
      <c r="AA2375" s="249" t="str">
        <f t="shared" si="257"/>
        <v/>
      </c>
      <c r="AB2375" s="254" t="str">
        <f t="shared" si="258"/>
        <v/>
      </c>
      <c r="AC2375" s="159"/>
      <c r="AD2375" s="160"/>
    </row>
    <row r="2376" spans="2:30" ht="13.8" hidden="1" outlineLevel="1" x14ac:dyDescent="0.25">
      <c r="B2376" s="1"/>
      <c r="C2376" s="1"/>
      <c r="D2376" s="1"/>
      <c r="E2376" s="2"/>
      <c r="F2376" s="1"/>
      <c r="G2376" s="2"/>
      <c r="H2376" s="108"/>
      <c r="I2376" s="109"/>
      <c r="J2376" s="132" t="str">
        <f t="shared" si="254"/>
        <v/>
      </c>
      <c r="K2376" s="132">
        <f t="shared" si="259"/>
        <v>0</v>
      </c>
      <c r="L2376" s="246"/>
      <c r="M2376" s="247"/>
      <c r="N2376" s="246"/>
      <c r="O2376" s="248"/>
      <c r="P2376" s="249" t="str">
        <f t="shared" si="255"/>
        <v/>
      </c>
      <c r="Q2376" s="250" t="str">
        <f t="shared" si="253"/>
        <v/>
      </c>
      <c r="R2376" s="248"/>
      <c r="S2376" s="246"/>
      <c r="T2376" s="248"/>
      <c r="U2376" s="249" t="str">
        <f>+IF(AND(S2376&gt;0,R2376&lt;&gt;'Data Validation (ROP used only)'!$A$22),SUM(S2376:T2376),"")</f>
        <v/>
      </c>
      <c r="V2376" s="250" t="str">
        <f>IF(OR(R2376='Data Validation (ROP used only)'!$A$22,ISBLANK(S2376),ISERROR(S2376/$I2376)),"",S2376/$I2376)</f>
        <v/>
      </c>
      <c r="W2376" s="251"/>
      <c r="X2376" s="252" t="str" cm="1">
        <f t="array" ref="X2376">_xlfn.IFS(W2376="","",W2376/I2376&gt;=2,2*I2376,W2376/I2376 &lt; 2, W2376)</f>
        <v/>
      </c>
      <c r="Y2376" s="253" t="str">
        <f t="shared" si="256"/>
        <v/>
      </c>
      <c r="Z2376" s="248"/>
      <c r="AA2376" s="249" t="str">
        <f t="shared" si="257"/>
        <v/>
      </c>
      <c r="AB2376" s="254" t="str">
        <f t="shared" si="258"/>
        <v/>
      </c>
      <c r="AC2376" s="159"/>
      <c r="AD2376" s="160"/>
    </row>
    <row r="2377" spans="2:30" ht="13.8" hidden="1" outlineLevel="1" x14ac:dyDescent="0.25">
      <c r="B2377" s="1"/>
      <c r="C2377" s="1"/>
      <c r="D2377" s="1"/>
      <c r="E2377" s="2"/>
      <c r="F2377" s="1"/>
      <c r="G2377" s="2"/>
      <c r="H2377" s="108"/>
      <c r="I2377" s="109"/>
      <c r="J2377" s="132" t="str">
        <f t="shared" si="254"/>
        <v/>
      </c>
      <c r="K2377" s="132">
        <f t="shared" si="259"/>
        <v>0</v>
      </c>
      <c r="L2377" s="246"/>
      <c r="M2377" s="247"/>
      <c r="N2377" s="246"/>
      <c r="O2377" s="248"/>
      <c r="P2377" s="249" t="str">
        <f t="shared" si="255"/>
        <v/>
      </c>
      <c r="Q2377" s="250" t="str">
        <f t="shared" si="253"/>
        <v/>
      </c>
      <c r="R2377" s="248"/>
      <c r="S2377" s="246"/>
      <c r="T2377" s="248"/>
      <c r="U2377" s="249" t="str">
        <f>+IF(AND(S2377&gt;0,R2377&lt;&gt;'Data Validation (ROP used only)'!$A$22),SUM(S2377:T2377),"")</f>
        <v/>
      </c>
      <c r="V2377" s="250" t="str">
        <f>IF(OR(R2377='Data Validation (ROP used only)'!$A$22,ISBLANK(S2377),ISERROR(S2377/$I2377)),"",S2377/$I2377)</f>
        <v/>
      </c>
      <c r="W2377" s="251"/>
      <c r="X2377" s="252" t="str" cm="1">
        <f t="array" ref="X2377">_xlfn.IFS(W2377="","",W2377/I2377&gt;=2,2*I2377,W2377/I2377 &lt; 2, W2377)</f>
        <v/>
      </c>
      <c r="Y2377" s="253" t="str">
        <f t="shared" si="256"/>
        <v/>
      </c>
      <c r="Z2377" s="248"/>
      <c r="AA2377" s="249" t="str">
        <f t="shared" si="257"/>
        <v/>
      </c>
      <c r="AB2377" s="254" t="str">
        <f t="shared" si="258"/>
        <v/>
      </c>
      <c r="AC2377" s="159"/>
      <c r="AD2377" s="160"/>
    </row>
    <row r="2378" spans="2:30" ht="13.8" hidden="1" outlineLevel="1" x14ac:dyDescent="0.25">
      <c r="B2378" s="1"/>
      <c r="C2378" s="1"/>
      <c r="D2378" s="1"/>
      <c r="E2378" s="2"/>
      <c r="F2378" s="1"/>
      <c r="G2378" s="2"/>
      <c r="H2378" s="108"/>
      <c r="I2378" s="109"/>
      <c r="J2378" s="132" t="str">
        <f t="shared" si="254"/>
        <v/>
      </c>
      <c r="K2378" s="132">
        <f t="shared" si="259"/>
        <v>0</v>
      </c>
      <c r="L2378" s="246"/>
      <c r="M2378" s="247"/>
      <c r="N2378" s="246"/>
      <c r="O2378" s="248"/>
      <c r="P2378" s="249" t="str">
        <f t="shared" si="255"/>
        <v/>
      </c>
      <c r="Q2378" s="250" t="str">
        <f t="shared" ref="Q2378:Q2441" si="260">IF(ISERROR(N2378/$I2378),"",N2378/$I2378)</f>
        <v/>
      </c>
      <c r="R2378" s="248"/>
      <c r="S2378" s="246"/>
      <c r="T2378" s="248"/>
      <c r="U2378" s="249" t="str">
        <f>+IF(AND(S2378&gt;0,R2378&lt;&gt;'Data Validation (ROP used only)'!$A$22),SUM(S2378:T2378),"")</f>
        <v/>
      </c>
      <c r="V2378" s="250" t="str">
        <f>IF(OR(R2378='Data Validation (ROP used only)'!$A$22,ISBLANK(S2378),ISERROR(S2378/$I2378)),"",S2378/$I2378)</f>
        <v/>
      </c>
      <c r="W2378" s="251"/>
      <c r="X2378" s="252" t="str" cm="1">
        <f t="array" ref="X2378">_xlfn.IFS(W2378="","",W2378/I2378&gt;=2,2*I2378,W2378/I2378 &lt; 2, W2378)</f>
        <v/>
      </c>
      <c r="Y2378" s="253" t="str">
        <f t="shared" si="256"/>
        <v/>
      </c>
      <c r="Z2378" s="248"/>
      <c r="AA2378" s="249" t="str">
        <f t="shared" si="257"/>
        <v/>
      </c>
      <c r="AB2378" s="254" t="str">
        <f t="shared" si="258"/>
        <v/>
      </c>
      <c r="AC2378" s="159"/>
      <c r="AD2378" s="160"/>
    </row>
    <row r="2379" spans="2:30" ht="13.8" hidden="1" outlineLevel="1" x14ac:dyDescent="0.25">
      <c r="B2379" s="1"/>
      <c r="C2379" s="1"/>
      <c r="D2379" s="1"/>
      <c r="E2379" s="2"/>
      <c r="F2379" s="1"/>
      <c r="G2379" s="2"/>
      <c r="H2379" s="108"/>
      <c r="I2379" s="109"/>
      <c r="J2379" s="132" t="str">
        <f t="shared" ref="J2379:J2442" si="261">IF(ISERROR(H2379/C2379),"",H2379/C2379)</f>
        <v/>
      </c>
      <c r="K2379" s="132">
        <f t="shared" si="259"/>
        <v>0</v>
      </c>
      <c r="L2379" s="246"/>
      <c r="M2379" s="247"/>
      <c r="N2379" s="246"/>
      <c r="O2379" s="248"/>
      <c r="P2379" s="249" t="str">
        <f t="shared" ref="P2379:P2442" si="262">+IF((N2379+O2379)&gt;0,+N2379+O2379,"")</f>
        <v/>
      </c>
      <c r="Q2379" s="250" t="str">
        <f t="shared" si="260"/>
        <v/>
      </c>
      <c r="R2379" s="248"/>
      <c r="S2379" s="246"/>
      <c r="T2379" s="248"/>
      <c r="U2379" s="249" t="str">
        <f>+IF(AND(S2379&gt;0,R2379&lt;&gt;'Data Validation (ROP used only)'!$A$22),SUM(S2379:T2379),"")</f>
        <v/>
      </c>
      <c r="V2379" s="250" t="str">
        <f>IF(OR(R2379='Data Validation (ROP used only)'!$A$22,ISBLANK(S2379),ISERROR(S2379/$I2379)),"",S2379/$I2379)</f>
        <v/>
      </c>
      <c r="W2379" s="251"/>
      <c r="X2379" s="252" t="str" cm="1">
        <f t="array" ref="X2379">_xlfn.IFS(W2379="","",W2379/I2379&gt;=2,2*I2379,W2379/I2379 &lt; 2, W2379)</f>
        <v/>
      </c>
      <c r="Y2379" s="253" t="str">
        <f t="shared" ref="Y2379:Y2442" si="263">IF(ISBLANK(W2379),"",W2379-X2379)</f>
        <v/>
      </c>
      <c r="Z2379" s="248"/>
      <c r="AA2379" s="249" t="str">
        <f t="shared" ref="AA2379:AA2442" si="264">IF(W2379=0,"",W2379+Z2379)</f>
        <v/>
      </c>
      <c r="AB2379" s="254" t="str">
        <f t="shared" ref="AB2379:AB2442" si="265">IF(ISERROR(W2379/$I2379),"",W2379/$I2379)</f>
        <v/>
      </c>
      <c r="AC2379" s="159"/>
      <c r="AD2379" s="160"/>
    </row>
    <row r="2380" spans="2:30" ht="13.8" hidden="1" outlineLevel="1" x14ac:dyDescent="0.25">
      <c r="B2380" s="1"/>
      <c r="C2380" s="1"/>
      <c r="D2380" s="1"/>
      <c r="E2380" s="2"/>
      <c r="F2380" s="1"/>
      <c r="G2380" s="2"/>
      <c r="H2380" s="108"/>
      <c r="I2380" s="109"/>
      <c r="J2380" s="132" t="str">
        <f t="shared" si="261"/>
        <v/>
      </c>
      <c r="K2380" s="132">
        <f t="shared" si="259"/>
        <v>0</v>
      </c>
      <c r="L2380" s="246"/>
      <c r="M2380" s="247"/>
      <c r="N2380" s="246"/>
      <c r="O2380" s="248"/>
      <c r="P2380" s="249" t="str">
        <f t="shared" si="262"/>
        <v/>
      </c>
      <c r="Q2380" s="250" t="str">
        <f t="shared" si="260"/>
        <v/>
      </c>
      <c r="R2380" s="248"/>
      <c r="S2380" s="246"/>
      <c r="T2380" s="248"/>
      <c r="U2380" s="249" t="str">
        <f>+IF(AND(S2380&gt;0,R2380&lt;&gt;'Data Validation (ROP used only)'!$A$22),SUM(S2380:T2380),"")</f>
        <v/>
      </c>
      <c r="V2380" s="250" t="str">
        <f>IF(OR(R2380='Data Validation (ROP used only)'!$A$22,ISBLANK(S2380),ISERROR(S2380/$I2380)),"",S2380/$I2380)</f>
        <v/>
      </c>
      <c r="W2380" s="251"/>
      <c r="X2380" s="252" t="str" cm="1">
        <f t="array" ref="X2380">_xlfn.IFS(W2380="","",W2380/I2380&gt;=2,2*I2380,W2380/I2380 &lt; 2, W2380)</f>
        <v/>
      </c>
      <c r="Y2380" s="253" t="str">
        <f t="shared" si="263"/>
        <v/>
      </c>
      <c r="Z2380" s="248"/>
      <c r="AA2380" s="249" t="str">
        <f t="shared" si="264"/>
        <v/>
      </c>
      <c r="AB2380" s="254" t="str">
        <f t="shared" si="265"/>
        <v/>
      </c>
      <c r="AC2380" s="159"/>
      <c r="AD2380" s="160"/>
    </row>
    <row r="2381" spans="2:30" ht="13.8" hidden="1" outlineLevel="1" x14ac:dyDescent="0.25">
      <c r="B2381" s="1"/>
      <c r="C2381" s="1"/>
      <c r="D2381" s="1"/>
      <c r="E2381" s="2"/>
      <c r="F2381" s="1"/>
      <c r="G2381" s="2"/>
      <c r="H2381" s="108"/>
      <c r="I2381" s="109"/>
      <c r="J2381" s="132" t="str">
        <f t="shared" si="261"/>
        <v/>
      </c>
      <c r="K2381" s="132">
        <f t="shared" si="259"/>
        <v>0</v>
      </c>
      <c r="L2381" s="246"/>
      <c r="M2381" s="247"/>
      <c r="N2381" s="246"/>
      <c r="O2381" s="248"/>
      <c r="P2381" s="249" t="str">
        <f t="shared" si="262"/>
        <v/>
      </c>
      <c r="Q2381" s="250" t="str">
        <f t="shared" si="260"/>
        <v/>
      </c>
      <c r="R2381" s="248"/>
      <c r="S2381" s="246"/>
      <c r="T2381" s="248"/>
      <c r="U2381" s="249" t="str">
        <f>+IF(AND(S2381&gt;0,R2381&lt;&gt;'Data Validation (ROP used only)'!$A$22),SUM(S2381:T2381),"")</f>
        <v/>
      </c>
      <c r="V2381" s="250" t="str">
        <f>IF(OR(R2381='Data Validation (ROP used only)'!$A$22,ISBLANK(S2381),ISERROR(S2381/$I2381)),"",S2381/$I2381)</f>
        <v/>
      </c>
      <c r="W2381" s="251"/>
      <c r="X2381" s="252" t="str" cm="1">
        <f t="array" ref="X2381">_xlfn.IFS(W2381="","",W2381/I2381&gt;=2,2*I2381,W2381/I2381 &lt; 2, W2381)</f>
        <v/>
      </c>
      <c r="Y2381" s="253" t="str">
        <f t="shared" si="263"/>
        <v/>
      </c>
      <c r="Z2381" s="248"/>
      <c r="AA2381" s="249" t="str">
        <f t="shared" si="264"/>
        <v/>
      </c>
      <c r="AB2381" s="254" t="str">
        <f t="shared" si="265"/>
        <v/>
      </c>
      <c r="AC2381" s="159"/>
      <c r="AD2381" s="160"/>
    </row>
    <row r="2382" spans="2:30" ht="13.8" hidden="1" outlineLevel="1" x14ac:dyDescent="0.25">
      <c r="B2382" s="1"/>
      <c r="C2382" s="1"/>
      <c r="D2382" s="1"/>
      <c r="E2382" s="2"/>
      <c r="F2382" s="1"/>
      <c r="G2382" s="2"/>
      <c r="H2382" s="108"/>
      <c r="I2382" s="109"/>
      <c r="J2382" s="132" t="str">
        <f t="shared" si="261"/>
        <v/>
      </c>
      <c r="K2382" s="132">
        <f t="shared" si="259"/>
        <v>0</v>
      </c>
      <c r="L2382" s="246"/>
      <c r="M2382" s="247"/>
      <c r="N2382" s="246"/>
      <c r="O2382" s="248"/>
      <c r="P2382" s="249" t="str">
        <f t="shared" si="262"/>
        <v/>
      </c>
      <c r="Q2382" s="250" t="str">
        <f t="shared" si="260"/>
        <v/>
      </c>
      <c r="R2382" s="248"/>
      <c r="S2382" s="246"/>
      <c r="T2382" s="248"/>
      <c r="U2382" s="249" t="str">
        <f>+IF(AND(S2382&gt;0,R2382&lt;&gt;'Data Validation (ROP used only)'!$A$22),SUM(S2382:T2382),"")</f>
        <v/>
      </c>
      <c r="V2382" s="250" t="str">
        <f>IF(OR(R2382='Data Validation (ROP used only)'!$A$22,ISBLANK(S2382),ISERROR(S2382/$I2382)),"",S2382/$I2382)</f>
        <v/>
      </c>
      <c r="W2382" s="251"/>
      <c r="X2382" s="252" t="str" cm="1">
        <f t="array" ref="X2382">_xlfn.IFS(W2382="","",W2382/I2382&gt;=2,2*I2382,W2382/I2382 &lt; 2, W2382)</f>
        <v/>
      </c>
      <c r="Y2382" s="253" t="str">
        <f t="shared" si="263"/>
        <v/>
      </c>
      <c r="Z2382" s="248"/>
      <c r="AA2382" s="249" t="str">
        <f t="shared" si="264"/>
        <v/>
      </c>
      <c r="AB2382" s="254" t="str">
        <f t="shared" si="265"/>
        <v/>
      </c>
      <c r="AC2382" s="159"/>
      <c r="AD2382" s="160"/>
    </row>
    <row r="2383" spans="2:30" ht="13.8" hidden="1" outlineLevel="1" x14ac:dyDescent="0.25">
      <c r="B2383" s="1"/>
      <c r="C2383" s="1"/>
      <c r="D2383" s="1"/>
      <c r="E2383" s="2"/>
      <c r="F2383" s="1"/>
      <c r="G2383" s="2"/>
      <c r="H2383" s="108"/>
      <c r="I2383" s="109"/>
      <c r="J2383" s="132" t="str">
        <f t="shared" si="261"/>
        <v/>
      </c>
      <c r="K2383" s="132">
        <f t="shared" si="259"/>
        <v>0</v>
      </c>
      <c r="L2383" s="246"/>
      <c r="M2383" s="247"/>
      <c r="N2383" s="246"/>
      <c r="O2383" s="248"/>
      <c r="P2383" s="249" t="str">
        <f t="shared" si="262"/>
        <v/>
      </c>
      <c r="Q2383" s="250" t="str">
        <f t="shared" si="260"/>
        <v/>
      </c>
      <c r="R2383" s="248"/>
      <c r="S2383" s="246"/>
      <c r="T2383" s="248"/>
      <c r="U2383" s="249" t="str">
        <f>+IF(AND(S2383&gt;0,R2383&lt;&gt;'Data Validation (ROP used only)'!$A$22),SUM(S2383:T2383),"")</f>
        <v/>
      </c>
      <c r="V2383" s="250" t="str">
        <f>IF(OR(R2383='Data Validation (ROP used only)'!$A$22,ISBLANK(S2383),ISERROR(S2383/$I2383)),"",S2383/$I2383)</f>
        <v/>
      </c>
      <c r="W2383" s="251"/>
      <c r="X2383" s="252" t="str" cm="1">
        <f t="array" ref="X2383">_xlfn.IFS(W2383="","",W2383/I2383&gt;=2,2*I2383,W2383/I2383 &lt; 2, W2383)</f>
        <v/>
      </c>
      <c r="Y2383" s="253" t="str">
        <f t="shared" si="263"/>
        <v/>
      </c>
      <c r="Z2383" s="248"/>
      <c r="AA2383" s="249" t="str">
        <f t="shared" si="264"/>
        <v/>
      </c>
      <c r="AB2383" s="254" t="str">
        <f t="shared" si="265"/>
        <v/>
      </c>
      <c r="AC2383" s="159"/>
      <c r="AD2383" s="160"/>
    </row>
    <row r="2384" spans="2:30" ht="13.8" hidden="1" outlineLevel="1" x14ac:dyDescent="0.25">
      <c r="B2384" s="1"/>
      <c r="C2384" s="1"/>
      <c r="D2384" s="1"/>
      <c r="E2384" s="2"/>
      <c r="F2384" s="1"/>
      <c r="G2384" s="2"/>
      <c r="H2384" s="108"/>
      <c r="I2384" s="109"/>
      <c r="J2384" s="132" t="str">
        <f t="shared" si="261"/>
        <v/>
      </c>
      <c r="K2384" s="132">
        <f t="shared" si="259"/>
        <v>0</v>
      </c>
      <c r="L2384" s="246"/>
      <c r="M2384" s="247"/>
      <c r="N2384" s="246"/>
      <c r="O2384" s="248"/>
      <c r="P2384" s="249" t="str">
        <f t="shared" si="262"/>
        <v/>
      </c>
      <c r="Q2384" s="250" t="str">
        <f t="shared" si="260"/>
        <v/>
      </c>
      <c r="R2384" s="248"/>
      <c r="S2384" s="246"/>
      <c r="T2384" s="248"/>
      <c r="U2384" s="249" t="str">
        <f>+IF(AND(S2384&gt;0,R2384&lt;&gt;'Data Validation (ROP used only)'!$A$22),SUM(S2384:T2384),"")</f>
        <v/>
      </c>
      <c r="V2384" s="250" t="str">
        <f>IF(OR(R2384='Data Validation (ROP used only)'!$A$22,ISBLANK(S2384),ISERROR(S2384/$I2384)),"",S2384/$I2384)</f>
        <v/>
      </c>
      <c r="W2384" s="251"/>
      <c r="X2384" s="252" t="str" cm="1">
        <f t="array" ref="X2384">_xlfn.IFS(W2384="","",W2384/I2384&gt;=2,2*I2384,W2384/I2384 &lt; 2, W2384)</f>
        <v/>
      </c>
      <c r="Y2384" s="253" t="str">
        <f t="shared" si="263"/>
        <v/>
      </c>
      <c r="Z2384" s="248"/>
      <c r="AA2384" s="249" t="str">
        <f t="shared" si="264"/>
        <v/>
      </c>
      <c r="AB2384" s="254" t="str">
        <f t="shared" si="265"/>
        <v/>
      </c>
      <c r="AC2384" s="159"/>
      <c r="AD2384" s="160"/>
    </row>
    <row r="2385" spans="2:30" ht="13.8" hidden="1" outlineLevel="1" x14ac:dyDescent="0.25">
      <c r="B2385" s="1"/>
      <c r="C2385" s="1"/>
      <c r="D2385" s="1"/>
      <c r="E2385" s="2"/>
      <c r="F2385" s="1"/>
      <c r="G2385" s="2"/>
      <c r="H2385" s="108"/>
      <c r="I2385" s="109"/>
      <c r="J2385" s="132" t="str">
        <f t="shared" si="261"/>
        <v/>
      </c>
      <c r="K2385" s="132">
        <f t="shared" si="259"/>
        <v>0</v>
      </c>
      <c r="L2385" s="246"/>
      <c r="M2385" s="247"/>
      <c r="N2385" s="246"/>
      <c r="O2385" s="248"/>
      <c r="P2385" s="249" t="str">
        <f t="shared" si="262"/>
        <v/>
      </c>
      <c r="Q2385" s="250" t="str">
        <f t="shared" si="260"/>
        <v/>
      </c>
      <c r="R2385" s="248"/>
      <c r="S2385" s="246"/>
      <c r="T2385" s="248"/>
      <c r="U2385" s="249" t="str">
        <f>+IF(AND(S2385&gt;0,R2385&lt;&gt;'Data Validation (ROP used only)'!$A$22),SUM(S2385:T2385),"")</f>
        <v/>
      </c>
      <c r="V2385" s="250" t="str">
        <f>IF(OR(R2385='Data Validation (ROP used only)'!$A$22,ISBLANK(S2385),ISERROR(S2385/$I2385)),"",S2385/$I2385)</f>
        <v/>
      </c>
      <c r="W2385" s="251"/>
      <c r="X2385" s="252" t="str" cm="1">
        <f t="array" ref="X2385">_xlfn.IFS(W2385="","",W2385/I2385&gt;=2,2*I2385,W2385/I2385 &lt; 2, W2385)</f>
        <v/>
      </c>
      <c r="Y2385" s="253" t="str">
        <f t="shared" si="263"/>
        <v/>
      </c>
      <c r="Z2385" s="248"/>
      <c r="AA2385" s="249" t="str">
        <f t="shared" si="264"/>
        <v/>
      </c>
      <c r="AB2385" s="254" t="str">
        <f t="shared" si="265"/>
        <v/>
      </c>
      <c r="AC2385" s="159"/>
      <c r="AD2385" s="160"/>
    </row>
    <row r="2386" spans="2:30" ht="13.8" hidden="1" outlineLevel="1" x14ac:dyDescent="0.25">
      <c r="B2386" s="1"/>
      <c r="C2386" s="1"/>
      <c r="D2386" s="1"/>
      <c r="E2386" s="2"/>
      <c r="F2386" s="1"/>
      <c r="G2386" s="2"/>
      <c r="H2386" s="108"/>
      <c r="I2386" s="109"/>
      <c r="J2386" s="132" t="str">
        <f t="shared" si="261"/>
        <v/>
      </c>
      <c r="K2386" s="132">
        <f t="shared" si="259"/>
        <v>0</v>
      </c>
      <c r="L2386" s="246"/>
      <c r="M2386" s="247"/>
      <c r="N2386" s="246"/>
      <c r="O2386" s="248"/>
      <c r="P2386" s="249" t="str">
        <f t="shared" si="262"/>
        <v/>
      </c>
      <c r="Q2386" s="250" t="str">
        <f t="shared" si="260"/>
        <v/>
      </c>
      <c r="R2386" s="248"/>
      <c r="S2386" s="246"/>
      <c r="T2386" s="248"/>
      <c r="U2386" s="249" t="str">
        <f>+IF(AND(S2386&gt;0,R2386&lt;&gt;'Data Validation (ROP used only)'!$A$22),SUM(S2386:T2386),"")</f>
        <v/>
      </c>
      <c r="V2386" s="250" t="str">
        <f>IF(OR(R2386='Data Validation (ROP used only)'!$A$22,ISBLANK(S2386),ISERROR(S2386/$I2386)),"",S2386/$I2386)</f>
        <v/>
      </c>
      <c r="W2386" s="251"/>
      <c r="X2386" s="252" t="str" cm="1">
        <f t="array" ref="X2386">_xlfn.IFS(W2386="","",W2386/I2386&gt;=2,2*I2386,W2386/I2386 &lt; 2, W2386)</f>
        <v/>
      </c>
      <c r="Y2386" s="253" t="str">
        <f t="shared" si="263"/>
        <v/>
      </c>
      <c r="Z2386" s="248"/>
      <c r="AA2386" s="249" t="str">
        <f t="shared" si="264"/>
        <v/>
      </c>
      <c r="AB2386" s="254" t="str">
        <f t="shared" si="265"/>
        <v/>
      </c>
      <c r="AC2386" s="159"/>
      <c r="AD2386" s="160"/>
    </row>
    <row r="2387" spans="2:30" ht="13.8" hidden="1" outlineLevel="1" x14ac:dyDescent="0.25">
      <c r="B2387" s="1"/>
      <c r="C2387" s="1"/>
      <c r="D2387" s="1"/>
      <c r="E2387" s="2"/>
      <c r="F2387" s="1"/>
      <c r="G2387" s="2"/>
      <c r="H2387" s="108"/>
      <c r="I2387" s="109"/>
      <c r="J2387" s="132" t="str">
        <f t="shared" si="261"/>
        <v/>
      </c>
      <c r="K2387" s="132">
        <f t="shared" si="259"/>
        <v>0</v>
      </c>
      <c r="L2387" s="246"/>
      <c r="M2387" s="247"/>
      <c r="N2387" s="246"/>
      <c r="O2387" s="248"/>
      <c r="P2387" s="249" t="str">
        <f t="shared" si="262"/>
        <v/>
      </c>
      <c r="Q2387" s="250" t="str">
        <f t="shared" si="260"/>
        <v/>
      </c>
      <c r="R2387" s="248"/>
      <c r="S2387" s="246"/>
      <c r="T2387" s="248"/>
      <c r="U2387" s="249" t="str">
        <f>+IF(AND(S2387&gt;0,R2387&lt;&gt;'Data Validation (ROP used only)'!$A$22),SUM(S2387:T2387),"")</f>
        <v/>
      </c>
      <c r="V2387" s="250" t="str">
        <f>IF(OR(R2387='Data Validation (ROP used only)'!$A$22,ISBLANK(S2387),ISERROR(S2387/$I2387)),"",S2387/$I2387)</f>
        <v/>
      </c>
      <c r="W2387" s="251"/>
      <c r="X2387" s="252" t="str" cm="1">
        <f t="array" ref="X2387">_xlfn.IFS(W2387="","",W2387/I2387&gt;=2,2*I2387,W2387/I2387 &lt; 2, W2387)</f>
        <v/>
      </c>
      <c r="Y2387" s="253" t="str">
        <f t="shared" si="263"/>
        <v/>
      </c>
      <c r="Z2387" s="248"/>
      <c r="AA2387" s="249" t="str">
        <f t="shared" si="264"/>
        <v/>
      </c>
      <c r="AB2387" s="254" t="str">
        <f t="shared" si="265"/>
        <v/>
      </c>
      <c r="AC2387" s="159"/>
      <c r="AD2387" s="160"/>
    </row>
    <row r="2388" spans="2:30" ht="13.8" hidden="1" outlineLevel="1" x14ac:dyDescent="0.25">
      <c r="B2388" s="1"/>
      <c r="C2388" s="1"/>
      <c r="D2388" s="1"/>
      <c r="E2388" s="2"/>
      <c r="F2388" s="1"/>
      <c r="G2388" s="2"/>
      <c r="H2388" s="108"/>
      <c r="I2388" s="109"/>
      <c r="J2388" s="132" t="str">
        <f t="shared" si="261"/>
        <v/>
      </c>
      <c r="K2388" s="132">
        <f t="shared" si="259"/>
        <v>0</v>
      </c>
      <c r="L2388" s="246"/>
      <c r="M2388" s="247"/>
      <c r="N2388" s="246"/>
      <c r="O2388" s="248"/>
      <c r="P2388" s="249" t="str">
        <f t="shared" si="262"/>
        <v/>
      </c>
      <c r="Q2388" s="250" t="str">
        <f t="shared" si="260"/>
        <v/>
      </c>
      <c r="R2388" s="248"/>
      <c r="S2388" s="246"/>
      <c r="T2388" s="248"/>
      <c r="U2388" s="249" t="str">
        <f>+IF(AND(S2388&gt;0,R2388&lt;&gt;'Data Validation (ROP used only)'!$A$22),SUM(S2388:T2388),"")</f>
        <v/>
      </c>
      <c r="V2388" s="250" t="str">
        <f>IF(OR(R2388='Data Validation (ROP used only)'!$A$22,ISBLANK(S2388),ISERROR(S2388/$I2388)),"",S2388/$I2388)</f>
        <v/>
      </c>
      <c r="W2388" s="251"/>
      <c r="X2388" s="252" t="str" cm="1">
        <f t="array" ref="X2388">_xlfn.IFS(W2388="","",W2388/I2388&gt;=2,2*I2388,W2388/I2388 &lt; 2, W2388)</f>
        <v/>
      </c>
      <c r="Y2388" s="253" t="str">
        <f t="shared" si="263"/>
        <v/>
      </c>
      <c r="Z2388" s="248"/>
      <c r="AA2388" s="249" t="str">
        <f t="shared" si="264"/>
        <v/>
      </c>
      <c r="AB2388" s="254" t="str">
        <f t="shared" si="265"/>
        <v/>
      </c>
      <c r="AC2388" s="159"/>
      <c r="AD2388" s="160"/>
    </row>
    <row r="2389" spans="2:30" ht="13.8" hidden="1" outlineLevel="1" x14ac:dyDescent="0.25">
      <c r="B2389" s="1"/>
      <c r="C2389" s="1"/>
      <c r="D2389" s="1"/>
      <c r="E2389" s="2"/>
      <c r="F2389" s="1"/>
      <c r="G2389" s="2"/>
      <c r="H2389" s="108"/>
      <c r="I2389" s="109"/>
      <c r="J2389" s="132" t="str">
        <f t="shared" si="261"/>
        <v/>
      </c>
      <c r="K2389" s="132">
        <f t="shared" si="259"/>
        <v>0</v>
      </c>
      <c r="L2389" s="246"/>
      <c r="M2389" s="247"/>
      <c r="N2389" s="246"/>
      <c r="O2389" s="248"/>
      <c r="P2389" s="249" t="str">
        <f t="shared" si="262"/>
        <v/>
      </c>
      <c r="Q2389" s="250" t="str">
        <f t="shared" si="260"/>
        <v/>
      </c>
      <c r="R2389" s="248"/>
      <c r="S2389" s="246"/>
      <c r="T2389" s="248"/>
      <c r="U2389" s="249" t="str">
        <f>+IF(AND(S2389&gt;0,R2389&lt;&gt;'Data Validation (ROP used only)'!$A$22),SUM(S2389:T2389),"")</f>
        <v/>
      </c>
      <c r="V2389" s="250" t="str">
        <f>IF(OR(R2389='Data Validation (ROP used only)'!$A$22,ISBLANK(S2389),ISERROR(S2389/$I2389)),"",S2389/$I2389)</f>
        <v/>
      </c>
      <c r="W2389" s="251"/>
      <c r="X2389" s="252" t="str" cm="1">
        <f t="array" ref="X2389">_xlfn.IFS(W2389="","",W2389/I2389&gt;=2,2*I2389,W2389/I2389 &lt; 2, W2389)</f>
        <v/>
      </c>
      <c r="Y2389" s="253" t="str">
        <f t="shared" si="263"/>
        <v/>
      </c>
      <c r="Z2389" s="248"/>
      <c r="AA2389" s="249" t="str">
        <f t="shared" si="264"/>
        <v/>
      </c>
      <c r="AB2389" s="254" t="str">
        <f t="shared" si="265"/>
        <v/>
      </c>
      <c r="AC2389" s="159"/>
      <c r="AD2389" s="160"/>
    </row>
    <row r="2390" spans="2:30" ht="13.8" hidden="1" outlineLevel="1" x14ac:dyDescent="0.25">
      <c r="B2390" s="1"/>
      <c r="C2390" s="1"/>
      <c r="D2390" s="1"/>
      <c r="E2390" s="2"/>
      <c r="F2390" s="1"/>
      <c r="G2390" s="2"/>
      <c r="H2390" s="108"/>
      <c r="I2390" s="109"/>
      <c r="J2390" s="132" t="str">
        <f t="shared" si="261"/>
        <v/>
      </c>
      <c r="K2390" s="132">
        <f t="shared" si="259"/>
        <v>0</v>
      </c>
      <c r="L2390" s="246"/>
      <c r="M2390" s="247"/>
      <c r="N2390" s="246"/>
      <c r="O2390" s="248"/>
      <c r="P2390" s="249" t="str">
        <f t="shared" si="262"/>
        <v/>
      </c>
      <c r="Q2390" s="250" t="str">
        <f t="shared" si="260"/>
        <v/>
      </c>
      <c r="R2390" s="248"/>
      <c r="S2390" s="246"/>
      <c r="T2390" s="248"/>
      <c r="U2390" s="249" t="str">
        <f>+IF(AND(S2390&gt;0,R2390&lt;&gt;'Data Validation (ROP used only)'!$A$22),SUM(S2390:T2390),"")</f>
        <v/>
      </c>
      <c r="V2390" s="250" t="str">
        <f>IF(OR(R2390='Data Validation (ROP used only)'!$A$22,ISBLANK(S2390),ISERROR(S2390/$I2390)),"",S2390/$I2390)</f>
        <v/>
      </c>
      <c r="W2390" s="251"/>
      <c r="X2390" s="252" t="str" cm="1">
        <f t="array" ref="X2390">_xlfn.IFS(W2390="","",W2390/I2390&gt;=2,2*I2390,W2390/I2390 &lt; 2, W2390)</f>
        <v/>
      </c>
      <c r="Y2390" s="253" t="str">
        <f t="shared" si="263"/>
        <v/>
      </c>
      <c r="Z2390" s="248"/>
      <c r="AA2390" s="249" t="str">
        <f t="shared" si="264"/>
        <v/>
      </c>
      <c r="AB2390" s="254" t="str">
        <f t="shared" si="265"/>
        <v/>
      </c>
      <c r="AC2390" s="159"/>
      <c r="AD2390" s="160"/>
    </row>
    <row r="2391" spans="2:30" ht="13.8" hidden="1" outlineLevel="1" x14ac:dyDescent="0.25">
      <c r="B2391" s="1"/>
      <c r="C2391" s="1"/>
      <c r="D2391" s="1"/>
      <c r="E2391" s="2"/>
      <c r="F2391" s="1"/>
      <c r="G2391" s="2"/>
      <c r="H2391" s="108"/>
      <c r="I2391" s="109"/>
      <c r="J2391" s="132" t="str">
        <f t="shared" si="261"/>
        <v/>
      </c>
      <c r="K2391" s="132">
        <f t="shared" si="259"/>
        <v>0</v>
      </c>
      <c r="L2391" s="246"/>
      <c r="M2391" s="247"/>
      <c r="N2391" s="246"/>
      <c r="O2391" s="248"/>
      <c r="P2391" s="249" t="str">
        <f t="shared" si="262"/>
        <v/>
      </c>
      <c r="Q2391" s="250" t="str">
        <f t="shared" si="260"/>
        <v/>
      </c>
      <c r="R2391" s="248"/>
      <c r="S2391" s="246"/>
      <c r="T2391" s="248"/>
      <c r="U2391" s="249" t="str">
        <f>+IF(AND(S2391&gt;0,R2391&lt;&gt;'Data Validation (ROP used only)'!$A$22),SUM(S2391:T2391),"")</f>
        <v/>
      </c>
      <c r="V2391" s="250" t="str">
        <f>IF(OR(R2391='Data Validation (ROP used only)'!$A$22,ISBLANK(S2391),ISERROR(S2391/$I2391)),"",S2391/$I2391)</f>
        <v/>
      </c>
      <c r="W2391" s="251"/>
      <c r="X2391" s="252" t="str" cm="1">
        <f t="array" ref="X2391">_xlfn.IFS(W2391="","",W2391/I2391&gt;=2,2*I2391,W2391/I2391 &lt; 2, W2391)</f>
        <v/>
      </c>
      <c r="Y2391" s="253" t="str">
        <f t="shared" si="263"/>
        <v/>
      </c>
      <c r="Z2391" s="248"/>
      <c r="AA2391" s="249" t="str">
        <f t="shared" si="264"/>
        <v/>
      </c>
      <c r="AB2391" s="254" t="str">
        <f t="shared" si="265"/>
        <v/>
      </c>
      <c r="AC2391" s="159"/>
      <c r="AD2391" s="160"/>
    </row>
    <row r="2392" spans="2:30" ht="13.8" hidden="1" outlineLevel="1" x14ac:dyDescent="0.25">
      <c r="B2392" s="1"/>
      <c r="C2392" s="1"/>
      <c r="D2392" s="1"/>
      <c r="E2392" s="2"/>
      <c r="F2392" s="1"/>
      <c r="G2392" s="2"/>
      <c r="H2392" s="108"/>
      <c r="I2392" s="109"/>
      <c r="J2392" s="132" t="str">
        <f t="shared" si="261"/>
        <v/>
      </c>
      <c r="K2392" s="132">
        <f t="shared" si="259"/>
        <v>0</v>
      </c>
      <c r="L2392" s="246"/>
      <c r="M2392" s="247"/>
      <c r="N2392" s="246"/>
      <c r="O2392" s="248"/>
      <c r="P2392" s="249" t="str">
        <f t="shared" si="262"/>
        <v/>
      </c>
      <c r="Q2392" s="250" t="str">
        <f t="shared" si="260"/>
        <v/>
      </c>
      <c r="R2392" s="248"/>
      <c r="S2392" s="246"/>
      <c r="T2392" s="248"/>
      <c r="U2392" s="249" t="str">
        <f>+IF(AND(S2392&gt;0,R2392&lt;&gt;'Data Validation (ROP used only)'!$A$22),SUM(S2392:T2392),"")</f>
        <v/>
      </c>
      <c r="V2392" s="250" t="str">
        <f>IF(OR(R2392='Data Validation (ROP used only)'!$A$22,ISBLANK(S2392),ISERROR(S2392/$I2392)),"",S2392/$I2392)</f>
        <v/>
      </c>
      <c r="W2392" s="251"/>
      <c r="X2392" s="252" t="str" cm="1">
        <f t="array" ref="X2392">_xlfn.IFS(W2392="","",W2392/I2392&gt;=2,2*I2392,W2392/I2392 &lt; 2, W2392)</f>
        <v/>
      </c>
      <c r="Y2392" s="253" t="str">
        <f t="shared" si="263"/>
        <v/>
      </c>
      <c r="Z2392" s="248"/>
      <c r="AA2392" s="249" t="str">
        <f t="shared" si="264"/>
        <v/>
      </c>
      <c r="AB2392" s="254" t="str">
        <f t="shared" si="265"/>
        <v/>
      </c>
      <c r="AC2392" s="159"/>
      <c r="AD2392" s="160"/>
    </row>
    <row r="2393" spans="2:30" ht="13.8" hidden="1" outlineLevel="1" x14ac:dyDescent="0.25">
      <c r="B2393" s="1"/>
      <c r="C2393" s="1"/>
      <c r="D2393" s="1"/>
      <c r="E2393" s="2"/>
      <c r="F2393" s="1"/>
      <c r="G2393" s="2"/>
      <c r="H2393" s="108"/>
      <c r="I2393" s="109"/>
      <c r="J2393" s="132" t="str">
        <f t="shared" si="261"/>
        <v/>
      </c>
      <c r="K2393" s="132">
        <f t="shared" si="259"/>
        <v>0</v>
      </c>
      <c r="L2393" s="246"/>
      <c r="M2393" s="247"/>
      <c r="N2393" s="246"/>
      <c r="O2393" s="248"/>
      <c r="P2393" s="249" t="str">
        <f t="shared" si="262"/>
        <v/>
      </c>
      <c r="Q2393" s="250" t="str">
        <f t="shared" si="260"/>
        <v/>
      </c>
      <c r="R2393" s="248"/>
      <c r="S2393" s="246"/>
      <c r="T2393" s="248"/>
      <c r="U2393" s="249" t="str">
        <f>+IF(AND(S2393&gt;0,R2393&lt;&gt;'Data Validation (ROP used only)'!$A$22),SUM(S2393:T2393),"")</f>
        <v/>
      </c>
      <c r="V2393" s="250" t="str">
        <f>IF(OR(R2393='Data Validation (ROP used only)'!$A$22,ISBLANK(S2393),ISERROR(S2393/$I2393)),"",S2393/$I2393)</f>
        <v/>
      </c>
      <c r="W2393" s="251"/>
      <c r="X2393" s="252" t="str" cm="1">
        <f t="array" ref="X2393">_xlfn.IFS(W2393="","",W2393/I2393&gt;=2,2*I2393,W2393/I2393 &lt; 2, W2393)</f>
        <v/>
      </c>
      <c r="Y2393" s="253" t="str">
        <f t="shared" si="263"/>
        <v/>
      </c>
      <c r="Z2393" s="248"/>
      <c r="AA2393" s="249" t="str">
        <f t="shared" si="264"/>
        <v/>
      </c>
      <c r="AB2393" s="254" t="str">
        <f t="shared" si="265"/>
        <v/>
      </c>
      <c r="AC2393" s="159"/>
      <c r="AD2393" s="160"/>
    </row>
    <row r="2394" spans="2:30" ht="13.8" hidden="1" outlineLevel="1" x14ac:dyDescent="0.25">
      <c r="B2394" s="1"/>
      <c r="C2394" s="1"/>
      <c r="D2394" s="1"/>
      <c r="E2394" s="2"/>
      <c r="F2394" s="1"/>
      <c r="G2394" s="2"/>
      <c r="H2394" s="108"/>
      <c r="I2394" s="109"/>
      <c r="J2394" s="132" t="str">
        <f t="shared" si="261"/>
        <v/>
      </c>
      <c r="K2394" s="132">
        <f t="shared" si="259"/>
        <v>0</v>
      </c>
      <c r="L2394" s="246"/>
      <c r="M2394" s="247"/>
      <c r="N2394" s="246"/>
      <c r="O2394" s="248"/>
      <c r="P2394" s="249" t="str">
        <f t="shared" si="262"/>
        <v/>
      </c>
      <c r="Q2394" s="250" t="str">
        <f t="shared" si="260"/>
        <v/>
      </c>
      <c r="R2394" s="248"/>
      <c r="S2394" s="246"/>
      <c r="T2394" s="248"/>
      <c r="U2394" s="249" t="str">
        <f>+IF(AND(S2394&gt;0,R2394&lt;&gt;'Data Validation (ROP used only)'!$A$22),SUM(S2394:T2394),"")</f>
        <v/>
      </c>
      <c r="V2394" s="250" t="str">
        <f>IF(OR(R2394='Data Validation (ROP used only)'!$A$22,ISBLANK(S2394),ISERROR(S2394/$I2394)),"",S2394/$I2394)</f>
        <v/>
      </c>
      <c r="W2394" s="251"/>
      <c r="X2394" s="252" t="str" cm="1">
        <f t="array" ref="X2394">_xlfn.IFS(W2394="","",W2394/I2394&gt;=2,2*I2394,W2394/I2394 &lt; 2, W2394)</f>
        <v/>
      </c>
      <c r="Y2394" s="253" t="str">
        <f t="shared" si="263"/>
        <v/>
      </c>
      <c r="Z2394" s="248"/>
      <c r="AA2394" s="249" t="str">
        <f t="shared" si="264"/>
        <v/>
      </c>
      <c r="AB2394" s="254" t="str">
        <f t="shared" si="265"/>
        <v/>
      </c>
      <c r="AC2394" s="159"/>
      <c r="AD2394" s="160"/>
    </row>
    <row r="2395" spans="2:30" ht="13.8" hidden="1" outlineLevel="1" x14ac:dyDescent="0.25">
      <c r="B2395" s="1"/>
      <c r="C2395" s="1"/>
      <c r="D2395" s="1"/>
      <c r="E2395" s="2"/>
      <c r="F2395" s="1"/>
      <c r="G2395" s="2"/>
      <c r="H2395" s="108"/>
      <c r="I2395" s="109"/>
      <c r="J2395" s="132" t="str">
        <f t="shared" si="261"/>
        <v/>
      </c>
      <c r="K2395" s="132">
        <f t="shared" si="259"/>
        <v>0</v>
      </c>
      <c r="L2395" s="246"/>
      <c r="M2395" s="247"/>
      <c r="N2395" s="246"/>
      <c r="O2395" s="248"/>
      <c r="P2395" s="249" t="str">
        <f t="shared" si="262"/>
        <v/>
      </c>
      <c r="Q2395" s="250" t="str">
        <f t="shared" si="260"/>
        <v/>
      </c>
      <c r="R2395" s="248"/>
      <c r="S2395" s="246"/>
      <c r="T2395" s="248"/>
      <c r="U2395" s="249" t="str">
        <f>+IF(AND(S2395&gt;0,R2395&lt;&gt;'Data Validation (ROP used only)'!$A$22),SUM(S2395:T2395),"")</f>
        <v/>
      </c>
      <c r="V2395" s="250" t="str">
        <f>IF(OR(R2395='Data Validation (ROP used only)'!$A$22,ISBLANK(S2395),ISERROR(S2395/$I2395)),"",S2395/$I2395)</f>
        <v/>
      </c>
      <c r="W2395" s="251"/>
      <c r="X2395" s="252" t="str" cm="1">
        <f t="array" ref="X2395">_xlfn.IFS(W2395="","",W2395/I2395&gt;=2,2*I2395,W2395/I2395 &lt; 2, W2395)</f>
        <v/>
      </c>
      <c r="Y2395" s="253" t="str">
        <f t="shared" si="263"/>
        <v/>
      </c>
      <c r="Z2395" s="248"/>
      <c r="AA2395" s="249" t="str">
        <f t="shared" si="264"/>
        <v/>
      </c>
      <c r="AB2395" s="254" t="str">
        <f t="shared" si="265"/>
        <v/>
      </c>
      <c r="AC2395" s="159"/>
      <c r="AD2395" s="160"/>
    </row>
    <row r="2396" spans="2:30" ht="13.8" hidden="1" outlineLevel="1" x14ac:dyDescent="0.25">
      <c r="B2396" s="1"/>
      <c r="C2396" s="1"/>
      <c r="D2396" s="1"/>
      <c r="E2396" s="2"/>
      <c r="F2396" s="1"/>
      <c r="G2396" s="2"/>
      <c r="H2396" s="108"/>
      <c r="I2396" s="109"/>
      <c r="J2396" s="132" t="str">
        <f t="shared" si="261"/>
        <v/>
      </c>
      <c r="K2396" s="132">
        <f t="shared" si="259"/>
        <v>0</v>
      </c>
      <c r="L2396" s="246"/>
      <c r="M2396" s="247"/>
      <c r="N2396" s="246"/>
      <c r="O2396" s="248"/>
      <c r="P2396" s="249" t="str">
        <f t="shared" si="262"/>
        <v/>
      </c>
      <c r="Q2396" s="250" t="str">
        <f t="shared" si="260"/>
        <v/>
      </c>
      <c r="R2396" s="248"/>
      <c r="S2396" s="246"/>
      <c r="T2396" s="248"/>
      <c r="U2396" s="249" t="str">
        <f>+IF(AND(S2396&gt;0,R2396&lt;&gt;'Data Validation (ROP used only)'!$A$22),SUM(S2396:T2396),"")</f>
        <v/>
      </c>
      <c r="V2396" s="250" t="str">
        <f>IF(OR(R2396='Data Validation (ROP used only)'!$A$22,ISBLANK(S2396),ISERROR(S2396/$I2396)),"",S2396/$I2396)</f>
        <v/>
      </c>
      <c r="W2396" s="251"/>
      <c r="X2396" s="252" t="str" cm="1">
        <f t="array" ref="X2396">_xlfn.IFS(W2396="","",W2396/I2396&gt;=2,2*I2396,W2396/I2396 &lt; 2, W2396)</f>
        <v/>
      </c>
      <c r="Y2396" s="253" t="str">
        <f t="shared" si="263"/>
        <v/>
      </c>
      <c r="Z2396" s="248"/>
      <c r="AA2396" s="249" t="str">
        <f t="shared" si="264"/>
        <v/>
      </c>
      <c r="AB2396" s="254" t="str">
        <f t="shared" si="265"/>
        <v/>
      </c>
      <c r="AC2396" s="159"/>
      <c r="AD2396" s="160"/>
    </row>
    <row r="2397" spans="2:30" ht="13.8" hidden="1" outlineLevel="1" x14ac:dyDescent="0.25">
      <c r="B2397" s="1"/>
      <c r="C2397" s="1"/>
      <c r="D2397" s="1"/>
      <c r="E2397" s="2"/>
      <c r="F2397" s="1"/>
      <c r="G2397" s="2"/>
      <c r="H2397" s="108"/>
      <c r="I2397" s="109"/>
      <c r="J2397" s="132" t="str">
        <f t="shared" si="261"/>
        <v/>
      </c>
      <c r="K2397" s="132">
        <f t="shared" si="259"/>
        <v>0</v>
      </c>
      <c r="L2397" s="246"/>
      <c r="M2397" s="247"/>
      <c r="N2397" s="246"/>
      <c r="O2397" s="248"/>
      <c r="P2397" s="249" t="str">
        <f t="shared" si="262"/>
        <v/>
      </c>
      <c r="Q2397" s="250" t="str">
        <f t="shared" si="260"/>
        <v/>
      </c>
      <c r="R2397" s="248"/>
      <c r="S2397" s="246"/>
      <c r="T2397" s="248"/>
      <c r="U2397" s="249" t="str">
        <f>+IF(AND(S2397&gt;0,R2397&lt;&gt;'Data Validation (ROP used only)'!$A$22),SUM(S2397:T2397),"")</f>
        <v/>
      </c>
      <c r="V2397" s="250" t="str">
        <f>IF(OR(R2397='Data Validation (ROP used only)'!$A$22,ISBLANK(S2397),ISERROR(S2397/$I2397)),"",S2397/$I2397)</f>
        <v/>
      </c>
      <c r="W2397" s="251"/>
      <c r="X2397" s="252" t="str" cm="1">
        <f t="array" ref="X2397">_xlfn.IFS(W2397="","",W2397/I2397&gt;=2,2*I2397,W2397/I2397 &lt; 2, W2397)</f>
        <v/>
      </c>
      <c r="Y2397" s="253" t="str">
        <f t="shared" si="263"/>
        <v/>
      </c>
      <c r="Z2397" s="248"/>
      <c r="AA2397" s="249" t="str">
        <f t="shared" si="264"/>
        <v/>
      </c>
      <c r="AB2397" s="254" t="str">
        <f t="shared" si="265"/>
        <v/>
      </c>
      <c r="AC2397" s="159"/>
      <c r="AD2397" s="160"/>
    </row>
    <row r="2398" spans="2:30" ht="13.8" hidden="1" outlineLevel="1" x14ac:dyDescent="0.25">
      <c r="B2398" s="1"/>
      <c r="C2398" s="1"/>
      <c r="D2398" s="1"/>
      <c r="E2398" s="2"/>
      <c r="F2398" s="1"/>
      <c r="G2398" s="2"/>
      <c r="H2398" s="108"/>
      <c r="I2398" s="109"/>
      <c r="J2398" s="132" t="str">
        <f t="shared" si="261"/>
        <v/>
      </c>
      <c r="K2398" s="132">
        <f t="shared" si="259"/>
        <v>0</v>
      </c>
      <c r="L2398" s="246"/>
      <c r="M2398" s="247"/>
      <c r="N2398" s="246"/>
      <c r="O2398" s="248"/>
      <c r="P2398" s="249" t="str">
        <f t="shared" si="262"/>
        <v/>
      </c>
      <c r="Q2398" s="250" t="str">
        <f t="shared" si="260"/>
        <v/>
      </c>
      <c r="R2398" s="248"/>
      <c r="S2398" s="246"/>
      <c r="T2398" s="248"/>
      <c r="U2398" s="249" t="str">
        <f>+IF(AND(S2398&gt;0,R2398&lt;&gt;'Data Validation (ROP used only)'!$A$22),SUM(S2398:T2398),"")</f>
        <v/>
      </c>
      <c r="V2398" s="250" t="str">
        <f>IF(OR(R2398='Data Validation (ROP used only)'!$A$22,ISBLANK(S2398),ISERROR(S2398/$I2398)),"",S2398/$I2398)</f>
        <v/>
      </c>
      <c r="W2398" s="251"/>
      <c r="X2398" s="252" t="str" cm="1">
        <f t="array" ref="X2398">_xlfn.IFS(W2398="","",W2398/I2398&gt;=2,2*I2398,W2398/I2398 &lt; 2, W2398)</f>
        <v/>
      </c>
      <c r="Y2398" s="253" t="str">
        <f t="shared" si="263"/>
        <v/>
      </c>
      <c r="Z2398" s="248"/>
      <c r="AA2398" s="249" t="str">
        <f t="shared" si="264"/>
        <v/>
      </c>
      <c r="AB2398" s="254" t="str">
        <f t="shared" si="265"/>
        <v/>
      </c>
      <c r="AC2398" s="159"/>
      <c r="AD2398" s="160"/>
    </row>
    <row r="2399" spans="2:30" ht="13.8" hidden="1" outlineLevel="1" x14ac:dyDescent="0.25">
      <c r="B2399" s="1"/>
      <c r="C2399" s="1"/>
      <c r="D2399" s="1"/>
      <c r="E2399" s="2"/>
      <c r="F2399" s="1"/>
      <c r="G2399" s="2"/>
      <c r="H2399" s="108"/>
      <c r="I2399" s="109"/>
      <c r="J2399" s="132" t="str">
        <f t="shared" si="261"/>
        <v/>
      </c>
      <c r="K2399" s="132">
        <f t="shared" si="259"/>
        <v>0</v>
      </c>
      <c r="L2399" s="246"/>
      <c r="M2399" s="247"/>
      <c r="N2399" s="246"/>
      <c r="O2399" s="248"/>
      <c r="P2399" s="249" t="str">
        <f t="shared" si="262"/>
        <v/>
      </c>
      <c r="Q2399" s="250" t="str">
        <f t="shared" si="260"/>
        <v/>
      </c>
      <c r="R2399" s="248"/>
      <c r="S2399" s="246"/>
      <c r="T2399" s="248"/>
      <c r="U2399" s="249" t="str">
        <f>+IF(AND(S2399&gt;0,R2399&lt;&gt;'Data Validation (ROP used only)'!$A$22),SUM(S2399:T2399),"")</f>
        <v/>
      </c>
      <c r="V2399" s="250" t="str">
        <f>IF(OR(R2399='Data Validation (ROP used only)'!$A$22,ISBLANK(S2399),ISERROR(S2399/$I2399)),"",S2399/$I2399)</f>
        <v/>
      </c>
      <c r="W2399" s="251"/>
      <c r="X2399" s="252" t="str" cm="1">
        <f t="array" ref="X2399">_xlfn.IFS(W2399="","",W2399/I2399&gt;=2,2*I2399,W2399/I2399 &lt; 2, W2399)</f>
        <v/>
      </c>
      <c r="Y2399" s="253" t="str">
        <f t="shared" si="263"/>
        <v/>
      </c>
      <c r="Z2399" s="248"/>
      <c r="AA2399" s="249" t="str">
        <f t="shared" si="264"/>
        <v/>
      </c>
      <c r="AB2399" s="254" t="str">
        <f t="shared" si="265"/>
        <v/>
      </c>
      <c r="AC2399" s="159"/>
      <c r="AD2399" s="160"/>
    </row>
    <row r="2400" spans="2:30" ht="13.8" hidden="1" outlineLevel="1" x14ac:dyDescent="0.25">
      <c r="B2400" s="1"/>
      <c r="C2400" s="1"/>
      <c r="D2400" s="1"/>
      <c r="E2400" s="2"/>
      <c r="F2400" s="1"/>
      <c r="G2400" s="2"/>
      <c r="H2400" s="108"/>
      <c r="I2400" s="109"/>
      <c r="J2400" s="132" t="str">
        <f t="shared" si="261"/>
        <v/>
      </c>
      <c r="K2400" s="132">
        <f t="shared" si="259"/>
        <v>0</v>
      </c>
      <c r="L2400" s="246"/>
      <c r="M2400" s="247"/>
      <c r="N2400" s="246"/>
      <c r="O2400" s="248"/>
      <c r="P2400" s="249" t="str">
        <f t="shared" si="262"/>
        <v/>
      </c>
      <c r="Q2400" s="250" t="str">
        <f t="shared" si="260"/>
        <v/>
      </c>
      <c r="R2400" s="248"/>
      <c r="S2400" s="246"/>
      <c r="T2400" s="248"/>
      <c r="U2400" s="249" t="str">
        <f>+IF(AND(S2400&gt;0,R2400&lt;&gt;'Data Validation (ROP used only)'!$A$22),SUM(S2400:T2400),"")</f>
        <v/>
      </c>
      <c r="V2400" s="250" t="str">
        <f>IF(OR(R2400='Data Validation (ROP used only)'!$A$22,ISBLANK(S2400),ISERROR(S2400/$I2400)),"",S2400/$I2400)</f>
        <v/>
      </c>
      <c r="W2400" s="251"/>
      <c r="X2400" s="252" t="str" cm="1">
        <f t="array" ref="X2400">_xlfn.IFS(W2400="","",W2400/I2400&gt;=2,2*I2400,W2400/I2400 &lt; 2, W2400)</f>
        <v/>
      </c>
      <c r="Y2400" s="253" t="str">
        <f t="shared" si="263"/>
        <v/>
      </c>
      <c r="Z2400" s="248"/>
      <c r="AA2400" s="249" t="str">
        <f t="shared" si="264"/>
        <v/>
      </c>
      <c r="AB2400" s="254" t="str">
        <f t="shared" si="265"/>
        <v/>
      </c>
      <c r="AC2400" s="159"/>
      <c r="AD2400" s="160"/>
    </row>
    <row r="2401" spans="2:30" ht="13.8" hidden="1" outlineLevel="1" x14ac:dyDescent="0.25">
      <c r="B2401" s="1"/>
      <c r="C2401" s="1"/>
      <c r="D2401" s="1"/>
      <c r="E2401" s="2"/>
      <c r="F2401" s="1"/>
      <c r="G2401" s="2"/>
      <c r="H2401" s="108"/>
      <c r="I2401" s="109"/>
      <c r="J2401" s="132" t="str">
        <f t="shared" si="261"/>
        <v/>
      </c>
      <c r="K2401" s="132">
        <f t="shared" si="259"/>
        <v>0</v>
      </c>
      <c r="L2401" s="246"/>
      <c r="M2401" s="247"/>
      <c r="N2401" s="246"/>
      <c r="O2401" s="248"/>
      <c r="P2401" s="249" t="str">
        <f t="shared" si="262"/>
        <v/>
      </c>
      <c r="Q2401" s="250" t="str">
        <f t="shared" si="260"/>
        <v/>
      </c>
      <c r="R2401" s="248"/>
      <c r="S2401" s="246"/>
      <c r="T2401" s="248"/>
      <c r="U2401" s="249" t="str">
        <f>+IF(AND(S2401&gt;0,R2401&lt;&gt;'Data Validation (ROP used only)'!$A$22),SUM(S2401:T2401),"")</f>
        <v/>
      </c>
      <c r="V2401" s="250" t="str">
        <f>IF(OR(R2401='Data Validation (ROP used only)'!$A$22,ISBLANK(S2401),ISERROR(S2401/$I2401)),"",S2401/$I2401)</f>
        <v/>
      </c>
      <c r="W2401" s="251"/>
      <c r="X2401" s="252" t="str" cm="1">
        <f t="array" ref="X2401">_xlfn.IFS(W2401="","",W2401/I2401&gt;=2,2*I2401,W2401/I2401 &lt; 2, W2401)</f>
        <v/>
      </c>
      <c r="Y2401" s="253" t="str">
        <f t="shared" si="263"/>
        <v/>
      </c>
      <c r="Z2401" s="248"/>
      <c r="AA2401" s="249" t="str">
        <f t="shared" si="264"/>
        <v/>
      </c>
      <c r="AB2401" s="254" t="str">
        <f t="shared" si="265"/>
        <v/>
      </c>
      <c r="AC2401" s="159"/>
      <c r="AD2401" s="160"/>
    </row>
    <row r="2402" spans="2:30" ht="13.8" hidden="1" outlineLevel="1" x14ac:dyDescent="0.25">
      <c r="B2402" s="1"/>
      <c r="C2402" s="1"/>
      <c r="D2402" s="1"/>
      <c r="E2402" s="2"/>
      <c r="F2402" s="1"/>
      <c r="G2402" s="2"/>
      <c r="H2402" s="108"/>
      <c r="I2402" s="109"/>
      <c r="J2402" s="132" t="str">
        <f t="shared" si="261"/>
        <v/>
      </c>
      <c r="K2402" s="132">
        <f t="shared" si="259"/>
        <v>0</v>
      </c>
      <c r="L2402" s="246"/>
      <c r="M2402" s="247"/>
      <c r="N2402" s="246"/>
      <c r="O2402" s="248"/>
      <c r="P2402" s="249" t="str">
        <f t="shared" si="262"/>
        <v/>
      </c>
      <c r="Q2402" s="250" t="str">
        <f t="shared" si="260"/>
        <v/>
      </c>
      <c r="R2402" s="248"/>
      <c r="S2402" s="246"/>
      <c r="T2402" s="248"/>
      <c r="U2402" s="249" t="str">
        <f>+IF(AND(S2402&gt;0,R2402&lt;&gt;'Data Validation (ROP used only)'!$A$22),SUM(S2402:T2402),"")</f>
        <v/>
      </c>
      <c r="V2402" s="250" t="str">
        <f>IF(OR(R2402='Data Validation (ROP used only)'!$A$22,ISBLANK(S2402),ISERROR(S2402/$I2402)),"",S2402/$I2402)</f>
        <v/>
      </c>
      <c r="W2402" s="251"/>
      <c r="X2402" s="252" t="str" cm="1">
        <f t="array" ref="X2402">_xlfn.IFS(W2402="","",W2402/I2402&gt;=2,2*I2402,W2402/I2402 &lt; 2, W2402)</f>
        <v/>
      </c>
      <c r="Y2402" s="253" t="str">
        <f t="shared" si="263"/>
        <v/>
      </c>
      <c r="Z2402" s="248"/>
      <c r="AA2402" s="249" t="str">
        <f t="shared" si="264"/>
        <v/>
      </c>
      <c r="AB2402" s="254" t="str">
        <f t="shared" si="265"/>
        <v/>
      </c>
      <c r="AC2402" s="159"/>
      <c r="AD2402" s="160"/>
    </row>
    <row r="2403" spans="2:30" ht="13.8" hidden="1" outlineLevel="1" x14ac:dyDescent="0.25">
      <c r="B2403" s="1"/>
      <c r="C2403" s="1"/>
      <c r="D2403" s="1"/>
      <c r="E2403" s="2"/>
      <c r="F2403" s="1"/>
      <c r="G2403" s="2"/>
      <c r="H2403" s="108"/>
      <c r="I2403" s="109"/>
      <c r="J2403" s="132" t="str">
        <f t="shared" si="261"/>
        <v/>
      </c>
      <c r="K2403" s="132">
        <f t="shared" si="259"/>
        <v>0</v>
      </c>
      <c r="L2403" s="246"/>
      <c r="M2403" s="247"/>
      <c r="N2403" s="246"/>
      <c r="O2403" s="248"/>
      <c r="P2403" s="249" t="str">
        <f t="shared" si="262"/>
        <v/>
      </c>
      <c r="Q2403" s="250" t="str">
        <f t="shared" si="260"/>
        <v/>
      </c>
      <c r="R2403" s="248"/>
      <c r="S2403" s="246"/>
      <c r="T2403" s="248"/>
      <c r="U2403" s="249" t="str">
        <f>+IF(AND(S2403&gt;0,R2403&lt;&gt;'Data Validation (ROP used only)'!$A$22),SUM(S2403:T2403),"")</f>
        <v/>
      </c>
      <c r="V2403" s="250" t="str">
        <f>IF(OR(R2403='Data Validation (ROP used only)'!$A$22,ISBLANK(S2403),ISERROR(S2403/$I2403)),"",S2403/$I2403)</f>
        <v/>
      </c>
      <c r="W2403" s="251"/>
      <c r="X2403" s="252" t="str" cm="1">
        <f t="array" ref="X2403">_xlfn.IFS(W2403="","",W2403/I2403&gt;=2,2*I2403,W2403/I2403 &lt; 2, W2403)</f>
        <v/>
      </c>
      <c r="Y2403" s="253" t="str">
        <f t="shared" si="263"/>
        <v/>
      </c>
      <c r="Z2403" s="248"/>
      <c r="AA2403" s="249" t="str">
        <f t="shared" si="264"/>
        <v/>
      </c>
      <c r="AB2403" s="254" t="str">
        <f t="shared" si="265"/>
        <v/>
      </c>
      <c r="AC2403" s="159"/>
      <c r="AD2403" s="160"/>
    </row>
    <row r="2404" spans="2:30" ht="13.8" hidden="1" outlineLevel="1" x14ac:dyDescent="0.25">
      <c r="B2404" s="1"/>
      <c r="C2404" s="1"/>
      <c r="D2404" s="1"/>
      <c r="E2404" s="2"/>
      <c r="F2404" s="1"/>
      <c r="G2404" s="2"/>
      <c r="H2404" s="108"/>
      <c r="I2404" s="109"/>
      <c r="J2404" s="132" t="str">
        <f t="shared" si="261"/>
        <v/>
      </c>
      <c r="K2404" s="132">
        <f t="shared" si="259"/>
        <v>0</v>
      </c>
      <c r="L2404" s="246"/>
      <c r="M2404" s="247"/>
      <c r="N2404" s="246"/>
      <c r="O2404" s="248"/>
      <c r="P2404" s="249" t="str">
        <f t="shared" si="262"/>
        <v/>
      </c>
      <c r="Q2404" s="250" t="str">
        <f t="shared" si="260"/>
        <v/>
      </c>
      <c r="R2404" s="248"/>
      <c r="S2404" s="246"/>
      <c r="T2404" s="248"/>
      <c r="U2404" s="249" t="str">
        <f>+IF(AND(S2404&gt;0,R2404&lt;&gt;'Data Validation (ROP used only)'!$A$22),SUM(S2404:T2404),"")</f>
        <v/>
      </c>
      <c r="V2404" s="250" t="str">
        <f>IF(OR(R2404='Data Validation (ROP used only)'!$A$22,ISBLANK(S2404),ISERROR(S2404/$I2404)),"",S2404/$I2404)</f>
        <v/>
      </c>
      <c r="W2404" s="251"/>
      <c r="X2404" s="252" t="str" cm="1">
        <f t="array" ref="X2404">_xlfn.IFS(W2404="","",W2404/I2404&gt;=2,2*I2404,W2404/I2404 &lt; 2, W2404)</f>
        <v/>
      </c>
      <c r="Y2404" s="253" t="str">
        <f t="shared" si="263"/>
        <v/>
      </c>
      <c r="Z2404" s="248"/>
      <c r="AA2404" s="249" t="str">
        <f t="shared" si="264"/>
        <v/>
      </c>
      <c r="AB2404" s="254" t="str">
        <f t="shared" si="265"/>
        <v/>
      </c>
      <c r="AC2404" s="159"/>
      <c r="AD2404" s="160"/>
    </row>
    <row r="2405" spans="2:30" ht="13.8" hidden="1" outlineLevel="1" x14ac:dyDescent="0.25">
      <c r="B2405" s="1"/>
      <c r="C2405" s="1"/>
      <c r="D2405" s="1"/>
      <c r="E2405" s="2"/>
      <c r="F2405" s="1"/>
      <c r="G2405" s="2"/>
      <c r="H2405" s="108"/>
      <c r="I2405" s="109"/>
      <c r="J2405" s="132" t="str">
        <f t="shared" si="261"/>
        <v/>
      </c>
      <c r="K2405" s="132">
        <f t="shared" si="259"/>
        <v>0</v>
      </c>
      <c r="L2405" s="246"/>
      <c r="M2405" s="247"/>
      <c r="N2405" s="246"/>
      <c r="O2405" s="248"/>
      <c r="P2405" s="249" t="str">
        <f t="shared" si="262"/>
        <v/>
      </c>
      <c r="Q2405" s="250" t="str">
        <f t="shared" si="260"/>
        <v/>
      </c>
      <c r="R2405" s="248"/>
      <c r="S2405" s="246"/>
      <c r="T2405" s="248"/>
      <c r="U2405" s="249" t="str">
        <f>+IF(AND(S2405&gt;0,R2405&lt;&gt;'Data Validation (ROP used only)'!$A$22),SUM(S2405:T2405),"")</f>
        <v/>
      </c>
      <c r="V2405" s="250" t="str">
        <f>IF(OR(R2405='Data Validation (ROP used only)'!$A$22,ISBLANK(S2405),ISERROR(S2405/$I2405)),"",S2405/$I2405)</f>
        <v/>
      </c>
      <c r="W2405" s="251"/>
      <c r="X2405" s="252" t="str" cm="1">
        <f t="array" ref="X2405">_xlfn.IFS(W2405="","",W2405/I2405&gt;=2,2*I2405,W2405/I2405 &lt; 2, W2405)</f>
        <v/>
      </c>
      <c r="Y2405" s="253" t="str">
        <f t="shared" si="263"/>
        <v/>
      </c>
      <c r="Z2405" s="248"/>
      <c r="AA2405" s="249" t="str">
        <f t="shared" si="264"/>
        <v/>
      </c>
      <c r="AB2405" s="254" t="str">
        <f t="shared" si="265"/>
        <v/>
      </c>
      <c r="AC2405" s="159"/>
      <c r="AD2405" s="160"/>
    </row>
    <row r="2406" spans="2:30" ht="13.8" hidden="1" outlineLevel="1" x14ac:dyDescent="0.25">
      <c r="B2406" s="1"/>
      <c r="C2406" s="1"/>
      <c r="D2406" s="1"/>
      <c r="E2406" s="2"/>
      <c r="F2406" s="1"/>
      <c r="G2406" s="2"/>
      <c r="H2406" s="108"/>
      <c r="I2406" s="109"/>
      <c r="J2406" s="132" t="str">
        <f t="shared" si="261"/>
        <v/>
      </c>
      <c r="K2406" s="132">
        <f t="shared" si="259"/>
        <v>0</v>
      </c>
      <c r="L2406" s="246"/>
      <c r="M2406" s="247"/>
      <c r="N2406" s="246"/>
      <c r="O2406" s="248"/>
      <c r="P2406" s="249" t="str">
        <f t="shared" si="262"/>
        <v/>
      </c>
      <c r="Q2406" s="250" t="str">
        <f t="shared" si="260"/>
        <v/>
      </c>
      <c r="R2406" s="248"/>
      <c r="S2406" s="246"/>
      <c r="T2406" s="248"/>
      <c r="U2406" s="249" t="str">
        <f>+IF(AND(S2406&gt;0,R2406&lt;&gt;'Data Validation (ROP used only)'!$A$22),SUM(S2406:T2406),"")</f>
        <v/>
      </c>
      <c r="V2406" s="250" t="str">
        <f>IF(OR(R2406='Data Validation (ROP used only)'!$A$22,ISBLANK(S2406),ISERROR(S2406/$I2406)),"",S2406/$I2406)</f>
        <v/>
      </c>
      <c r="W2406" s="251"/>
      <c r="X2406" s="252" t="str" cm="1">
        <f t="array" ref="X2406">_xlfn.IFS(W2406="","",W2406/I2406&gt;=2,2*I2406,W2406/I2406 &lt; 2, W2406)</f>
        <v/>
      </c>
      <c r="Y2406" s="253" t="str">
        <f t="shared" si="263"/>
        <v/>
      </c>
      <c r="Z2406" s="248"/>
      <c r="AA2406" s="249" t="str">
        <f t="shared" si="264"/>
        <v/>
      </c>
      <c r="AB2406" s="254" t="str">
        <f t="shared" si="265"/>
        <v/>
      </c>
      <c r="AC2406" s="159"/>
      <c r="AD2406" s="160"/>
    </row>
    <row r="2407" spans="2:30" ht="13.8" hidden="1" outlineLevel="1" x14ac:dyDescent="0.25">
      <c r="B2407" s="1"/>
      <c r="C2407" s="1"/>
      <c r="D2407" s="1"/>
      <c r="E2407" s="2"/>
      <c r="F2407" s="1"/>
      <c r="G2407" s="2"/>
      <c r="H2407" s="108"/>
      <c r="I2407" s="109"/>
      <c r="J2407" s="132" t="str">
        <f t="shared" si="261"/>
        <v/>
      </c>
      <c r="K2407" s="132">
        <f t="shared" ref="K2407:K2470" si="266">IF(ISERROR(I2407/1754.5),"",I2407/1754.5)</f>
        <v>0</v>
      </c>
      <c r="L2407" s="246"/>
      <c r="M2407" s="247"/>
      <c r="N2407" s="246"/>
      <c r="O2407" s="248"/>
      <c r="P2407" s="249" t="str">
        <f t="shared" si="262"/>
        <v/>
      </c>
      <c r="Q2407" s="250" t="str">
        <f t="shared" si="260"/>
        <v/>
      </c>
      <c r="R2407" s="248"/>
      <c r="S2407" s="246"/>
      <c r="T2407" s="248"/>
      <c r="U2407" s="249" t="str">
        <f>+IF(AND(S2407&gt;0,R2407&lt;&gt;'Data Validation (ROP used only)'!$A$22),SUM(S2407:T2407),"")</f>
        <v/>
      </c>
      <c r="V2407" s="250" t="str">
        <f>IF(OR(R2407='Data Validation (ROP used only)'!$A$22,ISBLANK(S2407),ISERROR(S2407/$I2407)),"",S2407/$I2407)</f>
        <v/>
      </c>
      <c r="W2407" s="251"/>
      <c r="X2407" s="252" t="str" cm="1">
        <f t="array" ref="X2407">_xlfn.IFS(W2407="","",W2407/I2407&gt;=2,2*I2407,W2407/I2407 &lt; 2, W2407)</f>
        <v/>
      </c>
      <c r="Y2407" s="253" t="str">
        <f t="shared" si="263"/>
        <v/>
      </c>
      <c r="Z2407" s="248"/>
      <c r="AA2407" s="249" t="str">
        <f t="shared" si="264"/>
        <v/>
      </c>
      <c r="AB2407" s="254" t="str">
        <f t="shared" si="265"/>
        <v/>
      </c>
      <c r="AC2407" s="159"/>
      <c r="AD2407" s="160"/>
    </row>
    <row r="2408" spans="2:30" ht="13.8" hidden="1" outlineLevel="1" x14ac:dyDescent="0.25">
      <c r="B2408" s="1"/>
      <c r="C2408" s="1"/>
      <c r="D2408" s="1"/>
      <c r="E2408" s="2"/>
      <c r="F2408" s="1"/>
      <c r="G2408" s="2"/>
      <c r="H2408" s="108"/>
      <c r="I2408" s="109"/>
      <c r="J2408" s="132" t="str">
        <f t="shared" si="261"/>
        <v/>
      </c>
      <c r="K2408" s="132">
        <f t="shared" si="266"/>
        <v>0</v>
      </c>
      <c r="L2408" s="246"/>
      <c r="M2408" s="247"/>
      <c r="N2408" s="246"/>
      <c r="O2408" s="248"/>
      <c r="P2408" s="249" t="str">
        <f t="shared" si="262"/>
        <v/>
      </c>
      <c r="Q2408" s="250" t="str">
        <f t="shared" si="260"/>
        <v/>
      </c>
      <c r="R2408" s="248"/>
      <c r="S2408" s="246"/>
      <c r="T2408" s="248"/>
      <c r="U2408" s="249" t="str">
        <f>+IF(AND(S2408&gt;0,R2408&lt;&gt;'Data Validation (ROP used only)'!$A$22),SUM(S2408:T2408),"")</f>
        <v/>
      </c>
      <c r="V2408" s="250" t="str">
        <f>IF(OR(R2408='Data Validation (ROP used only)'!$A$22,ISBLANK(S2408),ISERROR(S2408/$I2408)),"",S2408/$I2408)</f>
        <v/>
      </c>
      <c r="W2408" s="251"/>
      <c r="X2408" s="252" t="str" cm="1">
        <f t="array" ref="X2408">_xlfn.IFS(W2408="","",W2408/I2408&gt;=2,2*I2408,W2408/I2408 &lt; 2, W2408)</f>
        <v/>
      </c>
      <c r="Y2408" s="253" t="str">
        <f t="shared" si="263"/>
        <v/>
      </c>
      <c r="Z2408" s="248"/>
      <c r="AA2408" s="249" t="str">
        <f t="shared" si="264"/>
        <v/>
      </c>
      <c r="AB2408" s="254" t="str">
        <f t="shared" si="265"/>
        <v/>
      </c>
      <c r="AC2408" s="159"/>
      <c r="AD2408" s="160"/>
    </row>
    <row r="2409" spans="2:30" ht="13.8" hidden="1" outlineLevel="1" x14ac:dyDescent="0.25">
      <c r="B2409" s="1"/>
      <c r="C2409" s="1"/>
      <c r="D2409" s="1"/>
      <c r="E2409" s="2"/>
      <c r="F2409" s="1"/>
      <c r="G2409" s="2"/>
      <c r="H2409" s="108"/>
      <c r="I2409" s="109"/>
      <c r="J2409" s="132" t="str">
        <f t="shared" si="261"/>
        <v/>
      </c>
      <c r="K2409" s="132">
        <f t="shared" si="266"/>
        <v>0</v>
      </c>
      <c r="L2409" s="246"/>
      <c r="M2409" s="247"/>
      <c r="N2409" s="246"/>
      <c r="O2409" s="248"/>
      <c r="P2409" s="249" t="str">
        <f t="shared" si="262"/>
        <v/>
      </c>
      <c r="Q2409" s="250" t="str">
        <f t="shared" si="260"/>
        <v/>
      </c>
      <c r="R2409" s="248"/>
      <c r="S2409" s="246"/>
      <c r="T2409" s="248"/>
      <c r="U2409" s="249" t="str">
        <f>+IF(AND(S2409&gt;0,R2409&lt;&gt;'Data Validation (ROP used only)'!$A$22),SUM(S2409:T2409),"")</f>
        <v/>
      </c>
      <c r="V2409" s="250" t="str">
        <f>IF(OR(R2409='Data Validation (ROP used only)'!$A$22,ISBLANK(S2409),ISERROR(S2409/$I2409)),"",S2409/$I2409)</f>
        <v/>
      </c>
      <c r="W2409" s="251"/>
      <c r="X2409" s="252" t="str" cm="1">
        <f t="array" ref="X2409">_xlfn.IFS(W2409="","",W2409/I2409&gt;=2,2*I2409,W2409/I2409 &lt; 2, W2409)</f>
        <v/>
      </c>
      <c r="Y2409" s="253" t="str">
        <f t="shared" si="263"/>
        <v/>
      </c>
      <c r="Z2409" s="248"/>
      <c r="AA2409" s="249" t="str">
        <f t="shared" si="264"/>
        <v/>
      </c>
      <c r="AB2409" s="254" t="str">
        <f t="shared" si="265"/>
        <v/>
      </c>
      <c r="AC2409" s="159"/>
      <c r="AD2409" s="160"/>
    </row>
    <row r="2410" spans="2:30" ht="13.8" hidden="1" outlineLevel="1" x14ac:dyDescent="0.25">
      <c r="B2410" s="1"/>
      <c r="C2410" s="1"/>
      <c r="D2410" s="1"/>
      <c r="E2410" s="2"/>
      <c r="F2410" s="1"/>
      <c r="G2410" s="2"/>
      <c r="H2410" s="108"/>
      <c r="I2410" s="109"/>
      <c r="J2410" s="132" t="str">
        <f t="shared" si="261"/>
        <v/>
      </c>
      <c r="K2410" s="132">
        <f t="shared" si="266"/>
        <v>0</v>
      </c>
      <c r="L2410" s="246"/>
      <c r="M2410" s="247"/>
      <c r="N2410" s="246"/>
      <c r="O2410" s="248"/>
      <c r="P2410" s="249" t="str">
        <f t="shared" si="262"/>
        <v/>
      </c>
      <c r="Q2410" s="250" t="str">
        <f t="shared" si="260"/>
        <v/>
      </c>
      <c r="R2410" s="248"/>
      <c r="S2410" s="246"/>
      <c r="T2410" s="248"/>
      <c r="U2410" s="249" t="str">
        <f>+IF(AND(S2410&gt;0,R2410&lt;&gt;'Data Validation (ROP used only)'!$A$22),SUM(S2410:T2410),"")</f>
        <v/>
      </c>
      <c r="V2410" s="250" t="str">
        <f>IF(OR(R2410='Data Validation (ROP used only)'!$A$22,ISBLANK(S2410),ISERROR(S2410/$I2410)),"",S2410/$I2410)</f>
        <v/>
      </c>
      <c r="W2410" s="251"/>
      <c r="X2410" s="252" t="str" cm="1">
        <f t="array" ref="X2410">_xlfn.IFS(W2410="","",W2410/I2410&gt;=2,2*I2410,W2410/I2410 &lt; 2, W2410)</f>
        <v/>
      </c>
      <c r="Y2410" s="253" t="str">
        <f t="shared" si="263"/>
        <v/>
      </c>
      <c r="Z2410" s="248"/>
      <c r="AA2410" s="249" t="str">
        <f t="shared" si="264"/>
        <v/>
      </c>
      <c r="AB2410" s="254" t="str">
        <f t="shared" si="265"/>
        <v/>
      </c>
      <c r="AC2410" s="159"/>
      <c r="AD2410" s="160"/>
    </row>
    <row r="2411" spans="2:30" ht="13.8" hidden="1" outlineLevel="1" x14ac:dyDescent="0.25">
      <c r="B2411" s="1"/>
      <c r="C2411" s="1"/>
      <c r="D2411" s="1"/>
      <c r="E2411" s="2"/>
      <c r="F2411" s="1"/>
      <c r="G2411" s="2"/>
      <c r="H2411" s="108"/>
      <c r="I2411" s="109"/>
      <c r="J2411" s="132" t="str">
        <f t="shared" si="261"/>
        <v/>
      </c>
      <c r="K2411" s="132">
        <f t="shared" si="266"/>
        <v>0</v>
      </c>
      <c r="L2411" s="246"/>
      <c r="M2411" s="247"/>
      <c r="N2411" s="246"/>
      <c r="O2411" s="248"/>
      <c r="P2411" s="249" t="str">
        <f t="shared" si="262"/>
        <v/>
      </c>
      <c r="Q2411" s="250" t="str">
        <f t="shared" si="260"/>
        <v/>
      </c>
      <c r="R2411" s="248"/>
      <c r="S2411" s="246"/>
      <c r="T2411" s="248"/>
      <c r="U2411" s="249" t="str">
        <f>+IF(AND(S2411&gt;0,R2411&lt;&gt;'Data Validation (ROP used only)'!$A$22),SUM(S2411:T2411),"")</f>
        <v/>
      </c>
      <c r="V2411" s="250" t="str">
        <f>IF(OR(R2411='Data Validation (ROP used only)'!$A$22,ISBLANK(S2411),ISERROR(S2411/$I2411)),"",S2411/$I2411)</f>
        <v/>
      </c>
      <c r="W2411" s="251"/>
      <c r="X2411" s="252" t="str" cm="1">
        <f t="array" ref="X2411">_xlfn.IFS(W2411="","",W2411/I2411&gt;=2,2*I2411,W2411/I2411 &lt; 2, W2411)</f>
        <v/>
      </c>
      <c r="Y2411" s="253" t="str">
        <f t="shared" si="263"/>
        <v/>
      </c>
      <c r="Z2411" s="248"/>
      <c r="AA2411" s="249" t="str">
        <f t="shared" si="264"/>
        <v/>
      </c>
      <c r="AB2411" s="254" t="str">
        <f t="shared" si="265"/>
        <v/>
      </c>
      <c r="AC2411" s="159"/>
      <c r="AD2411" s="160"/>
    </row>
    <row r="2412" spans="2:30" ht="13.8" hidden="1" outlineLevel="1" x14ac:dyDescent="0.25">
      <c r="B2412" s="1"/>
      <c r="C2412" s="1"/>
      <c r="D2412" s="1"/>
      <c r="E2412" s="2"/>
      <c r="F2412" s="1"/>
      <c r="G2412" s="2"/>
      <c r="H2412" s="108"/>
      <c r="I2412" s="109"/>
      <c r="J2412" s="132" t="str">
        <f t="shared" si="261"/>
        <v/>
      </c>
      <c r="K2412" s="132">
        <f t="shared" si="266"/>
        <v>0</v>
      </c>
      <c r="L2412" s="246"/>
      <c r="M2412" s="247"/>
      <c r="N2412" s="246"/>
      <c r="O2412" s="248"/>
      <c r="P2412" s="249" t="str">
        <f t="shared" si="262"/>
        <v/>
      </c>
      <c r="Q2412" s="250" t="str">
        <f t="shared" si="260"/>
        <v/>
      </c>
      <c r="R2412" s="248"/>
      <c r="S2412" s="246"/>
      <c r="T2412" s="248"/>
      <c r="U2412" s="249" t="str">
        <f>+IF(AND(S2412&gt;0,R2412&lt;&gt;'Data Validation (ROP used only)'!$A$22),SUM(S2412:T2412),"")</f>
        <v/>
      </c>
      <c r="V2412" s="250" t="str">
        <f>IF(OR(R2412='Data Validation (ROP used only)'!$A$22,ISBLANK(S2412),ISERROR(S2412/$I2412)),"",S2412/$I2412)</f>
        <v/>
      </c>
      <c r="W2412" s="251"/>
      <c r="X2412" s="252" t="str" cm="1">
        <f t="array" ref="X2412">_xlfn.IFS(W2412="","",W2412/I2412&gt;=2,2*I2412,W2412/I2412 &lt; 2, W2412)</f>
        <v/>
      </c>
      <c r="Y2412" s="253" t="str">
        <f t="shared" si="263"/>
        <v/>
      </c>
      <c r="Z2412" s="248"/>
      <c r="AA2412" s="249" t="str">
        <f t="shared" si="264"/>
        <v/>
      </c>
      <c r="AB2412" s="254" t="str">
        <f t="shared" si="265"/>
        <v/>
      </c>
      <c r="AC2412" s="159"/>
      <c r="AD2412" s="160"/>
    </row>
    <row r="2413" spans="2:30" ht="13.8" hidden="1" outlineLevel="1" x14ac:dyDescent="0.25">
      <c r="B2413" s="1"/>
      <c r="C2413" s="1"/>
      <c r="D2413" s="1"/>
      <c r="E2413" s="2"/>
      <c r="F2413" s="1"/>
      <c r="G2413" s="2"/>
      <c r="H2413" s="108"/>
      <c r="I2413" s="109"/>
      <c r="J2413" s="132" t="str">
        <f t="shared" si="261"/>
        <v/>
      </c>
      <c r="K2413" s="132">
        <f t="shared" si="266"/>
        <v>0</v>
      </c>
      <c r="L2413" s="246"/>
      <c r="M2413" s="247"/>
      <c r="N2413" s="246"/>
      <c r="O2413" s="248"/>
      <c r="P2413" s="249" t="str">
        <f t="shared" si="262"/>
        <v/>
      </c>
      <c r="Q2413" s="250" t="str">
        <f t="shared" si="260"/>
        <v/>
      </c>
      <c r="R2413" s="248"/>
      <c r="S2413" s="246"/>
      <c r="T2413" s="248"/>
      <c r="U2413" s="249" t="str">
        <f>+IF(AND(S2413&gt;0,R2413&lt;&gt;'Data Validation (ROP used only)'!$A$22),SUM(S2413:T2413),"")</f>
        <v/>
      </c>
      <c r="V2413" s="250" t="str">
        <f>IF(OR(R2413='Data Validation (ROP used only)'!$A$22,ISBLANK(S2413),ISERROR(S2413/$I2413)),"",S2413/$I2413)</f>
        <v/>
      </c>
      <c r="W2413" s="251"/>
      <c r="X2413" s="252" t="str" cm="1">
        <f t="array" ref="X2413">_xlfn.IFS(W2413="","",W2413/I2413&gt;=2,2*I2413,W2413/I2413 &lt; 2, W2413)</f>
        <v/>
      </c>
      <c r="Y2413" s="253" t="str">
        <f t="shared" si="263"/>
        <v/>
      </c>
      <c r="Z2413" s="248"/>
      <c r="AA2413" s="249" t="str">
        <f t="shared" si="264"/>
        <v/>
      </c>
      <c r="AB2413" s="254" t="str">
        <f t="shared" si="265"/>
        <v/>
      </c>
      <c r="AC2413" s="159"/>
      <c r="AD2413" s="160"/>
    </row>
    <row r="2414" spans="2:30" ht="13.8" hidden="1" outlineLevel="1" x14ac:dyDescent="0.25">
      <c r="B2414" s="1"/>
      <c r="C2414" s="1"/>
      <c r="D2414" s="1"/>
      <c r="E2414" s="2"/>
      <c r="F2414" s="1"/>
      <c r="G2414" s="2"/>
      <c r="H2414" s="108"/>
      <c r="I2414" s="109"/>
      <c r="J2414" s="132" t="str">
        <f t="shared" si="261"/>
        <v/>
      </c>
      <c r="K2414" s="132">
        <f t="shared" si="266"/>
        <v>0</v>
      </c>
      <c r="L2414" s="246"/>
      <c r="M2414" s="247"/>
      <c r="N2414" s="246"/>
      <c r="O2414" s="248"/>
      <c r="P2414" s="249" t="str">
        <f t="shared" si="262"/>
        <v/>
      </c>
      <c r="Q2414" s="250" t="str">
        <f t="shared" si="260"/>
        <v/>
      </c>
      <c r="R2414" s="248"/>
      <c r="S2414" s="246"/>
      <c r="T2414" s="248"/>
      <c r="U2414" s="249" t="str">
        <f>+IF(AND(S2414&gt;0,R2414&lt;&gt;'Data Validation (ROP used only)'!$A$22),SUM(S2414:T2414),"")</f>
        <v/>
      </c>
      <c r="V2414" s="250" t="str">
        <f>IF(OR(R2414='Data Validation (ROP used only)'!$A$22,ISBLANK(S2414),ISERROR(S2414/$I2414)),"",S2414/$I2414)</f>
        <v/>
      </c>
      <c r="W2414" s="251"/>
      <c r="X2414" s="252" t="str" cm="1">
        <f t="array" ref="X2414">_xlfn.IFS(W2414="","",W2414/I2414&gt;=2,2*I2414,W2414/I2414 &lt; 2, W2414)</f>
        <v/>
      </c>
      <c r="Y2414" s="253" t="str">
        <f t="shared" si="263"/>
        <v/>
      </c>
      <c r="Z2414" s="248"/>
      <c r="AA2414" s="249" t="str">
        <f t="shared" si="264"/>
        <v/>
      </c>
      <c r="AB2414" s="254" t="str">
        <f t="shared" si="265"/>
        <v/>
      </c>
      <c r="AC2414" s="159"/>
      <c r="AD2414" s="160"/>
    </row>
    <row r="2415" spans="2:30" ht="13.8" hidden="1" outlineLevel="1" x14ac:dyDescent="0.25">
      <c r="B2415" s="1"/>
      <c r="C2415" s="1"/>
      <c r="D2415" s="1"/>
      <c r="E2415" s="2"/>
      <c r="F2415" s="1"/>
      <c r="G2415" s="2"/>
      <c r="H2415" s="108"/>
      <c r="I2415" s="109"/>
      <c r="J2415" s="132" t="str">
        <f t="shared" si="261"/>
        <v/>
      </c>
      <c r="K2415" s="132">
        <f t="shared" si="266"/>
        <v>0</v>
      </c>
      <c r="L2415" s="246"/>
      <c r="M2415" s="247"/>
      <c r="N2415" s="246"/>
      <c r="O2415" s="248"/>
      <c r="P2415" s="249" t="str">
        <f t="shared" si="262"/>
        <v/>
      </c>
      <c r="Q2415" s="250" t="str">
        <f t="shared" si="260"/>
        <v/>
      </c>
      <c r="R2415" s="248"/>
      <c r="S2415" s="246"/>
      <c r="T2415" s="248"/>
      <c r="U2415" s="249" t="str">
        <f>+IF(AND(S2415&gt;0,R2415&lt;&gt;'Data Validation (ROP used only)'!$A$22),SUM(S2415:T2415),"")</f>
        <v/>
      </c>
      <c r="V2415" s="250" t="str">
        <f>IF(OR(R2415='Data Validation (ROP used only)'!$A$22,ISBLANK(S2415),ISERROR(S2415/$I2415)),"",S2415/$I2415)</f>
        <v/>
      </c>
      <c r="W2415" s="251"/>
      <c r="X2415" s="252" t="str" cm="1">
        <f t="array" ref="X2415">_xlfn.IFS(W2415="","",W2415/I2415&gt;=2,2*I2415,W2415/I2415 &lt; 2, W2415)</f>
        <v/>
      </c>
      <c r="Y2415" s="253" t="str">
        <f t="shared" si="263"/>
        <v/>
      </c>
      <c r="Z2415" s="248"/>
      <c r="AA2415" s="249" t="str">
        <f t="shared" si="264"/>
        <v/>
      </c>
      <c r="AB2415" s="254" t="str">
        <f t="shared" si="265"/>
        <v/>
      </c>
      <c r="AC2415" s="159"/>
      <c r="AD2415" s="160"/>
    </row>
    <row r="2416" spans="2:30" ht="13.8" hidden="1" outlineLevel="1" x14ac:dyDescent="0.25">
      <c r="B2416" s="1"/>
      <c r="C2416" s="1"/>
      <c r="D2416" s="1"/>
      <c r="E2416" s="2"/>
      <c r="F2416" s="1"/>
      <c r="G2416" s="2"/>
      <c r="H2416" s="108"/>
      <c r="I2416" s="109"/>
      <c r="J2416" s="132" t="str">
        <f t="shared" si="261"/>
        <v/>
      </c>
      <c r="K2416" s="132">
        <f t="shared" si="266"/>
        <v>0</v>
      </c>
      <c r="L2416" s="246"/>
      <c r="M2416" s="247"/>
      <c r="N2416" s="246"/>
      <c r="O2416" s="248"/>
      <c r="P2416" s="249" t="str">
        <f t="shared" si="262"/>
        <v/>
      </c>
      <c r="Q2416" s="250" t="str">
        <f t="shared" si="260"/>
        <v/>
      </c>
      <c r="R2416" s="248"/>
      <c r="S2416" s="246"/>
      <c r="T2416" s="248"/>
      <c r="U2416" s="249" t="str">
        <f>+IF(AND(S2416&gt;0,R2416&lt;&gt;'Data Validation (ROP used only)'!$A$22),SUM(S2416:T2416),"")</f>
        <v/>
      </c>
      <c r="V2416" s="250" t="str">
        <f>IF(OR(R2416='Data Validation (ROP used only)'!$A$22,ISBLANK(S2416),ISERROR(S2416/$I2416)),"",S2416/$I2416)</f>
        <v/>
      </c>
      <c r="W2416" s="251"/>
      <c r="X2416" s="252" t="str" cm="1">
        <f t="array" ref="X2416">_xlfn.IFS(W2416="","",W2416/I2416&gt;=2,2*I2416,W2416/I2416 &lt; 2, W2416)</f>
        <v/>
      </c>
      <c r="Y2416" s="253" t="str">
        <f t="shared" si="263"/>
        <v/>
      </c>
      <c r="Z2416" s="248"/>
      <c r="AA2416" s="249" t="str">
        <f t="shared" si="264"/>
        <v/>
      </c>
      <c r="AB2416" s="254" t="str">
        <f t="shared" si="265"/>
        <v/>
      </c>
      <c r="AC2416" s="159"/>
      <c r="AD2416" s="160"/>
    </row>
    <row r="2417" spans="2:30" ht="13.8" hidden="1" outlineLevel="1" x14ac:dyDescent="0.25">
      <c r="B2417" s="1"/>
      <c r="C2417" s="1"/>
      <c r="D2417" s="1"/>
      <c r="E2417" s="2"/>
      <c r="F2417" s="1"/>
      <c r="G2417" s="2"/>
      <c r="H2417" s="108"/>
      <c r="I2417" s="109"/>
      <c r="J2417" s="132" t="str">
        <f t="shared" si="261"/>
        <v/>
      </c>
      <c r="K2417" s="132">
        <f t="shared" si="266"/>
        <v>0</v>
      </c>
      <c r="L2417" s="246"/>
      <c r="M2417" s="247"/>
      <c r="N2417" s="246"/>
      <c r="O2417" s="248"/>
      <c r="P2417" s="249" t="str">
        <f t="shared" si="262"/>
        <v/>
      </c>
      <c r="Q2417" s="250" t="str">
        <f t="shared" si="260"/>
        <v/>
      </c>
      <c r="R2417" s="248"/>
      <c r="S2417" s="246"/>
      <c r="T2417" s="248"/>
      <c r="U2417" s="249" t="str">
        <f>+IF(AND(S2417&gt;0,R2417&lt;&gt;'Data Validation (ROP used only)'!$A$22),SUM(S2417:T2417),"")</f>
        <v/>
      </c>
      <c r="V2417" s="250" t="str">
        <f>IF(OR(R2417='Data Validation (ROP used only)'!$A$22,ISBLANK(S2417),ISERROR(S2417/$I2417)),"",S2417/$I2417)</f>
        <v/>
      </c>
      <c r="W2417" s="251"/>
      <c r="X2417" s="252" t="str" cm="1">
        <f t="array" ref="X2417">_xlfn.IFS(W2417="","",W2417/I2417&gt;=2,2*I2417,W2417/I2417 &lt; 2, W2417)</f>
        <v/>
      </c>
      <c r="Y2417" s="253" t="str">
        <f t="shared" si="263"/>
        <v/>
      </c>
      <c r="Z2417" s="248"/>
      <c r="AA2417" s="249" t="str">
        <f t="shared" si="264"/>
        <v/>
      </c>
      <c r="AB2417" s="254" t="str">
        <f t="shared" si="265"/>
        <v/>
      </c>
      <c r="AC2417" s="159"/>
      <c r="AD2417" s="160"/>
    </row>
    <row r="2418" spans="2:30" ht="13.8" hidden="1" outlineLevel="1" x14ac:dyDescent="0.25">
      <c r="B2418" s="1"/>
      <c r="C2418" s="1"/>
      <c r="D2418" s="1"/>
      <c r="E2418" s="2"/>
      <c r="F2418" s="1"/>
      <c r="G2418" s="2"/>
      <c r="H2418" s="108"/>
      <c r="I2418" s="109"/>
      <c r="J2418" s="132" t="str">
        <f t="shared" si="261"/>
        <v/>
      </c>
      <c r="K2418" s="132">
        <f t="shared" si="266"/>
        <v>0</v>
      </c>
      <c r="L2418" s="246"/>
      <c r="M2418" s="247"/>
      <c r="N2418" s="246"/>
      <c r="O2418" s="248"/>
      <c r="P2418" s="249" t="str">
        <f t="shared" si="262"/>
        <v/>
      </c>
      <c r="Q2418" s="250" t="str">
        <f t="shared" si="260"/>
        <v/>
      </c>
      <c r="R2418" s="248"/>
      <c r="S2418" s="246"/>
      <c r="T2418" s="248"/>
      <c r="U2418" s="249" t="str">
        <f>+IF(AND(S2418&gt;0,R2418&lt;&gt;'Data Validation (ROP used only)'!$A$22),SUM(S2418:T2418),"")</f>
        <v/>
      </c>
      <c r="V2418" s="250" t="str">
        <f>IF(OR(R2418='Data Validation (ROP used only)'!$A$22,ISBLANK(S2418),ISERROR(S2418/$I2418)),"",S2418/$I2418)</f>
        <v/>
      </c>
      <c r="W2418" s="251"/>
      <c r="X2418" s="252" t="str" cm="1">
        <f t="array" ref="X2418">_xlfn.IFS(W2418="","",W2418/I2418&gt;=2,2*I2418,W2418/I2418 &lt; 2, W2418)</f>
        <v/>
      </c>
      <c r="Y2418" s="253" t="str">
        <f t="shared" si="263"/>
        <v/>
      </c>
      <c r="Z2418" s="248"/>
      <c r="AA2418" s="249" t="str">
        <f t="shared" si="264"/>
        <v/>
      </c>
      <c r="AB2418" s="254" t="str">
        <f t="shared" si="265"/>
        <v/>
      </c>
      <c r="AC2418" s="159"/>
      <c r="AD2418" s="160"/>
    </row>
    <row r="2419" spans="2:30" ht="13.8" hidden="1" outlineLevel="1" x14ac:dyDescent="0.25">
      <c r="B2419" s="1"/>
      <c r="C2419" s="1"/>
      <c r="D2419" s="1"/>
      <c r="E2419" s="2"/>
      <c r="F2419" s="1"/>
      <c r="G2419" s="2"/>
      <c r="H2419" s="108"/>
      <c r="I2419" s="109"/>
      <c r="J2419" s="132" t="str">
        <f t="shared" si="261"/>
        <v/>
      </c>
      <c r="K2419" s="132">
        <f t="shared" si="266"/>
        <v>0</v>
      </c>
      <c r="L2419" s="246"/>
      <c r="M2419" s="247"/>
      <c r="N2419" s="246"/>
      <c r="O2419" s="248"/>
      <c r="P2419" s="249" t="str">
        <f t="shared" si="262"/>
        <v/>
      </c>
      <c r="Q2419" s="250" t="str">
        <f t="shared" si="260"/>
        <v/>
      </c>
      <c r="R2419" s="248"/>
      <c r="S2419" s="246"/>
      <c r="T2419" s="248"/>
      <c r="U2419" s="249" t="str">
        <f>+IF(AND(S2419&gt;0,R2419&lt;&gt;'Data Validation (ROP used only)'!$A$22),SUM(S2419:T2419),"")</f>
        <v/>
      </c>
      <c r="V2419" s="250" t="str">
        <f>IF(OR(R2419='Data Validation (ROP used only)'!$A$22,ISBLANK(S2419),ISERROR(S2419/$I2419)),"",S2419/$I2419)</f>
        <v/>
      </c>
      <c r="W2419" s="251"/>
      <c r="X2419" s="252" t="str" cm="1">
        <f t="array" ref="X2419">_xlfn.IFS(W2419="","",W2419/I2419&gt;=2,2*I2419,W2419/I2419 &lt; 2, W2419)</f>
        <v/>
      </c>
      <c r="Y2419" s="253" t="str">
        <f t="shared" si="263"/>
        <v/>
      </c>
      <c r="Z2419" s="248"/>
      <c r="AA2419" s="249" t="str">
        <f t="shared" si="264"/>
        <v/>
      </c>
      <c r="AB2419" s="254" t="str">
        <f t="shared" si="265"/>
        <v/>
      </c>
      <c r="AC2419" s="159"/>
      <c r="AD2419" s="160"/>
    </row>
    <row r="2420" spans="2:30" ht="13.8" hidden="1" outlineLevel="1" x14ac:dyDescent="0.25">
      <c r="B2420" s="1"/>
      <c r="C2420" s="1"/>
      <c r="D2420" s="1"/>
      <c r="E2420" s="2"/>
      <c r="F2420" s="1"/>
      <c r="G2420" s="2"/>
      <c r="H2420" s="108"/>
      <c r="I2420" s="109"/>
      <c r="J2420" s="132" t="str">
        <f t="shared" si="261"/>
        <v/>
      </c>
      <c r="K2420" s="132">
        <f t="shared" si="266"/>
        <v>0</v>
      </c>
      <c r="L2420" s="246"/>
      <c r="M2420" s="247"/>
      <c r="N2420" s="246"/>
      <c r="O2420" s="248"/>
      <c r="P2420" s="249" t="str">
        <f t="shared" si="262"/>
        <v/>
      </c>
      <c r="Q2420" s="250" t="str">
        <f t="shared" si="260"/>
        <v/>
      </c>
      <c r="R2420" s="248"/>
      <c r="S2420" s="246"/>
      <c r="T2420" s="248"/>
      <c r="U2420" s="249" t="str">
        <f>+IF(AND(S2420&gt;0,R2420&lt;&gt;'Data Validation (ROP used only)'!$A$22),SUM(S2420:T2420),"")</f>
        <v/>
      </c>
      <c r="V2420" s="250" t="str">
        <f>IF(OR(R2420='Data Validation (ROP used only)'!$A$22,ISBLANK(S2420),ISERROR(S2420/$I2420)),"",S2420/$I2420)</f>
        <v/>
      </c>
      <c r="W2420" s="251"/>
      <c r="X2420" s="252" t="str" cm="1">
        <f t="array" ref="X2420">_xlfn.IFS(W2420="","",W2420/I2420&gt;=2,2*I2420,W2420/I2420 &lt; 2, W2420)</f>
        <v/>
      </c>
      <c r="Y2420" s="253" t="str">
        <f t="shared" si="263"/>
        <v/>
      </c>
      <c r="Z2420" s="248"/>
      <c r="AA2420" s="249" t="str">
        <f t="shared" si="264"/>
        <v/>
      </c>
      <c r="AB2420" s="254" t="str">
        <f t="shared" si="265"/>
        <v/>
      </c>
      <c r="AC2420" s="159"/>
      <c r="AD2420" s="160"/>
    </row>
    <row r="2421" spans="2:30" ht="13.8" hidden="1" outlineLevel="1" x14ac:dyDescent="0.25">
      <c r="B2421" s="1"/>
      <c r="C2421" s="1"/>
      <c r="D2421" s="1"/>
      <c r="E2421" s="2"/>
      <c r="F2421" s="1"/>
      <c r="G2421" s="2"/>
      <c r="H2421" s="108"/>
      <c r="I2421" s="109"/>
      <c r="J2421" s="132" t="str">
        <f t="shared" si="261"/>
        <v/>
      </c>
      <c r="K2421" s="132">
        <f t="shared" si="266"/>
        <v>0</v>
      </c>
      <c r="L2421" s="246"/>
      <c r="M2421" s="247"/>
      <c r="N2421" s="246"/>
      <c r="O2421" s="248"/>
      <c r="P2421" s="249" t="str">
        <f t="shared" si="262"/>
        <v/>
      </c>
      <c r="Q2421" s="250" t="str">
        <f t="shared" si="260"/>
        <v/>
      </c>
      <c r="R2421" s="248"/>
      <c r="S2421" s="246"/>
      <c r="T2421" s="248"/>
      <c r="U2421" s="249" t="str">
        <f>+IF(AND(S2421&gt;0,R2421&lt;&gt;'Data Validation (ROP used only)'!$A$22),SUM(S2421:T2421),"")</f>
        <v/>
      </c>
      <c r="V2421" s="250" t="str">
        <f>IF(OR(R2421='Data Validation (ROP used only)'!$A$22,ISBLANK(S2421),ISERROR(S2421/$I2421)),"",S2421/$I2421)</f>
        <v/>
      </c>
      <c r="W2421" s="251"/>
      <c r="X2421" s="252" t="str" cm="1">
        <f t="array" ref="X2421">_xlfn.IFS(W2421="","",W2421/I2421&gt;=2,2*I2421,W2421/I2421 &lt; 2, W2421)</f>
        <v/>
      </c>
      <c r="Y2421" s="253" t="str">
        <f t="shared" si="263"/>
        <v/>
      </c>
      <c r="Z2421" s="248"/>
      <c r="AA2421" s="249" t="str">
        <f t="shared" si="264"/>
        <v/>
      </c>
      <c r="AB2421" s="254" t="str">
        <f t="shared" si="265"/>
        <v/>
      </c>
      <c r="AC2421" s="159"/>
      <c r="AD2421" s="160"/>
    </row>
    <row r="2422" spans="2:30" ht="13.8" hidden="1" outlineLevel="1" x14ac:dyDescent="0.25">
      <c r="B2422" s="1"/>
      <c r="C2422" s="1"/>
      <c r="D2422" s="1"/>
      <c r="E2422" s="2"/>
      <c r="F2422" s="1"/>
      <c r="G2422" s="2"/>
      <c r="H2422" s="108"/>
      <c r="I2422" s="109"/>
      <c r="J2422" s="132" t="str">
        <f t="shared" si="261"/>
        <v/>
      </c>
      <c r="K2422" s="132">
        <f t="shared" si="266"/>
        <v>0</v>
      </c>
      <c r="L2422" s="246"/>
      <c r="M2422" s="247"/>
      <c r="N2422" s="246"/>
      <c r="O2422" s="248"/>
      <c r="P2422" s="249" t="str">
        <f t="shared" si="262"/>
        <v/>
      </c>
      <c r="Q2422" s="250" t="str">
        <f t="shared" si="260"/>
        <v/>
      </c>
      <c r="R2422" s="248"/>
      <c r="S2422" s="246"/>
      <c r="T2422" s="248"/>
      <c r="U2422" s="249" t="str">
        <f>+IF(AND(S2422&gt;0,R2422&lt;&gt;'Data Validation (ROP used only)'!$A$22),SUM(S2422:T2422),"")</f>
        <v/>
      </c>
      <c r="V2422" s="250" t="str">
        <f>IF(OR(R2422='Data Validation (ROP used only)'!$A$22,ISBLANK(S2422),ISERROR(S2422/$I2422)),"",S2422/$I2422)</f>
        <v/>
      </c>
      <c r="W2422" s="251"/>
      <c r="X2422" s="252" t="str" cm="1">
        <f t="array" ref="X2422">_xlfn.IFS(W2422="","",W2422/I2422&gt;=2,2*I2422,W2422/I2422 &lt; 2, W2422)</f>
        <v/>
      </c>
      <c r="Y2422" s="253" t="str">
        <f t="shared" si="263"/>
        <v/>
      </c>
      <c r="Z2422" s="248"/>
      <c r="AA2422" s="249" t="str">
        <f t="shared" si="264"/>
        <v/>
      </c>
      <c r="AB2422" s="254" t="str">
        <f t="shared" si="265"/>
        <v/>
      </c>
      <c r="AC2422" s="159"/>
      <c r="AD2422" s="160"/>
    </row>
    <row r="2423" spans="2:30" ht="13.8" hidden="1" outlineLevel="1" x14ac:dyDescent="0.25">
      <c r="B2423" s="1"/>
      <c r="C2423" s="1"/>
      <c r="D2423" s="1"/>
      <c r="E2423" s="2"/>
      <c r="F2423" s="1"/>
      <c r="G2423" s="2"/>
      <c r="H2423" s="108"/>
      <c r="I2423" s="109"/>
      <c r="J2423" s="132" t="str">
        <f t="shared" si="261"/>
        <v/>
      </c>
      <c r="K2423" s="132">
        <f t="shared" si="266"/>
        <v>0</v>
      </c>
      <c r="L2423" s="246"/>
      <c r="M2423" s="247"/>
      <c r="N2423" s="246"/>
      <c r="O2423" s="248"/>
      <c r="P2423" s="249" t="str">
        <f t="shared" si="262"/>
        <v/>
      </c>
      <c r="Q2423" s="250" t="str">
        <f t="shared" si="260"/>
        <v/>
      </c>
      <c r="R2423" s="248"/>
      <c r="S2423" s="246"/>
      <c r="T2423" s="248"/>
      <c r="U2423" s="249" t="str">
        <f>+IF(AND(S2423&gt;0,R2423&lt;&gt;'Data Validation (ROP used only)'!$A$22),SUM(S2423:T2423),"")</f>
        <v/>
      </c>
      <c r="V2423" s="250" t="str">
        <f>IF(OR(R2423='Data Validation (ROP used only)'!$A$22,ISBLANK(S2423),ISERROR(S2423/$I2423)),"",S2423/$I2423)</f>
        <v/>
      </c>
      <c r="W2423" s="251"/>
      <c r="X2423" s="252" t="str" cm="1">
        <f t="array" ref="X2423">_xlfn.IFS(W2423="","",W2423/I2423&gt;=2,2*I2423,W2423/I2423 &lt; 2, W2423)</f>
        <v/>
      </c>
      <c r="Y2423" s="253" t="str">
        <f t="shared" si="263"/>
        <v/>
      </c>
      <c r="Z2423" s="248"/>
      <c r="AA2423" s="249" t="str">
        <f t="shared" si="264"/>
        <v/>
      </c>
      <c r="AB2423" s="254" t="str">
        <f t="shared" si="265"/>
        <v/>
      </c>
      <c r="AC2423" s="159"/>
      <c r="AD2423" s="160"/>
    </row>
    <row r="2424" spans="2:30" ht="13.8" hidden="1" outlineLevel="1" x14ac:dyDescent="0.25">
      <c r="B2424" s="1"/>
      <c r="C2424" s="1"/>
      <c r="D2424" s="1"/>
      <c r="E2424" s="2"/>
      <c r="F2424" s="1"/>
      <c r="G2424" s="2"/>
      <c r="H2424" s="108"/>
      <c r="I2424" s="109"/>
      <c r="J2424" s="132" t="str">
        <f t="shared" si="261"/>
        <v/>
      </c>
      <c r="K2424" s="132">
        <f t="shared" si="266"/>
        <v>0</v>
      </c>
      <c r="L2424" s="246"/>
      <c r="M2424" s="247"/>
      <c r="N2424" s="246"/>
      <c r="O2424" s="248"/>
      <c r="P2424" s="249" t="str">
        <f t="shared" si="262"/>
        <v/>
      </c>
      <c r="Q2424" s="250" t="str">
        <f t="shared" si="260"/>
        <v/>
      </c>
      <c r="R2424" s="248"/>
      <c r="S2424" s="246"/>
      <c r="T2424" s="248"/>
      <c r="U2424" s="249" t="str">
        <f>+IF(AND(S2424&gt;0,R2424&lt;&gt;'Data Validation (ROP used only)'!$A$22),SUM(S2424:T2424),"")</f>
        <v/>
      </c>
      <c r="V2424" s="250" t="str">
        <f>IF(OR(R2424='Data Validation (ROP used only)'!$A$22,ISBLANK(S2424),ISERROR(S2424/$I2424)),"",S2424/$I2424)</f>
        <v/>
      </c>
      <c r="W2424" s="251"/>
      <c r="X2424" s="252" t="str" cm="1">
        <f t="array" ref="X2424">_xlfn.IFS(W2424="","",W2424/I2424&gt;=2,2*I2424,W2424/I2424 &lt; 2, W2424)</f>
        <v/>
      </c>
      <c r="Y2424" s="253" t="str">
        <f t="shared" si="263"/>
        <v/>
      </c>
      <c r="Z2424" s="248"/>
      <c r="AA2424" s="249" t="str">
        <f t="shared" si="264"/>
        <v/>
      </c>
      <c r="AB2424" s="254" t="str">
        <f t="shared" si="265"/>
        <v/>
      </c>
      <c r="AC2424" s="159"/>
      <c r="AD2424" s="160"/>
    </row>
    <row r="2425" spans="2:30" ht="13.8" hidden="1" outlineLevel="1" x14ac:dyDescent="0.25">
      <c r="B2425" s="1"/>
      <c r="C2425" s="1"/>
      <c r="D2425" s="1"/>
      <c r="E2425" s="2"/>
      <c r="F2425" s="1"/>
      <c r="G2425" s="2"/>
      <c r="H2425" s="108"/>
      <c r="I2425" s="109"/>
      <c r="J2425" s="132" t="str">
        <f t="shared" si="261"/>
        <v/>
      </c>
      <c r="K2425" s="132">
        <f t="shared" si="266"/>
        <v>0</v>
      </c>
      <c r="L2425" s="246"/>
      <c r="M2425" s="247"/>
      <c r="N2425" s="246"/>
      <c r="O2425" s="248"/>
      <c r="P2425" s="249" t="str">
        <f t="shared" si="262"/>
        <v/>
      </c>
      <c r="Q2425" s="250" t="str">
        <f t="shared" si="260"/>
        <v/>
      </c>
      <c r="R2425" s="248"/>
      <c r="S2425" s="246"/>
      <c r="T2425" s="248"/>
      <c r="U2425" s="249" t="str">
        <f>+IF(AND(S2425&gt;0,R2425&lt;&gt;'Data Validation (ROP used only)'!$A$22),SUM(S2425:T2425),"")</f>
        <v/>
      </c>
      <c r="V2425" s="250" t="str">
        <f>IF(OR(R2425='Data Validation (ROP used only)'!$A$22,ISBLANK(S2425),ISERROR(S2425/$I2425)),"",S2425/$I2425)</f>
        <v/>
      </c>
      <c r="W2425" s="251"/>
      <c r="X2425" s="252" t="str" cm="1">
        <f t="array" ref="X2425">_xlfn.IFS(W2425="","",W2425/I2425&gt;=2,2*I2425,W2425/I2425 &lt; 2, W2425)</f>
        <v/>
      </c>
      <c r="Y2425" s="253" t="str">
        <f t="shared" si="263"/>
        <v/>
      </c>
      <c r="Z2425" s="248"/>
      <c r="AA2425" s="249" t="str">
        <f t="shared" si="264"/>
        <v/>
      </c>
      <c r="AB2425" s="254" t="str">
        <f t="shared" si="265"/>
        <v/>
      </c>
      <c r="AC2425" s="159"/>
      <c r="AD2425" s="160"/>
    </row>
    <row r="2426" spans="2:30" ht="13.8" hidden="1" outlineLevel="1" x14ac:dyDescent="0.25">
      <c r="B2426" s="1"/>
      <c r="C2426" s="1"/>
      <c r="D2426" s="1"/>
      <c r="E2426" s="2"/>
      <c r="F2426" s="1"/>
      <c r="G2426" s="2"/>
      <c r="H2426" s="108"/>
      <c r="I2426" s="109"/>
      <c r="J2426" s="132" t="str">
        <f t="shared" si="261"/>
        <v/>
      </c>
      <c r="K2426" s="132">
        <f t="shared" si="266"/>
        <v>0</v>
      </c>
      <c r="L2426" s="246"/>
      <c r="M2426" s="247"/>
      <c r="N2426" s="246"/>
      <c r="O2426" s="248"/>
      <c r="P2426" s="249" t="str">
        <f t="shared" si="262"/>
        <v/>
      </c>
      <c r="Q2426" s="250" t="str">
        <f t="shared" si="260"/>
        <v/>
      </c>
      <c r="R2426" s="248"/>
      <c r="S2426" s="246"/>
      <c r="T2426" s="248"/>
      <c r="U2426" s="249" t="str">
        <f>+IF(AND(S2426&gt;0,R2426&lt;&gt;'Data Validation (ROP used only)'!$A$22),SUM(S2426:T2426),"")</f>
        <v/>
      </c>
      <c r="V2426" s="250" t="str">
        <f>IF(OR(R2426='Data Validation (ROP used only)'!$A$22,ISBLANK(S2426),ISERROR(S2426/$I2426)),"",S2426/$I2426)</f>
        <v/>
      </c>
      <c r="W2426" s="251"/>
      <c r="X2426" s="252" t="str" cm="1">
        <f t="array" ref="X2426">_xlfn.IFS(W2426="","",W2426/I2426&gt;=2,2*I2426,W2426/I2426 &lt; 2, W2426)</f>
        <v/>
      </c>
      <c r="Y2426" s="253" t="str">
        <f t="shared" si="263"/>
        <v/>
      </c>
      <c r="Z2426" s="248"/>
      <c r="AA2426" s="249" t="str">
        <f t="shared" si="264"/>
        <v/>
      </c>
      <c r="AB2426" s="254" t="str">
        <f t="shared" si="265"/>
        <v/>
      </c>
      <c r="AC2426" s="159"/>
      <c r="AD2426" s="160"/>
    </row>
    <row r="2427" spans="2:30" ht="13.8" hidden="1" outlineLevel="1" x14ac:dyDescent="0.25">
      <c r="B2427" s="1"/>
      <c r="C2427" s="1"/>
      <c r="D2427" s="1"/>
      <c r="E2427" s="2"/>
      <c r="F2427" s="1"/>
      <c r="G2427" s="2"/>
      <c r="H2427" s="108"/>
      <c r="I2427" s="109"/>
      <c r="J2427" s="132" t="str">
        <f t="shared" si="261"/>
        <v/>
      </c>
      <c r="K2427" s="132">
        <f t="shared" si="266"/>
        <v>0</v>
      </c>
      <c r="L2427" s="246"/>
      <c r="M2427" s="247"/>
      <c r="N2427" s="246"/>
      <c r="O2427" s="248"/>
      <c r="P2427" s="249" t="str">
        <f t="shared" si="262"/>
        <v/>
      </c>
      <c r="Q2427" s="250" t="str">
        <f t="shared" si="260"/>
        <v/>
      </c>
      <c r="R2427" s="248"/>
      <c r="S2427" s="246"/>
      <c r="T2427" s="248"/>
      <c r="U2427" s="249" t="str">
        <f>+IF(AND(S2427&gt;0,R2427&lt;&gt;'Data Validation (ROP used only)'!$A$22),SUM(S2427:T2427),"")</f>
        <v/>
      </c>
      <c r="V2427" s="250" t="str">
        <f>IF(OR(R2427='Data Validation (ROP used only)'!$A$22,ISBLANK(S2427),ISERROR(S2427/$I2427)),"",S2427/$I2427)</f>
        <v/>
      </c>
      <c r="W2427" s="251"/>
      <c r="X2427" s="252" t="str" cm="1">
        <f t="array" ref="X2427">_xlfn.IFS(W2427="","",W2427/I2427&gt;=2,2*I2427,W2427/I2427 &lt; 2, W2427)</f>
        <v/>
      </c>
      <c r="Y2427" s="253" t="str">
        <f t="shared" si="263"/>
        <v/>
      </c>
      <c r="Z2427" s="248"/>
      <c r="AA2427" s="249" t="str">
        <f t="shared" si="264"/>
        <v/>
      </c>
      <c r="AB2427" s="254" t="str">
        <f t="shared" si="265"/>
        <v/>
      </c>
      <c r="AC2427" s="159"/>
      <c r="AD2427" s="160"/>
    </row>
    <row r="2428" spans="2:30" ht="13.8" hidden="1" outlineLevel="1" x14ac:dyDescent="0.25">
      <c r="B2428" s="1"/>
      <c r="C2428" s="1"/>
      <c r="D2428" s="1"/>
      <c r="E2428" s="2"/>
      <c r="F2428" s="1"/>
      <c r="G2428" s="2"/>
      <c r="H2428" s="108"/>
      <c r="I2428" s="109"/>
      <c r="J2428" s="132" t="str">
        <f t="shared" si="261"/>
        <v/>
      </c>
      <c r="K2428" s="132">
        <f t="shared" si="266"/>
        <v>0</v>
      </c>
      <c r="L2428" s="246"/>
      <c r="M2428" s="247"/>
      <c r="N2428" s="246"/>
      <c r="O2428" s="248"/>
      <c r="P2428" s="249" t="str">
        <f t="shared" si="262"/>
        <v/>
      </c>
      <c r="Q2428" s="250" t="str">
        <f t="shared" si="260"/>
        <v/>
      </c>
      <c r="R2428" s="248"/>
      <c r="S2428" s="246"/>
      <c r="T2428" s="248"/>
      <c r="U2428" s="249" t="str">
        <f>+IF(AND(S2428&gt;0,R2428&lt;&gt;'Data Validation (ROP used only)'!$A$22),SUM(S2428:T2428),"")</f>
        <v/>
      </c>
      <c r="V2428" s="250" t="str">
        <f>IF(OR(R2428='Data Validation (ROP used only)'!$A$22,ISBLANK(S2428),ISERROR(S2428/$I2428)),"",S2428/$I2428)</f>
        <v/>
      </c>
      <c r="W2428" s="251"/>
      <c r="X2428" s="252" t="str" cm="1">
        <f t="array" ref="X2428">_xlfn.IFS(W2428="","",W2428/I2428&gt;=2,2*I2428,W2428/I2428 &lt; 2, W2428)</f>
        <v/>
      </c>
      <c r="Y2428" s="253" t="str">
        <f t="shared" si="263"/>
        <v/>
      </c>
      <c r="Z2428" s="248"/>
      <c r="AA2428" s="249" t="str">
        <f t="shared" si="264"/>
        <v/>
      </c>
      <c r="AB2428" s="254" t="str">
        <f t="shared" si="265"/>
        <v/>
      </c>
      <c r="AC2428" s="159"/>
      <c r="AD2428" s="160"/>
    </row>
    <row r="2429" spans="2:30" ht="13.8" hidden="1" outlineLevel="1" x14ac:dyDescent="0.25">
      <c r="B2429" s="1"/>
      <c r="C2429" s="1"/>
      <c r="D2429" s="1"/>
      <c r="E2429" s="2"/>
      <c r="F2429" s="1"/>
      <c r="G2429" s="2"/>
      <c r="H2429" s="108"/>
      <c r="I2429" s="109"/>
      <c r="J2429" s="132" t="str">
        <f t="shared" si="261"/>
        <v/>
      </c>
      <c r="K2429" s="132">
        <f t="shared" si="266"/>
        <v>0</v>
      </c>
      <c r="L2429" s="246"/>
      <c r="M2429" s="247"/>
      <c r="N2429" s="246"/>
      <c r="O2429" s="248"/>
      <c r="P2429" s="249" t="str">
        <f t="shared" si="262"/>
        <v/>
      </c>
      <c r="Q2429" s="250" t="str">
        <f t="shared" si="260"/>
        <v/>
      </c>
      <c r="R2429" s="248"/>
      <c r="S2429" s="246"/>
      <c r="T2429" s="248"/>
      <c r="U2429" s="249" t="str">
        <f>+IF(AND(S2429&gt;0,R2429&lt;&gt;'Data Validation (ROP used only)'!$A$22),SUM(S2429:T2429),"")</f>
        <v/>
      </c>
      <c r="V2429" s="250" t="str">
        <f>IF(OR(R2429='Data Validation (ROP used only)'!$A$22,ISBLANK(S2429),ISERROR(S2429/$I2429)),"",S2429/$I2429)</f>
        <v/>
      </c>
      <c r="W2429" s="251"/>
      <c r="X2429" s="252" t="str" cm="1">
        <f t="array" ref="X2429">_xlfn.IFS(W2429="","",W2429/I2429&gt;=2,2*I2429,W2429/I2429 &lt; 2, W2429)</f>
        <v/>
      </c>
      <c r="Y2429" s="253" t="str">
        <f t="shared" si="263"/>
        <v/>
      </c>
      <c r="Z2429" s="248"/>
      <c r="AA2429" s="249" t="str">
        <f t="shared" si="264"/>
        <v/>
      </c>
      <c r="AB2429" s="254" t="str">
        <f t="shared" si="265"/>
        <v/>
      </c>
      <c r="AC2429" s="159"/>
      <c r="AD2429" s="160"/>
    </row>
    <row r="2430" spans="2:30" ht="13.8" hidden="1" outlineLevel="1" x14ac:dyDescent="0.25">
      <c r="B2430" s="1"/>
      <c r="C2430" s="1"/>
      <c r="D2430" s="1"/>
      <c r="E2430" s="2"/>
      <c r="F2430" s="1"/>
      <c r="G2430" s="2"/>
      <c r="H2430" s="108"/>
      <c r="I2430" s="109"/>
      <c r="J2430" s="132" t="str">
        <f t="shared" si="261"/>
        <v/>
      </c>
      <c r="K2430" s="132">
        <f t="shared" si="266"/>
        <v>0</v>
      </c>
      <c r="L2430" s="246"/>
      <c r="M2430" s="247"/>
      <c r="N2430" s="246"/>
      <c r="O2430" s="248"/>
      <c r="P2430" s="249" t="str">
        <f t="shared" si="262"/>
        <v/>
      </c>
      <c r="Q2430" s="250" t="str">
        <f t="shared" si="260"/>
        <v/>
      </c>
      <c r="R2430" s="248"/>
      <c r="S2430" s="246"/>
      <c r="T2430" s="248"/>
      <c r="U2430" s="249" t="str">
        <f>+IF(AND(S2430&gt;0,R2430&lt;&gt;'Data Validation (ROP used only)'!$A$22),SUM(S2430:T2430),"")</f>
        <v/>
      </c>
      <c r="V2430" s="250" t="str">
        <f>IF(OR(R2430='Data Validation (ROP used only)'!$A$22,ISBLANK(S2430),ISERROR(S2430/$I2430)),"",S2430/$I2430)</f>
        <v/>
      </c>
      <c r="W2430" s="251"/>
      <c r="X2430" s="252" t="str" cm="1">
        <f t="array" ref="X2430">_xlfn.IFS(W2430="","",W2430/I2430&gt;=2,2*I2430,W2430/I2430 &lt; 2, W2430)</f>
        <v/>
      </c>
      <c r="Y2430" s="253" t="str">
        <f t="shared" si="263"/>
        <v/>
      </c>
      <c r="Z2430" s="248"/>
      <c r="AA2430" s="249" t="str">
        <f t="shared" si="264"/>
        <v/>
      </c>
      <c r="AB2430" s="254" t="str">
        <f t="shared" si="265"/>
        <v/>
      </c>
      <c r="AC2430" s="159"/>
      <c r="AD2430" s="160"/>
    </row>
    <row r="2431" spans="2:30" ht="13.8" hidden="1" outlineLevel="1" x14ac:dyDescent="0.25">
      <c r="B2431" s="1"/>
      <c r="C2431" s="1"/>
      <c r="D2431" s="1"/>
      <c r="E2431" s="2"/>
      <c r="F2431" s="1"/>
      <c r="G2431" s="2"/>
      <c r="H2431" s="108"/>
      <c r="I2431" s="109"/>
      <c r="J2431" s="132" t="str">
        <f t="shared" si="261"/>
        <v/>
      </c>
      <c r="K2431" s="132">
        <f t="shared" si="266"/>
        <v>0</v>
      </c>
      <c r="L2431" s="246"/>
      <c r="M2431" s="247"/>
      <c r="N2431" s="246"/>
      <c r="O2431" s="248"/>
      <c r="P2431" s="249" t="str">
        <f t="shared" si="262"/>
        <v/>
      </c>
      <c r="Q2431" s="250" t="str">
        <f t="shared" si="260"/>
        <v/>
      </c>
      <c r="R2431" s="248"/>
      <c r="S2431" s="246"/>
      <c r="T2431" s="248"/>
      <c r="U2431" s="249" t="str">
        <f>+IF(AND(S2431&gt;0,R2431&lt;&gt;'Data Validation (ROP used only)'!$A$22),SUM(S2431:T2431),"")</f>
        <v/>
      </c>
      <c r="V2431" s="250" t="str">
        <f>IF(OR(R2431='Data Validation (ROP used only)'!$A$22,ISBLANK(S2431),ISERROR(S2431/$I2431)),"",S2431/$I2431)</f>
        <v/>
      </c>
      <c r="W2431" s="251"/>
      <c r="X2431" s="252" t="str" cm="1">
        <f t="array" ref="X2431">_xlfn.IFS(W2431="","",W2431/I2431&gt;=2,2*I2431,W2431/I2431 &lt; 2, W2431)</f>
        <v/>
      </c>
      <c r="Y2431" s="253" t="str">
        <f t="shared" si="263"/>
        <v/>
      </c>
      <c r="Z2431" s="248"/>
      <c r="AA2431" s="249" t="str">
        <f t="shared" si="264"/>
        <v/>
      </c>
      <c r="AB2431" s="254" t="str">
        <f t="shared" si="265"/>
        <v/>
      </c>
      <c r="AC2431" s="159"/>
      <c r="AD2431" s="160"/>
    </row>
    <row r="2432" spans="2:30" ht="13.8" hidden="1" outlineLevel="1" x14ac:dyDescent="0.25">
      <c r="B2432" s="1"/>
      <c r="C2432" s="1"/>
      <c r="D2432" s="1"/>
      <c r="E2432" s="2"/>
      <c r="F2432" s="1"/>
      <c r="G2432" s="2"/>
      <c r="H2432" s="108"/>
      <c r="I2432" s="109"/>
      <c r="J2432" s="132" t="str">
        <f t="shared" si="261"/>
        <v/>
      </c>
      <c r="K2432" s="132">
        <f t="shared" si="266"/>
        <v>0</v>
      </c>
      <c r="L2432" s="246"/>
      <c r="M2432" s="247"/>
      <c r="N2432" s="246"/>
      <c r="O2432" s="248"/>
      <c r="P2432" s="249" t="str">
        <f t="shared" si="262"/>
        <v/>
      </c>
      <c r="Q2432" s="250" t="str">
        <f t="shared" si="260"/>
        <v/>
      </c>
      <c r="R2432" s="248"/>
      <c r="S2432" s="246"/>
      <c r="T2432" s="248"/>
      <c r="U2432" s="249" t="str">
        <f>+IF(AND(S2432&gt;0,R2432&lt;&gt;'Data Validation (ROP used only)'!$A$22),SUM(S2432:T2432),"")</f>
        <v/>
      </c>
      <c r="V2432" s="250" t="str">
        <f>IF(OR(R2432='Data Validation (ROP used only)'!$A$22,ISBLANK(S2432),ISERROR(S2432/$I2432)),"",S2432/$I2432)</f>
        <v/>
      </c>
      <c r="W2432" s="251"/>
      <c r="X2432" s="252" t="str" cm="1">
        <f t="array" ref="X2432">_xlfn.IFS(W2432="","",W2432/I2432&gt;=2,2*I2432,W2432/I2432 &lt; 2, W2432)</f>
        <v/>
      </c>
      <c r="Y2432" s="253" t="str">
        <f t="shared" si="263"/>
        <v/>
      </c>
      <c r="Z2432" s="248"/>
      <c r="AA2432" s="249" t="str">
        <f t="shared" si="264"/>
        <v/>
      </c>
      <c r="AB2432" s="254" t="str">
        <f t="shared" si="265"/>
        <v/>
      </c>
      <c r="AC2432" s="159"/>
      <c r="AD2432" s="160"/>
    </row>
    <row r="2433" spans="2:30" ht="13.8" hidden="1" outlineLevel="1" x14ac:dyDescent="0.25">
      <c r="B2433" s="1"/>
      <c r="C2433" s="1"/>
      <c r="D2433" s="1"/>
      <c r="E2433" s="2"/>
      <c r="F2433" s="1"/>
      <c r="G2433" s="2"/>
      <c r="H2433" s="108"/>
      <c r="I2433" s="109"/>
      <c r="J2433" s="132" t="str">
        <f t="shared" si="261"/>
        <v/>
      </c>
      <c r="K2433" s="132">
        <f t="shared" si="266"/>
        <v>0</v>
      </c>
      <c r="L2433" s="246"/>
      <c r="M2433" s="247"/>
      <c r="N2433" s="246"/>
      <c r="O2433" s="248"/>
      <c r="P2433" s="249" t="str">
        <f t="shared" si="262"/>
        <v/>
      </c>
      <c r="Q2433" s="250" t="str">
        <f t="shared" si="260"/>
        <v/>
      </c>
      <c r="R2433" s="248"/>
      <c r="S2433" s="246"/>
      <c r="T2433" s="248"/>
      <c r="U2433" s="249" t="str">
        <f>+IF(AND(S2433&gt;0,R2433&lt;&gt;'Data Validation (ROP used only)'!$A$22),SUM(S2433:T2433),"")</f>
        <v/>
      </c>
      <c r="V2433" s="250" t="str">
        <f>IF(OR(R2433='Data Validation (ROP used only)'!$A$22,ISBLANK(S2433),ISERROR(S2433/$I2433)),"",S2433/$I2433)</f>
        <v/>
      </c>
      <c r="W2433" s="251"/>
      <c r="X2433" s="252" t="str" cm="1">
        <f t="array" ref="X2433">_xlfn.IFS(W2433="","",W2433/I2433&gt;=2,2*I2433,W2433/I2433 &lt; 2, W2433)</f>
        <v/>
      </c>
      <c r="Y2433" s="253" t="str">
        <f t="shared" si="263"/>
        <v/>
      </c>
      <c r="Z2433" s="248"/>
      <c r="AA2433" s="249" t="str">
        <f t="shared" si="264"/>
        <v/>
      </c>
      <c r="AB2433" s="254" t="str">
        <f t="shared" si="265"/>
        <v/>
      </c>
      <c r="AC2433" s="159"/>
      <c r="AD2433" s="160"/>
    </row>
    <row r="2434" spans="2:30" ht="13.8" hidden="1" outlineLevel="1" x14ac:dyDescent="0.25">
      <c r="B2434" s="1"/>
      <c r="C2434" s="1"/>
      <c r="D2434" s="1"/>
      <c r="E2434" s="2"/>
      <c r="F2434" s="1"/>
      <c r="G2434" s="2"/>
      <c r="H2434" s="108"/>
      <c r="I2434" s="109"/>
      <c r="J2434" s="132" t="str">
        <f t="shared" si="261"/>
        <v/>
      </c>
      <c r="K2434" s="132">
        <f t="shared" si="266"/>
        <v>0</v>
      </c>
      <c r="L2434" s="246"/>
      <c r="M2434" s="247"/>
      <c r="N2434" s="246"/>
      <c r="O2434" s="248"/>
      <c r="P2434" s="249" t="str">
        <f t="shared" si="262"/>
        <v/>
      </c>
      <c r="Q2434" s="250" t="str">
        <f t="shared" si="260"/>
        <v/>
      </c>
      <c r="R2434" s="248"/>
      <c r="S2434" s="246"/>
      <c r="T2434" s="248"/>
      <c r="U2434" s="249" t="str">
        <f>+IF(AND(S2434&gt;0,R2434&lt;&gt;'Data Validation (ROP used only)'!$A$22),SUM(S2434:T2434),"")</f>
        <v/>
      </c>
      <c r="V2434" s="250" t="str">
        <f>IF(OR(R2434='Data Validation (ROP used only)'!$A$22,ISBLANK(S2434),ISERROR(S2434/$I2434)),"",S2434/$I2434)</f>
        <v/>
      </c>
      <c r="W2434" s="251"/>
      <c r="X2434" s="252" t="str" cm="1">
        <f t="array" ref="X2434">_xlfn.IFS(W2434="","",W2434/I2434&gt;=2,2*I2434,W2434/I2434 &lt; 2, W2434)</f>
        <v/>
      </c>
      <c r="Y2434" s="253" t="str">
        <f t="shared" si="263"/>
        <v/>
      </c>
      <c r="Z2434" s="248"/>
      <c r="AA2434" s="249" t="str">
        <f t="shared" si="264"/>
        <v/>
      </c>
      <c r="AB2434" s="254" t="str">
        <f t="shared" si="265"/>
        <v/>
      </c>
      <c r="AC2434" s="159"/>
      <c r="AD2434" s="160"/>
    </row>
    <row r="2435" spans="2:30" ht="13.8" hidden="1" outlineLevel="1" x14ac:dyDescent="0.25">
      <c r="B2435" s="1"/>
      <c r="C2435" s="1"/>
      <c r="D2435" s="1"/>
      <c r="E2435" s="2"/>
      <c r="F2435" s="1"/>
      <c r="G2435" s="2"/>
      <c r="H2435" s="108"/>
      <c r="I2435" s="109"/>
      <c r="J2435" s="132" t="str">
        <f t="shared" si="261"/>
        <v/>
      </c>
      <c r="K2435" s="132">
        <f t="shared" si="266"/>
        <v>0</v>
      </c>
      <c r="L2435" s="246"/>
      <c r="M2435" s="247"/>
      <c r="N2435" s="246"/>
      <c r="O2435" s="248"/>
      <c r="P2435" s="249" t="str">
        <f t="shared" si="262"/>
        <v/>
      </c>
      <c r="Q2435" s="250" t="str">
        <f t="shared" si="260"/>
        <v/>
      </c>
      <c r="R2435" s="248"/>
      <c r="S2435" s="246"/>
      <c r="T2435" s="248"/>
      <c r="U2435" s="249" t="str">
        <f>+IF(AND(S2435&gt;0,R2435&lt;&gt;'Data Validation (ROP used only)'!$A$22),SUM(S2435:T2435),"")</f>
        <v/>
      </c>
      <c r="V2435" s="250" t="str">
        <f>IF(OR(R2435='Data Validation (ROP used only)'!$A$22,ISBLANK(S2435),ISERROR(S2435/$I2435)),"",S2435/$I2435)</f>
        <v/>
      </c>
      <c r="W2435" s="251"/>
      <c r="X2435" s="252" t="str" cm="1">
        <f t="array" ref="X2435">_xlfn.IFS(W2435="","",W2435/I2435&gt;=2,2*I2435,W2435/I2435 &lt; 2, W2435)</f>
        <v/>
      </c>
      <c r="Y2435" s="253" t="str">
        <f t="shared" si="263"/>
        <v/>
      </c>
      <c r="Z2435" s="248"/>
      <c r="AA2435" s="249" t="str">
        <f t="shared" si="264"/>
        <v/>
      </c>
      <c r="AB2435" s="254" t="str">
        <f t="shared" si="265"/>
        <v/>
      </c>
      <c r="AC2435" s="159"/>
      <c r="AD2435" s="160"/>
    </row>
    <row r="2436" spans="2:30" ht="13.8" hidden="1" outlineLevel="1" x14ac:dyDescent="0.25">
      <c r="B2436" s="1"/>
      <c r="C2436" s="1"/>
      <c r="D2436" s="1"/>
      <c r="E2436" s="2"/>
      <c r="F2436" s="1"/>
      <c r="G2436" s="2"/>
      <c r="H2436" s="108"/>
      <c r="I2436" s="109"/>
      <c r="J2436" s="132" t="str">
        <f t="shared" si="261"/>
        <v/>
      </c>
      <c r="K2436" s="132">
        <f t="shared" si="266"/>
        <v>0</v>
      </c>
      <c r="L2436" s="246"/>
      <c r="M2436" s="247"/>
      <c r="N2436" s="246"/>
      <c r="O2436" s="248"/>
      <c r="P2436" s="249" t="str">
        <f t="shared" si="262"/>
        <v/>
      </c>
      <c r="Q2436" s="250" t="str">
        <f t="shared" si="260"/>
        <v/>
      </c>
      <c r="R2436" s="248"/>
      <c r="S2436" s="246"/>
      <c r="T2436" s="248"/>
      <c r="U2436" s="249" t="str">
        <f>+IF(AND(S2436&gt;0,R2436&lt;&gt;'Data Validation (ROP used only)'!$A$22),SUM(S2436:T2436),"")</f>
        <v/>
      </c>
      <c r="V2436" s="250" t="str">
        <f>IF(OR(R2436='Data Validation (ROP used only)'!$A$22,ISBLANK(S2436),ISERROR(S2436/$I2436)),"",S2436/$I2436)</f>
        <v/>
      </c>
      <c r="W2436" s="251"/>
      <c r="X2436" s="252" t="str" cm="1">
        <f t="array" ref="X2436">_xlfn.IFS(W2436="","",W2436/I2436&gt;=2,2*I2436,W2436/I2436 &lt; 2, W2436)</f>
        <v/>
      </c>
      <c r="Y2436" s="253" t="str">
        <f t="shared" si="263"/>
        <v/>
      </c>
      <c r="Z2436" s="248"/>
      <c r="AA2436" s="249" t="str">
        <f t="shared" si="264"/>
        <v/>
      </c>
      <c r="AB2436" s="254" t="str">
        <f t="shared" si="265"/>
        <v/>
      </c>
      <c r="AC2436" s="159"/>
      <c r="AD2436" s="160"/>
    </row>
    <row r="2437" spans="2:30" ht="13.8" hidden="1" outlineLevel="1" x14ac:dyDescent="0.25">
      <c r="B2437" s="1"/>
      <c r="C2437" s="1"/>
      <c r="D2437" s="1"/>
      <c r="E2437" s="2"/>
      <c r="F2437" s="1"/>
      <c r="G2437" s="2"/>
      <c r="H2437" s="108"/>
      <c r="I2437" s="109"/>
      <c r="J2437" s="132" t="str">
        <f t="shared" si="261"/>
        <v/>
      </c>
      <c r="K2437" s="132">
        <f t="shared" si="266"/>
        <v>0</v>
      </c>
      <c r="L2437" s="246"/>
      <c r="M2437" s="247"/>
      <c r="N2437" s="246"/>
      <c r="O2437" s="248"/>
      <c r="P2437" s="249" t="str">
        <f t="shared" si="262"/>
        <v/>
      </c>
      <c r="Q2437" s="250" t="str">
        <f t="shared" si="260"/>
        <v/>
      </c>
      <c r="R2437" s="248"/>
      <c r="S2437" s="246"/>
      <c r="T2437" s="248"/>
      <c r="U2437" s="249" t="str">
        <f>+IF(AND(S2437&gt;0,R2437&lt;&gt;'Data Validation (ROP used only)'!$A$22),SUM(S2437:T2437),"")</f>
        <v/>
      </c>
      <c r="V2437" s="250" t="str">
        <f>IF(OR(R2437='Data Validation (ROP used only)'!$A$22,ISBLANK(S2437),ISERROR(S2437/$I2437)),"",S2437/$I2437)</f>
        <v/>
      </c>
      <c r="W2437" s="251"/>
      <c r="X2437" s="252" t="str" cm="1">
        <f t="array" ref="X2437">_xlfn.IFS(W2437="","",W2437/I2437&gt;=2,2*I2437,W2437/I2437 &lt; 2, W2437)</f>
        <v/>
      </c>
      <c r="Y2437" s="253" t="str">
        <f t="shared" si="263"/>
        <v/>
      </c>
      <c r="Z2437" s="248"/>
      <c r="AA2437" s="249" t="str">
        <f t="shared" si="264"/>
        <v/>
      </c>
      <c r="AB2437" s="254" t="str">
        <f t="shared" si="265"/>
        <v/>
      </c>
      <c r="AC2437" s="159"/>
      <c r="AD2437" s="160"/>
    </row>
    <row r="2438" spans="2:30" ht="13.8" hidden="1" outlineLevel="1" x14ac:dyDescent="0.25">
      <c r="B2438" s="1"/>
      <c r="C2438" s="1"/>
      <c r="D2438" s="1"/>
      <c r="E2438" s="2"/>
      <c r="F2438" s="1"/>
      <c r="G2438" s="2"/>
      <c r="H2438" s="108"/>
      <c r="I2438" s="109"/>
      <c r="J2438" s="132" t="str">
        <f t="shared" si="261"/>
        <v/>
      </c>
      <c r="K2438" s="132">
        <f t="shared" si="266"/>
        <v>0</v>
      </c>
      <c r="L2438" s="246"/>
      <c r="M2438" s="247"/>
      <c r="N2438" s="246"/>
      <c r="O2438" s="248"/>
      <c r="P2438" s="249" t="str">
        <f t="shared" si="262"/>
        <v/>
      </c>
      <c r="Q2438" s="250" t="str">
        <f t="shared" si="260"/>
        <v/>
      </c>
      <c r="R2438" s="248"/>
      <c r="S2438" s="246"/>
      <c r="T2438" s="248"/>
      <c r="U2438" s="249" t="str">
        <f>+IF(AND(S2438&gt;0,R2438&lt;&gt;'Data Validation (ROP used only)'!$A$22),SUM(S2438:T2438),"")</f>
        <v/>
      </c>
      <c r="V2438" s="250" t="str">
        <f>IF(OR(R2438='Data Validation (ROP used only)'!$A$22,ISBLANK(S2438),ISERROR(S2438/$I2438)),"",S2438/$I2438)</f>
        <v/>
      </c>
      <c r="W2438" s="251"/>
      <c r="X2438" s="252" t="str" cm="1">
        <f t="array" ref="X2438">_xlfn.IFS(W2438="","",W2438/I2438&gt;=2,2*I2438,W2438/I2438 &lt; 2, W2438)</f>
        <v/>
      </c>
      <c r="Y2438" s="253" t="str">
        <f t="shared" si="263"/>
        <v/>
      </c>
      <c r="Z2438" s="248"/>
      <c r="AA2438" s="249" t="str">
        <f t="shared" si="264"/>
        <v/>
      </c>
      <c r="AB2438" s="254" t="str">
        <f t="shared" si="265"/>
        <v/>
      </c>
      <c r="AC2438" s="159"/>
      <c r="AD2438" s="160"/>
    </row>
    <row r="2439" spans="2:30" ht="13.8" hidden="1" outlineLevel="1" x14ac:dyDescent="0.25">
      <c r="B2439" s="1"/>
      <c r="C2439" s="1"/>
      <c r="D2439" s="1"/>
      <c r="E2439" s="2"/>
      <c r="F2439" s="1"/>
      <c r="G2439" s="2"/>
      <c r="H2439" s="108"/>
      <c r="I2439" s="109"/>
      <c r="J2439" s="132" t="str">
        <f t="shared" si="261"/>
        <v/>
      </c>
      <c r="K2439" s="132">
        <f t="shared" si="266"/>
        <v>0</v>
      </c>
      <c r="L2439" s="246"/>
      <c r="M2439" s="247"/>
      <c r="N2439" s="246"/>
      <c r="O2439" s="248"/>
      <c r="P2439" s="249" t="str">
        <f t="shared" si="262"/>
        <v/>
      </c>
      <c r="Q2439" s="250" t="str">
        <f t="shared" si="260"/>
        <v/>
      </c>
      <c r="R2439" s="248"/>
      <c r="S2439" s="246"/>
      <c r="T2439" s="248"/>
      <c r="U2439" s="249" t="str">
        <f>+IF(AND(S2439&gt;0,R2439&lt;&gt;'Data Validation (ROP used only)'!$A$22),SUM(S2439:T2439),"")</f>
        <v/>
      </c>
      <c r="V2439" s="250" t="str">
        <f>IF(OR(R2439='Data Validation (ROP used only)'!$A$22,ISBLANK(S2439),ISERROR(S2439/$I2439)),"",S2439/$I2439)</f>
        <v/>
      </c>
      <c r="W2439" s="251"/>
      <c r="X2439" s="252" t="str" cm="1">
        <f t="array" ref="X2439">_xlfn.IFS(W2439="","",W2439/I2439&gt;=2,2*I2439,W2439/I2439 &lt; 2, W2439)</f>
        <v/>
      </c>
      <c r="Y2439" s="253" t="str">
        <f t="shared" si="263"/>
        <v/>
      </c>
      <c r="Z2439" s="248"/>
      <c r="AA2439" s="249" t="str">
        <f t="shared" si="264"/>
        <v/>
      </c>
      <c r="AB2439" s="254" t="str">
        <f t="shared" si="265"/>
        <v/>
      </c>
      <c r="AC2439" s="159"/>
      <c r="AD2439" s="160"/>
    </row>
    <row r="2440" spans="2:30" ht="13.8" hidden="1" outlineLevel="1" x14ac:dyDescent="0.25">
      <c r="B2440" s="1"/>
      <c r="C2440" s="1"/>
      <c r="D2440" s="1"/>
      <c r="E2440" s="2"/>
      <c r="F2440" s="1"/>
      <c r="G2440" s="2"/>
      <c r="H2440" s="108"/>
      <c r="I2440" s="109"/>
      <c r="J2440" s="132" t="str">
        <f t="shared" si="261"/>
        <v/>
      </c>
      <c r="K2440" s="132">
        <f t="shared" si="266"/>
        <v>0</v>
      </c>
      <c r="L2440" s="246"/>
      <c r="M2440" s="247"/>
      <c r="N2440" s="246"/>
      <c r="O2440" s="248"/>
      <c r="P2440" s="249" t="str">
        <f t="shared" si="262"/>
        <v/>
      </c>
      <c r="Q2440" s="250" t="str">
        <f t="shared" si="260"/>
        <v/>
      </c>
      <c r="R2440" s="248"/>
      <c r="S2440" s="246"/>
      <c r="T2440" s="248"/>
      <c r="U2440" s="249" t="str">
        <f>+IF(AND(S2440&gt;0,R2440&lt;&gt;'Data Validation (ROP used only)'!$A$22),SUM(S2440:T2440),"")</f>
        <v/>
      </c>
      <c r="V2440" s="250" t="str">
        <f>IF(OR(R2440='Data Validation (ROP used only)'!$A$22,ISBLANK(S2440),ISERROR(S2440/$I2440)),"",S2440/$I2440)</f>
        <v/>
      </c>
      <c r="W2440" s="251"/>
      <c r="X2440" s="252" t="str" cm="1">
        <f t="array" ref="X2440">_xlfn.IFS(W2440="","",W2440/I2440&gt;=2,2*I2440,W2440/I2440 &lt; 2, W2440)</f>
        <v/>
      </c>
      <c r="Y2440" s="253" t="str">
        <f t="shared" si="263"/>
        <v/>
      </c>
      <c r="Z2440" s="248"/>
      <c r="AA2440" s="249" t="str">
        <f t="shared" si="264"/>
        <v/>
      </c>
      <c r="AB2440" s="254" t="str">
        <f t="shared" si="265"/>
        <v/>
      </c>
      <c r="AC2440" s="159"/>
      <c r="AD2440" s="160"/>
    </row>
    <row r="2441" spans="2:30" ht="13.8" hidden="1" outlineLevel="1" x14ac:dyDescent="0.25">
      <c r="B2441" s="1"/>
      <c r="C2441" s="1"/>
      <c r="D2441" s="1"/>
      <c r="E2441" s="2"/>
      <c r="F2441" s="1"/>
      <c r="G2441" s="2"/>
      <c r="H2441" s="108"/>
      <c r="I2441" s="109"/>
      <c r="J2441" s="132" t="str">
        <f t="shared" si="261"/>
        <v/>
      </c>
      <c r="K2441" s="132">
        <f t="shared" si="266"/>
        <v>0</v>
      </c>
      <c r="L2441" s="246"/>
      <c r="M2441" s="247"/>
      <c r="N2441" s="246"/>
      <c r="O2441" s="248"/>
      <c r="P2441" s="249" t="str">
        <f t="shared" si="262"/>
        <v/>
      </c>
      <c r="Q2441" s="250" t="str">
        <f t="shared" si="260"/>
        <v/>
      </c>
      <c r="R2441" s="248"/>
      <c r="S2441" s="246"/>
      <c r="T2441" s="248"/>
      <c r="U2441" s="249" t="str">
        <f>+IF(AND(S2441&gt;0,R2441&lt;&gt;'Data Validation (ROP used only)'!$A$22),SUM(S2441:T2441),"")</f>
        <v/>
      </c>
      <c r="V2441" s="250" t="str">
        <f>IF(OR(R2441='Data Validation (ROP used only)'!$A$22,ISBLANK(S2441),ISERROR(S2441/$I2441)),"",S2441/$I2441)</f>
        <v/>
      </c>
      <c r="W2441" s="251"/>
      <c r="X2441" s="252" t="str" cm="1">
        <f t="array" ref="X2441">_xlfn.IFS(W2441="","",W2441/I2441&gt;=2,2*I2441,W2441/I2441 &lt; 2, W2441)</f>
        <v/>
      </c>
      <c r="Y2441" s="253" t="str">
        <f t="shared" si="263"/>
        <v/>
      </c>
      <c r="Z2441" s="248"/>
      <c r="AA2441" s="249" t="str">
        <f t="shared" si="264"/>
        <v/>
      </c>
      <c r="AB2441" s="254" t="str">
        <f t="shared" si="265"/>
        <v/>
      </c>
      <c r="AC2441" s="159"/>
      <c r="AD2441" s="160"/>
    </row>
    <row r="2442" spans="2:30" ht="13.8" hidden="1" outlineLevel="1" x14ac:dyDescent="0.25">
      <c r="B2442" s="1"/>
      <c r="C2442" s="1"/>
      <c r="D2442" s="1"/>
      <c r="E2442" s="2"/>
      <c r="F2442" s="1"/>
      <c r="G2442" s="2"/>
      <c r="H2442" s="108"/>
      <c r="I2442" s="109"/>
      <c r="J2442" s="132" t="str">
        <f t="shared" si="261"/>
        <v/>
      </c>
      <c r="K2442" s="132">
        <f t="shared" si="266"/>
        <v>0</v>
      </c>
      <c r="L2442" s="246"/>
      <c r="M2442" s="247"/>
      <c r="N2442" s="246"/>
      <c r="O2442" s="248"/>
      <c r="P2442" s="249" t="str">
        <f t="shared" si="262"/>
        <v/>
      </c>
      <c r="Q2442" s="250" t="str">
        <f t="shared" ref="Q2442:Q2505" si="267">IF(ISERROR(N2442/$I2442),"",N2442/$I2442)</f>
        <v/>
      </c>
      <c r="R2442" s="248"/>
      <c r="S2442" s="246"/>
      <c r="T2442" s="248"/>
      <c r="U2442" s="249" t="str">
        <f>+IF(AND(S2442&gt;0,R2442&lt;&gt;'Data Validation (ROP used only)'!$A$22),SUM(S2442:T2442),"")</f>
        <v/>
      </c>
      <c r="V2442" s="250" t="str">
        <f>IF(OR(R2442='Data Validation (ROP used only)'!$A$22,ISBLANK(S2442),ISERROR(S2442/$I2442)),"",S2442/$I2442)</f>
        <v/>
      </c>
      <c r="W2442" s="251"/>
      <c r="X2442" s="252" t="str" cm="1">
        <f t="array" ref="X2442">_xlfn.IFS(W2442="","",W2442/I2442&gt;=2,2*I2442,W2442/I2442 &lt; 2, W2442)</f>
        <v/>
      </c>
      <c r="Y2442" s="253" t="str">
        <f t="shared" si="263"/>
        <v/>
      </c>
      <c r="Z2442" s="248"/>
      <c r="AA2442" s="249" t="str">
        <f t="shared" si="264"/>
        <v/>
      </c>
      <c r="AB2442" s="254" t="str">
        <f t="shared" si="265"/>
        <v/>
      </c>
      <c r="AC2442" s="159"/>
      <c r="AD2442" s="160"/>
    </row>
    <row r="2443" spans="2:30" ht="13.8" hidden="1" outlineLevel="1" x14ac:dyDescent="0.25">
      <c r="B2443" s="1"/>
      <c r="C2443" s="1"/>
      <c r="D2443" s="1"/>
      <c r="E2443" s="2"/>
      <c r="F2443" s="1"/>
      <c r="G2443" s="2"/>
      <c r="H2443" s="108"/>
      <c r="I2443" s="109"/>
      <c r="J2443" s="132" t="str">
        <f t="shared" ref="J2443:J2506" si="268">IF(ISERROR(H2443/C2443),"",H2443/C2443)</f>
        <v/>
      </c>
      <c r="K2443" s="132">
        <f t="shared" si="266"/>
        <v>0</v>
      </c>
      <c r="L2443" s="246"/>
      <c r="M2443" s="247"/>
      <c r="N2443" s="246"/>
      <c r="O2443" s="248"/>
      <c r="P2443" s="249" t="str">
        <f t="shared" ref="P2443:P2506" si="269">+IF((N2443+O2443)&gt;0,+N2443+O2443,"")</f>
        <v/>
      </c>
      <c r="Q2443" s="250" t="str">
        <f t="shared" si="267"/>
        <v/>
      </c>
      <c r="R2443" s="248"/>
      <c r="S2443" s="246"/>
      <c r="T2443" s="248"/>
      <c r="U2443" s="249" t="str">
        <f>+IF(AND(S2443&gt;0,R2443&lt;&gt;'Data Validation (ROP used only)'!$A$22),SUM(S2443:T2443),"")</f>
        <v/>
      </c>
      <c r="V2443" s="250" t="str">
        <f>IF(OR(R2443='Data Validation (ROP used only)'!$A$22,ISBLANK(S2443),ISERROR(S2443/$I2443)),"",S2443/$I2443)</f>
        <v/>
      </c>
      <c r="W2443" s="251"/>
      <c r="X2443" s="252" t="str" cm="1">
        <f t="array" ref="X2443">_xlfn.IFS(W2443="","",W2443/I2443&gt;=2,2*I2443,W2443/I2443 &lt; 2, W2443)</f>
        <v/>
      </c>
      <c r="Y2443" s="253" t="str">
        <f t="shared" ref="Y2443:Y2506" si="270">IF(ISBLANK(W2443),"",W2443-X2443)</f>
        <v/>
      </c>
      <c r="Z2443" s="248"/>
      <c r="AA2443" s="249" t="str">
        <f t="shared" ref="AA2443:AA2506" si="271">IF(W2443=0,"",W2443+Z2443)</f>
        <v/>
      </c>
      <c r="AB2443" s="254" t="str">
        <f t="shared" ref="AB2443:AB2506" si="272">IF(ISERROR(W2443/$I2443),"",W2443/$I2443)</f>
        <v/>
      </c>
      <c r="AC2443" s="159"/>
      <c r="AD2443" s="160"/>
    </row>
    <row r="2444" spans="2:30" ht="13.8" hidden="1" outlineLevel="1" x14ac:dyDescent="0.25">
      <c r="B2444" s="1"/>
      <c r="C2444" s="1"/>
      <c r="D2444" s="1"/>
      <c r="E2444" s="2"/>
      <c r="F2444" s="1"/>
      <c r="G2444" s="2"/>
      <c r="H2444" s="108"/>
      <c r="I2444" s="109"/>
      <c r="J2444" s="132" t="str">
        <f t="shared" si="268"/>
        <v/>
      </c>
      <c r="K2444" s="132">
        <f t="shared" si="266"/>
        <v>0</v>
      </c>
      <c r="L2444" s="246"/>
      <c r="M2444" s="247"/>
      <c r="N2444" s="246"/>
      <c r="O2444" s="248"/>
      <c r="P2444" s="249" t="str">
        <f t="shared" si="269"/>
        <v/>
      </c>
      <c r="Q2444" s="250" t="str">
        <f t="shared" si="267"/>
        <v/>
      </c>
      <c r="R2444" s="248"/>
      <c r="S2444" s="246"/>
      <c r="T2444" s="248"/>
      <c r="U2444" s="249" t="str">
        <f>+IF(AND(S2444&gt;0,R2444&lt;&gt;'Data Validation (ROP used only)'!$A$22),SUM(S2444:T2444),"")</f>
        <v/>
      </c>
      <c r="V2444" s="250" t="str">
        <f>IF(OR(R2444='Data Validation (ROP used only)'!$A$22,ISBLANK(S2444),ISERROR(S2444/$I2444)),"",S2444/$I2444)</f>
        <v/>
      </c>
      <c r="W2444" s="251"/>
      <c r="X2444" s="252" t="str" cm="1">
        <f t="array" ref="X2444">_xlfn.IFS(W2444="","",W2444/I2444&gt;=2,2*I2444,W2444/I2444 &lt; 2, W2444)</f>
        <v/>
      </c>
      <c r="Y2444" s="253" t="str">
        <f t="shared" si="270"/>
        <v/>
      </c>
      <c r="Z2444" s="248"/>
      <c r="AA2444" s="249" t="str">
        <f t="shared" si="271"/>
        <v/>
      </c>
      <c r="AB2444" s="254" t="str">
        <f t="shared" si="272"/>
        <v/>
      </c>
      <c r="AC2444" s="159"/>
      <c r="AD2444" s="160"/>
    </row>
    <row r="2445" spans="2:30" ht="13.8" hidden="1" outlineLevel="1" x14ac:dyDescent="0.25">
      <c r="B2445" s="1"/>
      <c r="C2445" s="1"/>
      <c r="D2445" s="1"/>
      <c r="E2445" s="2"/>
      <c r="F2445" s="1"/>
      <c r="G2445" s="2"/>
      <c r="H2445" s="108"/>
      <c r="I2445" s="109"/>
      <c r="J2445" s="132" t="str">
        <f t="shared" si="268"/>
        <v/>
      </c>
      <c r="K2445" s="132">
        <f t="shared" si="266"/>
        <v>0</v>
      </c>
      <c r="L2445" s="246"/>
      <c r="M2445" s="247"/>
      <c r="N2445" s="246"/>
      <c r="O2445" s="248"/>
      <c r="P2445" s="249" t="str">
        <f t="shared" si="269"/>
        <v/>
      </c>
      <c r="Q2445" s="250" t="str">
        <f t="shared" si="267"/>
        <v/>
      </c>
      <c r="R2445" s="248"/>
      <c r="S2445" s="246"/>
      <c r="T2445" s="248"/>
      <c r="U2445" s="249" t="str">
        <f>+IF(AND(S2445&gt;0,R2445&lt;&gt;'Data Validation (ROP used only)'!$A$22),SUM(S2445:T2445),"")</f>
        <v/>
      </c>
      <c r="V2445" s="250" t="str">
        <f>IF(OR(R2445='Data Validation (ROP used only)'!$A$22,ISBLANK(S2445),ISERROR(S2445/$I2445)),"",S2445/$I2445)</f>
        <v/>
      </c>
      <c r="W2445" s="251"/>
      <c r="X2445" s="252" t="str" cm="1">
        <f t="array" ref="X2445">_xlfn.IFS(W2445="","",W2445/I2445&gt;=2,2*I2445,W2445/I2445 &lt; 2, W2445)</f>
        <v/>
      </c>
      <c r="Y2445" s="253" t="str">
        <f t="shared" si="270"/>
        <v/>
      </c>
      <c r="Z2445" s="248"/>
      <c r="AA2445" s="249" t="str">
        <f t="shared" si="271"/>
        <v/>
      </c>
      <c r="AB2445" s="254" t="str">
        <f t="shared" si="272"/>
        <v/>
      </c>
      <c r="AC2445" s="159"/>
      <c r="AD2445" s="160"/>
    </row>
    <row r="2446" spans="2:30" ht="13.8" hidden="1" outlineLevel="1" x14ac:dyDescent="0.25">
      <c r="B2446" s="1"/>
      <c r="C2446" s="1"/>
      <c r="D2446" s="1"/>
      <c r="E2446" s="2"/>
      <c r="F2446" s="1"/>
      <c r="G2446" s="2"/>
      <c r="H2446" s="108"/>
      <c r="I2446" s="109"/>
      <c r="J2446" s="132" t="str">
        <f t="shared" si="268"/>
        <v/>
      </c>
      <c r="K2446" s="132">
        <f t="shared" si="266"/>
        <v>0</v>
      </c>
      <c r="L2446" s="246"/>
      <c r="M2446" s="247"/>
      <c r="N2446" s="246"/>
      <c r="O2446" s="248"/>
      <c r="P2446" s="249" t="str">
        <f t="shared" si="269"/>
        <v/>
      </c>
      <c r="Q2446" s="250" t="str">
        <f t="shared" si="267"/>
        <v/>
      </c>
      <c r="R2446" s="248"/>
      <c r="S2446" s="246"/>
      <c r="T2446" s="248"/>
      <c r="U2446" s="249" t="str">
        <f>+IF(AND(S2446&gt;0,R2446&lt;&gt;'Data Validation (ROP used only)'!$A$22),SUM(S2446:T2446),"")</f>
        <v/>
      </c>
      <c r="V2446" s="250" t="str">
        <f>IF(OR(R2446='Data Validation (ROP used only)'!$A$22,ISBLANK(S2446),ISERROR(S2446/$I2446)),"",S2446/$I2446)</f>
        <v/>
      </c>
      <c r="W2446" s="251"/>
      <c r="X2446" s="252" t="str" cm="1">
        <f t="array" ref="X2446">_xlfn.IFS(W2446="","",W2446/I2446&gt;=2,2*I2446,W2446/I2446 &lt; 2, W2446)</f>
        <v/>
      </c>
      <c r="Y2446" s="253" t="str">
        <f t="shared" si="270"/>
        <v/>
      </c>
      <c r="Z2446" s="248"/>
      <c r="AA2446" s="249" t="str">
        <f t="shared" si="271"/>
        <v/>
      </c>
      <c r="AB2446" s="254" t="str">
        <f t="shared" si="272"/>
        <v/>
      </c>
      <c r="AC2446" s="159"/>
      <c r="AD2446" s="160"/>
    </row>
    <row r="2447" spans="2:30" ht="13.8" hidden="1" outlineLevel="1" x14ac:dyDescent="0.25">
      <c r="B2447" s="1"/>
      <c r="C2447" s="1"/>
      <c r="D2447" s="1"/>
      <c r="E2447" s="2"/>
      <c r="F2447" s="1"/>
      <c r="G2447" s="2"/>
      <c r="H2447" s="108"/>
      <c r="I2447" s="109"/>
      <c r="J2447" s="132" t="str">
        <f t="shared" si="268"/>
        <v/>
      </c>
      <c r="K2447" s="132">
        <f t="shared" si="266"/>
        <v>0</v>
      </c>
      <c r="L2447" s="246"/>
      <c r="M2447" s="247"/>
      <c r="N2447" s="246"/>
      <c r="O2447" s="248"/>
      <c r="P2447" s="249" t="str">
        <f t="shared" si="269"/>
        <v/>
      </c>
      <c r="Q2447" s="250" t="str">
        <f t="shared" si="267"/>
        <v/>
      </c>
      <c r="R2447" s="248"/>
      <c r="S2447" s="246"/>
      <c r="T2447" s="248"/>
      <c r="U2447" s="249" t="str">
        <f>+IF(AND(S2447&gt;0,R2447&lt;&gt;'Data Validation (ROP used only)'!$A$22),SUM(S2447:T2447),"")</f>
        <v/>
      </c>
      <c r="V2447" s="250" t="str">
        <f>IF(OR(R2447='Data Validation (ROP used only)'!$A$22,ISBLANK(S2447),ISERROR(S2447/$I2447)),"",S2447/$I2447)</f>
        <v/>
      </c>
      <c r="W2447" s="251"/>
      <c r="X2447" s="252" t="str" cm="1">
        <f t="array" ref="X2447">_xlfn.IFS(W2447="","",W2447/I2447&gt;=2,2*I2447,W2447/I2447 &lt; 2, W2447)</f>
        <v/>
      </c>
      <c r="Y2447" s="253" t="str">
        <f t="shared" si="270"/>
        <v/>
      </c>
      <c r="Z2447" s="248"/>
      <c r="AA2447" s="249" t="str">
        <f t="shared" si="271"/>
        <v/>
      </c>
      <c r="AB2447" s="254" t="str">
        <f t="shared" si="272"/>
        <v/>
      </c>
      <c r="AC2447" s="159"/>
      <c r="AD2447" s="160"/>
    </row>
    <row r="2448" spans="2:30" ht="13.8" hidden="1" outlineLevel="1" x14ac:dyDescent="0.25">
      <c r="B2448" s="1"/>
      <c r="C2448" s="1"/>
      <c r="D2448" s="1"/>
      <c r="E2448" s="2"/>
      <c r="F2448" s="1"/>
      <c r="G2448" s="2"/>
      <c r="H2448" s="108"/>
      <c r="I2448" s="109"/>
      <c r="J2448" s="132" t="str">
        <f t="shared" si="268"/>
        <v/>
      </c>
      <c r="K2448" s="132">
        <f t="shared" si="266"/>
        <v>0</v>
      </c>
      <c r="L2448" s="246"/>
      <c r="M2448" s="247"/>
      <c r="N2448" s="246"/>
      <c r="O2448" s="248"/>
      <c r="P2448" s="249" t="str">
        <f t="shared" si="269"/>
        <v/>
      </c>
      <c r="Q2448" s="250" t="str">
        <f t="shared" si="267"/>
        <v/>
      </c>
      <c r="R2448" s="248"/>
      <c r="S2448" s="246"/>
      <c r="T2448" s="248"/>
      <c r="U2448" s="249" t="str">
        <f>+IF(AND(S2448&gt;0,R2448&lt;&gt;'Data Validation (ROP used only)'!$A$22),SUM(S2448:T2448),"")</f>
        <v/>
      </c>
      <c r="V2448" s="250" t="str">
        <f>IF(OR(R2448='Data Validation (ROP used only)'!$A$22,ISBLANK(S2448),ISERROR(S2448/$I2448)),"",S2448/$I2448)</f>
        <v/>
      </c>
      <c r="W2448" s="251"/>
      <c r="X2448" s="252" t="str" cm="1">
        <f t="array" ref="X2448">_xlfn.IFS(W2448="","",W2448/I2448&gt;=2,2*I2448,W2448/I2448 &lt; 2, W2448)</f>
        <v/>
      </c>
      <c r="Y2448" s="253" t="str">
        <f t="shared" si="270"/>
        <v/>
      </c>
      <c r="Z2448" s="248"/>
      <c r="AA2448" s="249" t="str">
        <f t="shared" si="271"/>
        <v/>
      </c>
      <c r="AB2448" s="254" t="str">
        <f t="shared" si="272"/>
        <v/>
      </c>
      <c r="AC2448" s="159"/>
      <c r="AD2448" s="160"/>
    </row>
    <row r="2449" spans="2:30" ht="13.8" hidden="1" outlineLevel="1" x14ac:dyDescent="0.25">
      <c r="B2449" s="1"/>
      <c r="C2449" s="1"/>
      <c r="D2449" s="1"/>
      <c r="E2449" s="2"/>
      <c r="F2449" s="1"/>
      <c r="G2449" s="2"/>
      <c r="H2449" s="108"/>
      <c r="I2449" s="109"/>
      <c r="J2449" s="132" t="str">
        <f t="shared" si="268"/>
        <v/>
      </c>
      <c r="K2449" s="132">
        <f t="shared" si="266"/>
        <v>0</v>
      </c>
      <c r="L2449" s="246"/>
      <c r="M2449" s="247"/>
      <c r="N2449" s="246"/>
      <c r="O2449" s="248"/>
      <c r="P2449" s="249" t="str">
        <f t="shared" si="269"/>
        <v/>
      </c>
      <c r="Q2449" s="250" t="str">
        <f t="shared" si="267"/>
        <v/>
      </c>
      <c r="R2449" s="248"/>
      <c r="S2449" s="246"/>
      <c r="T2449" s="248"/>
      <c r="U2449" s="249" t="str">
        <f>+IF(AND(S2449&gt;0,R2449&lt;&gt;'Data Validation (ROP used only)'!$A$22),SUM(S2449:T2449),"")</f>
        <v/>
      </c>
      <c r="V2449" s="250" t="str">
        <f>IF(OR(R2449='Data Validation (ROP used only)'!$A$22,ISBLANK(S2449),ISERROR(S2449/$I2449)),"",S2449/$I2449)</f>
        <v/>
      </c>
      <c r="W2449" s="251"/>
      <c r="X2449" s="252" t="str" cm="1">
        <f t="array" ref="X2449">_xlfn.IFS(W2449="","",W2449/I2449&gt;=2,2*I2449,W2449/I2449 &lt; 2, W2449)</f>
        <v/>
      </c>
      <c r="Y2449" s="253" t="str">
        <f t="shared" si="270"/>
        <v/>
      </c>
      <c r="Z2449" s="248"/>
      <c r="AA2449" s="249" t="str">
        <f t="shared" si="271"/>
        <v/>
      </c>
      <c r="AB2449" s="254" t="str">
        <f t="shared" si="272"/>
        <v/>
      </c>
      <c r="AC2449" s="159"/>
      <c r="AD2449" s="160"/>
    </row>
    <row r="2450" spans="2:30" ht="13.8" hidden="1" outlineLevel="1" x14ac:dyDescent="0.25">
      <c r="B2450" s="1"/>
      <c r="C2450" s="1"/>
      <c r="D2450" s="1"/>
      <c r="E2450" s="2"/>
      <c r="F2450" s="1"/>
      <c r="G2450" s="2"/>
      <c r="H2450" s="108"/>
      <c r="I2450" s="109"/>
      <c r="J2450" s="132" t="str">
        <f t="shared" si="268"/>
        <v/>
      </c>
      <c r="K2450" s="132">
        <f t="shared" si="266"/>
        <v>0</v>
      </c>
      <c r="L2450" s="246"/>
      <c r="M2450" s="247"/>
      <c r="N2450" s="246"/>
      <c r="O2450" s="248"/>
      <c r="P2450" s="249" t="str">
        <f t="shared" si="269"/>
        <v/>
      </c>
      <c r="Q2450" s="250" t="str">
        <f t="shared" si="267"/>
        <v/>
      </c>
      <c r="R2450" s="248"/>
      <c r="S2450" s="246"/>
      <c r="T2450" s="248"/>
      <c r="U2450" s="249" t="str">
        <f>+IF(AND(S2450&gt;0,R2450&lt;&gt;'Data Validation (ROP used only)'!$A$22),SUM(S2450:T2450),"")</f>
        <v/>
      </c>
      <c r="V2450" s="250" t="str">
        <f>IF(OR(R2450='Data Validation (ROP used only)'!$A$22,ISBLANK(S2450),ISERROR(S2450/$I2450)),"",S2450/$I2450)</f>
        <v/>
      </c>
      <c r="W2450" s="251"/>
      <c r="X2450" s="252" t="str" cm="1">
        <f t="array" ref="X2450">_xlfn.IFS(W2450="","",W2450/I2450&gt;=2,2*I2450,W2450/I2450 &lt; 2, W2450)</f>
        <v/>
      </c>
      <c r="Y2450" s="253" t="str">
        <f t="shared" si="270"/>
        <v/>
      </c>
      <c r="Z2450" s="248"/>
      <c r="AA2450" s="249" t="str">
        <f t="shared" si="271"/>
        <v/>
      </c>
      <c r="AB2450" s="254" t="str">
        <f t="shared" si="272"/>
        <v/>
      </c>
      <c r="AC2450" s="159"/>
      <c r="AD2450" s="160"/>
    </row>
    <row r="2451" spans="2:30" ht="13.8" hidden="1" outlineLevel="1" x14ac:dyDescent="0.25">
      <c r="B2451" s="1"/>
      <c r="C2451" s="1"/>
      <c r="D2451" s="1"/>
      <c r="E2451" s="2"/>
      <c r="F2451" s="1"/>
      <c r="G2451" s="2"/>
      <c r="H2451" s="108"/>
      <c r="I2451" s="109"/>
      <c r="J2451" s="132" t="str">
        <f t="shared" si="268"/>
        <v/>
      </c>
      <c r="K2451" s="132">
        <f t="shared" si="266"/>
        <v>0</v>
      </c>
      <c r="L2451" s="246"/>
      <c r="M2451" s="247"/>
      <c r="N2451" s="246"/>
      <c r="O2451" s="248"/>
      <c r="P2451" s="249" t="str">
        <f t="shared" si="269"/>
        <v/>
      </c>
      <c r="Q2451" s="250" t="str">
        <f t="shared" si="267"/>
        <v/>
      </c>
      <c r="R2451" s="248"/>
      <c r="S2451" s="246"/>
      <c r="T2451" s="248"/>
      <c r="U2451" s="249" t="str">
        <f>+IF(AND(S2451&gt;0,R2451&lt;&gt;'Data Validation (ROP used only)'!$A$22),SUM(S2451:T2451),"")</f>
        <v/>
      </c>
      <c r="V2451" s="250" t="str">
        <f>IF(OR(R2451='Data Validation (ROP used only)'!$A$22,ISBLANK(S2451),ISERROR(S2451/$I2451)),"",S2451/$I2451)</f>
        <v/>
      </c>
      <c r="W2451" s="251"/>
      <c r="X2451" s="252" t="str" cm="1">
        <f t="array" ref="X2451">_xlfn.IFS(W2451="","",W2451/I2451&gt;=2,2*I2451,W2451/I2451 &lt; 2, W2451)</f>
        <v/>
      </c>
      <c r="Y2451" s="253" t="str">
        <f t="shared" si="270"/>
        <v/>
      </c>
      <c r="Z2451" s="248"/>
      <c r="AA2451" s="249" t="str">
        <f t="shared" si="271"/>
        <v/>
      </c>
      <c r="AB2451" s="254" t="str">
        <f t="shared" si="272"/>
        <v/>
      </c>
      <c r="AC2451" s="159"/>
      <c r="AD2451" s="160"/>
    </row>
    <row r="2452" spans="2:30" ht="13.8" hidden="1" outlineLevel="1" x14ac:dyDescent="0.25">
      <c r="B2452" s="1"/>
      <c r="C2452" s="1"/>
      <c r="D2452" s="1"/>
      <c r="E2452" s="2"/>
      <c r="F2452" s="1"/>
      <c r="G2452" s="2"/>
      <c r="H2452" s="108"/>
      <c r="I2452" s="109"/>
      <c r="J2452" s="132" t="str">
        <f t="shared" si="268"/>
        <v/>
      </c>
      <c r="K2452" s="132">
        <f t="shared" si="266"/>
        <v>0</v>
      </c>
      <c r="L2452" s="246"/>
      <c r="M2452" s="247"/>
      <c r="N2452" s="246"/>
      <c r="O2452" s="248"/>
      <c r="P2452" s="249" t="str">
        <f t="shared" si="269"/>
        <v/>
      </c>
      <c r="Q2452" s="250" t="str">
        <f t="shared" si="267"/>
        <v/>
      </c>
      <c r="R2452" s="248"/>
      <c r="S2452" s="246"/>
      <c r="T2452" s="248"/>
      <c r="U2452" s="249" t="str">
        <f>+IF(AND(S2452&gt;0,R2452&lt;&gt;'Data Validation (ROP used only)'!$A$22),SUM(S2452:T2452),"")</f>
        <v/>
      </c>
      <c r="V2452" s="250" t="str">
        <f>IF(OR(R2452='Data Validation (ROP used only)'!$A$22,ISBLANK(S2452),ISERROR(S2452/$I2452)),"",S2452/$I2452)</f>
        <v/>
      </c>
      <c r="W2452" s="251"/>
      <c r="X2452" s="252" t="str" cm="1">
        <f t="array" ref="X2452">_xlfn.IFS(W2452="","",W2452/I2452&gt;=2,2*I2452,W2452/I2452 &lt; 2, W2452)</f>
        <v/>
      </c>
      <c r="Y2452" s="253" t="str">
        <f t="shared" si="270"/>
        <v/>
      </c>
      <c r="Z2452" s="248"/>
      <c r="AA2452" s="249" t="str">
        <f t="shared" si="271"/>
        <v/>
      </c>
      <c r="AB2452" s="254" t="str">
        <f t="shared" si="272"/>
        <v/>
      </c>
      <c r="AC2452" s="159"/>
      <c r="AD2452" s="160"/>
    </row>
    <row r="2453" spans="2:30" ht="13.8" hidden="1" outlineLevel="1" x14ac:dyDescent="0.25">
      <c r="B2453" s="1"/>
      <c r="C2453" s="1"/>
      <c r="D2453" s="1"/>
      <c r="E2453" s="2"/>
      <c r="F2453" s="1"/>
      <c r="G2453" s="2"/>
      <c r="H2453" s="108"/>
      <c r="I2453" s="109"/>
      <c r="J2453" s="132" t="str">
        <f t="shared" si="268"/>
        <v/>
      </c>
      <c r="K2453" s="132">
        <f t="shared" si="266"/>
        <v>0</v>
      </c>
      <c r="L2453" s="246"/>
      <c r="M2453" s="247"/>
      <c r="N2453" s="246"/>
      <c r="O2453" s="248"/>
      <c r="P2453" s="249" t="str">
        <f t="shared" si="269"/>
        <v/>
      </c>
      <c r="Q2453" s="250" t="str">
        <f t="shared" si="267"/>
        <v/>
      </c>
      <c r="R2453" s="248"/>
      <c r="S2453" s="246"/>
      <c r="T2453" s="248"/>
      <c r="U2453" s="249" t="str">
        <f>+IF(AND(S2453&gt;0,R2453&lt;&gt;'Data Validation (ROP used only)'!$A$22),SUM(S2453:T2453),"")</f>
        <v/>
      </c>
      <c r="V2453" s="250" t="str">
        <f>IF(OR(R2453='Data Validation (ROP used only)'!$A$22,ISBLANK(S2453),ISERROR(S2453/$I2453)),"",S2453/$I2453)</f>
        <v/>
      </c>
      <c r="W2453" s="251"/>
      <c r="X2453" s="252" t="str" cm="1">
        <f t="array" ref="X2453">_xlfn.IFS(W2453="","",W2453/I2453&gt;=2,2*I2453,W2453/I2453 &lt; 2, W2453)</f>
        <v/>
      </c>
      <c r="Y2453" s="253" t="str">
        <f t="shared" si="270"/>
        <v/>
      </c>
      <c r="Z2453" s="248"/>
      <c r="AA2453" s="249" t="str">
        <f t="shared" si="271"/>
        <v/>
      </c>
      <c r="AB2453" s="254" t="str">
        <f t="shared" si="272"/>
        <v/>
      </c>
      <c r="AC2453" s="159"/>
      <c r="AD2453" s="160"/>
    </row>
    <row r="2454" spans="2:30" ht="13.8" hidden="1" outlineLevel="1" x14ac:dyDescent="0.25">
      <c r="B2454" s="1"/>
      <c r="C2454" s="1"/>
      <c r="D2454" s="1"/>
      <c r="E2454" s="2"/>
      <c r="F2454" s="1"/>
      <c r="G2454" s="2"/>
      <c r="H2454" s="108"/>
      <c r="I2454" s="109"/>
      <c r="J2454" s="132" t="str">
        <f t="shared" si="268"/>
        <v/>
      </c>
      <c r="K2454" s="132">
        <f t="shared" si="266"/>
        <v>0</v>
      </c>
      <c r="L2454" s="246"/>
      <c r="M2454" s="247"/>
      <c r="N2454" s="246"/>
      <c r="O2454" s="248"/>
      <c r="P2454" s="249" t="str">
        <f t="shared" si="269"/>
        <v/>
      </c>
      <c r="Q2454" s="250" t="str">
        <f t="shared" si="267"/>
        <v/>
      </c>
      <c r="R2454" s="248"/>
      <c r="S2454" s="246"/>
      <c r="T2454" s="248"/>
      <c r="U2454" s="249" t="str">
        <f>+IF(AND(S2454&gt;0,R2454&lt;&gt;'Data Validation (ROP used only)'!$A$22),SUM(S2454:T2454),"")</f>
        <v/>
      </c>
      <c r="V2454" s="250" t="str">
        <f>IF(OR(R2454='Data Validation (ROP used only)'!$A$22,ISBLANK(S2454),ISERROR(S2454/$I2454)),"",S2454/$I2454)</f>
        <v/>
      </c>
      <c r="W2454" s="251"/>
      <c r="X2454" s="252" t="str" cm="1">
        <f t="array" ref="X2454">_xlfn.IFS(W2454="","",W2454/I2454&gt;=2,2*I2454,W2454/I2454 &lt; 2, W2454)</f>
        <v/>
      </c>
      <c r="Y2454" s="253" t="str">
        <f t="shared" si="270"/>
        <v/>
      </c>
      <c r="Z2454" s="248"/>
      <c r="AA2454" s="249" t="str">
        <f t="shared" si="271"/>
        <v/>
      </c>
      <c r="AB2454" s="254" t="str">
        <f t="shared" si="272"/>
        <v/>
      </c>
      <c r="AC2454" s="159"/>
      <c r="AD2454" s="160"/>
    </row>
    <row r="2455" spans="2:30" ht="13.8" hidden="1" outlineLevel="1" x14ac:dyDescent="0.25">
      <c r="B2455" s="1"/>
      <c r="C2455" s="1"/>
      <c r="D2455" s="1"/>
      <c r="E2455" s="2"/>
      <c r="F2455" s="1"/>
      <c r="G2455" s="2"/>
      <c r="H2455" s="108"/>
      <c r="I2455" s="109"/>
      <c r="J2455" s="132" t="str">
        <f t="shared" si="268"/>
        <v/>
      </c>
      <c r="K2455" s="132">
        <f t="shared" si="266"/>
        <v>0</v>
      </c>
      <c r="L2455" s="246"/>
      <c r="M2455" s="247"/>
      <c r="N2455" s="246"/>
      <c r="O2455" s="248"/>
      <c r="P2455" s="249" t="str">
        <f t="shared" si="269"/>
        <v/>
      </c>
      <c r="Q2455" s="250" t="str">
        <f t="shared" si="267"/>
        <v/>
      </c>
      <c r="R2455" s="248"/>
      <c r="S2455" s="246"/>
      <c r="T2455" s="248"/>
      <c r="U2455" s="249" t="str">
        <f>+IF(AND(S2455&gt;0,R2455&lt;&gt;'Data Validation (ROP used only)'!$A$22),SUM(S2455:T2455),"")</f>
        <v/>
      </c>
      <c r="V2455" s="250" t="str">
        <f>IF(OR(R2455='Data Validation (ROP used only)'!$A$22,ISBLANK(S2455),ISERROR(S2455/$I2455)),"",S2455/$I2455)</f>
        <v/>
      </c>
      <c r="W2455" s="251"/>
      <c r="X2455" s="252" t="str" cm="1">
        <f t="array" ref="X2455">_xlfn.IFS(W2455="","",W2455/I2455&gt;=2,2*I2455,W2455/I2455 &lt; 2, W2455)</f>
        <v/>
      </c>
      <c r="Y2455" s="253" t="str">
        <f t="shared" si="270"/>
        <v/>
      </c>
      <c r="Z2455" s="248"/>
      <c r="AA2455" s="249" t="str">
        <f t="shared" si="271"/>
        <v/>
      </c>
      <c r="AB2455" s="254" t="str">
        <f t="shared" si="272"/>
        <v/>
      </c>
      <c r="AC2455" s="159"/>
      <c r="AD2455" s="160"/>
    </row>
    <row r="2456" spans="2:30" ht="13.8" hidden="1" outlineLevel="1" x14ac:dyDescent="0.25">
      <c r="B2456" s="1"/>
      <c r="C2456" s="1"/>
      <c r="D2456" s="1"/>
      <c r="E2456" s="2"/>
      <c r="F2456" s="1"/>
      <c r="G2456" s="2"/>
      <c r="H2456" s="108"/>
      <c r="I2456" s="109"/>
      <c r="J2456" s="132" t="str">
        <f t="shared" si="268"/>
        <v/>
      </c>
      <c r="K2456" s="132">
        <f t="shared" si="266"/>
        <v>0</v>
      </c>
      <c r="L2456" s="246"/>
      <c r="M2456" s="247"/>
      <c r="N2456" s="246"/>
      <c r="O2456" s="248"/>
      <c r="P2456" s="249" t="str">
        <f t="shared" si="269"/>
        <v/>
      </c>
      <c r="Q2456" s="250" t="str">
        <f t="shared" si="267"/>
        <v/>
      </c>
      <c r="R2456" s="248"/>
      <c r="S2456" s="246"/>
      <c r="T2456" s="248"/>
      <c r="U2456" s="249" t="str">
        <f>+IF(AND(S2456&gt;0,R2456&lt;&gt;'Data Validation (ROP used only)'!$A$22),SUM(S2456:T2456),"")</f>
        <v/>
      </c>
      <c r="V2456" s="250" t="str">
        <f>IF(OR(R2456='Data Validation (ROP used only)'!$A$22,ISBLANK(S2456),ISERROR(S2456/$I2456)),"",S2456/$I2456)</f>
        <v/>
      </c>
      <c r="W2456" s="251"/>
      <c r="X2456" s="252" t="str" cm="1">
        <f t="array" ref="X2456">_xlfn.IFS(W2456="","",W2456/I2456&gt;=2,2*I2456,W2456/I2456 &lt; 2, W2456)</f>
        <v/>
      </c>
      <c r="Y2456" s="253" t="str">
        <f t="shared" si="270"/>
        <v/>
      </c>
      <c r="Z2456" s="248"/>
      <c r="AA2456" s="249" t="str">
        <f t="shared" si="271"/>
        <v/>
      </c>
      <c r="AB2456" s="254" t="str">
        <f t="shared" si="272"/>
        <v/>
      </c>
      <c r="AC2456" s="159"/>
      <c r="AD2456" s="160"/>
    </row>
    <row r="2457" spans="2:30" ht="13.8" hidden="1" outlineLevel="1" x14ac:dyDescent="0.25">
      <c r="B2457" s="1"/>
      <c r="C2457" s="1"/>
      <c r="D2457" s="1"/>
      <c r="E2457" s="2"/>
      <c r="F2457" s="1"/>
      <c r="G2457" s="2"/>
      <c r="H2457" s="108"/>
      <c r="I2457" s="109"/>
      <c r="J2457" s="132" t="str">
        <f t="shared" si="268"/>
        <v/>
      </c>
      <c r="K2457" s="132">
        <f t="shared" si="266"/>
        <v>0</v>
      </c>
      <c r="L2457" s="246"/>
      <c r="M2457" s="247"/>
      <c r="N2457" s="246"/>
      <c r="O2457" s="248"/>
      <c r="P2457" s="249" t="str">
        <f t="shared" si="269"/>
        <v/>
      </c>
      <c r="Q2457" s="250" t="str">
        <f t="shared" si="267"/>
        <v/>
      </c>
      <c r="R2457" s="248"/>
      <c r="S2457" s="246"/>
      <c r="T2457" s="248"/>
      <c r="U2457" s="249" t="str">
        <f>+IF(AND(S2457&gt;0,R2457&lt;&gt;'Data Validation (ROP used only)'!$A$22),SUM(S2457:T2457),"")</f>
        <v/>
      </c>
      <c r="V2457" s="250" t="str">
        <f>IF(OR(R2457='Data Validation (ROP used only)'!$A$22,ISBLANK(S2457),ISERROR(S2457/$I2457)),"",S2457/$I2457)</f>
        <v/>
      </c>
      <c r="W2457" s="251"/>
      <c r="X2457" s="252" t="str" cm="1">
        <f t="array" ref="X2457">_xlfn.IFS(W2457="","",W2457/I2457&gt;=2,2*I2457,W2457/I2457 &lt; 2, W2457)</f>
        <v/>
      </c>
      <c r="Y2457" s="253" t="str">
        <f t="shared" si="270"/>
        <v/>
      </c>
      <c r="Z2457" s="248"/>
      <c r="AA2457" s="249" t="str">
        <f t="shared" si="271"/>
        <v/>
      </c>
      <c r="AB2457" s="254" t="str">
        <f t="shared" si="272"/>
        <v/>
      </c>
      <c r="AC2457" s="159"/>
      <c r="AD2457" s="160"/>
    </row>
    <row r="2458" spans="2:30" ht="13.8" hidden="1" outlineLevel="1" x14ac:dyDescent="0.25">
      <c r="B2458" s="1"/>
      <c r="C2458" s="1"/>
      <c r="D2458" s="1"/>
      <c r="E2458" s="2"/>
      <c r="F2458" s="1"/>
      <c r="G2458" s="2"/>
      <c r="H2458" s="108"/>
      <c r="I2458" s="109"/>
      <c r="J2458" s="132" t="str">
        <f t="shared" si="268"/>
        <v/>
      </c>
      <c r="K2458" s="132">
        <f t="shared" si="266"/>
        <v>0</v>
      </c>
      <c r="L2458" s="246"/>
      <c r="M2458" s="247"/>
      <c r="N2458" s="246"/>
      <c r="O2458" s="248"/>
      <c r="P2458" s="249" t="str">
        <f t="shared" si="269"/>
        <v/>
      </c>
      <c r="Q2458" s="250" t="str">
        <f t="shared" si="267"/>
        <v/>
      </c>
      <c r="R2458" s="248"/>
      <c r="S2458" s="246"/>
      <c r="T2458" s="248"/>
      <c r="U2458" s="249" t="str">
        <f>+IF(AND(S2458&gt;0,R2458&lt;&gt;'Data Validation (ROP used only)'!$A$22),SUM(S2458:T2458),"")</f>
        <v/>
      </c>
      <c r="V2458" s="250" t="str">
        <f>IF(OR(R2458='Data Validation (ROP used only)'!$A$22,ISBLANK(S2458),ISERROR(S2458/$I2458)),"",S2458/$I2458)</f>
        <v/>
      </c>
      <c r="W2458" s="251"/>
      <c r="X2458" s="252" t="str" cm="1">
        <f t="array" ref="X2458">_xlfn.IFS(W2458="","",W2458/I2458&gt;=2,2*I2458,W2458/I2458 &lt; 2, W2458)</f>
        <v/>
      </c>
      <c r="Y2458" s="253" t="str">
        <f t="shared" si="270"/>
        <v/>
      </c>
      <c r="Z2458" s="248"/>
      <c r="AA2458" s="249" t="str">
        <f t="shared" si="271"/>
        <v/>
      </c>
      <c r="AB2458" s="254" t="str">
        <f t="shared" si="272"/>
        <v/>
      </c>
      <c r="AC2458" s="159"/>
      <c r="AD2458" s="160"/>
    </row>
    <row r="2459" spans="2:30" ht="13.8" hidden="1" outlineLevel="1" x14ac:dyDescent="0.25">
      <c r="B2459" s="1"/>
      <c r="C2459" s="1"/>
      <c r="D2459" s="1"/>
      <c r="E2459" s="2"/>
      <c r="F2459" s="1"/>
      <c r="G2459" s="2"/>
      <c r="H2459" s="108"/>
      <c r="I2459" s="109"/>
      <c r="J2459" s="132" t="str">
        <f t="shared" si="268"/>
        <v/>
      </c>
      <c r="K2459" s="132">
        <f t="shared" si="266"/>
        <v>0</v>
      </c>
      <c r="L2459" s="246"/>
      <c r="M2459" s="247"/>
      <c r="N2459" s="246"/>
      <c r="O2459" s="248"/>
      <c r="P2459" s="249" t="str">
        <f t="shared" si="269"/>
        <v/>
      </c>
      <c r="Q2459" s="250" t="str">
        <f t="shared" si="267"/>
        <v/>
      </c>
      <c r="R2459" s="248"/>
      <c r="S2459" s="246"/>
      <c r="T2459" s="248"/>
      <c r="U2459" s="249" t="str">
        <f>+IF(AND(S2459&gt;0,R2459&lt;&gt;'Data Validation (ROP used only)'!$A$22),SUM(S2459:T2459),"")</f>
        <v/>
      </c>
      <c r="V2459" s="250" t="str">
        <f>IF(OR(R2459='Data Validation (ROP used only)'!$A$22,ISBLANK(S2459),ISERROR(S2459/$I2459)),"",S2459/$I2459)</f>
        <v/>
      </c>
      <c r="W2459" s="251"/>
      <c r="X2459" s="252" t="str" cm="1">
        <f t="array" ref="X2459">_xlfn.IFS(W2459="","",W2459/I2459&gt;=2,2*I2459,W2459/I2459 &lt; 2, W2459)</f>
        <v/>
      </c>
      <c r="Y2459" s="253" t="str">
        <f t="shared" si="270"/>
        <v/>
      </c>
      <c r="Z2459" s="248"/>
      <c r="AA2459" s="249" t="str">
        <f t="shared" si="271"/>
        <v/>
      </c>
      <c r="AB2459" s="254" t="str">
        <f t="shared" si="272"/>
        <v/>
      </c>
      <c r="AC2459" s="159"/>
      <c r="AD2459" s="160"/>
    </row>
    <row r="2460" spans="2:30" ht="13.8" hidden="1" outlineLevel="1" x14ac:dyDescent="0.25">
      <c r="B2460" s="1"/>
      <c r="C2460" s="1"/>
      <c r="D2460" s="1"/>
      <c r="E2460" s="2"/>
      <c r="F2460" s="1"/>
      <c r="G2460" s="2"/>
      <c r="H2460" s="108"/>
      <c r="I2460" s="109"/>
      <c r="J2460" s="132" t="str">
        <f t="shared" si="268"/>
        <v/>
      </c>
      <c r="K2460" s="132">
        <f t="shared" si="266"/>
        <v>0</v>
      </c>
      <c r="L2460" s="246"/>
      <c r="M2460" s="247"/>
      <c r="N2460" s="246"/>
      <c r="O2460" s="248"/>
      <c r="P2460" s="249" t="str">
        <f t="shared" si="269"/>
        <v/>
      </c>
      <c r="Q2460" s="250" t="str">
        <f t="shared" si="267"/>
        <v/>
      </c>
      <c r="R2460" s="248"/>
      <c r="S2460" s="246"/>
      <c r="T2460" s="248"/>
      <c r="U2460" s="249" t="str">
        <f>+IF(AND(S2460&gt;0,R2460&lt;&gt;'Data Validation (ROP used only)'!$A$22),SUM(S2460:T2460),"")</f>
        <v/>
      </c>
      <c r="V2460" s="250" t="str">
        <f>IF(OR(R2460='Data Validation (ROP used only)'!$A$22,ISBLANK(S2460),ISERROR(S2460/$I2460)),"",S2460/$I2460)</f>
        <v/>
      </c>
      <c r="W2460" s="251"/>
      <c r="X2460" s="252" t="str" cm="1">
        <f t="array" ref="X2460">_xlfn.IFS(W2460="","",W2460/I2460&gt;=2,2*I2460,W2460/I2460 &lt; 2, W2460)</f>
        <v/>
      </c>
      <c r="Y2460" s="253" t="str">
        <f t="shared" si="270"/>
        <v/>
      </c>
      <c r="Z2460" s="248"/>
      <c r="AA2460" s="249" t="str">
        <f t="shared" si="271"/>
        <v/>
      </c>
      <c r="AB2460" s="254" t="str">
        <f t="shared" si="272"/>
        <v/>
      </c>
      <c r="AC2460" s="159"/>
      <c r="AD2460" s="160"/>
    </row>
    <row r="2461" spans="2:30" ht="13.8" hidden="1" outlineLevel="1" x14ac:dyDescent="0.25">
      <c r="B2461" s="1"/>
      <c r="C2461" s="1"/>
      <c r="D2461" s="1"/>
      <c r="E2461" s="2"/>
      <c r="F2461" s="1"/>
      <c r="G2461" s="2"/>
      <c r="H2461" s="108"/>
      <c r="I2461" s="109"/>
      <c r="J2461" s="132" t="str">
        <f t="shared" si="268"/>
        <v/>
      </c>
      <c r="K2461" s="132">
        <f t="shared" si="266"/>
        <v>0</v>
      </c>
      <c r="L2461" s="246"/>
      <c r="M2461" s="247"/>
      <c r="N2461" s="246"/>
      <c r="O2461" s="248"/>
      <c r="P2461" s="249" t="str">
        <f t="shared" si="269"/>
        <v/>
      </c>
      <c r="Q2461" s="250" t="str">
        <f t="shared" si="267"/>
        <v/>
      </c>
      <c r="R2461" s="248"/>
      <c r="S2461" s="246"/>
      <c r="T2461" s="248"/>
      <c r="U2461" s="249" t="str">
        <f>+IF(AND(S2461&gt;0,R2461&lt;&gt;'Data Validation (ROP used only)'!$A$22),SUM(S2461:T2461),"")</f>
        <v/>
      </c>
      <c r="V2461" s="250" t="str">
        <f>IF(OR(R2461='Data Validation (ROP used only)'!$A$22,ISBLANK(S2461),ISERROR(S2461/$I2461)),"",S2461/$I2461)</f>
        <v/>
      </c>
      <c r="W2461" s="251"/>
      <c r="X2461" s="252" t="str" cm="1">
        <f t="array" ref="X2461">_xlfn.IFS(W2461="","",W2461/I2461&gt;=2,2*I2461,W2461/I2461 &lt; 2, W2461)</f>
        <v/>
      </c>
      <c r="Y2461" s="253" t="str">
        <f t="shared" si="270"/>
        <v/>
      </c>
      <c r="Z2461" s="248"/>
      <c r="AA2461" s="249" t="str">
        <f t="shared" si="271"/>
        <v/>
      </c>
      <c r="AB2461" s="254" t="str">
        <f t="shared" si="272"/>
        <v/>
      </c>
      <c r="AC2461" s="159"/>
      <c r="AD2461" s="160"/>
    </row>
    <row r="2462" spans="2:30" ht="13.8" hidden="1" outlineLevel="1" x14ac:dyDescent="0.25">
      <c r="B2462" s="1"/>
      <c r="C2462" s="1"/>
      <c r="D2462" s="1"/>
      <c r="E2462" s="2"/>
      <c r="F2462" s="1"/>
      <c r="G2462" s="2"/>
      <c r="H2462" s="108"/>
      <c r="I2462" s="109"/>
      <c r="J2462" s="132" t="str">
        <f t="shared" si="268"/>
        <v/>
      </c>
      <c r="K2462" s="132">
        <f t="shared" si="266"/>
        <v>0</v>
      </c>
      <c r="L2462" s="246"/>
      <c r="M2462" s="247"/>
      <c r="N2462" s="246"/>
      <c r="O2462" s="248"/>
      <c r="P2462" s="249" t="str">
        <f t="shared" si="269"/>
        <v/>
      </c>
      <c r="Q2462" s="250" t="str">
        <f t="shared" si="267"/>
        <v/>
      </c>
      <c r="R2462" s="248"/>
      <c r="S2462" s="246"/>
      <c r="T2462" s="248"/>
      <c r="U2462" s="249" t="str">
        <f>+IF(AND(S2462&gt;0,R2462&lt;&gt;'Data Validation (ROP used only)'!$A$22),SUM(S2462:T2462),"")</f>
        <v/>
      </c>
      <c r="V2462" s="250" t="str">
        <f>IF(OR(R2462='Data Validation (ROP used only)'!$A$22,ISBLANK(S2462),ISERROR(S2462/$I2462)),"",S2462/$I2462)</f>
        <v/>
      </c>
      <c r="W2462" s="251"/>
      <c r="X2462" s="252" t="str" cm="1">
        <f t="array" ref="X2462">_xlfn.IFS(W2462="","",W2462/I2462&gt;=2,2*I2462,W2462/I2462 &lt; 2, W2462)</f>
        <v/>
      </c>
      <c r="Y2462" s="253" t="str">
        <f t="shared" si="270"/>
        <v/>
      </c>
      <c r="Z2462" s="248"/>
      <c r="AA2462" s="249" t="str">
        <f t="shared" si="271"/>
        <v/>
      </c>
      <c r="AB2462" s="254" t="str">
        <f t="shared" si="272"/>
        <v/>
      </c>
      <c r="AC2462" s="159"/>
      <c r="AD2462" s="160"/>
    </row>
    <row r="2463" spans="2:30" ht="13.8" hidden="1" outlineLevel="1" x14ac:dyDescent="0.25">
      <c r="B2463" s="1"/>
      <c r="C2463" s="1"/>
      <c r="D2463" s="1"/>
      <c r="E2463" s="2"/>
      <c r="F2463" s="1"/>
      <c r="G2463" s="2"/>
      <c r="H2463" s="108"/>
      <c r="I2463" s="109"/>
      <c r="J2463" s="132" t="str">
        <f t="shared" si="268"/>
        <v/>
      </c>
      <c r="K2463" s="132">
        <f t="shared" si="266"/>
        <v>0</v>
      </c>
      <c r="L2463" s="246"/>
      <c r="M2463" s="247"/>
      <c r="N2463" s="246"/>
      <c r="O2463" s="248"/>
      <c r="P2463" s="249" t="str">
        <f t="shared" si="269"/>
        <v/>
      </c>
      <c r="Q2463" s="250" t="str">
        <f t="shared" si="267"/>
        <v/>
      </c>
      <c r="R2463" s="248"/>
      <c r="S2463" s="246"/>
      <c r="T2463" s="248"/>
      <c r="U2463" s="249" t="str">
        <f>+IF(AND(S2463&gt;0,R2463&lt;&gt;'Data Validation (ROP used only)'!$A$22),SUM(S2463:T2463),"")</f>
        <v/>
      </c>
      <c r="V2463" s="250" t="str">
        <f>IF(OR(R2463='Data Validation (ROP used only)'!$A$22,ISBLANK(S2463),ISERROR(S2463/$I2463)),"",S2463/$I2463)</f>
        <v/>
      </c>
      <c r="W2463" s="251"/>
      <c r="X2463" s="252" t="str" cm="1">
        <f t="array" ref="X2463">_xlfn.IFS(W2463="","",W2463/I2463&gt;=2,2*I2463,W2463/I2463 &lt; 2, W2463)</f>
        <v/>
      </c>
      <c r="Y2463" s="253" t="str">
        <f t="shared" si="270"/>
        <v/>
      </c>
      <c r="Z2463" s="248"/>
      <c r="AA2463" s="249" t="str">
        <f t="shared" si="271"/>
        <v/>
      </c>
      <c r="AB2463" s="254" t="str">
        <f t="shared" si="272"/>
        <v/>
      </c>
      <c r="AC2463" s="159"/>
      <c r="AD2463" s="160"/>
    </row>
    <row r="2464" spans="2:30" ht="13.8" hidden="1" outlineLevel="1" x14ac:dyDescent="0.25">
      <c r="B2464" s="1"/>
      <c r="C2464" s="1"/>
      <c r="D2464" s="1"/>
      <c r="E2464" s="2"/>
      <c r="F2464" s="1"/>
      <c r="G2464" s="2"/>
      <c r="H2464" s="108"/>
      <c r="I2464" s="109"/>
      <c r="J2464" s="132" t="str">
        <f t="shared" si="268"/>
        <v/>
      </c>
      <c r="K2464" s="132">
        <f t="shared" si="266"/>
        <v>0</v>
      </c>
      <c r="L2464" s="246"/>
      <c r="M2464" s="247"/>
      <c r="N2464" s="246"/>
      <c r="O2464" s="248"/>
      <c r="P2464" s="249" t="str">
        <f t="shared" si="269"/>
        <v/>
      </c>
      <c r="Q2464" s="250" t="str">
        <f t="shared" si="267"/>
        <v/>
      </c>
      <c r="R2464" s="248"/>
      <c r="S2464" s="246"/>
      <c r="T2464" s="248"/>
      <c r="U2464" s="249" t="str">
        <f>+IF(AND(S2464&gt;0,R2464&lt;&gt;'Data Validation (ROP used only)'!$A$22),SUM(S2464:T2464),"")</f>
        <v/>
      </c>
      <c r="V2464" s="250" t="str">
        <f>IF(OR(R2464='Data Validation (ROP used only)'!$A$22,ISBLANK(S2464),ISERROR(S2464/$I2464)),"",S2464/$I2464)</f>
        <v/>
      </c>
      <c r="W2464" s="251"/>
      <c r="X2464" s="252" t="str" cm="1">
        <f t="array" ref="X2464">_xlfn.IFS(W2464="","",W2464/I2464&gt;=2,2*I2464,W2464/I2464 &lt; 2, W2464)</f>
        <v/>
      </c>
      <c r="Y2464" s="253" t="str">
        <f t="shared" si="270"/>
        <v/>
      </c>
      <c r="Z2464" s="248"/>
      <c r="AA2464" s="249" t="str">
        <f t="shared" si="271"/>
        <v/>
      </c>
      <c r="AB2464" s="254" t="str">
        <f t="shared" si="272"/>
        <v/>
      </c>
      <c r="AC2464" s="159"/>
      <c r="AD2464" s="160"/>
    </row>
    <row r="2465" spans="2:30" ht="13.8" hidden="1" outlineLevel="1" x14ac:dyDescent="0.25">
      <c r="B2465" s="1"/>
      <c r="C2465" s="1"/>
      <c r="D2465" s="1"/>
      <c r="E2465" s="2"/>
      <c r="F2465" s="1"/>
      <c r="G2465" s="2"/>
      <c r="H2465" s="108"/>
      <c r="I2465" s="109"/>
      <c r="J2465" s="132" t="str">
        <f t="shared" si="268"/>
        <v/>
      </c>
      <c r="K2465" s="132">
        <f t="shared" si="266"/>
        <v>0</v>
      </c>
      <c r="L2465" s="246"/>
      <c r="M2465" s="247"/>
      <c r="N2465" s="246"/>
      <c r="O2465" s="248"/>
      <c r="P2465" s="249" t="str">
        <f t="shared" si="269"/>
        <v/>
      </c>
      <c r="Q2465" s="250" t="str">
        <f t="shared" si="267"/>
        <v/>
      </c>
      <c r="R2465" s="248"/>
      <c r="S2465" s="246"/>
      <c r="T2465" s="248"/>
      <c r="U2465" s="249" t="str">
        <f>+IF(AND(S2465&gt;0,R2465&lt;&gt;'Data Validation (ROP used only)'!$A$22),SUM(S2465:T2465),"")</f>
        <v/>
      </c>
      <c r="V2465" s="250" t="str">
        <f>IF(OR(R2465='Data Validation (ROP used only)'!$A$22,ISBLANK(S2465),ISERROR(S2465/$I2465)),"",S2465/$I2465)</f>
        <v/>
      </c>
      <c r="W2465" s="251"/>
      <c r="X2465" s="252" t="str" cm="1">
        <f t="array" ref="X2465">_xlfn.IFS(W2465="","",W2465/I2465&gt;=2,2*I2465,W2465/I2465 &lt; 2, W2465)</f>
        <v/>
      </c>
      <c r="Y2465" s="253" t="str">
        <f t="shared" si="270"/>
        <v/>
      </c>
      <c r="Z2465" s="248"/>
      <c r="AA2465" s="249" t="str">
        <f t="shared" si="271"/>
        <v/>
      </c>
      <c r="AB2465" s="254" t="str">
        <f t="shared" si="272"/>
        <v/>
      </c>
      <c r="AC2465" s="159"/>
      <c r="AD2465" s="160"/>
    </row>
    <row r="2466" spans="2:30" ht="13.8" hidden="1" outlineLevel="1" x14ac:dyDescent="0.25">
      <c r="B2466" s="1"/>
      <c r="C2466" s="1"/>
      <c r="D2466" s="1"/>
      <c r="E2466" s="2"/>
      <c r="F2466" s="1"/>
      <c r="G2466" s="2"/>
      <c r="H2466" s="108"/>
      <c r="I2466" s="109"/>
      <c r="J2466" s="132" t="str">
        <f t="shared" si="268"/>
        <v/>
      </c>
      <c r="K2466" s="132">
        <f t="shared" si="266"/>
        <v>0</v>
      </c>
      <c r="L2466" s="246"/>
      <c r="M2466" s="247"/>
      <c r="N2466" s="246"/>
      <c r="O2466" s="248"/>
      <c r="P2466" s="249" t="str">
        <f t="shared" si="269"/>
        <v/>
      </c>
      <c r="Q2466" s="250" t="str">
        <f t="shared" si="267"/>
        <v/>
      </c>
      <c r="R2466" s="248"/>
      <c r="S2466" s="246"/>
      <c r="T2466" s="248"/>
      <c r="U2466" s="249" t="str">
        <f>+IF(AND(S2466&gt;0,R2466&lt;&gt;'Data Validation (ROP used only)'!$A$22),SUM(S2466:T2466),"")</f>
        <v/>
      </c>
      <c r="V2466" s="250" t="str">
        <f>IF(OR(R2466='Data Validation (ROP used only)'!$A$22,ISBLANK(S2466),ISERROR(S2466/$I2466)),"",S2466/$I2466)</f>
        <v/>
      </c>
      <c r="W2466" s="251"/>
      <c r="X2466" s="252" t="str" cm="1">
        <f t="array" ref="X2466">_xlfn.IFS(W2466="","",W2466/I2466&gt;=2,2*I2466,W2466/I2466 &lt; 2, W2466)</f>
        <v/>
      </c>
      <c r="Y2466" s="253" t="str">
        <f t="shared" si="270"/>
        <v/>
      </c>
      <c r="Z2466" s="248"/>
      <c r="AA2466" s="249" t="str">
        <f t="shared" si="271"/>
        <v/>
      </c>
      <c r="AB2466" s="254" t="str">
        <f t="shared" si="272"/>
        <v/>
      </c>
      <c r="AC2466" s="159"/>
      <c r="AD2466" s="160"/>
    </row>
    <row r="2467" spans="2:30" ht="13.8" hidden="1" outlineLevel="1" x14ac:dyDescent="0.25">
      <c r="B2467" s="1"/>
      <c r="C2467" s="1"/>
      <c r="D2467" s="1"/>
      <c r="E2467" s="2"/>
      <c r="F2467" s="1"/>
      <c r="G2467" s="2"/>
      <c r="H2467" s="108"/>
      <c r="I2467" s="109"/>
      <c r="J2467" s="132" t="str">
        <f t="shared" si="268"/>
        <v/>
      </c>
      <c r="K2467" s="132">
        <f t="shared" si="266"/>
        <v>0</v>
      </c>
      <c r="L2467" s="246"/>
      <c r="M2467" s="247"/>
      <c r="N2467" s="246"/>
      <c r="O2467" s="248"/>
      <c r="P2467" s="249" t="str">
        <f t="shared" si="269"/>
        <v/>
      </c>
      <c r="Q2467" s="250" t="str">
        <f t="shared" si="267"/>
        <v/>
      </c>
      <c r="R2467" s="248"/>
      <c r="S2467" s="246"/>
      <c r="T2467" s="248"/>
      <c r="U2467" s="249" t="str">
        <f>+IF(AND(S2467&gt;0,R2467&lt;&gt;'Data Validation (ROP used only)'!$A$22),SUM(S2467:T2467),"")</f>
        <v/>
      </c>
      <c r="V2467" s="250" t="str">
        <f>IF(OR(R2467='Data Validation (ROP used only)'!$A$22,ISBLANK(S2467),ISERROR(S2467/$I2467)),"",S2467/$I2467)</f>
        <v/>
      </c>
      <c r="W2467" s="251"/>
      <c r="X2467" s="252" t="str" cm="1">
        <f t="array" ref="X2467">_xlfn.IFS(W2467="","",W2467/I2467&gt;=2,2*I2467,W2467/I2467 &lt; 2, W2467)</f>
        <v/>
      </c>
      <c r="Y2467" s="253" t="str">
        <f t="shared" si="270"/>
        <v/>
      </c>
      <c r="Z2467" s="248"/>
      <c r="AA2467" s="249" t="str">
        <f t="shared" si="271"/>
        <v/>
      </c>
      <c r="AB2467" s="254" t="str">
        <f t="shared" si="272"/>
        <v/>
      </c>
      <c r="AC2467" s="159"/>
      <c r="AD2467" s="160"/>
    </row>
    <row r="2468" spans="2:30" ht="13.8" hidden="1" outlineLevel="1" x14ac:dyDescent="0.25">
      <c r="B2468" s="1"/>
      <c r="C2468" s="1"/>
      <c r="D2468" s="1"/>
      <c r="E2468" s="2"/>
      <c r="F2468" s="1"/>
      <c r="G2468" s="2"/>
      <c r="H2468" s="108"/>
      <c r="I2468" s="109"/>
      <c r="J2468" s="132" t="str">
        <f t="shared" si="268"/>
        <v/>
      </c>
      <c r="K2468" s="132">
        <f t="shared" si="266"/>
        <v>0</v>
      </c>
      <c r="L2468" s="246"/>
      <c r="M2468" s="247"/>
      <c r="N2468" s="246"/>
      <c r="O2468" s="248"/>
      <c r="P2468" s="249" t="str">
        <f t="shared" si="269"/>
        <v/>
      </c>
      <c r="Q2468" s="250" t="str">
        <f t="shared" si="267"/>
        <v/>
      </c>
      <c r="R2468" s="248"/>
      <c r="S2468" s="246"/>
      <c r="T2468" s="248"/>
      <c r="U2468" s="249" t="str">
        <f>+IF(AND(S2468&gt;0,R2468&lt;&gt;'Data Validation (ROP used only)'!$A$22),SUM(S2468:T2468),"")</f>
        <v/>
      </c>
      <c r="V2468" s="250" t="str">
        <f>IF(OR(R2468='Data Validation (ROP used only)'!$A$22,ISBLANK(S2468),ISERROR(S2468/$I2468)),"",S2468/$I2468)</f>
        <v/>
      </c>
      <c r="W2468" s="251"/>
      <c r="X2468" s="252" t="str" cm="1">
        <f t="array" ref="X2468">_xlfn.IFS(W2468="","",W2468/I2468&gt;=2,2*I2468,W2468/I2468 &lt; 2, W2468)</f>
        <v/>
      </c>
      <c r="Y2468" s="253" t="str">
        <f t="shared" si="270"/>
        <v/>
      </c>
      <c r="Z2468" s="248"/>
      <c r="AA2468" s="249" t="str">
        <f t="shared" si="271"/>
        <v/>
      </c>
      <c r="AB2468" s="254" t="str">
        <f t="shared" si="272"/>
        <v/>
      </c>
      <c r="AC2468" s="159"/>
      <c r="AD2468" s="160"/>
    </row>
    <row r="2469" spans="2:30" ht="13.8" hidden="1" outlineLevel="1" x14ac:dyDescent="0.25">
      <c r="B2469" s="1"/>
      <c r="C2469" s="1"/>
      <c r="D2469" s="1"/>
      <c r="E2469" s="2"/>
      <c r="F2469" s="1"/>
      <c r="G2469" s="2"/>
      <c r="H2469" s="108"/>
      <c r="I2469" s="109"/>
      <c r="J2469" s="132" t="str">
        <f t="shared" si="268"/>
        <v/>
      </c>
      <c r="K2469" s="132">
        <f t="shared" si="266"/>
        <v>0</v>
      </c>
      <c r="L2469" s="246"/>
      <c r="M2469" s="247"/>
      <c r="N2469" s="246"/>
      <c r="O2469" s="248"/>
      <c r="P2469" s="249" t="str">
        <f t="shared" si="269"/>
        <v/>
      </c>
      <c r="Q2469" s="250" t="str">
        <f t="shared" si="267"/>
        <v/>
      </c>
      <c r="R2469" s="248"/>
      <c r="S2469" s="246"/>
      <c r="T2469" s="248"/>
      <c r="U2469" s="249" t="str">
        <f>+IF(AND(S2469&gt;0,R2469&lt;&gt;'Data Validation (ROP used only)'!$A$22),SUM(S2469:T2469),"")</f>
        <v/>
      </c>
      <c r="V2469" s="250" t="str">
        <f>IF(OR(R2469='Data Validation (ROP used only)'!$A$22,ISBLANK(S2469),ISERROR(S2469/$I2469)),"",S2469/$I2469)</f>
        <v/>
      </c>
      <c r="W2469" s="251"/>
      <c r="X2469" s="252" t="str" cm="1">
        <f t="array" ref="X2469">_xlfn.IFS(W2469="","",W2469/I2469&gt;=2,2*I2469,W2469/I2469 &lt; 2, W2469)</f>
        <v/>
      </c>
      <c r="Y2469" s="253" t="str">
        <f t="shared" si="270"/>
        <v/>
      </c>
      <c r="Z2469" s="248"/>
      <c r="AA2469" s="249" t="str">
        <f t="shared" si="271"/>
        <v/>
      </c>
      <c r="AB2469" s="254" t="str">
        <f t="shared" si="272"/>
        <v/>
      </c>
      <c r="AC2469" s="159"/>
      <c r="AD2469" s="160"/>
    </row>
    <row r="2470" spans="2:30" ht="13.8" hidden="1" outlineLevel="1" x14ac:dyDescent="0.25">
      <c r="B2470" s="1"/>
      <c r="C2470" s="1"/>
      <c r="D2470" s="1"/>
      <c r="E2470" s="2"/>
      <c r="F2470" s="1"/>
      <c r="G2470" s="2"/>
      <c r="H2470" s="108"/>
      <c r="I2470" s="109"/>
      <c r="J2470" s="132" t="str">
        <f t="shared" si="268"/>
        <v/>
      </c>
      <c r="K2470" s="132">
        <f t="shared" si="266"/>
        <v>0</v>
      </c>
      <c r="L2470" s="246"/>
      <c r="M2470" s="247"/>
      <c r="N2470" s="246"/>
      <c r="O2470" s="248"/>
      <c r="P2470" s="249" t="str">
        <f t="shared" si="269"/>
        <v/>
      </c>
      <c r="Q2470" s="250" t="str">
        <f t="shared" si="267"/>
        <v/>
      </c>
      <c r="R2470" s="248"/>
      <c r="S2470" s="246"/>
      <c r="T2470" s="248"/>
      <c r="U2470" s="249" t="str">
        <f>+IF(AND(S2470&gt;0,R2470&lt;&gt;'Data Validation (ROP used only)'!$A$22),SUM(S2470:T2470),"")</f>
        <v/>
      </c>
      <c r="V2470" s="250" t="str">
        <f>IF(OR(R2470='Data Validation (ROP used only)'!$A$22,ISBLANK(S2470),ISERROR(S2470/$I2470)),"",S2470/$I2470)</f>
        <v/>
      </c>
      <c r="W2470" s="251"/>
      <c r="X2470" s="252" t="str" cm="1">
        <f t="array" ref="X2470">_xlfn.IFS(W2470="","",W2470/I2470&gt;=2,2*I2470,W2470/I2470 &lt; 2, W2470)</f>
        <v/>
      </c>
      <c r="Y2470" s="253" t="str">
        <f t="shared" si="270"/>
        <v/>
      </c>
      <c r="Z2470" s="248"/>
      <c r="AA2470" s="249" t="str">
        <f t="shared" si="271"/>
        <v/>
      </c>
      <c r="AB2470" s="254" t="str">
        <f t="shared" si="272"/>
        <v/>
      </c>
      <c r="AC2470" s="159"/>
      <c r="AD2470" s="160"/>
    </row>
    <row r="2471" spans="2:30" ht="13.8" hidden="1" outlineLevel="1" x14ac:dyDescent="0.25">
      <c r="B2471" s="1"/>
      <c r="C2471" s="1"/>
      <c r="D2471" s="1"/>
      <c r="E2471" s="2"/>
      <c r="F2471" s="1"/>
      <c r="G2471" s="2"/>
      <c r="H2471" s="108"/>
      <c r="I2471" s="109"/>
      <c r="J2471" s="132" t="str">
        <f t="shared" si="268"/>
        <v/>
      </c>
      <c r="K2471" s="132">
        <f t="shared" ref="K2471:K2534" si="273">IF(ISERROR(I2471/1754.5),"",I2471/1754.5)</f>
        <v>0</v>
      </c>
      <c r="L2471" s="246"/>
      <c r="M2471" s="247"/>
      <c r="N2471" s="246"/>
      <c r="O2471" s="248"/>
      <c r="P2471" s="249" t="str">
        <f t="shared" si="269"/>
        <v/>
      </c>
      <c r="Q2471" s="250" t="str">
        <f t="shared" si="267"/>
        <v/>
      </c>
      <c r="R2471" s="248"/>
      <c r="S2471" s="246"/>
      <c r="T2471" s="248"/>
      <c r="U2471" s="249" t="str">
        <f>+IF(AND(S2471&gt;0,R2471&lt;&gt;'Data Validation (ROP used only)'!$A$22),SUM(S2471:T2471),"")</f>
        <v/>
      </c>
      <c r="V2471" s="250" t="str">
        <f>IF(OR(R2471='Data Validation (ROP used only)'!$A$22,ISBLANK(S2471),ISERROR(S2471/$I2471)),"",S2471/$I2471)</f>
        <v/>
      </c>
      <c r="W2471" s="251"/>
      <c r="X2471" s="252" t="str" cm="1">
        <f t="array" ref="X2471">_xlfn.IFS(W2471="","",W2471/I2471&gt;=2,2*I2471,W2471/I2471 &lt; 2, W2471)</f>
        <v/>
      </c>
      <c r="Y2471" s="253" t="str">
        <f t="shared" si="270"/>
        <v/>
      </c>
      <c r="Z2471" s="248"/>
      <c r="AA2471" s="249" t="str">
        <f t="shared" si="271"/>
        <v/>
      </c>
      <c r="AB2471" s="254" t="str">
        <f t="shared" si="272"/>
        <v/>
      </c>
      <c r="AC2471" s="159"/>
      <c r="AD2471" s="160"/>
    </row>
    <row r="2472" spans="2:30" ht="13.8" hidden="1" outlineLevel="1" x14ac:dyDescent="0.25">
      <c r="B2472" s="1"/>
      <c r="C2472" s="1"/>
      <c r="D2472" s="1"/>
      <c r="E2472" s="2"/>
      <c r="F2472" s="1"/>
      <c r="G2472" s="2"/>
      <c r="H2472" s="108"/>
      <c r="I2472" s="109"/>
      <c r="J2472" s="132" t="str">
        <f t="shared" si="268"/>
        <v/>
      </c>
      <c r="K2472" s="132">
        <f t="shared" si="273"/>
        <v>0</v>
      </c>
      <c r="L2472" s="246"/>
      <c r="M2472" s="247"/>
      <c r="N2472" s="246"/>
      <c r="O2472" s="248"/>
      <c r="P2472" s="249" t="str">
        <f t="shared" si="269"/>
        <v/>
      </c>
      <c r="Q2472" s="250" t="str">
        <f t="shared" si="267"/>
        <v/>
      </c>
      <c r="R2472" s="248"/>
      <c r="S2472" s="246"/>
      <c r="T2472" s="248"/>
      <c r="U2472" s="249" t="str">
        <f>+IF(AND(S2472&gt;0,R2472&lt;&gt;'Data Validation (ROP used only)'!$A$22),SUM(S2472:T2472),"")</f>
        <v/>
      </c>
      <c r="V2472" s="250" t="str">
        <f>IF(OR(R2472='Data Validation (ROP used only)'!$A$22,ISBLANK(S2472),ISERROR(S2472/$I2472)),"",S2472/$I2472)</f>
        <v/>
      </c>
      <c r="W2472" s="251"/>
      <c r="X2472" s="252" t="str" cm="1">
        <f t="array" ref="X2472">_xlfn.IFS(W2472="","",W2472/I2472&gt;=2,2*I2472,W2472/I2472 &lt; 2, W2472)</f>
        <v/>
      </c>
      <c r="Y2472" s="253" t="str">
        <f t="shared" si="270"/>
        <v/>
      </c>
      <c r="Z2472" s="248"/>
      <c r="AA2472" s="249" t="str">
        <f t="shared" si="271"/>
        <v/>
      </c>
      <c r="AB2472" s="254" t="str">
        <f t="shared" si="272"/>
        <v/>
      </c>
      <c r="AC2472" s="159"/>
      <c r="AD2472" s="160"/>
    </row>
    <row r="2473" spans="2:30" ht="13.8" hidden="1" outlineLevel="1" x14ac:dyDescent="0.25">
      <c r="B2473" s="1"/>
      <c r="C2473" s="1"/>
      <c r="D2473" s="1"/>
      <c r="E2473" s="2"/>
      <c r="F2473" s="1"/>
      <c r="G2473" s="2"/>
      <c r="H2473" s="108"/>
      <c r="I2473" s="109"/>
      <c r="J2473" s="132" t="str">
        <f t="shared" si="268"/>
        <v/>
      </c>
      <c r="K2473" s="132">
        <f t="shared" si="273"/>
        <v>0</v>
      </c>
      <c r="L2473" s="246"/>
      <c r="M2473" s="247"/>
      <c r="N2473" s="246"/>
      <c r="O2473" s="248"/>
      <c r="P2473" s="249" t="str">
        <f t="shared" si="269"/>
        <v/>
      </c>
      <c r="Q2473" s="250" t="str">
        <f t="shared" si="267"/>
        <v/>
      </c>
      <c r="R2473" s="248"/>
      <c r="S2473" s="246"/>
      <c r="T2473" s="248"/>
      <c r="U2473" s="249" t="str">
        <f>+IF(AND(S2473&gt;0,R2473&lt;&gt;'Data Validation (ROP used only)'!$A$22),SUM(S2473:T2473),"")</f>
        <v/>
      </c>
      <c r="V2473" s="250" t="str">
        <f>IF(OR(R2473='Data Validation (ROP used only)'!$A$22,ISBLANK(S2473),ISERROR(S2473/$I2473)),"",S2473/$I2473)</f>
        <v/>
      </c>
      <c r="W2473" s="251"/>
      <c r="X2473" s="252" t="str" cm="1">
        <f t="array" ref="X2473">_xlfn.IFS(W2473="","",W2473/I2473&gt;=2,2*I2473,W2473/I2473 &lt; 2, W2473)</f>
        <v/>
      </c>
      <c r="Y2473" s="253" t="str">
        <f t="shared" si="270"/>
        <v/>
      </c>
      <c r="Z2473" s="248"/>
      <c r="AA2473" s="249" t="str">
        <f t="shared" si="271"/>
        <v/>
      </c>
      <c r="AB2473" s="254" t="str">
        <f t="shared" si="272"/>
        <v/>
      </c>
      <c r="AC2473" s="159"/>
      <c r="AD2473" s="160"/>
    </row>
    <row r="2474" spans="2:30" ht="13.8" hidden="1" outlineLevel="1" x14ac:dyDescent="0.25">
      <c r="B2474" s="1"/>
      <c r="C2474" s="1"/>
      <c r="D2474" s="1"/>
      <c r="E2474" s="2"/>
      <c r="F2474" s="1"/>
      <c r="G2474" s="2"/>
      <c r="H2474" s="108"/>
      <c r="I2474" s="109"/>
      <c r="J2474" s="132" t="str">
        <f t="shared" si="268"/>
        <v/>
      </c>
      <c r="K2474" s="132">
        <f t="shared" si="273"/>
        <v>0</v>
      </c>
      <c r="L2474" s="246"/>
      <c r="M2474" s="247"/>
      <c r="N2474" s="246"/>
      <c r="O2474" s="248"/>
      <c r="P2474" s="249" t="str">
        <f t="shared" si="269"/>
        <v/>
      </c>
      <c r="Q2474" s="250" t="str">
        <f t="shared" si="267"/>
        <v/>
      </c>
      <c r="R2474" s="248"/>
      <c r="S2474" s="246"/>
      <c r="T2474" s="248"/>
      <c r="U2474" s="249" t="str">
        <f>+IF(AND(S2474&gt;0,R2474&lt;&gt;'Data Validation (ROP used only)'!$A$22),SUM(S2474:T2474),"")</f>
        <v/>
      </c>
      <c r="V2474" s="250" t="str">
        <f>IF(OR(R2474='Data Validation (ROP used only)'!$A$22,ISBLANK(S2474),ISERROR(S2474/$I2474)),"",S2474/$I2474)</f>
        <v/>
      </c>
      <c r="W2474" s="251"/>
      <c r="X2474" s="252" t="str" cm="1">
        <f t="array" ref="X2474">_xlfn.IFS(W2474="","",W2474/I2474&gt;=2,2*I2474,W2474/I2474 &lt; 2, W2474)</f>
        <v/>
      </c>
      <c r="Y2474" s="253" t="str">
        <f t="shared" si="270"/>
        <v/>
      </c>
      <c r="Z2474" s="248"/>
      <c r="AA2474" s="249" t="str">
        <f t="shared" si="271"/>
        <v/>
      </c>
      <c r="AB2474" s="254" t="str">
        <f t="shared" si="272"/>
        <v/>
      </c>
      <c r="AC2474" s="159"/>
      <c r="AD2474" s="160"/>
    </row>
    <row r="2475" spans="2:30" ht="13.8" hidden="1" outlineLevel="1" x14ac:dyDescent="0.25">
      <c r="B2475" s="1"/>
      <c r="C2475" s="1"/>
      <c r="D2475" s="1"/>
      <c r="E2475" s="2"/>
      <c r="F2475" s="1"/>
      <c r="G2475" s="2"/>
      <c r="H2475" s="108"/>
      <c r="I2475" s="109"/>
      <c r="J2475" s="132" t="str">
        <f t="shared" si="268"/>
        <v/>
      </c>
      <c r="K2475" s="132">
        <f t="shared" si="273"/>
        <v>0</v>
      </c>
      <c r="L2475" s="246"/>
      <c r="M2475" s="247"/>
      <c r="N2475" s="246"/>
      <c r="O2475" s="248"/>
      <c r="P2475" s="249" t="str">
        <f t="shared" si="269"/>
        <v/>
      </c>
      <c r="Q2475" s="250" t="str">
        <f t="shared" si="267"/>
        <v/>
      </c>
      <c r="R2475" s="248"/>
      <c r="S2475" s="246"/>
      <c r="T2475" s="248"/>
      <c r="U2475" s="249" t="str">
        <f>+IF(AND(S2475&gt;0,R2475&lt;&gt;'Data Validation (ROP used only)'!$A$22),SUM(S2475:T2475),"")</f>
        <v/>
      </c>
      <c r="V2475" s="250" t="str">
        <f>IF(OR(R2475='Data Validation (ROP used only)'!$A$22,ISBLANK(S2475),ISERROR(S2475/$I2475)),"",S2475/$I2475)</f>
        <v/>
      </c>
      <c r="W2475" s="251"/>
      <c r="X2475" s="252" t="str" cm="1">
        <f t="array" ref="X2475">_xlfn.IFS(W2475="","",W2475/I2475&gt;=2,2*I2475,W2475/I2475 &lt; 2, W2475)</f>
        <v/>
      </c>
      <c r="Y2475" s="253" t="str">
        <f t="shared" si="270"/>
        <v/>
      </c>
      <c r="Z2475" s="248"/>
      <c r="AA2475" s="249" t="str">
        <f t="shared" si="271"/>
        <v/>
      </c>
      <c r="AB2475" s="254" t="str">
        <f t="shared" si="272"/>
        <v/>
      </c>
      <c r="AC2475" s="159"/>
      <c r="AD2475" s="160"/>
    </row>
    <row r="2476" spans="2:30" ht="13.8" hidden="1" outlineLevel="1" x14ac:dyDescent="0.25">
      <c r="B2476" s="1"/>
      <c r="C2476" s="1"/>
      <c r="D2476" s="1"/>
      <c r="E2476" s="2"/>
      <c r="F2476" s="1"/>
      <c r="G2476" s="2"/>
      <c r="H2476" s="108"/>
      <c r="I2476" s="109"/>
      <c r="J2476" s="132" t="str">
        <f t="shared" si="268"/>
        <v/>
      </c>
      <c r="K2476" s="132">
        <f t="shared" si="273"/>
        <v>0</v>
      </c>
      <c r="L2476" s="246"/>
      <c r="M2476" s="247"/>
      <c r="N2476" s="246"/>
      <c r="O2476" s="248"/>
      <c r="P2476" s="249" t="str">
        <f t="shared" si="269"/>
        <v/>
      </c>
      <c r="Q2476" s="250" t="str">
        <f t="shared" si="267"/>
        <v/>
      </c>
      <c r="R2476" s="248"/>
      <c r="S2476" s="246"/>
      <c r="T2476" s="248"/>
      <c r="U2476" s="249" t="str">
        <f>+IF(AND(S2476&gt;0,R2476&lt;&gt;'Data Validation (ROP used only)'!$A$22),SUM(S2476:T2476),"")</f>
        <v/>
      </c>
      <c r="V2476" s="250" t="str">
        <f>IF(OR(R2476='Data Validation (ROP used only)'!$A$22,ISBLANK(S2476),ISERROR(S2476/$I2476)),"",S2476/$I2476)</f>
        <v/>
      </c>
      <c r="W2476" s="251"/>
      <c r="X2476" s="252" t="str" cm="1">
        <f t="array" ref="X2476">_xlfn.IFS(W2476="","",W2476/I2476&gt;=2,2*I2476,W2476/I2476 &lt; 2, W2476)</f>
        <v/>
      </c>
      <c r="Y2476" s="253" t="str">
        <f t="shared" si="270"/>
        <v/>
      </c>
      <c r="Z2476" s="248"/>
      <c r="AA2476" s="249" t="str">
        <f t="shared" si="271"/>
        <v/>
      </c>
      <c r="AB2476" s="254" t="str">
        <f t="shared" si="272"/>
        <v/>
      </c>
      <c r="AC2476" s="159"/>
      <c r="AD2476" s="160"/>
    </row>
    <row r="2477" spans="2:30" ht="13.8" hidden="1" outlineLevel="1" x14ac:dyDescent="0.25">
      <c r="B2477" s="1"/>
      <c r="C2477" s="1"/>
      <c r="D2477" s="1"/>
      <c r="E2477" s="2"/>
      <c r="F2477" s="1"/>
      <c r="G2477" s="2"/>
      <c r="H2477" s="108"/>
      <c r="I2477" s="109"/>
      <c r="J2477" s="132" t="str">
        <f t="shared" si="268"/>
        <v/>
      </c>
      <c r="K2477" s="132">
        <f t="shared" si="273"/>
        <v>0</v>
      </c>
      <c r="L2477" s="246"/>
      <c r="M2477" s="247"/>
      <c r="N2477" s="246"/>
      <c r="O2477" s="248"/>
      <c r="P2477" s="249" t="str">
        <f t="shared" si="269"/>
        <v/>
      </c>
      <c r="Q2477" s="250" t="str">
        <f t="shared" si="267"/>
        <v/>
      </c>
      <c r="R2477" s="248"/>
      <c r="S2477" s="246"/>
      <c r="T2477" s="248"/>
      <c r="U2477" s="249" t="str">
        <f>+IF(AND(S2477&gt;0,R2477&lt;&gt;'Data Validation (ROP used only)'!$A$22),SUM(S2477:T2477),"")</f>
        <v/>
      </c>
      <c r="V2477" s="250" t="str">
        <f>IF(OR(R2477='Data Validation (ROP used only)'!$A$22,ISBLANK(S2477),ISERROR(S2477/$I2477)),"",S2477/$I2477)</f>
        <v/>
      </c>
      <c r="W2477" s="251"/>
      <c r="X2477" s="252" t="str" cm="1">
        <f t="array" ref="X2477">_xlfn.IFS(W2477="","",W2477/I2477&gt;=2,2*I2477,W2477/I2477 &lt; 2, W2477)</f>
        <v/>
      </c>
      <c r="Y2477" s="253" t="str">
        <f t="shared" si="270"/>
        <v/>
      </c>
      <c r="Z2477" s="248"/>
      <c r="AA2477" s="249" t="str">
        <f t="shared" si="271"/>
        <v/>
      </c>
      <c r="AB2477" s="254" t="str">
        <f t="shared" si="272"/>
        <v/>
      </c>
      <c r="AC2477" s="159"/>
      <c r="AD2477" s="160"/>
    </row>
    <row r="2478" spans="2:30" ht="13.8" hidden="1" outlineLevel="1" x14ac:dyDescent="0.25">
      <c r="B2478" s="1"/>
      <c r="C2478" s="1"/>
      <c r="D2478" s="1"/>
      <c r="E2478" s="2"/>
      <c r="F2478" s="1"/>
      <c r="G2478" s="2"/>
      <c r="H2478" s="108"/>
      <c r="I2478" s="109"/>
      <c r="J2478" s="132" t="str">
        <f t="shared" si="268"/>
        <v/>
      </c>
      <c r="K2478" s="132">
        <f t="shared" si="273"/>
        <v>0</v>
      </c>
      <c r="L2478" s="246"/>
      <c r="M2478" s="247"/>
      <c r="N2478" s="246"/>
      <c r="O2478" s="248"/>
      <c r="P2478" s="249" t="str">
        <f t="shared" si="269"/>
        <v/>
      </c>
      <c r="Q2478" s="250" t="str">
        <f t="shared" si="267"/>
        <v/>
      </c>
      <c r="R2478" s="248"/>
      <c r="S2478" s="246"/>
      <c r="T2478" s="248"/>
      <c r="U2478" s="249" t="str">
        <f>+IF(AND(S2478&gt;0,R2478&lt;&gt;'Data Validation (ROP used only)'!$A$22),SUM(S2478:T2478),"")</f>
        <v/>
      </c>
      <c r="V2478" s="250" t="str">
        <f>IF(OR(R2478='Data Validation (ROP used only)'!$A$22,ISBLANK(S2478),ISERROR(S2478/$I2478)),"",S2478/$I2478)</f>
        <v/>
      </c>
      <c r="W2478" s="251"/>
      <c r="X2478" s="252" t="str" cm="1">
        <f t="array" ref="X2478">_xlfn.IFS(W2478="","",W2478/I2478&gt;=2,2*I2478,W2478/I2478 &lt; 2, W2478)</f>
        <v/>
      </c>
      <c r="Y2478" s="253" t="str">
        <f t="shared" si="270"/>
        <v/>
      </c>
      <c r="Z2478" s="248"/>
      <c r="AA2478" s="249" t="str">
        <f t="shared" si="271"/>
        <v/>
      </c>
      <c r="AB2478" s="254" t="str">
        <f t="shared" si="272"/>
        <v/>
      </c>
      <c r="AC2478" s="159"/>
      <c r="AD2478" s="160"/>
    </row>
    <row r="2479" spans="2:30" ht="13.8" hidden="1" outlineLevel="1" x14ac:dyDescent="0.25">
      <c r="B2479" s="1"/>
      <c r="C2479" s="1"/>
      <c r="D2479" s="1"/>
      <c r="E2479" s="2"/>
      <c r="F2479" s="1"/>
      <c r="G2479" s="2"/>
      <c r="H2479" s="108"/>
      <c r="I2479" s="109"/>
      <c r="J2479" s="132" t="str">
        <f t="shared" si="268"/>
        <v/>
      </c>
      <c r="K2479" s="132">
        <f t="shared" si="273"/>
        <v>0</v>
      </c>
      <c r="L2479" s="246"/>
      <c r="M2479" s="247"/>
      <c r="N2479" s="246"/>
      <c r="O2479" s="248"/>
      <c r="P2479" s="249" t="str">
        <f t="shared" si="269"/>
        <v/>
      </c>
      <c r="Q2479" s="250" t="str">
        <f t="shared" si="267"/>
        <v/>
      </c>
      <c r="R2479" s="248"/>
      <c r="S2479" s="246"/>
      <c r="T2479" s="248"/>
      <c r="U2479" s="249" t="str">
        <f>+IF(AND(S2479&gt;0,R2479&lt;&gt;'Data Validation (ROP used only)'!$A$22),SUM(S2479:T2479),"")</f>
        <v/>
      </c>
      <c r="V2479" s="250" t="str">
        <f>IF(OR(R2479='Data Validation (ROP used only)'!$A$22,ISBLANK(S2479),ISERROR(S2479/$I2479)),"",S2479/$I2479)</f>
        <v/>
      </c>
      <c r="W2479" s="251"/>
      <c r="X2479" s="252" t="str" cm="1">
        <f t="array" ref="X2479">_xlfn.IFS(W2479="","",W2479/I2479&gt;=2,2*I2479,W2479/I2479 &lt; 2, W2479)</f>
        <v/>
      </c>
      <c r="Y2479" s="253" t="str">
        <f t="shared" si="270"/>
        <v/>
      </c>
      <c r="Z2479" s="248"/>
      <c r="AA2479" s="249" t="str">
        <f t="shared" si="271"/>
        <v/>
      </c>
      <c r="AB2479" s="254" t="str">
        <f t="shared" si="272"/>
        <v/>
      </c>
      <c r="AC2479" s="159"/>
      <c r="AD2479" s="160"/>
    </row>
    <row r="2480" spans="2:30" ht="13.8" hidden="1" outlineLevel="1" x14ac:dyDescent="0.25">
      <c r="B2480" s="1"/>
      <c r="C2480" s="1"/>
      <c r="D2480" s="1"/>
      <c r="E2480" s="2"/>
      <c r="F2480" s="1"/>
      <c r="G2480" s="2"/>
      <c r="H2480" s="108"/>
      <c r="I2480" s="109"/>
      <c r="J2480" s="132" t="str">
        <f t="shared" si="268"/>
        <v/>
      </c>
      <c r="K2480" s="132">
        <f t="shared" si="273"/>
        <v>0</v>
      </c>
      <c r="L2480" s="246"/>
      <c r="M2480" s="247"/>
      <c r="N2480" s="246"/>
      <c r="O2480" s="248"/>
      <c r="P2480" s="249" t="str">
        <f t="shared" si="269"/>
        <v/>
      </c>
      <c r="Q2480" s="250" t="str">
        <f t="shared" si="267"/>
        <v/>
      </c>
      <c r="R2480" s="248"/>
      <c r="S2480" s="246"/>
      <c r="T2480" s="248"/>
      <c r="U2480" s="249" t="str">
        <f>+IF(AND(S2480&gt;0,R2480&lt;&gt;'Data Validation (ROP used only)'!$A$22),SUM(S2480:T2480),"")</f>
        <v/>
      </c>
      <c r="V2480" s="250" t="str">
        <f>IF(OR(R2480='Data Validation (ROP used only)'!$A$22,ISBLANK(S2480),ISERROR(S2480/$I2480)),"",S2480/$I2480)</f>
        <v/>
      </c>
      <c r="W2480" s="251"/>
      <c r="X2480" s="252" t="str" cm="1">
        <f t="array" ref="X2480">_xlfn.IFS(W2480="","",W2480/I2480&gt;=2,2*I2480,W2480/I2480 &lt; 2, W2480)</f>
        <v/>
      </c>
      <c r="Y2480" s="253" t="str">
        <f t="shared" si="270"/>
        <v/>
      </c>
      <c r="Z2480" s="248"/>
      <c r="AA2480" s="249" t="str">
        <f t="shared" si="271"/>
        <v/>
      </c>
      <c r="AB2480" s="254" t="str">
        <f t="shared" si="272"/>
        <v/>
      </c>
      <c r="AC2480" s="159"/>
      <c r="AD2480" s="160"/>
    </row>
    <row r="2481" spans="2:30" ht="13.8" hidden="1" outlineLevel="1" x14ac:dyDescent="0.25">
      <c r="B2481" s="1"/>
      <c r="C2481" s="1"/>
      <c r="D2481" s="1"/>
      <c r="E2481" s="2"/>
      <c r="F2481" s="1"/>
      <c r="G2481" s="2"/>
      <c r="H2481" s="108"/>
      <c r="I2481" s="109"/>
      <c r="J2481" s="132" t="str">
        <f t="shared" si="268"/>
        <v/>
      </c>
      <c r="K2481" s="132">
        <f t="shared" si="273"/>
        <v>0</v>
      </c>
      <c r="L2481" s="246"/>
      <c r="M2481" s="247"/>
      <c r="N2481" s="246"/>
      <c r="O2481" s="248"/>
      <c r="P2481" s="249" t="str">
        <f t="shared" si="269"/>
        <v/>
      </c>
      <c r="Q2481" s="250" t="str">
        <f t="shared" si="267"/>
        <v/>
      </c>
      <c r="R2481" s="248"/>
      <c r="S2481" s="246"/>
      <c r="T2481" s="248"/>
      <c r="U2481" s="249" t="str">
        <f>+IF(AND(S2481&gt;0,R2481&lt;&gt;'Data Validation (ROP used only)'!$A$22),SUM(S2481:T2481),"")</f>
        <v/>
      </c>
      <c r="V2481" s="250" t="str">
        <f>IF(OR(R2481='Data Validation (ROP used only)'!$A$22,ISBLANK(S2481),ISERROR(S2481/$I2481)),"",S2481/$I2481)</f>
        <v/>
      </c>
      <c r="W2481" s="251"/>
      <c r="X2481" s="252" t="str" cm="1">
        <f t="array" ref="X2481">_xlfn.IFS(W2481="","",W2481/I2481&gt;=2,2*I2481,W2481/I2481 &lt; 2, W2481)</f>
        <v/>
      </c>
      <c r="Y2481" s="253" t="str">
        <f t="shared" si="270"/>
        <v/>
      </c>
      <c r="Z2481" s="248"/>
      <c r="AA2481" s="249" t="str">
        <f t="shared" si="271"/>
        <v/>
      </c>
      <c r="AB2481" s="254" t="str">
        <f t="shared" si="272"/>
        <v/>
      </c>
      <c r="AC2481" s="159"/>
      <c r="AD2481" s="160"/>
    </row>
    <row r="2482" spans="2:30" ht="13.8" hidden="1" outlineLevel="1" x14ac:dyDescent="0.25">
      <c r="B2482" s="1"/>
      <c r="C2482" s="1"/>
      <c r="D2482" s="1"/>
      <c r="E2482" s="2"/>
      <c r="F2482" s="1"/>
      <c r="G2482" s="2"/>
      <c r="H2482" s="108"/>
      <c r="I2482" s="109"/>
      <c r="J2482" s="132" t="str">
        <f t="shared" si="268"/>
        <v/>
      </c>
      <c r="K2482" s="132">
        <f t="shared" si="273"/>
        <v>0</v>
      </c>
      <c r="L2482" s="246"/>
      <c r="M2482" s="247"/>
      <c r="N2482" s="246"/>
      <c r="O2482" s="248"/>
      <c r="P2482" s="249" t="str">
        <f t="shared" si="269"/>
        <v/>
      </c>
      <c r="Q2482" s="250" t="str">
        <f t="shared" si="267"/>
        <v/>
      </c>
      <c r="R2482" s="248"/>
      <c r="S2482" s="246"/>
      <c r="T2482" s="248"/>
      <c r="U2482" s="249" t="str">
        <f>+IF(AND(S2482&gt;0,R2482&lt;&gt;'Data Validation (ROP used only)'!$A$22),SUM(S2482:T2482),"")</f>
        <v/>
      </c>
      <c r="V2482" s="250" t="str">
        <f>IF(OR(R2482='Data Validation (ROP used only)'!$A$22,ISBLANK(S2482),ISERROR(S2482/$I2482)),"",S2482/$I2482)</f>
        <v/>
      </c>
      <c r="W2482" s="251"/>
      <c r="X2482" s="252" t="str" cm="1">
        <f t="array" ref="X2482">_xlfn.IFS(W2482="","",W2482/I2482&gt;=2,2*I2482,W2482/I2482 &lt; 2, W2482)</f>
        <v/>
      </c>
      <c r="Y2482" s="253" t="str">
        <f t="shared" si="270"/>
        <v/>
      </c>
      <c r="Z2482" s="248"/>
      <c r="AA2482" s="249" t="str">
        <f t="shared" si="271"/>
        <v/>
      </c>
      <c r="AB2482" s="254" t="str">
        <f t="shared" si="272"/>
        <v/>
      </c>
      <c r="AC2482" s="159"/>
      <c r="AD2482" s="160"/>
    </row>
    <row r="2483" spans="2:30" ht="13.8" hidden="1" outlineLevel="1" x14ac:dyDescent="0.25">
      <c r="B2483" s="1"/>
      <c r="C2483" s="1"/>
      <c r="D2483" s="1"/>
      <c r="E2483" s="2"/>
      <c r="F2483" s="1"/>
      <c r="G2483" s="2"/>
      <c r="H2483" s="108"/>
      <c r="I2483" s="109"/>
      <c r="J2483" s="132" t="str">
        <f t="shared" si="268"/>
        <v/>
      </c>
      <c r="K2483" s="132">
        <f t="shared" si="273"/>
        <v>0</v>
      </c>
      <c r="L2483" s="246"/>
      <c r="M2483" s="247"/>
      <c r="N2483" s="246"/>
      <c r="O2483" s="248"/>
      <c r="P2483" s="249" t="str">
        <f t="shared" si="269"/>
        <v/>
      </c>
      <c r="Q2483" s="250" t="str">
        <f t="shared" si="267"/>
        <v/>
      </c>
      <c r="R2483" s="248"/>
      <c r="S2483" s="246"/>
      <c r="T2483" s="248"/>
      <c r="U2483" s="249" t="str">
        <f>+IF(AND(S2483&gt;0,R2483&lt;&gt;'Data Validation (ROP used only)'!$A$22),SUM(S2483:T2483),"")</f>
        <v/>
      </c>
      <c r="V2483" s="250" t="str">
        <f>IF(OR(R2483='Data Validation (ROP used only)'!$A$22,ISBLANK(S2483),ISERROR(S2483/$I2483)),"",S2483/$I2483)</f>
        <v/>
      </c>
      <c r="W2483" s="251"/>
      <c r="X2483" s="252" t="str" cm="1">
        <f t="array" ref="X2483">_xlfn.IFS(W2483="","",W2483/I2483&gt;=2,2*I2483,W2483/I2483 &lt; 2, W2483)</f>
        <v/>
      </c>
      <c r="Y2483" s="253" t="str">
        <f t="shared" si="270"/>
        <v/>
      </c>
      <c r="Z2483" s="248"/>
      <c r="AA2483" s="249" t="str">
        <f t="shared" si="271"/>
        <v/>
      </c>
      <c r="AB2483" s="254" t="str">
        <f t="shared" si="272"/>
        <v/>
      </c>
      <c r="AC2483" s="159"/>
      <c r="AD2483" s="160"/>
    </row>
    <row r="2484" spans="2:30" ht="13.8" hidden="1" outlineLevel="1" x14ac:dyDescent="0.25">
      <c r="B2484" s="1"/>
      <c r="C2484" s="1"/>
      <c r="D2484" s="1"/>
      <c r="E2484" s="2"/>
      <c r="F2484" s="1"/>
      <c r="G2484" s="2"/>
      <c r="H2484" s="108"/>
      <c r="I2484" s="109"/>
      <c r="J2484" s="132" t="str">
        <f t="shared" si="268"/>
        <v/>
      </c>
      <c r="K2484" s="132">
        <f t="shared" si="273"/>
        <v>0</v>
      </c>
      <c r="L2484" s="246"/>
      <c r="M2484" s="247"/>
      <c r="N2484" s="246"/>
      <c r="O2484" s="248"/>
      <c r="P2484" s="249" t="str">
        <f t="shared" si="269"/>
        <v/>
      </c>
      <c r="Q2484" s="250" t="str">
        <f t="shared" si="267"/>
        <v/>
      </c>
      <c r="R2484" s="248"/>
      <c r="S2484" s="246"/>
      <c r="T2484" s="248"/>
      <c r="U2484" s="249" t="str">
        <f>+IF(AND(S2484&gt;0,R2484&lt;&gt;'Data Validation (ROP used only)'!$A$22),SUM(S2484:T2484),"")</f>
        <v/>
      </c>
      <c r="V2484" s="250" t="str">
        <f>IF(OR(R2484='Data Validation (ROP used only)'!$A$22,ISBLANK(S2484),ISERROR(S2484/$I2484)),"",S2484/$I2484)</f>
        <v/>
      </c>
      <c r="W2484" s="251"/>
      <c r="X2484" s="252" t="str" cm="1">
        <f t="array" ref="X2484">_xlfn.IFS(W2484="","",W2484/I2484&gt;=2,2*I2484,W2484/I2484 &lt; 2, W2484)</f>
        <v/>
      </c>
      <c r="Y2484" s="253" t="str">
        <f t="shared" si="270"/>
        <v/>
      </c>
      <c r="Z2484" s="248"/>
      <c r="AA2484" s="249" t="str">
        <f t="shared" si="271"/>
        <v/>
      </c>
      <c r="AB2484" s="254" t="str">
        <f t="shared" si="272"/>
        <v/>
      </c>
      <c r="AC2484" s="159"/>
      <c r="AD2484" s="160"/>
    </row>
    <row r="2485" spans="2:30" ht="13.8" hidden="1" outlineLevel="1" x14ac:dyDescent="0.25">
      <c r="B2485" s="1"/>
      <c r="C2485" s="1"/>
      <c r="D2485" s="1"/>
      <c r="E2485" s="2"/>
      <c r="F2485" s="1"/>
      <c r="G2485" s="2"/>
      <c r="H2485" s="108"/>
      <c r="I2485" s="109"/>
      <c r="J2485" s="132" t="str">
        <f t="shared" si="268"/>
        <v/>
      </c>
      <c r="K2485" s="132">
        <f t="shared" si="273"/>
        <v>0</v>
      </c>
      <c r="L2485" s="246"/>
      <c r="M2485" s="247"/>
      <c r="N2485" s="246"/>
      <c r="O2485" s="248"/>
      <c r="P2485" s="249" t="str">
        <f t="shared" si="269"/>
        <v/>
      </c>
      <c r="Q2485" s="250" t="str">
        <f t="shared" si="267"/>
        <v/>
      </c>
      <c r="R2485" s="248"/>
      <c r="S2485" s="246"/>
      <c r="T2485" s="248"/>
      <c r="U2485" s="249" t="str">
        <f>+IF(AND(S2485&gt;0,R2485&lt;&gt;'Data Validation (ROP used only)'!$A$22),SUM(S2485:T2485),"")</f>
        <v/>
      </c>
      <c r="V2485" s="250" t="str">
        <f>IF(OR(R2485='Data Validation (ROP used only)'!$A$22,ISBLANK(S2485),ISERROR(S2485/$I2485)),"",S2485/$I2485)</f>
        <v/>
      </c>
      <c r="W2485" s="251"/>
      <c r="X2485" s="252" t="str" cm="1">
        <f t="array" ref="X2485">_xlfn.IFS(W2485="","",W2485/I2485&gt;=2,2*I2485,W2485/I2485 &lt; 2, W2485)</f>
        <v/>
      </c>
      <c r="Y2485" s="253" t="str">
        <f t="shared" si="270"/>
        <v/>
      </c>
      <c r="Z2485" s="248"/>
      <c r="AA2485" s="249" t="str">
        <f t="shared" si="271"/>
        <v/>
      </c>
      <c r="AB2485" s="254" t="str">
        <f t="shared" si="272"/>
        <v/>
      </c>
      <c r="AC2485" s="159"/>
      <c r="AD2485" s="160"/>
    </row>
    <row r="2486" spans="2:30" ht="13.8" hidden="1" outlineLevel="1" x14ac:dyDescent="0.25">
      <c r="B2486" s="1"/>
      <c r="C2486" s="1"/>
      <c r="D2486" s="1"/>
      <c r="E2486" s="2"/>
      <c r="F2486" s="1"/>
      <c r="G2486" s="2"/>
      <c r="H2486" s="108"/>
      <c r="I2486" s="109"/>
      <c r="J2486" s="132" t="str">
        <f t="shared" si="268"/>
        <v/>
      </c>
      <c r="K2486" s="132">
        <f t="shared" si="273"/>
        <v>0</v>
      </c>
      <c r="L2486" s="246"/>
      <c r="M2486" s="247"/>
      <c r="N2486" s="246"/>
      <c r="O2486" s="248"/>
      <c r="P2486" s="249" t="str">
        <f t="shared" si="269"/>
        <v/>
      </c>
      <c r="Q2486" s="250" t="str">
        <f t="shared" si="267"/>
        <v/>
      </c>
      <c r="R2486" s="248"/>
      <c r="S2486" s="246"/>
      <c r="T2486" s="248"/>
      <c r="U2486" s="249" t="str">
        <f>+IF(AND(S2486&gt;0,R2486&lt;&gt;'Data Validation (ROP used only)'!$A$22),SUM(S2486:T2486),"")</f>
        <v/>
      </c>
      <c r="V2486" s="250" t="str">
        <f>IF(OR(R2486='Data Validation (ROP used only)'!$A$22,ISBLANK(S2486),ISERROR(S2486/$I2486)),"",S2486/$I2486)</f>
        <v/>
      </c>
      <c r="W2486" s="251"/>
      <c r="X2486" s="252" t="str" cm="1">
        <f t="array" ref="X2486">_xlfn.IFS(W2486="","",W2486/I2486&gt;=2,2*I2486,W2486/I2486 &lt; 2, W2486)</f>
        <v/>
      </c>
      <c r="Y2486" s="253" t="str">
        <f t="shared" si="270"/>
        <v/>
      </c>
      <c r="Z2486" s="248"/>
      <c r="AA2486" s="249" t="str">
        <f t="shared" si="271"/>
        <v/>
      </c>
      <c r="AB2486" s="254" t="str">
        <f t="shared" si="272"/>
        <v/>
      </c>
      <c r="AC2486" s="159"/>
      <c r="AD2486" s="160"/>
    </row>
    <row r="2487" spans="2:30" ht="13.8" hidden="1" outlineLevel="1" x14ac:dyDescent="0.25">
      <c r="B2487" s="1"/>
      <c r="C2487" s="1"/>
      <c r="D2487" s="1"/>
      <c r="E2487" s="2"/>
      <c r="F2487" s="1"/>
      <c r="G2487" s="2"/>
      <c r="H2487" s="108"/>
      <c r="I2487" s="109"/>
      <c r="J2487" s="132" t="str">
        <f t="shared" si="268"/>
        <v/>
      </c>
      <c r="K2487" s="132">
        <f t="shared" si="273"/>
        <v>0</v>
      </c>
      <c r="L2487" s="246"/>
      <c r="M2487" s="247"/>
      <c r="N2487" s="246"/>
      <c r="O2487" s="248"/>
      <c r="P2487" s="249" t="str">
        <f t="shared" si="269"/>
        <v/>
      </c>
      <c r="Q2487" s="250" t="str">
        <f t="shared" si="267"/>
        <v/>
      </c>
      <c r="R2487" s="248"/>
      <c r="S2487" s="246"/>
      <c r="T2487" s="248"/>
      <c r="U2487" s="249" t="str">
        <f>+IF(AND(S2487&gt;0,R2487&lt;&gt;'Data Validation (ROP used only)'!$A$22),SUM(S2487:T2487),"")</f>
        <v/>
      </c>
      <c r="V2487" s="250" t="str">
        <f>IF(OR(R2487='Data Validation (ROP used only)'!$A$22,ISBLANK(S2487),ISERROR(S2487/$I2487)),"",S2487/$I2487)</f>
        <v/>
      </c>
      <c r="W2487" s="251"/>
      <c r="X2487" s="252" t="str" cm="1">
        <f t="array" ref="X2487">_xlfn.IFS(W2487="","",W2487/I2487&gt;=2,2*I2487,W2487/I2487 &lt; 2, W2487)</f>
        <v/>
      </c>
      <c r="Y2487" s="253" t="str">
        <f t="shared" si="270"/>
        <v/>
      </c>
      <c r="Z2487" s="248"/>
      <c r="AA2487" s="249" t="str">
        <f t="shared" si="271"/>
        <v/>
      </c>
      <c r="AB2487" s="254" t="str">
        <f t="shared" si="272"/>
        <v/>
      </c>
      <c r="AC2487" s="159"/>
      <c r="AD2487" s="160"/>
    </row>
    <row r="2488" spans="2:30" ht="13.8" hidden="1" outlineLevel="1" x14ac:dyDescent="0.25">
      <c r="B2488" s="1"/>
      <c r="C2488" s="1"/>
      <c r="D2488" s="1"/>
      <c r="E2488" s="2"/>
      <c r="F2488" s="1"/>
      <c r="G2488" s="2"/>
      <c r="H2488" s="108"/>
      <c r="I2488" s="109"/>
      <c r="J2488" s="132" t="str">
        <f t="shared" si="268"/>
        <v/>
      </c>
      <c r="K2488" s="132">
        <f t="shared" si="273"/>
        <v>0</v>
      </c>
      <c r="L2488" s="246"/>
      <c r="M2488" s="247"/>
      <c r="N2488" s="246"/>
      <c r="O2488" s="248"/>
      <c r="P2488" s="249" t="str">
        <f t="shared" si="269"/>
        <v/>
      </c>
      <c r="Q2488" s="250" t="str">
        <f t="shared" si="267"/>
        <v/>
      </c>
      <c r="R2488" s="248"/>
      <c r="S2488" s="246"/>
      <c r="T2488" s="248"/>
      <c r="U2488" s="249" t="str">
        <f>+IF(AND(S2488&gt;0,R2488&lt;&gt;'Data Validation (ROP used only)'!$A$22),SUM(S2488:T2488),"")</f>
        <v/>
      </c>
      <c r="V2488" s="250" t="str">
        <f>IF(OR(R2488='Data Validation (ROP used only)'!$A$22,ISBLANK(S2488),ISERROR(S2488/$I2488)),"",S2488/$I2488)</f>
        <v/>
      </c>
      <c r="W2488" s="251"/>
      <c r="X2488" s="252" t="str" cm="1">
        <f t="array" ref="X2488">_xlfn.IFS(W2488="","",W2488/I2488&gt;=2,2*I2488,W2488/I2488 &lt; 2, W2488)</f>
        <v/>
      </c>
      <c r="Y2488" s="253" t="str">
        <f t="shared" si="270"/>
        <v/>
      </c>
      <c r="Z2488" s="248"/>
      <c r="AA2488" s="249" t="str">
        <f t="shared" si="271"/>
        <v/>
      </c>
      <c r="AB2488" s="254" t="str">
        <f t="shared" si="272"/>
        <v/>
      </c>
      <c r="AC2488" s="159"/>
      <c r="AD2488" s="160"/>
    </row>
    <row r="2489" spans="2:30" ht="13.8" hidden="1" outlineLevel="1" x14ac:dyDescent="0.25">
      <c r="B2489" s="1"/>
      <c r="C2489" s="1"/>
      <c r="D2489" s="1"/>
      <c r="E2489" s="2"/>
      <c r="F2489" s="1"/>
      <c r="G2489" s="2"/>
      <c r="H2489" s="108"/>
      <c r="I2489" s="109"/>
      <c r="J2489" s="132" t="str">
        <f t="shared" si="268"/>
        <v/>
      </c>
      <c r="K2489" s="132">
        <f t="shared" si="273"/>
        <v>0</v>
      </c>
      <c r="L2489" s="246"/>
      <c r="M2489" s="247"/>
      <c r="N2489" s="246"/>
      <c r="O2489" s="248"/>
      <c r="P2489" s="249" t="str">
        <f t="shared" si="269"/>
        <v/>
      </c>
      <c r="Q2489" s="250" t="str">
        <f t="shared" si="267"/>
        <v/>
      </c>
      <c r="R2489" s="248"/>
      <c r="S2489" s="246"/>
      <c r="T2489" s="248"/>
      <c r="U2489" s="249" t="str">
        <f>+IF(AND(S2489&gt;0,R2489&lt;&gt;'Data Validation (ROP used only)'!$A$22),SUM(S2489:T2489),"")</f>
        <v/>
      </c>
      <c r="V2489" s="250" t="str">
        <f>IF(OR(R2489='Data Validation (ROP used only)'!$A$22,ISBLANK(S2489),ISERROR(S2489/$I2489)),"",S2489/$I2489)</f>
        <v/>
      </c>
      <c r="W2489" s="251"/>
      <c r="X2489" s="252" t="str" cm="1">
        <f t="array" ref="X2489">_xlfn.IFS(W2489="","",W2489/I2489&gt;=2,2*I2489,W2489/I2489 &lt; 2, W2489)</f>
        <v/>
      </c>
      <c r="Y2489" s="253" t="str">
        <f t="shared" si="270"/>
        <v/>
      </c>
      <c r="Z2489" s="248"/>
      <c r="AA2489" s="249" t="str">
        <f t="shared" si="271"/>
        <v/>
      </c>
      <c r="AB2489" s="254" t="str">
        <f t="shared" si="272"/>
        <v/>
      </c>
      <c r="AC2489" s="159"/>
      <c r="AD2489" s="160"/>
    </row>
    <row r="2490" spans="2:30" ht="13.8" hidden="1" outlineLevel="1" x14ac:dyDescent="0.25">
      <c r="B2490" s="1"/>
      <c r="C2490" s="1"/>
      <c r="D2490" s="1"/>
      <c r="E2490" s="2"/>
      <c r="F2490" s="1"/>
      <c r="G2490" s="2"/>
      <c r="H2490" s="108"/>
      <c r="I2490" s="109"/>
      <c r="J2490" s="132" t="str">
        <f t="shared" si="268"/>
        <v/>
      </c>
      <c r="K2490" s="132">
        <f t="shared" si="273"/>
        <v>0</v>
      </c>
      <c r="L2490" s="246"/>
      <c r="M2490" s="247"/>
      <c r="N2490" s="246"/>
      <c r="O2490" s="248"/>
      <c r="P2490" s="249" t="str">
        <f t="shared" si="269"/>
        <v/>
      </c>
      <c r="Q2490" s="250" t="str">
        <f t="shared" si="267"/>
        <v/>
      </c>
      <c r="R2490" s="248"/>
      <c r="S2490" s="246"/>
      <c r="T2490" s="248"/>
      <c r="U2490" s="249" t="str">
        <f>+IF(AND(S2490&gt;0,R2490&lt;&gt;'Data Validation (ROP used only)'!$A$22),SUM(S2490:T2490),"")</f>
        <v/>
      </c>
      <c r="V2490" s="250" t="str">
        <f>IF(OR(R2490='Data Validation (ROP used only)'!$A$22,ISBLANK(S2490),ISERROR(S2490/$I2490)),"",S2490/$I2490)</f>
        <v/>
      </c>
      <c r="W2490" s="251"/>
      <c r="X2490" s="252" t="str" cm="1">
        <f t="array" ref="X2490">_xlfn.IFS(W2490="","",W2490/I2490&gt;=2,2*I2490,W2490/I2490 &lt; 2, W2490)</f>
        <v/>
      </c>
      <c r="Y2490" s="253" t="str">
        <f t="shared" si="270"/>
        <v/>
      </c>
      <c r="Z2490" s="248"/>
      <c r="AA2490" s="249" t="str">
        <f t="shared" si="271"/>
        <v/>
      </c>
      <c r="AB2490" s="254" t="str">
        <f t="shared" si="272"/>
        <v/>
      </c>
      <c r="AC2490" s="159"/>
      <c r="AD2490" s="160"/>
    </row>
    <row r="2491" spans="2:30" ht="13.8" hidden="1" outlineLevel="1" x14ac:dyDescent="0.25">
      <c r="B2491" s="1"/>
      <c r="C2491" s="1"/>
      <c r="D2491" s="1"/>
      <c r="E2491" s="2"/>
      <c r="F2491" s="1"/>
      <c r="G2491" s="2"/>
      <c r="H2491" s="108"/>
      <c r="I2491" s="109"/>
      <c r="J2491" s="132" t="str">
        <f t="shared" si="268"/>
        <v/>
      </c>
      <c r="K2491" s="132">
        <f t="shared" si="273"/>
        <v>0</v>
      </c>
      <c r="L2491" s="246"/>
      <c r="M2491" s="247"/>
      <c r="N2491" s="246"/>
      <c r="O2491" s="248"/>
      <c r="P2491" s="249" t="str">
        <f t="shared" si="269"/>
        <v/>
      </c>
      <c r="Q2491" s="250" t="str">
        <f t="shared" si="267"/>
        <v/>
      </c>
      <c r="R2491" s="248"/>
      <c r="S2491" s="246"/>
      <c r="T2491" s="248"/>
      <c r="U2491" s="249" t="str">
        <f>+IF(AND(S2491&gt;0,R2491&lt;&gt;'Data Validation (ROP used only)'!$A$22),SUM(S2491:T2491),"")</f>
        <v/>
      </c>
      <c r="V2491" s="250" t="str">
        <f>IF(OR(R2491='Data Validation (ROP used only)'!$A$22,ISBLANK(S2491),ISERROR(S2491/$I2491)),"",S2491/$I2491)</f>
        <v/>
      </c>
      <c r="W2491" s="251"/>
      <c r="X2491" s="252" t="str" cm="1">
        <f t="array" ref="X2491">_xlfn.IFS(W2491="","",W2491/I2491&gt;=2,2*I2491,W2491/I2491 &lt; 2, W2491)</f>
        <v/>
      </c>
      <c r="Y2491" s="253" t="str">
        <f t="shared" si="270"/>
        <v/>
      </c>
      <c r="Z2491" s="248"/>
      <c r="AA2491" s="249" t="str">
        <f t="shared" si="271"/>
        <v/>
      </c>
      <c r="AB2491" s="254" t="str">
        <f t="shared" si="272"/>
        <v/>
      </c>
      <c r="AC2491" s="159"/>
      <c r="AD2491" s="160"/>
    </row>
    <row r="2492" spans="2:30" ht="13.8" hidden="1" outlineLevel="1" x14ac:dyDescent="0.25">
      <c r="B2492" s="1"/>
      <c r="C2492" s="1"/>
      <c r="D2492" s="1"/>
      <c r="E2492" s="2"/>
      <c r="F2492" s="1"/>
      <c r="G2492" s="2"/>
      <c r="H2492" s="108"/>
      <c r="I2492" s="109"/>
      <c r="J2492" s="132" t="str">
        <f t="shared" si="268"/>
        <v/>
      </c>
      <c r="K2492" s="132">
        <f t="shared" si="273"/>
        <v>0</v>
      </c>
      <c r="L2492" s="246"/>
      <c r="M2492" s="247"/>
      <c r="N2492" s="246"/>
      <c r="O2492" s="248"/>
      <c r="P2492" s="249" t="str">
        <f t="shared" si="269"/>
        <v/>
      </c>
      <c r="Q2492" s="250" t="str">
        <f t="shared" si="267"/>
        <v/>
      </c>
      <c r="R2492" s="248"/>
      <c r="S2492" s="246"/>
      <c r="T2492" s="248"/>
      <c r="U2492" s="249" t="str">
        <f>+IF(AND(S2492&gt;0,R2492&lt;&gt;'Data Validation (ROP used only)'!$A$22),SUM(S2492:T2492),"")</f>
        <v/>
      </c>
      <c r="V2492" s="250" t="str">
        <f>IF(OR(R2492='Data Validation (ROP used only)'!$A$22,ISBLANK(S2492),ISERROR(S2492/$I2492)),"",S2492/$I2492)</f>
        <v/>
      </c>
      <c r="W2492" s="251"/>
      <c r="X2492" s="252" t="str" cm="1">
        <f t="array" ref="X2492">_xlfn.IFS(W2492="","",W2492/I2492&gt;=2,2*I2492,W2492/I2492 &lt; 2, W2492)</f>
        <v/>
      </c>
      <c r="Y2492" s="253" t="str">
        <f t="shared" si="270"/>
        <v/>
      </c>
      <c r="Z2492" s="248"/>
      <c r="AA2492" s="249" t="str">
        <f t="shared" si="271"/>
        <v/>
      </c>
      <c r="AB2492" s="254" t="str">
        <f t="shared" si="272"/>
        <v/>
      </c>
      <c r="AC2492" s="159"/>
      <c r="AD2492" s="160"/>
    </row>
    <row r="2493" spans="2:30" ht="13.8" hidden="1" outlineLevel="1" x14ac:dyDescent="0.25">
      <c r="B2493" s="1"/>
      <c r="C2493" s="1"/>
      <c r="D2493" s="1"/>
      <c r="E2493" s="2"/>
      <c r="F2493" s="1"/>
      <c r="G2493" s="2"/>
      <c r="H2493" s="108"/>
      <c r="I2493" s="109"/>
      <c r="J2493" s="132" t="str">
        <f t="shared" si="268"/>
        <v/>
      </c>
      <c r="K2493" s="132">
        <f t="shared" si="273"/>
        <v>0</v>
      </c>
      <c r="L2493" s="246"/>
      <c r="M2493" s="247"/>
      <c r="N2493" s="246"/>
      <c r="O2493" s="248"/>
      <c r="P2493" s="249" t="str">
        <f t="shared" si="269"/>
        <v/>
      </c>
      <c r="Q2493" s="250" t="str">
        <f t="shared" si="267"/>
        <v/>
      </c>
      <c r="R2493" s="248"/>
      <c r="S2493" s="246"/>
      <c r="T2493" s="248"/>
      <c r="U2493" s="249" t="str">
        <f>+IF(AND(S2493&gt;0,R2493&lt;&gt;'Data Validation (ROP used only)'!$A$22),SUM(S2493:T2493),"")</f>
        <v/>
      </c>
      <c r="V2493" s="250" t="str">
        <f>IF(OR(R2493='Data Validation (ROP used only)'!$A$22,ISBLANK(S2493),ISERROR(S2493/$I2493)),"",S2493/$I2493)</f>
        <v/>
      </c>
      <c r="W2493" s="251"/>
      <c r="X2493" s="252" t="str" cm="1">
        <f t="array" ref="X2493">_xlfn.IFS(W2493="","",W2493/I2493&gt;=2,2*I2493,W2493/I2493 &lt; 2, W2493)</f>
        <v/>
      </c>
      <c r="Y2493" s="253" t="str">
        <f t="shared" si="270"/>
        <v/>
      </c>
      <c r="Z2493" s="248"/>
      <c r="AA2493" s="249" t="str">
        <f t="shared" si="271"/>
        <v/>
      </c>
      <c r="AB2493" s="254" t="str">
        <f t="shared" si="272"/>
        <v/>
      </c>
      <c r="AC2493" s="159"/>
      <c r="AD2493" s="160"/>
    </row>
    <row r="2494" spans="2:30" ht="13.8" hidden="1" outlineLevel="1" x14ac:dyDescent="0.25">
      <c r="B2494" s="1"/>
      <c r="C2494" s="1"/>
      <c r="D2494" s="1"/>
      <c r="E2494" s="2"/>
      <c r="F2494" s="1"/>
      <c r="G2494" s="2"/>
      <c r="H2494" s="108"/>
      <c r="I2494" s="109"/>
      <c r="J2494" s="132" t="str">
        <f t="shared" si="268"/>
        <v/>
      </c>
      <c r="K2494" s="132">
        <f t="shared" si="273"/>
        <v>0</v>
      </c>
      <c r="L2494" s="246"/>
      <c r="M2494" s="247"/>
      <c r="N2494" s="246"/>
      <c r="O2494" s="248"/>
      <c r="P2494" s="249" t="str">
        <f t="shared" si="269"/>
        <v/>
      </c>
      <c r="Q2494" s="250" t="str">
        <f t="shared" si="267"/>
        <v/>
      </c>
      <c r="R2494" s="248"/>
      <c r="S2494" s="246"/>
      <c r="T2494" s="248"/>
      <c r="U2494" s="249" t="str">
        <f>+IF(AND(S2494&gt;0,R2494&lt;&gt;'Data Validation (ROP used only)'!$A$22),SUM(S2494:T2494),"")</f>
        <v/>
      </c>
      <c r="V2494" s="250" t="str">
        <f>IF(OR(R2494='Data Validation (ROP used only)'!$A$22,ISBLANK(S2494),ISERROR(S2494/$I2494)),"",S2494/$I2494)</f>
        <v/>
      </c>
      <c r="W2494" s="251"/>
      <c r="X2494" s="252" t="str" cm="1">
        <f t="array" ref="X2494">_xlfn.IFS(W2494="","",W2494/I2494&gt;=2,2*I2494,W2494/I2494 &lt; 2, W2494)</f>
        <v/>
      </c>
      <c r="Y2494" s="253" t="str">
        <f t="shared" si="270"/>
        <v/>
      </c>
      <c r="Z2494" s="248"/>
      <c r="AA2494" s="249" t="str">
        <f t="shared" si="271"/>
        <v/>
      </c>
      <c r="AB2494" s="254" t="str">
        <f t="shared" si="272"/>
        <v/>
      </c>
      <c r="AC2494" s="159"/>
      <c r="AD2494" s="160"/>
    </row>
    <row r="2495" spans="2:30" ht="13.8" hidden="1" outlineLevel="1" x14ac:dyDescent="0.25">
      <c r="B2495" s="1"/>
      <c r="C2495" s="1"/>
      <c r="D2495" s="1"/>
      <c r="E2495" s="2"/>
      <c r="F2495" s="1"/>
      <c r="G2495" s="2"/>
      <c r="H2495" s="108"/>
      <c r="I2495" s="109"/>
      <c r="J2495" s="132" t="str">
        <f t="shared" si="268"/>
        <v/>
      </c>
      <c r="K2495" s="132">
        <f t="shared" si="273"/>
        <v>0</v>
      </c>
      <c r="L2495" s="246"/>
      <c r="M2495" s="247"/>
      <c r="N2495" s="246"/>
      <c r="O2495" s="248"/>
      <c r="P2495" s="249" t="str">
        <f t="shared" si="269"/>
        <v/>
      </c>
      <c r="Q2495" s="250" t="str">
        <f t="shared" si="267"/>
        <v/>
      </c>
      <c r="R2495" s="248"/>
      <c r="S2495" s="246"/>
      <c r="T2495" s="248"/>
      <c r="U2495" s="249" t="str">
        <f>+IF(AND(S2495&gt;0,R2495&lt;&gt;'Data Validation (ROP used only)'!$A$22),SUM(S2495:T2495),"")</f>
        <v/>
      </c>
      <c r="V2495" s="250" t="str">
        <f>IF(OR(R2495='Data Validation (ROP used only)'!$A$22,ISBLANK(S2495),ISERROR(S2495/$I2495)),"",S2495/$I2495)</f>
        <v/>
      </c>
      <c r="W2495" s="251"/>
      <c r="X2495" s="252" t="str" cm="1">
        <f t="array" ref="X2495">_xlfn.IFS(W2495="","",W2495/I2495&gt;=2,2*I2495,W2495/I2495 &lt; 2, W2495)</f>
        <v/>
      </c>
      <c r="Y2495" s="253" t="str">
        <f t="shared" si="270"/>
        <v/>
      </c>
      <c r="Z2495" s="248"/>
      <c r="AA2495" s="249" t="str">
        <f t="shared" si="271"/>
        <v/>
      </c>
      <c r="AB2495" s="254" t="str">
        <f t="shared" si="272"/>
        <v/>
      </c>
      <c r="AC2495" s="159"/>
      <c r="AD2495" s="160"/>
    </row>
    <row r="2496" spans="2:30" ht="13.8" hidden="1" outlineLevel="1" x14ac:dyDescent="0.25">
      <c r="B2496" s="1"/>
      <c r="C2496" s="1"/>
      <c r="D2496" s="1"/>
      <c r="E2496" s="2"/>
      <c r="F2496" s="1"/>
      <c r="G2496" s="2"/>
      <c r="H2496" s="108"/>
      <c r="I2496" s="109"/>
      <c r="J2496" s="132" t="str">
        <f t="shared" si="268"/>
        <v/>
      </c>
      <c r="K2496" s="132">
        <f t="shared" si="273"/>
        <v>0</v>
      </c>
      <c r="L2496" s="246"/>
      <c r="M2496" s="247"/>
      <c r="N2496" s="246"/>
      <c r="O2496" s="248"/>
      <c r="P2496" s="249" t="str">
        <f t="shared" si="269"/>
        <v/>
      </c>
      <c r="Q2496" s="250" t="str">
        <f t="shared" si="267"/>
        <v/>
      </c>
      <c r="R2496" s="248"/>
      <c r="S2496" s="246"/>
      <c r="T2496" s="248"/>
      <c r="U2496" s="249" t="str">
        <f>+IF(AND(S2496&gt;0,R2496&lt;&gt;'Data Validation (ROP used only)'!$A$22),SUM(S2496:T2496),"")</f>
        <v/>
      </c>
      <c r="V2496" s="250" t="str">
        <f>IF(OR(R2496='Data Validation (ROP used only)'!$A$22,ISBLANK(S2496),ISERROR(S2496/$I2496)),"",S2496/$I2496)</f>
        <v/>
      </c>
      <c r="W2496" s="251"/>
      <c r="X2496" s="252" t="str" cm="1">
        <f t="array" ref="X2496">_xlfn.IFS(W2496="","",W2496/I2496&gt;=2,2*I2496,W2496/I2496 &lt; 2, W2496)</f>
        <v/>
      </c>
      <c r="Y2496" s="253" t="str">
        <f t="shared" si="270"/>
        <v/>
      </c>
      <c r="Z2496" s="248"/>
      <c r="AA2496" s="249" t="str">
        <f t="shared" si="271"/>
        <v/>
      </c>
      <c r="AB2496" s="254" t="str">
        <f t="shared" si="272"/>
        <v/>
      </c>
      <c r="AC2496" s="159"/>
      <c r="AD2496" s="160"/>
    </row>
    <row r="2497" spans="2:30" ht="13.8" hidden="1" outlineLevel="1" x14ac:dyDescent="0.25">
      <c r="B2497" s="1"/>
      <c r="C2497" s="1"/>
      <c r="D2497" s="1"/>
      <c r="E2497" s="2"/>
      <c r="F2497" s="1"/>
      <c r="G2497" s="2"/>
      <c r="H2497" s="108"/>
      <c r="I2497" s="109"/>
      <c r="J2497" s="132" t="str">
        <f t="shared" si="268"/>
        <v/>
      </c>
      <c r="K2497" s="132">
        <f t="shared" si="273"/>
        <v>0</v>
      </c>
      <c r="L2497" s="246"/>
      <c r="M2497" s="247"/>
      <c r="N2497" s="246"/>
      <c r="O2497" s="248"/>
      <c r="P2497" s="249" t="str">
        <f t="shared" si="269"/>
        <v/>
      </c>
      <c r="Q2497" s="250" t="str">
        <f t="shared" si="267"/>
        <v/>
      </c>
      <c r="R2497" s="248"/>
      <c r="S2497" s="246"/>
      <c r="T2497" s="248"/>
      <c r="U2497" s="249" t="str">
        <f>+IF(AND(S2497&gt;0,R2497&lt;&gt;'Data Validation (ROP used only)'!$A$22),SUM(S2497:T2497),"")</f>
        <v/>
      </c>
      <c r="V2497" s="250" t="str">
        <f>IF(OR(R2497='Data Validation (ROP used only)'!$A$22,ISBLANK(S2497),ISERROR(S2497/$I2497)),"",S2497/$I2497)</f>
        <v/>
      </c>
      <c r="W2497" s="251"/>
      <c r="X2497" s="252" t="str" cm="1">
        <f t="array" ref="X2497">_xlfn.IFS(W2497="","",W2497/I2497&gt;=2,2*I2497,W2497/I2497 &lt; 2, W2497)</f>
        <v/>
      </c>
      <c r="Y2497" s="253" t="str">
        <f t="shared" si="270"/>
        <v/>
      </c>
      <c r="Z2497" s="248"/>
      <c r="AA2497" s="249" t="str">
        <f t="shared" si="271"/>
        <v/>
      </c>
      <c r="AB2497" s="254" t="str">
        <f t="shared" si="272"/>
        <v/>
      </c>
      <c r="AC2497" s="159"/>
      <c r="AD2497" s="160"/>
    </row>
    <row r="2498" spans="2:30" ht="13.8" hidden="1" outlineLevel="1" x14ac:dyDescent="0.25">
      <c r="B2498" s="1"/>
      <c r="C2498" s="1"/>
      <c r="D2498" s="1"/>
      <c r="E2498" s="2"/>
      <c r="F2498" s="1"/>
      <c r="G2498" s="2"/>
      <c r="H2498" s="108"/>
      <c r="I2498" s="109"/>
      <c r="J2498" s="132" t="str">
        <f t="shared" si="268"/>
        <v/>
      </c>
      <c r="K2498" s="132">
        <f t="shared" si="273"/>
        <v>0</v>
      </c>
      <c r="L2498" s="246"/>
      <c r="M2498" s="247"/>
      <c r="N2498" s="246"/>
      <c r="O2498" s="248"/>
      <c r="P2498" s="249" t="str">
        <f t="shared" si="269"/>
        <v/>
      </c>
      <c r="Q2498" s="250" t="str">
        <f t="shared" si="267"/>
        <v/>
      </c>
      <c r="R2498" s="248"/>
      <c r="S2498" s="246"/>
      <c r="T2498" s="248"/>
      <c r="U2498" s="249" t="str">
        <f>+IF(AND(S2498&gt;0,R2498&lt;&gt;'Data Validation (ROP used only)'!$A$22),SUM(S2498:T2498),"")</f>
        <v/>
      </c>
      <c r="V2498" s="250" t="str">
        <f>IF(OR(R2498='Data Validation (ROP used only)'!$A$22,ISBLANK(S2498),ISERROR(S2498/$I2498)),"",S2498/$I2498)</f>
        <v/>
      </c>
      <c r="W2498" s="251"/>
      <c r="X2498" s="252" t="str" cm="1">
        <f t="array" ref="X2498">_xlfn.IFS(W2498="","",W2498/I2498&gt;=2,2*I2498,W2498/I2498 &lt; 2, W2498)</f>
        <v/>
      </c>
      <c r="Y2498" s="253" t="str">
        <f t="shared" si="270"/>
        <v/>
      </c>
      <c r="Z2498" s="248"/>
      <c r="AA2498" s="249" t="str">
        <f t="shared" si="271"/>
        <v/>
      </c>
      <c r="AB2498" s="254" t="str">
        <f t="shared" si="272"/>
        <v/>
      </c>
      <c r="AC2498" s="159"/>
      <c r="AD2498" s="160"/>
    </row>
    <row r="2499" spans="2:30" ht="13.8" hidden="1" outlineLevel="1" x14ac:dyDescent="0.25">
      <c r="B2499" s="1"/>
      <c r="C2499" s="1"/>
      <c r="D2499" s="1"/>
      <c r="E2499" s="2"/>
      <c r="F2499" s="1"/>
      <c r="G2499" s="2"/>
      <c r="H2499" s="108"/>
      <c r="I2499" s="109"/>
      <c r="J2499" s="132" t="str">
        <f t="shared" si="268"/>
        <v/>
      </c>
      <c r="K2499" s="132">
        <f t="shared" si="273"/>
        <v>0</v>
      </c>
      <c r="L2499" s="246"/>
      <c r="M2499" s="247"/>
      <c r="N2499" s="246"/>
      <c r="O2499" s="248"/>
      <c r="P2499" s="249" t="str">
        <f t="shared" si="269"/>
        <v/>
      </c>
      <c r="Q2499" s="250" t="str">
        <f t="shared" si="267"/>
        <v/>
      </c>
      <c r="R2499" s="248"/>
      <c r="S2499" s="246"/>
      <c r="T2499" s="248"/>
      <c r="U2499" s="249" t="str">
        <f>+IF(AND(S2499&gt;0,R2499&lt;&gt;'Data Validation (ROP used only)'!$A$22),SUM(S2499:T2499),"")</f>
        <v/>
      </c>
      <c r="V2499" s="250" t="str">
        <f>IF(OR(R2499='Data Validation (ROP used only)'!$A$22,ISBLANK(S2499),ISERROR(S2499/$I2499)),"",S2499/$I2499)</f>
        <v/>
      </c>
      <c r="W2499" s="251"/>
      <c r="X2499" s="252" t="str" cm="1">
        <f t="array" ref="X2499">_xlfn.IFS(W2499="","",W2499/I2499&gt;=2,2*I2499,W2499/I2499 &lt; 2, W2499)</f>
        <v/>
      </c>
      <c r="Y2499" s="253" t="str">
        <f t="shared" si="270"/>
        <v/>
      </c>
      <c r="Z2499" s="248"/>
      <c r="AA2499" s="249" t="str">
        <f t="shared" si="271"/>
        <v/>
      </c>
      <c r="AB2499" s="254" t="str">
        <f t="shared" si="272"/>
        <v/>
      </c>
      <c r="AC2499" s="159"/>
      <c r="AD2499" s="160"/>
    </row>
    <row r="2500" spans="2:30" ht="13.8" hidden="1" outlineLevel="1" x14ac:dyDescent="0.25">
      <c r="B2500" s="1"/>
      <c r="C2500" s="1"/>
      <c r="D2500" s="1"/>
      <c r="E2500" s="2"/>
      <c r="F2500" s="1"/>
      <c r="G2500" s="2"/>
      <c r="H2500" s="108"/>
      <c r="I2500" s="109"/>
      <c r="J2500" s="132" t="str">
        <f t="shared" si="268"/>
        <v/>
      </c>
      <c r="K2500" s="132">
        <f t="shared" si="273"/>
        <v>0</v>
      </c>
      <c r="L2500" s="246"/>
      <c r="M2500" s="247"/>
      <c r="N2500" s="246"/>
      <c r="O2500" s="248"/>
      <c r="P2500" s="249" t="str">
        <f t="shared" si="269"/>
        <v/>
      </c>
      <c r="Q2500" s="250" t="str">
        <f t="shared" si="267"/>
        <v/>
      </c>
      <c r="R2500" s="248"/>
      <c r="S2500" s="246"/>
      <c r="T2500" s="248"/>
      <c r="U2500" s="249" t="str">
        <f>+IF(AND(S2500&gt;0,R2500&lt;&gt;'Data Validation (ROP used only)'!$A$22),SUM(S2500:T2500),"")</f>
        <v/>
      </c>
      <c r="V2500" s="250" t="str">
        <f>IF(OR(R2500='Data Validation (ROP used only)'!$A$22,ISBLANK(S2500),ISERROR(S2500/$I2500)),"",S2500/$I2500)</f>
        <v/>
      </c>
      <c r="W2500" s="251"/>
      <c r="X2500" s="252" t="str" cm="1">
        <f t="array" ref="X2500">_xlfn.IFS(W2500="","",W2500/I2500&gt;=2,2*I2500,W2500/I2500 &lt; 2, W2500)</f>
        <v/>
      </c>
      <c r="Y2500" s="253" t="str">
        <f t="shared" si="270"/>
        <v/>
      </c>
      <c r="Z2500" s="248"/>
      <c r="AA2500" s="249" t="str">
        <f t="shared" si="271"/>
        <v/>
      </c>
      <c r="AB2500" s="254" t="str">
        <f t="shared" si="272"/>
        <v/>
      </c>
      <c r="AC2500" s="159"/>
      <c r="AD2500" s="160"/>
    </row>
    <row r="2501" spans="2:30" ht="13.8" hidden="1" outlineLevel="1" x14ac:dyDescent="0.25">
      <c r="B2501" s="1"/>
      <c r="C2501" s="1"/>
      <c r="D2501" s="1"/>
      <c r="E2501" s="2"/>
      <c r="F2501" s="1"/>
      <c r="G2501" s="2"/>
      <c r="H2501" s="108"/>
      <c r="I2501" s="109"/>
      <c r="J2501" s="132" t="str">
        <f t="shared" si="268"/>
        <v/>
      </c>
      <c r="K2501" s="132">
        <f t="shared" si="273"/>
        <v>0</v>
      </c>
      <c r="L2501" s="246"/>
      <c r="M2501" s="247"/>
      <c r="N2501" s="246"/>
      <c r="O2501" s="248"/>
      <c r="P2501" s="249" t="str">
        <f t="shared" si="269"/>
        <v/>
      </c>
      <c r="Q2501" s="250" t="str">
        <f t="shared" si="267"/>
        <v/>
      </c>
      <c r="R2501" s="248"/>
      <c r="S2501" s="246"/>
      <c r="T2501" s="248"/>
      <c r="U2501" s="249" t="str">
        <f>+IF(AND(S2501&gt;0,R2501&lt;&gt;'Data Validation (ROP used only)'!$A$22),SUM(S2501:T2501),"")</f>
        <v/>
      </c>
      <c r="V2501" s="250" t="str">
        <f>IF(OR(R2501='Data Validation (ROP used only)'!$A$22,ISBLANK(S2501),ISERROR(S2501/$I2501)),"",S2501/$I2501)</f>
        <v/>
      </c>
      <c r="W2501" s="251"/>
      <c r="X2501" s="252" t="str" cm="1">
        <f t="array" ref="X2501">_xlfn.IFS(W2501="","",W2501/I2501&gt;=2,2*I2501,W2501/I2501 &lt; 2, W2501)</f>
        <v/>
      </c>
      <c r="Y2501" s="253" t="str">
        <f t="shared" si="270"/>
        <v/>
      </c>
      <c r="Z2501" s="248"/>
      <c r="AA2501" s="249" t="str">
        <f t="shared" si="271"/>
        <v/>
      </c>
      <c r="AB2501" s="254" t="str">
        <f t="shared" si="272"/>
        <v/>
      </c>
      <c r="AC2501" s="159"/>
      <c r="AD2501" s="160"/>
    </row>
    <row r="2502" spans="2:30" ht="13.8" hidden="1" outlineLevel="1" x14ac:dyDescent="0.25">
      <c r="B2502" s="1"/>
      <c r="C2502" s="1"/>
      <c r="D2502" s="1"/>
      <c r="E2502" s="2"/>
      <c r="F2502" s="1"/>
      <c r="G2502" s="2"/>
      <c r="H2502" s="108"/>
      <c r="I2502" s="109"/>
      <c r="J2502" s="132" t="str">
        <f t="shared" si="268"/>
        <v/>
      </c>
      <c r="K2502" s="132">
        <f t="shared" si="273"/>
        <v>0</v>
      </c>
      <c r="L2502" s="246"/>
      <c r="M2502" s="247"/>
      <c r="N2502" s="246"/>
      <c r="O2502" s="248"/>
      <c r="P2502" s="249" t="str">
        <f t="shared" si="269"/>
        <v/>
      </c>
      <c r="Q2502" s="250" t="str">
        <f t="shared" si="267"/>
        <v/>
      </c>
      <c r="R2502" s="248"/>
      <c r="S2502" s="246"/>
      <c r="T2502" s="248"/>
      <c r="U2502" s="249" t="str">
        <f>+IF(AND(S2502&gt;0,R2502&lt;&gt;'Data Validation (ROP used only)'!$A$22),SUM(S2502:T2502),"")</f>
        <v/>
      </c>
      <c r="V2502" s="250" t="str">
        <f>IF(OR(R2502='Data Validation (ROP used only)'!$A$22,ISBLANK(S2502),ISERROR(S2502/$I2502)),"",S2502/$I2502)</f>
        <v/>
      </c>
      <c r="W2502" s="251"/>
      <c r="X2502" s="252" t="str" cm="1">
        <f t="array" ref="X2502">_xlfn.IFS(W2502="","",W2502/I2502&gt;=2,2*I2502,W2502/I2502 &lt; 2, W2502)</f>
        <v/>
      </c>
      <c r="Y2502" s="253" t="str">
        <f t="shared" si="270"/>
        <v/>
      </c>
      <c r="Z2502" s="248"/>
      <c r="AA2502" s="249" t="str">
        <f t="shared" si="271"/>
        <v/>
      </c>
      <c r="AB2502" s="254" t="str">
        <f t="shared" si="272"/>
        <v/>
      </c>
      <c r="AC2502" s="159"/>
      <c r="AD2502" s="160"/>
    </row>
    <row r="2503" spans="2:30" ht="13.8" hidden="1" outlineLevel="1" x14ac:dyDescent="0.25">
      <c r="B2503" s="1"/>
      <c r="C2503" s="1"/>
      <c r="D2503" s="1"/>
      <c r="E2503" s="2"/>
      <c r="F2503" s="1"/>
      <c r="G2503" s="2"/>
      <c r="H2503" s="108"/>
      <c r="I2503" s="109"/>
      <c r="J2503" s="132" t="str">
        <f t="shared" si="268"/>
        <v/>
      </c>
      <c r="K2503" s="132">
        <f t="shared" si="273"/>
        <v>0</v>
      </c>
      <c r="L2503" s="246"/>
      <c r="M2503" s="247"/>
      <c r="N2503" s="246"/>
      <c r="O2503" s="248"/>
      <c r="P2503" s="249" t="str">
        <f t="shared" si="269"/>
        <v/>
      </c>
      <c r="Q2503" s="250" t="str">
        <f t="shared" si="267"/>
        <v/>
      </c>
      <c r="R2503" s="248"/>
      <c r="S2503" s="246"/>
      <c r="T2503" s="248"/>
      <c r="U2503" s="249" t="str">
        <f>+IF(AND(S2503&gt;0,R2503&lt;&gt;'Data Validation (ROP used only)'!$A$22),SUM(S2503:T2503),"")</f>
        <v/>
      </c>
      <c r="V2503" s="250" t="str">
        <f>IF(OR(R2503='Data Validation (ROP used only)'!$A$22,ISBLANK(S2503),ISERROR(S2503/$I2503)),"",S2503/$I2503)</f>
        <v/>
      </c>
      <c r="W2503" s="251"/>
      <c r="X2503" s="252" t="str" cm="1">
        <f t="array" ref="X2503">_xlfn.IFS(W2503="","",W2503/I2503&gt;=2,2*I2503,W2503/I2503 &lt; 2, W2503)</f>
        <v/>
      </c>
      <c r="Y2503" s="253" t="str">
        <f t="shared" si="270"/>
        <v/>
      </c>
      <c r="Z2503" s="248"/>
      <c r="AA2503" s="249" t="str">
        <f t="shared" si="271"/>
        <v/>
      </c>
      <c r="AB2503" s="254" t="str">
        <f t="shared" si="272"/>
        <v/>
      </c>
      <c r="AC2503" s="159"/>
      <c r="AD2503" s="160"/>
    </row>
    <row r="2504" spans="2:30" ht="13.8" hidden="1" outlineLevel="1" x14ac:dyDescent="0.25">
      <c r="B2504" s="1"/>
      <c r="C2504" s="1"/>
      <c r="D2504" s="1"/>
      <c r="E2504" s="2"/>
      <c r="F2504" s="1"/>
      <c r="G2504" s="2"/>
      <c r="H2504" s="108"/>
      <c r="I2504" s="109"/>
      <c r="J2504" s="132" t="str">
        <f t="shared" si="268"/>
        <v/>
      </c>
      <c r="K2504" s="132">
        <f t="shared" si="273"/>
        <v>0</v>
      </c>
      <c r="L2504" s="246"/>
      <c r="M2504" s="247"/>
      <c r="N2504" s="246"/>
      <c r="O2504" s="248"/>
      <c r="P2504" s="249" t="str">
        <f t="shared" si="269"/>
        <v/>
      </c>
      <c r="Q2504" s="250" t="str">
        <f t="shared" si="267"/>
        <v/>
      </c>
      <c r="R2504" s="248"/>
      <c r="S2504" s="246"/>
      <c r="T2504" s="248"/>
      <c r="U2504" s="249" t="str">
        <f>+IF(AND(S2504&gt;0,R2504&lt;&gt;'Data Validation (ROP used only)'!$A$22),SUM(S2504:T2504),"")</f>
        <v/>
      </c>
      <c r="V2504" s="250" t="str">
        <f>IF(OR(R2504='Data Validation (ROP used only)'!$A$22,ISBLANK(S2504),ISERROR(S2504/$I2504)),"",S2504/$I2504)</f>
        <v/>
      </c>
      <c r="W2504" s="251"/>
      <c r="X2504" s="252" t="str" cm="1">
        <f t="array" ref="X2504">_xlfn.IFS(W2504="","",W2504/I2504&gt;=2,2*I2504,W2504/I2504 &lt; 2, W2504)</f>
        <v/>
      </c>
      <c r="Y2504" s="253" t="str">
        <f t="shared" si="270"/>
        <v/>
      </c>
      <c r="Z2504" s="248"/>
      <c r="AA2504" s="249" t="str">
        <f t="shared" si="271"/>
        <v/>
      </c>
      <c r="AB2504" s="254" t="str">
        <f t="shared" si="272"/>
        <v/>
      </c>
      <c r="AC2504" s="159"/>
      <c r="AD2504" s="160"/>
    </row>
    <row r="2505" spans="2:30" ht="13.8" hidden="1" outlineLevel="1" x14ac:dyDescent="0.25">
      <c r="B2505" s="1"/>
      <c r="C2505" s="1"/>
      <c r="D2505" s="1"/>
      <c r="E2505" s="2"/>
      <c r="F2505" s="1"/>
      <c r="G2505" s="2"/>
      <c r="H2505" s="108"/>
      <c r="I2505" s="109"/>
      <c r="J2505" s="132" t="str">
        <f t="shared" si="268"/>
        <v/>
      </c>
      <c r="K2505" s="132">
        <f t="shared" si="273"/>
        <v>0</v>
      </c>
      <c r="L2505" s="246"/>
      <c r="M2505" s="247"/>
      <c r="N2505" s="246"/>
      <c r="O2505" s="248"/>
      <c r="P2505" s="249" t="str">
        <f t="shared" si="269"/>
        <v/>
      </c>
      <c r="Q2505" s="250" t="str">
        <f t="shared" si="267"/>
        <v/>
      </c>
      <c r="R2505" s="248"/>
      <c r="S2505" s="246"/>
      <c r="T2505" s="248"/>
      <c r="U2505" s="249" t="str">
        <f>+IF(AND(S2505&gt;0,R2505&lt;&gt;'Data Validation (ROP used only)'!$A$22),SUM(S2505:T2505),"")</f>
        <v/>
      </c>
      <c r="V2505" s="250" t="str">
        <f>IF(OR(R2505='Data Validation (ROP used only)'!$A$22,ISBLANK(S2505),ISERROR(S2505/$I2505)),"",S2505/$I2505)</f>
        <v/>
      </c>
      <c r="W2505" s="251"/>
      <c r="X2505" s="252" t="str" cm="1">
        <f t="array" ref="X2505">_xlfn.IFS(W2505="","",W2505/I2505&gt;=2,2*I2505,W2505/I2505 &lt; 2, W2505)</f>
        <v/>
      </c>
      <c r="Y2505" s="253" t="str">
        <f t="shared" si="270"/>
        <v/>
      </c>
      <c r="Z2505" s="248"/>
      <c r="AA2505" s="249" t="str">
        <f t="shared" si="271"/>
        <v/>
      </c>
      <c r="AB2505" s="254" t="str">
        <f t="shared" si="272"/>
        <v/>
      </c>
      <c r="AC2505" s="159"/>
      <c r="AD2505" s="160"/>
    </row>
    <row r="2506" spans="2:30" ht="13.8" hidden="1" outlineLevel="1" x14ac:dyDescent="0.25">
      <c r="B2506" s="1"/>
      <c r="C2506" s="1"/>
      <c r="D2506" s="1"/>
      <c r="E2506" s="2"/>
      <c r="F2506" s="1"/>
      <c r="G2506" s="2"/>
      <c r="H2506" s="108"/>
      <c r="I2506" s="109"/>
      <c r="J2506" s="132" t="str">
        <f t="shared" si="268"/>
        <v/>
      </c>
      <c r="K2506" s="132">
        <f t="shared" si="273"/>
        <v>0</v>
      </c>
      <c r="L2506" s="246"/>
      <c r="M2506" s="247"/>
      <c r="N2506" s="246"/>
      <c r="O2506" s="248"/>
      <c r="P2506" s="249" t="str">
        <f t="shared" si="269"/>
        <v/>
      </c>
      <c r="Q2506" s="250" t="str">
        <f t="shared" ref="Q2506:Q2569" si="274">IF(ISERROR(N2506/$I2506),"",N2506/$I2506)</f>
        <v/>
      </c>
      <c r="R2506" s="248"/>
      <c r="S2506" s="246"/>
      <c r="T2506" s="248"/>
      <c r="U2506" s="249" t="str">
        <f>+IF(AND(S2506&gt;0,R2506&lt;&gt;'Data Validation (ROP used only)'!$A$22),SUM(S2506:T2506),"")</f>
        <v/>
      </c>
      <c r="V2506" s="250" t="str">
        <f>IF(OR(R2506='Data Validation (ROP used only)'!$A$22,ISBLANK(S2506),ISERROR(S2506/$I2506)),"",S2506/$I2506)</f>
        <v/>
      </c>
      <c r="W2506" s="251"/>
      <c r="X2506" s="252" t="str" cm="1">
        <f t="array" ref="X2506">_xlfn.IFS(W2506="","",W2506/I2506&gt;=2,2*I2506,W2506/I2506 &lt; 2, W2506)</f>
        <v/>
      </c>
      <c r="Y2506" s="253" t="str">
        <f t="shared" si="270"/>
        <v/>
      </c>
      <c r="Z2506" s="248"/>
      <c r="AA2506" s="249" t="str">
        <f t="shared" si="271"/>
        <v/>
      </c>
      <c r="AB2506" s="254" t="str">
        <f t="shared" si="272"/>
        <v/>
      </c>
      <c r="AC2506" s="159"/>
      <c r="AD2506" s="160"/>
    </row>
    <row r="2507" spans="2:30" ht="13.8" hidden="1" outlineLevel="1" x14ac:dyDescent="0.25">
      <c r="B2507" s="1"/>
      <c r="C2507" s="1"/>
      <c r="D2507" s="1"/>
      <c r="E2507" s="2"/>
      <c r="F2507" s="1"/>
      <c r="G2507" s="2"/>
      <c r="H2507" s="108"/>
      <c r="I2507" s="109"/>
      <c r="J2507" s="132" t="str">
        <f t="shared" ref="J2507:J2570" si="275">IF(ISERROR(H2507/C2507),"",H2507/C2507)</f>
        <v/>
      </c>
      <c r="K2507" s="132">
        <f t="shared" si="273"/>
        <v>0</v>
      </c>
      <c r="L2507" s="246"/>
      <c r="M2507" s="247"/>
      <c r="N2507" s="246"/>
      <c r="O2507" s="248"/>
      <c r="P2507" s="249" t="str">
        <f t="shared" ref="P2507:P2570" si="276">+IF((N2507+O2507)&gt;0,+N2507+O2507,"")</f>
        <v/>
      </c>
      <c r="Q2507" s="250" t="str">
        <f t="shared" si="274"/>
        <v/>
      </c>
      <c r="R2507" s="248"/>
      <c r="S2507" s="246"/>
      <c r="T2507" s="248"/>
      <c r="U2507" s="249" t="str">
        <f>+IF(AND(S2507&gt;0,R2507&lt;&gt;'Data Validation (ROP used only)'!$A$22),SUM(S2507:T2507),"")</f>
        <v/>
      </c>
      <c r="V2507" s="250" t="str">
        <f>IF(OR(R2507='Data Validation (ROP used only)'!$A$22,ISBLANK(S2507),ISERROR(S2507/$I2507)),"",S2507/$I2507)</f>
        <v/>
      </c>
      <c r="W2507" s="251"/>
      <c r="X2507" s="252" t="str" cm="1">
        <f t="array" ref="X2507">_xlfn.IFS(W2507="","",W2507/I2507&gt;=2,2*I2507,W2507/I2507 &lt; 2, W2507)</f>
        <v/>
      </c>
      <c r="Y2507" s="253" t="str">
        <f t="shared" ref="Y2507:Y2570" si="277">IF(ISBLANK(W2507),"",W2507-X2507)</f>
        <v/>
      </c>
      <c r="Z2507" s="248"/>
      <c r="AA2507" s="249" t="str">
        <f t="shared" ref="AA2507:AA2570" si="278">IF(W2507=0,"",W2507+Z2507)</f>
        <v/>
      </c>
      <c r="AB2507" s="254" t="str">
        <f t="shared" ref="AB2507:AB2570" si="279">IF(ISERROR(W2507/$I2507),"",W2507/$I2507)</f>
        <v/>
      </c>
      <c r="AC2507" s="159"/>
      <c r="AD2507" s="160"/>
    </row>
    <row r="2508" spans="2:30" ht="13.8" hidden="1" outlineLevel="1" x14ac:dyDescent="0.25">
      <c r="B2508" s="1"/>
      <c r="C2508" s="1"/>
      <c r="D2508" s="1"/>
      <c r="E2508" s="2"/>
      <c r="F2508" s="1"/>
      <c r="G2508" s="2"/>
      <c r="H2508" s="108"/>
      <c r="I2508" s="109"/>
      <c r="J2508" s="132" t="str">
        <f t="shared" si="275"/>
        <v/>
      </c>
      <c r="K2508" s="132">
        <f t="shared" si="273"/>
        <v>0</v>
      </c>
      <c r="L2508" s="246"/>
      <c r="M2508" s="247"/>
      <c r="N2508" s="246"/>
      <c r="O2508" s="248"/>
      <c r="P2508" s="249" t="str">
        <f t="shared" si="276"/>
        <v/>
      </c>
      <c r="Q2508" s="250" t="str">
        <f t="shared" si="274"/>
        <v/>
      </c>
      <c r="R2508" s="248"/>
      <c r="S2508" s="246"/>
      <c r="T2508" s="248"/>
      <c r="U2508" s="249" t="str">
        <f>+IF(AND(S2508&gt;0,R2508&lt;&gt;'Data Validation (ROP used only)'!$A$22),SUM(S2508:T2508),"")</f>
        <v/>
      </c>
      <c r="V2508" s="250" t="str">
        <f>IF(OR(R2508='Data Validation (ROP used only)'!$A$22,ISBLANK(S2508),ISERROR(S2508/$I2508)),"",S2508/$I2508)</f>
        <v/>
      </c>
      <c r="W2508" s="251"/>
      <c r="X2508" s="252" t="str" cm="1">
        <f t="array" ref="X2508">_xlfn.IFS(W2508="","",W2508/I2508&gt;=2,2*I2508,W2508/I2508 &lt; 2, W2508)</f>
        <v/>
      </c>
      <c r="Y2508" s="253" t="str">
        <f t="shared" si="277"/>
        <v/>
      </c>
      <c r="Z2508" s="248"/>
      <c r="AA2508" s="249" t="str">
        <f t="shared" si="278"/>
        <v/>
      </c>
      <c r="AB2508" s="254" t="str">
        <f t="shared" si="279"/>
        <v/>
      </c>
      <c r="AC2508" s="159"/>
      <c r="AD2508" s="160"/>
    </row>
    <row r="2509" spans="2:30" ht="13.8" hidden="1" outlineLevel="1" x14ac:dyDescent="0.25">
      <c r="B2509" s="1"/>
      <c r="C2509" s="1"/>
      <c r="D2509" s="1"/>
      <c r="E2509" s="2"/>
      <c r="F2509" s="1"/>
      <c r="G2509" s="2"/>
      <c r="H2509" s="108"/>
      <c r="I2509" s="109"/>
      <c r="J2509" s="132" t="str">
        <f t="shared" si="275"/>
        <v/>
      </c>
      <c r="K2509" s="132">
        <f t="shared" si="273"/>
        <v>0</v>
      </c>
      <c r="L2509" s="246"/>
      <c r="M2509" s="247"/>
      <c r="N2509" s="246"/>
      <c r="O2509" s="248"/>
      <c r="P2509" s="249" t="str">
        <f t="shared" si="276"/>
        <v/>
      </c>
      <c r="Q2509" s="250" t="str">
        <f t="shared" si="274"/>
        <v/>
      </c>
      <c r="R2509" s="248"/>
      <c r="S2509" s="246"/>
      <c r="T2509" s="248"/>
      <c r="U2509" s="249" t="str">
        <f>+IF(AND(S2509&gt;0,R2509&lt;&gt;'Data Validation (ROP used only)'!$A$22),SUM(S2509:T2509),"")</f>
        <v/>
      </c>
      <c r="V2509" s="250" t="str">
        <f>IF(OR(R2509='Data Validation (ROP used only)'!$A$22,ISBLANK(S2509),ISERROR(S2509/$I2509)),"",S2509/$I2509)</f>
        <v/>
      </c>
      <c r="W2509" s="251"/>
      <c r="X2509" s="252" t="str" cm="1">
        <f t="array" ref="X2509">_xlfn.IFS(W2509="","",W2509/I2509&gt;=2,2*I2509,W2509/I2509 &lt; 2, W2509)</f>
        <v/>
      </c>
      <c r="Y2509" s="253" t="str">
        <f t="shared" si="277"/>
        <v/>
      </c>
      <c r="Z2509" s="248"/>
      <c r="AA2509" s="249" t="str">
        <f t="shared" si="278"/>
        <v/>
      </c>
      <c r="AB2509" s="254" t="str">
        <f t="shared" si="279"/>
        <v/>
      </c>
      <c r="AC2509" s="159"/>
      <c r="AD2509" s="160"/>
    </row>
    <row r="2510" spans="2:30" ht="13.8" hidden="1" outlineLevel="1" x14ac:dyDescent="0.25">
      <c r="B2510" s="1"/>
      <c r="C2510" s="1"/>
      <c r="D2510" s="1"/>
      <c r="E2510" s="2"/>
      <c r="F2510" s="1"/>
      <c r="G2510" s="2"/>
      <c r="H2510" s="108"/>
      <c r="I2510" s="109"/>
      <c r="J2510" s="132" t="str">
        <f t="shared" si="275"/>
        <v/>
      </c>
      <c r="K2510" s="132">
        <f t="shared" si="273"/>
        <v>0</v>
      </c>
      <c r="L2510" s="246"/>
      <c r="M2510" s="247"/>
      <c r="N2510" s="246"/>
      <c r="O2510" s="248"/>
      <c r="P2510" s="249" t="str">
        <f t="shared" si="276"/>
        <v/>
      </c>
      <c r="Q2510" s="250" t="str">
        <f t="shared" si="274"/>
        <v/>
      </c>
      <c r="R2510" s="248"/>
      <c r="S2510" s="246"/>
      <c r="T2510" s="248"/>
      <c r="U2510" s="249" t="str">
        <f>+IF(AND(S2510&gt;0,R2510&lt;&gt;'Data Validation (ROP used only)'!$A$22),SUM(S2510:T2510),"")</f>
        <v/>
      </c>
      <c r="V2510" s="250" t="str">
        <f>IF(OR(R2510='Data Validation (ROP used only)'!$A$22,ISBLANK(S2510),ISERROR(S2510/$I2510)),"",S2510/$I2510)</f>
        <v/>
      </c>
      <c r="W2510" s="251"/>
      <c r="X2510" s="252" t="str" cm="1">
        <f t="array" ref="X2510">_xlfn.IFS(W2510="","",W2510/I2510&gt;=2,2*I2510,W2510/I2510 &lt; 2, W2510)</f>
        <v/>
      </c>
      <c r="Y2510" s="253" t="str">
        <f t="shared" si="277"/>
        <v/>
      </c>
      <c r="Z2510" s="248"/>
      <c r="AA2510" s="249" t="str">
        <f t="shared" si="278"/>
        <v/>
      </c>
      <c r="AB2510" s="254" t="str">
        <f t="shared" si="279"/>
        <v/>
      </c>
      <c r="AC2510" s="159"/>
      <c r="AD2510" s="160"/>
    </row>
    <row r="2511" spans="2:30" ht="13.8" hidden="1" outlineLevel="1" x14ac:dyDescent="0.25">
      <c r="B2511" s="1"/>
      <c r="C2511" s="1"/>
      <c r="D2511" s="1"/>
      <c r="E2511" s="2"/>
      <c r="F2511" s="1"/>
      <c r="G2511" s="2"/>
      <c r="H2511" s="108"/>
      <c r="I2511" s="109"/>
      <c r="J2511" s="132" t="str">
        <f t="shared" si="275"/>
        <v/>
      </c>
      <c r="K2511" s="132">
        <f t="shared" si="273"/>
        <v>0</v>
      </c>
      <c r="L2511" s="246"/>
      <c r="M2511" s="247"/>
      <c r="N2511" s="246"/>
      <c r="O2511" s="248"/>
      <c r="P2511" s="249" t="str">
        <f t="shared" si="276"/>
        <v/>
      </c>
      <c r="Q2511" s="250" t="str">
        <f t="shared" si="274"/>
        <v/>
      </c>
      <c r="R2511" s="248"/>
      <c r="S2511" s="246"/>
      <c r="T2511" s="248"/>
      <c r="U2511" s="249" t="str">
        <f>+IF(AND(S2511&gt;0,R2511&lt;&gt;'Data Validation (ROP used only)'!$A$22),SUM(S2511:T2511),"")</f>
        <v/>
      </c>
      <c r="V2511" s="250" t="str">
        <f>IF(OR(R2511='Data Validation (ROP used only)'!$A$22,ISBLANK(S2511),ISERROR(S2511/$I2511)),"",S2511/$I2511)</f>
        <v/>
      </c>
      <c r="W2511" s="251"/>
      <c r="X2511" s="252" t="str" cm="1">
        <f t="array" ref="X2511">_xlfn.IFS(W2511="","",W2511/I2511&gt;=2,2*I2511,W2511/I2511 &lt; 2, W2511)</f>
        <v/>
      </c>
      <c r="Y2511" s="253" t="str">
        <f t="shared" si="277"/>
        <v/>
      </c>
      <c r="Z2511" s="248"/>
      <c r="AA2511" s="249" t="str">
        <f t="shared" si="278"/>
        <v/>
      </c>
      <c r="AB2511" s="254" t="str">
        <f t="shared" si="279"/>
        <v/>
      </c>
      <c r="AC2511" s="159"/>
      <c r="AD2511" s="160"/>
    </row>
    <row r="2512" spans="2:30" ht="13.8" hidden="1" outlineLevel="1" x14ac:dyDescent="0.25">
      <c r="B2512" s="1"/>
      <c r="C2512" s="1"/>
      <c r="D2512" s="1"/>
      <c r="E2512" s="2"/>
      <c r="F2512" s="1"/>
      <c r="G2512" s="2"/>
      <c r="H2512" s="108"/>
      <c r="I2512" s="109"/>
      <c r="J2512" s="132" t="str">
        <f t="shared" si="275"/>
        <v/>
      </c>
      <c r="K2512" s="132">
        <f t="shared" si="273"/>
        <v>0</v>
      </c>
      <c r="L2512" s="246"/>
      <c r="M2512" s="247"/>
      <c r="N2512" s="246"/>
      <c r="O2512" s="248"/>
      <c r="P2512" s="249" t="str">
        <f t="shared" si="276"/>
        <v/>
      </c>
      <c r="Q2512" s="250" t="str">
        <f t="shared" si="274"/>
        <v/>
      </c>
      <c r="R2512" s="248"/>
      <c r="S2512" s="246"/>
      <c r="T2512" s="248"/>
      <c r="U2512" s="249" t="str">
        <f>+IF(AND(S2512&gt;0,R2512&lt;&gt;'Data Validation (ROP used only)'!$A$22),SUM(S2512:T2512),"")</f>
        <v/>
      </c>
      <c r="V2512" s="250" t="str">
        <f>IF(OR(R2512='Data Validation (ROP used only)'!$A$22,ISBLANK(S2512),ISERROR(S2512/$I2512)),"",S2512/$I2512)</f>
        <v/>
      </c>
      <c r="W2512" s="251"/>
      <c r="X2512" s="252" t="str" cm="1">
        <f t="array" ref="X2512">_xlfn.IFS(W2512="","",W2512/I2512&gt;=2,2*I2512,W2512/I2512 &lt; 2, W2512)</f>
        <v/>
      </c>
      <c r="Y2512" s="253" t="str">
        <f t="shared" si="277"/>
        <v/>
      </c>
      <c r="Z2512" s="248"/>
      <c r="AA2512" s="249" t="str">
        <f t="shared" si="278"/>
        <v/>
      </c>
      <c r="AB2512" s="254" t="str">
        <f t="shared" si="279"/>
        <v/>
      </c>
      <c r="AC2512" s="159"/>
      <c r="AD2512" s="160"/>
    </row>
    <row r="2513" spans="2:30" ht="13.8" hidden="1" outlineLevel="1" x14ac:dyDescent="0.25">
      <c r="B2513" s="1"/>
      <c r="C2513" s="1"/>
      <c r="D2513" s="1"/>
      <c r="E2513" s="2"/>
      <c r="F2513" s="1"/>
      <c r="G2513" s="2"/>
      <c r="H2513" s="108"/>
      <c r="I2513" s="109"/>
      <c r="J2513" s="132" t="str">
        <f t="shared" si="275"/>
        <v/>
      </c>
      <c r="K2513" s="132">
        <f t="shared" si="273"/>
        <v>0</v>
      </c>
      <c r="L2513" s="246"/>
      <c r="M2513" s="247"/>
      <c r="N2513" s="246"/>
      <c r="O2513" s="248"/>
      <c r="P2513" s="249" t="str">
        <f t="shared" si="276"/>
        <v/>
      </c>
      <c r="Q2513" s="250" t="str">
        <f t="shared" si="274"/>
        <v/>
      </c>
      <c r="R2513" s="248"/>
      <c r="S2513" s="246"/>
      <c r="T2513" s="248"/>
      <c r="U2513" s="249" t="str">
        <f>+IF(AND(S2513&gt;0,R2513&lt;&gt;'Data Validation (ROP used only)'!$A$22),SUM(S2513:T2513),"")</f>
        <v/>
      </c>
      <c r="V2513" s="250" t="str">
        <f>IF(OR(R2513='Data Validation (ROP used only)'!$A$22,ISBLANK(S2513),ISERROR(S2513/$I2513)),"",S2513/$I2513)</f>
        <v/>
      </c>
      <c r="W2513" s="251"/>
      <c r="X2513" s="252" t="str" cm="1">
        <f t="array" ref="X2513">_xlfn.IFS(W2513="","",W2513/I2513&gt;=2,2*I2513,W2513/I2513 &lt; 2, W2513)</f>
        <v/>
      </c>
      <c r="Y2513" s="253" t="str">
        <f t="shared" si="277"/>
        <v/>
      </c>
      <c r="Z2513" s="248"/>
      <c r="AA2513" s="249" t="str">
        <f t="shared" si="278"/>
        <v/>
      </c>
      <c r="AB2513" s="254" t="str">
        <f t="shared" si="279"/>
        <v/>
      </c>
      <c r="AC2513" s="159"/>
      <c r="AD2513" s="160"/>
    </row>
    <row r="2514" spans="2:30" ht="13.8" hidden="1" outlineLevel="1" x14ac:dyDescent="0.25">
      <c r="B2514" s="1"/>
      <c r="C2514" s="1"/>
      <c r="D2514" s="1"/>
      <c r="E2514" s="2"/>
      <c r="F2514" s="1"/>
      <c r="G2514" s="2"/>
      <c r="H2514" s="108"/>
      <c r="I2514" s="109"/>
      <c r="J2514" s="132" t="str">
        <f t="shared" si="275"/>
        <v/>
      </c>
      <c r="K2514" s="132">
        <f t="shared" si="273"/>
        <v>0</v>
      </c>
      <c r="L2514" s="246"/>
      <c r="M2514" s="247"/>
      <c r="N2514" s="246"/>
      <c r="O2514" s="248"/>
      <c r="P2514" s="249" t="str">
        <f t="shared" si="276"/>
        <v/>
      </c>
      <c r="Q2514" s="250" t="str">
        <f t="shared" si="274"/>
        <v/>
      </c>
      <c r="R2514" s="248"/>
      <c r="S2514" s="246"/>
      <c r="T2514" s="248"/>
      <c r="U2514" s="249" t="str">
        <f>+IF(AND(S2514&gt;0,R2514&lt;&gt;'Data Validation (ROP used only)'!$A$22),SUM(S2514:T2514),"")</f>
        <v/>
      </c>
      <c r="V2514" s="250" t="str">
        <f>IF(OR(R2514='Data Validation (ROP used only)'!$A$22,ISBLANK(S2514),ISERROR(S2514/$I2514)),"",S2514/$I2514)</f>
        <v/>
      </c>
      <c r="W2514" s="251"/>
      <c r="X2514" s="252" t="str" cm="1">
        <f t="array" ref="X2514">_xlfn.IFS(W2514="","",W2514/I2514&gt;=2,2*I2514,W2514/I2514 &lt; 2, W2514)</f>
        <v/>
      </c>
      <c r="Y2514" s="253" t="str">
        <f t="shared" si="277"/>
        <v/>
      </c>
      <c r="Z2514" s="248"/>
      <c r="AA2514" s="249" t="str">
        <f t="shared" si="278"/>
        <v/>
      </c>
      <c r="AB2514" s="254" t="str">
        <f t="shared" si="279"/>
        <v/>
      </c>
      <c r="AC2514" s="159"/>
      <c r="AD2514" s="160"/>
    </row>
    <row r="2515" spans="2:30" ht="13.8" hidden="1" outlineLevel="1" x14ac:dyDescent="0.25">
      <c r="B2515" s="1"/>
      <c r="C2515" s="1"/>
      <c r="D2515" s="1"/>
      <c r="E2515" s="2"/>
      <c r="F2515" s="1"/>
      <c r="G2515" s="2"/>
      <c r="H2515" s="108"/>
      <c r="I2515" s="109"/>
      <c r="J2515" s="132" t="str">
        <f t="shared" si="275"/>
        <v/>
      </c>
      <c r="K2515" s="132">
        <f t="shared" si="273"/>
        <v>0</v>
      </c>
      <c r="L2515" s="246"/>
      <c r="M2515" s="247"/>
      <c r="N2515" s="246"/>
      <c r="O2515" s="248"/>
      <c r="P2515" s="249" t="str">
        <f t="shared" si="276"/>
        <v/>
      </c>
      <c r="Q2515" s="250" t="str">
        <f t="shared" si="274"/>
        <v/>
      </c>
      <c r="R2515" s="248"/>
      <c r="S2515" s="246"/>
      <c r="T2515" s="248"/>
      <c r="U2515" s="249" t="str">
        <f>+IF(AND(S2515&gt;0,R2515&lt;&gt;'Data Validation (ROP used only)'!$A$22),SUM(S2515:T2515),"")</f>
        <v/>
      </c>
      <c r="V2515" s="250" t="str">
        <f>IF(OR(R2515='Data Validation (ROP used only)'!$A$22,ISBLANK(S2515),ISERROR(S2515/$I2515)),"",S2515/$I2515)</f>
        <v/>
      </c>
      <c r="W2515" s="251"/>
      <c r="X2515" s="252" t="str" cm="1">
        <f t="array" ref="X2515">_xlfn.IFS(W2515="","",W2515/I2515&gt;=2,2*I2515,W2515/I2515 &lt; 2, W2515)</f>
        <v/>
      </c>
      <c r="Y2515" s="253" t="str">
        <f t="shared" si="277"/>
        <v/>
      </c>
      <c r="Z2515" s="248"/>
      <c r="AA2515" s="249" t="str">
        <f t="shared" si="278"/>
        <v/>
      </c>
      <c r="AB2515" s="254" t="str">
        <f t="shared" si="279"/>
        <v/>
      </c>
      <c r="AC2515" s="159"/>
      <c r="AD2515" s="160"/>
    </row>
    <row r="2516" spans="2:30" ht="13.8" hidden="1" outlineLevel="1" x14ac:dyDescent="0.25">
      <c r="B2516" s="1"/>
      <c r="C2516" s="1"/>
      <c r="D2516" s="1"/>
      <c r="E2516" s="2"/>
      <c r="F2516" s="1"/>
      <c r="G2516" s="2"/>
      <c r="H2516" s="108"/>
      <c r="I2516" s="109"/>
      <c r="J2516" s="132" t="str">
        <f t="shared" si="275"/>
        <v/>
      </c>
      <c r="K2516" s="132">
        <f t="shared" si="273"/>
        <v>0</v>
      </c>
      <c r="L2516" s="246"/>
      <c r="M2516" s="247"/>
      <c r="N2516" s="246"/>
      <c r="O2516" s="248"/>
      <c r="P2516" s="249" t="str">
        <f t="shared" si="276"/>
        <v/>
      </c>
      <c r="Q2516" s="250" t="str">
        <f t="shared" si="274"/>
        <v/>
      </c>
      <c r="R2516" s="248"/>
      <c r="S2516" s="246"/>
      <c r="T2516" s="248"/>
      <c r="U2516" s="249" t="str">
        <f>+IF(AND(S2516&gt;0,R2516&lt;&gt;'Data Validation (ROP used only)'!$A$22),SUM(S2516:T2516),"")</f>
        <v/>
      </c>
      <c r="V2516" s="250" t="str">
        <f>IF(OR(R2516='Data Validation (ROP used only)'!$A$22,ISBLANK(S2516),ISERROR(S2516/$I2516)),"",S2516/$I2516)</f>
        <v/>
      </c>
      <c r="W2516" s="251"/>
      <c r="X2516" s="252" t="str" cm="1">
        <f t="array" ref="X2516">_xlfn.IFS(W2516="","",W2516/I2516&gt;=2,2*I2516,W2516/I2516 &lt; 2, W2516)</f>
        <v/>
      </c>
      <c r="Y2516" s="253" t="str">
        <f t="shared" si="277"/>
        <v/>
      </c>
      <c r="Z2516" s="248"/>
      <c r="AA2516" s="249" t="str">
        <f t="shared" si="278"/>
        <v/>
      </c>
      <c r="AB2516" s="254" t="str">
        <f t="shared" si="279"/>
        <v/>
      </c>
      <c r="AC2516" s="159"/>
      <c r="AD2516" s="160"/>
    </row>
    <row r="2517" spans="2:30" ht="13.8" hidden="1" outlineLevel="1" x14ac:dyDescent="0.25">
      <c r="B2517" s="1"/>
      <c r="C2517" s="1"/>
      <c r="D2517" s="1"/>
      <c r="E2517" s="2"/>
      <c r="F2517" s="1"/>
      <c r="G2517" s="2"/>
      <c r="H2517" s="108"/>
      <c r="I2517" s="109"/>
      <c r="J2517" s="132" t="str">
        <f t="shared" si="275"/>
        <v/>
      </c>
      <c r="K2517" s="132">
        <f t="shared" si="273"/>
        <v>0</v>
      </c>
      <c r="L2517" s="246"/>
      <c r="M2517" s="247"/>
      <c r="N2517" s="246"/>
      <c r="O2517" s="248"/>
      <c r="P2517" s="249" t="str">
        <f t="shared" si="276"/>
        <v/>
      </c>
      <c r="Q2517" s="250" t="str">
        <f t="shared" si="274"/>
        <v/>
      </c>
      <c r="R2517" s="248"/>
      <c r="S2517" s="246"/>
      <c r="T2517" s="248"/>
      <c r="U2517" s="249" t="str">
        <f>+IF(AND(S2517&gt;0,R2517&lt;&gt;'Data Validation (ROP used only)'!$A$22),SUM(S2517:T2517),"")</f>
        <v/>
      </c>
      <c r="V2517" s="250" t="str">
        <f>IF(OR(R2517='Data Validation (ROP used only)'!$A$22,ISBLANK(S2517),ISERROR(S2517/$I2517)),"",S2517/$I2517)</f>
        <v/>
      </c>
      <c r="W2517" s="251"/>
      <c r="X2517" s="252" t="str" cm="1">
        <f t="array" ref="X2517">_xlfn.IFS(W2517="","",W2517/I2517&gt;=2,2*I2517,W2517/I2517 &lt; 2, W2517)</f>
        <v/>
      </c>
      <c r="Y2517" s="253" t="str">
        <f t="shared" si="277"/>
        <v/>
      </c>
      <c r="Z2517" s="248"/>
      <c r="AA2517" s="249" t="str">
        <f t="shared" si="278"/>
        <v/>
      </c>
      <c r="AB2517" s="254" t="str">
        <f t="shared" si="279"/>
        <v/>
      </c>
      <c r="AC2517" s="159"/>
      <c r="AD2517" s="160"/>
    </row>
    <row r="2518" spans="2:30" ht="13.8" hidden="1" outlineLevel="1" x14ac:dyDescent="0.25">
      <c r="B2518" s="1"/>
      <c r="C2518" s="1"/>
      <c r="D2518" s="1"/>
      <c r="E2518" s="2"/>
      <c r="F2518" s="1"/>
      <c r="G2518" s="2"/>
      <c r="H2518" s="108"/>
      <c r="I2518" s="109"/>
      <c r="J2518" s="132" t="str">
        <f t="shared" si="275"/>
        <v/>
      </c>
      <c r="K2518" s="132">
        <f t="shared" si="273"/>
        <v>0</v>
      </c>
      <c r="L2518" s="246"/>
      <c r="M2518" s="247"/>
      <c r="N2518" s="246"/>
      <c r="O2518" s="248"/>
      <c r="P2518" s="249" t="str">
        <f t="shared" si="276"/>
        <v/>
      </c>
      <c r="Q2518" s="250" t="str">
        <f t="shared" si="274"/>
        <v/>
      </c>
      <c r="R2518" s="248"/>
      <c r="S2518" s="246"/>
      <c r="T2518" s="248"/>
      <c r="U2518" s="249" t="str">
        <f>+IF(AND(S2518&gt;0,R2518&lt;&gt;'Data Validation (ROP used only)'!$A$22),SUM(S2518:T2518),"")</f>
        <v/>
      </c>
      <c r="V2518" s="250" t="str">
        <f>IF(OR(R2518='Data Validation (ROP used only)'!$A$22,ISBLANK(S2518),ISERROR(S2518/$I2518)),"",S2518/$I2518)</f>
        <v/>
      </c>
      <c r="W2518" s="251"/>
      <c r="X2518" s="252" t="str" cm="1">
        <f t="array" ref="X2518">_xlfn.IFS(W2518="","",W2518/I2518&gt;=2,2*I2518,W2518/I2518 &lt; 2, W2518)</f>
        <v/>
      </c>
      <c r="Y2518" s="253" t="str">
        <f t="shared" si="277"/>
        <v/>
      </c>
      <c r="Z2518" s="248"/>
      <c r="AA2518" s="249" t="str">
        <f t="shared" si="278"/>
        <v/>
      </c>
      <c r="AB2518" s="254" t="str">
        <f t="shared" si="279"/>
        <v/>
      </c>
      <c r="AC2518" s="159"/>
      <c r="AD2518" s="160"/>
    </row>
    <row r="2519" spans="2:30" ht="13.8" hidden="1" outlineLevel="1" x14ac:dyDescent="0.25">
      <c r="B2519" s="1"/>
      <c r="C2519" s="1"/>
      <c r="D2519" s="1"/>
      <c r="E2519" s="2"/>
      <c r="F2519" s="1"/>
      <c r="G2519" s="2"/>
      <c r="H2519" s="108"/>
      <c r="I2519" s="109"/>
      <c r="J2519" s="132" t="str">
        <f t="shared" si="275"/>
        <v/>
      </c>
      <c r="K2519" s="132">
        <f t="shared" si="273"/>
        <v>0</v>
      </c>
      <c r="L2519" s="246"/>
      <c r="M2519" s="247"/>
      <c r="N2519" s="246"/>
      <c r="O2519" s="248"/>
      <c r="P2519" s="249" t="str">
        <f t="shared" si="276"/>
        <v/>
      </c>
      <c r="Q2519" s="250" t="str">
        <f t="shared" si="274"/>
        <v/>
      </c>
      <c r="R2519" s="248"/>
      <c r="S2519" s="246"/>
      <c r="T2519" s="248"/>
      <c r="U2519" s="249" t="str">
        <f>+IF(AND(S2519&gt;0,R2519&lt;&gt;'Data Validation (ROP used only)'!$A$22),SUM(S2519:T2519),"")</f>
        <v/>
      </c>
      <c r="V2519" s="250" t="str">
        <f>IF(OR(R2519='Data Validation (ROP used only)'!$A$22,ISBLANK(S2519),ISERROR(S2519/$I2519)),"",S2519/$I2519)</f>
        <v/>
      </c>
      <c r="W2519" s="251"/>
      <c r="X2519" s="252" t="str" cm="1">
        <f t="array" ref="X2519">_xlfn.IFS(W2519="","",W2519/I2519&gt;=2,2*I2519,W2519/I2519 &lt; 2, W2519)</f>
        <v/>
      </c>
      <c r="Y2519" s="253" t="str">
        <f t="shared" si="277"/>
        <v/>
      </c>
      <c r="Z2519" s="248"/>
      <c r="AA2519" s="249" t="str">
        <f t="shared" si="278"/>
        <v/>
      </c>
      <c r="AB2519" s="254" t="str">
        <f t="shared" si="279"/>
        <v/>
      </c>
      <c r="AC2519" s="159"/>
      <c r="AD2519" s="160"/>
    </row>
    <row r="2520" spans="2:30" ht="13.8" hidden="1" outlineLevel="1" x14ac:dyDescent="0.25">
      <c r="B2520" s="1"/>
      <c r="C2520" s="1"/>
      <c r="D2520" s="1"/>
      <c r="E2520" s="2"/>
      <c r="F2520" s="1"/>
      <c r="G2520" s="2"/>
      <c r="H2520" s="108"/>
      <c r="I2520" s="109"/>
      <c r="J2520" s="132" t="str">
        <f t="shared" si="275"/>
        <v/>
      </c>
      <c r="K2520" s="132">
        <f t="shared" si="273"/>
        <v>0</v>
      </c>
      <c r="L2520" s="246"/>
      <c r="M2520" s="247"/>
      <c r="N2520" s="246"/>
      <c r="O2520" s="248"/>
      <c r="P2520" s="249" t="str">
        <f t="shared" si="276"/>
        <v/>
      </c>
      <c r="Q2520" s="250" t="str">
        <f t="shared" si="274"/>
        <v/>
      </c>
      <c r="R2520" s="248"/>
      <c r="S2520" s="246"/>
      <c r="T2520" s="248"/>
      <c r="U2520" s="249" t="str">
        <f>+IF(AND(S2520&gt;0,R2520&lt;&gt;'Data Validation (ROP used only)'!$A$22),SUM(S2520:T2520),"")</f>
        <v/>
      </c>
      <c r="V2520" s="250" t="str">
        <f>IF(OR(R2520='Data Validation (ROP used only)'!$A$22,ISBLANK(S2520),ISERROR(S2520/$I2520)),"",S2520/$I2520)</f>
        <v/>
      </c>
      <c r="W2520" s="251"/>
      <c r="X2520" s="252" t="str" cm="1">
        <f t="array" ref="X2520">_xlfn.IFS(W2520="","",W2520/I2520&gt;=2,2*I2520,W2520/I2520 &lt; 2, W2520)</f>
        <v/>
      </c>
      <c r="Y2520" s="253" t="str">
        <f t="shared" si="277"/>
        <v/>
      </c>
      <c r="Z2520" s="248"/>
      <c r="AA2520" s="249" t="str">
        <f t="shared" si="278"/>
        <v/>
      </c>
      <c r="AB2520" s="254" t="str">
        <f t="shared" si="279"/>
        <v/>
      </c>
      <c r="AC2520" s="159"/>
      <c r="AD2520" s="160"/>
    </row>
    <row r="2521" spans="2:30" ht="13.8" hidden="1" outlineLevel="1" x14ac:dyDescent="0.25">
      <c r="B2521" s="1"/>
      <c r="C2521" s="1"/>
      <c r="D2521" s="1"/>
      <c r="E2521" s="2"/>
      <c r="F2521" s="1"/>
      <c r="G2521" s="2"/>
      <c r="H2521" s="108"/>
      <c r="I2521" s="109"/>
      <c r="J2521" s="132" t="str">
        <f t="shared" si="275"/>
        <v/>
      </c>
      <c r="K2521" s="132">
        <f t="shared" si="273"/>
        <v>0</v>
      </c>
      <c r="L2521" s="246"/>
      <c r="M2521" s="247"/>
      <c r="N2521" s="246"/>
      <c r="O2521" s="248"/>
      <c r="P2521" s="249" t="str">
        <f t="shared" si="276"/>
        <v/>
      </c>
      <c r="Q2521" s="250" t="str">
        <f t="shared" si="274"/>
        <v/>
      </c>
      <c r="R2521" s="248"/>
      <c r="S2521" s="246"/>
      <c r="T2521" s="248"/>
      <c r="U2521" s="249" t="str">
        <f>+IF(AND(S2521&gt;0,R2521&lt;&gt;'Data Validation (ROP used only)'!$A$22),SUM(S2521:T2521),"")</f>
        <v/>
      </c>
      <c r="V2521" s="250" t="str">
        <f>IF(OR(R2521='Data Validation (ROP used only)'!$A$22,ISBLANK(S2521),ISERROR(S2521/$I2521)),"",S2521/$I2521)</f>
        <v/>
      </c>
      <c r="W2521" s="251"/>
      <c r="X2521" s="252" t="str" cm="1">
        <f t="array" ref="X2521">_xlfn.IFS(W2521="","",W2521/I2521&gt;=2,2*I2521,W2521/I2521 &lt; 2, W2521)</f>
        <v/>
      </c>
      <c r="Y2521" s="253" t="str">
        <f t="shared" si="277"/>
        <v/>
      </c>
      <c r="Z2521" s="248"/>
      <c r="AA2521" s="249" t="str">
        <f t="shared" si="278"/>
        <v/>
      </c>
      <c r="AB2521" s="254" t="str">
        <f t="shared" si="279"/>
        <v/>
      </c>
      <c r="AC2521" s="159"/>
      <c r="AD2521" s="160"/>
    </row>
    <row r="2522" spans="2:30" ht="13.8" hidden="1" outlineLevel="1" x14ac:dyDescent="0.25">
      <c r="B2522" s="1"/>
      <c r="C2522" s="1"/>
      <c r="D2522" s="1"/>
      <c r="E2522" s="2"/>
      <c r="F2522" s="1"/>
      <c r="G2522" s="2"/>
      <c r="H2522" s="108"/>
      <c r="I2522" s="109"/>
      <c r="J2522" s="132" t="str">
        <f t="shared" si="275"/>
        <v/>
      </c>
      <c r="K2522" s="132">
        <f t="shared" si="273"/>
        <v>0</v>
      </c>
      <c r="L2522" s="246"/>
      <c r="M2522" s="247"/>
      <c r="N2522" s="246"/>
      <c r="O2522" s="248"/>
      <c r="P2522" s="249" t="str">
        <f t="shared" si="276"/>
        <v/>
      </c>
      <c r="Q2522" s="250" t="str">
        <f t="shared" si="274"/>
        <v/>
      </c>
      <c r="R2522" s="248"/>
      <c r="S2522" s="246"/>
      <c r="T2522" s="248"/>
      <c r="U2522" s="249" t="str">
        <f>+IF(AND(S2522&gt;0,R2522&lt;&gt;'Data Validation (ROP used only)'!$A$22),SUM(S2522:T2522),"")</f>
        <v/>
      </c>
      <c r="V2522" s="250" t="str">
        <f>IF(OR(R2522='Data Validation (ROP used only)'!$A$22,ISBLANK(S2522),ISERROR(S2522/$I2522)),"",S2522/$I2522)</f>
        <v/>
      </c>
      <c r="W2522" s="251"/>
      <c r="X2522" s="252" t="str" cm="1">
        <f t="array" ref="X2522">_xlfn.IFS(W2522="","",W2522/I2522&gt;=2,2*I2522,W2522/I2522 &lt; 2, W2522)</f>
        <v/>
      </c>
      <c r="Y2522" s="253" t="str">
        <f t="shared" si="277"/>
        <v/>
      </c>
      <c r="Z2522" s="248"/>
      <c r="AA2522" s="249" t="str">
        <f t="shared" si="278"/>
        <v/>
      </c>
      <c r="AB2522" s="254" t="str">
        <f t="shared" si="279"/>
        <v/>
      </c>
      <c r="AC2522" s="159"/>
      <c r="AD2522" s="160"/>
    </row>
    <row r="2523" spans="2:30" ht="13.8" hidden="1" outlineLevel="1" x14ac:dyDescent="0.25">
      <c r="B2523" s="1"/>
      <c r="C2523" s="1"/>
      <c r="D2523" s="1"/>
      <c r="E2523" s="2"/>
      <c r="F2523" s="1"/>
      <c r="G2523" s="2"/>
      <c r="H2523" s="108"/>
      <c r="I2523" s="109"/>
      <c r="J2523" s="132" t="str">
        <f t="shared" si="275"/>
        <v/>
      </c>
      <c r="K2523" s="132">
        <f t="shared" si="273"/>
        <v>0</v>
      </c>
      <c r="L2523" s="246"/>
      <c r="M2523" s="247"/>
      <c r="N2523" s="246"/>
      <c r="O2523" s="248"/>
      <c r="P2523" s="249" t="str">
        <f t="shared" si="276"/>
        <v/>
      </c>
      <c r="Q2523" s="250" t="str">
        <f t="shared" si="274"/>
        <v/>
      </c>
      <c r="R2523" s="248"/>
      <c r="S2523" s="246"/>
      <c r="T2523" s="248"/>
      <c r="U2523" s="249" t="str">
        <f>+IF(AND(S2523&gt;0,R2523&lt;&gt;'Data Validation (ROP used only)'!$A$22),SUM(S2523:T2523),"")</f>
        <v/>
      </c>
      <c r="V2523" s="250" t="str">
        <f>IF(OR(R2523='Data Validation (ROP used only)'!$A$22,ISBLANK(S2523),ISERROR(S2523/$I2523)),"",S2523/$I2523)</f>
        <v/>
      </c>
      <c r="W2523" s="251"/>
      <c r="X2523" s="252" t="str" cm="1">
        <f t="array" ref="X2523">_xlfn.IFS(W2523="","",W2523/I2523&gt;=2,2*I2523,W2523/I2523 &lt; 2, W2523)</f>
        <v/>
      </c>
      <c r="Y2523" s="253" t="str">
        <f t="shared" si="277"/>
        <v/>
      </c>
      <c r="Z2523" s="248"/>
      <c r="AA2523" s="249" t="str">
        <f t="shared" si="278"/>
        <v/>
      </c>
      <c r="AB2523" s="254" t="str">
        <f t="shared" si="279"/>
        <v/>
      </c>
      <c r="AC2523" s="159"/>
      <c r="AD2523" s="160"/>
    </row>
    <row r="2524" spans="2:30" ht="13.8" hidden="1" outlineLevel="1" x14ac:dyDescent="0.25">
      <c r="B2524" s="1"/>
      <c r="C2524" s="1"/>
      <c r="D2524" s="1"/>
      <c r="E2524" s="2"/>
      <c r="F2524" s="1"/>
      <c r="G2524" s="2"/>
      <c r="H2524" s="108"/>
      <c r="I2524" s="109"/>
      <c r="J2524" s="132" t="str">
        <f t="shared" si="275"/>
        <v/>
      </c>
      <c r="K2524" s="132">
        <f t="shared" si="273"/>
        <v>0</v>
      </c>
      <c r="L2524" s="246"/>
      <c r="M2524" s="247"/>
      <c r="N2524" s="246"/>
      <c r="O2524" s="248"/>
      <c r="P2524" s="249" t="str">
        <f t="shared" si="276"/>
        <v/>
      </c>
      <c r="Q2524" s="250" t="str">
        <f t="shared" si="274"/>
        <v/>
      </c>
      <c r="R2524" s="248"/>
      <c r="S2524" s="246"/>
      <c r="T2524" s="248"/>
      <c r="U2524" s="249" t="str">
        <f>+IF(AND(S2524&gt;0,R2524&lt;&gt;'Data Validation (ROP used only)'!$A$22),SUM(S2524:T2524),"")</f>
        <v/>
      </c>
      <c r="V2524" s="250" t="str">
        <f>IF(OR(R2524='Data Validation (ROP used only)'!$A$22,ISBLANK(S2524),ISERROR(S2524/$I2524)),"",S2524/$I2524)</f>
        <v/>
      </c>
      <c r="W2524" s="251"/>
      <c r="X2524" s="252" t="str" cm="1">
        <f t="array" ref="X2524">_xlfn.IFS(W2524="","",W2524/I2524&gt;=2,2*I2524,W2524/I2524 &lt; 2, W2524)</f>
        <v/>
      </c>
      <c r="Y2524" s="253" t="str">
        <f t="shared" si="277"/>
        <v/>
      </c>
      <c r="Z2524" s="248"/>
      <c r="AA2524" s="249" t="str">
        <f t="shared" si="278"/>
        <v/>
      </c>
      <c r="AB2524" s="254" t="str">
        <f t="shared" si="279"/>
        <v/>
      </c>
      <c r="AC2524" s="159"/>
      <c r="AD2524" s="160"/>
    </row>
    <row r="2525" spans="2:30" ht="13.8" hidden="1" outlineLevel="1" x14ac:dyDescent="0.25">
      <c r="B2525" s="1"/>
      <c r="C2525" s="1"/>
      <c r="D2525" s="1"/>
      <c r="E2525" s="2"/>
      <c r="F2525" s="1"/>
      <c r="G2525" s="2"/>
      <c r="H2525" s="108"/>
      <c r="I2525" s="109"/>
      <c r="J2525" s="132" t="str">
        <f t="shared" si="275"/>
        <v/>
      </c>
      <c r="K2525" s="132">
        <f t="shared" si="273"/>
        <v>0</v>
      </c>
      <c r="L2525" s="246"/>
      <c r="M2525" s="247"/>
      <c r="N2525" s="246"/>
      <c r="O2525" s="248"/>
      <c r="P2525" s="249" t="str">
        <f t="shared" si="276"/>
        <v/>
      </c>
      <c r="Q2525" s="250" t="str">
        <f t="shared" si="274"/>
        <v/>
      </c>
      <c r="R2525" s="248"/>
      <c r="S2525" s="246"/>
      <c r="T2525" s="248"/>
      <c r="U2525" s="249" t="str">
        <f>+IF(AND(S2525&gt;0,R2525&lt;&gt;'Data Validation (ROP used only)'!$A$22),SUM(S2525:T2525),"")</f>
        <v/>
      </c>
      <c r="V2525" s="250" t="str">
        <f>IF(OR(R2525='Data Validation (ROP used only)'!$A$22,ISBLANK(S2525),ISERROR(S2525/$I2525)),"",S2525/$I2525)</f>
        <v/>
      </c>
      <c r="W2525" s="251"/>
      <c r="X2525" s="252" t="str" cm="1">
        <f t="array" ref="X2525">_xlfn.IFS(W2525="","",W2525/I2525&gt;=2,2*I2525,W2525/I2525 &lt; 2, W2525)</f>
        <v/>
      </c>
      <c r="Y2525" s="253" t="str">
        <f t="shared" si="277"/>
        <v/>
      </c>
      <c r="Z2525" s="248"/>
      <c r="AA2525" s="249" t="str">
        <f t="shared" si="278"/>
        <v/>
      </c>
      <c r="AB2525" s="254" t="str">
        <f t="shared" si="279"/>
        <v/>
      </c>
      <c r="AC2525" s="159"/>
      <c r="AD2525" s="160"/>
    </row>
    <row r="2526" spans="2:30" ht="13.8" hidden="1" outlineLevel="1" x14ac:dyDescent="0.25">
      <c r="B2526" s="1"/>
      <c r="C2526" s="1"/>
      <c r="D2526" s="1"/>
      <c r="E2526" s="2"/>
      <c r="F2526" s="1"/>
      <c r="G2526" s="2"/>
      <c r="H2526" s="108"/>
      <c r="I2526" s="109"/>
      <c r="J2526" s="132" t="str">
        <f t="shared" si="275"/>
        <v/>
      </c>
      <c r="K2526" s="132">
        <f t="shared" si="273"/>
        <v>0</v>
      </c>
      <c r="L2526" s="246"/>
      <c r="M2526" s="247"/>
      <c r="N2526" s="246"/>
      <c r="O2526" s="248"/>
      <c r="P2526" s="249" t="str">
        <f t="shared" si="276"/>
        <v/>
      </c>
      <c r="Q2526" s="250" t="str">
        <f t="shared" si="274"/>
        <v/>
      </c>
      <c r="R2526" s="248"/>
      <c r="S2526" s="246"/>
      <c r="T2526" s="248"/>
      <c r="U2526" s="249" t="str">
        <f>+IF(AND(S2526&gt;0,R2526&lt;&gt;'Data Validation (ROP used only)'!$A$22),SUM(S2526:T2526),"")</f>
        <v/>
      </c>
      <c r="V2526" s="250" t="str">
        <f>IF(OR(R2526='Data Validation (ROP used only)'!$A$22,ISBLANK(S2526),ISERROR(S2526/$I2526)),"",S2526/$I2526)</f>
        <v/>
      </c>
      <c r="W2526" s="251"/>
      <c r="X2526" s="252" t="str" cm="1">
        <f t="array" ref="X2526">_xlfn.IFS(W2526="","",W2526/I2526&gt;=2,2*I2526,W2526/I2526 &lt; 2, W2526)</f>
        <v/>
      </c>
      <c r="Y2526" s="253" t="str">
        <f t="shared" si="277"/>
        <v/>
      </c>
      <c r="Z2526" s="248"/>
      <c r="AA2526" s="249" t="str">
        <f t="shared" si="278"/>
        <v/>
      </c>
      <c r="AB2526" s="254" t="str">
        <f t="shared" si="279"/>
        <v/>
      </c>
      <c r="AC2526" s="159"/>
      <c r="AD2526" s="160"/>
    </row>
    <row r="2527" spans="2:30" ht="13.8" hidden="1" outlineLevel="1" x14ac:dyDescent="0.25">
      <c r="B2527" s="1"/>
      <c r="C2527" s="1"/>
      <c r="D2527" s="1"/>
      <c r="E2527" s="2"/>
      <c r="F2527" s="1"/>
      <c r="G2527" s="2"/>
      <c r="H2527" s="108"/>
      <c r="I2527" s="109"/>
      <c r="J2527" s="132" t="str">
        <f t="shared" si="275"/>
        <v/>
      </c>
      <c r="K2527" s="132">
        <f t="shared" si="273"/>
        <v>0</v>
      </c>
      <c r="L2527" s="246"/>
      <c r="M2527" s="247"/>
      <c r="N2527" s="246"/>
      <c r="O2527" s="248"/>
      <c r="P2527" s="249" t="str">
        <f t="shared" si="276"/>
        <v/>
      </c>
      <c r="Q2527" s="250" t="str">
        <f t="shared" si="274"/>
        <v/>
      </c>
      <c r="R2527" s="248"/>
      <c r="S2527" s="246"/>
      <c r="T2527" s="248"/>
      <c r="U2527" s="249" t="str">
        <f>+IF(AND(S2527&gt;0,R2527&lt;&gt;'Data Validation (ROP used only)'!$A$22),SUM(S2527:T2527),"")</f>
        <v/>
      </c>
      <c r="V2527" s="250" t="str">
        <f>IF(OR(R2527='Data Validation (ROP used only)'!$A$22,ISBLANK(S2527),ISERROR(S2527/$I2527)),"",S2527/$I2527)</f>
        <v/>
      </c>
      <c r="W2527" s="251"/>
      <c r="X2527" s="252" t="str" cm="1">
        <f t="array" ref="X2527">_xlfn.IFS(W2527="","",W2527/I2527&gt;=2,2*I2527,W2527/I2527 &lt; 2, W2527)</f>
        <v/>
      </c>
      <c r="Y2527" s="253" t="str">
        <f t="shared" si="277"/>
        <v/>
      </c>
      <c r="Z2527" s="248"/>
      <c r="AA2527" s="249" t="str">
        <f t="shared" si="278"/>
        <v/>
      </c>
      <c r="AB2527" s="254" t="str">
        <f t="shared" si="279"/>
        <v/>
      </c>
      <c r="AC2527" s="159"/>
      <c r="AD2527" s="160"/>
    </row>
    <row r="2528" spans="2:30" ht="13.8" hidden="1" outlineLevel="1" x14ac:dyDescent="0.25">
      <c r="B2528" s="1"/>
      <c r="C2528" s="1"/>
      <c r="D2528" s="1"/>
      <c r="E2528" s="2"/>
      <c r="F2528" s="1"/>
      <c r="G2528" s="2"/>
      <c r="H2528" s="108"/>
      <c r="I2528" s="109"/>
      <c r="J2528" s="132" t="str">
        <f t="shared" si="275"/>
        <v/>
      </c>
      <c r="K2528" s="132">
        <f t="shared" si="273"/>
        <v>0</v>
      </c>
      <c r="L2528" s="246"/>
      <c r="M2528" s="247"/>
      <c r="N2528" s="246"/>
      <c r="O2528" s="248"/>
      <c r="P2528" s="249" t="str">
        <f t="shared" si="276"/>
        <v/>
      </c>
      <c r="Q2528" s="250" t="str">
        <f t="shared" si="274"/>
        <v/>
      </c>
      <c r="R2528" s="248"/>
      <c r="S2528" s="246"/>
      <c r="T2528" s="248"/>
      <c r="U2528" s="249" t="str">
        <f>+IF(AND(S2528&gt;0,R2528&lt;&gt;'Data Validation (ROP used only)'!$A$22),SUM(S2528:T2528),"")</f>
        <v/>
      </c>
      <c r="V2528" s="250" t="str">
        <f>IF(OR(R2528='Data Validation (ROP used only)'!$A$22,ISBLANK(S2528),ISERROR(S2528/$I2528)),"",S2528/$I2528)</f>
        <v/>
      </c>
      <c r="W2528" s="251"/>
      <c r="X2528" s="252" t="str" cm="1">
        <f t="array" ref="X2528">_xlfn.IFS(W2528="","",W2528/I2528&gt;=2,2*I2528,W2528/I2528 &lt; 2, W2528)</f>
        <v/>
      </c>
      <c r="Y2528" s="253" t="str">
        <f t="shared" si="277"/>
        <v/>
      </c>
      <c r="Z2528" s="248"/>
      <c r="AA2528" s="249" t="str">
        <f t="shared" si="278"/>
        <v/>
      </c>
      <c r="AB2528" s="254" t="str">
        <f t="shared" si="279"/>
        <v/>
      </c>
      <c r="AC2528" s="159"/>
      <c r="AD2528" s="160"/>
    </row>
    <row r="2529" spans="2:30" ht="13.8" hidden="1" outlineLevel="1" x14ac:dyDescent="0.25">
      <c r="B2529" s="1"/>
      <c r="C2529" s="1"/>
      <c r="D2529" s="1"/>
      <c r="E2529" s="2"/>
      <c r="F2529" s="1"/>
      <c r="G2529" s="2"/>
      <c r="H2529" s="108"/>
      <c r="I2529" s="109"/>
      <c r="J2529" s="132" t="str">
        <f t="shared" si="275"/>
        <v/>
      </c>
      <c r="K2529" s="132">
        <f t="shared" si="273"/>
        <v>0</v>
      </c>
      <c r="L2529" s="246"/>
      <c r="M2529" s="247"/>
      <c r="N2529" s="246"/>
      <c r="O2529" s="248"/>
      <c r="P2529" s="249" t="str">
        <f t="shared" si="276"/>
        <v/>
      </c>
      <c r="Q2529" s="250" t="str">
        <f t="shared" si="274"/>
        <v/>
      </c>
      <c r="R2529" s="248"/>
      <c r="S2529" s="246"/>
      <c r="T2529" s="248"/>
      <c r="U2529" s="249" t="str">
        <f>+IF(AND(S2529&gt;0,R2529&lt;&gt;'Data Validation (ROP used only)'!$A$22),SUM(S2529:T2529),"")</f>
        <v/>
      </c>
      <c r="V2529" s="250" t="str">
        <f>IF(OR(R2529='Data Validation (ROP used only)'!$A$22,ISBLANK(S2529),ISERROR(S2529/$I2529)),"",S2529/$I2529)</f>
        <v/>
      </c>
      <c r="W2529" s="251"/>
      <c r="X2529" s="252" t="str" cm="1">
        <f t="array" ref="X2529">_xlfn.IFS(W2529="","",W2529/I2529&gt;=2,2*I2529,W2529/I2529 &lt; 2, W2529)</f>
        <v/>
      </c>
      <c r="Y2529" s="253" t="str">
        <f t="shared" si="277"/>
        <v/>
      </c>
      <c r="Z2529" s="248"/>
      <c r="AA2529" s="249" t="str">
        <f t="shared" si="278"/>
        <v/>
      </c>
      <c r="AB2529" s="254" t="str">
        <f t="shared" si="279"/>
        <v/>
      </c>
      <c r="AC2529" s="159"/>
      <c r="AD2529" s="160"/>
    </row>
    <row r="2530" spans="2:30" ht="13.8" hidden="1" outlineLevel="1" x14ac:dyDescent="0.25">
      <c r="B2530" s="1"/>
      <c r="C2530" s="1"/>
      <c r="D2530" s="1"/>
      <c r="E2530" s="2"/>
      <c r="F2530" s="1"/>
      <c r="G2530" s="2"/>
      <c r="H2530" s="108"/>
      <c r="I2530" s="109"/>
      <c r="J2530" s="132" t="str">
        <f t="shared" si="275"/>
        <v/>
      </c>
      <c r="K2530" s="132">
        <f t="shared" si="273"/>
        <v>0</v>
      </c>
      <c r="L2530" s="246"/>
      <c r="M2530" s="247"/>
      <c r="N2530" s="246"/>
      <c r="O2530" s="248"/>
      <c r="P2530" s="249" t="str">
        <f t="shared" si="276"/>
        <v/>
      </c>
      <c r="Q2530" s="250" t="str">
        <f t="shared" si="274"/>
        <v/>
      </c>
      <c r="R2530" s="248"/>
      <c r="S2530" s="246"/>
      <c r="T2530" s="248"/>
      <c r="U2530" s="249" t="str">
        <f>+IF(AND(S2530&gt;0,R2530&lt;&gt;'Data Validation (ROP used only)'!$A$22),SUM(S2530:T2530),"")</f>
        <v/>
      </c>
      <c r="V2530" s="250" t="str">
        <f>IF(OR(R2530='Data Validation (ROP used only)'!$A$22,ISBLANK(S2530),ISERROR(S2530/$I2530)),"",S2530/$I2530)</f>
        <v/>
      </c>
      <c r="W2530" s="251"/>
      <c r="X2530" s="252" t="str" cm="1">
        <f t="array" ref="X2530">_xlfn.IFS(W2530="","",W2530/I2530&gt;=2,2*I2530,W2530/I2530 &lt; 2, W2530)</f>
        <v/>
      </c>
      <c r="Y2530" s="253" t="str">
        <f t="shared" si="277"/>
        <v/>
      </c>
      <c r="Z2530" s="248"/>
      <c r="AA2530" s="249" t="str">
        <f t="shared" si="278"/>
        <v/>
      </c>
      <c r="AB2530" s="254" t="str">
        <f t="shared" si="279"/>
        <v/>
      </c>
      <c r="AC2530" s="159"/>
      <c r="AD2530" s="160"/>
    </row>
    <row r="2531" spans="2:30" ht="13.8" hidden="1" outlineLevel="1" x14ac:dyDescent="0.25">
      <c r="B2531" s="1"/>
      <c r="C2531" s="1"/>
      <c r="D2531" s="1"/>
      <c r="E2531" s="2"/>
      <c r="F2531" s="1"/>
      <c r="G2531" s="2"/>
      <c r="H2531" s="108"/>
      <c r="I2531" s="109"/>
      <c r="J2531" s="132" t="str">
        <f t="shared" si="275"/>
        <v/>
      </c>
      <c r="K2531" s="132">
        <f t="shared" si="273"/>
        <v>0</v>
      </c>
      <c r="L2531" s="246"/>
      <c r="M2531" s="247"/>
      <c r="N2531" s="246"/>
      <c r="O2531" s="248"/>
      <c r="P2531" s="249" t="str">
        <f t="shared" si="276"/>
        <v/>
      </c>
      <c r="Q2531" s="250" t="str">
        <f t="shared" si="274"/>
        <v/>
      </c>
      <c r="R2531" s="248"/>
      <c r="S2531" s="246"/>
      <c r="T2531" s="248"/>
      <c r="U2531" s="249" t="str">
        <f>+IF(AND(S2531&gt;0,R2531&lt;&gt;'Data Validation (ROP used only)'!$A$22),SUM(S2531:T2531),"")</f>
        <v/>
      </c>
      <c r="V2531" s="250" t="str">
        <f>IF(OR(R2531='Data Validation (ROP used only)'!$A$22,ISBLANK(S2531),ISERROR(S2531/$I2531)),"",S2531/$I2531)</f>
        <v/>
      </c>
      <c r="W2531" s="251"/>
      <c r="X2531" s="252" t="str" cm="1">
        <f t="array" ref="X2531">_xlfn.IFS(W2531="","",W2531/I2531&gt;=2,2*I2531,W2531/I2531 &lt; 2, W2531)</f>
        <v/>
      </c>
      <c r="Y2531" s="253" t="str">
        <f t="shared" si="277"/>
        <v/>
      </c>
      <c r="Z2531" s="248"/>
      <c r="AA2531" s="249" t="str">
        <f t="shared" si="278"/>
        <v/>
      </c>
      <c r="AB2531" s="254" t="str">
        <f t="shared" si="279"/>
        <v/>
      </c>
      <c r="AC2531" s="159"/>
      <c r="AD2531" s="160"/>
    </row>
    <row r="2532" spans="2:30" ht="13.8" hidden="1" outlineLevel="1" x14ac:dyDescent="0.25">
      <c r="B2532" s="1"/>
      <c r="C2532" s="1"/>
      <c r="D2532" s="1"/>
      <c r="E2532" s="2"/>
      <c r="F2532" s="1"/>
      <c r="G2532" s="2"/>
      <c r="H2532" s="108"/>
      <c r="I2532" s="109"/>
      <c r="J2532" s="132" t="str">
        <f t="shared" si="275"/>
        <v/>
      </c>
      <c r="K2532" s="132">
        <f t="shared" si="273"/>
        <v>0</v>
      </c>
      <c r="L2532" s="246"/>
      <c r="M2532" s="247"/>
      <c r="N2532" s="246"/>
      <c r="O2532" s="248"/>
      <c r="P2532" s="249" t="str">
        <f t="shared" si="276"/>
        <v/>
      </c>
      <c r="Q2532" s="250" t="str">
        <f t="shared" si="274"/>
        <v/>
      </c>
      <c r="R2532" s="248"/>
      <c r="S2532" s="246"/>
      <c r="T2532" s="248"/>
      <c r="U2532" s="249" t="str">
        <f>+IF(AND(S2532&gt;0,R2532&lt;&gt;'Data Validation (ROP used only)'!$A$22),SUM(S2532:T2532),"")</f>
        <v/>
      </c>
      <c r="V2532" s="250" t="str">
        <f>IF(OR(R2532='Data Validation (ROP used only)'!$A$22,ISBLANK(S2532),ISERROR(S2532/$I2532)),"",S2532/$I2532)</f>
        <v/>
      </c>
      <c r="W2532" s="251"/>
      <c r="X2532" s="252" t="str" cm="1">
        <f t="array" ref="X2532">_xlfn.IFS(W2532="","",W2532/I2532&gt;=2,2*I2532,W2532/I2532 &lt; 2, W2532)</f>
        <v/>
      </c>
      <c r="Y2532" s="253" t="str">
        <f t="shared" si="277"/>
        <v/>
      </c>
      <c r="Z2532" s="248"/>
      <c r="AA2532" s="249" t="str">
        <f t="shared" si="278"/>
        <v/>
      </c>
      <c r="AB2532" s="254" t="str">
        <f t="shared" si="279"/>
        <v/>
      </c>
      <c r="AC2532" s="159"/>
      <c r="AD2532" s="160"/>
    </row>
    <row r="2533" spans="2:30" ht="13.8" hidden="1" outlineLevel="1" x14ac:dyDescent="0.25">
      <c r="B2533" s="1"/>
      <c r="C2533" s="1"/>
      <c r="D2533" s="1"/>
      <c r="E2533" s="2"/>
      <c r="F2533" s="1"/>
      <c r="G2533" s="2"/>
      <c r="H2533" s="108"/>
      <c r="I2533" s="109"/>
      <c r="J2533" s="132" t="str">
        <f t="shared" si="275"/>
        <v/>
      </c>
      <c r="K2533" s="132">
        <f t="shared" si="273"/>
        <v>0</v>
      </c>
      <c r="L2533" s="246"/>
      <c r="M2533" s="247"/>
      <c r="N2533" s="246"/>
      <c r="O2533" s="248"/>
      <c r="P2533" s="249" t="str">
        <f t="shared" si="276"/>
        <v/>
      </c>
      <c r="Q2533" s="250" t="str">
        <f t="shared" si="274"/>
        <v/>
      </c>
      <c r="R2533" s="248"/>
      <c r="S2533" s="246"/>
      <c r="T2533" s="248"/>
      <c r="U2533" s="249" t="str">
        <f>+IF(AND(S2533&gt;0,R2533&lt;&gt;'Data Validation (ROP used only)'!$A$22),SUM(S2533:T2533),"")</f>
        <v/>
      </c>
      <c r="V2533" s="250" t="str">
        <f>IF(OR(R2533='Data Validation (ROP used only)'!$A$22,ISBLANK(S2533),ISERROR(S2533/$I2533)),"",S2533/$I2533)</f>
        <v/>
      </c>
      <c r="W2533" s="251"/>
      <c r="X2533" s="252" t="str" cm="1">
        <f t="array" ref="X2533">_xlfn.IFS(W2533="","",W2533/I2533&gt;=2,2*I2533,W2533/I2533 &lt; 2, W2533)</f>
        <v/>
      </c>
      <c r="Y2533" s="253" t="str">
        <f t="shared" si="277"/>
        <v/>
      </c>
      <c r="Z2533" s="248"/>
      <c r="AA2533" s="249" t="str">
        <f t="shared" si="278"/>
        <v/>
      </c>
      <c r="AB2533" s="254" t="str">
        <f t="shared" si="279"/>
        <v/>
      </c>
      <c r="AC2533" s="159"/>
      <c r="AD2533" s="160"/>
    </row>
    <row r="2534" spans="2:30" ht="13.8" hidden="1" outlineLevel="1" x14ac:dyDescent="0.25">
      <c r="B2534" s="1"/>
      <c r="C2534" s="1"/>
      <c r="D2534" s="1"/>
      <c r="E2534" s="2"/>
      <c r="F2534" s="1"/>
      <c r="G2534" s="2"/>
      <c r="H2534" s="108"/>
      <c r="I2534" s="109"/>
      <c r="J2534" s="132" t="str">
        <f t="shared" si="275"/>
        <v/>
      </c>
      <c r="K2534" s="132">
        <f t="shared" si="273"/>
        <v>0</v>
      </c>
      <c r="L2534" s="246"/>
      <c r="M2534" s="247"/>
      <c r="N2534" s="246"/>
      <c r="O2534" s="248"/>
      <c r="P2534" s="249" t="str">
        <f t="shared" si="276"/>
        <v/>
      </c>
      <c r="Q2534" s="250" t="str">
        <f t="shared" si="274"/>
        <v/>
      </c>
      <c r="R2534" s="248"/>
      <c r="S2534" s="246"/>
      <c r="T2534" s="248"/>
      <c r="U2534" s="249" t="str">
        <f>+IF(AND(S2534&gt;0,R2534&lt;&gt;'Data Validation (ROP used only)'!$A$22),SUM(S2534:T2534),"")</f>
        <v/>
      </c>
      <c r="V2534" s="250" t="str">
        <f>IF(OR(R2534='Data Validation (ROP used only)'!$A$22,ISBLANK(S2534),ISERROR(S2534/$I2534)),"",S2534/$I2534)</f>
        <v/>
      </c>
      <c r="W2534" s="251"/>
      <c r="X2534" s="252" t="str" cm="1">
        <f t="array" ref="X2534">_xlfn.IFS(W2534="","",W2534/I2534&gt;=2,2*I2534,W2534/I2534 &lt; 2, W2534)</f>
        <v/>
      </c>
      <c r="Y2534" s="253" t="str">
        <f t="shared" si="277"/>
        <v/>
      </c>
      <c r="Z2534" s="248"/>
      <c r="AA2534" s="249" t="str">
        <f t="shared" si="278"/>
        <v/>
      </c>
      <c r="AB2534" s="254" t="str">
        <f t="shared" si="279"/>
        <v/>
      </c>
      <c r="AC2534" s="159"/>
      <c r="AD2534" s="160"/>
    </row>
    <row r="2535" spans="2:30" ht="13.8" hidden="1" outlineLevel="1" x14ac:dyDescent="0.25">
      <c r="B2535" s="1"/>
      <c r="C2535" s="1"/>
      <c r="D2535" s="1"/>
      <c r="E2535" s="2"/>
      <c r="F2535" s="1"/>
      <c r="G2535" s="2"/>
      <c r="H2535" s="108"/>
      <c r="I2535" s="109"/>
      <c r="J2535" s="132" t="str">
        <f t="shared" si="275"/>
        <v/>
      </c>
      <c r="K2535" s="132">
        <f t="shared" ref="K2535:K2598" si="280">IF(ISERROR(I2535/1754.5),"",I2535/1754.5)</f>
        <v>0</v>
      </c>
      <c r="L2535" s="246"/>
      <c r="M2535" s="247"/>
      <c r="N2535" s="246"/>
      <c r="O2535" s="248"/>
      <c r="P2535" s="249" t="str">
        <f t="shared" si="276"/>
        <v/>
      </c>
      <c r="Q2535" s="250" t="str">
        <f t="shared" si="274"/>
        <v/>
      </c>
      <c r="R2535" s="248"/>
      <c r="S2535" s="246"/>
      <c r="T2535" s="248"/>
      <c r="U2535" s="249" t="str">
        <f>+IF(AND(S2535&gt;0,R2535&lt;&gt;'Data Validation (ROP used only)'!$A$22),SUM(S2535:T2535),"")</f>
        <v/>
      </c>
      <c r="V2535" s="250" t="str">
        <f>IF(OR(R2535='Data Validation (ROP used only)'!$A$22,ISBLANK(S2535),ISERROR(S2535/$I2535)),"",S2535/$I2535)</f>
        <v/>
      </c>
      <c r="W2535" s="251"/>
      <c r="X2535" s="252" t="str" cm="1">
        <f t="array" ref="X2535">_xlfn.IFS(W2535="","",W2535/I2535&gt;=2,2*I2535,W2535/I2535 &lt; 2, W2535)</f>
        <v/>
      </c>
      <c r="Y2535" s="253" t="str">
        <f t="shared" si="277"/>
        <v/>
      </c>
      <c r="Z2535" s="248"/>
      <c r="AA2535" s="249" t="str">
        <f t="shared" si="278"/>
        <v/>
      </c>
      <c r="AB2535" s="254" t="str">
        <f t="shared" si="279"/>
        <v/>
      </c>
      <c r="AC2535" s="159"/>
      <c r="AD2535" s="160"/>
    </row>
    <row r="2536" spans="2:30" ht="13.8" hidden="1" outlineLevel="1" x14ac:dyDescent="0.25">
      <c r="B2536" s="1"/>
      <c r="C2536" s="1"/>
      <c r="D2536" s="1"/>
      <c r="E2536" s="2"/>
      <c r="F2536" s="1"/>
      <c r="G2536" s="2"/>
      <c r="H2536" s="108"/>
      <c r="I2536" s="109"/>
      <c r="J2536" s="132" t="str">
        <f t="shared" si="275"/>
        <v/>
      </c>
      <c r="K2536" s="132">
        <f t="shared" si="280"/>
        <v>0</v>
      </c>
      <c r="L2536" s="246"/>
      <c r="M2536" s="247"/>
      <c r="N2536" s="246"/>
      <c r="O2536" s="248"/>
      <c r="P2536" s="249" t="str">
        <f t="shared" si="276"/>
        <v/>
      </c>
      <c r="Q2536" s="250" t="str">
        <f t="shared" si="274"/>
        <v/>
      </c>
      <c r="R2536" s="248"/>
      <c r="S2536" s="246"/>
      <c r="T2536" s="248"/>
      <c r="U2536" s="249" t="str">
        <f>+IF(AND(S2536&gt;0,R2536&lt;&gt;'Data Validation (ROP used only)'!$A$22),SUM(S2536:T2536),"")</f>
        <v/>
      </c>
      <c r="V2536" s="250" t="str">
        <f>IF(OR(R2536='Data Validation (ROP used only)'!$A$22,ISBLANK(S2536),ISERROR(S2536/$I2536)),"",S2536/$I2536)</f>
        <v/>
      </c>
      <c r="W2536" s="251"/>
      <c r="X2536" s="252" t="str" cm="1">
        <f t="array" ref="X2536">_xlfn.IFS(W2536="","",W2536/I2536&gt;=2,2*I2536,W2536/I2536 &lt; 2, W2536)</f>
        <v/>
      </c>
      <c r="Y2536" s="253" t="str">
        <f t="shared" si="277"/>
        <v/>
      </c>
      <c r="Z2536" s="248"/>
      <c r="AA2536" s="249" t="str">
        <f t="shared" si="278"/>
        <v/>
      </c>
      <c r="AB2536" s="254" t="str">
        <f t="shared" si="279"/>
        <v/>
      </c>
      <c r="AC2536" s="159"/>
      <c r="AD2536" s="160"/>
    </row>
    <row r="2537" spans="2:30" ht="13.8" hidden="1" outlineLevel="1" x14ac:dyDescent="0.25">
      <c r="B2537" s="1"/>
      <c r="C2537" s="1"/>
      <c r="D2537" s="1"/>
      <c r="E2537" s="2"/>
      <c r="F2537" s="1"/>
      <c r="G2537" s="2"/>
      <c r="H2537" s="108"/>
      <c r="I2537" s="109"/>
      <c r="J2537" s="132" t="str">
        <f t="shared" si="275"/>
        <v/>
      </c>
      <c r="K2537" s="132">
        <f t="shared" si="280"/>
        <v>0</v>
      </c>
      <c r="L2537" s="246"/>
      <c r="M2537" s="247"/>
      <c r="N2537" s="246"/>
      <c r="O2537" s="248"/>
      <c r="P2537" s="249" t="str">
        <f t="shared" si="276"/>
        <v/>
      </c>
      <c r="Q2537" s="250" t="str">
        <f t="shared" si="274"/>
        <v/>
      </c>
      <c r="R2537" s="248"/>
      <c r="S2537" s="246"/>
      <c r="T2537" s="248"/>
      <c r="U2537" s="249" t="str">
        <f>+IF(AND(S2537&gt;0,R2537&lt;&gt;'Data Validation (ROP used only)'!$A$22),SUM(S2537:T2537),"")</f>
        <v/>
      </c>
      <c r="V2537" s="250" t="str">
        <f>IF(OR(R2537='Data Validation (ROP used only)'!$A$22,ISBLANK(S2537),ISERROR(S2537/$I2537)),"",S2537/$I2537)</f>
        <v/>
      </c>
      <c r="W2537" s="251"/>
      <c r="X2537" s="252" t="str" cm="1">
        <f t="array" ref="X2537">_xlfn.IFS(W2537="","",W2537/I2537&gt;=2,2*I2537,W2537/I2537 &lt; 2, W2537)</f>
        <v/>
      </c>
      <c r="Y2537" s="253" t="str">
        <f t="shared" si="277"/>
        <v/>
      </c>
      <c r="Z2537" s="248"/>
      <c r="AA2537" s="249" t="str">
        <f t="shared" si="278"/>
        <v/>
      </c>
      <c r="AB2537" s="254" t="str">
        <f t="shared" si="279"/>
        <v/>
      </c>
      <c r="AC2537" s="159"/>
      <c r="AD2537" s="160"/>
    </row>
    <row r="2538" spans="2:30" ht="13.8" hidden="1" outlineLevel="1" x14ac:dyDescent="0.25">
      <c r="B2538" s="1"/>
      <c r="C2538" s="1"/>
      <c r="D2538" s="1"/>
      <c r="E2538" s="2"/>
      <c r="F2538" s="1"/>
      <c r="G2538" s="2"/>
      <c r="H2538" s="108"/>
      <c r="I2538" s="109"/>
      <c r="J2538" s="132" t="str">
        <f t="shared" si="275"/>
        <v/>
      </c>
      <c r="K2538" s="132">
        <f t="shared" si="280"/>
        <v>0</v>
      </c>
      <c r="L2538" s="246"/>
      <c r="M2538" s="247"/>
      <c r="N2538" s="246"/>
      <c r="O2538" s="248"/>
      <c r="P2538" s="249" t="str">
        <f t="shared" si="276"/>
        <v/>
      </c>
      <c r="Q2538" s="250" t="str">
        <f t="shared" si="274"/>
        <v/>
      </c>
      <c r="R2538" s="248"/>
      <c r="S2538" s="246"/>
      <c r="T2538" s="248"/>
      <c r="U2538" s="249" t="str">
        <f>+IF(AND(S2538&gt;0,R2538&lt;&gt;'Data Validation (ROP used only)'!$A$22),SUM(S2538:T2538),"")</f>
        <v/>
      </c>
      <c r="V2538" s="250" t="str">
        <f>IF(OR(R2538='Data Validation (ROP used only)'!$A$22,ISBLANK(S2538),ISERROR(S2538/$I2538)),"",S2538/$I2538)</f>
        <v/>
      </c>
      <c r="W2538" s="251"/>
      <c r="X2538" s="252" t="str" cm="1">
        <f t="array" ref="X2538">_xlfn.IFS(W2538="","",W2538/I2538&gt;=2,2*I2538,W2538/I2538 &lt; 2, W2538)</f>
        <v/>
      </c>
      <c r="Y2538" s="253" t="str">
        <f t="shared" si="277"/>
        <v/>
      </c>
      <c r="Z2538" s="248"/>
      <c r="AA2538" s="249" t="str">
        <f t="shared" si="278"/>
        <v/>
      </c>
      <c r="AB2538" s="254" t="str">
        <f t="shared" si="279"/>
        <v/>
      </c>
      <c r="AC2538" s="159"/>
      <c r="AD2538" s="160"/>
    </row>
    <row r="2539" spans="2:30" ht="13.8" hidden="1" outlineLevel="1" x14ac:dyDescent="0.25">
      <c r="B2539" s="1"/>
      <c r="C2539" s="1"/>
      <c r="D2539" s="1"/>
      <c r="E2539" s="2"/>
      <c r="F2539" s="1"/>
      <c r="G2539" s="2"/>
      <c r="H2539" s="108"/>
      <c r="I2539" s="109"/>
      <c r="J2539" s="132" t="str">
        <f t="shared" si="275"/>
        <v/>
      </c>
      <c r="K2539" s="132">
        <f t="shared" si="280"/>
        <v>0</v>
      </c>
      <c r="L2539" s="246"/>
      <c r="M2539" s="247"/>
      <c r="N2539" s="246"/>
      <c r="O2539" s="248"/>
      <c r="P2539" s="249" t="str">
        <f t="shared" si="276"/>
        <v/>
      </c>
      <c r="Q2539" s="250" t="str">
        <f t="shared" si="274"/>
        <v/>
      </c>
      <c r="R2539" s="248"/>
      <c r="S2539" s="246"/>
      <c r="T2539" s="248"/>
      <c r="U2539" s="249" t="str">
        <f>+IF(AND(S2539&gt;0,R2539&lt;&gt;'Data Validation (ROP used only)'!$A$22),SUM(S2539:T2539),"")</f>
        <v/>
      </c>
      <c r="V2539" s="250" t="str">
        <f>IF(OR(R2539='Data Validation (ROP used only)'!$A$22,ISBLANK(S2539),ISERROR(S2539/$I2539)),"",S2539/$I2539)</f>
        <v/>
      </c>
      <c r="W2539" s="251"/>
      <c r="X2539" s="252" t="str" cm="1">
        <f t="array" ref="X2539">_xlfn.IFS(W2539="","",W2539/I2539&gt;=2,2*I2539,W2539/I2539 &lt; 2, W2539)</f>
        <v/>
      </c>
      <c r="Y2539" s="253" t="str">
        <f t="shared" si="277"/>
        <v/>
      </c>
      <c r="Z2539" s="248"/>
      <c r="AA2539" s="249" t="str">
        <f t="shared" si="278"/>
        <v/>
      </c>
      <c r="AB2539" s="254" t="str">
        <f t="shared" si="279"/>
        <v/>
      </c>
      <c r="AC2539" s="159"/>
      <c r="AD2539" s="160"/>
    </row>
    <row r="2540" spans="2:30" ht="13.8" hidden="1" outlineLevel="1" x14ac:dyDescent="0.25">
      <c r="B2540" s="1"/>
      <c r="C2540" s="1"/>
      <c r="D2540" s="1"/>
      <c r="E2540" s="2"/>
      <c r="F2540" s="1"/>
      <c r="G2540" s="2"/>
      <c r="H2540" s="108"/>
      <c r="I2540" s="109"/>
      <c r="J2540" s="132" t="str">
        <f t="shared" si="275"/>
        <v/>
      </c>
      <c r="K2540" s="132">
        <f t="shared" si="280"/>
        <v>0</v>
      </c>
      <c r="L2540" s="246"/>
      <c r="M2540" s="247"/>
      <c r="N2540" s="246"/>
      <c r="O2540" s="248"/>
      <c r="P2540" s="249" t="str">
        <f t="shared" si="276"/>
        <v/>
      </c>
      <c r="Q2540" s="250" t="str">
        <f t="shared" si="274"/>
        <v/>
      </c>
      <c r="R2540" s="248"/>
      <c r="S2540" s="246"/>
      <c r="T2540" s="248"/>
      <c r="U2540" s="249" t="str">
        <f>+IF(AND(S2540&gt;0,R2540&lt;&gt;'Data Validation (ROP used only)'!$A$22),SUM(S2540:T2540),"")</f>
        <v/>
      </c>
      <c r="V2540" s="250" t="str">
        <f>IF(OR(R2540='Data Validation (ROP used only)'!$A$22,ISBLANK(S2540),ISERROR(S2540/$I2540)),"",S2540/$I2540)</f>
        <v/>
      </c>
      <c r="W2540" s="251"/>
      <c r="X2540" s="252" t="str" cm="1">
        <f t="array" ref="X2540">_xlfn.IFS(W2540="","",W2540/I2540&gt;=2,2*I2540,W2540/I2540 &lt; 2, W2540)</f>
        <v/>
      </c>
      <c r="Y2540" s="253" t="str">
        <f t="shared" si="277"/>
        <v/>
      </c>
      <c r="Z2540" s="248"/>
      <c r="AA2540" s="249" t="str">
        <f t="shared" si="278"/>
        <v/>
      </c>
      <c r="AB2540" s="254" t="str">
        <f t="shared" si="279"/>
        <v/>
      </c>
      <c r="AC2540" s="159"/>
      <c r="AD2540" s="160"/>
    </row>
    <row r="2541" spans="2:30" ht="13.8" hidden="1" outlineLevel="1" x14ac:dyDescent="0.25">
      <c r="B2541" s="1"/>
      <c r="C2541" s="1"/>
      <c r="D2541" s="1"/>
      <c r="E2541" s="2"/>
      <c r="F2541" s="1"/>
      <c r="G2541" s="2"/>
      <c r="H2541" s="108"/>
      <c r="I2541" s="109"/>
      <c r="J2541" s="132" t="str">
        <f t="shared" si="275"/>
        <v/>
      </c>
      <c r="K2541" s="132">
        <f t="shared" si="280"/>
        <v>0</v>
      </c>
      <c r="L2541" s="246"/>
      <c r="M2541" s="247"/>
      <c r="N2541" s="246"/>
      <c r="O2541" s="248"/>
      <c r="P2541" s="249" t="str">
        <f t="shared" si="276"/>
        <v/>
      </c>
      <c r="Q2541" s="250" t="str">
        <f t="shared" si="274"/>
        <v/>
      </c>
      <c r="R2541" s="248"/>
      <c r="S2541" s="246"/>
      <c r="T2541" s="248"/>
      <c r="U2541" s="249" t="str">
        <f>+IF(AND(S2541&gt;0,R2541&lt;&gt;'Data Validation (ROP used only)'!$A$22),SUM(S2541:T2541),"")</f>
        <v/>
      </c>
      <c r="V2541" s="250" t="str">
        <f>IF(OR(R2541='Data Validation (ROP used only)'!$A$22,ISBLANK(S2541),ISERROR(S2541/$I2541)),"",S2541/$I2541)</f>
        <v/>
      </c>
      <c r="W2541" s="251"/>
      <c r="X2541" s="252" t="str" cm="1">
        <f t="array" ref="X2541">_xlfn.IFS(W2541="","",W2541/I2541&gt;=2,2*I2541,W2541/I2541 &lt; 2, W2541)</f>
        <v/>
      </c>
      <c r="Y2541" s="253" t="str">
        <f t="shared" si="277"/>
        <v/>
      </c>
      <c r="Z2541" s="248"/>
      <c r="AA2541" s="249" t="str">
        <f t="shared" si="278"/>
        <v/>
      </c>
      <c r="AB2541" s="254" t="str">
        <f t="shared" si="279"/>
        <v/>
      </c>
      <c r="AC2541" s="159"/>
      <c r="AD2541" s="160"/>
    </row>
    <row r="2542" spans="2:30" ht="13.8" hidden="1" outlineLevel="1" x14ac:dyDescent="0.25">
      <c r="B2542" s="1"/>
      <c r="C2542" s="1"/>
      <c r="D2542" s="1"/>
      <c r="E2542" s="2"/>
      <c r="F2542" s="1"/>
      <c r="G2542" s="2"/>
      <c r="H2542" s="108"/>
      <c r="I2542" s="109"/>
      <c r="J2542" s="132" t="str">
        <f t="shared" si="275"/>
        <v/>
      </c>
      <c r="K2542" s="132">
        <f t="shared" si="280"/>
        <v>0</v>
      </c>
      <c r="L2542" s="246"/>
      <c r="M2542" s="247"/>
      <c r="N2542" s="246"/>
      <c r="O2542" s="248"/>
      <c r="P2542" s="249" t="str">
        <f t="shared" si="276"/>
        <v/>
      </c>
      <c r="Q2542" s="250" t="str">
        <f t="shared" si="274"/>
        <v/>
      </c>
      <c r="R2542" s="248"/>
      <c r="S2542" s="246"/>
      <c r="T2542" s="248"/>
      <c r="U2542" s="249" t="str">
        <f>+IF(AND(S2542&gt;0,R2542&lt;&gt;'Data Validation (ROP used only)'!$A$22),SUM(S2542:T2542),"")</f>
        <v/>
      </c>
      <c r="V2542" s="250" t="str">
        <f>IF(OR(R2542='Data Validation (ROP used only)'!$A$22,ISBLANK(S2542),ISERROR(S2542/$I2542)),"",S2542/$I2542)</f>
        <v/>
      </c>
      <c r="W2542" s="251"/>
      <c r="X2542" s="252" t="str" cm="1">
        <f t="array" ref="X2542">_xlfn.IFS(W2542="","",W2542/I2542&gt;=2,2*I2542,W2542/I2542 &lt; 2, W2542)</f>
        <v/>
      </c>
      <c r="Y2542" s="253" t="str">
        <f t="shared" si="277"/>
        <v/>
      </c>
      <c r="Z2542" s="248"/>
      <c r="AA2542" s="249" t="str">
        <f t="shared" si="278"/>
        <v/>
      </c>
      <c r="AB2542" s="254" t="str">
        <f t="shared" si="279"/>
        <v/>
      </c>
      <c r="AC2542" s="159"/>
      <c r="AD2542" s="160"/>
    </row>
    <row r="2543" spans="2:30" ht="13.8" hidden="1" outlineLevel="1" x14ac:dyDescent="0.25">
      <c r="B2543" s="1"/>
      <c r="C2543" s="1"/>
      <c r="D2543" s="1"/>
      <c r="E2543" s="2"/>
      <c r="F2543" s="1"/>
      <c r="G2543" s="2"/>
      <c r="H2543" s="108"/>
      <c r="I2543" s="109"/>
      <c r="J2543" s="132" t="str">
        <f t="shared" si="275"/>
        <v/>
      </c>
      <c r="K2543" s="132">
        <f t="shared" si="280"/>
        <v>0</v>
      </c>
      <c r="L2543" s="246"/>
      <c r="M2543" s="247"/>
      <c r="N2543" s="246"/>
      <c r="O2543" s="248"/>
      <c r="P2543" s="249" t="str">
        <f t="shared" si="276"/>
        <v/>
      </c>
      <c r="Q2543" s="250" t="str">
        <f t="shared" si="274"/>
        <v/>
      </c>
      <c r="R2543" s="248"/>
      <c r="S2543" s="246"/>
      <c r="T2543" s="248"/>
      <c r="U2543" s="249" t="str">
        <f>+IF(AND(S2543&gt;0,R2543&lt;&gt;'Data Validation (ROP used only)'!$A$22),SUM(S2543:T2543),"")</f>
        <v/>
      </c>
      <c r="V2543" s="250" t="str">
        <f>IF(OR(R2543='Data Validation (ROP used only)'!$A$22,ISBLANK(S2543),ISERROR(S2543/$I2543)),"",S2543/$I2543)</f>
        <v/>
      </c>
      <c r="W2543" s="251"/>
      <c r="X2543" s="252" t="str" cm="1">
        <f t="array" ref="X2543">_xlfn.IFS(W2543="","",W2543/I2543&gt;=2,2*I2543,W2543/I2543 &lt; 2, W2543)</f>
        <v/>
      </c>
      <c r="Y2543" s="253" t="str">
        <f t="shared" si="277"/>
        <v/>
      </c>
      <c r="Z2543" s="248"/>
      <c r="AA2543" s="249" t="str">
        <f t="shared" si="278"/>
        <v/>
      </c>
      <c r="AB2543" s="254" t="str">
        <f t="shared" si="279"/>
        <v/>
      </c>
      <c r="AC2543" s="159"/>
      <c r="AD2543" s="160"/>
    </row>
    <row r="2544" spans="2:30" ht="13.8" hidden="1" outlineLevel="1" x14ac:dyDescent="0.25">
      <c r="B2544" s="1"/>
      <c r="C2544" s="1"/>
      <c r="D2544" s="1"/>
      <c r="E2544" s="2"/>
      <c r="F2544" s="1"/>
      <c r="G2544" s="2"/>
      <c r="H2544" s="108"/>
      <c r="I2544" s="109"/>
      <c r="J2544" s="132" t="str">
        <f t="shared" si="275"/>
        <v/>
      </c>
      <c r="K2544" s="132">
        <f t="shared" si="280"/>
        <v>0</v>
      </c>
      <c r="L2544" s="246"/>
      <c r="M2544" s="247"/>
      <c r="N2544" s="246"/>
      <c r="O2544" s="248"/>
      <c r="P2544" s="249" t="str">
        <f t="shared" si="276"/>
        <v/>
      </c>
      <c r="Q2544" s="250" t="str">
        <f t="shared" si="274"/>
        <v/>
      </c>
      <c r="R2544" s="248"/>
      <c r="S2544" s="246"/>
      <c r="T2544" s="248"/>
      <c r="U2544" s="249" t="str">
        <f>+IF(AND(S2544&gt;0,R2544&lt;&gt;'Data Validation (ROP used only)'!$A$22),SUM(S2544:T2544),"")</f>
        <v/>
      </c>
      <c r="V2544" s="250" t="str">
        <f>IF(OR(R2544='Data Validation (ROP used only)'!$A$22,ISBLANK(S2544),ISERROR(S2544/$I2544)),"",S2544/$I2544)</f>
        <v/>
      </c>
      <c r="W2544" s="251"/>
      <c r="X2544" s="252" t="str" cm="1">
        <f t="array" ref="X2544">_xlfn.IFS(W2544="","",W2544/I2544&gt;=2,2*I2544,W2544/I2544 &lt; 2, W2544)</f>
        <v/>
      </c>
      <c r="Y2544" s="253" t="str">
        <f t="shared" si="277"/>
        <v/>
      </c>
      <c r="Z2544" s="248"/>
      <c r="AA2544" s="249" t="str">
        <f t="shared" si="278"/>
        <v/>
      </c>
      <c r="AB2544" s="254" t="str">
        <f t="shared" si="279"/>
        <v/>
      </c>
      <c r="AC2544" s="159"/>
      <c r="AD2544" s="160"/>
    </row>
    <row r="2545" spans="2:30" ht="13.8" hidden="1" outlineLevel="1" x14ac:dyDescent="0.25">
      <c r="B2545" s="1"/>
      <c r="C2545" s="1"/>
      <c r="D2545" s="1"/>
      <c r="E2545" s="2"/>
      <c r="F2545" s="1"/>
      <c r="G2545" s="2"/>
      <c r="H2545" s="108"/>
      <c r="I2545" s="109"/>
      <c r="J2545" s="132" t="str">
        <f t="shared" si="275"/>
        <v/>
      </c>
      <c r="K2545" s="132">
        <f t="shared" si="280"/>
        <v>0</v>
      </c>
      <c r="L2545" s="246"/>
      <c r="M2545" s="247"/>
      <c r="N2545" s="246"/>
      <c r="O2545" s="248"/>
      <c r="P2545" s="249" t="str">
        <f t="shared" si="276"/>
        <v/>
      </c>
      <c r="Q2545" s="250" t="str">
        <f t="shared" si="274"/>
        <v/>
      </c>
      <c r="R2545" s="248"/>
      <c r="S2545" s="246"/>
      <c r="T2545" s="248"/>
      <c r="U2545" s="249" t="str">
        <f>+IF(AND(S2545&gt;0,R2545&lt;&gt;'Data Validation (ROP used only)'!$A$22),SUM(S2545:T2545),"")</f>
        <v/>
      </c>
      <c r="V2545" s="250" t="str">
        <f>IF(OR(R2545='Data Validation (ROP used only)'!$A$22,ISBLANK(S2545),ISERROR(S2545/$I2545)),"",S2545/$I2545)</f>
        <v/>
      </c>
      <c r="W2545" s="251"/>
      <c r="X2545" s="252" t="str" cm="1">
        <f t="array" ref="X2545">_xlfn.IFS(W2545="","",W2545/I2545&gt;=2,2*I2545,W2545/I2545 &lt; 2, W2545)</f>
        <v/>
      </c>
      <c r="Y2545" s="253" t="str">
        <f t="shared" si="277"/>
        <v/>
      </c>
      <c r="Z2545" s="248"/>
      <c r="AA2545" s="249" t="str">
        <f t="shared" si="278"/>
        <v/>
      </c>
      <c r="AB2545" s="254" t="str">
        <f t="shared" si="279"/>
        <v/>
      </c>
      <c r="AC2545" s="159"/>
      <c r="AD2545" s="160"/>
    </row>
    <row r="2546" spans="2:30" ht="13.8" hidden="1" outlineLevel="1" x14ac:dyDescent="0.25">
      <c r="B2546" s="1"/>
      <c r="C2546" s="1"/>
      <c r="D2546" s="1"/>
      <c r="E2546" s="2"/>
      <c r="F2546" s="1"/>
      <c r="G2546" s="2"/>
      <c r="H2546" s="108"/>
      <c r="I2546" s="109"/>
      <c r="J2546" s="132" t="str">
        <f t="shared" si="275"/>
        <v/>
      </c>
      <c r="K2546" s="132">
        <f t="shared" si="280"/>
        <v>0</v>
      </c>
      <c r="L2546" s="246"/>
      <c r="M2546" s="247"/>
      <c r="N2546" s="246"/>
      <c r="O2546" s="248"/>
      <c r="P2546" s="249" t="str">
        <f t="shared" si="276"/>
        <v/>
      </c>
      <c r="Q2546" s="250" t="str">
        <f t="shared" si="274"/>
        <v/>
      </c>
      <c r="R2546" s="248"/>
      <c r="S2546" s="246"/>
      <c r="T2546" s="248"/>
      <c r="U2546" s="249" t="str">
        <f>+IF(AND(S2546&gt;0,R2546&lt;&gt;'Data Validation (ROP used only)'!$A$22),SUM(S2546:T2546),"")</f>
        <v/>
      </c>
      <c r="V2546" s="250" t="str">
        <f>IF(OR(R2546='Data Validation (ROP used only)'!$A$22,ISBLANK(S2546),ISERROR(S2546/$I2546)),"",S2546/$I2546)</f>
        <v/>
      </c>
      <c r="W2546" s="251"/>
      <c r="X2546" s="252" t="str" cm="1">
        <f t="array" ref="X2546">_xlfn.IFS(W2546="","",W2546/I2546&gt;=2,2*I2546,W2546/I2546 &lt; 2, W2546)</f>
        <v/>
      </c>
      <c r="Y2546" s="253" t="str">
        <f t="shared" si="277"/>
        <v/>
      </c>
      <c r="Z2546" s="248"/>
      <c r="AA2546" s="249" t="str">
        <f t="shared" si="278"/>
        <v/>
      </c>
      <c r="AB2546" s="254" t="str">
        <f t="shared" si="279"/>
        <v/>
      </c>
      <c r="AC2546" s="159"/>
      <c r="AD2546" s="160"/>
    </row>
    <row r="2547" spans="2:30" ht="13.8" hidden="1" outlineLevel="1" x14ac:dyDescent="0.25">
      <c r="B2547" s="1"/>
      <c r="C2547" s="1"/>
      <c r="D2547" s="1"/>
      <c r="E2547" s="2"/>
      <c r="F2547" s="1"/>
      <c r="G2547" s="2"/>
      <c r="H2547" s="108"/>
      <c r="I2547" s="109"/>
      <c r="J2547" s="132" t="str">
        <f t="shared" si="275"/>
        <v/>
      </c>
      <c r="K2547" s="132">
        <f t="shared" si="280"/>
        <v>0</v>
      </c>
      <c r="L2547" s="246"/>
      <c r="M2547" s="247"/>
      <c r="N2547" s="246"/>
      <c r="O2547" s="248"/>
      <c r="P2547" s="249" t="str">
        <f t="shared" si="276"/>
        <v/>
      </c>
      <c r="Q2547" s="250" t="str">
        <f t="shared" si="274"/>
        <v/>
      </c>
      <c r="R2547" s="248"/>
      <c r="S2547" s="246"/>
      <c r="T2547" s="248"/>
      <c r="U2547" s="249" t="str">
        <f>+IF(AND(S2547&gt;0,R2547&lt;&gt;'Data Validation (ROP used only)'!$A$22),SUM(S2547:T2547),"")</f>
        <v/>
      </c>
      <c r="V2547" s="250" t="str">
        <f>IF(OR(R2547='Data Validation (ROP used only)'!$A$22,ISBLANK(S2547),ISERROR(S2547/$I2547)),"",S2547/$I2547)</f>
        <v/>
      </c>
      <c r="W2547" s="251"/>
      <c r="X2547" s="252" t="str" cm="1">
        <f t="array" ref="X2547">_xlfn.IFS(W2547="","",W2547/I2547&gt;=2,2*I2547,W2547/I2547 &lt; 2, W2547)</f>
        <v/>
      </c>
      <c r="Y2547" s="253" t="str">
        <f t="shared" si="277"/>
        <v/>
      </c>
      <c r="Z2547" s="248"/>
      <c r="AA2547" s="249" t="str">
        <f t="shared" si="278"/>
        <v/>
      </c>
      <c r="AB2547" s="254" t="str">
        <f t="shared" si="279"/>
        <v/>
      </c>
      <c r="AC2547" s="159"/>
      <c r="AD2547" s="160"/>
    </row>
    <row r="2548" spans="2:30" ht="13.8" hidden="1" outlineLevel="1" x14ac:dyDescent="0.25">
      <c r="B2548" s="1"/>
      <c r="C2548" s="1"/>
      <c r="D2548" s="1"/>
      <c r="E2548" s="2"/>
      <c r="F2548" s="1"/>
      <c r="G2548" s="2"/>
      <c r="H2548" s="108"/>
      <c r="I2548" s="109"/>
      <c r="J2548" s="132" t="str">
        <f t="shared" si="275"/>
        <v/>
      </c>
      <c r="K2548" s="132">
        <f t="shared" si="280"/>
        <v>0</v>
      </c>
      <c r="L2548" s="246"/>
      <c r="M2548" s="247"/>
      <c r="N2548" s="246"/>
      <c r="O2548" s="248"/>
      <c r="P2548" s="249" t="str">
        <f t="shared" si="276"/>
        <v/>
      </c>
      <c r="Q2548" s="250" t="str">
        <f t="shared" si="274"/>
        <v/>
      </c>
      <c r="R2548" s="248"/>
      <c r="S2548" s="246"/>
      <c r="T2548" s="248"/>
      <c r="U2548" s="249" t="str">
        <f>+IF(AND(S2548&gt;0,R2548&lt;&gt;'Data Validation (ROP used only)'!$A$22),SUM(S2548:T2548),"")</f>
        <v/>
      </c>
      <c r="V2548" s="250" t="str">
        <f>IF(OR(R2548='Data Validation (ROP used only)'!$A$22,ISBLANK(S2548),ISERROR(S2548/$I2548)),"",S2548/$I2548)</f>
        <v/>
      </c>
      <c r="W2548" s="251"/>
      <c r="X2548" s="252" t="str" cm="1">
        <f t="array" ref="X2548">_xlfn.IFS(W2548="","",W2548/I2548&gt;=2,2*I2548,W2548/I2548 &lt; 2, W2548)</f>
        <v/>
      </c>
      <c r="Y2548" s="253" t="str">
        <f t="shared" si="277"/>
        <v/>
      </c>
      <c r="Z2548" s="248"/>
      <c r="AA2548" s="249" t="str">
        <f t="shared" si="278"/>
        <v/>
      </c>
      <c r="AB2548" s="254" t="str">
        <f t="shared" si="279"/>
        <v/>
      </c>
      <c r="AC2548" s="159"/>
      <c r="AD2548" s="160"/>
    </row>
    <row r="2549" spans="2:30" ht="13.8" hidden="1" outlineLevel="1" x14ac:dyDescent="0.25">
      <c r="B2549" s="1"/>
      <c r="C2549" s="1"/>
      <c r="D2549" s="1"/>
      <c r="E2549" s="2"/>
      <c r="F2549" s="1"/>
      <c r="G2549" s="2"/>
      <c r="H2549" s="108"/>
      <c r="I2549" s="109"/>
      <c r="J2549" s="132" t="str">
        <f t="shared" si="275"/>
        <v/>
      </c>
      <c r="K2549" s="132">
        <f t="shared" si="280"/>
        <v>0</v>
      </c>
      <c r="L2549" s="246"/>
      <c r="M2549" s="247"/>
      <c r="N2549" s="246"/>
      <c r="O2549" s="248"/>
      <c r="P2549" s="249" t="str">
        <f t="shared" si="276"/>
        <v/>
      </c>
      <c r="Q2549" s="250" t="str">
        <f t="shared" si="274"/>
        <v/>
      </c>
      <c r="R2549" s="248"/>
      <c r="S2549" s="246"/>
      <c r="T2549" s="248"/>
      <c r="U2549" s="249" t="str">
        <f>+IF(AND(S2549&gt;0,R2549&lt;&gt;'Data Validation (ROP used only)'!$A$22),SUM(S2549:T2549),"")</f>
        <v/>
      </c>
      <c r="V2549" s="250" t="str">
        <f>IF(OR(R2549='Data Validation (ROP used only)'!$A$22,ISBLANK(S2549),ISERROR(S2549/$I2549)),"",S2549/$I2549)</f>
        <v/>
      </c>
      <c r="W2549" s="251"/>
      <c r="X2549" s="252" t="str" cm="1">
        <f t="array" ref="X2549">_xlfn.IFS(W2549="","",W2549/I2549&gt;=2,2*I2549,W2549/I2549 &lt; 2, W2549)</f>
        <v/>
      </c>
      <c r="Y2549" s="253" t="str">
        <f t="shared" si="277"/>
        <v/>
      </c>
      <c r="Z2549" s="248"/>
      <c r="AA2549" s="249" t="str">
        <f t="shared" si="278"/>
        <v/>
      </c>
      <c r="AB2549" s="254" t="str">
        <f t="shared" si="279"/>
        <v/>
      </c>
      <c r="AC2549" s="159"/>
      <c r="AD2549" s="160"/>
    </row>
    <row r="2550" spans="2:30" ht="13.8" hidden="1" outlineLevel="1" x14ac:dyDescent="0.25">
      <c r="B2550" s="1"/>
      <c r="C2550" s="1"/>
      <c r="D2550" s="1"/>
      <c r="E2550" s="2"/>
      <c r="F2550" s="1"/>
      <c r="G2550" s="2"/>
      <c r="H2550" s="108"/>
      <c r="I2550" s="109"/>
      <c r="J2550" s="132" t="str">
        <f t="shared" si="275"/>
        <v/>
      </c>
      <c r="K2550" s="132">
        <f t="shared" si="280"/>
        <v>0</v>
      </c>
      <c r="L2550" s="246"/>
      <c r="M2550" s="247"/>
      <c r="N2550" s="246"/>
      <c r="O2550" s="248"/>
      <c r="P2550" s="249" t="str">
        <f t="shared" si="276"/>
        <v/>
      </c>
      <c r="Q2550" s="250" t="str">
        <f t="shared" si="274"/>
        <v/>
      </c>
      <c r="R2550" s="248"/>
      <c r="S2550" s="246"/>
      <c r="T2550" s="248"/>
      <c r="U2550" s="249" t="str">
        <f>+IF(AND(S2550&gt;0,R2550&lt;&gt;'Data Validation (ROP used only)'!$A$22),SUM(S2550:T2550),"")</f>
        <v/>
      </c>
      <c r="V2550" s="250" t="str">
        <f>IF(OR(R2550='Data Validation (ROP used only)'!$A$22,ISBLANK(S2550),ISERROR(S2550/$I2550)),"",S2550/$I2550)</f>
        <v/>
      </c>
      <c r="W2550" s="251"/>
      <c r="X2550" s="252" t="str" cm="1">
        <f t="array" ref="X2550">_xlfn.IFS(W2550="","",W2550/I2550&gt;=2,2*I2550,W2550/I2550 &lt; 2, W2550)</f>
        <v/>
      </c>
      <c r="Y2550" s="253" t="str">
        <f t="shared" si="277"/>
        <v/>
      </c>
      <c r="Z2550" s="248"/>
      <c r="AA2550" s="249" t="str">
        <f t="shared" si="278"/>
        <v/>
      </c>
      <c r="AB2550" s="254" t="str">
        <f t="shared" si="279"/>
        <v/>
      </c>
      <c r="AC2550" s="159"/>
      <c r="AD2550" s="160"/>
    </row>
    <row r="2551" spans="2:30" ht="13.8" hidden="1" outlineLevel="1" x14ac:dyDescent="0.25">
      <c r="B2551" s="1"/>
      <c r="C2551" s="1"/>
      <c r="D2551" s="1"/>
      <c r="E2551" s="2"/>
      <c r="F2551" s="1"/>
      <c r="G2551" s="2"/>
      <c r="H2551" s="108"/>
      <c r="I2551" s="109"/>
      <c r="J2551" s="132" t="str">
        <f t="shared" si="275"/>
        <v/>
      </c>
      <c r="K2551" s="132">
        <f t="shared" si="280"/>
        <v>0</v>
      </c>
      <c r="L2551" s="246"/>
      <c r="M2551" s="247"/>
      <c r="N2551" s="246"/>
      <c r="O2551" s="248"/>
      <c r="P2551" s="249" t="str">
        <f t="shared" si="276"/>
        <v/>
      </c>
      <c r="Q2551" s="250" t="str">
        <f t="shared" si="274"/>
        <v/>
      </c>
      <c r="R2551" s="248"/>
      <c r="S2551" s="246"/>
      <c r="T2551" s="248"/>
      <c r="U2551" s="249" t="str">
        <f>+IF(AND(S2551&gt;0,R2551&lt;&gt;'Data Validation (ROP used only)'!$A$22),SUM(S2551:T2551),"")</f>
        <v/>
      </c>
      <c r="V2551" s="250" t="str">
        <f>IF(OR(R2551='Data Validation (ROP used only)'!$A$22,ISBLANK(S2551),ISERROR(S2551/$I2551)),"",S2551/$I2551)</f>
        <v/>
      </c>
      <c r="W2551" s="251"/>
      <c r="X2551" s="252" t="str" cm="1">
        <f t="array" ref="X2551">_xlfn.IFS(W2551="","",W2551/I2551&gt;=2,2*I2551,W2551/I2551 &lt; 2, W2551)</f>
        <v/>
      </c>
      <c r="Y2551" s="253" t="str">
        <f t="shared" si="277"/>
        <v/>
      </c>
      <c r="Z2551" s="248"/>
      <c r="AA2551" s="249" t="str">
        <f t="shared" si="278"/>
        <v/>
      </c>
      <c r="AB2551" s="254" t="str">
        <f t="shared" si="279"/>
        <v/>
      </c>
      <c r="AC2551" s="159"/>
      <c r="AD2551" s="160"/>
    </row>
    <row r="2552" spans="2:30" ht="13.8" hidden="1" outlineLevel="1" x14ac:dyDescent="0.25">
      <c r="B2552" s="1"/>
      <c r="C2552" s="1"/>
      <c r="D2552" s="1"/>
      <c r="E2552" s="2"/>
      <c r="F2552" s="1"/>
      <c r="G2552" s="2"/>
      <c r="H2552" s="108"/>
      <c r="I2552" s="109"/>
      <c r="J2552" s="132" t="str">
        <f t="shared" si="275"/>
        <v/>
      </c>
      <c r="K2552" s="132">
        <f t="shared" si="280"/>
        <v>0</v>
      </c>
      <c r="L2552" s="246"/>
      <c r="M2552" s="247"/>
      <c r="N2552" s="246"/>
      <c r="O2552" s="248"/>
      <c r="P2552" s="249" t="str">
        <f t="shared" si="276"/>
        <v/>
      </c>
      <c r="Q2552" s="250" t="str">
        <f t="shared" si="274"/>
        <v/>
      </c>
      <c r="R2552" s="248"/>
      <c r="S2552" s="246"/>
      <c r="T2552" s="248"/>
      <c r="U2552" s="249" t="str">
        <f>+IF(AND(S2552&gt;0,R2552&lt;&gt;'Data Validation (ROP used only)'!$A$22),SUM(S2552:T2552),"")</f>
        <v/>
      </c>
      <c r="V2552" s="250" t="str">
        <f>IF(OR(R2552='Data Validation (ROP used only)'!$A$22,ISBLANK(S2552),ISERROR(S2552/$I2552)),"",S2552/$I2552)</f>
        <v/>
      </c>
      <c r="W2552" s="251"/>
      <c r="X2552" s="252" t="str" cm="1">
        <f t="array" ref="X2552">_xlfn.IFS(W2552="","",W2552/I2552&gt;=2,2*I2552,W2552/I2552 &lt; 2, W2552)</f>
        <v/>
      </c>
      <c r="Y2552" s="253" t="str">
        <f t="shared" si="277"/>
        <v/>
      </c>
      <c r="Z2552" s="248"/>
      <c r="AA2552" s="249" t="str">
        <f t="shared" si="278"/>
        <v/>
      </c>
      <c r="AB2552" s="254" t="str">
        <f t="shared" si="279"/>
        <v/>
      </c>
      <c r="AC2552" s="159"/>
      <c r="AD2552" s="160"/>
    </row>
    <row r="2553" spans="2:30" ht="13.8" hidden="1" outlineLevel="1" x14ac:dyDescent="0.25">
      <c r="B2553" s="1"/>
      <c r="C2553" s="1"/>
      <c r="D2553" s="1"/>
      <c r="E2553" s="2"/>
      <c r="F2553" s="1"/>
      <c r="G2553" s="2"/>
      <c r="H2553" s="108"/>
      <c r="I2553" s="109"/>
      <c r="J2553" s="132" t="str">
        <f t="shared" si="275"/>
        <v/>
      </c>
      <c r="K2553" s="132">
        <f t="shared" si="280"/>
        <v>0</v>
      </c>
      <c r="L2553" s="246"/>
      <c r="M2553" s="247"/>
      <c r="N2553" s="246"/>
      <c r="O2553" s="248"/>
      <c r="P2553" s="249" t="str">
        <f t="shared" si="276"/>
        <v/>
      </c>
      <c r="Q2553" s="250" t="str">
        <f t="shared" si="274"/>
        <v/>
      </c>
      <c r="R2553" s="248"/>
      <c r="S2553" s="246"/>
      <c r="T2553" s="248"/>
      <c r="U2553" s="249" t="str">
        <f>+IF(AND(S2553&gt;0,R2553&lt;&gt;'Data Validation (ROP used only)'!$A$22),SUM(S2553:T2553),"")</f>
        <v/>
      </c>
      <c r="V2553" s="250" t="str">
        <f>IF(OR(R2553='Data Validation (ROP used only)'!$A$22,ISBLANK(S2553),ISERROR(S2553/$I2553)),"",S2553/$I2553)</f>
        <v/>
      </c>
      <c r="W2553" s="251"/>
      <c r="X2553" s="252" t="str" cm="1">
        <f t="array" ref="X2553">_xlfn.IFS(W2553="","",W2553/I2553&gt;=2,2*I2553,W2553/I2553 &lt; 2, W2553)</f>
        <v/>
      </c>
      <c r="Y2553" s="253" t="str">
        <f t="shared" si="277"/>
        <v/>
      </c>
      <c r="Z2553" s="248"/>
      <c r="AA2553" s="249" t="str">
        <f t="shared" si="278"/>
        <v/>
      </c>
      <c r="AB2553" s="254" t="str">
        <f t="shared" si="279"/>
        <v/>
      </c>
      <c r="AC2553" s="159"/>
      <c r="AD2553" s="160"/>
    </row>
    <row r="2554" spans="2:30" ht="13.8" hidden="1" outlineLevel="1" x14ac:dyDescent="0.25">
      <c r="B2554" s="1"/>
      <c r="C2554" s="1"/>
      <c r="D2554" s="1"/>
      <c r="E2554" s="2"/>
      <c r="F2554" s="1"/>
      <c r="G2554" s="2"/>
      <c r="H2554" s="108"/>
      <c r="I2554" s="109"/>
      <c r="J2554" s="132" t="str">
        <f t="shared" si="275"/>
        <v/>
      </c>
      <c r="K2554" s="132">
        <f t="shared" si="280"/>
        <v>0</v>
      </c>
      <c r="L2554" s="246"/>
      <c r="M2554" s="247"/>
      <c r="N2554" s="246"/>
      <c r="O2554" s="248"/>
      <c r="P2554" s="249" t="str">
        <f t="shared" si="276"/>
        <v/>
      </c>
      <c r="Q2554" s="250" t="str">
        <f t="shared" si="274"/>
        <v/>
      </c>
      <c r="R2554" s="248"/>
      <c r="S2554" s="246"/>
      <c r="T2554" s="248"/>
      <c r="U2554" s="249" t="str">
        <f>+IF(AND(S2554&gt;0,R2554&lt;&gt;'Data Validation (ROP used only)'!$A$22),SUM(S2554:T2554),"")</f>
        <v/>
      </c>
      <c r="V2554" s="250" t="str">
        <f>IF(OR(R2554='Data Validation (ROP used only)'!$A$22,ISBLANK(S2554),ISERROR(S2554/$I2554)),"",S2554/$I2554)</f>
        <v/>
      </c>
      <c r="W2554" s="251"/>
      <c r="X2554" s="252" t="str" cm="1">
        <f t="array" ref="X2554">_xlfn.IFS(W2554="","",W2554/I2554&gt;=2,2*I2554,W2554/I2554 &lt; 2, W2554)</f>
        <v/>
      </c>
      <c r="Y2554" s="253" t="str">
        <f t="shared" si="277"/>
        <v/>
      </c>
      <c r="Z2554" s="248"/>
      <c r="AA2554" s="249" t="str">
        <f t="shared" si="278"/>
        <v/>
      </c>
      <c r="AB2554" s="254" t="str">
        <f t="shared" si="279"/>
        <v/>
      </c>
      <c r="AC2554" s="159"/>
      <c r="AD2554" s="160"/>
    </row>
    <row r="2555" spans="2:30" ht="13.8" hidden="1" outlineLevel="1" x14ac:dyDescent="0.25">
      <c r="B2555" s="1"/>
      <c r="C2555" s="1"/>
      <c r="D2555" s="1"/>
      <c r="E2555" s="2"/>
      <c r="F2555" s="1"/>
      <c r="G2555" s="2"/>
      <c r="H2555" s="108"/>
      <c r="I2555" s="109"/>
      <c r="J2555" s="132" t="str">
        <f t="shared" si="275"/>
        <v/>
      </c>
      <c r="K2555" s="132">
        <f t="shared" si="280"/>
        <v>0</v>
      </c>
      <c r="L2555" s="246"/>
      <c r="M2555" s="247"/>
      <c r="N2555" s="246"/>
      <c r="O2555" s="248"/>
      <c r="P2555" s="249" t="str">
        <f t="shared" si="276"/>
        <v/>
      </c>
      <c r="Q2555" s="250" t="str">
        <f t="shared" si="274"/>
        <v/>
      </c>
      <c r="R2555" s="248"/>
      <c r="S2555" s="246"/>
      <c r="T2555" s="248"/>
      <c r="U2555" s="249" t="str">
        <f>+IF(AND(S2555&gt;0,R2555&lt;&gt;'Data Validation (ROP used only)'!$A$22),SUM(S2555:T2555),"")</f>
        <v/>
      </c>
      <c r="V2555" s="250" t="str">
        <f>IF(OR(R2555='Data Validation (ROP used only)'!$A$22,ISBLANK(S2555),ISERROR(S2555/$I2555)),"",S2555/$I2555)</f>
        <v/>
      </c>
      <c r="W2555" s="251"/>
      <c r="X2555" s="252" t="str" cm="1">
        <f t="array" ref="X2555">_xlfn.IFS(W2555="","",W2555/I2555&gt;=2,2*I2555,W2555/I2555 &lt; 2, W2555)</f>
        <v/>
      </c>
      <c r="Y2555" s="253" t="str">
        <f t="shared" si="277"/>
        <v/>
      </c>
      <c r="Z2555" s="248"/>
      <c r="AA2555" s="249" t="str">
        <f t="shared" si="278"/>
        <v/>
      </c>
      <c r="AB2555" s="254" t="str">
        <f t="shared" si="279"/>
        <v/>
      </c>
      <c r="AC2555" s="159"/>
      <c r="AD2555" s="160"/>
    </row>
    <row r="2556" spans="2:30" ht="13.8" hidden="1" outlineLevel="1" x14ac:dyDescent="0.25">
      <c r="B2556" s="1"/>
      <c r="C2556" s="1"/>
      <c r="D2556" s="1"/>
      <c r="E2556" s="2"/>
      <c r="F2556" s="1"/>
      <c r="G2556" s="2"/>
      <c r="H2556" s="108"/>
      <c r="I2556" s="109"/>
      <c r="J2556" s="132" t="str">
        <f t="shared" si="275"/>
        <v/>
      </c>
      <c r="K2556" s="132">
        <f t="shared" si="280"/>
        <v>0</v>
      </c>
      <c r="L2556" s="246"/>
      <c r="M2556" s="247"/>
      <c r="N2556" s="246"/>
      <c r="O2556" s="248"/>
      <c r="P2556" s="249" t="str">
        <f t="shared" si="276"/>
        <v/>
      </c>
      <c r="Q2556" s="250" t="str">
        <f t="shared" si="274"/>
        <v/>
      </c>
      <c r="R2556" s="248"/>
      <c r="S2556" s="246"/>
      <c r="T2556" s="248"/>
      <c r="U2556" s="249" t="str">
        <f>+IF(AND(S2556&gt;0,R2556&lt;&gt;'Data Validation (ROP used only)'!$A$22),SUM(S2556:T2556),"")</f>
        <v/>
      </c>
      <c r="V2556" s="250" t="str">
        <f>IF(OR(R2556='Data Validation (ROP used only)'!$A$22,ISBLANK(S2556),ISERROR(S2556/$I2556)),"",S2556/$I2556)</f>
        <v/>
      </c>
      <c r="W2556" s="251"/>
      <c r="X2556" s="252" t="str" cm="1">
        <f t="array" ref="X2556">_xlfn.IFS(W2556="","",W2556/I2556&gt;=2,2*I2556,W2556/I2556 &lt; 2, W2556)</f>
        <v/>
      </c>
      <c r="Y2556" s="253" t="str">
        <f t="shared" si="277"/>
        <v/>
      </c>
      <c r="Z2556" s="248"/>
      <c r="AA2556" s="249" t="str">
        <f t="shared" si="278"/>
        <v/>
      </c>
      <c r="AB2556" s="254" t="str">
        <f t="shared" si="279"/>
        <v/>
      </c>
      <c r="AC2556" s="159"/>
      <c r="AD2556" s="160"/>
    </row>
    <row r="2557" spans="2:30" ht="13.8" hidden="1" outlineLevel="1" x14ac:dyDescent="0.25">
      <c r="B2557" s="1"/>
      <c r="C2557" s="1"/>
      <c r="D2557" s="1"/>
      <c r="E2557" s="2"/>
      <c r="F2557" s="1"/>
      <c r="G2557" s="2"/>
      <c r="H2557" s="108"/>
      <c r="I2557" s="109"/>
      <c r="J2557" s="132" t="str">
        <f t="shared" si="275"/>
        <v/>
      </c>
      <c r="K2557" s="132">
        <f t="shared" si="280"/>
        <v>0</v>
      </c>
      <c r="L2557" s="246"/>
      <c r="M2557" s="247"/>
      <c r="N2557" s="246"/>
      <c r="O2557" s="248"/>
      <c r="P2557" s="249" t="str">
        <f t="shared" si="276"/>
        <v/>
      </c>
      <c r="Q2557" s="250" t="str">
        <f t="shared" si="274"/>
        <v/>
      </c>
      <c r="R2557" s="248"/>
      <c r="S2557" s="246"/>
      <c r="T2557" s="248"/>
      <c r="U2557" s="249" t="str">
        <f>+IF(AND(S2557&gt;0,R2557&lt;&gt;'Data Validation (ROP used only)'!$A$22),SUM(S2557:T2557),"")</f>
        <v/>
      </c>
      <c r="V2557" s="250" t="str">
        <f>IF(OR(R2557='Data Validation (ROP used only)'!$A$22,ISBLANK(S2557),ISERROR(S2557/$I2557)),"",S2557/$I2557)</f>
        <v/>
      </c>
      <c r="W2557" s="251"/>
      <c r="X2557" s="252" t="str" cm="1">
        <f t="array" ref="X2557">_xlfn.IFS(W2557="","",W2557/I2557&gt;=2,2*I2557,W2557/I2557 &lt; 2, W2557)</f>
        <v/>
      </c>
      <c r="Y2557" s="253" t="str">
        <f t="shared" si="277"/>
        <v/>
      </c>
      <c r="Z2557" s="248"/>
      <c r="AA2557" s="249" t="str">
        <f t="shared" si="278"/>
        <v/>
      </c>
      <c r="AB2557" s="254" t="str">
        <f t="shared" si="279"/>
        <v/>
      </c>
      <c r="AC2557" s="159"/>
      <c r="AD2557" s="160"/>
    </row>
    <row r="2558" spans="2:30" ht="13.8" hidden="1" outlineLevel="1" x14ac:dyDescent="0.25">
      <c r="B2558" s="1"/>
      <c r="C2558" s="1"/>
      <c r="D2558" s="1"/>
      <c r="E2558" s="2"/>
      <c r="F2558" s="1"/>
      <c r="G2558" s="2"/>
      <c r="H2558" s="108"/>
      <c r="I2558" s="109"/>
      <c r="J2558" s="132" t="str">
        <f t="shared" si="275"/>
        <v/>
      </c>
      <c r="K2558" s="132">
        <f t="shared" si="280"/>
        <v>0</v>
      </c>
      <c r="L2558" s="246"/>
      <c r="M2558" s="247"/>
      <c r="N2558" s="246"/>
      <c r="O2558" s="248"/>
      <c r="P2558" s="249" t="str">
        <f t="shared" si="276"/>
        <v/>
      </c>
      <c r="Q2558" s="250" t="str">
        <f t="shared" si="274"/>
        <v/>
      </c>
      <c r="R2558" s="248"/>
      <c r="S2558" s="246"/>
      <c r="T2558" s="248"/>
      <c r="U2558" s="249" t="str">
        <f>+IF(AND(S2558&gt;0,R2558&lt;&gt;'Data Validation (ROP used only)'!$A$22),SUM(S2558:T2558),"")</f>
        <v/>
      </c>
      <c r="V2558" s="250" t="str">
        <f>IF(OR(R2558='Data Validation (ROP used only)'!$A$22,ISBLANK(S2558),ISERROR(S2558/$I2558)),"",S2558/$I2558)</f>
        <v/>
      </c>
      <c r="W2558" s="251"/>
      <c r="X2558" s="252" t="str" cm="1">
        <f t="array" ref="X2558">_xlfn.IFS(W2558="","",W2558/I2558&gt;=2,2*I2558,W2558/I2558 &lt; 2, W2558)</f>
        <v/>
      </c>
      <c r="Y2558" s="253" t="str">
        <f t="shared" si="277"/>
        <v/>
      </c>
      <c r="Z2558" s="248"/>
      <c r="AA2558" s="249" t="str">
        <f t="shared" si="278"/>
        <v/>
      </c>
      <c r="AB2558" s="254" t="str">
        <f t="shared" si="279"/>
        <v/>
      </c>
      <c r="AC2558" s="159"/>
      <c r="AD2558" s="160"/>
    </row>
    <row r="2559" spans="2:30" ht="13.8" hidden="1" outlineLevel="1" x14ac:dyDescent="0.25">
      <c r="B2559" s="1"/>
      <c r="C2559" s="1"/>
      <c r="D2559" s="1"/>
      <c r="E2559" s="2"/>
      <c r="F2559" s="1"/>
      <c r="G2559" s="2"/>
      <c r="H2559" s="108"/>
      <c r="I2559" s="109"/>
      <c r="J2559" s="132" t="str">
        <f t="shared" si="275"/>
        <v/>
      </c>
      <c r="K2559" s="132">
        <f t="shared" si="280"/>
        <v>0</v>
      </c>
      <c r="L2559" s="246"/>
      <c r="M2559" s="247"/>
      <c r="N2559" s="246"/>
      <c r="O2559" s="248"/>
      <c r="P2559" s="249" t="str">
        <f t="shared" si="276"/>
        <v/>
      </c>
      <c r="Q2559" s="250" t="str">
        <f t="shared" si="274"/>
        <v/>
      </c>
      <c r="R2559" s="248"/>
      <c r="S2559" s="246"/>
      <c r="T2559" s="248"/>
      <c r="U2559" s="249" t="str">
        <f>+IF(AND(S2559&gt;0,R2559&lt;&gt;'Data Validation (ROP used only)'!$A$22),SUM(S2559:T2559),"")</f>
        <v/>
      </c>
      <c r="V2559" s="250" t="str">
        <f>IF(OR(R2559='Data Validation (ROP used only)'!$A$22,ISBLANK(S2559),ISERROR(S2559/$I2559)),"",S2559/$I2559)</f>
        <v/>
      </c>
      <c r="W2559" s="251"/>
      <c r="X2559" s="252" t="str" cm="1">
        <f t="array" ref="X2559">_xlfn.IFS(W2559="","",W2559/I2559&gt;=2,2*I2559,W2559/I2559 &lt; 2, W2559)</f>
        <v/>
      </c>
      <c r="Y2559" s="253" t="str">
        <f t="shared" si="277"/>
        <v/>
      </c>
      <c r="Z2559" s="248"/>
      <c r="AA2559" s="249" t="str">
        <f t="shared" si="278"/>
        <v/>
      </c>
      <c r="AB2559" s="254" t="str">
        <f t="shared" si="279"/>
        <v/>
      </c>
      <c r="AC2559" s="159"/>
      <c r="AD2559" s="160"/>
    </row>
    <row r="2560" spans="2:30" ht="13.8" hidden="1" outlineLevel="1" x14ac:dyDescent="0.25">
      <c r="B2560" s="1"/>
      <c r="C2560" s="1"/>
      <c r="D2560" s="1"/>
      <c r="E2560" s="2"/>
      <c r="F2560" s="1"/>
      <c r="G2560" s="2"/>
      <c r="H2560" s="108"/>
      <c r="I2560" s="109"/>
      <c r="J2560" s="132" t="str">
        <f t="shared" si="275"/>
        <v/>
      </c>
      <c r="K2560" s="132">
        <f t="shared" si="280"/>
        <v>0</v>
      </c>
      <c r="L2560" s="246"/>
      <c r="M2560" s="247"/>
      <c r="N2560" s="246"/>
      <c r="O2560" s="248"/>
      <c r="P2560" s="249" t="str">
        <f t="shared" si="276"/>
        <v/>
      </c>
      <c r="Q2560" s="250" t="str">
        <f t="shared" si="274"/>
        <v/>
      </c>
      <c r="R2560" s="248"/>
      <c r="S2560" s="246"/>
      <c r="T2560" s="248"/>
      <c r="U2560" s="249" t="str">
        <f>+IF(AND(S2560&gt;0,R2560&lt;&gt;'Data Validation (ROP used only)'!$A$22),SUM(S2560:T2560),"")</f>
        <v/>
      </c>
      <c r="V2560" s="250" t="str">
        <f>IF(OR(R2560='Data Validation (ROP used only)'!$A$22,ISBLANK(S2560),ISERROR(S2560/$I2560)),"",S2560/$I2560)</f>
        <v/>
      </c>
      <c r="W2560" s="251"/>
      <c r="X2560" s="252" t="str" cm="1">
        <f t="array" ref="X2560">_xlfn.IFS(W2560="","",W2560/I2560&gt;=2,2*I2560,W2560/I2560 &lt; 2, W2560)</f>
        <v/>
      </c>
      <c r="Y2560" s="253" t="str">
        <f t="shared" si="277"/>
        <v/>
      </c>
      <c r="Z2560" s="248"/>
      <c r="AA2560" s="249" t="str">
        <f t="shared" si="278"/>
        <v/>
      </c>
      <c r="AB2560" s="254" t="str">
        <f t="shared" si="279"/>
        <v/>
      </c>
      <c r="AC2560" s="159"/>
      <c r="AD2560" s="160"/>
    </row>
    <row r="2561" spans="2:30" ht="13.8" hidden="1" outlineLevel="1" x14ac:dyDescent="0.25">
      <c r="B2561" s="1"/>
      <c r="C2561" s="1"/>
      <c r="D2561" s="1"/>
      <c r="E2561" s="2"/>
      <c r="F2561" s="1"/>
      <c r="G2561" s="2"/>
      <c r="H2561" s="108"/>
      <c r="I2561" s="109"/>
      <c r="J2561" s="132" t="str">
        <f t="shared" si="275"/>
        <v/>
      </c>
      <c r="K2561" s="132">
        <f t="shared" si="280"/>
        <v>0</v>
      </c>
      <c r="L2561" s="246"/>
      <c r="M2561" s="247"/>
      <c r="N2561" s="246"/>
      <c r="O2561" s="248"/>
      <c r="P2561" s="249" t="str">
        <f t="shared" si="276"/>
        <v/>
      </c>
      <c r="Q2561" s="250" t="str">
        <f t="shared" si="274"/>
        <v/>
      </c>
      <c r="R2561" s="248"/>
      <c r="S2561" s="246"/>
      <c r="T2561" s="248"/>
      <c r="U2561" s="249" t="str">
        <f>+IF(AND(S2561&gt;0,R2561&lt;&gt;'Data Validation (ROP used only)'!$A$22),SUM(S2561:T2561),"")</f>
        <v/>
      </c>
      <c r="V2561" s="250" t="str">
        <f>IF(OR(R2561='Data Validation (ROP used only)'!$A$22,ISBLANK(S2561),ISERROR(S2561/$I2561)),"",S2561/$I2561)</f>
        <v/>
      </c>
      <c r="W2561" s="251"/>
      <c r="X2561" s="252" t="str" cm="1">
        <f t="array" ref="X2561">_xlfn.IFS(W2561="","",W2561/I2561&gt;=2,2*I2561,W2561/I2561 &lt; 2, W2561)</f>
        <v/>
      </c>
      <c r="Y2561" s="253" t="str">
        <f t="shared" si="277"/>
        <v/>
      </c>
      <c r="Z2561" s="248"/>
      <c r="AA2561" s="249" t="str">
        <f t="shared" si="278"/>
        <v/>
      </c>
      <c r="AB2561" s="254" t="str">
        <f t="shared" si="279"/>
        <v/>
      </c>
      <c r="AC2561" s="159"/>
      <c r="AD2561" s="160"/>
    </row>
    <row r="2562" spans="2:30" ht="13.8" hidden="1" outlineLevel="1" x14ac:dyDescent="0.25">
      <c r="B2562" s="1"/>
      <c r="C2562" s="1"/>
      <c r="D2562" s="1"/>
      <c r="E2562" s="2"/>
      <c r="F2562" s="1"/>
      <c r="G2562" s="2"/>
      <c r="H2562" s="108"/>
      <c r="I2562" s="109"/>
      <c r="J2562" s="132" t="str">
        <f t="shared" si="275"/>
        <v/>
      </c>
      <c r="K2562" s="132">
        <f t="shared" si="280"/>
        <v>0</v>
      </c>
      <c r="L2562" s="246"/>
      <c r="M2562" s="247"/>
      <c r="N2562" s="246"/>
      <c r="O2562" s="248"/>
      <c r="P2562" s="249" t="str">
        <f t="shared" si="276"/>
        <v/>
      </c>
      <c r="Q2562" s="250" t="str">
        <f t="shared" si="274"/>
        <v/>
      </c>
      <c r="R2562" s="248"/>
      <c r="S2562" s="246"/>
      <c r="T2562" s="248"/>
      <c r="U2562" s="249" t="str">
        <f>+IF(AND(S2562&gt;0,R2562&lt;&gt;'Data Validation (ROP used only)'!$A$22),SUM(S2562:T2562),"")</f>
        <v/>
      </c>
      <c r="V2562" s="250" t="str">
        <f>IF(OR(R2562='Data Validation (ROP used only)'!$A$22,ISBLANK(S2562),ISERROR(S2562/$I2562)),"",S2562/$I2562)</f>
        <v/>
      </c>
      <c r="W2562" s="251"/>
      <c r="X2562" s="252" t="str" cm="1">
        <f t="array" ref="X2562">_xlfn.IFS(W2562="","",W2562/I2562&gt;=2,2*I2562,W2562/I2562 &lt; 2, W2562)</f>
        <v/>
      </c>
      <c r="Y2562" s="253" t="str">
        <f t="shared" si="277"/>
        <v/>
      </c>
      <c r="Z2562" s="248"/>
      <c r="AA2562" s="249" t="str">
        <f t="shared" si="278"/>
        <v/>
      </c>
      <c r="AB2562" s="254" t="str">
        <f t="shared" si="279"/>
        <v/>
      </c>
      <c r="AC2562" s="159"/>
      <c r="AD2562" s="160"/>
    </row>
    <row r="2563" spans="2:30" ht="13.8" hidden="1" outlineLevel="1" x14ac:dyDescent="0.25">
      <c r="B2563" s="1"/>
      <c r="C2563" s="1"/>
      <c r="D2563" s="1"/>
      <c r="E2563" s="2"/>
      <c r="F2563" s="1"/>
      <c r="G2563" s="2"/>
      <c r="H2563" s="108"/>
      <c r="I2563" s="109"/>
      <c r="J2563" s="132" t="str">
        <f t="shared" si="275"/>
        <v/>
      </c>
      <c r="K2563" s="132">
        <f t="shared" si="280"/>
        <v>0</v>
      </c>
      <c r="L2563" s="246"/>
      <c r="M2563" s="247"/>
      <c r="N2563" s="246"/>
      <c r="O2563" s="248"/>
      <c r="P2563" s="249" t="str">
        <f t="shared" si="276"/>
        <v/>
      </c>
      <c r="Q2563" s="250" t="str">
        <f t="shared" si="274"/>
        <v/>
      </c>
      <c r="R2563" s="248"/>
      <c r="S2563" s="246"/>
      <c r="T2563" s="248"/>
      <c r="U2563" s="249" t="str">
        <f>+IF(AND(S2563&gt;0,R2563&lt;&gt;'Data Validation (ROP used only)'!$A$22),SUM(S2563:T2563),"")</f>
        <v/>
      </c>
      <c r="V2563" s="250" t="str">
        <f>IF(OR(R2563='Data Validation (ROP used only)'!$A$22,ISBLANK(S2563),ISERROR(S2563/$I2563)),"",S2563/$I2563)</f>
        <v/>
      </c>
      <c r="W2563" s="251"/>
      <c r="X2563" s="252" t="str" cm="1">
        <f t="array" ref="X2563">_xlfn.IFS(W2563="","",W2563/I2563&gt;=2,2*I2563,W2563/I2563 &lt; 2, W2563)</f>
        <v/>
      </c>
      <c r="Y2563" s="253" t="str">
        <f t="shared" si="277"/>
        <v/>
      </c>
      <c r="Z2563" s="248"/>
      <c r="AA2563" s="249" t="str">
        <f t="shared" si="278"/>
        <v/>
      </c>
      <c r="AB2563" s="254" t="str">
        <f t="shared" si="279"/>
        <v/>
      </c>
      <c r="AC2563" s="159"/>
      <c r="AD2563" s="160"/>
    </row>
    <row r="2564" spans="2:30" ht="13.8" hidden="1" outlineLevel="1" x14ac:dyDescent="0.25">
      <c r="B2564" s="1"/>
      <c r="C2564" s="1"/>
      <c r="D2564" s="1"/>
      <c r="E2564" s="2"/>
      <c r="F2564" s="1"/>
      <c r="G2564" s="2"/>
      <c r="H2564" s="108"/>
      <c r="I2564" s="109"/>
      <c r="J2564" s="132" t="str">
        <f t="shared" si="275"/>
        <v/>
      </c>
      <c r="K2564" s="132">
        <f t="shared" si="280"/>
        <v>0</v>
      </c>
      <c r="L2564" s="246"/>
      <c r="M2564" s="247"/>
      <c r="N2564" s="246"/>
      <c r="O2564" s="248"/>
      <c r="P2564" s="249" t="str">
        <f t="shared" si="276"/>
        <v/>
      </c>
      <c r="Q2564" s="250" t="str">
        <f t="shared" si="274"/>
        <v/>
      </c>
      <c r="R2564" s="248"/>
      <c r="S2564" s="246"/>
      <c r="T2564" s="248"/>
      <c r="U2564" s="249" t="str">
        <f>+IF(AND(S2564&gt;0,R2564&lt;&gt;'Data Validation (ROP used only)'!$A$22),SUM(S2564:T2564),"")</f>
        <v/>
      </c>
      <c r="V2564" s="250" t="str">
        <f>IF(OR(R2564='Data Validation (ROP used only)'!$A$22,ISBLANK(S2564),ISERROR(S2564/$I2564)),"",S2564/$I2564)</f>
        <v/>
      </c>
      <c r="W2564" s="251"/>
      <c r="X2564" s="252" t="str" cm="1">
        <f t="array" ref="X2564">_xlfn.IFS(W2564="","",W2564/I2564&gt;=2,2*I2564,W2564/I2564 &lt; 2, W2564)</f>
        <v/>
      </c>
      <c r="Y2564" s="253" t="str">
        <f t="shared" si="277"/>
        <v/>
      </c>
      <c r="Z2564" s="248"/>
      <c r="AA2564" s="249" t="str">
        <f t="shared" si="278"/>
        <v/>
      </c>
      <c r="AB2564" s="254" t="str">
        <f t="shared" si="279"/>
        <v/>
      </c>
      <c r="AC2564" s="159"/>
      <c r="AD2564" s="160"/>
    </row>
    <row r="2565" spans="2:30" ht="13.8" hidden="1" outlineLevel="1" x14ac:dyDescent="0.25">
      <c r="B2565" s="1"/>
      <c r="C2565" s="1"/>
      <c r="D2565" s="1"/>
      <c r="E2565" s="2"/>
      <c r="F2565" s="1"/>
      <c r="G2565" s="2"/>
      <c r="H2565" s="108"/>
      <c r="I2565" s="109"/>
      <c r="J2565" s="132" t="str">
        <f t="shared" si="275"/>
        <v/>
      </c>
      <c r="K2565" s="132">
        <f t="shared" si="280"/>
        <v>0</v>
      </c>
      <c r="L2565" s="246"/>
      <c r="M2565" s="247"/>
      <c r="N2565" s="246"/>
      <c r="O2565" s="248"/>
      <c r="P2565" s="249" t="str">
        <f t="shared" si="276"/>
        <v/>
      </c>
      <c r="Q2565" s="250" t="str">
        <f t="shared" si="274"/>
        <v/>
      </c>
      <c r="R2565" s="248"/>
      <c r="S2565" s="246"/>
      <c r="T2565" s="248"/>
      <c r="U2565" s="249" t="str">
        <f>+IF(AND(S2565&gt;0,R2565&lt;&gt;'Data Validation (ROP used only)'!$A$22),SUM(S2565:T2565),"")</f>
        <v/>
      </c>
      <c r="V2565" s="250" t="str">
        <f>IF(OR(R2565='Data Validation (ROP used only)'!$A$22,ISBLANK(S2565),ISERROR(S2565/$I2565)),"",S2565/$I2565)</f>
        <v/>
      </c>
      <c r="W2565" s="251"/>
      <c r="X2565" s="252" t="str" cm="1">
        <f t="array" ref="X2565">_xlfn.IFS(W2565="","",W2565/I2565&gt;=2,2*I2565,W2565/I2565 &lt; 2, W2565)</f>
        <v/>
      </c>
      <c r="Y2565" s="253" t="str">
        <f t="shared" si="277"/>
        <v/>
      </c>
      <c r="Z2565" s="248"/>
      <c r="AA2565" s="249" t="str">
        <f t="shared" si="278"/>
        <v/>
      </c>
      <c r="AB2565" s="254" t="str">
        <f t="shared" si="279"/>
        <v/>
      </c>
      <c r="AC2565" s="159"/>
      <c r="AD2565" s="160"/>
    </row>
    <row r="2566" spans="2:30" ht="13.8" hidden="1" outlineLevel="1" x14ac:dyDescent="0.25">
      <c r="B2566" s="1"/>
      <c r="C2566" s="1"/>
      <c r="D2566" s="1"/>
      <c r="E2566" s="2"/>
      <c r="F2566" s="1"/>
      <c r="G2566" s="2"/>
      <c r="H2566" s="108"/>
      <c r="I2566" s="109"/>
      <c r="J2566" s="132" t="str">
        <f t="shared" si="275"/>
        <v/>
      </c>
      <c r="K2566" s="132">
        <f t="shared" si="280"/>
        <v>0</v>
      </c>
      <c r="L2566" s="246"/>
      <c r="M2566" s="247"/>
      <c r="N2566" s="246"/>
      <c r="O2566" s="248"/>
      <c r="P2566" s="249" t="str">
        <f t="shared" si="276"/>
        <v/>
      </c>
      <c r="Q2566" s="250" t="str">
        <f t="shared" si="274"/>
        <v/>
      </c>
      <c r="R2566" s="248"/>
      <c r="S2566" s="246"/>
      <c r="T2566" s="248"/>
      <c r="U2566" s="249" t="str">
        <f>+IF(AND(S2566&gt;0,R2566&lt;&gt;'Data Validation (ROP used only)'!$A$22),SUM(S2566:T2566),"")</f>
        <v/>
      </c>
      <c r="V2566" s="250" t="str">
        <f>IF(OR(R2566='Data Validation (ROP used only)'!$A$22,ISBLANK(S2566),ISERROR(S2566/$I2566)),"",S2566/$I2566)</f>
        <v/>
      </c>
      <c r="W2566" s="251"/>
      <c r="X2566" s="252" t="str" cm="1">
        <f t="array" ref="X2566">_xlfn.IFS(W2566="","",W2566/I2566&gt;=2,2*I2566,W2566/I2566 &lt; 2, W2566)</f>
        <v/>
      </c>
      <c r="Y2566" s="253" t="str">
        <f t="shared" si="277"/>
        <v/>
      </c>
      <c r="Z2566" s="248"/>
      <c r="AA2566" s="249" t="str">
        <f t="shared" si="278"/>
        <v/>
      </c>
      <c r="AB2566" s="254" t="str">
        <f t="shared" si="279"/>
        <v/>
      </c>
      <c r="AC2566" s="159"/>
      <c r="AD2566" s="160"/>
    </row>
    <row r="2567" spans="2:30" ht="13.8" hidden="1" outlineLevel="1" x14ac:dyDescent="0.25">
      <c r="B2567" s="1"/>
      <c r="C2567" s="1"/>
      <c r="D2567" s="1"/>
      <c r="E2567" s="2"/>
      <c r="F2567" s="1"/>
      <c r="G2567" s="2"/>
      <c r="H2567" s="108"/>
      <c r="I2567" s="109"/>
      <c r="J2567" s="132" t="str">
        <f t="shared" si="275"/>
        <v/>
      </c>
      <c r="K2567" s="132">
        <f t="shared" si="280"/>
        <v>0</v>
      </c>
      <c r="L2567" s="246"/>
      <c r="M2567" s="247"/>
      <c r="N2567" s="246"/>
      <c r="O2567" s="248"/>
      <c r="P2567" s="249" t="str">
        <f t="shared" si="276"/>
        <v/>
      </c>
      <c r="Q2567" s="250" t="str">
        <f t="shared" si="274"/>
        <v/>
      </c>
      <c r="R2567" s="248"/>
      <c r="S2567" s="246"/>
      <c r="T2567" s="248"/>
      <c r="U2567" s="249" t="str">
        <f>+IF(AND(S2567&gt;0,R2567&lt;&gt;'Data Validation (ROP used only)'!$A$22),SUM(S2567:T2567),"")</f>
        <v/>
      </c>
      <c r="V2567" s="250" t="str">
        <f>IF(OR(R2567='Data Validation (ROP used only)'!$A$22,ISBLANK(S2567),ISERROR(S2567/$I2567)),"",S2567/$I2567)</f>
        <v/>
      </c>
      <c r="W2567" s="251"/>
      <c r="X2567" s="252" t="str" cm="1">
        <f t="array" ref="X2567">_xlfn.IFS(W2567="","",W2567/I2567&gt;=2,2*I2567,W2567/I2567 &lt; 2, W2567)</f>
        <v/>
      </c>
      <c r="Y2567" s="253" t="str">
        <f t="shared" si="277"/>
        <v/>
      </c>
      <c r="Z2567" s="248"/>
      <c r="AA2567" s="249" t="str">
        <f t="shared" si="278"/>
        <v/>
      </c>
      <c r="AB2567" s="254" t="str">
        <f t="shared" si="279"/>
        <v/>
      </c>
      <c r="AC2567" s="159"/>
      <c r="AD2567" s="160"/>
    </row>
    <row r="2568" spans="2:30" ht="13.8" hidden="1" outlineLevel="1" x14ac:dyDescent="0.25">
      <c r="B2568" s="1"/>
      <c r="C2568" s="1"/>
      <c r="D2568" s="1"/>
      <c r="E2568" s="2"/>
      <c r="F2568" s="1"/>
      <c r="G2568" s="2"/>
      <c r="H2568" s="108"/>
      <c r="I2568" s="109"/>
      <c r="J2568" s="132" t="str">
        <f t="shared" si="275"/>
        <v/>
      </c>
      <c r="K2568" s="132">
        <f t="shared" si="280"/>
        <v>0</v>
      </c>
      <c r="L2568" s="246"/>
      <c r="M2568" s="247"/>
      <c r="N2568" s="246"/>
      <c r="O2568" s="248"/>
      <c r="P2568" s="249" t="str">
        <f t="shared" si="276"/>
        <v/>
      </c>
      <c r="Q2568" s="250" t="str">
        <f t="shared" si="274"/>
        <v/>
      </c>
      <c r="R2568" s="248"/>
      <c r="S2568" s="246"/>
      <c r="T2568" s="248"/>
      <c r="U2568" s="249" t="str">
        <f>+IF(AND(S2568&gt;0,R2568&lt;&gt;'Data Validation (ROP used only)'!$A$22),SUM(S2568:T2568),"")</f>
        <v/>
      </c>
      <c r="V2568" s="250" t="str">
        <f>IF(OR(R2568='Data Validation (ROP used only)'!$A$22,ISBLANK(S2568),ISERROR(S2568/$I2568)),"",S2568/$I2568)</f>
        <v/>
      </c>
      <c r="W2568" s="251"/>
      <c r="X2568" s="252" t="str" cm="1">
        <f t="array" ref="X2568">_xlfn.IFS(W2568="","",W2568/I2568&gt;=2,2*I2568,W2568/I2568 &lt; 2, W2568)</f>
        <v/>
      </c>
      <c r="Y2568" s="253" t="str">
        <f t="shared" si="277"/>
        <v/>
      </c>
      <c r="Z2568" s="248"/>
      <c r="AA2568" s="249" t="str">
        <f t="shared" si="278"/>
        <v/>
      </c>
      <c r="AB2568" s="254" t="str">
        <f t="shared" si="279"/>
        <v/>
      </c>
      <c r="AC2568" s="159"/>
      <c r="AD2568" s="160"/>
    </row>
    <row r="2569" spans="2:30" ht="13.8" hidden="1" outlineLevel="1" x14ac:dyDescent="0.25">
      <c r="B2569" s="1"/>
      <c r="C2569" s="1"/>
      <c r="D2569" s="1"/>
      <c r="E2569" s="2"/>
      <c r="F2569" s="1"/>
      <c r="G2569" s="2"/>
      <c r="H2569" s="108"/>
      <c r="I2569" s="109"/>
      <c r="J2569" s="132" t="str">
        <f t="shared" si="275"/>
        <v/>
      </c>
      <c r="K2569" s="132">
        <f t="shared" si="280"/>
        <v>0</v>
      </c>
      <c r="L2569" s="246"/>
      <c r="M2569" s="247"/>
      <c r="N2569" s="246"/>
      <c r="O2569" s="248"/>
      <c r="P2569" s="249" t="str">
        <f t="shared" si="276"/>
        <v/>
      </c>
      <c r="Q2569" s="250" t="str">
        <f t="shared" si="274"/>
        <v/>
      </c>
      <c r="R2569" s="248"/>
      <c r="S2569" s="246"/>
      <c r="T2569" s="248"/>
      <c r="U2569" s="249" t="str">
        <f>+IF(AND(S2569&gt;0,R2569&lt;&gt;'Data Validation (ROP used only)'!$A$22),SUM(S2569:T2569),"")</f>
        <v/>
      </c>
      <c r="V2569" s="250" t="str">
        <f>IF(OR(R2569='Data Validation (ROP used only)'!$A$22,ISBLANK(S2569),ISERROR(S2569/$I2569)),"",S2569/$I2569)</f>
        <v/>
      </c>
      <c r="W2569" s="251"/>
      <c r="X2569" s="252" t="str" cm="1">
        <f t="array" ref="X2569">_xlfn.IFS(W2569="","",W2569/I2569&gt;=2,2*I2569,W2569/I2569 &lt; 2, W2569)</f>
        <v/>
      </c>
      <c r="Y2569" s="253" t="str">
        <f t="shared" si="277"/>
        <v/>
      </c>
      <c r="Z2569" s="248"/>
      <c r="AA2569" s="249" t="str">
        <f t="shared" si="278"/>
        <v/>
      </c>
      <c r="AB2569" s="254" t="str">
        <f t="shared" si="279"/>
        <v/>
      </c>
      <c r="AC2569" s="159"/>
      <c r="AD2569" s="160"/>
    </row>
    <row r="2570" spans="2:30" ht="13.8" hidden="1" outlineLevel="1" x14ac:dyDescent="0.25">
      <c r="B2570" s="1"/>
      <c r="C2570" s="1"/>
      <c r="D2570" s="1"/>
      <c r="E2570" s="2"/>
      <c r="F2570" s="1"/>
      <c r="G2570" s="2"/>
      <c r="H2570" s="108"/>
      <c r="I2570" s="109"/>
      <c r="J2570" s="132" t="str">
        <f t="shared" si="275"/>
        <v/>
      </c>
      <c r="K2570" s="132">
        <f t="shared" si="280"/>
        <v>0</v>
      </c>
      <c r="L2570" s="246"/>
      <c r="M2570" s="247"/>
      <c r="N2570" s="246"/>
      <c r="O2570" s="248"/>
      <c r="P2570" s="249" t="str">
        <f t="shared" si="276"/>
        <v/>
      </c>
      <c r="Q2570" s="250" t="str">
        <f t="shared" ref="Q2570:Q2633" si="281">IF(ISERROR(N2570/$I2570),"",N2570/$I2570)</f>
        <v/>
      </c>
      <c r="R2570" s="248"/>
      <c r="S2570" s="246"/>
      <c r="T2570" s="248"/>
      <c r="U2570" s="249" t="str">
        <f>+IF(AND(S2570&gt;0,R2570&lt;&gt;'Data Validation (ROP used only)'!$A$22),SUM(S2570:T2570),"")</f>
        <v/>
      </c>
      <c r="V2570" s="250" t="str">
        <f>IF(OR(R2570='Data Validation (ROP used only)'!$A$22,ISBLANK(S2570),ISERROR(S2570/$I2570)),"",S2570/$I2570)</f>
        <v/>
      </c>
      <c r="W2570" s="251"/>
      <c r="X2570" s="252" t="str" cm="1">
        <f t="array" ref="X2570">_xlfn.IFS(W2570="","",W2570/I2570&gt;=2,2*I2570,W2570/I2570 &lt; 2, W2570)</f>
        <v/>
      </c>
      <c r="Y2570" s="253" t="str">
        <f t="shared" si="277"/>
        <v/>
      </c>
      <c r="Z2570" s="248"/>
      <c r="AA2570" s="249" t="str">
        <f t="shared" si="278"/>
        <v/>
      </c>
      <c r="AB2570" s="254" t="str">
        <f t="shared" si="279"/>
        <v/>
      </c>
      <c r="AC2570" s="159"/>
      <c r="AD2570" s="160"/>
    </row>
    <row r="2571" spans="2:30" ht="13.8" hidden="1" outlineLevel="1" x14ac:dyDescent="0.25">
      <c r="B2571" s="1"/>
      <c r="C2571" s="1"/>
      <c r="D2571" s="1"/>
      <c r="E2571" s="2"/>
      <c r="F2571" s="1"/>
      <c r="G2571" s="2"/>
      <c r="H2571" s="108"/>
      <c r="I2571" s="109"/>
      <c r="J2571" s="132" t="str">
        <f t="shared" ref="J2571:J2634" si="282">IF(ISERROR(H2571/C2571),"",H2571/C2571)</f>
        <v/>
      </c>
      <c r="K2571" s="132">
        <f t="shared" si="280"/>
        <v>0</v>
      </c>
      <c r="L2571" s="246"/>
      <c r="M2571" s="247"/>
      <c r="N2571" s="246"/>
      <c r="O2571" s="248"/>
      <c r="P2571" s="249" t="str">
        <f t="shared" ref="P2571:P2634" si="283">+IF((N2571+O2571)&gt;0,+N2571+O2571,"")</f>
        <v/>
      </c>
      <c r="Q2571" s="250" t="str">
        <f t="shared" si="281"/>
        <v/>
      </c>
      <c r="R2571" s="248"/>
      <c r="S2571" s="246"/>
      <c r="T2571" s="248"/>
      <c r="U2571" s="249" t="str">
        <f>+IF(AND(S2571&gt;0,R2571&lt;&gt;'Data Validation (ROP used only)'!$A$22),SUM(S2571:T2571),"")</f>
        <v/>
      </c>
      <c r="V2571" s="250" t="str">
        <f>IF(OR(R2571='Data Validation (ROP used only)'!$A$22,ISBLANK(S2571),ISERROR(S2571/$I2571)),"",S2571/$I2571)</f>
        <v/>
      </c>
      <c r="W2571" s="251"/>
      <c r="X2571" s="252" t="str" cm="1">
        <f t="array" ref="X2571">_xlfn.IFS(W2571="","",W2571/I2571&gt;=2,2*I2571,W2571/I2571 &lt; 2, W2571)</f>
        <v/>
      </c>
      <c r="Y2571" s="253" t="str">
        <f t="shared" ref="Y2571:Y2634" si="284">IF(ISBLANK(W2571),"",W2571-X2571)</f>
        <v/>
      </c>
      <c r="Z2571" s="248"/>
      <c r="AA2571" s="249" t="str">
        <f t="shared" ref="AA2571:AA2634" si="285">IF(W2571=0,"",W2571+Z2571)</f>
        <v/>
      </c>
      <c r="AB2571" s="254" t="str">
        <f t="shared" ref="AB2571:AB2634" si="286">IF(ISERROR(W2571/$I2571),"",W2571/$I2571)</f>
        <v/>
      </c>
      <c r="AC2571" s="159"/>
      <c r="AD2571" s="160"/>
    </row>
    <row r="2572" spans="2:30" ht="13.8" hidden="1" outlineLevel="1" x14ac:dyDescent="0.25">
      <c r="B2572" s="1"/>
      <c r="C2572" s="1"/>
      <c r="D2572" s="1"/>
      <c r="E2572" s="2"/>
      <c r="F2572" s="1"/>
      <c r="G2572" s="2"/>
      <c r="H2572" s="108"/>
      <c r="I2572" s="109"/>
      <c r="J2572" s="132" t="str">
        <f t="shared" si="282"/>
        <v/>
      </c>
      <c r="K2572" s="132">
        <f t="shared" si="280"/>
        <v>0</v>
      </c>
      <c r="L2572" s="246"/>
      <c r="M2572" s="247"/>
      <c r="N2572" s="246"/>
      <c r="O2572" s="248"/>
      <c r="P2572" s="249" t="str">
        <f t="shared" si="283"/>
        <v/>
      </c>
      <c r="Q2572" s="250" t="str">
        <f t="shared" si="281"/>
        <v/>
      </c>
      <c r="R2572" s="248"/>
      <c r="S2572" s="246"/>
      <c r="T2572" s="248"/>
      <c r="U2572" s="249" t="str">
        <f>+IF(AND(S2572&gt;0,R2572&lt;&gt;'Data Validation (ROP used only)'!$A$22),SUM(S2572:T2572),"")</f>
        <v/>
      </c>
      <c r="V2572" s="250" t="str">
        <f>IF(OR(R2572='Data Validation (ROP used only)'!$A$22,ISBLANK(S2572),ISERROR(S2572/$I2572)),"",S2572/$I2572)</f>
        <v/>
      </c>
      <c r="W2572" s="251"/>
      <c r="X2572" s="252" t="str" cm="1">
        <f t="array" ref="X2572">_xlfn.IFS(W2572="","",W2572/I2572&gt;=2,2*I2572,W2572/I2572 &lt; 2, W2572)</f>
        <v/>
      </c>
      <c r="Y2572" s="253" t="str">
        <f t="shared" si="284"/>
        <v/>
      </c>
      <c r="Z2572" s="248"/>
      <c r="AA2572" s="249" t="str">
        <f t="shared" si="285"/>
        <v/>
      </c>
      <c r="AB2572" s="254" t="str">
        <f t="shared" si="286"/>
        <v/>
      </c>
      <c r="AC2572" s="159"/>
      <c r="AD2572" s="160"/>
    </row>
    <row r="2573" spans="2:30" ht="13.8" hidden="1" outlineLevel="1" x14ac:dyDescent="0.25">
      <c r="B2573" s="1"/>
      <c r="C2573" s="1"/>
      <c r="D2573" s="1"/>
      <c r="E2573" s="2"/>
      <c r="F2573" s="1"/>
      <c r="G2573" s="2"/>
      <c r="H2573" s="108"/>
      <c r="I2573" s="109"/>
      <c r="J2573" s="132" t="str">
        <f t="shared" si="282"/>
        <v/>
      </c>
      <c r="K2573" s="132">
        <f t="shared" si="280"/>
        <v>0</v>
      </c>
      <c r="L2573" s="246"/>
      <c r="M2573" s="247"/>
      <c r="N2573" s="246"/>
      <c r="O2573" s="248"/>
      <c r="P2573" s="249" t="str">
        <f t="shared" si="283"/>
        <v/>
      </c>
      <c r="Q2573" s="250" t="str">
        <f t="shared" si="281"/>
        <v/>
      </c>
      <c r="R2573" s="248"/>
      <c r="S2573" s="246"/>
      <c r="T2573" s="248"/>
      <c r="U2573" s="249" t="str">
        <f>+IF(AND(S2573&gt;0,R2573&lt;&gt;'Data Validation (ROP used only)'!$A$22),SUM(S2573:T2573),"")</f>
        <v/>
      </c>
      <c r="V2573" s="250" t="str">
        <f>IF(OR(R2573='Data Validation (ROP used only)'!$A$22,ISBLANK(S2573),ISERROR(S2573/$I2573)),"",S2573/$I2573)</f>
        <v/>
      </c>
      <c r="W2573" s="251"/>
      <c r="X2573" s="252" t="str" cm="1">
        <f t="array" ref="X2573">_xlfn.IFS(W2573="","",W2573/I2573&gt;=2,2*I2573,W2573/I2573 &lt; 2, W2573)</f>
        <v/>
      </c>
      <c r="Y2573" s="253" t="str">
        <f t="shared" si="284"/>
        <v/>
      </c>
      <c r="Z2573" s="248"/>
      <c r="AA2573" s="249" t="str">
        <f t="shared" si="285"/>
        <v/>
      </c>
      <c r="AB2573" s="254" t="str">
        <f t="shared" si="286"/>
        <v/>
      </c>
      <c r="AC2573" s="159"/>
      <c r="AD2573" s="160"/>
    </row>
    <row r="2574" spans="2:30" ht="13.8" hidden="1" outlineLevel="1" x14ac:dyDescent="0.25">
      <c r="B2574" s="1"/>
      <c r="C2574" s="1"/>
      <c r="D2574" s="1"/>
      <c r="E2574" s="2"/>
      <c r="F2574" s="1"/>
      <c r="G2574" s="2"/>
      <c r="H2574" s="108"/>
      <c r="I2574" s="109"/>
      <c r="J2574" s="132" t="str">
        <f t="shared" si="282"/>
        <v/>
      </c>
      <c r="K2574" s="132">
        <f t="shared" si="280"/>
        <v>0</v>
      </c>
      <c r="L2574" s="246"/>
      <c r="M2574" s="247"/>
      <c r="N2574" s="246"/>
      <c r="O2574" s="248"/>
      <c r="P2574" s="249" t="str">
        <f t="shared" si="283"/>
        <v/>
      </c>
      <c r="Q2574" s="250" t="str">
        <f t="shared" si="281"/>
        <v/>
      </c>
      <c r="R2574" s="248"/>
      <c r="S2574" s="246"/>
      <c r="T2574" s="248"/>
      <c r="U2574" s="249" t="str">
        <f>+IF(AND(S2574&gt;0,R2574&lt;&gt;'Data Validation (ROP used only)'!$A$22),SUM(S2574:T2574),"")</f>
        <v/>
      </c>
      <c r="V2574" s="250" t="str">
        <f>IF(OR(R2574='Data Validation (ROP used only)'!$A$22,ISBLANK(S2574),ISERROR(S2574/$I2574)),"",S2574/$I2574)</f>
        <v/>
      </c>
      <c r="W2574" s="251"/>
      <c r="X2574" s="252" t="str" cm="1">
        <f t="array" ref="X2574">_xlfn.IFS(W2574="","",W2574/I2574&gt;=2,2*I2574,W2574/I2574 &lt; 2, W2574)</f>
        <v/>
      </c>
      <c r="Y2574" s="253" t="str">
        <f t="shared" si="284"/>
        <v/>
      </c>
      <c r="Z2574" s="248"/>
      <c r="AA2574" s="249" t="str">
        <f t="shared" si="285"/>
        <v/>
      </c>
      <c r="AB2574" s="254" t="str">
        <f t="shared" si="286"/>
        <v/>
      </c>
      <c r="AC2574" s="159"/>
      <c r="AD2574" s="160"/>
    </row>
    <row r="2575" spans="2:30" ht="13.8" hidden="1" outlineLevel="1" x14ac:dyDescent="0.25">
      <c r="B2575" s="1"/>
      <c r="C2575" s="1"/>
      <c r="D2575" s="1"/>
      <c r="E2575" s="2"/>
      <c r="F2575" s="1"/>
      <c r="G2575" s="2"/>
      <c r="H2575" s="108"/>
      <c r="I2575" s="109"/>
      <c r="J2575" s="132" t="str">
        <f t="shared" si="282"/>
        <v/>
      </c>
      <c r="K2575" s="132">
        <f t="shared" si="280"/>
        <v>0</v>
      </c>
      <c r="L2575" s="246"/>
      <c r="M2575" s="247"/>
      <c r="N2575" s="246"/>
      <c r="O2575" s="248"/>
      <c r="P2575" s="249" t="str">
        <f t="shared" si="283"/>
        <v/>
      </c>
      <c r="Q2575" s="250" t="str">
        <f t="shared" si="281"/>
        <v/>
      </c>
      <c r="R2575" s="248"/>
      <c r="S2575" s="246"/>
      <c r="T2575" s="248"/>
      <c r="U2575" s="249" t="str">
        <f>+IF(AND(S2575&gt;0,R2575&lt;&gt;'Data Validation (ROP used only)'!$A$22),SUM(S2575:T2575),"")</f>
        <v/>
      </c>
      <c r="V2575" s="250" t="str">
        <f>IF(OR(R2575='Data Validation (ROP used only)'!$A$22,ISBLANK(S2575),ISERROR(S2575/$I2575)),"",S2575/$I2575)</f>
        <v/>
      </c>
      <c r="W2575" s="251"/>
      <c r="X2575" s="252" t="str" cm="1">
        <f t="array" ref="X2575">_xlfn.IFS(W2575="","",W2575/I2575&gt;=2,2*I2575,W2575/I2575 &lt; 2, W2575)</f>
        <v/>
      </c>
      <c r="Y2575" s="253" t="str">
        <f t="shared" si="284"/>
        <v/>
      </c>
      <c r="Z2575" s="248"/>
      <c r="AA2575" s="249" t="str">
        <f t="shared" si="285"/>
        <v/>
      </c>
      <c r="AB2575" s="254" t="str">
        <f t="shared" si="286"/>
        <v/>
      </c>
      <c r="AC2575" s="159"/>
      <c r="AD2575" s="160"/>
    </row>
    <row r="2576" spans="2:30" ht="13.8" hidden="1" outlineLevel="1" x14ac:dyDescent="0.25">
      <c r="B2576" s="1"/>
      <c r="C2576" s="1"/>
      <c r="D2576" s="1"/>
      <c r="E2576" s="2"/>
      <c r="F2576" s="1"/>
      <c r="G2576" s="2"/>
      <c r="H2576" s="108"/>
      <c r="I2576" s="109"/>
      <c r="J2576" s="132" t="str">
        <f t="shared" si="282"/>
        <v/>
      </c>
      <c r="K2576" s="132">
        <f t="shared" si="280"/>
        <v>0</v>
      </c>
      <c r="L2576" s="246"/>
      <c r="M2576" s="247"/>
      <c r="N2576" s="246"/>
      <c r="O2576" s="248"/>
      <c r="P2576" s="249" t="str">
        <f t="shared" si="283"/>
        <v/>
      </c>
      <c r="Q2576" s="250" t="str">
        <f t="shared" si="281"/>
        <v/>
      </c>
      <c r="R2576" s="248"/>
      <c r="S2576" s="246"/>
      <c r="T2576" s="248"/>
      <c r="U2576" s="249" t="str">
        <f>+IF(AND(S2576&gt;0,R2576&lt;&gt;'Data Validation (ROP used only)'!$A$22),SUM(S2576:T2576),"")</f>
        <v/>
      </c>
      <c r="V2576" s="250" t="str">
        <f>IF(OR(R2576='Data Validation (ROP used only)'!$A$22,ISBLANK(S2576),ISERROR(S2576/$I2576)),"",S2576/$I2576)</f>
        <v/>
      </c>
      <c r="W2576" s="251"/>
      <c r="X2576" s="252" t="str" cm="1">
        <f t="array" ref="X2576">_xlfn.IFS(W2576="","",W2576/I2576&gt;=2,2*I2576,W2576/I2576 &lt; 2, W2576)</f>
        <v/>
      </c>
      <c r="Y2576" s="253" t="str">
        <f t="shared" si="284"/>
        <v/>
      </c>
      <c r="Z2576" s="248"/>
      <c r="AA2576" s="249" t="str">
        <f t="shared" si="285"/>
        <v/>
      </c>
      <c r="AB2576" s="254" t="str">
        <f t="shared" si="286"/>
        <v/>
      </c>
      <c r="AC2576" s="159"/>
      <c r="AD2576" s="160"/>
    </row>
    <row r="2577" spans="2:30" ht="13.8" hidden="1" outlineLevel="1" x14ac:dyDescent="0.25">
      <c r="B2577" s="1"/>
      <c r="C2577" s="1"/>
      <c r="D2577" s="1"/>
      <c r="E2577" s="2"/>
      <c r="F2577" s="1"/>
      <c r="G2577" s="2"/>
      <c r="H2577" s="108"/>
      <c r="I2577" s="109"/>
      <c r="J2577" s="132" t="str">
        <f t="shared" si="282"/>
        <v/>
      </c>
      <c r="K2577" s="132">
        <f t="shared" si="280"/>
        <v>0</v>
      </c>
      <c r="L2577" s="246"/>
      <c r="M2577" s="247"/>
      <c r="N2577" s="246"/>
      <c r="O2577" s="248"/>
      <c r="P2577" s="249" t="str">
        <f t="shared" si="283"/>
        <v/>
      </c>
      <c r="Q2577" s="250" t="str">
        <f t="shared" si="281"/>
        <v/>
      </c>
      <c r="R2577" s="248"/>
      <c r="S2577" s="246"/>
      <c r="T2577" s="248"/>
      <c r="U2577" s="249" t="str">
        <f>+IF(AND(S2577&gt;0,R2577&lt;&gt;'Data Validation (ROP used only)'!$A$22),SUM(S2577:T2577),"")</f>
        <v/>
      </c>
      <c r="V2577" s="250" t="str">
        <f>IF(OR(R2577='Data Validation (ROP used only)'!$A$22,ISBLANK(S2577),ISERROR(S2577/$I2577)),"",S2577/$I2577)</f>
        <v/>
      </c>
      <c r="W2577" s="251"/>
      <c r="X2577" s="252" t="str" cm="1">
        <f t="array" ref="X2577">_xlfn.IFS(W2577="","",W2577/I2577&gt;=2,2*I2577,W2577/I2577 &lt; 2, W2577)</f>
        <v/>
      </c>
      <c r="Y2577" s="253" t="str">
        <f t="shared" si="284"/>
        <v/>
      </c>
      <c r="Z2577" s="248"/>
      <c r="AA2577" s="249" t="str">
        <f t="shared" si="285"/>
        <v/>
      </c>
      <c r="AB2577" s="254" t="str">
        <f t="shared" si="286"/>
        <v/>
      </c>
      <c r="AC2577" s="159"/>
      <c r="AD2577" s="160"/>
    </row>
    <row r="2578" spans="2:30" ht="13.8" hidden="1" outlineLevel="1" x14ac:dyDescent="0.25">
      <c r="B2578" s="1"/>
      <c r="C2578" s="1"/>
      <c r="D2578" s="1"/>
      <c r="E2578" s="2"/>
      <c r="F2578" s="1"/>
      <c r="G2578" s="2"/>
      <c r="H2578" s="108"/>
      <c r="I2578" s="109"/>
      <c r="J2578" s="132" t="str">
        <f t="shared" si="282"/>
        <v/>
      </c>
      <c r="K2578" s="132">
        <f t="shared" si="280"/>
        <v>0</v>
      </c>
      <c r="L2578" s="246"/>
      <c r="M2578" s="247"/>
      <c r="N2578" s="246"/>
      <c r="O2578" s="248"/>
      <c r="P2578" s="249" t="str">
        <f t="shared" si="283"/>
        <v/>
      </c>
      <c r="Q2578" s="250" t="str">
        <f t="shared" si="281"/>
        <v/>
      </c>
      <c r="R2578" s="248"/>
      <c r="S2578" s="246"/>
      <c r="T2578" s="248"/>
      <c r="U2578" s="249" t="str">
        <f>+IF(AND(S2578&gt;0,R2578&lt;&gt;'Data Validation (ROP used only)'!$A$22),SUM(S2578:T2578),"")</f>
        <v/>
      </c>
      <c r="V2578" s="250" t="str">
        <f>IF(OR(R2578='Data Validation (ROP used only)'!$A$22,ISBLANK(S2578),ISERROR(S2578/$I2578)),"",S2578/$I2578)</f>
        <v/>
      </c>
      <c r="W2578" s="251"/>
      <c r="X2578" s="252" t="str" cm="1">
        <f t="array" ref="X2578">_xlfn.IFS(W2578="","",W2578/I2578&gt;=2,2*I2578,W2578/I2578 &lt; 2, W2578)</f>
        <v/>
      </c>
      <c r="Y2578" s="253" t="str">
        <f t="shared" si="284"/>
        <v/>
      </c>
      <c r="Z2578" s="248"/>
      <c r="AA2578" s="249" t="str">
        <f t="shared" si="285"/>
        <v/>
      </c>
      <c r="AB2578" s="254" t="str">
        <f t="shared" si="286"/>
        <v/>
      </c>
      <c r="AC2578" s="159"/>
      <c r="AD2578" s="160"/>
    </row>
    <row r="2579" spans="2:30" ht="13.8" hidden="1" outlineLevel="1" x14ac:dyDescent="0.25">
      <c r="B2579" s="1"/>
      <c r="C2579" s="1"/>
      <c r="D2579" s="1"/>
      <c r="E2579" s="2"/>
      <c r="F2579" s="1"/>
      <c r="G2579" s="2"/>
      <c r="H2579" s="108"/>
      <c r="I2579" s="109"/>
      <c r="J2579" s="132" t="str">
        <f t="shared" si="282"/>
        <v/>
      </c>
      <c r="K2579" s="132">
        <f t="shared" si="280"/>
        <v>0</v>
      </c>
      <c r="L2579" s="246"/>
      <c r="M2579" s="247"/>
      <c r="N2579" s="246"/>
      <c r="O2579" s="248"/>
      <c r="P2579" s="249" t="str">
        <f t="shared" si="283"/>
        <v/>
      </c>
      <c r="Q2579" s="250" t="str">
        <f t="shared" si="281"/>
        <v/>
      </c>
      <c r="R2579" s="248"/>
      <c r="S2579" s="246"/>
      <c r="T2579" s="248"/>
      <c r="U2579" s="249" t="str">
        <f>+IF(AND(S2579&gt;0,R2579&lt;&gt;'Data Validation (ROP used only)'!$A$22),SUM(S2579:T2579),"")</f>
        <v/>
      </c>
      <c r="V2579" s="250" t="str">
        <f>IF(OR(R2579='Data Validation (ROP used only)'!$A$22,ISBLANK(S2579),ISERROR(S2579/$I2579)),"",S2579/$I2579)</f>
        <v/>
      </c>
      <c r="W2579" s="251"/>
      <c r="X2579" s="252" t="str" cm="1">
        <f t="array" ref="X2579">_xlfn.IFS(W2579="","",W2579/I2579&gt;=2,2*I2579,W2579/I2579 &lt; 2, W2579)</f>
        <v/>
      </c>
      <c r="Y2579" s="253" t="str">
        <f t="shared" si="284"/>
        <v/>
      </c>
      <c r="Z2579" s="248"/>
      <c r="AA2579" s="249" t="str">
        <f t="shared" si="285"/>
        <v/>
      </c>
      <c r="AB2579" s="254" t="str">
        <f t="shared" si="286"/>
        <v/>
      </c>
      <c r="AC2579" s="159"/>
      <c r="AD2579" s="160"/>
    </row>
    <row r="2580" spans="2:30" ht="13.8" hidden="1" outlineLevel="1" x14ac:dyDescent="0.25">
      <c r="B2580" s="1"/>
      <c r="C2580" s="1"/>
      <c r="D2580" s="1"/>
      <c r="E2580" s="2"/>
      <c r="F2580" s="1"/>
      <c r="G2580" s="2"/>
      <c r="H2580" s="108"/>
      <c r="I2580" s="109"/>
      <c r="J2580" s="132" t="str">
        <f t="shared" si="282"/>
        <v/>
      </c>
      <c r="K2580" s="132">
        <f t="shared" si="280"/>
        <v>0</v>
      </c>
      <c r="L2580" s="246"/>
      <c r="M2580" s="247"/>
      <c r="N2580" s="246"/>
      <c r="O2580" s="248"/>
      <c r="P2580" s="249" t="str">
        <f t="shared" si="283"/>
        <v/>
      </c>
      <c r="Q2580" s="250" t="str">
        <f t="shared" si="281"/>
        <v/>
      </c>
      <c r="R2580" s="248"/>
      <c r="S2580" s="246"/>
      <c r="T2580" s="248"/>
      <c r="U2580" s="249" t="str">
        <f>+IF(AND(S2580&gt;0,R2580&lt;&gt;'Data Validation (ROP used only)'!$A$22),SUM(S2580:T2580),"")</f>
        <v/>
      </c>
      <c r="V2580" s="250" t="str">
        <f>IF(OR(R2580='Data Validation (ROP used only)'!$A$22,ISBLANK(S2580),ISERROR(S2580/$I2580)),"",S2580/$I2580)</f>
        <v/>
      </c>
      <c r="W2580" s="251"/>
      <c r="X2580" s="252" t="str" cm="1">
        <f t="array" ref="X2580">_xlfn.IFS(W2580="","",W2580/I2580&gt;=2,2*I2580,W2580/I2580 &lt; 2, W2580)</f>
        <v/>
      </c>
      <c r="Y2580" s="253" t="str">
        <f t="shared" si="284"/>
        <v/>
      </c>
      <c r="Z2580" s="248"/>
      <c r="AA2580" s="249" t="str">
        <f t="shared" si="285"/>
        <v/>
      </c>
      <c r="AB2580" s="254" t="str">
        <f t="shared" si="286"/>
        <v/>
      </c>
      <c r="AC2580" s="159"/>
      <c r="AD2580" s="160"/>
    </row>
    <row r="2581" spans="2:30" ht="13.8" hidden="1" outlineLevel="1" x14ac:dyDescent="0.25">
      <c r="B2581" s="1"/>
      <c r="C2581" s="1"/>
      <c r="D2581" s="1"/>
      <c r="E2581" s="2"/>
      <c r="F2581" s="1"/>
      <c r="G2581" s="2"/>
      <c r="H2581" s="108"/>
      <c r="I2581" s="109"/>
      <c r="J2581" s="132" t="str">
        <f t="shared" si="282"/>
        <v/>
      </c>
      <c r="K2581" s="132">
        <f t="shared" si="280"/>
        <v>0</v>
      </c>
      <c r="L2581" s="246"/>
      <c r="M2581" s="247"/>
      <c r="N2581" s="246"/>
      <c r="O2581" s="248"/>
      <c r="P2581" s="249" t="str">
        <f t="shared" si="283"/>
        <v/>
      </c>
      <c r="Q2581" s="250" t="str">
        <f t="shared" si="281"/>
        <v/>
      </c>
      <c r="R2581" s="248"/>
      <c r="S2581" s="246"/>
      <c r="T2581" s="248"/>
      <c r="U2581" s="249" t="str">
        <f>+IF(AND(S2581&gt;0,R2581&lt;&gt;'Data Validation (ROP used only)'!$A$22),SUM(S2581:T2581),"")</f>
        <v/>
      </c>
      <c r="V2581" s="250" t="str">
        <f>IF(OR(R2581='Data Validation (ROP used only)'!$A$22,ISBLANK(S2581),ISERROR(S2581/$I2581)),"",S2581/$I2581)</f>
        <v/>
      </c>
      <c r="W2581" s="251"/>
      <c r="X2581" s="252" t="str" cm="1">
        <f t="array" ref="X2581">_xlfn.IFS(W2581="","",W2581/I2581&gt;=2,2*I2581,W2581/I2581 &lt; 2, W2581)</f>
        <v/>
      </c>
      <c r="Y2581" s="253" t="str">
        <f t="shared" si="284"/>
        <v/>
      </c>
      <c r="Z2581" s="248"/>
      <c r="AA2581" s="249" t="str">
        <f t="shared" si="285"/>
        <v/>
      </c>
      <c r="AB2581" s="254" t="str">
        <f t="shared" si="286"/>
        <v/>
      </c>
      <c r="AC2581" s="159"/>
      <c r="AD2581" s="160"/>
    </row>
    <row r="2582" spans="2:30" ht="13.8" hidden="1" outlineLevel="1" x14ac:dyDescent="0.25">
      <c r="B2582" s="1"/>
      <c r="C2582" s="1"/>
      <c r="D2582" s="1"/>
      <c r="E2582" s="2"/>
      <c r="F2582" s="1"/>
      <c r="G2582" s="2"/>
      <c r="H2582" s="108"/>
      <c r="I2582" s="109"/>
      <c r="J2582" s="132" t="str">
        <f t="shared" si="282"/>
        <v/>
      </c>
      <c r="K2582" s="132">
        <f t="shared" si="280"/>
        <v>0</v>
      </c>
      <c r="L2582" s="246"/>
      <c r="M2582" s="247"/>
      <c r="N2582" s="246"/>
      <c r="O2582" s="248"/>
      <c r="P2582" s="249" t="str">
        <f t="shared" si="283"/>
        <v/>
      </c>
      <c r="Q2582" s="250" t="str">
        <f t="shared" si="281"/>
        <v/>
      </c>
      <c r="R2582" s="248"/>
      <c r="S2582" s="246"/>
      <c r="T2582" s="248"/>
      <c r="U2582" s="249" t="str">
        <f>+IF(AND(S2582&gt;0,R2582&lt;&gt;'Data Validation (ROP used only)'!$A$22),SUM(S2582:T2582),"")</f>
        <v/>
      </c>
      <c r="V2582" s="250" t="str">
        <f>IF(OR(R2582='Data Validation (ROP used only)'!$A$22,ISBLANK(S2582),ISERROR(S2582/$I2582)),"",S2582/$I2582)</f>
        <v/>
      </c>
      <c r="W2582" s="251"/>
      <c r="X2582" s="252" t="str" cm="1">
        <f t="array" ref="X2582">_xlfn.IFS(W2582="","",W2582/I2582&gt;=2,2*I2582,W2582/I2582 &lt; 2, W2582)</f>
        <v/>
      </c>
      <c r="Y2582" s="253" t="str">
        <f t="shared" si="284"/>
        <v/>
      </c>
      <c r="Z2582" s="248"/>
      <c r="AA2582" s="249" t="str">
        <f t="shared" si="285"/>
        <v/>
      </c>
      <c r="AB2582" s="254" t="str">
        <f t="shared" si="286"/>
        <v/>
      </c>
      <c r="AC2582" s="159"/>
      <c r="AD2582" s="160"/>
    </row>
    <row r="2583" spans="2:30" ht="13.8" hidden="1" outlineLevel="1" x14ac:dyDescent="0.25">
      <c r="B2583" s="1"/>
      <c r="C2583" s="1"/>
      <c r="D2583" s="1"/>
      <c r="E2583" s="2"/>
      <c r="F2583" s="1"/>
      <c r="G2583" s="2"/>
      <c r="H2583" s="108"/>
      <c r="I2583" s="109"/>
      <c r="J2583" s="132" t="str">
        <f t="shared" si="282"/>
        <v/>
      </c>
      <c r="K2583" s="132">
        <f t="shared" si="280"/>
        <v>0</v>
      </c>
      <c r="L2583" s="246"/>
      <c r="M2583" s="247"/>
      <c r="N2583" s="246"/>
      <c r="O2583" s="248"/>
      <c r="P2583" s="249" t="str">
        <f t="shared" si="283"/>
        <v/>
      </c>
      <c r="Q2583" s="250" t="str">
        <f t="shared" si="281"/>
        <v/>
      </c>
      <c r="R2583" s="248"/>
      <c r="S2583" s="246"/>
      <c r="T2583" s="248"/>
      <c r="U2583" s="249" t="str">
        <f>+IF(AND(S2583&gt;0,R2583&lt;&gt;'Data Validation (ROP used only)'!$A$22),SUM(S2583:T2583),"")</f>
        <v/>
      </c>
      <c r="V2583" s="250" t="str">
        <f>IF(OR(R2583='Data Validation (ROP used only)'!$A$22,ISBLANK(S2583),ISERROR(S2583/$I2583)),"",S2583/$I2583)</f>
        <v/>
      </c>
      <c r="W2583" s="251"/>
      <c r="X2583" s="252" t="str" cm="1">
        <f t="array" ref="X2583">_xlfn.IFS(W2583="","",W2583/I2583&gt;=2,2*I2583,W2583/I2583 &lt; 2, W2583)</f>
        <v/>
      </c>
      <c r="Y2583" s="253" t="str">
        <f t="shared" si="284"/>
        <v/>
      </c>
      <c r="Z2583" s="248"/>
      <c r="AA2583" s="249" t="str">
        <f t="shared" si="285"/>
        <v/>
      </c>
      <c r="AB2583" s="254" t="str">
        <f t="shared" si="286"/>
        <v/>
      </c>
      <c r="AC2583" s="159"/>
      <c r="AD2583" s="160"/>
    </row>
    <row r="2584" spans="2:30" ht="13.8" hidden="1" outlineLevel="1" x14ac:dyDescent="0.25">
      <c r="B2584" s="1"/>
      <c r="C2584" s="1"/>
      <c r="D2584" s="1"/>
      <c r="E2584" s="2"/>
      <c r="F2584" s="1"/>
      <c r="G2584" s="2"/>
      <c r="H2584" s="108"/>
      <c r="I2584" s="109"/>
      <c r="J2584" s="132" t="str">
        <f t="shared" si="282"/>
        <v/>
      </c>
      <c r="K2584" s="132">
        <f t="shared" si="280"/>
        <v>0</v>
      </c>
      <c r="L2584" s="246"/>
      <c r="M2584" s="247"/>
      <c r="N2584" s="246"/>
      <c r="O2584" s="248"/>
      <c r="P2584" s="249" t="str">
        <f t="shared" si="283"/>
        <v/>
      </c>
      <c r="Q2584" s="250" t="str">
        <f t="shared" si="281"/>
        <v/>
      </c>
      <c r="R2584" s="248"/>
      <c r="S2584" s="246"/>
      <c r="T2584" s="248"/>
      <c r="U2584" s="249" t="str">
        <f>+IF(AND(S2584&gt;0,R2584&lt;&gt;'Data Validation (ROP used only)'!$A$22),SUM(S2584:T2584),"")</f>
        <v/>
      </c>
      <c r="V2584" s="250" t="str">
        <f>IF(OR(R2584='Data Validation (ROP used only)'!$A$22,ISBLANK(S2584),ISERROR(S2584/$I2584)),"",S2584/$I2584)</f>
        <v/>
      </c>
      <c r="W2584" s="251"/>
      <c r="X2584" s="252" t="str" cm="1">
        <f t="array" ref="X2584">_xlfn.IFS(W2584="","",W2584/I2584&gt;=2,2*I2584,W2584/I2584 &lt; 2, W2584)</f>
        <v/>
      </c>
      <c r="Y2584" s="253" t="str">
        <f t="shared" si="284"/>
        <v/>
      </c>
      <c r="Z2584" s="248"/>
      <c r="AA2584" s="249" t="str">
        <f t="shared" si="285"/>
        <v/>
      </c>
      <c r="AB2584" s="254" t="str">
        <f t="shared" si="286"/>
        <v/>
      </c>
      <c r="AC2584" s="159"/>
      <c r="AD2584" s="160"/>
    </row>
    <row r="2585" spans="2:30" ht="13.8" hidden="1" outlineLevel="1" x14ac:dyDescent="0.25">
      <c r="B2585" s="1"/>
      <c r="C2585" s="1"/>
      <c r="D2585" s="1"/>
      <c r="E2585" s="2"/>
      <c r="F2585" s="1"/>
      <c r="G2585" s="2"/>
      <c r="H2585" s="108"/>
      <c r="I2585" s="109"/>
      <c r="J2585" s="132" t="str">
        <f t="shared" si="282"/>
        <v/>
      </c>
      <c r="K2585" s="132">
        <f t="shared" si="280"/>
        <v>0</v>
      </c>
      <c r="L2585" s="246"/>
      <c r="M2585" s="247"/>
      <c r="N2585" s="246"/>
      <c r="O2585" s="248"/>
      <c r="P2585" s="249" t="str">
        <f t="shared" si="283"/>
        <v/>
      </c>
      <c r="Q2585" s="250" t="str">
        <f t="shared" si="281"/>
        <v/>
      </c>
      <c r="R2585" s="248"/>
      <c r="S2585" s="246"/>
      <c r="T2585" s="248"/>
      <c r="U2585" s="249" t="str">
        <f>+IF(AND(S2585&gt;0,R2585&lt;&gt;'Data Validation (ROP used only)'!$A$22),SUM(S2585:T2585),"")</f>
        <v/>
      </c>
      <c r="V2585" s="250" t="str">
        <f>IF(OR(R2585='Data Validation (ROP used only)'!$A$22,ISBLANK(S2585),ISERROR(S2585/$I2585)),"",S2585/$I2585)</f>
        <v/>
      </c>
      <c r="W2585" s="251"/>
      <c r="X2585" s="252" t="str" cm="1">
        <f t="array" ref="X2585">_xlfn.IFS(W2585="","",W2585/I2585&gt;=2,2*I2585,W2585/I2585 &lt; 2, W2585)</f>
        <v/>
      </c>
      <c r="Y2585" s="253" t="str">
        <f t="shared" si="284"/>
        <v/>
      </c>
      <c r="Z2585" s="248"/>
      <c r="AA2585" s="249" t="str">
        <f t="shared" si="285"/>
        <v/>
      </c>
      <c r="AB2585" s="254" t="str">
        <f t="shared" si="286"/>
        <v/>
      </c>
      <c r="AC2585" s="159"/>
      <c r="AD2585" s="160"/>
    </row>
    <row r="2586" spans="2:30" ht="13.8" hidden="1" outlineLevel="1" x14ac:dyDescent="0.25">
      <c r="B2586" s="1"/>
      <c r="C2586" s="1"/>
      <c r="D2586" s="1"/>
      <c r="E2586" s="2"/>
      <c r="F2586" s="1"/>
      <c r="G2586" s="2"/>
      <c r="H2586" s="108"/>
      <c r="I2586" s="109"/>
      <c r="J2586" s="132" t="str">
        <f t="shared" si="282"/>
        <v/>
      </c>
      <c r="K2586" s="132">
        <f t="shared" si="280"/>
        <v>0</v>
      </c>
      <c r="L2586" s="246"/>
      <c r="M2586" s="247"/>
      <c r="N2586" s="246"/>
      <c r="O2586" s="248"/>
      <c r="P2586" s="249" t="str">
        <f t="shared" si="283"/>
        <v/>
      </c>
      <c r="Q2586" s="250" t="str">
        <f t="shared" si="281"/>
        <v/>
      </c>
      <c r="R2586" s="248"/>
      <c r="S2586" s="246"/>
      <c r="T2586" s="248"/>
      <c r="U2586" s="249" t="str">
        <f>+IF(AND(S2586&gt;0,R2586&lt;&gt;'Data Validation (ROP used only)'!$A$22),SUM(S2586:T2586),"")</f>
        <v/>
      </c>
      <c r="V2586" s="250" t="str">
        <f>IF(OR(R2586='Data Validation (ROP used only)'!$A$22,ISBLANK(S2586),ISERROR(S2586/$I2586)),"",S2586/$I2586)</f>
        <v/>
      </c>
      <c r="W2586" s="251"/>
      <c r="X2586" s="252" t="str" cm="1">
        <f t="array" ref="X2586">_xlfn.IFS(W2586="","",W2586/I2586&gt;=2,2*I2586,W2586/I2586 &lt; 2, W2586)</f>
        <v/>
      </c>
      <c r="Y2586" s="253" t="str">
        <f t="shared" si="284"/>
        <v/>
      </c>
      <c r="Z2586" s="248"/>
      <c r="AA2586" s="249" t="str">
        <f t="shared" si="285"/>
        <v/>
      </c>
      <c r="AB2586" s="254" t="str">
        <f t="shared" si="286"/>
        <v/>
      </c>
      <c r="AC2586" s="159"/>
      <c r="AD2586" s="160"/>
    </row>
    <row r="2587" spans="2:30" ht="13.8" hidden="1" outlineLevel="1" x14ac:dyDescent="0.25">
      <c r="B2587" s="1"/>
      <c r="C2587" s="1"/>
      <c r="D2587" s="1"/>
      <c r="E2587" s="2"/>
      <c r="F2587" s="1"/>
      <c r="G2587" s="2"/>
      <c r="H2587" s="108"/>
      <c r="I2587" s="109"/>
      <c r="J2587" s="132" t="str">
        <f t="shared" si="282"/>
        <v/>
      </c>
      <c r="K2587" s="132">
        <f t="shared" si="280"/>
        <v>0</v>
      </c>
      <c r="L2587" s="246"/>
      <c r="M2587" s="247"/>
      <c r="N2587" s="246"/>
      <c r="O2587" s="248"/>
      <c r="P2587" s="249" t="str">
        <f t="shared" si="283"/>
        <v/>
      </c>
      <c r="Q2587" s="250" t="str">
        <f t="shared" si="281"/>
        <v/>
      </c>
      <c r="R2587" s="248"/>
      <c r="S2587" s="246"/>
      <c r="T2587" s="248"/>
      <c r="U2587" s="249" t="str">
        <f>+IF(AND(S2587&gt;0,R2587&lt;&gt;'Data Validation (ROP used only)'!$A$22),SUM(S2587:T2587),"")</f>
        <v/>
      </c>
      <c r="V2587" s="250" t="str">
        <f>IF(OR(R2587='Data Validation (ROP used only)'!$A$22,ISBLANK(S2587),ISERROR(S2587/$I2587)),"",S2587/$I2587)</f>
        <v/>
      </c>
      <c r="W2587" s="251"/>
      <c r="X2587" s="252" t="str" cm="1">
        <f t="array" ref="X2587">_xlfn.IFS(W2587="","",W2587/I2587&gt;=2,2*I2587,W2587/I2587 &lt; 2, W2587)</f>
        <v/>
      </c>
      <c r="Y2587" s="253" t="str">
        <f t="shared" si="284"/>
        <v/>
      </c>
      <c r="Z2587" s="248"/>
      <c r="AA2587" s="249" t="str">
        <f t="shared" si="285"/>
        <v/>
      </c>
      <c r="AB2587" s="254" t="str">
        <f t="shared" si="286"/>
        <v/>
      </c>
      <c r="AC2587" s="159"/>
      <c r="AD2587" s="160"/>
    </row>
    <row r="2588" spans="2:30" ht="13.8" hidden="1" outlineLevel="1" x14ac:dyDescent="0.25">
      <c r="B2588" s="1"/>
      <c r="C2588" s="1"/>
      <c r="D2588" s="1"/>
      <c r="E2588" s="2"/>
      <c r="F2588" s="1"/>
      <c r="G2588" s="2"/>
      <c r="H2588" s="108"/>
      <c r="I2588" s="109"/>
      <c r="J2588" s="132" t="str">
        <f t="shared" si="282"/>
        <v/>
      </c>
      <c r="K2588" s="132">
        <f t="shared" si="280"/>
        <v>0</v>
      </c>
      <c r="L2588" s="246"/>
      <c r="M2588" s="247"/>
      <c r="N2588" s="246"/>
      <c r="O2588" s="248"/>
      <c r="P2588" s="249" t="str">
        <f t="shared" si="283"/>
        <v/>
      </c>
      <c r="Q2588" s="250" t="str">
        <f t="shared" si="281"/>
        <v/>
      </c>
      <c r="R2588" s="248"/>
      <c r="S2588" s="246"/>
      <c r="T2588" s="248"/>
      <c r="U2588" s="249" t="str">
        <f>+IF(AND(S2588&gt;0,R2588&lt;&gt;'Data Validation (ROP used only)'!$A$22),SUM(S2588:T2588),"")</f>
        <v/>
      </c>
      <c r="V2588" s="250" t="str">
        <f>IF(OR(R2588='Data Validation (ROP used only)'!$A$22,ISBLANK(S2588),ISERROR(S2588/$I2588)),"",S2588/$I2588)</f>
        <v/>
      </c>
      <c r="W2588" s="251"/>
      <c r="X2588" s="252" t="str" cm="1">
        <f t="array" ref="X2588">_xlfn.IFS(W2588="","",W2588/I2588&gt;=2,2*I2588,W2588/I2588 &lt; 2, W2588)</f>
        <v/>
      </c>
      <c r="Y2588" s="253" t="str">
        <f t="shared" si="284"/>
        <v/>
      </c>
      <c r="Z2588" s="248"/>
      <c r="AA2588" s="249" t="str">
        <f t="shared" si="285"/>
        <v/>
      </c>
      <c r="AB2588" s="254" t="str">
        <f t="shared" si="286"/>
        <v/>
      </c>
      <c r="AC2588" s="159"/>
      <c r="AD2588" s="160"/>
    </row>
    <row r="2589" spans="2:30" ht="13.8" hidden="1" outlineLevel="1" x14ac:dyDescent="0.25">
      <c r="B2589" s="1"/>
      <c r="C2589" s="1"/>
      <c r="D2589" s="1"/>
      <c r="E2589" s="2"/>
      <c r="F2589" s="1"/>
      <c r="G2589" s="2"/>
      <c r="H2589" s="108"/>
      <c r="I2589" s="109"/>
      <c r="J2589" s="132" t="str">
        <f t="shared" si="282"/>
        <v/>
      </c>
      <c r="K2589" s="132">
        <f t="shared" si="280"/>
        <v>0</v>
      </c>
      <c r="L2589" s="246"/>
      <c r="M2589" s="247"/>
      <c r="N2589" s="246"/>
      <c r="O2589" s="248"/>
      <c r="P2589" s="249" t="str">
        <f t="shared" si="283"/>
        <v/>
      </c>
      <c r="Q2589" s="250" t="str">
        <f t="shared" si="281"/>
        <v/>
      </c>
      <c r="R2589" s="248"/>
      <c r="S2589" s="246"/>
      <c r="T2589" s="248"/>
      <c r="U2589" s="249" t="str">
        <f>+IF(AND(S2589&gt;0,R2589&lt;&gt;'Data Validation (ROP used only)'!$A$22),SUM(S2589:T2589),"")</f>
        <v/>
      </c>
      <c r="V2589" s="250" t="str">
        <f>IF(OR(R2589='Data Validation (ROP used only)'!$A$22,ISBLANK(S2589),ISERROR(S2589/$I2589)),"",S2589/$I2589)</f>
        <v/>
      </c>
      <c r="W2589" s="251"/>
      <c r="X2589" s="252" t="str" cm="1">
        <f t="array" ref="X2589">_xlfn.IFS(W2589="","",W2589/I2589&gt;=2,2*I2589,W2589/I2589 &lt; 2, W2589)</f>
        <v/>
      </c>
      <c r="Y2589" s="253" t="str">
        <f t="shared" si="284"/>
        <v/>
      </c>
      <c r="Z2589" s="248"/>
      <c r="AA2589" s="249" t="str">
        <f t="shared" si="285"/>
        <v/>
      </c>
      <c r="AB2589" s="254" t="str">
        <f t="shared" si="286"/>
        <v/>
      </c>
      <c r="AC2589" s="159"/>
      <c r="AD2589" s="160"/>
    </row>
    <row r="2590" spans="2:30" ht="13.8" hidden="1" outlineLevel="1" x14ac:dyDescent="0.25">
      <c r="B2590" s="1"/>
      <c r="C2590" s="1"/>
      <c r="D2590" s="1"/>
      <c r="E2590" s="2"/>
      <c r="F2590" s="1"/>
      <c r="G2590" s="2"/>
      <c r="H2590" s="108"/>
      <c r="I2590" s="109"/>
      <c r="J2590" s="132" t="str">
        <f t="shared" si="282"/>
        <v/>
      </c>
      <c r="K2590" s="132">
        <f t="shared" si="280"/>
        <v>0</v>
      </c>
      <c r="L2590" s="246"/>
      <c r="M2590" s="247"/>
      <c r="N2590" s="246"/>
      <c r="O2590" s="248"/>
      <c r="P2590" s="249" t="str">
        <f t="shared" si="283"/>
        <v/>
      </c>
      <c r="Q2590" s="250" t="str">
        <f t="shared" si="281"/>
        <v/>
      </c>
      <c r="R2590" s="248"/>
      <c r="S2590" s="246"/>
      <c r="T2590" s="248"/>
      <c r="U2590" s="249" t="str">
        <f>+IF(AND(S2590&gt;0,R2590&lt;&gt;'Data Validation (ROP used only)'!$A$22),SUM(S2590:T2590),"")</f>
        <v/>
      </c>
      <c r="V2590" s="250" t="str">
        <f>IF(OR(R2590='Data Validation (ROP used only)'!$A$22,ISBLANK(S2590),ISERROR(S2590/$I2590)),"",S2590/$I2590)</f>
        <v/>
      </c>
      <c r="W2590" s="251"/>
      <c r="X2590" s="252" t="str" cm="1">
        <f t="array" ref="X2590">_xlfn.IFS(W2590="","",W2590/I2590&gt;=2,2*I2590,W2590/I2590 &lt; 2, W2590)</f>
        <v/>
      </c>
      <c r="Y2590" s="253" t="str">
        <f t="shared" si="284"/>
        <v/>
      </c>
      <c r="Z2590" s="248"/>
      <c r="AA2590" s="249" t="str">
        <f t="shared" si="285"/>
        <v/>
      </c>
      <c r="AB2590" s="254" t="str">
        <f t="shared" si="286"/>
        <v/>
      </c>
      <c r="AC2590" s="159"/>
      <c r="AD2590" s="160"/>
    </row>
    <row r="2591" spans="2:30" ht="13.8" hidden="1" outlineLevel="1" x14ac:dyDescent="0.25">
      <c r="B2591" s="1"/>
      <c r="C2591" s="1"/>
      <c r="D2591" s="1"/>
      <c r="E2591" s="2"/>
      <c r="F2591" s="1"/>
      <c r="G2591" s="2"/>
      <c r="H2591" s="108"/>
      <c r="I2591" s="109"/>
      <c r="J2591" s="132" t="str">
        <f t="shared" si="282"/>
        <v/>
      </c>
      <c r="K2591" s="132">
        <f t="shared" si="280"/>
        <v>0</v>
      </c>
      <c r="L2591" s="246"/>
      <c r="M2591" s="247"/>
      <c r="N2591" s="246"/>
      <c r="O2591" s="248"/>
      <c r="P2591" s="249" t="str">
        <f t="shared" si="283"/>
        <v/>
      </c>
      <c r="Q2591" s="250" t="str">
        <f t="shared" si="281"/>
        <v/>
      </c>
      <c r="R2591" s="248"/>
      <c r="S2591" s="246"/>
      <c r="T2591" s="248"/>
      <c r="U2591" s="249" t="str">
        <f>+IF(AND(S2591&gt;0,R2591&lt;&gt;'Data Validation (ROP used only)'!$A$22),SUM(S2591:T2591),"")</f>
        <v/>
      </c>
      <c r="V2591" s="250" t="str">
        <f>IF(OR(R2591='Data Validation (ROP used only)'!$A$22,ISBLANK(S2591),ISERROR(S2591/$I2591)),"",S2591/$I2591)</f>
        <v/>
      </c>
      <c r="W2591" s="251"/>
      <c r="X2591" s="252" t="str" cm="1">
        <f t="array" ref="X2591">_xlfn.IFS(W2591="","",W2591/I2591&gt;=2,2*I2591,W2591/I2591 &lt; 2, W2591)</f>
        <v/>
      </c>
      <c r="Y2591" s="253" t="str">
        <f t="shared" si="284"/>
        <v/>
      </c>
      <c r="Z2591" s="248"/>
      <c r="AA2591" s="249" t="str">
        <f t="shared" si="285"/>
        <v/>
      </c>
      <c r="AB2591" s="254" t="str">
        <f t="shared" si="286"/>
        <v/>
      </c>
      <c r="AC2591" s="159"/>
      <c r="AD2591" s="160"/>
    </row>
    <row r="2592" spans="2:30" ht="13.8" hidden="1" outlineLevel="1" x14ac:dyDescent="0.25">
      <c r="B2592" s="1"/>
      <c r="C2592" s="1"/>
      <c r="D2592" s="1"/>
      <c r="E2592" s="2"/>
      <c r="F2592" s="1"/>
      <c r="G2592" s="2"/>
      <c r="H2592" s="108"/>
      <c r="I2592" s="109"/>
      <c r="J2592" s="132" t="str">
        <f t="shared" si="282"/>
        <v/>
      </c>
      <c r="K2592" s="132">
        <f t="shared" si="280"/>
        <v>0</v>
      </c>
      <c r="L2592" s="246"/>
      <c r="M2592" s="247"/>
      <c r="N2592" s="246"/>
      <c r="O2592" s="248"/>
      <c r="P2592" s="249" t="str">
        <f t="shared" si="283"/>
        <v/>
      </c>
      <c r="Q2592" s="250" t="str">
        <f t="shared" si="281"/>
        <v/>
      </c>
      <c r="R2592" s="248"/>
      <c r="S2592" s="246"/>
      <c r="T2592" s="248"/>
      <c r="U2592" s="249" t="str">
        <f>+IF(AND(S2592&gt;0,R2592&lt;&gt;'Data Validation (ROP used only)'!$A$22),SUM(S2592:T2592),"")</f>
        <v/>
      </c>
      <c r="V2592" s="250" t="str">
        <f>IF(OR(R2592='Data Validation (ROP used only)'!$A$22,ISBLANK(S2592),ISERROR(S2592/$I2592)),"",S2592/$I2592)</f>
        <v/>
      </c>
      <c r="W2592" s="251"/>
      <c r="X2592" s="252" t="str" cm="1">
        <f t="array" ref="X2592">_xlfn.IFS(W2592="","",W2592/I2592&gt;=2,2*I2592,W2592/I2592 &lt; 2, W2592)</f>
        <v/>
      </c>
      <c r="Y2592" s="253" t="str">
        <f t="shared" si="284"/>
        <v/>
      </c>
      <c r="Z2592" s="248"/>
      <c r="AA2592" s="249" t="str">
        <f t="shared" si="285"/>
        <v/>
      </c>
      <c r="AB2592" s="254" t="str">
        <f t="shared" si="286"/>
        <v/>
      </c>
      <c r="AC2592" s="159"/>
      <c r="AD2592" s="160"/>
    </row>
    <row r="2593" spans="2:30" ht="13.8" hidden="1" outlineLevel="1" x14ac:dyDescent="0.25">
      <c r="B2593" s="1"/>
      <c r="C2593" s="1"/>
      <c r="D2593" s="1"/>
      <c r="E2593" s="2"/>
      <c r="F2593" s="1"/>
      <c r="G2593" s="2"/>
      <c r="H2593" s="108"/>
      <c r="I2593" s="109"/>
      <c r="J2593" s="132" t="str">
        <f t="shared" si="282"/>
        <v/>
      </c>
      <c r="K2593" s="132">
        <f t="shared" si="280"/>
        <v>0</v>
      </c>
      <c r="L2593" s="246"/>
      <c r="M2593" s="247"/>
      <c r="N2593" s="246"/>
      <c r="O2593" s="248"/>
      <c r="P2593" s="249" t="str">
        <f t="shared" si="283"/>
        <v/>
      </c>
      <c r="Q2593" s="250" t="str">
        <f t="shared" si="281"/>
        <v/>
      </c>
      <c r="R2593" s="248"/>
      <c r="S2593" s="246"/>
      <c r="T2593" s="248"/>
      <c r="U2593" s="249" t="str">
        <f>+IF(AND(S2593&gt;0,R2593&lt;&gt;'Data Validation (ROP used only)'!$A$22),SUM(S2593:T2593),"")</f>
        <v/>
      </c>
      <c r="V2593" s="250" t="str">
        <f>IF(OR(R2593='Data Validation (ROP used only)'!$A$22,ISBLANK(S2593),ISERROR(S2593/$I2593)),"",S2593/$I2593)</f>
        <v/>
      </c>
      <c r="W2593" s="251"/>
      <c r="X2593" s="252" t="str" cm="1">
        <f t="array" ref="X2593">_xlfn.IFS(W2593="","",W2593/I2593&gt;=2,2*I2593,W2593/I2593 &lt; 2, W2593)</f>
        <v/>
      </c>
      <c r="Y2593" s="253" t="str">
        <f t="shared" si="284"/>
        <v/>
      </c>
      <c r="Z2593" s="248"/>
      <c r="AA2593" s="249" t="str">
        <f t="shared" si="285"/>
        <v/>
      </c>
      <c r="AB2593" s="254" t="str">
        <f t="shared" si="286"/>
        <v/>
      </c>
      <c r="AC2593" s="159"/>
      <c r="AD2593" s="160"/>
    </row>
    <row r="2594" spans="2:30" ht="13.8" hidden="1" outlineLevel="1" x14ac:dyDescent="0.25">
      <c r="B2594" s="1"/>
      <c r="C2594" s="1"/>
      <c r="D2594" s="1"/>
      <c r="E2594" s="2"/>
      <c r="F2594" s="1"/>
      <c r="G2594" s="2"/>
      <c r="H2594" s="108"/>
      <c r="I2594" s="109"/>
      <c r="J2594" s="132" t="str">
        <f t="shared" si="282"/>
        <v/>
      </c>
      <c r="K2594" s="132">
        <f t="shared" si="280"/>
        <v>0</v>
      </c>
      <c r="L2594" s="246"/>
      <c r="M2594" s="247"/>
      <c r="N2594" s="246"/>
      <c r="O2594" s="248"/>
      <c r="P2594" s="249" t="str">
        <f t="shared" si="283"/>
        <v/>
      </c>
      <c r="Q2594" s="250" t="str">
        <f t="shared" si="281"/>
        <v/>
      </c>
      <c r="R2594" s="248"/>
      <c r="S2594" s="246"/>
      <c r="T2594" s="248"/>
      <c r="U2594" s="249" t="str">
        <f>+IF(AND(S2594&gt;0,R2594&lt;&gt;'Data Validation (ROP used only)'!$A$22),SUM(S2594:T2594),"")</f>
        <v/>
      </c>
      <c r="V2594" s="250" t="str">
        <f>IF(OR(R2594='Data Validation (ROP used only)'!$A$22,ISBLANK(S2594),ISERROR(S2594/$I2594)),"",S2594/$I2594)</f>
        <v/>
      </c>
      <c r="W2594" s="251"/>
      <c r="X2594" s="252" t="str" cm="1">
        <f t="array" ref="X2594">_xlfn.IFS(W2594="","",W2594/I2594&gt;=2,2*I2594,W2594/I2594 &lt; 2, W2594)</f>
        <v/>
      </c>
      <c r="Y2594" s="253" t="str">
        <f t="shared" si="284"/>
        <v/>
      </c>
      <c r="Z2594" s="248"/>
      <c r="AA2594" s="249" t="str">
        <f t="shared" si="285"/>
        <v/>
      </c>
      <c r="AB2594" s="254" t="str">
        <f t="shared" si="286"/>
        <v/>
      </c>
      <c r="AC2594" s="159"/>
      <c r="AD2594" s="160"/>
    </row>
    <row r="2595" spans="2:30" ht="13.8" hidden="1" outlineLevel="1" x14ac:dyDescent="0.25">
      <c r="B2595" s="1"/>
      <c r="C2595" s="1"/>
      <c r="D2595" s="1"/>
      <c r="E2595" s="2"/>
      <c r="F2595" s="1"/>
      <c r="G2595" s="2"/>
      <c r="H2595" s="108"/>
      <c r="I2595" s="109"/>
      <c r="J2595" s="132" t="str">
        <f t="shared" si="282"/>
        <v/>
      </c>
      <c r="K2595" s="132">
        <f t="shared" si="280"/>
        <v>0</v>
      </c>
      <c r="L2595" s="246"/>
      <c r="M2595" s="247"/>
      <c r="N2595" s="246"/>
      <c r="O2595" s="248"/>
      <c r="P2595" s="249" t="str">
        <f t="shared" si="283"/>
        <v/>
      </c>
      <c r="Q2595" s="250" t="str">
        <f t="shared" si="281"/>
        <v/>
      </c>
      <c r="R2595" s="248"/>
      <c r="S2595" s="246"/>
      <c r="T2595" s="248"/>
      <c r="U2595" s="249" t="str">
        <f>+IF(AND(S2595&gt;0,R2595&lt;&gt;'Data Validation (ROP used only)'!$A$22),SUM(S2595:T2595),"")</f>
        <v/>
      </c>
      <c r="V2595" s="250" t="str">
        <f>IF(OR(R2595='Data Validation (ROP used only)'!$A$22,ISBLANK(S2595),ISERROR(S2595/$I2595)),"",S2595/$I2595)</f>
        <v/>
      </c>
      <c r="W2595" s="251"/>
      <c r="X2595" s="252" t="str" cm="1">
        <f t="array" ref="X2595">_xlfn.IFS(W2595="","",W2595/I2595&gt;=2,2*I2595,W2595/I2595 &lt; 2, W2595)</f>
        <v/>
      </c>
      <c r="Y2595" s="253" t="str">
        <f t="shared" si="284"/>
        <v/>
      </c>
      <c r="Z2595" s="248"/>
      <c r="AA2595" s="249" t="str">
        <f t="shared" si="285"/>
        <v/>
      </c>
      <c r="AB2595" s="254" t="str">
        <f t="shared" si="286"/>
        <v/>
      </c>
      <c r="AC2595" s="159"/>
      <c r="AD2595" s="160"/>
    </row>
    <row r="2596" spans="2:30" ht="13.8" hidden="1" outlineLevel="1" x14ac:dyDescent="0.25">
      <c r="B2596" s="1"/>
      <c r="C2596" s="1"/>
      <c r="D2596" s="1"/>
      <c r="E2596" s="2"/>
      <c r="F2596" s="1"/>
      <c r="G2596" s="2"/>
      <c r="H2596" s="108"/>
      <c r="I2596" s="109"/>
      <c r="J2596" s="132" t="str">
        <f t="shared" si="282"/>
        <v/>
      </c>
      <c r="K2596" s="132">
        <f t="shared" si="280"/>
        <v>0</v>
      </c>
      <c r="L2596" s="246"/>
      <c r="M2596" s="247"/>
      <c r="N2596" s="246"/>
      <c r="O2596" s="248"/>
      <c r="P2596" s="249" t="str">
        <f t="shared" si="283"/>
        <v/>
      </c>
      <c r="Q2596" s="250" t="str">
        <f t="shared" si="281"/>
        <v/>
      </c>
      <c r="R2596" s="248"/>
      <c r="S2596" s="246"/>
      <c r="T2596" s="248"/>
      <c r="U2596" s="249" t="str">
        <f>+IF(AND(S2596&gt;0,R2596&lt;&gt;'Data Validation (ROP used only)'!$A$22),SUM(S2596:T2596),"")</f>
        <v/>
      </c>
      <c r="V2596" s="250" t="str">
        <f>IF(OR(R2596='Data Validation (ROP used only)'!$A$22,ISBLANK(S2596),ISERROR(S2596/$I2596)),"",S2596/$I2596)</f>
        <v/>
      </c>
      <c r="W2596" s="251"/>
      <c r="X2596" s="252" t="str" cm="1">
        <f t="array" ref="X2596">_xlfn.IFS(W2596="","",W2596/I2596&gt;=2,2*I2596,W2596/I2596 &lt; 2, W2596)</f>
        <v/>
      </c>
      <c r="Y2596" s="253" t="str">
        <f t="shared" si="284"/>
        <v/>
      </c>
      <c r="Z2596" s="248"/>
      <c r="AA2596" s="249" t="str">
        <f t="shared" si="285"/>
        <v/>
      </c>
      <c r="AB2596" s="254" t="str">
        <f t="shared" si="286"/>
        <v/>
      </c>
      <c r="AC2596" s="159"/>
      <c r="AD2596" s="160"/>
    </row>
    <row r="2597" spans="2:30" ht="13.8" hidden="1" outlineLevel="1" x14ac:dyDescent="0.25">
      <c r="B2597" s="1"/>
      <c r="C2597" s="1"/>
      <c r="D2597" s="1"/>
      <c r="E2597" s="2"/>
      <c r="F2597" s="1"/>
      <c r="G2597" s="2"/>
      <c r="H2597" s="108"/>
      <c r="I2597" s="109"/>
      <c r="J2597" s="132" t="str">
        <f t="shared" si="282"/>
        <v/>
      </c>
      <c r="K2597" s="132">
        <f t="shared" si="280"/>
        <v>0</v>
      </c>
      <c r="L2597" s="246"/>
      <c r="M2597" s="247"/>
      <c r="N2597" s="246"/>
      <c r="O2597" s="248"/>
      <c r="P2597" s="249" t="str">
        <f t="shared" si="283"/>
        <v/>
      </c>
      <c r="Q2597" s="250" t="str">
        <f t="shared" si="281"/>
        <v/>
      </c>
      <c r="R2597" s="248"/>
      <c r="S2597" s="246"/>
      <c r="T2597" s="248"/>
      <c r="U2597" s="249" t="str">
        <f>+IF(AND(S2597&gt;0,R2597&lt;&gt;'Data Validation (ROP used only)'!$A$22),SUM(S2597:T2597),"")</f>
        <v/>
      </c>
      <c r="V2597" s="250" t="str">
        <f>IF(OR(R2597='Data Validation (ROP used only)'!$A$22,ISBLANK(S2597),ISERROR(S2597/$I2597)),"",S2597/$I2597)</f>
        <v/>
      </c>
      <c r="W2597" s="251"/>
      <c r="X2597" s="252" t="str" cm="1">
        <f t="array" ref="X2597">_xlfn.IFS(W2597="","",W2597/I2597&gt;=2,2*I2597,W2597/I2597 &lt; 2, W2597)</f>
        <v/>
      </c>
      <c r="Y2597" s="253" t="str">
        <f t="shared" si="284"/>
        <v/>
      </c>
      <c r="Z2597" s="248"/>
      <c r="AA2597" s="249" t="str">
        <f t="shared" si="285"/>
        <v/>
      </c>
      <c r="AB2597" s="254" t="str">
        <f t="shared" si="286"/>
        <v/>
      </c>
      <c r="AC2597" s="159"/>
      <c r="AD2597" s="160"/>
    </row>
    <row r="2598" spans="2:30" ht="13.8" hidden="1" outlineLevel="1" x14ac:dyDescent="0.25">
      <c r="B2598" s="1"/>
      <c r="C2598" s="1"/>
      <c r="D2598" s="1"/>
      <c r="E2598" s="2"/>
      <c r="F2598" s="1"/>
      <c r="G2598" s="2"/>
      <c r="H2598" s="108"/>
      <c r="I2598" s="109"/>
      <c r="J2598" s="132" t="str">
        <f t="shared" si="282"/>
        <v/>
      </c>
      <c r="K2598" s="132">
        <f t="shared" si="280"/>
        <v>0</v>
      </c>
      <c r="L2598" s="246"/>
      <c r="M2598" s="247"/>
      <c r="N2598" s="246"/>
      <c r="O2598" s="248"/>
      <c r="P2598" s="249" t="str">
        <f t="shared" si="283"/>
        <v/>
      </c>
      <c r="Q2598" s="250" t="str">
        <f t="shared" si="281"/>
        <v/>
      </c>
      <c r="R2598" s="248"/>
      <c r="S2598" s="246"/>
      <c r="T2598" s="248"/>
      <c r="U2598" s="249" t="str">
        <f>+IF(AND(S2598&gt;0,R2598&lt;&gt;'Data Validation (ROP used only)'!$A$22),SUM(S2598:T2598),"")</f>
        <v/>
      </c>
      <c r="V2598" s="250" t="str">
        <f>IF(OR(R2598='Data Validation (ROP used only)'!$A$22,ISBLANK(S2598),ISERROR(S2598/$I2598)),"",S2598/$I2598)</f>
        <v/>
      </c>
      <c r="W2598" s="251"/>
      <c r="X2598" s="252" t="str" cm="1">
        <f t="array" ref="X2598">_xlfn.IFS(W2598="","",W2598/I2598&gt;=2,2*I2598,W2598/I2598 &lt; 2, W2598)</f>
        <v/>
      </c>
      <c r="Y2598" s="253" t="str">
        <f t="shared" si="284"/>
        <v/>
      </c>
      <c r="Z2598" s="248"/>
      <c r="AA2598" s="249" t="str">
        <f t="shared" si="285"/>
        <v/>
      </c>
      <c r="AB2598" s="254" t="str">
        <f t="shared" si="286"/>
        <v/>
      </c>
      <c r="AC2598" s="159"/>
      <c r="AD2598" s="160"/>
    </row>
    <row r="2599" spans="2:30" ht="13.8" hidden="1" outlineLevel="1" x14ac:dyDescent="0.25">
      <c r="B2599" s="1"/>
      <c r="C2599" s="1"/>
      <c r="D2599" s="1"/>
      <c r="E2599" s="2"/>
      <c r="F2599" s="1"/>
      <c r="G2599" s="2"/>
      <c r="H2599" s="108"/>
      <c r="I2599" s="109"/>
      <c r="J2599" s="132" t="str">
        <f t="shared" si="282"/>
        <v/>
      </c>
      <c r="K2599" s="132">
        <f t="shared" ref="K2599:K2662" si="287">IF(ISERROR(I2599/1754.5),"",I2599/1754.5)</f>
        <v>0</v>
      </c>
      <c r="L2599" s="246"/>
      <c r="M2599" s="247"/>
      <c r="N2599" s="246"/>
      <c r="O2599" s="248"/>
      <c r="P2599" s="249" t="str">
        <f t="shared" si="283"/>
        <v/>
      </c>
      <c r="Q2599" s="250" t="str">
        <f t="shared" si="281"/>
        <v/>
      </c>
      <c r="R2599" s="248"/>
      <c r="S2599" s="246"/>
      <c r="T2599" s="248"/>
      <c r="U2599" s="249" t="str">
        <f>+IF(AND(S2599&gt;0,R2599&lt;&gt;'Data Validation (ROP used only)'!$A$22),SUM(S2599:T2599),"")</f>
        <v/>
      </c>
      <c r="V2599" s="250" t="str">
        <f>IF(OR(R2599='Data Validation (ROP used only)'!$A$22,ISBLANK(S2599),ISERROR(S2599/$I2599)),"",S2599/$I2599)</f>
        <v/>
      </c>
      <c r="W2599" s="251"/>
      <c r="X2599" s="252" t="str" cm="1">
        <f t="array" ref="X2599">_xlfn.IFS(W2599="","",W2599/I2599&gt;=2,2*I2599,W2599/I2599 &lt; 2, W2599)</f>
        <v/>
      </c>
      <c r="Y2599" s="253" t="str">
        <f t="shared" si="284"/>
        <v/>
      </c>
      <c r="Z2599" s="248"/>
      <c r="AA2599" s="249" t="str">
        <f t="shared" si="285"/>
        <v/>
      </c>
      <c r="AB2599" s="254" t="str">
        <f t="shared" si="286"/>
        <v/>
      </c>
      <c r="AC2599" s="159"/>
      <c r="AD2599" s="160"/>
    </row>
    <row r="2600" spans="2:30" ht="13.8" hidden="1" outlineLevel="1" x14ac:dyDescent="0.25">
      <c r="B2600" s="1"/>
      <c r="C2600" s="1"/>
      <c r="D2600" s="1"/>
      <c r="E2600" s="2"/>
      <c r="F2600" s="1"/>
      <c r="G2600" s="2"/>
      <c r="H2600" s="108"/>
      <c r="I2600" s="109"/>
      <c r="J2600" s="132" t="str">
        <f t="shared" si="282"/>
        <v/>
      </c>
      <c r="K2600" s="132">
        <f t="shared" si="287"/>
        <v>0</v>
      </c>
      <c r="L2600" s="246"/>
      <c r="M2600" s="247"/>
      <c r="N2600" s="246"/>
      <c r="O2600" s="248"/>
      <c r="P2600" s="249" t="str">
        <f t="shared" si="283"/>
        <v/>
      </c>
      <c r="Q2600" s="250" t="str">
        <f t="shared" si="281"/>
        <v/>
      </c>
      <c r="R2600" s="248"/>
      <c r="S2600" s="246"/>
      <c r="T2600" s="248"/>
      <c r="U2600" s="249" t="str">
        <f>+IF(AND(S2600&gt;0,R2600&lt;&gt;'Data Validation (ROP used only)'!$A$22),SUM(S2600:T2600),"")</f>
        <v/>
      </c>
      <c r="V2600" s="250" t="str">
        <f>IF(OR(R2600='Data Validation (ROP used only)'!$A$22,ISBLANK(S2600),ISERROR(S2600/$I2600)),"",S2600/$I2600)</f>
        <v/>
      </c>
      <c r="W2600" s="251"/>
      <c r="X2600" s="252" t="str" cm="1">
        <f t="array" ref="X2600">_xlfn.IFS(W2600="","",W2600/I2600&gt;=2,2*I2600,W2600/I2600 &lt; 2, W2600)</f>
        <v/>
      </c>
      <c r="Y2600" s="253" t="str">
        <f t="shared" si="284"/>
        <v/>
      </c>
      <c r="Z2600" s="248"/>
      <c r="AA2600" s="249" t="str">
        <f t="shared" si="285"/>
        <v/>
      </c>
      <c r="AB2600" s="254" t="str">
        <f t="shared" si="286"/>
        <v/>
      </c>
      <c r="AC2600" s="159"/>
      <c r="AD2600" s="160"/>
    </row>
    <row r="2601" spans="2:30" ht="13.8" hidden="1" outlineLevel="1" x14ac:dyDescent="0.25">
      <c r="B2601" s="1"/>
      <c r="C2601" s="1"/>
      <c r="D2601" s="1"/>
      <c r="E2601" s="2"/>
      <c r="F2601" s="1"/>
      <c r="G2601" s="2"/>
      <c r="H2601" s="108"/>
      <c r="I2601" s="109"/>
      <c r="J2601" s="132" t="str">
        <f t="shared" si="282"/>
        <v/>
      </c>
      <c r="K2601" s="132">
        <f t="shared" si="287"/>
        <v>0</v>
      </c>
      <c r="L2601" s="246"/>
      <c r="M2601" s="247"/>
      <c r="N2601" s="246"/>
      <c r="O2601" s="248"/>
      <c r="P2601" s="249" t="str">
        <f t="shared" si="283"/>
        <v/>
      </c>
      <c r="Q2601" s="250" t="str">
        <f t="shared" si="281"/>
        <v/>
      </c>
      <c r="R2601" s="248"/>
      <c r="S2601" s="246"/>
      <c r="T2601" s="248"/>
      <c r="U2601" s="249" t="str">
        <f>+IF(AND(S2601&gt;0,R2601&lt;&gt;'Data Validation (ROP used only)'!$A$22),SUM(S2601:T2601),"")</f>
        <v/>
      </c>
      <c r="V2601" s="250" t="str">
        <f>IF(OR(R2601='Data Validation (ROP used only)'!$A$22,ISBLANK(S2601),ISERROR(S2601/$I2601)),"",S2601/$I2601)</f>
        <v/>
      </c>
      <c r="W2601" s="251"/>
      <c r="X2601" s="252" t="str" cm="1">
        <f t="array" ref="X2601">_xlfn.IFS(W2601="","",W2601/I2601&gt;=2,2*I2601,W2601/I2601 &lt; 2, W2601)</f>
        <v/>
      </c>
      <c r="Y2601" s="253" t="str">
        <f t="shared" si="284"/>
        <v/>
      </c>
      <c r="Z2601" s="248"/>
      <c r="AA2601" s="249" t="str">
        <f t="shared" si="285"/>
        <v/>
      </c>
      <c r="AB2601" s="254" t="str">
        <f t="shared" si="286"/>
        <v/>
      </c>
      <c r="AC2601" s="159"/>
      <c r="AD2601" s="160"/>
    </row>
    <row r="2602" spans="2:30" ht="13.8" hidden="1" outlineLevel="1" x14ac:dyDescent="0.25">
      <c r="B2602" s="1"/>
      <c r="C2602" s="1"/>
      <c r="D2602" s="1"/>
      <c r="E2602" s="2"/>
      <c r="F2602" s="1"/>
      <c r="G2602" s="2"/>
      <c r="H2602" s="108"/>
      <c r="I2602" s="109"/>
      <c r="J2602" s="132" t="str">
        <f t="shared" si="282"/>
        <v/>
      </c>
      <c r="K2602" s="132">
        <f t="shared" si="287"/>
        <v>0</v>
      </c>
      <c r="L2602" s="246"/>
      <c r="M2602" s="247"/>
      <c r="N2602" s="246"/>
      <c r="O2602" s="248"/>
      <c r="P2602" s="249" t="str">
        <f t="shared" si="283"/>
        <v/>
      </c>
      <c r="Q2602" s="250" t="str">
        <f t="shared" si="281"/>
        <v/>
      </c>
      <c r="R2602" s="248"/>
      <c r="S2602" s="246"/>
      <c r="T2602" s="248"/>
      <c r="U2602" s="249" t="str">
        <f>+IF(AND(S2602&gt;0,R2602&lt;&gt;'Data Validation (ROP used only)'!$A$22),SUM(S2602:T2602),"")</f>
        <v/>
      </c>
      <c r="V2602" s="250" t="str">
        <f>IF(OR(R2602='Data Validation (ROP used only)'!$A$22,ISBLANK(S2602),ISERROR(S2602/$I2602)),"",S2602/$I2602)</f>
        <v/>
      </c>
      <c r="W2602" s="251"/>
      <c r="X2602" s="252" t="str" cm="1">
        <f t="array" ref="X2602">_xlfn.IFS(W2602="","",W2602/I2602&gt;=2,2*I2602,W2602/I2602 &lt; 2, W2602)</f>
        <v/>
      </c>
      <c r="Y2602" s="253" t="str">
        <f t="shared" si="284"/>
        <v/>
      </c>
      <c r="Z2602" s="248"/>
      <c r="AA2602" s="249" t="str">
        <f t="shared" si="285"/>
        <v/>
      </c>
      <c r="AB2602" s="254" t="str">
        <f t="shared" si="286"/>
        <v/>
      </c>
      <c r="AC2602" s="159"/>
      <c r="AD2602" s="160"/>
    </row>
    <row r="2603" spans="2:30" ht="13.8" hidden="1" outlineLevel="1" x14ac:dyDescent="0.25">
      <c r="B2603" s="1"/>
      <c r="C2603" s="1"/>
      <c r="D2603" s="1"/>
      <c r="E2603" s="2"/>
      <c r="F2603" s="1"/>
      <c r="G2603" s="2"/>
      <c r="H2603" s="108"/>
      <c r="I2603" s="109"/>
      <c r="J2603" s="132" t="str">
        <f t="shared" si="282"/>
        <v/>
      </c>
      <c r="K2603" s="132">
        <f t="shared" si="287"/>
        <v>0</v>
      </c>
      <c r="L2603" s="246"/>
      <c r="M2603" s="247"/>
      <c r="N2603" s="246"/>
      <c r="O2603" s="248"/>
      <c r="P2603" s="249" t="str">
        <f t="shared" si="283"/>
        <v/>
      </c>
      <c r="Q2603" s="250" t="str">
        <f t="shared" si="281"/>
        <v/>
      </c>
      <c r="R2603" s="248"/>
      <c r="S2603" s="246"/>
      <c r="T2603" s="248"/>
      <c r="U2603" s="249" t="str">
        <f>+IF(AND(S2603&gt;0,R2603&lt;&gt;'Data Validation (ROP used only)'!$A$22),SUM(S2603:T2603),"")</f>
        <v/>
      </c>
      <c r="V2603" s="250" t="str">
        <f>IF(OR(R2603='Data Validation (ROP used only)'!$A$22,ISBLANK(S2603),ISERROR(S2603/$I2603)),"",S2603/$I2603)</f>
        <v/>
      </c>
      <c r="W2603" s="251"/>
      <c r="X2603" s="252" t="str" cm="1">
        <f t="array" ref="X2603">_xlfn.IFS(W2603="","",W2603/I2603&gt;=2,2*I2603,W2603/I2603 &lt; 2, W2603)</f>
        <v/>
      </c>
      <c r="Y2603" s="253" t="str">
        <f t="shared" si="284"/>
        <v/>
      </c>
      <c r="Z2603" s="248"/>
      <c r="AA2603" s="249" t="str">
        <f t="shared" si="285"/>
        <v/>
      </c>
      <c r="AB2603" s="254" t="str">
        <f t="shared" si="286"/>
        <v/>
      </c>
      <c r="AC2603" s="159"/>
      <c r="AD2603" s="160"/>
    </row>
    <row r="2604" spans="2:30" ht="13.8" hidden="1" outlineLevel="1" x14ac:dyDescent="0.25">
      <c r="B2604" s="1"/>
      <c r="C2604" s="1"/>
      <c r="D2604" s="1"/>
      <c r="E2604" s="2"/>
      <c r="F2604" s="1"/>
      <c r="G2604" s="2"/>
      <c r="H2604" s="108"/>
      <c r="I2604" s="109"/>
      <c r="J2604" s="132" t="str">
        <f t="shared" si="282"/>
        <v/>
      </c>
      <c r="K2604" s="132">
        <f t="shared" si="287"/>
        <v>0</v>
      </c>
      <c r="L2604" s="246"/>
      <c r="M2604" s="247"/>
      <c r="N2604" s="246"/>
      <c r="O2604" s="248"/>
      <c r="P2604" s="249" t="str">
        <f t="shared" si="283"/>
        <v/>
      </c>
      <c r="Q2604" s="250" t="str">
        <f t="shared" si="281"/>
        <v/>
      </c>
      <c r="R2604" s="248"/>
      <c r="S2604" s="246"/>
      <c r="T2604" s="248"/>
      <c r="U2604" s="249" t="str">
        <f>+IF(AND(S2604&gt;0,R2604&lt;&gt;'Data Validation (ROP used only)'!$A$22),SUM(S2604:T2604),"")</f>
        <v/>
      </c>
      <c r="V2604" s="250" t="str">
        <f>IF(OR(R2604='Data Validation (ROP used only)'!$A$22,ISBLANK(S2604),ISERROR(S2604/$I2604)),"",S2604/$I2604)</f>
        <v/>
      </c>
      <c r="W2604" s="251"/>
      <c r="X2604" s="252" t="str" cm="1">
        <f t="array" ref="X2604">_xlfn.IFS(W2604="","",W2604/I2604&gt;=2,2*I2604,W2604/I2604 &lt; 2, W2604)</f>
        <v/>
      </c>
      <c r="Y2604" s="253" t="str">
        <f t="shared" si="284"/>
        <v/>
      </c>
      <c r="Z2604" s="248"/>
      <c r="AA2604" s="249" t="str">
        <f t="shared" si="285"/>
        <v/>
      </c>
      <c r="AB2604" s="254" t="str">
        <f t="shared" si="286"/>
        <v/>
      </c>
      <c r="AC2604" s="159"/>
      <c r="AD2604" s="160"/>
    </row>
    <row r="2605" spans="2:30" ht="13.8" hidden="1" outlineLevel="1" x14ac:dyDescent="0.25">
      <c r="B2605" s="1"/>
      <c r="C2605" s="1"/>
      <c r="D2605" s="1"/>
      <c r="E2605" s="2"/>
      <c r="F2605" s="1"/>
      <c r="G2605" s="2"/>
      <c r="H2605" s="108"/>
      <c r="I2605" s="109"/>
      <c r="J2605" s="132" t="str">
        <f t="shared" si="282"/>
        <v/>
      </c>
      <c r="K2605" s="132">
        <f t="shared" si="287"/>
        <v>0</v>
      </c>
      <c r="L2605" s="246"/>
      <c r="M2605" s="247"/>
      <c r="N2605" s="246"/>
      <c r="O2605" s="248"/>
      <c r="P2605" s="249" t="str">
        <f t="shared" si="283"/>
        <v/>
      </c>
      <c r="Q2605" s="250" t="str">
        <f t="shared" si="281"/>
        <v/>
      </c>
      <c r="R2605" s="248"/>
      <c r="S2605" s="246"/>
      <c r="T2605" s="248"/>
      <c r="U2605" s="249" t="str">
        <f>+IF(AND(S2605&gt;0,R2605&lt;&gt;'Data Validation (ROP used only)'!$A$22),SUM(S2605:T2605),"")</f>
        <v/>
      </c>
      <c r="V2605" s="250" t="str">
        <f>IF(OR(R2605='Data Validation (ROP used only)'!$A$22,ISBLANK(S2605),ISERROR(S2605/$I2605)),"",S2605/$I2605)</f>
        <v/>
      </c>
      <c r="W2605" s="251"/>
      <c r="X2605" s="252" t="str" cm="1">
        <f t="array" ref="X2605">_xlfn.IFS(W2605="","",W2605/I2605&gt;=2,2*I2605,W2605/I2605 &lt; 2, W2605)</f>
        <v/>
      </c>
      <c r="Y2605" s="253" t="str">
        <f t="shared" si="284"/>
        <v/>
      </c>
      <c r="Z2605" s="248"/>
      <c r="AA2605" s="249" t="str">
        <f t="shared" si="285"/>
        <v/>
      </c>
      <c r="AB2605" s="254" t="str">
        <f t="shared" si="286"/>
        <v/>
      </c>
      <c r="AC2605" s="159"/>
      <c r="AD2605" s="160"/>
    </row>
    <row r="2606" spans="2:30" ht="13.8" hidden="1" outlineLevel="1" x14ac:dyDescent="0.25">
      <c r="B2606" s="1"/>
      <c r="C2606" s="1"/>
      <c r="D2606" s="1"/>
      <c r="E2606" s="2"/>
      <c r="F2606" s="1"/>
      <c r="G2606" s="2"/>
      <c r="H2606" s="108"/>
      <c r="I2606" s="109"/>
      <c r="J2606" s="132" t="str">
        <f t="shared" si="282"/>
        <v/>
      </c>
      <c r="K2606" s="132">
        <f t="shared" si="287"/>
        <v>0</v>
      </c>
      <c r="L2606" s="246"/>
      <c r="M2606" s="247"/>
      <c r="N2606" s="246"/>
      <c r="O2606" s="248"/>
      <c r="P2606" s="249" t="str">
        <f t="shared" si="283"/>
        <v/>
      </c>
      <c r="Q2606" s="250" t="str">
        <f t="shared" si="281"/>
        <v/>
      </c>
      <c r="R2606" s="248"/>
      <c r="S2606" s="246"/>
      <c r="T2606" s="248"/>
      <c r="U2606" s="249" t="str">
        <f>+IF(AND(S2606&gt;0,R2606&lt;&gt;'Data Validation (ROP used only)'!$A$22),SUM(S2606:T2606),"")</f>
        <v/>
      </c>
      <c r="V2606" s="250" t="str">
        <f>IF(OR(R2606='Data Validation (ROP used only)'!$A$22,ISBLANK(S2606),ISERROR(S2606/$I2606)),"",S2606/$I2606)</f>
        <v/>
      </c>
      <c r="W2606" s="251"/>
      <c r="X2606" s="252" t="str" cm="1">
        <f t="array" ref="X2606">_xlfn.IFS(W2606="","",W2606/I2606&gt;=2,2*I2606,W2606/I2606 &lt; 2, W2606)</f>
        <v/>
      </c>
      <c r="Y2606" s="253" t="str">
        <f t="shared" si="284"/>
        <v/>
      </c>
      <c r="Z2606" s="248"/>
      <c r="AA2606" s="249" t="str">
        <f t="shared" si="285"/>
        <v/>
      </c>
      <c r="AB2606" s="254" t="str">
        <f t="shared" si="286"/>
        <v/>
      </c>
      <c r="AC2606" s="159"/>
      <c r="AD2606" s="160"/>
    </row>
    <row r="2607" spans="2:30" ht="13.8" hidden="1" outlineLevel="1" x14ac:dyDescent="0.25">
      <c r="B2607" s="1"/>
      <c r="C2607" s="1"/>
      <c r="D2607" s="1"/>
      <c r="E2607" s="2"/>
      <c r="F2607" s="1"/>
      <c r="G2607" s="2"/>
      <c r="H2607" s="108"/>
      <c r="I2607" s="109"/>
      <c r="J2607" s="132" t="str">
        <f t="shared" si="282"/>
        <v/>
      </c>
      <c r="K2607" s="132">
        <f t="shared" si="287"/>
        <v>0</v>
      </c>
      <c r="L2607" s="246"/>
      <c r="M2607" s="247"/>
      <c r="N2607" s="246"/>
      <c r="O2607" s="248"/>
      <c r="P2607" s="249" t="str">
        <f t="shared" si="283"/>
        <v/>
      </c>
      <c r="Q2607" s="250" t="str">
        <f t="shared" si="281"/>
        <v/>
      </c>
      <c r="R2607" s="248"/>
      <c r="S2607" s="246"/>
      <c r="T2607" s="248"/>
      <c r="U2607" s="249" t="str">
        <f>+IF(AND(S2607&gt;0,R2607&lt;&gt;'Data Validation (ROP used only)'!$A$22),SUM(S2607:T2607),"")</f>
        <v/>
      </c>
      <c r="V2607" s="250" t="str">
        <f>IF(OR(R2607='Data Validation (ROP used only)'!$A$22,ISBLANK(S2607),ISERROR(S2607/$I2607)),"",S2607/$I2607)</f>
        <v/>
      </c>
      <c r="W2607" s="251"/>
      <c r="X2607" s="252" t="str" cm="1">
        <f t="array" ref="X2607">_xlfn.IFS(W2607="","",W2607/I2607&gt;=2,2*I2607,W2607/I2607 &lt; 2, W2607)</f>
        <v/>
      </c>
      <c r="Y2607" s="253" t="str">
        <f t="shared" si="284"/>
        <v/>
      </c>
      <c r="Z2607" s="248"/>
      <c r="AA2607" s="249" t="str">
        <f t="shared" si="285"/>
        <v/>
      </c>
      <c r="AB2607" s="254" t="str">
        <f t="shared" si="286"/>
        <v/>
      </c>
      <c r="AC2607" s="159"/>
      <c r="AD2607" s="160"/>
    </row>
    <row r="2608" spans="2:30" ht="13.8" hidden="1" outlineLevel="1" x14ac:dyDescent="0.25">
      <c r="B2608" s="1"/>
      <c r="C2608" s="1"/>
      <c r="D2608" s="1"/>
      <c r="E2608" s="2"/>
      <c r="F2608" s="1"/>
      <c r="G2608" s="2"/>
      <c r="H2608" s="108"/>
      <c r="I2608" s="109"/>
      <c r="J2608" s="132" t="str">
        <f t="shared" si="282"/>
        <v/>
      </c>
      <c r="K2608" s="132">
        <f t="shared" si="287"/>
        <v>0</v>
      </c>
      <c r="L2608" s="246"/>
      <c r="M2608" s="247"/>
      <c r="N2608" s="246"/>
      <c r="O2608" s="248"/>
      <c r="P2608" s="249" t="str">
        <f t="shared" si="283"/>
        <v/>
      </c>
      <c r="Q2608" s="250" t="str">
        <f t="shared" si="281"/>
        <v/>
      </c>
      <c r="R2608" s="248"/>
      <c r="S2608" s="246"/>
      <c r="T2608" s="248"/>
      <c r="U2608" s="249" t="str">
        <f>+IF(AND(S2608&gt;0,R2608&lt;&gt;'Data Validation (ROP used only)'!$A$22),SUM(S2608:T2608),"")</f>
        <v/>
      </c>
      <c r="V2608" s="250" t="str">
        <f>IF(OR(R2608='Data Validation (ROP used only)'!$A$22,ISBLANK(S2608),ISERROR(S2608/$I2608)),"",S2608/$I2608)</f>
        <v/>
      </c>
      <c r="W2608" s="251"/>
      <c r="X2608" s="252" t="str" cm="1">
        <f t="array" ref="X2608">_xlfn.IFS(W2608="","",W2608/I2608&gt;=2,2*I2608,W2608/I2608 &lt; 2, W2608)</f>
        <v/>
      </c>
      <c r="Y2608" s="253" t="str">
        <f t="shared" si="284"/>
        <v/>
      </c>
      <c r="Z2608" s="248"/>
      <c r="AA2608" s="249" t="str">
        <f t="shared" si="285"/>
        <v/>
      </c>
      <c r="AB2608" s="254" t="str">
        <f t="shared" si="286"/>
        <v/>
      </c>
      <c r="AC2608" s="159"/>
      <c r="AD2608" s="160"/>
    </row>
    <row r="2609" spans="2:30" ht="13.8" hidden="1" outlineLevel="1" x14ac:dyDescent="0.25">
      <c r="B2609" s="1"/>
      <c r="C2609" s="1"/>
      <c r="D2609" s="1"/>
      <c r="E2609" s="2"/>
      <c r="F2609" s="1"/>
      <c r="G2609" s="2"/>
      <c r="H2609" s="108"/>
      <c r="I2609" s="109"/>
      <c r="J2609" s="132" t="str">
        <f t="shared" si="282"/>
        <v/>
      </c>
      <c r="K2609" s="132">
        <f t="shared" si="287"/>
        <v>0</v>
      </c>
      <c r="L2609" s="246"/>
      <c r="M2609" s="247"/>
      <c r="N2609" s="246"/>
      <c r="O2609" s="248"/>
      <c r="P2609" s="249" t="str">
        <f t="shared" si="283"/>
        <v/>
      </c>
      <c r="Q2609" s="250" t="str">
        <f t="shared" si="281"/>
        <v/>
      </c>
      <c r="R2609" s="248"/>
      <c r="S2609" s="246"/>
      <c r="T2609" s="248"/>
      <c r="U2609" s="249" t="str">
        <f>+IF(AND(S2609&gt;0,R2609&lt;&gt;'Data Validation (ROP used only)'!$A$22),SUM(S2609:T2609),"")</f>
        <v/>
      </c>
      <c r="V2609" s="250" t="str">
        <f>IF(OR(R2609='Data Validation (ROP used only)'!$A$22,ISBLANK(S2609),ISERROR(S2609/$I2609)),"",S2609/$I2609)</f>
        <v/>
      </c>
      <c r="W2609" s="251"/>
      <c r="X2609" s="252" t="str" cm="1">
        <f t="array" ref="X2609">_xlfn.IFS(W2609="","",W2609/I2609&gt;=2,2*I2609,W2609/I2609 &lt; 2, W2609)</f>
        <v/>
      </c>
      <c r="Y2609" s="253" t="str">
        <f t="shared" si="284"/>
        <v/>
      </c>
      <c r="Z2609" s="248"/>
      <c r="AA2609" s="249" t="str">
        <f t="shared" si="285"/>
        <v/>
      </c>
      <c r="AB2609" s="254" t="str">
        <f t="shared" si="286"/>
        <v/>
      </c>
      <c r="AC2609" s="159"/>
      <c r="AD2609" s="160"/>
    </row>
    <row r="2610" spans="2:30" ht="13.8" hidden="1" outlineLevel="1" x14ac:dyDescent="0.25">
      <c r="B2610" s="1"/>
      <c r="C2610" s="1"/>
      <c r="D2610" s="1"/>
      <c r="E2610" s="2"/>
      <c r="F2610" s="1"/>
      <c r="G2610" s="2"/>
      <c r="H2610" s="108"/>
      <c r="I2610" s="109"/>
      <c r="J2610" s="132" t="str">
        <f t="shared" si="282"/>
        <v/>
      </c>
      <c r="K2610" s="132">
        <f t="shared" si="287"/>
        <v>0</v>
      </c>
      <c r="L2610" s="246"/>
      <c r="M2610" s="247"/>
      <c r="N2610" s="246"/>
      <c r="O2610" s="248"/>
      <c r="P2610" s="249" t="str">
        <f t="shared" si="283"/>
        <v/>
      </c>
      <c r="Q2610" s="250" t="str">
        <f t="shared" si="281"/>
        <v/>
      </c>
      <c r="R2610" s="248"/>
      <c r="S2610" s="246"/>
      <c r="T2610" s="248"/>
      <c r="U2610" s="249" t="str">
        <f>+IF(AND(S2610&gt;0,R2610&lt;&gt;'Data Validation (ROP used only)'!$A$22),SUM(S2610:T2610),"")</f>
        <v/>
      </c>
      <c r="V2610" s="250" t="str">
        <f>IF(OR(R2610='Data Validation (ROP used only)'!$A$22,ISBLANK(S2610),ISERROR(S2610/$I2610)),"",S2610/$I2610)</f>
        <v/>
      </c>
      <c r="W2610" s="251"/>
      <c r="X2610" s="252" t="str" cm="1">
        <f t="array" ref="X2610">_xlfn.IFS(W2610="","",W2610/I2610&gt;=2,2*I2610,W2610/I2610 &lt; 2, W2610)</f>
        <v/>
      </c>
      <c r="Y2610" s="253" t="str">
        <f t="shared" si="284"/>
        <v/>
      </c>
      <c r="Z2610" s="248"/>
      <c r="AA2610" s="249" t="str">
        <f t="shared" si="285"/>
        <v/>
      </c>
      <c r="AB2610" s="254" t="str">
        <f t="shared" si="286"/>
        <v/>
      </c>
      <c r="AC2610" s="159"/>
      <c r="AD2610" s="160"/>
    </row>
    <row r="2611" spans="2:30" ht="13.8" hidden="1" outlineLevel="1" x14ac:dyDescent="0.25">
      <c r="B2611" s="1"/>
      <c r="C2611" s="1"/>
      <c r="D2611" s="1"/>
      <c r="E2611" s="2"/>
      <c r="F2611" s="1"/>
      <c r="G2611" s="2"/>
      <c r="H2611" s="108"/>
      <c r="I2611" s="109"/>
      <c r="J2611" s="132" t="str">
        <f t="shared" si="282"/>
        <v/>
      </c>
      <c r="K2611" s="132">
        <f t="shared" si="287"/>
        <v>0</v>
      </c>
      <c r="L2611" s="246"/>
      <c r="M2611" s="247"/>
      <c r="N2611" s="246"/>
      <c r="O2611" s="248"/>
      <c r="P2611" s="249" t="str">
        <f t="shared" si="283"/>
        <v/>
      </c>
      <c r="Q2611" s="250" t="str">
        <f t="shared" si="281"/>
        <v/>
      </c>
      <c r="R2611" s="248"/>
      <c r="S2611" s="246"/>
      <c r="T2611" s="248"/>
      <c r="U2611" s="249" t="str">
        <f>+IF(AND(S2611&gt;0,R2611&lt;&gt;'Data Validation (ROP used only)'!$A$22),SUM(S2611:T2611),"")</f>
        <v/>
      </c>
      <c r="V2611" s="250" t="str">
        <f>IF(OR(R2611='Data Validation (ROP used only)'!$A$22,ISBLANK(S2611),ISERROR(S2611/$I2611)),"",S2611/$I2611)</f>
        <v/>
      </c>
      <c r="W2611" s="251"/>
      <c r="X2611" s="252" t="str" cm="1">
        <f t="array" ref="X2611">_xlfn.IFS(W2611="","",W2611/I2611&gt;=2,2*I2611,W2611/I2611 &lt; 2, W2611)</f>
        <v/>
      </c>
      <c r="Y2611" s="253" t="str">
        <f t="shared" si="284"/>
        <v/>
      </c>
      <c r="Z2611" s="248"/>
      <c r="AA2611" s="249" t="str">
        <f t="shared" si="285"/>
        <v/>
      </c>
      <c r="AB2611" s="254" t="str">
        <f t="shared" si="286"/>
        <v/>
      </c>
      <c r="AC2611" s="159"/>
      <c r="AD2611" s="160"/>
    </row>
    <row r="2612" spans="2:30" ht="13.8" hidden="1" outlineLevel="1" x14ac:dyDescent="0.25">
      <c r="B2612" s="1"/>
      <c r="C2612" s="1"/>
      <c r="D2612" s="1"/>
      <c r="E2612" s="2"/>
      <c r="F2612" s="1"/>
      <c r="G2612" s="2"/>
      <c r="H2612" s="108"/>
      <c r="I2612" s="109"/>
      <c r="J2612" s="132" t="str">
        <f t="shared" si="282"/>
        <v/>
      </c>
      <c r="K2612" s="132">
        <f t="shared" si="287"/>
        <v>0</v>
      </c>
      <c r="L2612" s="246"/>
      <c r="M2612" s="247"/>
      <c r="N2612" s="246"/>
      <c r="O2612" s="248"/>
      <c r="P2612" s="249" t="str">
        <f t="shared" si="283"/>
        <v/>
      </c>
      <c r="Q2612" s="250" t="str">
        <f t="shared" si="281"/>
        <v/>
      </c>
      <c r="R2612" s="248"/>
      <c r="S2612" s="246"/>
      <c r="T2612" s="248"/>
      <c r="U2612" s="249" t="str">
        <f>+IF(AND(S2612&gt;0,R2612&lt;&gt;'Data Validation (ROP used only)'!$A$22),SUM(S2612:T2612),"")</f>
        <v/>
      </c>
      <c r="V2612" s="250" t="str">
        <f>IF(OR(R2612='Data Validation (ROP used only)'!$A$22,ISBLANK(S2612),ISERROR(S2612/$I2612)),"",S2612/$I2612)</f>
        <v/>
      </c>
      <c r="W2612" s="251"/>
      <c r="X2612" s="252" t="str" cm="1">
        <f t="array" ref="X2612">_xlfn.IFS(W2612="","",W2612/I2612&gt;=2,2*I2612,W2612/I2612 &lt; 2, W2612)</f>
        <v/>
      </c>
      <c r="Y2612" s="253" t="str">
        <f t="shared" si="284"/>
        <v/>
      </c>
      <c r="Z2612" s="248"/>
      <c r="AA2612" s="249" t="str">
        <f t="shared" si="285"/>
        <v/>
      </c>
      <c r="AB2612" s="254" t="str">
        <f t="shared" si="286"/>
        <v/>
      </c>
      <c r="AC2612" s="159"/>
      <c r="AD2612" s="160"/>
    </row>
    <row r="2613" spans="2:30" ht="13.8" hidden="1" outlineLevel="1" x14ac:dyDescent="0.25">
      <c r="B2613" s="1"/>
      <c r="C2613" s="1"/>
      <c r="D2613" s="1"/>
      <c r="E2613" s="2"/>
      <c r="F2613" s="1"/>
      <c r="G2613" s="2"/>
      <c r="H2613" s="108"/>
      <c r="I2613" s="109"/>
      <c r="J2613" s="132" t="str">
        <f t="shared" si="282"/>
        <v/>
      </c>
      <c r="K2613" s="132">
        <f t="shared" si="287"/>
        <v>0</v>
      </c>
      <c r="L2613" s="246"/>
      <c r="M2613" s="247"/>
      <c r="N2613" s="246"/>
      <c r="O2613" s="248"/>
      <c r="P2613" s="249" t="str">
        <f t="shared" si="283"/>
        <v/>
      </c>
      <c r="Q2613" s="250" t="str">
        <f t="shared" si="281"/>
        <v/>
      </c>
      <c r="R2613" s="248"/>
      <c r="S2613" s="246"/>
      <c r="T2613" s="248"/>
      <c r="U2613" s="249" t="str">
        <f>+IF(AND(S2613&gt;0,R2613&lt;&gt;'Data Validation (ROP used only)'!$A$22),SUM(S2613:T2613),"")</f>
        <v/>
      </c>
      <c r="V2613" s="250" t="str">
        <f>IF(OR(R2613='Data Validation (ROP used only)'!$A$22,ISBLANK(S2613),ISERROR(S2613/$I2613)),"",S2613/$I2613)</f>
        <v/>
      </c>
      <c r="W2613" s="251"/>
      <c r="X2613" s="252" t="str" cm="1">
        <f t="array" ref="X2613">_xlfn.IFS(W2613="","",W2613/I2613&gt;=2,2*I2613,W2613/I2613 &lt; 2, W2613)</f>
        <v/>
      </c>
      <c r="Y2613" s="253" t="str">
        <f t="shared" si="284"/>
        <v/>
      </c>
      <c r="Z2613" s="248"/>
      <c r="AA2613" s="249" t="str">
        <f t="shared" si="285"/>
        <v/>
      </c>
      <c r="AB2613" s="254" t="str">
        <f t="shared" si="286"/>
        <v/>
      </c>
      <c r="AC2613" s="159"/>
      <c r="AD2613" s="160"/>
    </row>
    <row r="2614" spans="2:30" ht="13.8" hidden="1" outlineLevel="1" x14ac:dyDescent="0.25">
      <c r="B2614" s="1"/>
      <c r="C2614" s="1"/>
      <c r="D2614" s="1"/>
      <c r="E2614" s="2"/>
      <c r="F2614" s="1"/>
      <c r="G2614" s="2"/>
      <c r="H2614" s="108"/>
      <c r="I2614" s="109"/>
      <c r="J2614" s="132" t="str">
        <f t="shared" si="282"/>
        <v/>
      </c>
      <c r="K2614" s="132">
        <f t="shared" si="287"/>
        <v>0</v>
      </c>
      <c r="L2614" s="246"/>
      <c r="M2614" s="247"/>
      <c r="N2614" s="246"/>
      <c r="O2614" s="248"/>
      <c r="P2614" s="249" t="str">
        <f t="shared" si="283"/>
        <v/>
      </c>
      <c r="Q2614" s="250" t="str">
        <f t="shared" si="281"/>
        <v/>
      </c>
      <c r="R2614" s="248"/>
      <c r="S2614" s="246"/>
      <c r="T2614" s="248"/>
      <c r="U2614" s="249" t="str">
        <f>+IF(AND(S2614&gt;0,R2614&lt;&gt;'Data Validation (ROP used only)'!$A$22),SUM(S2614:T2614),"")</f>
        <v/>
      </c>
      <c r="V2614" s="250" t="str">
        <f>IF(OR(R2614='Data Validation (ROP used only)'!$A$22,ISBLANK(S2614),ISERROR(S2614/$I2614)),"",S2614/$I2614)</f>
        <v/>
      </c>
      <c r="W2614" s="251"/>
      <c r="X2614" s="252" t="str" cm="1">
        <f t="array" ref="X2614">_xlfn.IFS(W2614="","",W2614/I2614&gt;=2,2*I2614,W2614/I2614 &lt; 2, W2614)</f>
        <v/>
      </c>
      <c r="Y2614" s="253" t="str">
        <f t="shared" si="284"/>
        <v/>
      </c>
      <c r="Z2614" s="248"/>
      <c r="AA2614" s="249" t="str">
        <f t="shared" si="285"/>
        <v/>
      </c>
      <c r="AB2614" s="254" t="str">
        <f t="shared" si="286"/>
        <v/>
      </c>
      <c r="AC2614" s="159"/>
      <c r="AD2614" s="160"/>
    </row>
    <row r="2615" spans="2:30" ht="13.8" hidden="1" outlineLevel="1" x14ac:dyDescent="0.25">
      <c r="B2615" s="1"/>
      <c r="C2615" s="1"/>
      <c r="D2615" s="1"/>
      <c r="E2615" s="2"/>
      <c r="F2615" s="1"/>
      <c r="G2615" s="2"/>
      <c r="H2615" s="108"/>
      <c r="I2615" s="109"/>
      <c r="J2615" s="132" t="str">
        <f t="shared" si="282"/>
        <v/>
      </c>
      <c r="K2615" s="132">
        <f t="shared" si="287"/>
        <v>0</v>
      </c>
      <c r="L2615" s="246"/>
      <c r="M2615" s="247"/>
      <c r="N2615" s="246"/>
      <c r="O2615" s="248"/>
      <c r="P2615" s="249" t="str">
        <f t="shared" si="283"/>
        <v/>
      </c>
      <c r="Q2615" s="250" t="str">
        <f t="shared" si="281"/>
        <v/>
      </c>
      <c r="R2615" s="248"/>
      <c r="S2615" s="246"/>
      <c r="T2615" s="248"/>
      <c r="U2615" s="249" t="str">
        <f>+IF(AND(S2615&gt;0,R2615&lt;&gt;'Data Validation (ROP used only)'!$A$22),SUM(S2615:T2615),"")</f>
        <v/>
      </c>
      <c r="V2615" s="250" t="str">
        <f>IF(OR(R2615='Data Validation (ROP used only)'!$A$22,ISBLANK(S2615),ISERROR(S2615/$I2615)),"",S2615/$I2615)</f>
        <v/>
      </c>
      <c r="W2615" s="251"/>
      <c r="X2615" s="252" t="str" cm="1">
        <f t="array" ref="X2615">_xlfn.IFS(W2615="","",W2615/I2615&gt;=2,2*I2615,W2615/I2615 &lt; 2, W2615)</f>
        <v/>
      </c>
      <c r="Y2615" s="253" t="str">
        <f t="shared" si="284"/>
        <v/>
      </c>
      <c r="Z2615" s="248"/>
      <c r="AA2615" s="249" t="str">
        <f t="shared" si="285"/>
        <v/>
      </c>
      <c r="AB2615" s="254" t="str">
        <f t="shared" si="286"/>
        <v/>
      </c>
      <c r="AC2615" s="159"/>
      <c r="AD2615" s="160"/>
    </row>
    <row r="2616" spans="2:30" ht="13.8" hidden="1" outlineLevel="1" x14ac:dyDescent="0.25">
      <c r="B2616" s="1"/>
      <c r="C2616" s="1"/>
      <c r="D2616" s="1"/>
      <c r="E2616" s="2"/>
      <c r="F2616" s="1"/>
      <c r="G2616" s="2"/>
      <c r="H2616" s="108"/>
      <c r="I2616" s="109"/>
      <c r="J2616" s="132" t="str">
        <f t="shared" si="282"/>
        <v/>
      </c>
      <c r="K2616" s="132">
        <f t="shared" si="287"/>
        <v>0</v>
      </c>
      <c r="L2616" s="246"/>
      <c r="M2616" s="247"/>
      <c r="N2616" s="246"/>
      <c r="O2616" s="248"/>
      <c r="P2616" s="249" t="str">
        <f t="shared" si="283"/>
        <v/>
      </c>
      <c r="Q2616" s="250" t="str">
        <f t="shared" si="281"/>
        <v/>
      </c>
      <c r="R2616" s="248"/>
      <c r="S2616" s="246"/>
      <c r="T2616" s="248"/>
      <c r="U2616" s="249" t="str">
        <f>+IF(AND(S2616&gt;0,R2616&lt;&gt;'Data Validation (ROP used only)'!$A$22),SUM(S2616:T2616),"")</f>
        <v/>
      </c>
      <c r="V2616" s="250" t="str">
        <f>IF(OR(R2616='Data Validation (ROP used only)'!$A$22,ISBLANK(S2616),ISERROR(S2616/$I2616)),"",S2616/$I2616)</f>
        <v/>
      </c>
      <c r="W2616" s="251"/>
      <c r="X2616" s="252" t="str" cm="1">
        <f t="array" ref="X2616">_xlfn.IFS(W2616="","",W2616/I2616&gt;=2,2*I2616,W2616/I2616 &lt; 2, W2616)</f>
        <v/>
      </c>
      <c r="Y2616" s="253" t="str">
        <f t="shared" si="284"/>
        <v/>
      </c>
      <c r="Z2616" s="248"/>
      <c r="AA2616" s="249" t="str">
        <f t="shared" si="285"/>
        <v/>
      </c>
      <c r="AB2616" s="254" t="str">
        <f t="shared" si="286"/>
        <v/>
      </c>
      <c r="AC2616" s="159"/>
      <c r="AD2616" s="160"/>
    </row>
    <row r="2617" spans="2:30" ht="13.8" hidden="1" outlineLevel="1" x14ac:dyDescent="0.25">
      <c r="B2617" s="1"/>
      <c r="C2617" s="1"/>
      <c r="D2617" s="1"/>
      <c r="E2617" s="2"/>
      <c r="F2617" s="1"/>
      <c r="G2617" s="2"/>
      <c r="H2617" s="108"/>
      <c r="I2617" s="109"/>
      <c r="J2617" s="132" t="str">
        <f t="shared" si="282"/>
        <v/>
      </c>
      <c r="K2617" s="132">
        <f t="shared" si="287"/>
        <v>0</v>
      </c>
      <c r="L2617" s="246"/>
      <c r="M2617" s="247"/>
      <c r="N2617" s="246"/>
      <c r="O2617" s="248"/>
      <c r="P2617" s="249" t="str">
        <f t="shared" si="283"/>
        <v/>
      </c>
      <c r="Q2617" s="250" t="str">
        <f t="shared" si="281"/>
        <v/>
      </c>
      <c r="R2617" s="248"/>
      <c r="S2617" s="246"/>
      <c r="T2617" s="248"/>
      <c r="U2617" s="249" t="str">
        <f>+IF(AND(S2617&gt;0,R2617&lt;&gt;'Data Validation (ROP used only)'!$A$22),SUM(S2617:T2617),"")</f>
        <v/>
      </c>
      <c r="V2617" s="250" t="str">
        <f>IF(OR(R2617='Data Validation (ROP used only)'!$A$22,ISBLANK(S2617),ISERROR(S2617/$I2617)),"",S2617/$I2617)</f>
        <v/>
      </c>
      <c r="W2617" s="251"/>
      <c r="X2617" s="252" t="str" cm="1">
        <f t="array" ref="X2617">_xlfn.IFS(W2617="","",W2617/I2617&gt;=2,2*I2617,W2617/I2617 &lt; 2, W2617)</f>
        <v/>
      </c>
      <c r="Y2617" s="253" t="str">
        <f t="shared" si="284"/>
        <v/>
      </c>
      <c r="Z2617" s="248"/>
      <c r="AA2617" s="249" t="str">
        <f t="shared" si="285"/>
        <v/>
      </c>
      <c r="AB2617" s="254" t="str">
        <f t="shared" si="286"/>
        <v/>
      </c>
      <c r="AC2617" s="159"/>
      <c r="AD2617" s="160"/>
    </row>
    <row r="2618" spans="2:30" ht="13.8" hidden="1" outlineLevel="1" x14ac:dyDescent="0.25">
      <c r="B2618" s="1"/>
      <c r="C2618" s="1"/>
      <c r="D2618" s="1"/>
      <c r="E2618" s="2"/>
      <c r="F2618" s="1"/>
      <c r="G2618" s="2"/>
      <c r="H2618" s="108"/>
      <c r="I2618" s="109"/>
      <c r="J2618" s="132" t="str">
        <f t="shared" si="282"/>
        <v/>
      </c>
      <c r="K2618" s="132">
        <f t="shared" si="287"/>
        <v>0</v>
      </c>
      <c r="L2618" s="246"/>
      <c r="M2618" s="247"/>
      <c r="N2618" s="246"/>
      <c r="O2618" s="248"/>
      <c r="P2618" s="249" t="str">
        <f t="shared" si="283"/>
        <v/>
      </c>
      <c r="Q2618" s="250" t="str">
        <f t="shared" si="281"/>
        <v/>
      </c>
      <c r="R2618" s="248"/>
      <c r="S2618" s="246"/>
      <c r="T2618" s="248"/>
      <c r="U2618" s="249" t="str">
        <f>+IF(AND(S2618&gt;0,R2618&lt;&gt;'Data Validation (ROP used only)'!$A$22),SUM(S2618:T2618),"")</f>
        <v/>
      </c>
      <c r="V2618" s="250" t="str">
        <f>IF(OR(R2618='Data Validation (ROP used only)'!$A$22,ISBLANK(S2618),ISERROR(S2618/$I2618)),"",S2618/$I2618)</f>
        <v/>
      </c>
      <c r="W2618" s="251"/>
      <c r="X2618" s="252" t="str" cm="1">
        <f t="array" ref="X2618">_xlfn.IFS(W2618="","",W2618/I2618&gt;=2,2*I2618,W2618/I2618 &lt; 2, W2618)</f>
        <v/>
      </c>
      <c r="Y2618" s="253" t="str">
        <f t="shared" si="284"/>
        <v/>
      </c>
      <c r="Z2618" s="248"/>
      <c r="AA2618" s="249" t="str">
        <f t="shared" si="285"/>
        <v/>
      </c>
      <c r="AB2618" s="254" t="str">
        <f t="shared" si="286"/>
        <v/>
      </c>
      <c r="AC2618" s="159"/>
      <c r="AD2618" s="160"/>
    </row>
    <row r="2619" spans="2:30" ht="13.8" hidden="1" outlineLevel="1" x14ac:dyDescent="0.25">
      <c r="B2619" s="1"/>
      <c r="C2619" s="1"/>
      <c r="D2619" s="1"/>
      <c r="E2619" s="2"/>
      <c r="F2619" s="1"/>
      <c r="G2619" s="2"/>
      <c r="H2619" s="108"/>
      <c r="I2619" s="109"/>
      <c r="J2619" s="132" t="str">
        <f t="shared" si="282"/>
        <v/>
      </c>
      <c r="K2619" s="132">
        <f t="shared" si="287"/>
        <v>0</v>
      </c>
      <c r="L2619" s="246"/>
      <c r="M2619" s="247"/>
      <c r="N2619" s="246"/>
      <c r="O2619" s="248"/>
      <c r="P2619" s="249" t="str">
        <f t="shared" si="283"/>
        <v/>
      </c>
      <c r="Q2619" s="250" t="str">
        <f t="shared" si="281"/>
        <v/>
      </c>
      <c r="R2619" s="248"/>
      <c r="S2619" s="246"/>
      <c r="T2619" s="248"/>
      <c r="U2619" s="249" t="str">
        <f>+IF(AND(S2619&gt;0,R2619&lt;&gt;'Data Validation (ROP used only)'!$A$22),SUM(S2619:T2619),"")</f>
        <v/>
      </c>
      <c r="V2619" s="250" t="str">
        <f>IF(OR(R2619='Data Validation (ROP used only)'!$A$22,ISBLANK(S2619),ISERROR(S2619/$I2619)),"",S2619/$I2619)</f>
        <v/>
      </c>
      <c r="W2619" s="251"/>
      <c r="X2619" s="252" t="str" cm="1">
        <f t="array" ref="X2619">_xlfn.IFS(W2619="","",W2619/I2619&gt;=2,2*I2619,W2619/I2619 &lt; 2, W2619)</f>
        <v/>
      </c>
      <c r="Y2619" s="253" t="str">
        <f t="shared" si="284"/>
        <v/>
      </c>
      <c r="Z2619" s="248"/>
      <c r="AA2619" s="249" t="str">
        <f t="shared" si="285"/>
        <v/>
      </c>
      <c r="AB2619" s="254" t="str">
        <f t="shared" si="286"/>
        <v/>
      </c>
      <c r="AC2619" s="159"/>
      <c r="AD2619" s="160"/>
    </row>
    <row r="2620" spans="2:30" ht="13.8" hidden="1" outlineLevel="1" x14ac:dyDescent="0.25">
      <c r="B2620" s="1"/>
      <c r="C2620" s="1"/>
      <c r="D2620" s="1"/>
      <c r="E2620" s="2"/>
      <c r="F2620" s="1"/>
      <c r="G2620" s="2"/>
      <c r="H2620" s="108"/>
      <c r="I2620" s="109"/>
      <c r="J2620" s="132" t="str">
        <f t="shared" si="282"/>
        <v/>
      </c>
      <c r="K2620" s="132">
        <f t="shared" si="287"/>
        <v>0</v>
      </c>
      <c r="L2620" s="246"/>
      <c r="M2620" s="247"/>
      <c r="N2620" s="246"/>
      <c r="O2620" s="248"/>
      <c r="P2620" s="249" t="str">
        <f t="shared" si="283"/>
        <v/>
      </c>
      <c r="Q2620" s="250" t="str">
        <f t="shared" si="281"/>
        <v/>
      </c>
      <c r="R2620" s="248"/>
      <c r="S2620" s="246"/>
      <c r="T2620" s="248"/>
      <c r="U2620" s="249" t="str">
        <f>+IF(AND(S2620&gt;0,R2620&lt;&gt;'Data Validation (ROP used only)'!$A$22),SUM(S2620:T2620),"")</f>
        <v/>
      </c>
      <c r="V2620" s="250" t="str">
        <f>IF(OR(R2620='Data Validation (ROP used only)'!$A$22,ISBLANK(S2620),ISERROR(S2620/$I2620)),"",S2620/$I2620)</f>
        <v/>
      </c>
      <c r="W2620" s="251"/>
      <c r="X2620" s="252" t="str" cm="1">
        <f t="array" ref="X2620">_xlfn.IFS(W2620="","",W2620/I2620&gt;=2,2*I2620,W2620/I2620 &lt; 2, W2620)</f>
        <v/>
      </c>
      <c r="Y2620" s="253" t="str">
        <f t="shared" si="284"/>
        <v/>
      </c>
      <c r="Z2620" s="248"/>
      <c r="AA2620" s="249" t="str">
        <f t="shared" si="285"/>
        <v/>
      </c>
      <c r="AB2620" s="254" t="str">
        <f t="shared" si="286"/>
        <v/>
      </c>
      <c r="AC2620" s="159"/>
      <c r="AD2620" s="160"/>
    </row>
    <row r="2621" spans="2:30" ht="13.8" hidden="1" outlineLevel="1" x14ac:dyDescent="0.25">
      <c r="B2621" s="1"/>
      <c r="C2621" s="1"/>
      <c r="D2621" s="1"/>
      <c r="E2621" s="2"/>
      <c r="F2621" s="1"/>
      <c r="G2621" s="2"/>
      <c r="H2621" s="108"/>
      <c r="I2621" s="109"/>
      <c r="J2621" s="132" t="str">
        <f t="shared" si="282"/>
        <v/>
      </c>
      <c r="K2621" s="132">
        <f t="shared" si="287"/>
        <v>0</v>
      </c>
      <c r="L2621" s="246"/>
      <c r="M2621" s="247"/>
      <c r="N2621" s="246"/>
      <c r="O2621" s="248"/>
      <c r="P2621" s="249" t="str">
        <f t="shared" si="283"/>
        <v/>
      </c>
      <c r="Q2621" s="250" t="str">
        <f t="shared" si="281"/>
        <v/>
      </c>
      <c r="R2621" s="248"/>
      <c r="S2621" s="246"/>
      <c r="T2621" s="248"/>
      <c r="U2621" s="249" t="str">
        <f>+IF(AND(S2621&gt;0,R2621&lt;&gt;'Data Validation (ROP used only)'!$A$22),SUM(S2621:T2621),"")</f>
        <v/>
      </c>
      <c r="V2621" s="250" t="str">
        <f>IF(OR(R2621='Data Validation (ROP used only)'!$A$22,ISBLANK(S2621),ISERROR(S2621/$I2621)),"",S2621/$I2621)</f>
        <v/>
      </c>
      <c r="W2621" s="251"/>
      <c r="X2621" s="252" t="str" cm="1">
        <f t="array" ref="X2621">_xlfn.IFS(W2621="","",W2621/I2621&gt;=2,2*I2621,W2621/I2621 &lt; 2, W2621)</f>
        <v/>
      </c>
      <c r="Y2621" s="253" t="str">
        <f t="shared" si="284"/>
        <v/>
      </c>
      <c r="Z2621" s="248"/>
      <c r="AA2621" s="249" t="str">
        <f t="shared" si="285"/>
        <v/>
      </c>
      <c r="AB2621" s="254" t="str">
        <f t="shared" si="286"/>
        <v/>
      </c>
      <c r="AC2621" s="159"/>
      <c r="AD2621" s="160"/>
    </row>
    <row r="2622" spans="2:30" ht="13.8" hidden="1" outlineLevel="1" x14ac:dyDescent="0.25">
      <c r="B2622" s="1"/>
      <c r="C2622" s="1"/>
      <c r="D2622" s="1"/>
      <c r="E2622" s="2"/>
      <c r="F2622" s="1"/>
      <c r="G2622" s="2"/>
      <c r="H2622" s="108"/>
      <c r="I2622" s="109"/>
      <c r="J2622" s="132" t="str">
        <f t="shared" si="282"/>
        <v/>
      </c>
      <c r="K2622" s="132">
        <f t="shared" si="287"/>
        <v>0</v>
      </c>
      <c r="L2622" s="246"/>
      <c r="M2622" s="247"/>
      <c r="N2622" s="246"/>
      <c r="O2622" s="248"/>
      <c r="P2622" s="249" t="str">
        <f t="shared" si="283"/>
        <v/>
      </c>
      <c r="Q2622" s="250" t="str">
        <f t="shared" si="281"/>
        <v/>
      </c>
      <c r="R2622" s="248"/>
      <c r="S2622" s="246"/>
      <c r="T2622" s="248"/>
      <c r="U2622" s="249" t="str">
        <f>+IF(AND(S2622&gt;0,R2622&lt;&gt;'Data Validation (ROP used only)'!$A$22),SUM(S2622:T2622),"")</f>
        <v/>
      </c>
      <c r="V2622" s="250" t="str">
        <f>IF(OR(R2622='Data Validation (ROP used only)'!$A$22,ISBLANK(S2622),ISERROR(S2622/$I2622)),"",S2622/$I2622)</f>
        <v/>
      </c>
      <c r="W2622" s="251"/>
      <c r="X2622" s="252" t="str" cm="1">
        <f t="array" ref="X2622">_xlfn.IFS(W2622="","",W2622/I2622&gt;=2,2*I2622,W2622/I2622 &lt; 2, W2622)</f>
        <v/>
      </c>
      <c r="Y2622" s="253" t="str">
        <f t="shared" si="284"/>
        <v/>
      </c>
      <c r="Z2622" s="248"/>
      <c r="AA2622" s="249" t="str">
        <f t="shared" si="285"/>
        <v/>
      </c>
      <c r="AB2622" s="254" t="str">
        <f t="shared" si="286"/>
        <v/>
      </c>
      <c r="AC2622" s="159"/>
      <c r="AD2622" s="160"/>
    </row>
    <row r="2623" spans="2:30" ht="13.8" hidden="1" outlineLevel="1" x14ac:dyDescent="0.25">
      <c r="B2623" s="1"/>
      <c r="C2623" s="1"/>
      <c r="D2623" s="1"/>
      <c r="E2623" s="2"/>
      <c r="F2623" s="1"/>
      <c r="G2623" s="2"/>
      <c r="H2623" s="108"/>
      <c r="I2623" s="109"/>
      <c r="J2623" s="132" t="str">
        <f t="shared" si="282"/>
        <v/>
      </c>
      <c r="K2623" s="132">
        <f t="shared" si="287"/>
        <v>0</v>
      </c>
      <c r="L2623" s="246"/>
      <c r="M2623" s="247"/>
      <c r="N2623" s="246"/>
      <c r="O2623" s="248"/>
      <c r="P2623" s="249" t="str">
        <f t="shared" si="283"/>
        <v/>
      </c>
      <c r="Q2623" s="250" t="str">
        <f t="shared" si="281"/>
        <v/>
      </c>
      <c r="R2623" s="248"/>
      <c r="S2623" s="246"/>
      <c r="T2623" s="248"/>
      <c r="U2623" s="249" t="str">
        <f>+IF(AND(S2623&gt;0,R2623&lt;&gt;'Data Validation (ROP used only)'!$A$22),SUM(S2623:T2623),"")</f>
        <v/>
      </c>
      <c r="V2623" s="250" t="str">
        <f>IF(OR(R2623='Data Validation (ROP used only)'!$A$22,ISBLANK(S2623),ISERROR(S2623/$I2623)),"",S2623/$I2623)</f>
        <v/>
      </c>
      <c r="W2623" s="251"/>
      <c r="X2623" s="252" t="str" cm="1">
        <f t="array" ref="X2623">_xlfn.IFS(W2623="","",W2623/I2623&gt;=2,2*I2623,W2623/I2623 &lt; 2, W2623)</f>
        <v/>
      </c>
      <c r="Y2623" s="253" t="str">
        <f t="shared" si="284"/>
        <v/>
      </c>
      <c r="Z2623" s="248"/>
      <c r="AA2623" s="249" t="str">
        <f t="shared" si="285"/>
        <v/>
      </c>
      <c r="AB2623" s="254" t="str">
        <f t="shared" si="286"/>
        <v/>
      </c>
      <c r="AC2623" s="159"/>
      <c r="AD2623" s="160"/>
    </row>
    <row r="2624" spans="2:30" ht="13.8" hidden="1" outlineLevel="1" x14ac:dyDescent="0.25">
      <c r="B2624" s="1"/>
      <c r="C2624" s="1"/>
      <c r="D2624" s="1"/>
      <c r="E2624" s="2"/>
      <c r="F2624" s="1"/>
      <c r="G2624" s="2"/>
      <c r="H2624" s="108"/>
      <c r="I2624" s="109"/>
      <c r="J2624" s="132" t="str">
        <f t="shared" si="282"/>
        <v/>
      </c>
      <c r="K2624" s="132">
        <f t="shared" si="287"/>
        <v>0</v>
      </c>
      <c r="L2624" s="246"/>
      <c r="M2624" s="247"/>
      <c r="N2624" s="246"/>
      <c r="O2624" s="248"/>
      <c r="P2624" s="249" t="str">
        <f t="shared" si="283"/>
        <v/>
      </c>
      <c r="Q2624" s="250" t="str">
        <f t="shared" si="281"/>
        <v/>
      </c>
      <c r="R2624" s="248"/>
      <c r="S2624" s="246"/>
      <c r="T2624" s="248"/>
      <c r="U2624" s="249" t="str">
        <f>+IF(AND(S2624&gt;0,R2624&lt;&gt;'Data Validation (ROP used only)'!$A$22),SUM(S2624:T2624),"")</f>
        <v/>
      </c>
      <c r="V2624" s="250" t="str">
        <f>IF(OR(R2624='Data Validation (ROP used only)'!$A$22,ISBLANK(S2624),ISERROR(S2624/$I2624)),"",S2624/$I2624)</f>
        <v/>
      </c>
      <c r="W2624" s="251"/>
      <c r="X2624" s="252" t="str" cm="1">
        <f t="array" ref="X2624">_xlfn.IFS(W2624="","",W2624/I2624&gt;=2,2*I2624,W2624/I2624 &lt; 2, W2624)</f>
        <v/>
      </c>
      <c r="Y2624" s="253" t="str">
        <f t="shared" si="284"/>
        <v/>
      </c>
      <c r="Z2624" s="248"/>
      <c r="AA2624" s="249" t="str">
        <f t="shared" si="285"/>
        <v/>
      </c>
      <c r="AB2624" s="254" t="str">
        <f t="shared" si="286"/>
        <v/>
      </c>
      <c r="AC2624" s="159"/>
      <c r="AD2624" s="160"/>
    </row>
    <row r="2625" spans="2:30" ht="13.8" hidden="1" outlineLevel="1" x14ac:dyDescent="0.25">
      <c r="B2625" s="1"/>
      <c r="C2625" s="1"/>
      <c r="D2625" s="1"/>
      <c r="E2625" s="2"/>
      <c r="F2625" s="1"/>
      <c r="G2625" s="2"/>
      <c r="H2625" s="108"/>
      <c r="I2625" s="109"/>
      <c r="J2625" s="132" t="str">
        <f t="shared" si="282"/>
        <v/>
      </c>
      <c r="K2625" s="132">
        <f t="shared" si="287"/>
        <v>0</v>
      </c>
      <c r="L2625" s="246"/>
      <c r="M2625" s="247"/>
      <c r="N2625" s="246"/>
      <c r="O2625" s="248"/>
      <c r="P2625" s="249" t="str">
        <f t="shared" si="283"/>
        <v/>
      </c>
      <c r="Q2625" s="250" t="str">
        <f t="shared" si="281"/>
        <v/>
      </c>
      <c r="R2625" s="248"/>
      <c r="S2625" s="246"/>
      <c r="T2625" s="248"/>
      <c r="U2625" s="249" t="str">
        <f>+IF(AND(S2625&gt;0,R2625&lt;&gt;'Data Validation (ROP used only)'!$A$22),SUM(S2625:T2625),"")</f>
        <v/>
      </c>
      <c r="V2625" s="250" t="str">
        <f>IF(OR(R2625='Data Validation (ROP used only)'!$A$22,ISBLANK(S2625),ISERROR(S2625/$I2625)),"",S2625/$I2625)</f>
        <v/>
      </c>
      <c r="W2625" s="251"/>
      <c r="X2625" s="252" t="str" cm="1">
        <f t="array" ref="X2625">_xlfn.IFS(W2625="","",W2625/I2625&gt;=2,2*I2625,W2625/I2625 &lt; 2, W2625)</f>
        <v/>
      </c>
      <c r="Y2625" s="253" t="str">
        <f t="shared" si="284"/>
        <v/>
      </c>
      <c r="Z2625" s="248"/>
      <c r="AA2625" s="249" t="str">
        <f t="shared" si="285"/>
        <v/>
      </c>
      <c r="AB2625" s="254" t="str">
        <f t="shared" si="286"/>
        <v/>
      </c>
      <c r="AC2625" s="159"/>
      <c r="AD2625" s="160"/>
    </row>
    <row r="2626" spans="2:30" ht="13.8" hidden="1" outlineLevel="1" x14ac:dyDescent="0.25">
      <c r="B2626" s="1"/>
      <c r="C2626" s="1"/>
      <c r="D2626" s="1"/>
      <c r="E2626" s="2"/>
      <c r="F2626" s="1"/>
      <c r="G2626" s="2"/>
      <c r="H2626" s="108"/>
      <c r="I2626" s="109"/>
      <c r="J2626" s="132" t="str">
        <f t="shared" si="282"/>
        <v/>
      </c>
      <c r="K2626" s="132">
        <f t="shared" si="287"/>
        <v>0</v>
      </c>
      <c r="L2626" s="246"/>
      <c r="M2626" s="247"/>
      <c r="N2626" s="246"/>
      <c r="O2626" s="248"/>
      <c r="P2626" s="249" t="str">
        <f t="shared" si="283"/>
        <v/>
      </c>
      <c r="Q2626" s="250" t="str">
        <f t="shared" si="281"/>
        <v/>
      </c>
      <c r="R2626" s="248"/>
      <c r="S2626" s="246"/>
      <c r="T2626" s="248"/>
      <c r="U2626" s="249" t="str">
        <f>+IF(AND(S2626&gt;0,R2626&lt;&gt;'Data Validation (ROP used only)'!$A$22),SUM(S2626:T2626),"")</f>
        <v/>
      </c>
      <c r="V2626" s="250" t="str">
        <f>IF(OR(R2626='Data Validation (ROP used only)'!$A$22,ISBLANK(S2626),ISERROR(S2626/$I2626)),"",S2626/$I2626)</f>
        <v/>
      </c>
      <c r="W2626" s="251"/>
      <c r="X2626" s="252" t="str" cm="1">
        <f t="array" ref="X2626">_xlfn.IFS(W2626="","",W2626/I2626&gt;=2,2*I2626,W2626/I2626 &lt; 2, W2626)</f>
        <v/>
      </c>
      <c r="Y2626" s="253" t="str">
        <f t="shared" si="284"/>
        <v/>
      </c>
      <c r="Z2626" s="248"/>
      <c r="AA2626" s="249" t="str">
        <f t="shared" si="285"/>
        <v/>
      </c>
      <c r="AB2626" s="254" t="str">
        <f t="shared" si="286"/>
        <v/>
      </c>
      <c r="AC2626" s="159"/>
      <c r="AD2626" s="160"/>
    </row>
    <row r="2627" spans="2:30" ht="13.8" hidden="1" outlineLevel="1" x14ac:dyDescent="0.25">
      <c r="B2627" s="1"/>
      <c r="C2627" s="1"/>
      <c r="D2627" s="1"/>
      <c r="E2627" s="2"/>
      <c r="F2627" s="1"/>
      <c r="G2627" s="2"/>
      <c r="H2627" s="108"/>
      <c r="I2627" s="109"/>
      <c r="J2627" s="132" t="str">
        <f t="shared" si="282"/>
        <v/>
      </c>
      <c r="K2627" s="132">
        <f t="shared" si="287"/>
        <v>0</v>
      </c>
      <c r="L2627" s="246"/>
      <c r="M2627" s="247"/>
      <c r="N2627" s="246"/>
      <c r="O2627" s="248"/>
      <c r="P2627" s="249" t="str">
        <f t="shared" si="283"/>
        <v/>
      </c>
      <c r="Q2627" s="250" t="str">
        <f t="shared" si="281"/>
        <v/>
      </c>
      <c r="R2627" s="248"/>
      <c r="S2627" s="246"/>
      <c r="T2627" s="248"/>
      <c r="U2627" s="249" t="str">
        <f>+IF(AND(S2627&gt;0,R2627&lt;&gt;'Data Validation (ROP used only)'!$A$22),SUM(S2627:T2627),"")</f>
        <v/>
      </c>
      <c r="V2627" s="250" t="str">
        <f>IF(OR(R2627='Data Validation (ROP used only)'!$A$22,ISBLANK(S2627),ISERROR(S2627/$I2627)),"",S2627/$I2627)</f>
        <v/>
      </c>
      <c r="W2627" s="251"/>
      <c r="X2627" s="252" t="str" cm="1">
        <f t="array" ref="X2627">_xlfn.IFS(W2627="","",W2627/I2627&gt;=2,2*I2627,W2627/I2627 &lt; 2, W2627)</f>
        <v/>
      </c>
      <c r="Y2627" s="253" t="str">
        <f t="shared" si="284"/>
        <v/>
      </c>
      <c r="Z2627" s="248"/>
      <c r="AA2627" s="249" t="str">
        <f t="shared" si="285"/>
        <v/>
      </c>
      <c r="AB2627" s="254" t="str">
        <f t="shared" si="286"/>
        <v/>
      </c>
      <c r="AC2627" s="159"/>
      <c r="AD2627" s="160"/>
    </row>
    <row r="2628" spans="2:30" ht="13.8" hidden="1" outlineLevel="1" x14ac:dyDescent="0.25">
      <c r="B2628" s="1"/>
      <c r="C2628" s="1"/>
      <c r="D2628" s="1"/>
      <c r="E2628" s="2"/>
      <c r="F2628" s="1"/>
      <c r="G2628" s="2"/>
      <c r="H2628" s="108"/>
      <c r="I2628" s="109"/>
      <c r="J2628" s="132" t="str">
        <f t="shared" si="282"/>
        <v/>
      </c>
      <c r="K2628" s="132">
        <f t="shared" si="287"/>
        <v>0</v>
      </c>
      <c r="L2628" s="246"/>
      <c r="M2628" s="247"/>
      <c r="N2628" s="246"/>
      <c r="O2628" s="248"/>
      <c r="P2628" s="249" t="str">
        <f t="shared" si="283"/>
        <v/>
      </c>
      <c r="Q2628" s="250" t="str">
        <f t="shared" si="281"/>
        <v/>
      </c>
      <c r="R2628" s="248"/>
      <c r="S2628" s="246"/>
      <c r="T2628" s="248"/>
      <c r="U2628" s="249" t="str">
        <f>+IF(AND(S2628&gt;0,R2628&lt;&gt;'Data Validation (ROP used only)'!$A$22),SUM(S2628:T2628),"")</f>
        <v/>
      </c>
      <c r="V2628" s="250" t="str">
        <f>IF(OR(R2628='Data Validation (ROP used only)'!$A$22,ISBLANK(S2628),ISERROR(S2628/$I2628)),"",S2628/$I2628)</f>
        <v/>
      </c>
      <c r="W2628" s="251"/>
      <c r="X2628" s="252" t="str" cm="1">
        <f t="array" ref="X2628">_xlfn.IFS(W2628="","",W2628/I2628&gt;=2,2*I2628,W2628/I2628 &lt; 2, W2628)</f>
        <v/>
      </c>
      <c r="Y2628" s="253" t="str">
        <f t="shared" si="284"/>
        <v/>
      </c>
      <c r="Z2628" s="248"/>
      <c r="AA2628" s="249" t="str">
        <f t="shared" si="285"/>
        <v/>
      </c>
      <c r="AB2628" s="254" t="str">
        <f t="shared" si="286"/>
        <v/>
      </c>
      <c r="AC2628" s="159"/>
      <c r="AD2628" s="160"/>
    </row>
    <row r="2629" spans="2:30" ht="13.8" hidden="1" outlineLevel="1" x14ac:dyDescent="0.25">
      <c r="B2629" s="1"/>
      <c r="C2629" s="1"/>
      <c r="D2629" s="1"/>
      <c r="E2629" s="2"/>
      <c r="F2629" s="1"/>
      <c r="G2629" s="2"/>
      <c r="H2629" s="108"/>
      <c r="I2629" s="109"/>
      <c r="J2629" s="132" t="str">
        <f t="shared" si="282"/>
        <v/>
      </c>
      <c r="K2629" s="132">
        <f t="shared" si="287"/>
        <v>0</v>
      </c>
      <c r="L2629" s="246"/>
      <c r="M2629" s="247"/>
      <c r="N2629" s="246"/>
      <c r="O2629" s="248"/>
      <c r="P2629" s="249" t="str">
        <f t="shared" si="283"/>
        <v/>
      </c>
      <c r="Q2629" s="250" t="str">
        <f t="shared" si="281"/>
        <v/>
      </c>
      <c r="R2629" s="248"/>
      <c r="S2629" s="246"/>
      <c r="T2629" s="248"/>
      <c r="U2629" s="249" t="str">
        <f>+IF(AND(S2629&gt;0,R2629&lt;&gt;'Data Validation (ROP used only)'!$A$22),SUM(S2629:T2629),"")</f>
        <v/>
      </c>
      <c r="V2629" s="250" t="str">
        <f>IF(OR(R2629='Data Validation (ROP used only)'!$A$22,ISBLANK(S2629),ISERROR(S2629/$I2629)),"",S2629/$I2629)</f>
        <v/>
      </c>
      <c r="W2629" s="251"/>
      <c r="X2629" s="252" t="str" cm="1">
        <f t="array" ref="X2629">_xlfn.IFS(W2629="","",W2629/I2629&gt;=2,2*I2629,W2629/I2629 &lt; 2, W2629)</f>
        <v/>
      </c>
      <c r="Y2629" s="253" t="str">
        <f t="shared" si="284"/>
        <v/>
      </c>
      <c r="Z2629" s="248"/>
      <c r="AA2629" s="249" t="str">
        <f t="shared" si="285"/>
        <v/>
      </c>
      <c r="AB2629" s="254" t="str">
        <f t="shared" si="286"/>
        <v/>
      </c>
      <c r="AC2629" s="159"/>
      <c r="AD2629" s="160"/>
    </row>
    <row r="2630" spans="2:30" ht="13.8" hidden="1" outlineLevel="1" x14ac:dyDescent="0.25">
      <c r="B2630" s="1"/>
      <c r="C2630" s="1"/>
      <c r="D2630" s="1"/>
      <c r="E2630" s="2"/>
      <c r="F2630" s="1"/>
      <c r="G2630" s="2"/>
      <c r="H2630" s="108"/>
      <c r="I2630" s="109"/>
      <c r="J2630" s="132" t="str">
        <f t="shared" si="282"/>
        <v/>
      </c>
      <c r="K2630" s="132">
        <f t="shared" si="287"/>
        <v>0</v>
      </c>
      <c r="L2630" s="246"/>
      <c r="M2630" s="247"/>
      <c r="N2630" s="246"/>
      <c r="O2630" s="248"/>
      <c r="P2630" s="249" t="str">
        <f t="shared" si="283"/>
        <v/>
      </c>
      <c r="Q2630" s="250" t="str">
        <f t="shared" si="281"/>
        <v/>
      </c>
      <c r="R2630" s="248"/>
      <c r="S2630" s="246"/>
      <c r="T2630" s="248"/>
      <c r="U2630" s="249" t="str">
        <f>+IF(AND(S2630&gt;0,R2630&lt;&gt;'Data Validation (ROP used only)'!$A$22),SUM(S2630:T2630),"")</f>
        <v/>
      </c>
      <c r="V2630" s="250" t="str">
        <f>IF(OR(R2630='Data Validation (ROP used only)'!$A$22,ISBLANK(S2630),ISERROR(S2630/$I2630)),"",S2630/$I2630)</f>
        <v/>
      </c>
      <c r="W2630" s="251"/>
      <c r="X2630" s="252" t="str" cm="1">
        <f t="array" ref="X2630">_xlfn.IFS(W2630="","",W2630/I2630&gt;=2,2*I2630,W2630/I2630 &lt; 2, W2630)</f>
        <v/>
      </c>
      <c r="Y2630" s="253" t="str">
        <f t="shared" si="284"/>
        <v/>
      </c>
      <c r="Z2630" s="248"/>
      <c r="AA2630" s="249" t="str">
        <f t="shared" si="285"/>
        <v/>
      </c>
      <c r="AB2630" s="254" t="str">
        <f t="shared" si="286"/>
        <v/>
      </c>
      <c r="AC2630" s="159"/>
      <c r="AD2630" s="160"/>
    </row>
    <row r="2631" spans="2:30" ht="13.8" hidden="1" outlineLevel="1" x14ac:dyDescent="0.25">
      <c r="B2631" s="1"/>
      <c r="C2631" s="1"/>
      <c r="D2631" s="1"/>
      <c r="E2631" s="2"/>
      <c r="F2631" s="1"/>
      <c r="G2631" s="2"/>
      <c r="H2631" s="108"/>
      <c r="I2631" s="109"/>
      <c r="J2631" s="132" t="str">
        <f t="shared" si="282"/>
        <v/>
      </c>
      <c r="K2631" s="132">
        <f t="shared" si="287"/>
        <v>0</v>
      </c>
      <c r="L2631" s="246"/>
      <c r="M2631" s="247"/>
      <c r="N2631" s="246"/>
      <c r="O2631" s="248"/>
      <c r="P2631" s="249" t="str">
        <f t="shared" si="283"/>
        <v/>
      </c>
      <c r="Q2631" s="250" t="str">
        <f t="shared" si="281"/>
        <v/>
      </c>
      <c r="R2631" s="248"/>
      <c r="S2631" s="246"/>
      <c r="T2631" s="248"/>
      <c r="U2631" s="249" t="str">
        <f>+IF(AND(S2631&gt;0,R2631&lt;&gt;'Data Validation (ROP used only)'!$A$22),SUM(S2631:T2631),"")</f>
        <v/>
      </c>
      <c r="V2631" s="250" t="str">
        <f>IF(OR(R2631='Data Validation (ROP used only)'!$A$22,ISBLANK(S2631),ISERROR(S2631/$I2631)),"",S2631/$I2631)</f>
        <v/>
      </c>
      <c r="W2631" s="251"/>
      <c r="X2631" s="252" t="str" cm="1">
        <f t="array" ref="X2631">_xlfn.IFS(W2631="","",W2631/I2631&gt;=2,2*I2631,W2631/I2631 &lt; 2, W2631)</f>
        <v/>
      </c>
      <c r="Y2631" s="253" t="str">
        <f t="shared" si="284"/>
        <v/>
      </c>
      <c r="Z2631" s="248"/>
      <c r="AA2631" s="249" t="str">
        <f t="shared" si="285"/>
        <v/>
      </c>
      <c r="AB2631" s="254" t="str">
        <f t="shared" si="286"/>
        <v/>
      </c>
      <c r="AC2631" s="159"/>
      <c r="AD2631" s="160"/>
    </row>
    <row r="2632" spans="2:30" ht="13.8" hidden="1" outlineLevel="1" x14ac:dyDescent="0.25">
      <c r="B2632" s="1"/>
      <c r="C2632" s="1"/>
      <c r="D2632" s="1"/>
      <c r="E2632" s="2"/>
      <c r="F2632" s="1"/>
      <c r="G2632" s="2"/>
      <c r="H2632" s="108"/>
      <c r="I2632" s="109"/>
      <c r="J2632" s="132" t="str">
        <f t="shared" si="282"/>
        <v/>
      </c>
      <c r="K2632" s="132">
        <f t="shared" si="287"/>
        <v>0</v>
      </c>
      <c r="L2632" s="246"/>
      <c r="M2632" s="247"/>
      <c r="N2632" s="246"/>
      <c r="O2632" s="248"/>
      <c r="P2632" s="249" t="str">
        <f t="shared" si="283"/>
        <v/>
      </c>
      <c r="Q2632" s="250" t="str">
        <f t="shared" si="281"/>
        <v/>
      </c>
      <c r="R2632" s="248"/>
      <c r="S2632" s="246"/>
      <c r="T2632" s="248"/>
      <c r="U2632" s="249" t="str">
        <f>+IF(AND(S2632&gt;0,R2632&lt;&gt;'Data Validation (ROP used only)'!$A$22),SUM(S2632:T2632),"")</f>
        <v/>
      </c>
      <c r="V2632" s="250" t="str">
        <f>IF(OR(R2632='Data Validation (ROP used only)'!$A$22,ISBLANK(S2632),ISERROR(S2632/$I2632)),"",S2632/$I2632)</f>
        <v/>
      </c>
      <c r="W2632" s="251"/>
      <c r="X2632" s="252" t="str" cm="1">
        <f t="array" ref="X2632">_xlfn.IFS(W2632="","",W2632/I2632&gt;=2,2*I2632,W2632/I2632 &lt; 2, W2632)</f>
        <v/>
      </c>
      <c r="Y2632" s="253" t="str">
        <f t="shared" si="284"/>
        <v/>
      </c>
      <c r="Z2632" s="248"/>
      <c r="AA2632" s="249" t="str">
        <f t="shared" si="285"/>
        <v/>
      </c>
      <c r="AB2632" s="254" t="str">
        <f t="shared" si="286"/>
        <v/>
      </c>
      <c r="AC2632" s="159"/>
      <c r="AD2632" s="160"/>
    </row>
    <row r="2633" spans="2:30" ht="13.8" hidden="1" outlineLevel="1" x14ac:dyDescent="0.25">
      <c r="B2633" s="1"/>
      <c r="C2633" s="1"/>
      <c r="D2633" s="1"/>
      <c r="E2633" s="2"/>
      <c r="F2633" s="1"/>
      <c r="G2633" s="2"/>
      <c r="H2633" s="108"/>
      <c r="I2633" s="109"/>
      <c r="J2633" s="132" t="str">
        <f t="shared" si="282"/>
        <v/>
      </c>
      <c r="K2633" s="132">
        <f t="shared" si="287"/>
        <v>0</v>
      </c>
      <c r="L2633" s="246"/>
      <c r="M2633" s="247"/>
      <c r="N2633" s="246"/>
      <c r="O2633" s="248"/>
      <c r="P2633" s="249" t="str">
        <f t="shared" si="283"/>
        <v/>
      </c>
      <c r="Q2633" s="250" t="str">
        <f t="shared" si="281"/>
        <v/>
      </c>
      <c r="R2633" s="248"/>
      <c r="S2633" s="246"/>
      <c r="T2633" s="248"/>
      <c r="U2633" s="249" t="str">
        <f>+IF(AND(S2633&gt;0,R2633&lt;&gt;'Data Validation (ROP used only)'!$A$22),SUM(S2633:T2633),"")</f>
        <v/>
      </c>
      <c r="V2633" s="250" t="str">
        <f>IF(OR(R2633='Data Validation (ROP used only)'!$A$22,ISBLANK(S2633),ISERROR(S2633/$I2633)),"",S2633/$I2633)</f>
        <v/>
      </c>
      <c r="W2633" s="251"/>
      <c r="X2633" s="252" t="str" cm="1">
        <f t="array" ref="X2633">_xlfn.IFS(W2633="","",W2633/I2633&gt;=2,2*I2633,W2633/I2633 &lt; 2, W2633)</f>
        <v/>
      </c>
      <c r="Y2633" s="253" t="str">
        <f t="shared" si="284"/>
        <v/>
      </c>
      <c r="Z2633" s="248"/>
      <c r="AA2633" s="249" t="str">
        <f t="shared" si="285"/>
        <v/>
      </c>
      <c r="AB2633" s="254" t="str">
        <f t="shared" si="286"/>
        <v/>
      </c>
      <c r="AC2633" s="159"/>
      <c r="AD2633" s="160"/>
    </row>
    <row r="2634" spans="2:30" ht="13.8" hidden="1" outlineLevel="1" x14ac:dyDescent="0.25">
      <c r="B2634" s="1"/>
      <c r="C2634" s="1"/>
      <c r="D2634" s="1"/>
      <c r="E2634" s="2"/>
      <c r="F2634" s="1"/>
      <c r="G2634" s="2"/>
      <c r="H2634" s="108"/>
      <c r="I2634" s="109"/>
      <c r="J2634" s="132" t="str">
        <f t="shared" si="282"/>
        <v/>
      </c>
      <c r="K2634" s="132">
        <f t="shared" si="287"/>
        <v>0</v>
      </c>
      <c r="L2634" s="246"/>
      <c r="M2634" s="247"/>
      <c r="N2634" s="246"/>
      <c r="O2634" s="248"/>
      <c r="P2634" s="249" t="str">
        <f t="shared" si="283"/>
        <v/>
      </c>
      <c r="Q2634" s="250" t="str">
        <f t="shared" ref="Q2634:Q2697" si="288">IF(ISERROR(N2634/$I2634),"",N2634/$I2634)</f>
        <v/>
      </c>
      <c r="R2634" s="248"/>
      <c r="S2634" s="246"/>
      <c r="T2634" s="248"/>
      <c r="U2634" s="249" t="str">
        <f>+IF(AND(S2634&gt;0,R2634&lt;&gt;'Data Validation (ROP used only)'!$A$22),SUM(S2634:T2634),"")</f>
        <v/>
      </c>
      <c r="V2634" s="250" t="str">
        <f>IF(OR(R2634='Data Validation (ROP used only)'!$A$22,ISBLANK(S2634),ISERROR(S2634/$I2634)),"",S2634/$I2634)</f>
        <v/>
      </c>
      <c r="W2634" s="251"/>
      <c r="X2634" s="252" t="str" cm="1">
        <f t="array" ref="X2634">_xlfn.IFS(W2634="","",W2634/I2634&gt;=2,2*I2634,W2634/I2634 &lt; 2, W2634)</f>
        <v/>
      </c>
      <c r="Y2634" s="253" t="str">
        <f t="shared" si="284"/>
        <v/>
      </c>
      <c r="Z2634" s="248"/>
      <c r="AA2634" s="249" t="str">
        <f t="shared" si="285"/>
        <v/>
      </c>
      <c r="AB2634" s="254" t="str">
        <f t="shared" si="286"/>
        <v/>
      </c>
      <c r="AC2634" s="159"/>
      <c r="AD2634" s="160"/>
    </row>
    <row r="2635" spans="2:30" ht="13.8" hidden="1" outlineLevel="1" x14ac:dyDescent="0.25">
      <c r="B2635" s="1"/>
      <c r="C2635" s="1"/>
      <c r="D2635" s="1"/>
      <c r="E2635" s="2"/>
      <c r="F2635" s="1"/>
      <c r="G2635" s="2"/>
      <c r="H2635" s="108"/>
      <c r="I2635" s="109"/>
      <c r="J2635" s="132" t="str">
        <f t="shared" ref="J2635:J2698" si="289">IF(ISERROR(H2635/C2635),"",H2635/C2635)</f>
        <v/>
      </c>
      <c r="K2635" s="132">
        <f t="shared" si="287"/>
        <v>0</v>
      </c>
      <c r="L2635" s="246"/>
      <c r="M2635" s="247"/>
      <c r="N2635" s="246"/>
      <c r="O2635" s="248"/>
      <c r="P2635" s="249" t="str">
        <f t="shared" ref="P2635:P2698" si="290">+IF((N2635+O2635)&gt;0,+N2635+O2635,"")</f>
        <v/>
      </c>
      <c r="Q2635" s="250" t="str">
        <f t="shared" si="288"/>
        <v/>
      </c>
      <c r="R2635" s="248"/>
      <c r="S2635" s="246"/>
      <c r="T2635" s="248"/>
      <c r="U2635" s="249" t="str">
        <f>+IF(AND(S2635&gt;0,R2635&lt;&gt;'Data Validation (ROP used only)'!$A$22),SUM(S2635:T2635),"")</f>
        <v/>
      </c>
      <c r="V2635" s="250" t="str">
        <f>IF(OR(R2635='Data Validation (ROP used only)'!$A$22,ISBLANK(S2635),ISERROR(S2635/$I2635)),"",S2635/$I2635)</f>
        <v/>
      </c>
      <c r="W2635" s="251"/>
      <c r="X2635" s="252" t="str" cm="1">
        <f t="array" ref="X2635">_xlfn.IFS(W2635="","",W2635/I2635&gt;=2,2*I2635,W2635/I2635 &lt; 2, W2635)</f>
        <v/>
      </c>
      <c r="Y2635" s="253" t="str">
        <f t="shared" ref="Y2635:Y2698" si="291">IF(ISBLANK(W2635),"",W2635-X2635)</f>
        <v/>
      </c>
      <c r="Z2635" s="248"/>
      <c r="AA2635" s="249" t="str">
        <f t="shared" ref="AA2635:AA2698" si="292">IF(W2635=0,"",W2635+Z2635)</f>
        <v/>
      </c>
      <c r="AB2635" s="254" t="str">
        <f t="shared" ref="AB2635:AB2698" si="293">IF(ISERROR(W2635/$I2635),"",W2635/$I2635)</f>
        <v/>
      </c>
      <c r="AC2635" s="159"/>
      <c r="AD2635" s="160"/>
    </row>
    <row r="2636" spans="2:30" ht="13.8" hidden="1" outlineLevel="1" x14ac:dyDescent="0.25">
      <c r="B2636" s="1"/>
      <c r="C2636" s="1"/>
      <c r="D2636" s="1"/>
      <c r="E2636" s="2"/>
      <c r="F2636" s="1"/>
      <c r="G2636" s="2"/>
      <c r="H2636" s="108"/>
      <c r="I2636" s="109"/>
      <c r="J2636" s="132" t="str">
        <f t="shared" si="289"/>
        <v/>
      </c>
      <c r="K2636" s="132">
        <f t="shared" si="287"/>
        <v>0</v>
      </c>
      <c r="L2636" s="246"/>
      <c r="M2636" s="247"/>
      <c r="N2636" s="246"/>
      <c r="O2636" s="248"/>
      <c r="P2636" s="249" t="str">
        <f t="shared" si="290"/>
        <v/>
      </c>
      <c r="Q2636" s="250" t="str">
        <f t="shared" si="288"/>
        <v/>
      </c>
      <c r="R2636" s="248"/>
      <c r="S2636" s="246"/>
      <c r="T2636" s="248"/>
      <c r="U2636" s="249" t="str">
        <f>+IF(AND(S2636&gt;0,R2636&lt;&gt;'Data Validation (ROP used only)'!$A$22),SUM(S2636:T2636),"")</f>
        <v/>
      </c>
      <c r="V2636" s="250" t="str">
        <f>IF(OR(R2636='Data Validation (ROP used only)'!$A$22,ISBLANK(S2636),ISERROR(S2636/$I2636)),"",S2636/$I2636)</f>
        <v/>
      </c>
      <c r="W2636" s="251"/>
      <c r="X2636" s="252" t="str" cm="1">
        <f t="array" ref="X2636">_xlfn.IFS(W2636="","",W2636/I2636&gt;=2,2*I2636,W2636/I2636 &lt; 2, W2636)</f>
        <v/>
      </c>
      <c r="Y2636" s="253" t="str">
        <f t="shared" si="291"/>
        <v/>
      </c>
      <c r="Z2636" s="248"/>
      <c r="AA2636" s="249" t="str">
        <f t="shared" si="292"/>
        <v/>
      </c>
      <c r="AB2636" s="254" t="str">
        <f t="shared" si="293"/>
        <v/>
      </c>
      <c r="AC2636" s="159"/>
      <c r="AD2636" s="160"/>
    </row>
    <row r="2637" spans="2:30" ht="13.8" hidden="1" outlineLevel="1" x14ac:dyDescent="0.25">
      <c r="B2637" s="1"/>
      <c r="C2637" s="1"/>
      <c r="D2637" s="1"/>
      <c r="E2637" s="2"/>
      <c r="F2637" s="1"/>
      <c r="G2637" s="2"/>
      <c r="H2637" s="108"/>
      <c r="I2637" s="109"/>
      <c r="J2637" s="132" t="str">
        <f t="shared" si="289"/>
        <v/>
      </c>
      <c r="K2637" s="132">
        <f t="shared" si="287"/>
        <v>0</v>
      </c>
      <c r="L2637" s="246"/>
      <c r="M2637" s="247"/>
      <c r="N2637" s="246"/>
      <c r="O2637" s="248"/>
      <c r="P2637" s="249" t="str">
        <f t="shared" si="290"/>
        <v/>
      </c>
      <c r="Q2637" s="250" t="str">
        <f t="shared" si="288"/>
        <v/>
      </c>
      <c r="R2637" s="248"/>
      <c r="S2637" s="246"/>
      <c r="T2637" s="248"/>
      <c r="U2637" s="249" t="str">
        <f>+IF(AND(S2637&gt;0,R2637&lt;&gt;'Data Validation (ROP used only)'!$A$22),SUM(S2637:T2637),"")</f>
        <v/>
      </c>
      <c r="V2637" s="250" t="str">
        <f>IF(OR(R2637='Data Validation (ROP used only)'!$A$22,ISBLANK(S2637),ISERROR(S2637/$I2637)),"",S2637/$I2637)</f>
        <v/>
      </c>
      <c r="W2637" s="251"/>
      <c r="X2637" s="252" t="str" cm="1">
        <f t="array" ref="X2637">_xlfn.IFS(W2637="","",W2637/I2637&gt;=2,2*I2637,W2637/I2637 &lt; 2, W2637)</f>
        <v/>
      </c>
      <c r="Y2637" s="253" t="str">
        <f t="shared" si="291"/>
        <v/>
      </c>
      <c r="Z2637" s="248"/>
      <c r="AA2637" s="249" t="str">
        <f t="shared" si="292"/>
        <v/>
      </c>
      <c r="AB2637" s="254" t="str">
        <f t="shared" si="293"/>
        <v/>
      </c>
      <c r="AC2637" s="159"/>
      <c r="AD2637" s="160"/>
    </row>
    <row r="2638" spans="2:30" ht="13.8" hidden="1" outlineLevel="1" x14ac:dyDescent="0.25">
      <c r="B2638" s="1"/>
      <c r="C2638" s="1"/>
      <c r="D2638" s="1"/>
      <c r="E2638" s="2"/>
      <c r="F2638" s="1"/>
      <c r="G2638" s="2"/>
      <c r="H2638" s="108"/>
      <c r="I2638" s="109"/>
      <c r="J2638" s="132" t="str">
        <f t="shared" si="289"/>
        <v/>
      </c>
      <c r="K2638" s="132">
        <f t="shared" si="287"/>
        <v>0</v>
      </c>
      <c r="L2638" s="246"/>
      <c r="M2638" s="247"/>
      <c r="N2638" s="246"/>
      <c r="O2638" s="248"/>
      <c r="P2638" s="249" t="str">
        <f t="shared" si="290"/>
        <v/>
      </c>
      <c r="Q2638" s="250" t="str">
        <f t="shared" si="288"/>
        <v/>
      </c>
      <c r="R2638" s="248"/>
      <c r="S2638" s="246"/>
      <c r="T2638" s="248"/>
      <c r="U2638" s="249" t="str">
        <f>+IF(AND(S2638&gt;0,R2638&lt;&gt;'Data Validation (ROP used only)'!$A$22),SUM(S2638:T2638),"")</f>
        <v/>
      </c>
      <c r="V2638" s="250" t="str">
        <f>IF(OR(R2638='Data Validation (ROP used only)'!$A$22,ISBLANK(S2638),ISERROR(S2638/$I2638)),"",S2638/$I2638)</f>
        <v/>
      </c>
      <c r="W2638" s="251"/>
      <c r="X2638" s="252" t="str" cm="1">
        <f t="array" ref="X2638">_xlfn.IFS(W2638="","",W2638/I2638&gt;=2,2*I2638,W2638/I2638 &lt; 2, W2638)</f>
        <v/>
      </c>
      <c r="Y2638" s="253" t="str">
        <f t="shared" si="291"/>
        <v/>
      </c>
      <c r="Z2638" s="248"/>
      <c r="AA2638" s="249" t="str">
        <f t="shared" si="292"/>
        <v/>
      </c>
      <c r="AB2638" s="254" t="str">
        <f t="shared" si="293"/>
        <v/>
      </c>
      <c r="AC2638" s="159"/>
      <c r="AD2638" s="160"/>
    </row>
    <row r="2639" spans="2:30" ht="13.8" hidden="1" outlineLevel="1" x14ac:dyDescent="0.25">
      <c r="B2639" s="1"/>
      <c r="C2639" s="1"/>
      <c r="D2639" s="1"/>
      <c r="E2639" s="2"/>
      <c r="F2639" s="1"/>
      <c r="G2639" s="2"/>
      <c r="H2639" s="108"/>
      <c r="I2639" s="109"/>
      <c r="J2639" s="132" t="str">
        <f t="shared" si="289"/>
        <v/>
      </c>
      <c r="K2639" s="132">
        <f t="shared" si="287"/>
        <v>0</v>
      </c>
      <c r="L2639" s="246"/>
      <c r="M2639" s="247"/>
      <c r="N2639" s="246"/>
      <c r="O2639" s="248"/>
      <c r="P2639" s="249" t="str">
        <f t="shared" si="290"/>
        <v/>
      </c>
      <c r="Q2639" s="250" t="str">
        <f t="shared" si="288"/>
        <v/>
      </c>
      <c r="R2639" s="248"/>
      <c r="S2639" s="246"/>
      <c r="T2639" s="248"/>
      <c r="U2639" s="249" t="str">
        <f>+IF(AND(S2639&gt;0,R2639&lt;&gt;'Data Validation (ROP used only)'!$A$22),SUM(S2639:T2639),"")</f>
        <v/>
      </c>
      <c r="V2639" s="250" t="str">
        <f>IF(OR(R2639='Data Validation (ROP used only)'!$A$22,ISBLANK(S2639),ISERROR(S2639/$I2639)),"",S2639/$I2639)</f>
        <v/>
      </c>
      <c r="W2639" s="251"/>
      <c r="X2639" s="252" t="str" cm="1">
        <f t="array" ref="X2639">_xlfn.IFS(W2639="","",W2639/I2639&gt;=2,2*I2639,W2639/I2639 &lt; 2, W2639)</f>
        <v/>
      </c>
      <c r="Y2639" s="253" t="str">
        <f t="shared" si="291"/>
        <v/>
      </c>
      <c r="Z2639" s="248"/>
      <c r="AA2639" s="249" t="str">
        <f t="shared" si="292"/>
        <v/>
      </c>
      <c r="AB2639" s="254" t="str">
        <f t="shared" si="293"/>
        <v/>
      </c>
      <c r="AC2639" s="159"/>
      <c r="AD2639" s="160"/>
    </row>
    <row r="2640" spans="2:30" ht="13.8" hidden="1" outlineLevel="1" x14ac:dyDescent="0.25">
      <c r="B2640" s="1"/>
      <c r="C2640" s="1"/>
      <c r="D2640" s="1"/>
      <c r="E2640" s="2"/>
      <c r="F2640" s="1"/>
      <c r="G2640" s="2"/>
      <c r="H2640" s="108"/>
      <c r="I2640" s="109"/>
      <c r="J2640" s="132" t="str">
        <f t="shared" si="289"/>
        <v/>
      </c>
      <c r="K2640" s="132">
        <f t="shared" si="287"/>
        <v>0</v>
      </c>
      <c r="L2640" s="246"/>
      <c r="M2640" s="247"/>
      <c r="N2640" s="246"/>
      <c r="O2640" s="248"/>
      <c r="P2640" s="249" t="str">
        <f t="shared" si="290"/>
        <v/>
      </c>
      <c r="Q2640" s="250" t="str">
        <f t="shared" si="288"/>
        <v/>
      </c>
      <c r="R2640" s="248"/>
      <c r="S2640" s="246"/>
      <c r="T2640" s="248"/>
      <c r="U2640" s="249" t="str">
        <f>+IF(AND(S2640&gt;0,R2640&lt;&gt;'Data Validation (ROP used only)'!$A$22),SUM(S2640:T2640),"")</f>
        <v/>
      </c>
      <c r="V2640" s="250" t="str">
        <f>IF(OR(R2640='Data Validation (ROP used only)'!$A$22,ISBLANK(S2640),ISERROR(S2640/$I2640)),"",S2640/$I2640)</f>
        <v/>
      </c>
      <c r="W2640" s="251"/>
      <c r="X2640" s="252" t="str" cm="1">
        <f t="array" ref="X2640">_xlfn.IFS(W2640="","",W2640/I2640&gt;=2,2*I2640,W2640/I2640 &lt; 2, W2640)</f>
        <v/>
      </c>
      <c r="Y2640" s="253" t="str">
        <f t="shared" si="291"/>
        <v/>
      </c>
      <c r="Z2640" s="248"/>
      <c r="AA2640" s="249" t="str">
        <f t="shared" si="292"/>
        <v/>
      </c>
      <c r="AB2640" s="254" t="str">
        <f t="shared" si="293"/>
        <v/>
      </c>
      <c r="AC2640" s="159"/>
      <c r="AD2640" s="160"/>
    </row>
    <row r="2641" spans="2:30" ht="13.8" hidden="1" outlineLevel="1" x14ac:dyDescent="0.25">
      <c r="B2641" s="1"/>
      <c r="C2641" s="1"/>
      <c r="D2641" s="1"/>
      <c r="E2641" s="2"/>
      <c r="F2641" s="1"/>
      <c r="G2641" s="2"/>
      <c r="H2641" s="108"/>
      <c r="I2641" s="109"/>
      <c r="J2641" s="132" t="str">
        <f t="shared" si="289"/>
        <v/>
      </c>
      <c r="K2641" s="132">
        <f t="shared" si="287"/>
        <v>0</v>
      </c>
      <c r="L2641" s="246"/>
      <c r="M2641" s="247"/>
      <c r="N2641" s="246"/>
      <c r="O2641" s="248"/>
      <c r="P2641" s="249" t="str">
        <f t="shared" si="290"/>
        <v/>
      </c>
      <c r="Q2641" s="250" t="str">
        <f t="shared" si="288"/>
        <v/>
      </c>
      <c r="R2641" s="248"/>
      <c r="S2641" s="246"/>
      <c r="T2641" s="248"/>
      <c r="U2641" s="249" t="str">
        <f>+IF(AND(S2641&gt;0,R2641&lt;&gt;'Data Validation (ROP used only)'!$A$22),SUM(S2641:T2641),"")</f>
        <v/>
      </c>
      <c r="V2641" s="250" t="str">
        <f>IF(OR(R2641='Data Validation (ROP used only)'!$A$22,ISBLANK(S2641),ISERROR(S2641/$I2641)),"",S2641/$I2641)</f>
        <v/>
      </c>
      <c r="W2641" s="251"/>
      <c r="X2641" s="252" t="str" cm="1">
        <f t="array" ref="X2641">_xlfn.IFS(W2641="","",W2641/I2641&gt;=2,2*I2641,W2641/I2641 &lt; 2, W2641)</f>
        <v/>
      </c>
      <c r="Y2641" s="253" t="str">
        <f t="shared" si="291"/>
        <v/>
      </c>
      <c r="Z2641" s="248"/>
      <c r="AA2641" s="249" t="str">
        <f t="shared" si="292"/>
        <v/>
      </c>
      <c r="AB2641" s="254" t="str">
        <f t="shared" si="293"/>
        <v/>
      </c>
      <c r="AC2641" s="159"/>
      <c r="AD2641" s="160"/>
    </row>
    <row r="2642" spans="2:30" ht="13.8" hidden="1" outlineLevel="1" x14ac:dyDescent="0.25">
      <c r="B2642" s="1"/>
      <c r="C2642" s="1"/>
      <c r="D2642" s="1"/>
      <c r="E2642" s="2"/>
      <c r="F2642" s="1"/>
      <c r="G2642" s="2"/>
      <c r="H2642" s="108"/>
      <c r="I2642" s="109"/>
      <c r="J2642" s="132" t="str">
        <f t="shared" si="289"/>
        <v/>
      </c>
      <c r="K2642" s="132">
        <f t="shared" si="287"/>
        <v>0</v>
      </c>
      <c r="L2642" s="246"/>
      <c r="M2642" s="247"/>
      <c r="N2642" s="246"/>
      <c r="O2642" s="248"/>
      <c r="P2642" s="249" t="str">
        <f t="shared" si="290"/>
        <v/>
      </c>
      <c r="Q2642" s="250" t="str">
        <f t="shared" si="288"/>
        <v/>
      </c>
      <c r="R2642" s="248"/>
      <c r="S2642" s="246"/>
      <c r="T2642" s="248"/>
      <c r="U2642" s="249" t="str">
        <f>+IF(AND(S2642&gt;0,R2642&lt;&gt;'Data Validation (ROP used only)'!$A$22),SUM(S2642:T2642),"")</f>
        <v/>
      </c>
      <c r="V2642" s="250" t="str">
        <f>IF(OR(R2642='Data Validation (ROP used only)'!$A$22,ISBLANK(S2642),ISERROR(S2642/$I2642)),"",S2642/$I2642)</f>
        <v/>
      </c>
      <c r="W2642" s="251"/>
      <c r="X2642" s="252" t="str" cm="1">
        <f t="array" ref="X2642">_xlfn.IFS(W2642="","",W2642/I2642&gt;=2,2*I2642,W2642/I2642 &lt; 2, W2642)</f>
        <v/>
      </c>
      <c r="Y2642" s="253" t="str">
        <f t="shared" si="291"/>
        <v/>
      </c>
      <c r="Z2642" s="248"/>
      <c r="AA2642" s="249" t="str">
        <f t="shared" si="292"/>
        <v/>
      </c>
      <c r="AB2642" s="254" t="str">
        <f t="shared" si="293"/>
        <v/>
      </c>
      <c r="AC2642" s="159"/>
      <c r="AD2642" s="160"/>
    </row>
    <row r="2643" spans="2:30" ht="13.8" hidden="1" outlineLevel="1" x14ac:dyDescent="0.25">
      <c r="B2643" s="1"/>
      <c r="C2643" s="1"/>
      <c r="D2643" s="1"/>
      <c r="E2643" s="2"/>
      <c r="F2643" s="1"/>
      <c r="G2643" s="2"/>
      <c r="H2643" s="108"/>
      <c r="I2643" s="109"/>
      <c r="J2643" s="132" t="str">
        <f t="shared" si="289"/>
        <v/>
      </c>
      <c r="K2643" s="132">
        <f t="shared" si="287"/>
        <v>0</v>
      </c>
      <c r="L2643" s="246"/>
      <c r="M2643" s="247"/>
      <c r="N2643" s="246"/>
      <c r="O2643" s="248"/>
      <c r="P2643" s="249" t="str">
        <f t="shared" si="290"/>
        <v/>
      </c>
      <c r="Q2643" s="250" t="str">
        <f t="shared" si="288"/>
        <v/>
      </c>
      <c r="R2643" s="248"/>
      <c r="S2643" s="246"/>
      <c r="T2643" s="248"/>
      <c r="U2643" s="249" t="str">
        <f>+IF(AND(S2643&gt;0,R2643&lt;&gt;'Data Validation (ROP used only)'!$A$22),SUM(S2643:T2643),"")</f>
        <v/>
      </c>
      <c r="V2643" s="250" t="str">
        <f>IF(OR(R2643='Data Validation (ROP used only)'!$A$22,ISBLANK(S2643),ISERROR(S2643/$I2643)),"",S2643/$I2643)</f>
        <v/>
      </c>
      <c r="W2643" s="251"/>
      <c r="X2643" s="252" t="str" cm="1">
        <f t="array" ref="X2643">_xlfn.IFS(W2643="","",W2643/I2643&gt;=2,2*I2643,W2643/I2643 &lt; 2, W2643)</f>
        <v/>
      </c>
      <c r="Y2643" s="253" t="str">
        <f t="shared" si="291"/>
        <v/>
      </c>
      <c r="Z2643" s="248"/>
      <c r="AA2643" s="249" t="str">
        <f t="shared" si="292"/>
        <v/>
      </c>
      <c r="AB2643" s="254" t="str">
        <f t="shared" si="293"/>
        <v/>
      </c>
      <c r="AC2643" s="159"/>
      <c r="AD2643" s="160"/>
    </row>
    <row r="2644" spans="2:30" ht="13.8" hidden="1" outlineLevel="1" x14ac:dyDescent="0.25">
      <c r="B2644" s="1"/>
      <c r="C2644" s="1"/>
      <c r="D2644" s="1"/>
      <c r="E2644" s="2"/>
      <c r="F2644" s="1"/>
      <c r="G2644" s="2"/>
      <c r="H2644" s="108"/>
      <c r="I2644" s="109"/>
      <c r="J2644" s="132" t="str">
        <f t="shared" si="289"/>
        <v/>
      </c>
      <c r="K2644" s="132">
        <f t="shared" si="287"/>
        <v>0</v>
      </c>
      <c r="L2644" s="246"/>
      <c r="M2644" s="247"/>
      <c r="N2644" s="246"/>
      <c r="O2644" s="248"/>
      <c r="P2644" s="249" t="str">
        <f t="shared" si="290"/>
        <v/>
      </c>
      <c r="Q2644" s="250" t="str">
        <f t="shared" si="288"/>
        <v/>
      </c>
      <c r="R2644" s="248"/>
      <c r="S2644" s="246"/>
      <c r="T2644" s="248"/>
      <c r="U2644" s="249" t="str">
        <f>+IF(AND(S2644&gt;0,R2644&lt;&gt;'Data Validation (ROP used only)'!$A$22),SUM(S2644:T2644),"")</f>
        <v/>
      </c>
      <c r="V2644" s="250" t="str">
        <f>IF(OR(R2644='Data Validation (ROP used only)'!$A$22,ISBLANK(S2644),ISERROR(S2644/$I2644)),"",S2644/$I2644)</f>
        <v/>
      </c>
      <c r="W2644" s="251"/>
      <c r="X2644" s="252" t="str" cm="1">
        <f t="array" ref="X2644">_xlfn.IFS(W2644="","",W2644/I2644&gt;=2,2*I2644,W2644/I2644 &lt; 2, W2644)</f>
        <v/>
      </c>
      <c r="Y2644" s="253" t="str">
        <f t="shared" si="291"/>
        <v/>
      </c>
      <c r="Z2644" s="248"/>
      <c r="AA2644" s="249" t="str">
        <f t="shared" si="292"/>
        <v/>
      </c>
      <c r="AB2644" s="254" t="str">
        <f t="shared" si="293"/>
        <v/>
      </c>
      <c r="AC2644" s="159"/>
      <c r="AD2644" s="160"/>
    </row>
    <row r="2645" spans="2:30" ht="13.8" hidden="1" outlineLevel="1" x14ac:dyDescent="0.25">
      <c r="B2645" s="1"/>
      <c r="C2645" s="1"/>
      <c r="D2645" s="1"/>
      <c r="E2645" s="2"/>
      <c r="F2645" s="1"/>
      <c r="G2645" s="2"/>
      <c r="H2645" s="108"/>
      <c r="I2645" s="109"/>
      <c r="J2645" s="132" t="str">
        <f t="shared" si="289"/>
        <v/>
      </c>
      <c r="K2645" s="132">
        <f t="shared" si="287"/>
        <v>0</v>
      </c>
      <c r="L2645" s="246"/>
      <c r="M2645" s="247"/>
      <c r="N2645" s="246"/>
      <c r="O2645" s="248"/>
      <c r="P2645" s="249" t="str">
        <f t="shared" si="290"/>
        <v/>
      </c>
      <c r="Q2645" s="250" t="str">
        <f t="shared" si="288"/>
        <v/>
      </c>
      <c r="R2645" s="248"/>
      <c r="S2645" s="246"/>
      <c r="T2645" s="248"/>
      <c r="U2645" s="249" t="str">
        <f>+IF(AND(S2645&gt;0,R2645&lt;&gt;'Data Validation (ROP used only)'!$A$22),SUM(S2645:T2645),"")</f>
        <v/>
      </c>
      <c r="V2645" s="250" t="str">
        <f>IF(OR(R2645='Data Validation (ROP used only)'!$A$22,ISBLANK(S2645),ISERROR(S2645/$I2645)),"",S2645/$I2645)</f>
        <v/>
      </c>
      <c r="W2645" s="251"/>
      <c r="X2645" s="252" t="str" cm="1">
        <f t="array" ref="X2645">_xlfn.IFS(W2645="","",W2645/I2645&gt;=2,2*I2645,W2645/I2645 &lt; 2, W2645)</f>
        <v/>
      </c>
      <c r="Y2645" s="253" t="str">
        <f t="shared" si="291"/>
        <v/>
      </c>
      <c r="Z2645" s="248"/>
      <c r="AA2645" s="249" t="str">
        <f t="shared" si="292"/>
        <v/>
      </c>
      <c r="AB2645" s="254" t="str">
        <f t="shared" si="293"/>
        <v/>
      </c>
      <c r="AC2645" s="159"/>
      <c r="AD2645" s="160"/>
    </row>
    <row r="2646" spans="2:30" ht="13.8" hidden="1" outlineLevel="1" x14ac:dyDescent="0.25">
      <c r="B2646" s="1"/>
      <c r="C2646" s="1"/>
      <c r="D2646" s="1"/>
      <c r="E2646" s="2"/>
      <c r="F2646" s="1"/>
      <c r="G2646" s="2"/>
      <c r="H2646" s="108"/>
      <c r="I2646" s="109"/>
      <c r="J2646" s="132" t="str">
        <f t="shared" si="289"/>
        <v/>
      </c>
      <c r="K2646" s="132">
        <f t="shared" si="287"/>
        <v>0</v>
      </c>
      <c r="L2646" s="246"/>
      <c r="M2646" s="247"/>
      <c r="N2646" s="246"/>
      <c r="O2646" s="248"/>
      <c r="P2646" s="249" t="str">
        <f t="shared" si="290"/>
        <v/>
      </c>
      <c r="Q2646" s="250" t="str">
        <f t="shared" si="288"/>
        <v/>
      </c>
      <c r="R2646" s="248"/>
      <c r="S2646" s="246"/>
      <c r="T2646" s="248"/>
      <c r="U2646" s="249" t="str">
        <f>+IF(AND(S2646&gt;0,R2646&lt;&gt;'Data Validation (ROP used only)'!$A$22),SUM(S2646:T2646),"")</f>
        <v/>
      </c>
      <c r="V2646" s="250" t="str">
        <f>IF(OR(R2646='Data Validation (ROP used only)'!$A$22,ISBLANK(S2646),ISERROR(S2646/$I2646)),"",S2646/$I2646)</f>
        <v/>
      </c>
      <c r="W2646" s="251"/>
      <c r="X2646" s="252" t="str" cm="1">
        <f t="array" ref="X2646">_xlfn.IFS(W2646="","",W2646/I2646&gt;=2,2*I2646,W2646/I2646 &lt; 2, W2646)</f>
        <v/>
      </c>
      <c r="Y2646" s="253" t="str">
        <f t="shared" si="291"/>
        <v/>
      </c>
      <c r="Z2646" s="248"/>
      <c r="AA2646" s="249" t="str">
        <f t="shared" si="292"/>
        <v/>
      </c>
      <c r="AB2646" s="254" t="str">
        <f t="shared" si="293"/>
        <v/>
      </c>
      <c r="AC2646" s="159"/>
      <c r="AD2646" s="160"/>
    </row>
    <row r="2647" spans="2:30" ht="13.8" hidden="1" outlineLevel="1" x14ac:dyDescent="0.25">
      <c r="B2647" s="1"/>
      <c r="C2647" s="1"/>
      <c r="D2647" s="1"/>
      <c r="E2647" s="2"/>
      <c r="F2647" s="1"/>
      <c r="G2647" s="2"/>
      <c r="H2647" s="108"/>
      <c r="I2647" s="109"/>
      <c r="J2647" s="132" t="str">
        <f t="shared" si="289"/>
        <v/>
      </c>
      <c r="K2647" s="132">
        <f t="shared" si="287"/>
        <v>0</v>
      </c>
      <c r="L2647" s="246"/>
      <c r="M2647" s="247"/>
      <c r="N2647" s="246"/>
      <c r="O2647" s="248"/>
      <c r="P2647" s="249" t="str">
        <f t="shared" si="290"/>
        <v/>
      </c>
      <c r="Q2647" s="250" t="str">
        <f t="shared" si="288"/>
        <v/>
      </c>
      <c r="R2647" s="248"/>
      <c r="S2647" s="246"/>
      <c r="T2647" s="248"/>
      <c r="U2647" s="249" t="str">
        <f>+IF(AND(S2647&gt;0,R2647&lt;&gt;'Data Validation (ROP used only)'!$A$22),SUM(S2647:T2647),"")</f>
        <v/>
      </c>
      <c r="V2647" s="250" t="str">
        <f>IF(OR(R2647='Data Validation (ROP used only)'!$A$22,ISBLANK(S2647),ISERROR(S2647/$I2647)),"",S2647/$I2647)</f>
        <v/>
      </c>
      <c r="W2647" s="251"/>
      <c r="X2647" s="252" t="str" cm="1">
        <f t="array" ref="X2647">_xlfn.IFS(W2647="","",W2647/I2647&gt;=2,2*I2647,W2647/I2647 &lt; 2, W2647)</f>
        <v/>
      </c>
      <c r="Y2647" s="253" t="str">
        <f t="shared" si="291"/>
        <v/>
      </c>
      <c r="Z2647" s="248"/>
      <c r="AA2647" s="249" t="str">
        <f t="shared" si="292"/>
        <v/>
      </c>
      <c r="AB2647" s="254" t="str">
        <f t="shared" si="293"/>
        <v/>
      </c>
      <c r="AC2647" s="159"/>
      <c r="AD2647" s="160"/>
    </row>
    <row r="2648" spans="2:30" ht="13.8" hidden="1" outlineLevel="1" x14ac:dyDescent="0.25">
      <c r="B2648" s="1"/>
      <c r="C2648" s="1"/>
      <c r="D2648" s="1"/>
      <c r="E2648" s="2"/>
      <c r="F2648" s="1"/>
      <c r="G2648" s="2"/>
      <c r="H2648" s="108"/>
      <c r="I2648" s="109"/>
      <c r="J2648" s="132" t="str">
        <f t="shared" si="289"/>
        <v/>
      </c>
      <c r="K2648" s="132">
        <f t="shared" si="287"/>
        <v>0</v>
      </c>
      <c r="L2648" s="246"/>
      <c r="M2648" s="247"/>
      <c r="N2648" s="246"/>
      <c r="O2648" s="248"/>
      <c r="P2648" s="249" t="str">
        <f t="shared" si="290"/>
        <v/>
      </c>
      <c r="Q2648" s="250" t="str">
        <f t="shared" si="288"/>
        <v/>
      </c>
      <c r="R2648" s="248"/>
      <c r="S2648" s="246"/>
      <c r="T2648" s="248"/>
      <c r="U2648" s="249" t="str">
        <f>+IF(AND(S2648&gt;0,R2648&lt;&gt;'Data Validation (ROP used only)'!$A$22),SUM(S2648:T2648),"")</f>
        <v/>
      </c>
      <c r="V2648" s="250" t="str">
        <f>IF(OR(R2648='Data Validation (ROP used only)'!$A$22,ISBLANK(S2648),ISERROR(S2648/$I2648)),"",S2648/$I2648)</f>
        <v/>
      </c>
      <c r="W2648" s="251"/>
      <c r="X2648" s="252" t="str" cm="1">
        <f t="array" ref="X2648">_xlfn.IFS(W2648="","",W2648/I2648&gt;=2,2*I2648,W2648/I2648 &lt; 2, W2648)</f>
        <v/>
      </c>
      <c r="Y2648" s="253" t="str">
        <f t="shared" si="291"/>
        <v/>
      </c>
      <c r="Z2648" s="248"/>
      <c r="AA2648" s="249" t="str">
        <f t="shared" si="292"/>
        <v/>
      </c>
      <c r="AB2648" s="254" t="str">
        <f t="shared" si="293"/>
        <v/>
      </c>
      <c r="AC2648" s="159"/>
      <c r="AD2648" s="160"/>
    </row>
    <row r="2649" spans="2:30" ht="13.8" hidden="1" outlineLevel="1" x14ac:dyDescent="0.25">
      <c r="B2649" s="1"/>
      <c r="C2649" s="1"/>
      <c r="D2649" s="1"/>
      <c r="E2649" s="2"/>
      <c r="F2649" s="1"/>
      <c r="G2649" s="2"/>
      <c r="H2649" s="108"/>
      <c r="I2649" s="109"/>
      <c r="J2649" s="132" t="str">
        <f t="shared" si="289"/>
        <v/>
      </c>
      <c r="K2649" s="132">
        <f t="shared" si="287"/>
        <v>0</v>
      </c>
      <c r="L2649" s="246"/>
      <c r="M2649" s="247"/>
      <c r="N2649" s="246"/>
      <c r="O2649" s="248"/>
      <c r="P2649" s="249" t="str">
        <f t="shared" si="290"/>
        <v/>
      </c>
      <c r="Q2649" s="250" t="str">
        <f t="shared" si="288"/>
        <v/>
      </c>
      <c r="R2649" s="248"/>
      <c r="S2649" s="246"/>
      <c r="T2649" s="248"/>
      <c r="U2649" s="249" t="str">
        <f>+IF(AND(S2649&gt;0,R2649&lt;&gt;'Data Validation (ROP used only)'!$A$22),SUM(S2649:T2649),"")</f>
        <v/>
      </c>
      <c r="V2649" s="250" t="str">
        <f>IF(OR(R2649='Data Validation (ROP used only)'!$A$22,ISBLANK(S2649),ISERROR(S2649/$I2649)),"",S2649/$I2649)</f>
        <v/>
      </c>
      <c r="W2649" s="251"/>
      <c r="X2649" s="252" t="str" cm="1">
        <f t="array" ref="X2649">_xlfn.IFS(W2649="","",W2649/I2649&gt;=2,2*I2649,W2649/I2649 &lt; 2, W2649)</f>
        <v/>
      </c>
      <c r="Y2649" s="253" t="str">
        <f t="shared" si="291"/>
        <v/>
      </c>
      <c r="Z2649" s="248"/>
      <c r="AA2649" s="249" t="str">
        <f t="shared" si="292"/>
        <v/>
      </c>
      <c r="AB2649" s="254" t="str">
        <f t="shared" si="293"/>
        <v/>
      </c>
      <c r="AC2649" s="159"/>
      <c r="AD2649" s="160"/>
    </row>
    <row r="2650" spans="2:30" ht="13.8" hidden="1" outlineLevel="1" x14ac:dyDescent="0.25">
      <c r="B2650" s="1"/>
      <c r="C2650" s="1"/>
      <c r="D2650" s="1"/>
      <c r="E2650" s="2"/>
      <c r="F2650" s="1"/>
      <c r="G2650" s="2"/>
      <c r="H2650" s="108"/>
      <c r="I2650" s="109"/>
      <c r="J2650" s="132" t="str">
        <f t="shared" si="289"/>
        <v/>
      </c>
      <c r="K2650" s="132">
        <f t="shared" si="287"/>
        <v>0</v>
      </c>
      <c r="L2650" s="246"/>
      <c r="M2650" s="247"/>
      <c r="N2650" s="246"/>
      <c r="O2650" s="248"/>
      <c r="P2650" s="249" t="str">
        <f t="shared" si="290"/>
        <v/>
      </c>
      <c r="Q2650" s="250" t="str">
        <f t="shared" si="288"/>
        <v/>
      </c>
      <c r="R2650" s="248"/>
      <c r="S2650" s="246"/>
      <c r="T2650" s="248"/>
      <c r="U2650" s="249" t="str">
        <f>+IF(AND(S2650&gt;0,R2650&lt;&gt;'Data Validation (ROP used only)'!$A$22),SUM(S2650:T2650),"")</f>
        <v/>
      </c>
      <c r="V2650" s="250" t="str">
        <f>IF(OR(R2650='Data Validation (ROP used only)'!$A$22,ISBLANK(S2650),ISERROR(S2650/$I2650)),"",S2650/$I2650)</f>
        <v/>
      </c>
      <c r="W2650" s="251"/>
      <c r="X2650" s="252" t="str" cm="1">
        <f t="array" ref="X2650">_xlfn.IFS(W2650="","",W2650/I2650&gt;=2,2*I2650,W2650/I2650 &lt; 2, W2650)</f>
        <v/>
      </c>
      <c r="Y2650" s="253" t="str">
        <f t="shared" si="291"/>
        <v/>
      </c>
      <c r="Z2650" s="248"/>
      <c r="AA2650" s="249" t="str">
        <f t="shared" si="292"/>
        <v/>
      </c>
      <c r="AB2650" s="254" t="str">
        <f t="shared" si="293"/>
        <v/>
      </c>
      <c r="AC2650" s="159"/>
      <c r="AD2650" s="160"/>
    </row>
    <row r="2651" spans="2:30" ht="13.8" hidden="1" outlineLevel="1" x14ac:dyDescent="0.25">
      <c r="B2651" s="1"/>
      <c r="C2651" s="1"/>
      <c r="D2651" s="1"/>
      <c r="E2651" s="2"/>
      <c r="F2651" s="1"/>
      <c r="G2651" s="2"/>
      <c r="H2651" s="108"/>
      <c r="I2651" s="109"/>
      <c r="J2651" s="132" t="str">
        <f t="shared" si="289"/>
        <v/>
      </c>
      <c r="K2651" s="132">
        <f t="shared" si="287"/>
        <v>0</v>
      </c>
      <c r="L2651" s="246"/>
      <c r="M2651" s="247"/>
      <c r="N2651" s="246"/>
      <c r="O2651" s="248"/>
      <c r="P2651" s="249" t="str">
        <f t="shared" si="290"/>
        <v/>
      </c>
      <c r="Q2651" s="250" t="str">
        <f t="shared" si="288"/>
        <v/>
      </c>
      <c r="R2651" s="248"/>
      <c r="S2651" s="246"/>
      <c r="T2651" s="248"/>
      <c r="U2651" s="249" t="str">
        <f>+IF(AND(S2651&gt;0,R2651&lt;&gt;'Data Validation (ROP used only)'!$A$22),SUM(S2651:T2651),"")</f>
        <v/>
      </c>
      <c r="V2651" s="250" t="str">
        <f>IF(OR(R2651='Data Validation (ROP used only)'!$A$22,ISBLANK(S2651),ISERROR(S2651/$I2651)),"",S2651/$I2651)</f>
        <v/>
      </c>
      <c r="W2651" s="251"/>
      <c r="X2651" s="252" t="str" cm="1">
        <f t="array" ref="X2651">_xlfn.IFS(W2651="","",W2651/I2651&gt;=2,2*I2651,W2651/I2651 &lt; 2, W2651)</f>
        <v/>
      </c>
      <c r="Y2651" s="253" t="str">
        <f t="shared" si="291"/>
        <v/>
      </c>
      <c r="Z2651" s="248"/>
      <c r="AA2651" s="249" t="str">
        <f t="shared" si="292"/>
        <v/>
      </c>
      <c r="AB2651" s="254" t="str">
        <f t="shared" si="293"/>
        <v/>
      </c>
      <c r="AC2651" s="159"/>
      <c r="AD2651" s="160"/>
    </row>
    <row r="2652" spans="2:30" ht="13.8" hidden="1" outlineLevel="1" x14ac:dyDescent="0.25">
      <c r="B2652" s="1"/>
      <c r="C2652" s="1"/>
      <c r="D2652" s="1"/>
      <c r="E2652" s="2"/>
      <c r="F2652" s="1"/>
      <c r="G2652" s="2"/>
      <c r="H2652" s="108"/>
      <c r="I2652" s="109"/>
      <c r="J2652" s="132" t="str">
        <f t="shared" si="289"/>
        <v/>
      </c>
      <c r="K2652" s="132">
        <f t="shared" si="287"/>
        <v>0</v>
      </c>
      <c r="L2652" s="246"/>
      <c r="M2652" s="247"/>
      <c r="N2652" s="246"/>
      <c r="O2652" s="248"/>
      <c r="P2652" s="249" t="str">
        <f t="shared" si="290"/>
        <v/>
      </c>
      <c r="Q2652" s="250" t="str">
        <f t="shared" si="288"/>
        <v/>
      </c>
      <c r="R2652" s="248"/>
      <c r="S2652" s="246"/>
      <c r="T2652" s="248"/>
      <c r="U2652" s="249" t="str">
        <f>+IF(AND(S2652&gt;0,R2652&lt;&gt;'Data Validation (ROP used only)'!$A$22),SUM(S2652:T2652),"")</f>
        <v/>
      </c>
      <c r="V2652" s="250" t="str">
        <f>IF(OR(R2652='Data Validation (ROP used only)'!$A$22,ISBLANK(S2652),ISERROR(S2652/$I2652)),"",S2652/$I2652)</f>
        <v/>
      </c>
      <c r="W2652" s="251"/>
      <c r="X2652" s="252" t="str" cm="1">
        <f t="array" ref="X2652">_xlfn.IFS(W2652="","",W2652/I2652&gt;=2,2*I2652,W2652/I2652 &lt; 2, W2652)</f>
        <v/>
      </c>
      <c r="Y2652" s="253" t="str">
        <f t="shared" si="291"/>
        <v/>
      </c>
      <c r="Z2652" s="248"/>
      <c r="AA2652" s="249" t="str">
        <f t="shared" si="292"/>
        <v/>
      </c>
      <c r="AB2652" s="254" t="str">
        <f t="shared" si="293"/>
        <v/>
      </c>
      <c r="AC2652" s="159"/>
      <c r="AD2652" s="160"/>
    </row>
    <row r="2653" spans="2:30" ht="13.8" hidden="1" outlineLevel="1" x14ac:dyDescent="0.25">
      <c r="B2653" s="1"/>
      <c r="C2653" s="1"/>
      <c r="D2653" s="1"/>
      <c r="E2653" s="2"/>
      <c r="F2653" s="1"/>
      <c r="G2653" s="2"/>
      <c r="H2653" s="108"/>
      <c r="I2653" s="109"/>
      <c r="J2653" s="132" t="str">
        <f t="shared" si="289"/>
        <v/>
      </c>
      <c r="K2653" s="132">
        <f t="shared" si="287"/>
        <v>0</v>
      </c>
      <c r="L2653" s="246"/>
      <c r="M2653" s="247"/>
      <c r="N2653" s="246"/>
      <c r="O2653" s="248"/>
      <c r="P2653" s="249" t="str">
        <f t="shared" si="290"/>
        <v/>
      </c>
      <c r="Q2653" s="250" t="str">
        <f t="shared" si="288"/>
        <v/>
      </c>
      <c r="R2653" s="248"/>
      <c r="S2653" s="246"/>
      <c r="T2653" s="248"/>
      <c r="U2653" s="249" t="str">
        <f>+IF(AND(S2653&gt;0,R2653&lt;&gt;'Data Validation (ROP used only)'!$A$22),SUM(S2653:T2653),"")</f>
        <v/>
      </c>
      <c r="V2653" s="250" t="str">
        <f>IF(OR(R2653='Data Validation (ROP used only)'!$A$22,ISBLANK(S2653),ISERROR(S2653/$I2653)),"",S2653/$I2653)</f>
        <v/>
      </c>
      <c r="W2653" s="251"/>
      <c r="X2653" s="252" t="str" cm="1">
        <f t="array" ref="X2653">_xlfn.IFS(W2653="","",W2653/I2653&gt;=2,2*I2653,W2653/I2653 &lt; 2, W2653)</f>
        <v/>
      </c>
      <c r="Y2653" s="253" t="str">
        <f t="shared" si="291"/>
        <v/>
      </c>
      <c r="Z2653" s="248"/>
      <c r="AA2653" s="249" t="str">
        <f t="shared" si="292"/>
        <v/>
      </c>
      <c r="AB2653" s="254" t="str">
        <f t="shared" si="293"/>
        <v/>
      </c>
      <c r="AC2653" s="159"/>
      <c r="AD2653" s="160"/>
    </row>
    <row r="2654" spans="2:30" ht="13.8" hidden="1" outlineLevel="1" x14ac:dyDescent="0.25">
      <c r="B2654" s="1"/>
      <c r="C2654" s="1"/>
      <c r="D2654" s="1"/>
      <c r="E2654" s="2"/>
      <c r="F2654" s="1"/>
      <c r="G2654" s="2"/>
      <c r="H2654" s="108"/>
      <c r="I2654" s="109"/>
      <c r="J2654" s="132" t="str">
        <f t="shared" si="289"/>
        <v/>
      </c>
      <c r="K2654" s="132">
        <f t="shared" si="287"/>
        <v>0</v>
      </c>
      <c r="L2654" s="246"/>
      <c r="M2654" s="247"/>
      <c r="N2654" s="246"/>
      <c r="O2654" s="248"/>
      <c r="P2654" s="249" t="str">
        <f t="shared" si="290"/>
        <v/>
      </c>
      <c r="Q2654" s="250" t="str">
        <f t="shared" si="288"/>
        <v/>
      </c>
      <c r="R2654" s="248"/>
      <c r="S2654" s="246"/>
      <c r="T2654" s="248"/>
      <c r="U2654" s="249" t="str">
        <f>+IF(AND(S2654&gt;0,R2654&lt;&gt;'Data Validation (ROP used only)'!$A$22),SUM(S2654:T2654),"")</f>
        <v/>
      </c>
      <c r="V2654" s="250" t="str">
        <f>IF(OR(R2654='Data Validation (ROP used only)'!$A$22,ISBLANK(S2654),ISERROR(S2654/$I2654)),"",S2654/$I2654)</f>
        <v/>
      </c>
      <c r="W2654" s="251"/>
      <c r="X2654" s="252" t="str" cm="1">
        <f t="array" ref="X2654">_xlfn.IFS(W2654="","",W2654/I2654&gt;=2,2*I2654,W2654/I2654 &lt; 2, W2654)</f>
        <v/>
      </c>
      <c r="Y2654" s="253" t="str">
        <f t="shared" si="291"/>
        <v/>
      </c>
      <c r="Z2654" s="248"/>
      <c r="AA2654" s="249" t="str">
        <f t="shared" si="292"/>
        <v/>
      </c>
      <c r="AB2654" s="254" t="str">
        <f t="shared" si="293"/>
        <v/>
      </c>
      <c r="AC2654" s="159"/>
      <c r="AD2654" s="160"/>
    </row>
    <row r="2655" spans="2:30" ht="13.8" hidden="1" outlineLevel="1" x14ac:dyDescent="0.25">
      <c r="B2655" s="1"/>
      <c r="C2655" s="1"/>
      <c r="D2655" s="1"/>
      <c r="E2655" s="2"/>
      <c r="F2655" s="1"/>
      <c r="G2655" s="2"/>
      <c r="H2655" s="108"/>
      <c r="I2655" s="109"/>
      <c r="J2655" s="132" t="str">
        <f t="shared" si="289"/>
        <v/>
      </c>
      <c r="K2655" s="132">
        <f t="shared" si="287"/>
        <v>0</v>
      </c>
      <c r="L2655" s="246"/>
      <c r="M2655" s="247"/>
      <c r="N2655" s="246"/>
      <c r="O2655" s="248"/>
      <c r="P2655" s="249" t="str">
        <f t="shared" si="290"/>
        <v/>
      </c>
      <c r="Q2655" s="250" t="str">
        <f t="shared" si="288"/>
        <v/>
      </c>
      <c r="R2655" s="248"/>
      <c r="S2655" s="246"/>
      <c r="T2655" s="248"/>
      <c r="U2655" s="249" t="str">
        <f>+IF(AND(S2655&gt;0,R2655&lt;&gt;'Data Validation (ROP used only)'!$A$22),SUM(S2655:T2655),"")</f>
        <v/>
      </c>
      <c r="V2655" s="250" t="str">
        <f>IF(OR(R2655='Data Validation (ROP used only)'!$A$22,ISBLANK(S2655),ISERROR(S2655/$I2655)),"",S2655/$I2655)</f>
        <v/>
      </c>
      <c r="W2655" s="251"/>
      <c r="X2655" s="252" t="str" cm="1">
        <f t="array" ref="X2655">_xlfn.IFS(W2655="","",W2655/I2655&gt;=2,2*I2655,W2655/I2655 &lt; 2, W2655)</f>
        <v/>
      </c>
      <c r="Y2655" s="253" t="str">
        <f t="shared" si="291"/>
        <v/>
      </c>
      <c r="Z2655" s="248"/>
      <c r="AA2655" s="249" t="str">
        <f t="shared" si="292"/>
        <v/>
      </c>
      <c r="AB2655" s="254" t="str">
        <f t="shared" si="293"/>
        <v/>
      </c>
      <c r="AC2655" s="159"/>
      <c r="AD2655" s="160"/>
    </row>
    <row r="2656" spans="2:30" ht="13.8" hidden="1" outlineLevel="1" x14ac:dyDescent="0.25">
      <c r="B2656" s="1"/>
      <c r="C2656" s="1"/>
      <c r="D2656" s="1"/>
      <c r="E2656" s="2"/>
      <c r="F2656" s="1"/>
      <c r="G2656" s="2"/>
      <c r="H2656" s="108"/>
      <c r="I2656" s="109"/>
      <c r="J2656" s="132" t="str">
        <f t="shared" si="289"/>
        <v/>
      </c>
      <c r="K2656" s="132">
        <f t="shared" si="287"/>
        <v>0</v>
      </c>
      <c r="L2656" s="246"/>
      <c r="M2656" s="247"/>
      <c r="N2656" s="246"/>
      <c r="O2656" s="248"/>
      <c r="P2656" s="249" t="str">
        <f t="shared" si="290"/>
        <v/>
      </c>
      <c r="Q2656" s="250" t="str">
        <f t="shared" si="288"/>
        <v/>
      </c>
      <c r="R2656" s="248"/>
      <c r="S2656" s="246"/>
      <c r="T2656" s="248"/>
      <c r="U2656" s="249" t="str">
        <f>+IF(AND(S2656&gt;0,R2656&lt;&gt;'Data Validation (ROP used only)'!$A$22),SUM(S2656:T2656),"")</f>
        <v/>
      </c>
      <c r="V2656" s="250" t="str">
        <f>IF(OR(R2656='Data Validation (ROP used only)'!$A$22,ISBLANK(S2656),ISERROR(S2656/$I2656)),"",S2656/$I2656)</f>
        <v/>
      </c>
      <c r="W2656" s="251"/>
      <c r="X2656" s="252" t="str" cm="1">
        <f t="array" ref="X2656">_xlfn.IFS(W2656="","",W2656/I2656&gt;=2,2*I2656,W2656/I2656 &lt; 2, W2656)</f>
        <v/>
      </c>
      <c r="Y2656" s="253" t="str">
        <f t="shared" si="291"/>
        <v/>
      </c>
      <c r="Z2656" s="248"/>
      <c r="AA2656" s="249" t="str">
        <f t="shared" si="292"/>
        <v/>
      </c>
      <c r="AB2656" s="254" t="str">
        <f t="shared" si="293"/>
        <v/>
      </c>
      <c r="AC2656" s="159"/>
      <c r="AD2656" s="160"/>
    </row>
    <row r="2657" spans="2:30" ht="13.8" hidden="1" outlineLevel="1" x14ac:dyDescent="0.25">
      <c r="B2657" s="1"/>
      <c r="C2657" s="1"/>
      <c r="D2657" s="1"/>
      <c r="E2657" s="2"/>
      <c r="F2657" s="1"/>
      <c r="G2657" s="2"/>
      <c r="H2657" s="108"/>
      <c r="I2657" s="109"/>
      <c r="J2657" s="132" t="str">
        <f t="shared" si="289"/>
        <v/>
      </c>
      <c r="K2657" s="132">
        <f t="shared" si="287"/>
        <v>0</v>
      </c>
      <c r="L2657" s="246"/>
      <c r="M2657" s="247"/>
      <c r="N2657" s="246"/>
      <c r="O2657" s="248"/>
      <c r="P2657" s="249" t="str">
        <f t="shared" si="290"/>
        <v/>
      </c>
      <c r="Q2657" s="250" t="str">
        <f t="shared" si="288"/>
        <v/>
      </c>
      <c r="R2657" s="248"/>
      <c r="S2657" s="246"/>
      <c r="T2657" s="248"/>
      <c r="U2657" s="249" t="str">
        <f>+IF(AND(S2657&gt;0,R2657&lt;&gt;'Data Validation (ROP used only)'!$A$22),SUM(S2657:T2657),"")</f>
        <v/>
      </c>
      <c r="V2657" s="250" t="str">
        <f>IF(OR(R2657='Data Validation (ROP used only)'!$A$22,ISBLANK(S2657),ISERROR(S2657/$I2657)),"",S2657/$I2657)</f>
        <v/>
      </c>
      <c r="W2657" s="251"/>
      <c r="X2657" s="252" t="str" cm="1">
        <f t="array" ref="X2657">_xlfn.IFS(W2657="","",W2657/I2657&gt;=2,2*I2657,W2657/I2657 &lt; 2, W2657)</f>
        <v/>
      </c>
      <c r="Y2657" s="253" t="str">
        <f t="shared" si="291"/>
        <v/>
      </c>
      <c r="Z2657" s="248"/>
      <c r="AA2657" s="249" t="str">
        <f t="shared" si="292"/>
        <v/>
      </c>
      <c r="AB2657" s="254" t="str">
        <f t="shared" si="293"/>
        <v/>
      </c>
      <c r="AC2657" s="159"/>
      <c r="AD2657" s="160"/>
    </row>
    <row r="2658" spans="2:30" ht="13.8" hidden="1" outlineLevel="1" x14ac:dyDescent="0.25">
      <c r="B2658" s="1"/>
      <c r="C2658" s="1"/>
      <c r="D2658" s="1"/>
      <c r="E2658" s="2"/>
      <c r="F2658" s="1"/>
      <c r="G2658" s="2"/>
      <c r="H2658" s="108"/>
      <c r="I2658" s="109"/>
      <c r="J2658" s="132" t="str">
        <f t="shared" si="289"/>
        <v/>
      </c>
      <c r="K2658" s="132">
        <f t="shared" si="287"/>
        <v>0</v>
      </c>
      <c r="L2658" s="246"/>
      <c r="M2658" s="247"/>
      <c r="N2658" s="246"/>
      <c r="O2658" s="248"/>
      <c r="P2658" s="249" t="str">
        <f t="shared" si="290"/>
        <v/>
      </c>
      <c r="Q2658" s="250" t="str">
        <f t="shared" si="288"/>
        <v/>
      </c>
      <c r="R2658" s="248"/>
      <c r="S2658" s="246"/>
      <c r="T2658" s="248"/>
      <c r="U2658" s="249" t="str">
        <f>+IF(AND(S2658&gt;0,R2658&lt;&gt;'Data Validation (ROP used only)'!$A$22),SUM(S2658:T2658),"")</f>
        <v/>
      </c>
      <c r="V2658" s="250" t="str">
        <f>IF(OR(R2658='Data Validation (ROP used only)'!$A$22,ISBLANK(S2658),ISERROR(S2658/$I2658)),"",S2658/$I2658)</f>
        <v/>
      </c>
      <c r="W2658" s="251"/>
      <c r="X2658" s="252" t="str" cm="1">
        <f t="array" ref="X2658">_xlfn.IFS(W2658="","",W2658/I2658&gt;=2,2*I2658,W2658/I2658 &lt; 2, W2658)</f>
        <v/>
      </c>
      <c r="Y2658" s="253" t="str">
        <f t="shared" si="291"/>
        <v/>
      </c>
      <c r="Z2658" s="248"/>
      <c r="AA2658" s="249" t="str">
        <f t="shared" si="292"/>
        <v/>
      </c>
      <c r="AB2658" s="254" t="str">
        <f t="shared" si="293"/>
        <v/>
      </c>
      <c r="AC2658" s="159"/>
      <c r="AD2658" s="160"/>
    </row>
    <row r="2659" spans="2:30" ht="13.8" hidden="1" outlineLevel="1" x14ac:dyDescent="0.25">
      <c r="B2659" s="1"/>
      <c r="C2659" s="1"/>
      <c r="D2659" s="1"/>
      <c r="E2659" s="2"/>
      <c r="F2659" s="1"/>
      <c r="G2659" s="2"/>
      <c r="H2659" s="108"/>
      <c r="I2659" s="109"/>
      <c r="J2659" s="132" t="str">
        <f t="shared" si="289"/>
        <v/>
      </c>
      <c r="K2659" s="132">
        <f t="shared" si="287"/>
        <v>0</v>
      </c>
      <c r="L2659" s="246"/>
      <c r="M2659" s="247"/>
      <c r="N2659" s="246"/>
      <c r="O2659" s="248"/>
      <c r="P2659" s="249" t="str">
        <f t="shared" si="290"/>
        <v/>
      </c>
      <c r="Q2659" s="250" t="str">
        <f t="shared" si="288"/>
        <v/>
      </c>
      <c r="R2659" s="248"/>
      <c r="S2659" s="246"/>
      <c r="T2659" s="248"/>
      <c r="U2659" s="249" t="str">
        <f>+IF(AND(S2659&gt;0,R2659&lt;&gt;'Data Validation (ROP used only)'!$A$22),SUM(S2659:T2659),"")</f>
        <v/>
      </c>
      <c r="V2659" s="250" t="str">
        <f>IF(OR(R2659='Data Validation (ROP used only)'!$A$22,ISBLANK(S2659),ISERROR(S2659/$I2659)),"",S2659/$I2659)</f>
        <v/>
      </c>
      <c r="W2659" s="251"/>
      <c r="X2659" s="252" t="str" cm="1">
        <f t="array" ref="X2659">_xlfn.IFS(W2659="","",W2659/I2659&gt;=2,2*I2659,W2659/I2659 &lt; 2, W2659)</f>
        <v/>
      </c>
      <c r="Y2659" s="253" t="str">
        <f t="shared" si="291"/>
        <v/>
      </c>
      <c r="Z2659" s="248"/>
      <c r="AA2659" s="249" t="str">
        <f t="shared" si="292"/>
        <v/>
      </c>
      <c r="AB2659" s="254" t="str">
        <f t="shared" si="293"/>
        <v/>
      </c>
      <c r="AC2659" s="159"/>
      <c r="AD2659" s="160"/>
    </row>
    <row r="2660" spans="2:30" ht="13.8" hidden="1" outlineLevel="1" x14ac:dyDescent="0.25">
      <c r="B2660" s="1"/>
      <c r="C2660" s="1"/>
      <c r="D2660" s="1"/>
      <c r="E2660" s="2"/>
      <c r="F2660" s="1"/>
      <c r="G2660" s="2"/>
      <c r="H2660" s="108"/>
      <c r="I2660" s="109"/>
      <c r="J2660" s="132" t="str">
        <f t="shared" si="289"/>
        <v/>
      </c>
      <c r="K2660" s="132">
        <f t="shared" si="287"/>
        <v>0</v>
      </c>
      <c r="L2660" s="246"/>
      <c r="M2660" s="247"/>
      <c r="N2660" s="246"/>
      <c r="O2660" s="248"/>
      <c r="P2660" s="249" t="str">
        <f t="shared" si="290"/>
        <v/>
      </c>
      <c r="Q2660" s="250" t="str">
        <f t="shared" si="288"/>
        <v/>
      </c>
      <c r="R2660" s="248"/>
      <c r="S2660" s="246"/>
      <c r="T2660" s="248"/>
      <c r="U2660" s="249" t="str">
        <f>+IF(AND(S2660&gt;0,R2660&lt;&gt;'Data Validation (ROP used only)'!$A$22),SUM(S2660:T2660),"")</f>
        <v/>
      </c>
      <c r="V2660" s="250" t="str">
        <f>IF(OR(R2660='Data Validation (ROP used only)'!$A$22,ISBLANK(S2660),ISERROR(S2660/$I2660)),"",S2660/$I2660)</f>
        <v/>
      </c>
      <c r="W2660" s="251"/>
      <c r="X2660" s="252" t="str" cm="1">
        <f t="array" ref="X2660">_xlfn.IFS(W2660="","",W2660/I2660&gt;=2,2*I2660,W2660/I2660 &lt; 2, W2660)</f>
        <v/>
      </c>
      <c r="Y2660" s="253" t="str">
        <f t="shared" si="291"/>
        <v/>
      </c>
      <c r="Z2660" s="248"/>
      <c r="AA2660" s="249" t="str">
        <f t="shared" si="292"/>
        <v/>
      </c>
      <c r="AB2660" s="254" t="str">
        <f t="shared" si="293"/>
        <v/>
      </c>
      <c r="AC2660" s="159"/>
      <c r="AD2660" s="160"/>
    </row>
    <row r="2661" spans="2:30" ht="13.8" hidden="1" outlineLevel="1" x14ac:dyDescent="0.25">
      <c r="B2661" s="1"/>
      <c r="C2661" s="1"/>
      <c r="D2661" s="1"/>
      <c r="E2661" s="2"/>
      <c r="F2661" s="1"/>
      <c r="G2661" s="2"/>
      <c r="H2661" s="108"/>
      <c r="I2661" s="109"/>
      <c r="J2661" s="132" t="str">
        <f t="shared" si="289"/>
        <v/>
      </c>
      <c r="K2661" s="132">
        <f t="shared" si="287"/>
        <v>0</v>
      </c>
      <c r="L2661" s="246"/>
      <c r="M2661" s="247"/>
      <c r="N2661" s="246"/>
      <c r="O2661" s="248"/>
      <c r="P2661" s="249" t="str">
        <f t="shared" si="290"/>
        <v/>
      </c>
      <c r="Q2661" s="250" t="str">
        <f t="shared" si="288"/>
        <v/>
      </c>
      <c r="R2661" s="248"/>
      <c r="S2661" s="246"/>
      <c r="T2661" s="248"/>
      <c r="U2661" s="249" t="str">
        <f>+IF(AND(S2661&gt;0,R2661&lt;&gt;'Data Validation (ROP used only)'!$A$22),SUM(S2661:T2661),"")</f>
        <v/>
      </c>
      <c r="V2661" s="250" t="str">
        <f>IF(OR(R2661='Data Validation (ROP used only)'!$A$22,ISBLANK(S2661),ISERROR(S2661/$I2661)),"",S2661/$I2661)</f>
        <v/>
      </c>
      <c r="W2661" s="251"/>
      <c r="X2661" s="252" t="str" cm="1">
        <f t="array" ref="X2661">_xlfn.IFS(W2661="","",W2661/I2661&gt;=2,2*I2661,W2661/I2661 &lt; 2, W2661)</f>
        <v/>
      </c>
      <c r="Y2661" s="253" t="str">
        <f t="shared" si="291"/>
        <v/>
      </c>
      <c r="Z2661" s="248"/>
      <c r="AA2661" s="249" t="str">
        <f t="shared" si="292"/>
        <v/>
      </c>
      <c r="AB2661" s="254" t="str">
        <f t="shared" si="293"/>
        <v/>
      </c>
      <c r="AC2661" s="159"/>
      <c r="AD2661" s="160"/>
    </row>
    <row r="2662" spans="2:30" ht="13.8" hidden="1" outlineLevel="1" x14ac:dyDescent="0.25">
      <c r="B2662" s="1"/>
      <c r="C2662" s="1"/>
      <c r="D2662" s="1"/>
      <c r="E2662" s="2"/>
      <c r="F2662" s="1"/>
      <c r="G2662" s="2"/>
      <c r="H2662" s="108"/>
      <c r="I2662" s="109"/>
      <c r="J2662" s="132" t="str">
        <f t="shared" si="289"/>
        <v/>
      </c>
      <c r="K2662" s="132">
        <f t="shared" si="287"/>
        <v>0</v>
      </c>
      <c r="L2662" s="246"/>
      <c r="M2662" s="247"/>
      <c r="N2662" s="246"/>
      <c r="O2662" s="248"/>
      <c r="P2662" s="249" t="str">
        <f t="shared" si="290"/>
        <v/>
      </c>
      <c r="Q2662" s="250" t="str">
        <f t="shared" si="288"/>
        <v/>
      </c>
      <c r="R2662" s="248"/>
      <c r="S2662" s="246"/>
      <c r="T2662" s="248"/>
      <c r="U2662" s="249" t="str">
        <f>+IF(AND(S2662&gt;0,R2662&lt;&gt;'Data Validation (ROP used only)'!$A$22),SUM(S2662:T2662),"")</f>
        <v/>
      </c>
      <c r="V2662" s="250" t="str">
        <f>IF(OR(R2662='Data Validation (ROP used only)'!$A$22,ISBLANK(S2662),ISERROR(S2662/$I2662)),"",S2662/$I2662)</f>
        <v/>
      </c>
      <c r="W2662" s="251"/>
      <c r="X2662" s="252" t="str" cm="1">
        <f t="array" ref="X2662">_xlfn.IFS(W2662="","",W2662/I2662&gt;=2,2*I2662,W2662/I2662 &lt; 2, W2662)</f>
        <v/>
      </c>
      <c r="Y2662" s="253" t="str">
        <f t="shared" si="291"/>
        <v/>
      </c>
      <c r="Z2662" s="248"/>
      <c r="AA2662" s="249" t="str">
        <f t="shared" si="292"/>
        <v/>
      </c>
      <c r="AB2662" s="254" t="str">
        <f t="shared" si="293"/>
        <v/>
      </c>
      <c r="AC2662" s="159"/>
      <c r="AD2662" s="160"/>
    </row>
    <row r="2663" spans="2:30" ht="13.8" hidden="1" outlineLevel="1" x14ac:dyDescent="0.25">
      <c r="B2663" s="1"/>
      <c r="C2663" s="1"/>
      <c r="D2663" s="1"/>
      <c r="E2663" s="2"/>
      <c r="F2663" s="1"/>
      <c r="G2663" s="2"/>
      <c r="H2663" s="108"/>
      <c r="I2663" s="109"/>
      <c r="J2663" s="132" t="str">
        <f t="shared" si="289"/>
        <v/>
      </c>
      <c r="K2663" s="132">
        <f t="shared" ref="K2663:K2726" si="294">IF(ISERROR(I2663/1754.5),"",I2663/1754.5)</f>
        <v>0</v>
      </c>
      <c r="L2663" s="246"/>
      <c r="M2663" s="247"/>
      <c r="N2663" s="246"/>
      <c r="O2663" s="248"/>
      <c r="P2663" s="249" t="str">
        <f t="shared" si="290"/>
        <v/>
      </c>
      <c r="Q2663" s="250" t="str">
        <f t="shared" si="288"/>
        <v/>
      </c>
      <c r="R2663" s="248"/>
      <c r="S2663" s="246"/>
      <c r="T2663" s="248"/>
      <c r="U2663" s="249" t="str">
        <f>+IF(AND(S2663&gt;0,R2663&lt;&gt;'Data Validation (ROP used only)'!$A$22),SUM(S2663:T2663),"")</f>
        <v/>
      </c>
      <c r="V2663" s="250" t="str">
        <f>IF(OR(R2663='Data Validation (ROP used only)'!$A$22,ISBLANK(S2663),ISERROR(S2663/$I2663)),"",S2663/$I2663)</f>
        <v/>
      </c>
      <c r="W2663" s="251"/>
      <c r="X2663" s="252" t="str" cm="1">
        <f t="array" ref="X2663">_xlfn.IFS(W2663="","",W2663/I2663&gt;=2,2*I2663,W2663/I2663 &lt; 2, W2663)</f>
        <v/>
      </c>
      <c r="Y2663" s="253" t="str">
        <f t="shared" si="291"/>
        <v/>
      </c>
      <c r="Z2663" s="248"/>
      <c r="AA2663" s="249" t="str">
        <f t="shared" si="292"/>
        <v/>
      </c>
      <c r="AB2663" s="254" t="str">
        <f t="shared" si="293"/>
        <v/>
      </c>
      <c r="AC2663" s="159"/>
      <c r="AD2663" s="160"/>
    </row>
    <row r="2664" spans="2:30" ht="13.8" hidden="1" outlineLevel="1" x14ac:dyDescent="0.25">
      <c r="B2664" s="1"/>
      <c r="C2664" s="1"/>
      <c r="D2664" s="1"/>
      <c r="E2664" s="2"/>
      <c r="F2664" s="1"/>
      <c r="G2664" s="2"/>
      <c r="H2664" s="108"/>
      <c r="I2664" s="109"/>
      <c r="J2664" s="132" t="str">
        <f t="shared" si="289"/>
        <v/>
      </c>
      <c r="K2664" s="132">
        <f t="shared" si="294"/>
        <v>0</v>
      </c>
      <c r="L2664" s="246"/>
      <c r="M2664" s="247"/>
      <c r="N2664" s="246"/>
      <c r="O2664" s="248"/>
      <c r="P2664" s="249" t="str">
        <f t="shared" si="290"/>
        <v/>
      </c>
      <c r="Q2664" s="250" t="str">
        <f t="shared" si="288"/>
        <v/>
      </c>
      <c r="R2664" s="248"/>
      <c r="S2664" s="246"/>
      <c r="T2664" s="248"/>
      <c r="U2664" s="249" t="str">
        <f>+IF(AND(S2664&gt;0,R2664&lt;&gt;'Data Validation (ROP used only)'!$A$22),SUM(S2664:T2664),"")</f>
        <v/>
      </c>
      <c r="V2664" s="250" t="str">
        <f>IF(OR(R2664='Data Validation (ROP used only)'!$A$22,ISBLANK(S2664),ISERROR(S2664/$I2664)),"",S2664/$I2664)</f>
        <v/>
      </c>
      <c r="W2664" s="251"/>
      <c r="X2664" s="252" t="str" cm="1">
        <f t="array" ref="X2664">_xlfn.IFS(W2664="","",W2664/I2664&gt;=2,2*I2664,W2664/I2664 &lt; 2, W2664)</f>
        <v/>
      </c>
      <c r="Y2664" s="253" t="str">
        <f t="shared" si="291"/>
        <v/>
      </c>
      <c r="Z2664" s="248"/>
      <c r="AA2664" s="249" t="str">
        <f t="shared" si="292"/>
        <v/>
      </c>
      <c r="AB2664" s="254" t="str">
        <f t="shared" si="293"/>
        <v/>
      </c>
      <c r="AC2664" s="159"/>
      <c r="AD2664" s="160"/>
    </row>
    <row r="2665" spans="2:30" ht="13.8" hidden="1" outlineLevel="1" x14ac:dyDescent="0.25">
      <c r="B2665" s="1"/>
      <c r="C2665" s="1"/>
      <c r="D2665" s="1"/>
      <c r="E2665" s="2"/>
      <c r="F2665" s="1"/>
      <c r="G2665" s="2"/>
      <c r="H2665" s="108"/>
      <c r="I2665" s="109"/>
      <c r="J2665" s="132" t="str">
        <f t="shared" si="289"/>
        <v/>
      </c>
      <c r="K2665" s="132">
        <f t="shared" si="294"/>
        <v>0</v>
      </c>
      <c r="L2665" s="246"/>
      <c r="M2665" s="247"/>
      <c r="N2665" s="246"/>
      <c r="O2665" s="248"/>
      <c r="P2665" s="249" t="str">
        <f t="shared" si="290"/>
        <v/>
      </c>
      <c r="Q2665" s="250" t="str">
        <f t="shared" si="288"/>
        <v/>
      </c>
      <c r="R2665" s="248"/>
      <c r="S2665" s="246"/>
      <c r="T2665" s="248"/>
      <c r="U2665" s="249" t="str">
        <f>+IF(AND(S2665&gt;0,R2665&lt;&gt;'Data Validation (ROP used only)'!$A$22),SUM(S2665:T2665),"")</f>
        <v/>
      </c>
      <c r="V2665" s="250" t="str">
        <f>IF(OR(R2665='Data Validation (ROP used only)'!$A$22,ISBLANK(S2665),ISERROR(S2665/$I2665)),"",S2665/$I2665)</f>
        <v/>
      </c>
      <c r="W2665" s="251"/>
      <c r="X2665" s="252" t="str" cm="1">
        <f t="array" ref="X2665">_xlfn.IFS(W2665="","",W2665/I2665&gt;=2,2*I2665,W2665/I2665 &lt; 2, W2665)</f>
        <v/>
      </c>
      <c r="Y2665" s="253" t="str">
        <f t="shared" si="291"/>
        <v/>
      </c>
      <c r="Z2665" s="248"/>
      <c r="AA2665" s="249" t="str">
        <f t="shared" si="292"/>
        <v/>
      </c>
      <c r="AB2665" s="254" t="str">
        <f t="shared" si="293"/>
        <v/>
      </c>
      <c r="AC2665" s="159"/>
      <c r="AD2665" s="160"/>
    </row>
    <row r="2666" spans="2:30" ht="13.8" hidden="1" outlineLevel="1" x14ac:dyDescent="0.25">
      <c r="B2666" s="1"/>
      <c r="C2666" s="1"/>
      <c r="D2666" s="1"/>
      <c r="E2666" s="2"/>
      <c r="F2666" s="1"/>
      <c r="G2666" s="2"/>
      <c r="H2666" s="108"/>
      <c r="I2666" s="109"/>
      <c r="J2666" s="132" t="str">
        <f t="shared" si="289"/>
        <v/>
      </c>
      <c r="K2666" s="132">
        <f t="shared" si="294"/>
        <v>0</v>
      </c>
      <c r="L2666" s="246"/>
      <c r="M2666" s="247"/>
      <c r="N2666" s="246"/>
      <c r="O2666" s="248"/>
      <c r="P2666" s="249" t="str">
        <f t="shared" si="290"/>
        <v/>
      </c>
      <c r="Q2666" s="250" t="str">
        <f t="shared" si="288"/>
        <v/>
      </c>
      <c r="R2666" s="248"/>
      <c r="S2666" s="246"/>
      <c r="T2666" s="248"/>
      <c r="U2666" s="249" t="str">
        <f>+IF(AND(S2666&gt;0,R2666&lt;&gt;'Data Validation (ROP used only)'!$A$22),SUM(S2666:T2666),"")</f>
        <v/>
      </c>
      <c r="V2666" s="250" t="str">
        <f>IF(OR(R2666='Data Validation (ROP used only)'!$A$22,ISBLANK(S2666),ISERROR(S2666/$I2666)),"",S2666/$I2666)</f>
        <v/>
      </c>
      <c r="W2666" s="251"/>
      <c r="X2666" s="252" t="str" cm="1">
        <f t="array" ref="X2666">_xlfn.IFS(W2666="","",W2666/I2666&gt;=2,2*I2666,W2666/I2666 &lt; 2, W2666)</f>
        <v/>
      </c>
      <c r="Y2666" s="253" t="str">
        <f t="shared" si="291"/>
        <v/>
      </c>
      <c r="Z2666" s="248"/>
      <c r="AA2666" s="249" t="str">
        <f t="shared" si="292"/>
        <v/>
      </c>
      <c r="AB2666" s="254" t="str">
        <f t="shared" si="293"/>
        <v/>
      </c>
      <c r="AC2666" s="159"/>
      <c r="AD2666" s="160"/>
    </row>
    <row r="2667" spans="2:30" ht="13.8" hidden="1" outlineLevel="1" x14ac:dyDescent="0.25">
      <c r="B2667" s="1"/>
      <c r="C2667" s="1"/>
      <c r="D2667" s="1"/>
      <c r="E2667" s="2"/>
      <c r="F2667" s="1"/>
      <c r="G2667" s="2"/>
      <c r="H2667" s="108"/>
      <c r="I2667" s="109"/>
      <c r="J2667" s="132" t="str">
        <f t="shared" si="289"/>
        <v/>
      </c>
      <c r="K2667" s="132">
        <f t="shared" si="294"/>
        <v>0</v>
      </c>
      <c r="L2667" s="246"/>
      <c r="M2667" s="247"/>
      <c r="N2667" s="246"/>
      <c r="O2667" s="248"/>
      <c r="P2667" s="249" t="str">
        <f t="shared" si="290"/>
        <v/>
      </c>
      <c r="Q2667" s="250" t="str">
        <f t="shared" si="288"/>
        <v/>
      </c>
      <c r="R2667" s="248"/>
      <c r="S2667" s="246"/>
      <c r="T2667" s="248"/>
      <c r="U2667" s="249" t="str">
        <f>+IF(AND(S2667&gt;0,R2667&lt;&gt;'Data Validation (ROP used only)'!$A$22),SUM(S2667:T2667),"")</f>
        <v/>
      </c>
      <c r="V2667" s="250" t="str">
        <f>IF(OR(R2667='Data Validation (ROP used only)'!$A$22,ISBLANK(S2667),ISERROR(S2667/$I2667)),"",S2667/$I2667)</f>
        <v/>
      </c>
      <c r="W2667" s="251"/>
      <c r="X2667" s="252" t="str" cm="1">
        <f t="array" ref="X2667">_xlfn.IFS(W2667="","",W2667/I2667&gt;=2,2*I2667,W2667/I2667 &lt; 2, W2667)</f>
        <v/>
      </c>
      <c r="Y2667" s="253" t="str">
        <f t="shared" si="291"/>
        <v/>
      </c>
      <c r="Z2667" s="248"/>
      <c r="AA2667" s="249" t="str">
        <f t="shared" si="292"/>
        <v/>
      </c>
      <c r="AB2667" s="254" t="str">
        <f t="shared" si="293"/>
        <v/>
      </c>
      <c r="AC2667" s="159"/>
      <c r="AD2667" s="160"/>
    </row>
    <row r="2668" spans="2:30" ht="13.8" hidden="1" outlineLevel="1" x14ac:dyDescent="0.25">
      <c r="B2668" s="1"/>
      <c r="C2668" s="1"/>
      <c r="D2668" s="1"/>
      <c r="E2668" s="2"/>
      <c r="F2668" s="1"/>
      <c r="G2668" s="2"/>
      <c r="H2668" s="108"/>
      <c r="I2668" s="109"/>
      <c r="J2668" s="132" t="str">
        <f t="shared" si="289"/>
        <v/>
      </c>
      <c r="K2668" s="132">
        <f t="shared" si="294"/>
        <v>0</v>
      </c>
      <c r="L2668" s="246"/>
      <c r="M2668" s="247"/>
      <c r="N2668" s="246"/>
      <c r="O2668" s="248"/>
      <c r="P2668" s="249" t="str">
        <f t="shared" si="290"/>
        <v/>
      </c>
      <c r="Q2668" s="250" t="str">
        <f t="shared" si="288"/>
        <v/>
      </c>
      <c r="R2668" s="248"/>
      <c r="S2668" s="246"/>
      <c r="T2668" s="248"/>
      <c r="U2668" s="249" t="str">
        <f>+IF(AND(S2668&gt;0,R2668&lt;&gt;'Data Validation (ROP used only)'!$A$22),SUM(S2668:T2668),"")</f>
        <v/>
      </c>
      <c r="V2668" s="250" t="str">
        <f>IF(OR(R2668='Data Validation (ROP used only)'!$A$22,ISBLANK(S2668),ISERROR(S2668/$I2668)),"",S2668/$I2668)</f>
        <v/>
      </c>
      <c r="W2668" s="251"/>
      <c r="X2668" s="252" t="str" cm="1">
        <f t="array" ref="X2668">_xlfn.IFS(W2668="","",W2668/I2668&gt;=2,2*I2668,W2668/I2668 &lt; 2, W2668)</f>
        <v/>
      </c>
      <c r="Y2668" s="253" t="str">
        <f t="shared" si="291"/>
        <v/>
      </c>
      <c r="Z2668" s="248"/>
      <c r="AA2668" s="249" t="str">
        <f t="shared" si="292"/>
        <v/>
      </c>
      <c r="AB2668" s="254" t="str">
        <f t="shared" si="293"/>
        <v/>
      </c>
      <c r="AC2668" s="159"/>
      <c r="AD2668" s="160"/>
    </row>
    <row r="2669" spans="2:30" ht="13.8" hidden="1" outlineLevel="1" x14ac:dyDescent="0.25">
      <c r="B2669" s="1"/>
      <c r="C2669" s="1"/>
      <c r="D2669" s="1"/>
      <c r="E2669" s="2"/>
      <c r="F2669" s="1"/>
      <c r="G2669" s="2"/>
      <c r="H2669" s="108"/>
      <c r="I2669" s="109"/>
      <c r="J2669" s="132" t="str">
        <f t="shared" si="289"/>
        <v/>
      </c>
      <c r="K2669" s="132">
        <f t="shared" si="294"/>
        <v>0</v>
      </c>
      <c r="L2669" s="246"/>
      <c r="M2669" s="247"/>
      <c r="N2669" s="246"/>
      <c r="O2669" s="248"/>
      <c r="P2669" s="249" t="str">
        <f t="shared" si="290"/>
        <v/>
      </c>
      <c r="Q2669" s="250" t="str">
        <f t="shared" si="288"/>
        <v/>
      </c>
      <c r="R2669" s="248"/>
      <c r="S2669" s="246"/>
      <c r="T2669" s="248"/>
      <c r="U2669" s="249" t="str">
        <f>+IF(AND(S2669&gt;0,R2669&lt;&gt;'Data Validation (ROP used only)'!$A$22),SUM(S2669:T2669),"")</f>
        <v/>
      </c>
      <c r="V2669" s="250" t="str">
        <f>IF(OR(R2669='Data Validation (ROP used only)'!$A$22,ISBLANK(S2669),ISERROR(S2669/$I2669)),"",S2669/$I2669)</f>
        <v/>
      </c>
      <c r="W2669" s="251"/>
      <c r="X2669" s="252" t="str" cm="1">
        <f t="array" ref="X2669">_xlfn.IFS(W2669="","",W2669/I2669&gt;=2,2*I2669,W2669/I2669 &lt; 2, W2669)</f>
        <v/>
      </c>
      <c r="Y2669" s="253" t="str">
        <f t="shared" si="291"/>
        <v/>
      </c>
      <c r="Z2669" s="248"/>
      <c r="AA2669" s="249" t="str">
        <f t="shared" si="292"/>
        <v/>
      </c>
      <c r="AB2669" s="254" t="str">
        <f t="shared" si="293"/>
        <v/>
      </c>
      <c r="AC2669" s="159"/>
      <c r="AD2669" s="160"/>
    </row>
    <row r="2670" spans="2:30" ht="13.8" hidden="1" outlineLevel="1" x14ac:dyDescent="0.25">
      <c r="B2670" s="1"/>
      <c r="C2670" s="1"/>
      <c r="D2670" s="1"/>
      <c r="E2670" s="2"/>
      <c r="F2670" s="1"/>
      <c r="G2670" s="2"/>
      <c r="H2670" s="108"/>
      <c r="I2670" s="109"/>
      <c r="J2670" s="132" t="str">
        <f t="shared" si="289"/>
        <v/>
      </c>
      <c r="K2670" s="132">
        <f t="shared" si="294"/>
        <v>0</v>
      </c>
      <c r="L2670" s="246"/>
      <c r="M2670" s="247"/>
      <c r="N2670" s="246"/>
      <c r="O2670" s="248"/>
      <c r="P2670" s="249" t="str">
        <f t="shared" si="290"/>
        <v/>
      </c>
      <c r="Q2670" s="250" t="str">
        <f t="shared" si="288"/>
        <v/>
      </c>
      <c r="R2670" s="248"/>
      <c r="S2670" s="246"/>
      <c r="T2670" s="248"/>
      <c r="U2670" s="249" t="str">
        <f>+IF(AND(S2670&gt;0,R2670&lt;&gt;'Data Validation (ROP used only)'!$A$22),SUM(S2670:T2670),"")</f>
        <v/>
      </c>
      <c r="V2670" s="250" t="str">
        <f>IF(OR(R2670='Data Validation (ROP used only)'!$A$22,ISBLANK(S2670),ISERROR(S2670/$I2670)),"",S2670/$I2670)</f>
        <v/>
      </c>
      <c r="W2670" s="251"/>
      <c r="X2670" s="252" t="str" cm="1">
        <f t="array" ref="X2670">_xlfn.IFS(W2670="","",W2670/I2670&gt;=2,2*I2670,W2670/I2670 &lt; 2, W2670)</f>
        <v/>
      </c>
      <c r="Y2670" s="253" t="str">
        <f t="shared" si="291"/>
        <v/>
      </c>
      <c r="Z2670" s="248"/>
      <c r="AA2670" s="249" t="str">
        <f t="shared" si="292"/>
        <v/>
      </c>
      <c r="AB2670" s="254" t="str">
        <f t="shared" si="293"/>
        <v/>
      </c>
      <c r="AC2670" s="159"/>
      <c r="AD2670" s="160"/>
    </row>
    <row r="2671" spans="2:30" ht="13.8" hidden="1" outlineLevel="1" x14ac:dyDescent="0.25">
      <c r="B2671" s="1"/>
      <c r="C2671" s="1"/>
      <c r="D2671" s="1"/>
      <c r="E2671" s="2"/>
      <c r="F2671" s="1"/>
      <c r="G2671" s="2"/>
      <c r="H2671" s="108"/>
      <c r="I2671" s="109"/>
      <c r="J2671" s="132" t="str">
        <f t="shared" si="289"/>
        <v/>
      </c>
      <c r="K2671" s="132">
        <f t="shared" si="294"/>
        <v>0</v>
      </c>
      <c r="L2671" s="246"/>
      <c r="M2671" s="247"/>
      <c r="N2671" s="246"/>
      <c r="O2671" s="248"/>
      <c r="P2671" s="249" t="str">
        <f t="shared" si="290"/>
        <v/>
      </c>
      <c r="Q2671" s="250" t="str">
        <f t="shared" si="288"/>
        <v/>
      </c>
      <c r="R2671" s="248"/>
      <c r="S2671" s="246"/>
      <c r="T2671" s="248"/>
      <c r="U2671" s="249" t="str">
        <f>+IF(AND(S2671&gt;0,R2671&lt;&gt;'Data Validation (ROP used only)'!$A$22),SUM(S2671:T2671),"")</f>
        <v/>
      </c>
      <c r="V2671" s="250" t="str">
        <f>IF(OR(R2671='Data Validation (ROP used only)'!$A$22,ISBLANK(S2671),ISERROR(S2671/$I2671)),"",S2671/$I2671)</f>
        <v/>
      </c>
      <c r="W2671" s="251"/>
      <c r="X2671" s="252" t="str" cm="1">
        <f t="array" ref="X2671">_xlfn.IFS(W2671="","",W2671/I2671&gt;=2,2*I2671,W2671/I2671 &lt; 2, W2671)</f>
        <v/>
      </c>
      <c r="Y2671" s="253" t="str">
        <f t="shared" si="291"/>
        <v/>
      </c>
      <c r="Z2671" s="248"/>
      <c r="AA2671" s="249" t="str">
        <f t="shared" si="292"/>
        <v/>
      </c>
      <c r="AB2671" s="254" t="str">
        <f t="shared" si="293"/>
        <v/>
      </c>
      <c r="AC2671" s="159"/>
      <c r="AD2671" s="160"/>
    </row>
    <row r="2672" spans="2:30" ht="13.8" hidden="1" outlineLevel="1" x14ac:dyDescent="0.25">
      <c r="B2672" s="1"/>
      <c r="C2672" s="1"/>
      <c r="D2672" s="1"/>
      <c r="E2672" s="2"/>
      <c r="F2672" s="1"/>
      <c r="G2672" s="2"/>
      <c r="H2672" s="108"/>
      <c r="I2672" s="109"/>
      <c r="J2672" s="132" t="str">
        <f t="shared" si="289"/>
        <v/>
      </c>
      <c r="K2672" s="132">
        <f t="shared" si="294"/>
        <v>0</v>
      </c>
      <c r="L2672" s="246"/>
      <c r="M2672" s="247"/>
      <c r="N2672" s="246"/>
      <c r="O2672" s="248"/>
      <c r="P2672" s="249" t="str">
        <f t="shared" si="290"/>
        <v/>
      </c>
      <c r="Q2672" s="250" t="str">
        <f t="shared" si="288"/>
        <v/>
      </c>
      <c r="R2672" s="248"/>
      <c r="S2672" s="246"/>
      <c r="T2672" s="248"/>
      <c r="U2672" s="249" t="str">
        <f>+IF(AND(S2672&gt;0,R2672&lt;&gt;'Data Validation (ROP used only)'!$A$22),SUM(S2672:T2672),"")</f>
        <v/>
      </c>
      <c r="V2672" s="250" t="str">
        <f>IF(OR(R2672='Data Validation (ROP used only)'!$A$22,ISBLANK(S2672),ISERROR(S2672/$I2672)),"",S2672/$I2672)</f>
        <v/>
      </c>
      <c r="W2672" s="251"/>
      <c r="X2672" s="252" t="str" cm="1">
        <f t="array" ref="X2672">_xlfn.IFS(W2672="","",W2672/I2672&gt;=2,2*I2672,W2672/I2672 &lt; 2, W2672)</f>
        <v/>
      </c>
      <c r="Y2672" s="253" t="str">
        <f t="shared" si="291"/>
        <v/>
      </c>
      <c r="Z2672" s="248"/>
      <c r="AA2672" s="249" t="str">
        <f t="shared" si="292"/>
        <v/>
      </c>
      <c r="AB2672" s="254" t="str">
        <f t="shared" si="293"/>
        <v/>
      </c>
      <c r="AC2672" s="159"/>
      <c r="AD2672" s="160"/>
    </row>
    <row r="2673" spans="2:30" ht="13.8" hidden="1" outlineLevel="1" x14ac:dyDescent="0.25">
      <c r="B2673" s="1"/>
      <c r="C2673" s="1"/>
      <c r="D2673" s="1"/>
      <c r="E2673" s="2"/>
      <c r="F2673" s="1"/>
      <c r="G2673" s="2"/>
      <c r="H2673" s="108"/>
      <c r="I2673" s="109"/>
      <c r="J2673" s="132" t="str">
        <f t="shared" si="289"/>
        <v/>
      </c>
      <c r="K2673" s="132">
        <f t="shared" si="294"/>
        <v>0</v>
      </c>
      <c r="L2673" s="246"/>
      <c r="M2673" s="247"/>
      <c r="N2673" s="246"/>
      <c r="O2673" s="248"/>
      <c r="P2673" s="249" t="str">
        <f t="shared" si="290"/>
        <v/>
      </c>
      <c r="Q2673" s="250" t="str">
        <f t="shared" si="288"/>
        <v/>
      </c>
      <c r="R2673" s="248"/>
      <c r="S2673" s="246"/>
      <c r="T2673" s="248"/>
      <c r="U2673" s="249" t="str">
        <f>+IF(AND(S2673&gt;0,R2673&lt;&gt;'Data Validation (ROP used only)'!$A$22),SUM(S2673:T2673),"")</f>
        <v/>
      </c>
      <c r="V2673" s="250" t="str">
        <f>IF(OR(R2673='Data Validation (ROP used only)'!$A$22,ISBLANK(S2673),ISERROR(S2673/$I2673)),"",S2673/$I2673)</f>
        <v/>
      </c>
      <c r="W2673" s="251"/>
      <c r="X2673" s="252" t="str" cm="1">
        <f t="array" ref="X2673">_xlfn.IFS(W2673="","",W2673/I2673&gt;=2,2*I2673,W2673/I2673 &lt; 2, W2673)</f>
        <v/>
      </c>
      <c r="Y2673" s="253" t="str">
        <f t="shared" si="291"/>
        <v/>
      </c>
      <c r="Z2673" s="248"/>
      <c r="AA2673" s="249" t="str">
        <f t="shared" si="292"/>
        <v/>
      </c>
      <c r="AB2673" s="254" t="str">
        <f t="shared" si="293"/>
        <v/>
      </c>
      <c r="AC2673" s="159"/>
      <c r="AD2673" s="160"/>
    </row>
    <row r="2674" spans="2:30" ht="13.8" hidden="1" outlineLevel="1" x14ac:dyDescent="0.25">
      <c r="B2674" s="1"/>
      <c r="C2674" s="1"/>
      <c r="D2674" s="1"/>
      <c r="E2674" s="2"/>
      <c r="F2674" s="1"/>
      <c r="G2674" s="2"/>
      <c r="H2674" s="108"/>
      <c r="I2674" s="109"/>
      <c r="J2674" s="132" t="str">
        <f t="shared" si="289"/>
        <v/>
      </c>
      <c r="K2674" s="132">
        <f t="shared" si="294"/>
        <v>0</v>
      </c>
      <c r="L2674" s="246"/>
      <c r="M2674" s="247"/>
      <c r="N2674" s="246"/>
      <c r="O2674" s="248"/>
      <c r="P2674" s="249" t="str">
        <f t="shared" si="290"/>
        <v/>
      </c>
      <c r="Q2674" s="250" t="str">
        <f t="shared" si="288"/>
        <v/>
      </c>
      <c r="R2674" s="248"/>
      <c r="S2674" s="246"/>
      <c r="T2674" s="248"/>
      <c r="U2674" s="249" t="str">
        <f>+IF(AND(S2674&gt;0,R2674&lt;&gt;'Data Validation (ROP used only)'!$A$22),SUM(S2674:T2674),"")</f>
        <v/>
      </c>
      <c r="V2674" s="250" t="str">
        <f>IF(OR(R2674='Data Validation (ROP used only)'!$A$22,ISBLANK(S2674),ISERROR(S2674/$I2674)),"",S2674/$I2674)</f>
        <v/>
      </c>
      <c r="W2674" s="251"/>
      <c r="X2674" s="252" t="str" cm="1">
        <f t="array" ref="X2674">_xlfn.IFS(W2674="","",W2674/I2674&gt;=2,2*I2674,W2674/I2674 &lt; 2, W2674)</f>
        <v/>
      </c>
      <c r="Y2674" s="253" t="str">
        <f t="shared" si="291"/>
        <v/>
      </c>
      <c r="Z2674" s="248"/>
      <c r="AA2674" s="249" t="str">
        <f t="shared" si="292"/>
        <v/>
      </c>
      <c r="AB2674" s="254" t="str">
        <f t="shared" si="293"/>
        <v/>
      </c>
      <c r="AC2674" s="159"/>
      <c r="AD2674" s="160"/>
    </row>
    <row r="2675" spans="2:30" ht="13.8" hidden="1" outlineLevel="1" x14ac:dyDescent="0.25">
      <c r="B2675" s="1"/>
      <c r="C2675" s="1"/>
      <c r="D2675" s="1"/>
      <c r="E2675" s="2"/>
      <c r="F2675" s="1"/>
      <c r="G2675" s="2"/>
      <c r="H2675" s="108"/>
      <c r="I2675" s="109"/>
      <c r="J2675" s="132" t="str">
        <f t="shared" si="289"/>
        <v/>
      </c>
      <c r="K2675" s="132">
        <f t="shared" si="294"/>
        <v>0</v>
      </c>
      <c r="L2675" s="246"/>
      <c r="M2675" s="247"/>
      <c r="N2675" s="246"/>
      <c r="O2675" s="248"/>
      <c r="P2675" s="249" t="str">
        <f t="shared" si="290"/>
        <v/>
      </c>
      <c r="Q2675" s="250" t="str">
        <f t="shared" si="288"/>
        <v/>
      </c>
      <c r="R2675" s="248"/>
      <c r="S2675" s="246"/>
      <c r="T2675" s="248"/>
      <c r="U2675" s="249" t="str">
        <f>+IF(AND(S2675&gt;0,R2675&lt;&gt;'Data Validation (ROP used only)'!$A$22),SUM(S2675:T2675),"")</f>
        <v/>
      </c>
      <c r="V2675" s="250" t="str">
        <f>IF(OR(R2675='Data Validation (ROP used only)'!$A$22,ISBLANK(S2675),ISERROR(S2675/$I2675)),"",S2675/$I2675)</f>
        <v/>
      </c>
      <c r="W2675" s="251"/>
      <c r="X2675" s="252" t="str" cm="1">
        <f t="array" ref="X2675">_xlfn.IFS(W2675="","",W2675/I2675&gt;=2,2*I2675,W2675/I2675 &lt; 2, W2675)</f>
        <v/>
      </c>
      <c r="Y2675" s="253" t="str">
        <f t="shared" si="291"/>
        <v/>
      </c>
      <c r="Z2675" s="248"/>
      <c r="AA2675" s="249" t="str">
        <f t="shared" si="292"/>
        <v/>
      </c>
      <c r="AB2675" s="254" t="str">
        <f t="shared" si="293"/>
        <v/>
      </c>
      <c r="AC2675" s="159"/>
      <c r="AD2675" s="160"/>
    </row>
    <row r="2676" spans="2:30" ht="13.8" hidden="1" outlineLevel="1" x14ac:dyDescent="0.25">
      <c r="B2676" s="1"/>
      <c r="C2676" s="1"/>
      <c r="D2676" s="1"/>
      <c r="E2676" s="2"/>
      <c r="F2676" s="1"/>
      <c r="G2676" s="2"/>
      <c r="H2676" s="108"/>
      <c r="I2676" s="109"/>
      <c r="J2676" s="132" t="str">
        <f t="shared" si="289"/>
        <v/>
      </c>
      <c r="K2676" s="132">
        <f t="shared" si="294"/>
        <v>0</v>
      </c>
      <c r="L2676" s="246"/>
      <c r="M2676" s="247"/>
      <c r="N2676" s="246"/>
      <c r="O2676" s="248"/>
      <c r="P2676" s="249" t="str">
        <f t="shared" si="290"/>
        <v/>
      </c>
      <c r="Q2676" s="250" t="str">
        <f t="shared" si="288"/>
        <v/>
      </c>
      <c r="R2676" s="248"/>
      <c r="S2676" s="246"/>
      <c r="T2676" s="248"/>
      <c r="U2676" s="249" t="str">
        <f>+IF(AND(S2676&gt;0,R2676&lt;&gt;'Data Validation (ROP used only)'!$A$22),SUM(S2676:T2676),"")</f>
        <v/>
      </c>
      <c r="V2676" s="250" t="str">
        <f>IF(OR(R2676='Data Validation (ROP used only)'!$A$22,ISBLANK(S2676),ISERROR(S2676/$I2676)),"",S2676/$I2676)</f>
        <v/>
      </c>
      <c r="W2676" s="251"/>
      <c r="X2676" s="252" t="str" cm="1">
        <f t="array" ref="X2676">_xlfn.IFS(W2676="","",W2676/I2676&gt;=2,2*I2676,W2676/I2676 &lt; 2, W2676)</f>
        <v/>
      </c>
      <c r="Y2676" s="253" t="str">
        <f t="shared" si="291"/>
        <v/>
      </c>
      <c r="Z2676" s="248"/>
      <c r="AA2676" s="249" t="str">
        <f t="shared" si="292"/>
        <v/>
      </c>
      <c r="AB2676" s="254" t="str">
        <f t="shared" si="293"/>
        <v/>
      </c>
      <c r="AC2676" s="159"/>
      <c r="AD2676" s="160"/>
    </row>
    <row r="2677" spans="2:30" ht="13.8" hidden="1" outlineLevel="1" x14ac:dyDescent="0.25">
      <c r="B2677" s="1"/>
      <c r="C2677" s="1"/>
      <c r="D2677" s="1"/>
      <c r="E2677" s="2"/>
      <c r="F2677" s="1"/>
      <c r="G2677" s="2"/>
      <c r="H2677" s="108"/>
      <c r="I2677" s="109"/>
      <c r="J2677" s="132" t="str">
        <f t="shared" si="289"/>
        <v/>
      </c>
      <c r="K2677" s="132">
        <f t="shared" si="294"/>
        <v>0</v>
      </c>
      <c r="L2677" s="246"/>
      <c r="M2677" s="247"/>
      <c r="N2677" s="246"/>
      <c r="O2677" s="248"/>
      <c r="P2677" s="249" t="str">
        <f t="shared" si="290"/>
        <v/>
      </c>
      <c r="Q2677" s="250" t="str">
        <f t="shared" si="288"/>
        <v/>
      </c>
      <c r="R2677" s="248"/>
      <c r="S2677" s="246"/>
      <c r="T2677" s="248"/>
      <c r="U2677" s="249" t="str">
        <f>+IF(AND(S2677&gt;0,R2677&lt;&gt;'Data Validation (ROP used only)'!$A$22),SUM(S2677:T2677),"")</f>
        <v/>
      </c>
      <c r="V2677" s="250" t="str">
        <f>IF(OR(R2677='Data Validation (ROP used only)'!$A$22,ISBLANK(S2677),ISERROR(S2677/$I2677)),"",S2677/$I2677)</f>
        <v/>
      </c>
      <c r="W2677" s="251"/>
      <c r="X2677" s="252" t="str" cm="1">
        <f t="array" ref="X2677">_xlfn.IFS(W2677="","",W2677/I2677&gt;=2,2*I2677,W2677/I2677 &lt; 2, W2677)</f>
        <v/>
      </c>
      <c r="Y2677" s="253" t="str">
        <f t="shared" si="291"/>
        <v/>
      </c>
      <c r="Z2677" s="248"/>
      <c r="AA2677" s="249" t="str">
        <f t="shared" si="292"/>
        <v/>
      </c>
      <c r="AB2677" s="254" t="str">
        <f t="shared" si="293"/>
        <v/>
      </c>
      <c r="AC2677" s="159"/>
      <c r="AD2677" s="160"/>
    </row>
    <row r="2678" spans="2:30" ht="13.8" hidden="1" outlineLevel="1" x14ac:dyDescent="0.25">
      <c r="B2678" s="1"/>
      <c r="C2678" s="1"/>
      <c r="D2678" s="1"/>
      <c r="E2678" s="2"/>
      <c r="F2678" s="1"/>
      <c r="G2678" s="2"/>
      <c r="H2678" s="108"/>
      <c r="I2678" s="109"/>
      <c r="J2678" s="132" t="str">
        <f t="shared" si="289"/>
        <v/>
      </c>
      <c r="K2678" s="132">
        <f t="shared" si="294"/>
        <v>0</v>
      </c>
      <c r="L2678" s="246"/>
      <c r="M2678" s="247"/>
      <c r="N2678" s="246"/>
      <c r="O2678" s="248"/>
      <c r="P2678" s="249" t="str">
        <f t="shared" si="290"/>
        <v/>
      </c>
      <c r="Q2678" s="250" t="str">
        <f t="shared" si="288"/>
        <v/>
      </c>
      <c r="R2678" s="248"/>
      <c r="S2678" s="246"/>
      <c r="T2678" s="248"/>
      <c r="U2678" s="249" t="str">
        <f>+IF(AND(S2678&gt;0,R2678&lt;&gt;'Data Validation (ROP used only)'!$A$22),SUM(S2678:T2678),"")</f>
        <v/>
      </c>
      <c r="V2678" s="250" t="str">
        <f>IF(OR(R2678='Data Validation (ROP used only)'!$A$22,ISBLANK(S2678),ISERROR(S2678/$I2678)),"",S2678/$I2678)</f>
        <v/>
      </c>
      <c r="W2678" s="251"/>
      <c r="X2678" s="252" t="str" cm="1">
        <f t="array" ref="X2678">_xlfn.IFS(W2678="","",W2678/I2678&gt;=2,2*I2678,W2678/I2678 &lt; 2, W2678)</f>
        <v/>
      </c>
      <c r="Y2678" s="253" t="str">
        <f t="shared" si="291"/>
        <v/>
      </c>
      <c r="Z2678" s="248"/>
      <c r="AA2678" s="249" t="str">
        <f t="shared" si="292"/>
        <v/>
      </c>
      <c r="AB2678" s="254" t="str">
        <f t="shared" si="293"/>
        <v/>
      </c>
      <c r="AC2678" s="159"/>
      <c r="AD2678" s="160"/>
    </row>
    <row r="2679" spans="2:30" ht="13.8" hidden="1" outlineLevel="1" x14ac:dyDescent="0.25">
      <c r="B2679" s="1"/>
      <c r="C2679" s="1"/>
      <c r="D2679" s="1"/>
      <c r="E2679" s="2"/>
      <c r="F2679" s="1"/>
      <c r="G2679" s="2"/>
      <c r="H2679" s="108"/>
      <c r="I2679" s="109"/>
      <c r="J2679" s="132" t="str">
        <f t="shared" si="289"/>
        <v/>
      </c>
      <c r="K2679" s="132">
        <f t="shared" si="294"/>
        <v>0</v>
      </c>
      <c r="L2679" s="246"/>
      <c r="M2679" s="247"/>
      <c r="N2679" s="246"/>
      <c r="O2679" s="248"/>
      <c r="P2679" s="249" t="str">
        <f t="shared" si="290"/>
        <v/>
      </c>
      <c r="Q2679" s="250" t="str">
        <f t="shared" si="288"/>
        <v/>
      </c>
      <c r="R2679" s="248"/>
      <c r="S2679" s="246"/>
      <c r="T2679" s="248"/>
      <c r="U2679" s="249" t="str">
        <f>+IF(AND(S2679&gt;0,R2679&lt;&gt;'Data Validation (ROP used only)'!$A$22),SUM(S2679:T2679),"")</f>
        <v/>
      </c>
      <c r="V2679" s="250" t="str">
        <f>IF(OR(R2679='Data Validation (ROP used only)'!$A$22,ISBLANK(S2679),ISERROR(S2679/$I2679)),"",S2679/$I2679)</f>
        <v/>
      </c>
      <c r="W2679" s="251"/>
      <c r="X2679" s="252" t="str" cm="1">
        <f t="array" ref="X2679">_xlfn.IFS(W2679="","",W2679/I2679&gt;=2,2*I2679,W2679/I2679 &lt; 2, W2679)</f>
        <v/>
      </c>
      <c r="Y2679" s="253" t="str">
        <f t="shared" si="291"/>
        <v/>
      </c>
      <c r="Z2679" s="248"/>
      <c r="AA2679" s="249" t="str">
        <f t="shared" si="292"/>
        <v/>
      </c>
      <c r="AB2679" s="254" t="str">
        <f t="shared" si="293"/>
        <v/>
      </c>
      <c r="AC2679" s="159"/>
      <c r="AD2679" s="160"/>
    </row>
    <row r="2680" spans="2:30" ht="13.8" hidden="1" outlineLevel="1" x14ac:dyDescent="0.25">
      <c r="B2680" s="1"/>
      <c r="C2680" s="1"/>
      <c r="D2680" s="1"/>
      <c r="E2680" s="2"/>
      <c r="F2680" s="1"/>
      <c r="G2680" s="2"/>
      <c r="H2680" s="108"/>
      <c r="I2680" s="109"/>
      <c r="J2680" s="132" t="str">
        <f t="shared" si="289"/>
        <v/>
      </c>
      <c r="K2680" s="132">
        <f t="shared" si="294"/>
        <v>0</v>
      </c>
      <c r="L2680" s="246"/>
      <c r="M2680" s="247"/>
      <c r="N2680" s="246"/>
      <c r="O2680" s="248"/>
      <c r="P2680" s="249" t="str">
        <f t="shared" si="290"/>
        <v/>
      </c>
      <c r="Q2680" s="250" t="str">
        <f t="shared" si="288"/>
        <v/>
      </c>
      <c r="R2680" s="248"/>
      <c r="S2680" s="246"/>
      <c r="T2680" s="248"/>
      <c r="U2680" s="249" t="str">
        <f>+IF(AND(S2680&gt;0,R2680&lt;&gt;'Data Validation (ROP used only)'!$A$22),SUM(S2680:T2680),"")</f>
        <v/>
      </c>
      <c r="V2680" s="250" t="str">
        <f>IF(OR(R2680='Data Validation (ROP used only)'!$A$22,ISBLANK(S2680),ISERROR(S2680/$I2680)),"",S2680/$I2680)</f>
        <v/>
      </c>
      <c r="W2680" s="251"/>
      <c r="X2680" s="252" t="str" cm="1">
        <f t="array" ref="X2680">_xlfn.IFS(W2680="","",W2680/I2680&gt;=2,2*I2680,W2680/I2680 &lt; 2, W2680)</f>
        <v/>
      </c>
      <c r="Y2680" s="253" t="str">
        <f t="shared" si="291"/>
        <v/>
      </c>
      <c r="Z2680" s="248"/>
      <c r="AA2680" s="249" t="str">
        <f t="shared" si="292"/>
        <v/>
      </c>
      <c r="AB2680" s="254" t="str">
        <f t="shared" si="293"/>
        <v/>
      </c>
      <c r="AC2680" s="159"/>
      <c r="AD2680" s="160"/>
    </row>
    <row r="2681" spans="2:30" ht="13.8" hidden="1" outlineLevel="1" x14ac:dyDescent="0.25">
      <c r="B2681" s="1"/>
      <c r="C2681" s="1"/>
      <c r="D2681" s="1"/>
      <c r="E2681" s="2"/>
      <c r="F2681" s="1"/>
      <c r="G2681" s="2"/>
      <c r="H2681" s="108"/>
      <c r="I2681" s="109"/>
      <c r="J2681" s="132" t="str">
        <f t="shared" si="289"/>
        <v/>
      </c>
      <c r="K2681" s="132">
        <f t="shared" si="294"/>
        <v>0</v>
      </c>
      <c r="L2681" s="246"/>
      <c r="M2681" s="247"/>
      <c r="N2681" s="246"/>
      <c r="O2681" s="248"/>
      <c r="P2681" s="249" t="str">
        <f t="shared" si="290"/>
        <v/>
      </c>
      <c r="Q2681" s="250" t="str">
        <f t="shared" si="288"/>
        <v/>
      </c>
      <c r="R2681" s="248"/>
      <c r="S2681" s="246"/>
      <c r="T2681" s="248"/>
      <c r="U2681" s="249" t="str">
        <f>+IF(AND(S2681&gt;0,R2681&lt;&gt;'Data Validation (ROP used only)'!$A$22),SUM(S2681:T2681),"")</f>
        <v/>
      </c>
      <c r="V2681" s="250" t="str">
        <f>IF(OR(R2681='Data Validation (ROP used only)'!$A$22,ISBLANK(S2681),ISERROR(S2681/$I2681)),"",S2681/$I2681)</f>
        <v/>
      </c>
      <c r="W2681" s="251"/>
      <c r="X2681" s="252" t="str" cm="1">
        <f t="array" ref="X2681">_xlfn.IFS(W2681="","",W2681/I2681&gt;=2,2*I2681,W2681/I2681 &lt; 2, W2681)</f>
        <v/>
      </c>
      <c r="Y2681" s="253" t="str">
        <f t="shared" si="291"/>
        <v/>
      </c>
      <c r="Z2681" s="248"/>
      <c r="AA2681" s="249" t="str">
        <f t="shared" si="292"/>
        <v/>
      </c>
      <c r="AB2681" s="254" t="str">
        <f t="shared" si="293"/>
        <v/>
      </c>
      <c r="AC2681" s="159"/>
      <c r="AD2681" s="160"/>
    </row>
    <row r="2682" spans="2:30" ht="13.8" hidden="1" outlineLevel="1" x14ac:dyDescent="0.25">
      <c r="B2682" s="1"/>
      <c r="C2682" s="1"/>
      <c r="D2682" s="1"/>
      <c r="E2682" s="2"/>
      <c r="F2682" s="1"/>
      <c r="G2682" s="2"/>
      <c r="H2682" s="108"/>
      <c r="I2682" s="109"/>
      <c r="J2682" s="132" t="str">
        <f t="shared" si="289"/>
        <v/>
      </c>
      <c r="K2682" s="132">
        <f t="shared" si="294"/>
        <v>0</v>
      </c>
      <c r="L2682" s="246"/>
      <c r="M2682" s="247"/>
      <c r="N2682" s="246"/>
      <c r="O2682" s="248"/>
      <c r="P2682" s="249" t="str">
        <f t="shared" si="290"/>
        <v/>
      </c>
      <c r="Q2682" s="250" t="str">
        <f t="shared" si="288"/>
        <v/>
      </c>
      <c r="R2682" s="248"/>
      <c r="S2682" s="246"/>
      <c r="T2682" s="248"/>
      <c r="U2682" s="249" t="str">
        <f>+IF(AND(S2682&gt;0,R2682&lt;&gt;'Data Validation (ROP used only)'!$A$22),SUM(S2682:T2682),"")</f>
        <v/>
      </c>
      <c r="V2682" s="250" t="str">
        <f>IF(OR(R2682='Data Validation (ROP used only)'!$A$22,ISBLANK(S2682),ISERROR(S2682/$I2682)),"",S2682/$I2682)</f>
        <v/>
      </c>
      <c r="W2682" s="251"/>
      <c r="X2682" s="252" t="str" cm="1">
        <f t="array" ref="X2682">_xlfn.IFS(W2682="","",W2682/I2682&gt;=2,2*I2682,W2682/I2682 &lt; 2, W2682)</f>
        <v/>
      </c>
      <c r="Y2682" s="253" t="str">
        <f t="shared" si="291"/>
        <v/>
      </c>
      <c r="Z2682" s="248"/>
      <c r="AA2682" s="249" t="str">
        <f t="shared" si="292"/>
        <v/>
      </c>
      <c r="AB2682" s="254" t="str">
        <f t="shared" si="293"/>
        <v/>
      </c>
      <c r="AC2682" s="159"/>
      <c r="AD2682" s="160"/>
    </row>
    <row r="2683" spans="2:30" ht="13.8" hidden="1" outlineLevel="1" x14ac:dyDescent="0.25">
      <c r="B2683" s="1"/>
      <c r="C2683" s="1"/>
      <c r="D2683" s="1"/>
      <c r="E2683" s="2"/>
      <c r="F2683" s="1"/>
      <c r="G2683" s="2"/>
      <c r="H2683" s="108"/>
      <c r="I2683" s="109"/>
      <c r="J2683" s="132" t="str">
        <f t="shared" si="289"/>
        <v/>
      </c>
      <c r="K2683" s="132">
        <f t="shared" si="294"/>
        <v>0</v>
      </c>
      <c r="L2683" s="246"/>
      <c r="M2683" s="247"/>
      <c r="N2683" s="246"/>
      <c r="O2683" s="248"/>
      <c r="P2683" s="249" t="str">
        <f t="shared" si="290"/>
        <v/>
      </c>
      <c r="Q2683" s="250" t="str">
        <f t="shared" si="288"/>
        <v/>
      </c>
      <c r="R2683" s="248"/>
      <c r="S2683" s="246"/>
      <c r="T2683" s="248"/>
      <c r="U2683" s="249" t="str">
        <f>+IF(AND(S2683&gt;0,R2683&lt;&gt;'Data Validation (ROP used only)'!$A$22),SUM(S2683:T2683),"")</f>
        <v/>
      </c>
      <c r="V2683" s="250" t="str">
        <f>IF(OR(R2683='Data Validation (ROP used only)'!$A$22,ISBLANK(S2683),ISERROR(S2683/$I2683)),"",S2683/$I2683)</f>
        <v/>
      </c>
      <c r="W2683" s="251"/>
      <c r="X2683" s="252" t="str" cm="1">
        <f t="array" ref="X2683">_xlfn.IFS(W2683="","",W2683/I2683&gt;=2,2*I2683,W2683/I2683 &lt; 2, W2683)</f>
        <v/>
      </c>
      <c r="Y2683" s="253" t="str">
        <f t="shared" si="291"/>
        <v/>
      </c>
      <c r="Z2683" s="248"/>
      <c r="AA2683" s="249" t="str">
        <f t="shared" si="292"/>
        <v/>
      </c>
      <c r="AB2683" s="254" t="str">
        <f t="shared" si="293"/>
        <v/>
      </c>
      <c r="AC2683" s="159"/>
      <c r="AD2683" s="160"/>
    </row>
    <row r="2684" spans="2:30" ht="13.8" hidden="1" outlineLevel="1" x14ac:dyDescent="0.25">
      <c r="B2684" s="1"/>
      <c r="C2684" s="1"/>
      <c r="D2684" s="1"/>
      <c r="E2684" s="2"/>
      <c r="F2684" s="1"/>
      <c r="G2684" s="2"/>
      <c r="H2684" s="108"/>
      <c r="I2684" s="109"/>
      <c r="J2684" s="132" t="str">
        <f t="shared" si="289"/>
        <v/>
      </c>
      <c r="K2684" s="132">
        <f t="shared" si="294"/>
        <v>0</v>
      </c>
      <c r="L2684" s="246"/>
      <c r="M2684" s="247"/>
      <c r="N2684" s="246"/>
      <c r="O2684" s="248"/>
      <c r="P2684" s="249" t="str">
        <f t="shared" si="290"/>
        <v/>
      </c>
      <c r="Q2684" s="250" t="str">
        <f t="shared" si="288"/>
        <v/>
      </c>
      <c r="R2684" s="248"/>
      <c r="S2684" s="246"/>
      <c r="T2684" s="248"/>
      <c r="U2684" s="249" t="str">
        <f>+IF(AND(S2684&gt;0,R2684&lt;&gt;'Data Validation (ROP used only)'!$A$22),SUM(S2684:T2684),"")</f>
        <v/>
      </c>
      <c r="V2684" s="250" t="str">
        <f>IF(OR(R2684='Data Validation (ROP used only)'!$A$22,ISBLANK(S2684),ISERROR(S2684/$I2684)),"",S2684/$I2684)</f>
        <v/>
      </c>
      <c r="W2684" s="251"/>
      <c r="X2684" s="252" t="str" cm="1">
        <f t="array" ref="X2684">_xlfn.IFS(W2684="","",W2684/I2684&gt;=2,2*I2684,W2684/I2684 &lt; 2, W2684)</f>
        <v/>
      </c>
      <c r="Y2684" s="253" t="str">
        <f t="shared" si="291"/>
        <v/>
      </c>
      <c r="Z2684" s="248"/>
      <c r="AA2684" s="249" t="str">
        <f t="shared" si="292"/>
        <v/>
      </c>
      <c r="AB2684" s="254" t="str">
        <f t="shared" si="293"/>
        <v/>
      </c>
      <c r="AC2684" s="159"/>
      <c r="AD2684" s="160"/>
    </row>
    <row r="2685" spans="2:30" ht="13.8" hidden="1" outlineLevel="1" x14ac:dyDescent="0.25">
      <c r="B2685" s="1"/>
      <c r="C2685" s="1"/>
      <c r="D2685" s="1"/>
      <c r="E2685" s="2"/>
      <c r="F2685" s="1"/>
      <c r="G2685" s="2"/>
      <c r="H2685" s="108"/>
      <c r="I2685" s="109"/>
      <c r="J2685" s="132" t="str">
        <f t="shared" si="289"/>
        <v/>
      </c>
      <c r="K2685" s="132">
        <f t="shared" si="294"/>
        <v>0</v>
      </c>
      <c r="L2685" s="246"/>
      <c r="M2685" s="247"/>
      <c r="N2685" s="246"/>
      <c r="O2685" s="248"/>
      <c r="P2685" s="249" t="str">
        <f t="shared" si="290"/>
        <v/>
      </c>
      <c r="Q2685" s="250" t="str">
        <f t="shared" si="288"/>
        <v/>
      </c>
      <c r="R2685" s="248"/>
      <c r="S2685" s="246"/>
      <c r="T2685" s="248"/>
      <c r="U2685" s="249" t="str">
        <f>+IF(AND(S2685&gt;0,R2685&lt;&gt;'Data Validation (ROP used only)'!$A$22),SUM(S2685:T2685),"")</f>
        <v/>
      </c>
      <c r="V2685" s="250" t="str">
        <f>IF(OR(R2685='Data Validation (ROP used only)'!$A$22,ISBLANK(S2685),ISERROR(S2685/$I2685)),"",S2685/$I2685)</f>
        <v/>
      </c>
      <c r="W2685" s="251"/>
      <c r="X2685" s="252" t="str" cm="1">
        <f t="array" ref="X2685">_xlfn.IFS(W2685="","",W2685/I2685&gt;=2,2*I2685,W2685/I2685 &lt; 2, W2685)</f>
        <v/>
      </c>
      <c r="Y2685" s="253" t="str">
        <f t="shared" si="291"/>
        <v/>
      </c>
      <c r="Z2685" s="248"/>
      <c r="AA2685" s="249" t="str">
        <f t="shared" si="292"/>
        <v/>
      </c>
      <c r="AB2685" s="254" t="str">
        <f t="shared" si="293"/>
        <v/>
      </c>
      <c r="AC2685" s="159"/>
      <c r="AD2685" s="160"/>
    </row>
    <row r="2686" spans="2:30" ht="13.8" hidden="1" outlineLevel="1" x14ac:dyDescent="0.25">
      <c r="B2686" s="1"/>
      <c r="C2686" s="1"/>
      <c r="D2686" s="1"/>
      <c r="E2686" s="2"/>
      <c r="F2686" s="1"/>
      <c r="G2686" s="2"/>
      <c r="H2686" s="108"/>
      <c r="I2686" s="109"/>
      <c r="J2686" s="132" t="str">
        <f t="shared" si="289"/>
        <v/>
      </c>
      <c r="K2686" s="132">
        <f t="shared" si="294"/>
        <v>0</v>
      </c>
      <c r="L2686" s="246"/>
      <c r="M2686" s="247"/>
      <c r="N2686" s="246"/>
      <c r="O2686" s="248"/>
      <c r="P2686" s="249" t="str">
        <f t="shared" si="290"/>
        <v/>
      </c>
      <c r="Q2686" s="250" t="str">
        <f t="shared" si="288"/>
        <v/>
      </c>
      <c r="R2686" s="248"/>
      <c r="S2686" s="246"/>
      <c r="T2686" s="248"/>
      <c r="U2686" s="249" t="str">
        <f>+IF(AND(S2686&gt;0,R2686&lt;&gt;'Data Validation (ROP used only)'!$A$22),SUM(S2686:T2686),"")</f>
        <v/>
      </c>
      <c r="V2686" s="250" t="str">
        <f>IF(OR(R2686='Data Validation (ROP used only)'!$A$22,ISBLANK(S2686),ISERROR(S2686/$I2686)),"",S2686/$I2686)</f>
        <v/>
      </c>
      <c r="W2686" s="251"/>
      <c r="X2686" s="252" t="str" cm="1">
        <f t="array" ref="X2686">_xlfn.IFS(W2686="","",W2686/I2686&gt;=2,2*I2686,W2686/I2686 &lt; 2, W2686)</f>
        <v/>
      </c>
      <c r="Y2686" s="253" t="str">
        <f t="shared" si="291"/>
        <v/>
      </c>
      <c r="Z2686" s="248"/>
      <c r="AA2686" s="249" t="str">
        <f t="shared" si="292"/>
        <v/>
      </c>
      <c r="AB2686" s="254" t="str">
        <f t="shared" si="293"/>
        <v/>
      </c>
      <c r="AC2686" s="159"/>
      <c r="AD2686" s="160"/>
    </row>
    <row r="2687" spans="2:30" ht="13.8" hidden="1" outlineLevel="1" x14ac:dyDescent="0.25">
      <c r="B2687" s="1"/>
      <c r="C2687" s="1"/>
      <c r="D2687" s="1"/>
      <c r="E2687" s="2"/>
      <c r="F2687" s="1"/>
      <c r="G2687" s="2"/>
      <c r="H2687" s="108"/>
      <c r="I2687" s="109"/>
      <c r="J2687" s="132" t="str">
        <f t="shared" si="289"/>
        <v/>
      </c>
      <c r="K2687" s="132">
        <f t="shared" si="294"/>
        <v>0</v>
      </c>
      <c r="L2687" s="246"/>
      <c r="M2687" s="247"/>
      <c r="N2687" s="246"/>
      <c r="O2687" s="248"/>
      <c r="P2687" s="249" t="str">
        <f t="shared" si="290"/>
        <v/>
      </c>
      <c r="Q2687" s="250" t="str">
        <f t="shared" si="288"/>
        <v/>
      </c>
      <c r="R2687" s="248"/>
      <c r="S2687" s="246"/>
      <c r="T2687" s="248"/>
      <c r="U2687" s="249" t="str">
        <f>+IF(AND(S2687&gt;0,R2687&lt;&gt;'Data Validation (ROP used only)'!$A$22),SUM(S2687:T2687),"")</f>
        <v/>
      </c>
      <c r="V2687" s="250" t="str">
        <f>IF(OR(R2687='Data Validation (ROP used only)'!$A$22,ISBLANK(S2687),ISERROR(S2687/$I2687)),"",S2687/$I2687)</f>
        <v/>
      </c>
      <c r="W2687" s="251"/>
      <c r="X2687" s="252" t="str" cm="1">
        <f t="array" ref="X2687">_xlfn.IFS(W2687="","",W2687/I2687&gt;=2,2*I2687,W2687/I2687 &lt; 2, W2687)</f>
        <v/>
      </c>
      <c r="Y2687" s="253" t="str">
        <f t="shared" si="291"/>
        <v/>
      </c>
      <c r="Z2687" s="248"/>
      <c r="AA2687" s="249" t="str">
        <f t="shared" si="292"/>
        <v/>
      </c>
      <c r="AB2687" s="254" t="str">
        <f t="shared" si="293"/>
        <v/>
      </c>
      <c r="AC2687" s="159"/>
      <c r="AD2687" s="160"/>
    </row>
    <row r="2688" spans="2:30" ht="13.8" hidden="1" outlineLevel="1" x14ac:dyDescent="0.25">
      <c r="B2688" s="1"/>
      <c r="C2688" s="1"/>
      <c r="D2688" s="1"/>
      <c r="E2688" s="2"/>
      <c r="F2688" s="1"/>
      <c r="G2688" s="2"/>
      <c r="H2688" s="108"/>
      <c r="I2688" s="109"/>
      <c r="J2688" s="132" t="str">
        <f t="shared" si="289"/>
        <v/>
      </c>
      <c r="K2688" s="132">
        <f t="shared" si="294"/>
        <v>0</v>
      </c>
      <c r="L2688" s="246"/>
      <c r="M2688" s="247"/>
      <c r="N2688" s="246"/>
      <c r="O2688" s="248"/>
      <c r="P2688" s="249" t="str">
        <f t="shared" si="290"/>
        <v/>
      </c>
      <c r="Q2688" s="250" t="str">
        <f t="shared" si="288"/>
        <v/>
      </c>
      <c r="R2688" s="248"/>
      <c r="S2688" s="246"/>
      <c r="T2688" s="248"/>
      <c r="U2688" s="249" t="str">
        <f>+IF(AND(S2688&gt;0,R2688&lt;&gt;'Data Validation (ROP used only)'!$A$22),SUM(S2688:T2688),"")</f>
        <v/>
      </c>
      <c r="V2688" s="250" t="str">
        <f>IF(OR(R2688='Data Validation (ROP used only)'!$A$22,ISBLANK(S2688),ISERROR(S2688/$I2688)),"",S2688/$I2688)</f>
        <v/>
      </c>
      <c r="W2688" s="251"/>
      <c r="X2688" s="252" t="str" cm="1">
        <f t="array" ref="X2688">_xlfn.IFS(W2688="","",W2688/I2688&gt;=2,2*I2688,W2688/I2688 &lt; 2, W2688)</f>
        <v/>
      </c>
      <c r="Y2688" s="253" t="str">
        <f t="shared" si="291"/>
        <v/>
      </c>
      <c r="Z2688" s="248"/>
      <c r="AA2688" s="249" t="str">
        <f t="shared" si="292"/>
        <v/>
      </c>
      <c r="AB2688" s="254" t="str">
        <f t="shared" si="293"/>
        <v/>
      </c>
      <c r="AC2688" s="159"/>
      <c r="AD2688" s="160"/>
    </row>
    <row r="2689" spans="2:30" ht="13.8" hidden="1" outlineLevel="1" x14ac:dyDescent="0.25">
      <c r="B2689" s="1"/>
      <c r="C2689" s="1"/>
      <c r="D2689" s="1"/>
      <c r="E2689" s="2"/>
      <c r="F2689" s="1"/>
      <c r="G2689" s="2"/>
      <c r="H2689" s="108"/>
      <c r="I2689" s="109"/>
      <c r="J2689" s="132" t="str">
        <f t="shared" si="289"/>
        <v/>
      </c>
      <c r="K2689" s="132">
        <f t="shared" si="294"/>
        <v>0</v>
      </c>
      <c r="L2689" s="246"/>
      <c r="M2689" s="247"/>
      <c r="N2689" s="246"/>
      <c r="O2689" s="248"/>
      <c r="P2689" s="249" t="str">
        <f t="shared" si="290"/>
        <v/>
      </c>
      <c r="Q2689" s="250" t="str">
        <f t="shared" si="288"/>
        <v/>
      </c>
      <c r="R2689" s="248"/>
      <c r="S2689" s="246"/>
      <c r="T2689" s="248"/>
      <c r="U2689" s="249" t="str">
        <f>+IF(AND(S2689&gt;0,R2689&lt;&gt;'Data Validation (ROP used only)'!$A$22),SUM(S2689:T2689),"")</f>
        <v/>
      </c>
      <c r="V2689" s="250" t="str">
        <f>IF(OR(R2689='Data Validation (ROP used only)'!$A$22,ISBLANK(S2689),ISERROR(S2689/$I2689)),"",S2689/$I2689)</f>
        <v/>
      </c>
      <c r="W2689" s="251"/>
      <c r="X2689" s="252" t="str" cm="1">
        <f t="array" ref="X2689">_xlfn.IFS(W2689="","",W2689/I2689&gt;=2,2*I2689,W2689/I2689 &lt; 2, W2689)</f>
        <v/>
      </c>
      <c r="Y2689" s="253" t="str">
        <f t="shared" si="291"/>
        <v/>
      </c>
      <c r="Z2689" s="248"/>
      <c r="AA2689" s="249" t="str">
        <f t="shared" si="292"/>
        <v/>
      </c>
      <c r="AB2689" s="254" t="str">
        <f t="shared" si="293"/>
        <v/>
      </c>
      <c r="AC2689" s="159"/>
      <c r="AD2689" s="160"/>
    </row>
    <row r="2690" spans="2:30" ht="13.8" hidden="1" outlineLevel="1" x14ac:dyDescent="0.25">
      <c r="B2690" s="1"/>
      <c r="C2690" s="1"/>
      <c r="D2690" s="1"/>
      <c r="E2690" s="2"/>
      <c r="F2690" s="1"/>
      <c r="G2690" s="2"/>
      <c r="H2690" s="108"/>
      <c r="I2690" s="109"/>
      <c r="J2690" s="132" t="str">
        <f t="shared" si="289"/>
        <v/>
      </c>
      <c r="K2690" s="132">
        <f t="shared" si="294"/>
        <v>0</v>
      </c>
      <c r="L2690" s="246"/>
      <c r="M2690" s="247"/>
      <c r="N2690" s="246"/>
      <c r="O2690" s="248"/>
      <c r="P2690" s="249" t="str">
        <f t="shared" si="290"/>
        <v/>
      </c>
      <c r="Q2690" s="250" t="str">
        <f t="shared" si="288"/>
        <v/>
      </c>
      <c r="R2690" s="248"/>
      <c r="S2690" s="246"/>
      <c r="T2690" s="248"/>
      <c r="U2690" s="249" t="str">
        <f>+IF(AND(S2690&gt;0,R2690&lt;&gt;'Data Validation (ROP used only)'!$A$22),SUM(S2690:T2690),"")</f>
        <v/>
      </c>
      <c r="V2690" s="250" t="str">
        <f>IF(OR(R2690='Data Validation (ROP used only)'!$A$22,ISBLANK(S2690),ISERROR(S2690/$I2690)),"",S2690/$I2690)</f>
        <v/>
      </c>
      <c r="W2690" s="251"/>
      <c r="X2690" s="252" t="str" cm="1">
        <f t="array" ref="X2690">_xlfn.IFS(W2690="","",W2690/I2690&gt;=2,2*I2690,W2690/I2690 &lt; 2, W2690)</f>
        <v/>
      </c>
      <c r="Y2690" s="253" t="str">
        <f t="shared" si="291"/>
        <v/>
      </c>
      <c r="Z2690" s="248"/>
      <c r="AA2690" s="249" t="str">
        <f t="shared" si="292"/>
        <v/>
      </c>
      <c r="AB2690" s="254" t="str">
        <f t="shared" si="293"/>
        <v/>
      </c>
      <c r="AC2690" s="159"/>
      <c r="AD2690" s="160"/>
    </row>
    <row r="2691" spans="2:30" ht="13.8" hidden="1" outlineLevel="1" x14ac:dyDescent="0.25">
      <c r="B2691" s="1"/>
      <c r="C2691" s="1"/>
      <c r="D2691" s="1"/>
      <c r="E2691" s="2"/>
      <c r="F2691" s="1"/>
      <c r="G2691" s="2"/>
      <c r="H2691" s="108"/>
      <c r="I2691" s="109"/>
      <c r="J2691" s="132" t="str">
        <f t="shared" si="289"/>
        <v/>
      </c>
      <c r="K2691" s="132">
        <f t="shared" si="294"/>
        <v>0</v>
      </c>
      <c r="L2691" s="246"/>
      <c r="M2691" s="247"/>
      <c r="N2691" s="246"/>
      <c r="O2691" s="248"/>
      <c r="P2691" s="249" t="str">
        <f t="shared" si="290"/>
        <v/>
      </c>
      <c r="Q2691" s="250" t="str">
        <f t="shared" si="288"/>
        <v/>
      </c>
      <c r="R2691" s="248"/>
      <c r="S2691" s="246"/>
      <c r="T2691" s="248"/>
      <c r="U2691" s="249" t="str">
        <f>+IF(AND(S2691&gt;0,R2691&lt;&gt;'Data Validation (ROP used only)'!$A$22),SUM(S2691:T2691),"")</f>
        <v/>
      </c>
      <c r="V2691" s="250" t="str">
        <f>IF(OR(R2691='Data Validation (ROP used only)'!$A$22,ISBLANK(S2691),ISERROR(S2691/$I2691)),"",S2691/$I2691)</f>
        <v/>
      </c>
      <c r="W2691" s="251"/>
      <c r="X2691" s="252" t="str" cm="1">
        <f t="array" ref="X2691">_xlfn.IFS(W2691="","",W2691/I2691&gt;=2,2*I2691,W2691/I2691 &lt; 2, W2691)</f>
        <v/>
      </c>
      <c r="Y2691" s="253" t="str">
        <f t="shared" si="291"/>
        <v/>
      </c>
      <c r="Z2691" s="248"/>
      <c r="AA2691" s="249" t="str">
        <f t="shared" si="292"/>
        <v/>
      </c>
      <c r="AB2691" s="254" t="str">
        <f t="shared" si="293"/>
        <v/>
      </c>
      <c r="AC2691" s="159"/>
      <c r="AD2691" s="160"/>
    </row>
    <row r="2692" spans="2:30" ht="13.8" hidden="1" outlineLevel="1" x14ac:dyDescent="0.25">
      <c r="B2692" s="1"/>
      <c r="C2692" s="1"/>
      <c r="D2692" s="1"/>
      <c r="E2692" s="2"/>
      <c r="F2692" s="1"/>
      <c r="G2692" s="2"/>
      <c r="H2692" s="108"/>
      <c r="I2692" s="109"/>
      <c r="J2692" s="132" t="str">
        <f t="shared" si="289"/>
        <v/>
      </c>
      <c r="K2692" s="132">
        <f t="shared" si="294"/>
        <v>0</v>
      </c>
      <c r="L2692" s="246"/>
      <c r="M2692" s="247"/>
      <c r="N2692" s="246"/>
      <c r="O2692" s="248"/>
      <c r="P2692" s="249" t="str">
        <f t="shared" si="290"/>
        <v/>
      </c>
      <c r="Q2692" s="250" t="str">
        <f t="shared" si="288"/>
        <v/>
      </c>
      <c r="R2692" s="248"/>
      <c r="S2692" s="246"/>
      <c r="T2692" s="248"/>
      <c r="U2692" s="249" t="str">
        <f>+IF(AND(S2692&gt;0,R2692&lt;&gt;'Data Validation (ROP used only)'!$A$22),SUM(S2692:T2692),"")</f>
        <v/>
      </c>
      <c r="V2692" s="250" t="str">
        <f>IF(OR(R2692='Data Validation (ROP used only)'!$A$22,ISBLANK(S2692),ISERROR(S2692/$I2692)),"",S2692/$I2692)</f>
        <v/>
      </c>
      <c r="W2692" s="251"/>
      <c r="X2692" s="252" t="str" cm="1">
        <f t="array" ref="X2692">_xlfn.IFS(W2692="","",W2692/I2692&gt;=2,2*I2692,W2692/I2692 &lt; 2, W2692)</f>
        <v/>
      </c>
      <c r="Y2692" s="253" t="str">
        <f t="shared" si="291"/>
        <v/>
      </c>
      <c r="Z2692" s="248"/>
      <c r="AA2692" s="249" t="str">
        <f t="shared" si="292"/>
        <v/>
      </c>
      <c r="AB2692" s="254" t="str">
        <f t="shared" si="293"/>
        <v/>
      </c>
      <c r="AC2692" s="159"/>
      <c r="AD2692" s="160"/>
    </row>
    <row r="2693" spans="2:30" ht="13.8" hidden="1" outlineLevel="1" x14ac:dyDescent="0.25">
      <c r="B2693" s="1"/>
      <c r="C2693" s="1"/>
      <c r="D2693" s="1"/>
      <c r="E2693" s="2"/>
      <c r="F2693" s="1"/>
      <c r="G2693" s="2"/>
      <c r="H2693" s="108"/>
      <c r="I2693" s="109"/>
      <c r="J2693" s="132" t="str">
        <f t="shared" si="289"/>
        <v/>
      </c>
      <c r="K2693" s="132">
        <f t="shared" si="294"/>
        <v>0</v>
      </c>
      <c r="L2693" s="246"/>
      <c r="M2693" s="247"/>
      <c r="N2693" s="246"/>
      <c r="O2693" s="248"/>
      <c r="P2693" s="249" t="str">
        <f t="shared" si="290"/>
        <v/>
      </c>
      <c r="Q2693" s="250" t="str">
        <f t="shared" si="288"/>
        <v/>
      </c>
      <c r="R2693" s="248"/>
      <c r="S2693" s="246"/>
      <c r="T2693" s="248"/>
      <c r="U2693" s="249" t="str">
        <f>+IF(AND(S2693&gt;0,R2693&lt;&gt;'Data Validation (ROP used only)'!$A$22),SUM(S2693:T2693),"")</f>
        <v/>
      </c>
      <c r="V2693" s="250" t="str">
        <f>IF(OR(R2693='Data Validation (ROP used only)'!$A$22,ISBLANK(S2693),ISERROR(S2693/$I2693)),"",S2693/$I2693)</f>
        <v/>
      </c>
      <c r="W2693" s="251"/>
      <c r="X2693" s="252" t="str" cm="1">
        <f t="array" ref="X2693">_xlfn.IFS(W2693="","",W2693/I2693&gt;=2,2*I2693,W2693/I2693 &lt; 2, W2693)</f>
        <v/>
      </c>
      <c r="Y2693" s="253" t="str">
        <f t="shared" si="291"/>
        <v/>
      </c>
      <c r="Z2693" s="248"/>
      <c r="AA2693" s="249" t="str">
        <f t="shared" si="292"/>
        <v/>
      </c>
      <c r="AB2693" s="254" t="str">
        <f t="shared" si="293"/>
        <v/>
      </c>
      <c r="AC2693" s="159"/>
      <c r="AD2693" s="160"/>
    </row>
    <row r="2694" spans="2:30" ht="13.8" hidden="1" outlineLevel="1" x14ac:dyDescent="0.25">
      <c r="B2694" s="1"/>
      <c r="C2694" s="1"/>
      <c r="D2694" s="1"/>
      <c r="E2694" s="2"/>
      <c r="F2694" s="1"/>
      <c r="G2694" s="2"/>
      <c r="H2694" s="108"/>
      <c r="I2694" s="109"/>
      <c r="J2694" s="132" t="str">
        <f t="shared" si="289"/>
        <v/>
      </c>
      <c r="K2694" s="132">
        <f t="shared" si="294"/>
        <v>0</v>
      </c>
      <c r="L2694" s="246"/>
      <c r="M2694" s="247"/>
      <c r="N2694" s="246"/>
      <c r="O2694" s="248"/>
      <c r="P2694" s="249" t="str">
        <f t="shared" si="290"/>
        <v/>
      </c>
      <c r="Q2694" s="250" t="str">
        <f t="shared" si="288"/>
        <v/>
      </c>
      <c r="R2694" s="248"/>
      <c r="S2694" s="246"/>
      <c r="T2694" s="248"/>
      <c r="U2694" s="249" t="str">
        <f>+IF(AND(S2694&gt;0,R2694&lt;&gt;'Data Validation (ROP used only)'!$A$22),SUM(S2694:T2694),"")</f>
        <v/>
      </c>
      <c r="V2694" s="250" t="str">
        <f>IF(OR(R2694='Data Validation (ROP used only)'!$A$22,ISBLANK(S2694),ISERROR(S2694/$I2694)),"",S2694/$I2694)</f>
        <v/>
      </c>
      <c r="W2694" s="251"/>
      <c r="X2694" s="252" t="str" cm="1">
        <f t="array" ref="X2694">_xlfn.IFS(W2694="","",W2694/I2694&gt;=2,2*I2694,W2694/I2694 &lt; 2, W2694)</f>
        <v/>
      </c>
      <c r="Y2694" s="253" t="str">
        <f t="shared" si="291"/>
        <v/>
      </c>
      <c r="Z2694" s="248"/>
      <c r="AA2694" s="249" t="str">
        <f t="shared" si="292"/>
        <v/>
      </c>
      <c r="AB2694" s="254" t="str">
        <f t="shared" si="293"/>
        <v/>
      </c>
      <c r="AC2694" s="159"/>
      <c r="AD2694" s="160"/>
    </row>
    <row r="2695" spans="2:30" ht="13.8" hidden="1" outlineLevel="1" x14ac:dyDescent="0.25">
      <c r="B2695" s="1"/>
      <c r="C2695" s="1"/>
      <c r="D2695" s="1"/>
      <c r="E2695" s="2"/>
      <c r="F2695" s="1"/>
      <c r="G2695" s="2"/>
      <c r="H2695" s="108"/>
      <c r="I2695" s="109"/>
      <c r="J2695" s="132" t="str">
        <f t="shared" si="289"/>
        <v/>
      </c>
      <c r="K2695" s="132">
        <f t="shared" si="294"/>
        <v>0</v>
      </c>
      <c r="L2695" s="246"/>
      <c r="M2695" s="247"/>
      <c r="N2695" s="246"/>
      <c r="O2695" s="248"/>
      <c r="P2695" s="249" t="str">
        <f t="shared" si="290"/>
        <v/>
      </c>
      <c r="Q2695" s="250" t="str">
        <f t="shared" si="288"/>
        <v/>
      </c>
      <c r="R2695" s="248"/>
      <c r="S2695" s="246"/>
      <c r="T2695" s="248"/>
      <c r="U2695" s="249" t="str">
        <f>+IF(AND(S2695&gt;0,R2695&lt;&gt;'Data Validation (ROP used only)'!$A$22),SUM(S2695:T2695),"")</f>
        <v/>
      </c>
      <c r="V2695" s="250" t="str">
        <f>IF(OR(R2695='Data Validation (ROP used only)'!$A$22,ISBLANK(S2695),ISERROR(S2695/$I2695)),"",S2695/$I2695)</f>
        <v/>
      </c>
      <c r="W2695" s="251"/>
      <c r="X2695" s="252" t="str" cm="1">
        <f t="array" ref="X2695">_xlfn.IFS(W2695="","",W2695/I2695&gt;=2,2*I2695,W2695/I2695 &lt; 2, W2695)</f>
        <v/>
      </c>
      <c r="Y2695" s="253" t="str">
        <f t="shared" si="291"/>
        <v/>
      </c>
      <c r="Z2695" s="248"/>
      <c r="AA2695" s="249" t="str">
        <f t="shared" si="292"/>
        <v/>
      </c>
      <c r="AB2695" s="254" t="str">
        <f t="shared" si="293"/>
        <v/>
      </c>
      <c r="AC2695" s="159"/>
      <c r="AD2695" s="160"/>
    </row>
    <row r="2696" spans="2:30" ht="13.8" hidden="1" outlineLevel="1" x14ac:dyDescent="0.25">
      <c r="B2696" s="1"/>
      <c r="C2696" s="1"/>
      <c r="D2696" s="1"/>
      <c r="E2696" s="2"/>
      <c r="F2696" s="1"/>
      <c r="G2696" s="2"/>
      <c r="H2696" s="108"/>
      <c r="I2696" s="109"/>
      <c r="J2696" s="132" t="str">
        <f t="shared" si="289"/>
        <v/>
      </c>
      <c r="K2696" s="132">
        <f t="shared" si="294"/>
        <v>0</v>
      </c>
      <c r="L2696" s="246"/>
      <c r="M2696" s="247"/>
      <c r="N2696" s="246"/>
      <c r="O2696" s="248"/>
      <c r="P2696" s="249" t="str">
        <f t="shared" si="290"/>
        <v/>
      </c>
      <c r="Q2696" s="250" t="str">
        <f t="shared" si="288"/>
        <v/>
      </c>
      <c r="R2696" s="248"/>
      <c r="S2696" s="246"/>
      <c r="T2696" s="248"/>
      <c r="U2696" s="249" t="str">
        <f>+IF(AND(S2696&gt;0,R2696&lt;&gt;'Data Validation (ROP used only)'!$A$22),SUM(S2696:T2696),"")</f>
        <v/>
      </c>
      <c r="V2696" s="250" t="str">
        <f>IF(OR(R2696='Data Validation (ROP used only)'!$A$22,ISBLANK(S2696),ISERROR(S2696/$I2696)),"",S2696/$I2696)</f>
        <v/>
      </c>
      <c r="W2696" s="251"/>
      <c r="X2696" s="252" t="str" cm="1">
        <f t="array" ref="X2696">_xlfn.IFS(W2696="","",W2696/I2696&gt;=2,2*I2696,W2696/I2696 &lt; 2, W2696)</f>
        <v/>
      </c>
      <c r="Y2696" s="253" t="str">
        <f t="shared" si="291"/>
        <v/>
      </c>
      <c r="Z2696" s="248"/>
      <c r="AA2696" s="249" t="str">
        <f t="shared" si="292"/>
        <v/>
      </c>
      <c r="AB2696" s="254" t="str">
        <f t="shared" si="293"/>
        <v/>
      </c>
      <c r="AC2696" s="159"/>
      <c r="AD2696" s="160"/>
    </row>
    <row r="2697" spans="2:30" ht="13.8" hidden="1" outlineLevel="1" x14ac:dyDescent="0.25">
      <c r="B2697" s="1"/>
      <c r="C2697" s="1"/>
      <c r="D2697" s="1"/>
      <c r="E2697" s="2"/>
      <c r="F2697" s="1"/>
      <c r="G2697" s="2"/>
      <c r="H2697" s="108"/>
      <c r="I2697" s="109"/>
      <c r="J2697" s="132" t="str">
        <f t="shared" si="289"/>
        <v/>
      </c>
      <c r="K2697" s="132">
        <f t="shared" si="294"/>
        <v>0</v>
      </c>
      <c r="L2697" s="246"/>
      <c r="M2697" s="247"/>
      <c r="N2697" s="246"/>
      <c r="O2697" s="248"/>
      <c r="P2697" s="249" t="str">
        <f t="shared" si="290"/>
        <v/>
      </c>
      <c r="Q2697" s="250" t="str">
        <f t="shared" si="288"/>
        <v/>
      </c>
      <c r="R2697" s="248"/>
      <c r="S2697" s="246"/>
      <c r="T2697" s="248"/>
      <c r="U2697" s="249" t="str">
        <f>+IF(AND(S2697&gt;0,R2697&lt;&gt;'Data Validation (ROP used only)'!$A$22),SUM(S2697:T2697),"")</f>
        <v/>
      </c>
      <c r="V2697" s="250" t="str">
        <f>IF(OR(R2697='Data Validation (ROP used only)'!$A$22,ISBLANK(S2697),ISERROR(S2697/$I2697)),"",S2697/$I2697)</f>
        <v/>
      </c>
      <c r="W2697" s="251"/>
      <c r="X2697" s="252" t="str" cm="1">
        <f t="array" ref="X2697">_xlfn.IFS(W2697="","",W2697/I2697&gt;=2,2*I2697,W2697/I2697 &lt; 2, W2697)</f>
        <v/>
      </c>
      <c r="Y2697" s="253" t="str">
        <f t="shared" si="291"/>
        <v/>
      </c>
      <c r="Z2697" s="248"/>
      <c r="AA2697" s="249" t="str">
        <f t="shared" si="292"/>
        <v/>
      </c>
      <c r="AB2697" s="254" t="str">
        <f t="shared" si="293"/>
        <v/>
      </c>
      <c r="AC2697" s="159"/>
      <c r="AD2697" s="160"/>
    </row>
    <row r="2698" spans="2:30" ht="13.8" hidden="1" outlineLevel="1" x14ac:dyDescent="0.25">
      <c r="B2698" s="1"/>
      <c r="C2698" s="1"/>
      <c r="D2698" s="1"/>
      <c r="E2698" s="2"/>
      <c r="F2698" s="1"/>
      <c r="G2698" s="2"/>
      <c r="H2698" s="108"/>
      <c r="I2698" s="109"/>
      <c r="J2698" s="132" t="str">
        <f t="shared" si="289"/>
        <v/>
      </c>
      <c r="K2698" s="132">
        <f t="shared" si="294"/>
        <v>0</v>
      </c>
      <c r="L2698" s="246"/>
      <c r="M2698" s="247"/>
      <c r="N2698" s="246"/>
      <c r="O2698" s="248"/>
      <c r="P2698" s="249" t="str">
        <f t="shared" si="290"/>
        <v/>
      </c>
      <c r="Q2698" s="250" t="str">
        <f t="shared" ref="Q2698:Q2761" si="295">IF(ISERROR(N2698/$I2698),"",N2698/$I2698)</f>
        <v/>
      </c>
      <c r="R2698" s="248"/>
      <c r="S2698" s="246"/>
      <c r="T2698" s="248"/>
      <c r="U2698" s="249" t="str">
        <f>+IF(AND(S2698&gt;0,R2698&lt;&gt;'Data Validation (ROP used only)'!$A$22),SUM(S2698:T2698),"")</f>
        <v/>
      </c>
      <c r="V2698" s="250" t="str">
        <f>IF(OR(R2698='Data Validation (ROP used only)'!$A$22,ISBLANK(S2698),ISERROR(S2698/$I2698)),"",S2698/$I2698)</f>
        <v/>
      </c>
      <c r="W2698" s="251"/>
      <c r="X2698" s="252" t="str" cm="1">
        <f t="array" ref="X2698">_xlfn.IFS(W2698="","",W2698/I2698&gt;=2,2*I2698,W2698/I2698 &lt; 2, W2698)</f>
        <v/>
      </c>
      <c r="Y2698" s="253" t="str">
        <f t="shared" si="291"/>
        <v/>
      </c>
      <c r="Z2698" s="248"/>
      <c r="AA2698" s="249" t="str">
        <f t="shared" si="292"/>
        <v/>
      </c>
      <c r="AB2698" s="254" t="str">
        <f t="shared" si="293"/>
        <v/>
      </c>
      <c r="AC2698" s="159"/>
      <c r="AD2698" s="160"/>
    </row>
    <row r="2699" spans="2:30" ht="13.8" hidden="1" outlineLevel="1" x14ac:dyDescent="0.25">
      <c r="B2699" s="1"/>
      <c r="C2699" s="1"/>
      <c r="D2699" s="1"/>
      <c r="E2699" s="2"/>
      <c r="F2699" s="1"/>
      <c r="G2699" s="2"/>
      <c r="H2699" s="108"/>
      <c r="I2699" s="109"/>
      <c r="J2699" s="132" t="str">
        <f t="shared" ref="J2699:J2762" si="296">IF(ISERROR(H2699/C2699),"",H2699/C2699)</f>
        <v/>
      </c>
      <c r="K2699" s="132">
        <f t="shared" si="294"/>
        <v>0</v>
      </c>
      <c r="L2699" s="246"/>
      <c r="M2699" s="247"/>
      <c r="N2699" s="246"/>
      <c r="O2699" s="248"/>
      <c r="P2699" s="249" t="str">
        <f t="shared" ref="P2699:P2762" si="297">+IF((N2699+O2699)&gt;0,+N2699+O2699,"")</f>
        <v/>
      </c>
      <c r="Q2699" s="250" t="str">
        <f t="shared" si="295"/>
        <v/>
      </c>
      <c r="R2699" s="248"/>
      <c r="S2699" s="246"/>
      <c r="T2699" s="248"/>
      <c r="U2699" s="249" t="str">
        <f>+IF(AND(S2699&gt;0,R2699&lt;&gt;'Data Validation (ROP used only)'!$A$22),SUM(S2699:T2699),"")</f>
        <v/>
      </c>
      <c r="V2699" s="250" t="str">
        <f>IF(OR(R2699='Data Validation (ROP used only)'!$A$22,ISBLANK(S2699),ISERROR(S2699/$I2699)),"",S2699/$I2699)</f>
        <v/>
      </c>
      <c r="W2699" s="251"/>
      <c r="X2699" s="252" t="str" cm="1">
        <f t="array" ref="X2699">_xlfn.IFS(W2699="","",W2699/I2699&gt;=2,2*I2699,W2699/I2699 &lt; 2, W2699)</f>
        <v/>
      </c>
      <c r="Y2699" s="253" t="str">
        <f t="shared" ref="Y2699:Y2762" si="298">IF(ISBLANK(W2699),"",W2699-X2699)</f>
        <v/>
      </c>
      <c r="Z2699" s="248"/>
      <c r="AA2699" s="249" t="str">
        <f t="shared" ref="AA2699:AA2762" si="299">IF(W2699=0,"",W2699+Z2699)</f>
        <v/>
      </c>
      <c r="AB2699" s="254" t="str">
        <f t="shared" ref="AB2699:AB2762" si="300">IF(ISERROR(W2699/$I2699),"",W2699/$I2699)</f>
        <v/>
      </c>
      <c r="AC2699" s="159"/>
      <c r="AD2699" s="160"/>
    </row>
    <row r="2700" spans="2:30" ht="13.8" hidden="1" outlineLevel="1" x14ac:dyDescent="0.25">
      <c r="B2700" s="1"/>
      <c r="C2700" s="1"/>
      <c r="D2700" s="1"/>
      <c r="E2700" s="2"/>
      <c r="F2700" s="1"/>
      <c r="G2700" s="2"/>
      <c r="H2700" s="108"/>
      <c r="I2700" s="109"/>
      <c r="J2700" s="132" t="str">
        <f t="shared" si="296"/>
        <v/>
      </c>
      <c r="K2700" s="132">
        <f t="shared" si="294"/>
        <v>0</v>
      </c>
      <c r="L2700" s="246"/>
      <c r="M2700" s="247"/>
      <c r="N2700" s="246"/>
      <c r="O2700" s="248"/>
      <c r="P2700" s="249" t="str">
        <f t="shared" si="297"/>
        <v/>
      </c>
      <c r="Q2700" s="250" t="str">
        <f t="shared" si="295"/>
        <v/>
      </c>
      <c r="R2700" s="248"/>
      <c r="S2700" s="246"/>
      <c r="T2700" s="248"/>
      <c r="U2700" s="249" t="str">
        <f>+IF(AND(S2700&gt;0,R2700&lt;&gt;'Data Validation (ROP used only)'!$A$22),SUM(S2700:T2700),"")</f>
        <v/>
      </c>
      <c r="V2700" s="250" t="str">
        <f>IF(OR(R2700='Data Validation (ROP used only)'!$A$22,ISBLANK(S2700),ISERROR(S2700/$I2700)),"",S2700/$I2700)</f>
        <v/>
      </c>
      <c r="W2700" s="251"/>
      <c r="X2700" s="252" t="str" cm="1">
        <f t="array" ref="X2700">_xlfn.IFS(W2700="","",W2700/I2700&gt;=2,2*I2700,W2700/I2700 &lt; 2, W2700)</f>
        <v/>
      </c>
      <c r="Y2700" s="253" t="str">
        <f t="shared" si="298"/>
        <v/>
      </c>
      <c r="Z2700" s="248"/>
      <c r="AA2700" s="249" t="str">
        <f t="shared" si="299"/>
        <v/>
      </c>
      <c r="AB2700" s="254" t="str">
        <f t="shared" si="300"/>
        <v/>
      </c>
      <c r="AC2700" s="159"/>
      <c r="AD2700" s="160"/>
    </row>
    <row r="2701" spans="2:30" ht="13.8" hidden="1" outlineLevel="1" x14ac:dyDescent="0.25">
      <c r="B2701" s="1"/>
      <c r="C2701" s="1"/>
      <c r="D2701" s="1"/>
      <c r="E2701" s="2"/>
      <c r="F2701" s="1"/>
      <c r="G2701" s="2"/>
      <c r="H2701" s="108"/>
      <c r="I2701" s="109"/>
      <c r="J2701" s="132" t="str">
        <f t="shared" si="296"/>
        <v/>
      </c>
      <c r="K2701" s="132">
        <f t="shared" si="294"/>
        <v>0</v>
      </c>
      <c r="L2701" s="246"/>
      <c r="M2701" s="247"/>
      <c r="N2701" s="246"/>
      <c r="O2701" s="248"/>
      <c r="P2701" s="249" t="str">
        <f t="shared" si="297"/>
        <v/>
      </c>
      <c r="Q2701" s="250" t="str">
        <f t="shared" si="295"/>
        <v/>
      </c>
      <c r="R2701" s="248"/>
      <c r="S2701" s="246"/>
      <c r="T2701" s="248"/>
      <c r="U2701" s="249" t="str">
        <f>+IF(AND(S2701&gt;0,R2701&lt;&gt;'Data Validation (ROP used only)'!$A$22),SUM(S2701:T2701),"")</f>
        <v/>
      </c>
      <c r="V2701" s="250" t="str">
        <f>IF(OR(R2701='Data Validation (ROP used only)'!$A$22,ISBLANK(S2701),ISERROR(S2701/$I2701)),"",S2701/$I2701)</f>
        <v/>
      </c>
      <c r="W2701" s="251"/>
      <c r="X2701" s="252" t="str" cm="1">
        <f t="array" ref="X2701">_xlfn.IFS(W2701="","",W2701/I2701&gt;=2,2*I2701,W2701/I2701 &lt; 2, W2701)</f>
        <v/>
      </c>
      <c r="Y2701" s="253" t="str">
        <f t="shared" si="298"/>
        <v/>
      </c>
      <c r="Z2701" s="248"/>
      <c r="AA2701" s="249" t="str">
        <f t="shared" si="299"/>
        <v/>
      </c>
      <c r="AB2701" s="254" t="str">
        <f t="shared" si="300"/>
        <v/>
      </c>
      <c r="AC2701" s="159"/>
      <c r="AD2701" s="160"/>
    </row>
    <row r="2702" spans="2:30" ht="13.8" hidden="1" outlineLevel="1" x14ac:dyDescent="0.25">
      <c r="B2702" s="1"/>
      <c r="C2702" s="1"/>
      <c r="D2702" s="1"/>
      <c r="E2702" s="2"/>
      <c r="F2702" s="1"/>
      <c r="G2702" s="2"/>
      <c r="H2702" s="108"/>
      <c r="I2702" s="109"/>
      <c r="J2702" s="132" t="str">
        <f t="shared" si="296"/>
        <v/>
      </c>
      <c r="K2702" s="132">
        <f t="shared" si="294"/>
        <v>0</v>
      </c>
      <c r="L2702" s="246"/>
      <c r="M2702" s="247"/>
      <c r="N2702" s="246"/>
      <c r="O2702" s="248"/>
      <c r="P2702" s="249" t="str">
        <f t="shared" si="297"/>
        <v/>
      </c>
      <c r="Q2702" s="250" t="str">
        <f t="shared" si="295"/>
        <v/>
      </c>
      <c r="R2702" s="248"/>
      <c r="S2702" s="246"/>
      <c r="T2702" s="248"/>
      <c r="U2702" s="249" t="str">
        <f>+IF(AND(S2702&gt;0,R2702&lt;&gt;'Data Validation (ROP used only)'!$A$22),SUM(S2702:T2702),"")</f>
        <v/>
      </c>
      <c r="V2702" s="250" t="str">
        <f>IF(OR(R2702='Data Validation (ROP used only)'!$A$22,ISBLANK(S2702),ISERROR(S2702/$I2702)),"",S2702/$I2702)</f>
        <v/>
      </c>
      <c r="W2702" s="251"/>
      <c r="X2702" s="252" t="str" cm="1">
        <f t="array" ref="X2702">_xlfn.IFS(W2702="","",W2702/I2702&gt;=2,2*I2702,W2702/I2702 &lt; 2, W2702)</f>
        <v/>
      </c>
      <c r="Y2702" s="253" t="str">
        <f t="shared" si="298"/>
        <v/>
      </c>
      <c r="Z2702" s="248"/>
      <c r="AA2702" s="249" t="str">
        <f t="shared" si="299"/>
        <v/>
      </c>
      <c r="AB2702" s="254" t="str">
        <f t="shared" si="300"/>
        <v/>
      </c>
      <c r="AC2702" s="159"/>
      <c r="AD2702" s="160"/>
    </row>
    <row r="2703" spans="2:30" ht="13.8" hidden="1" outlineLevel="1" x14ac:dyDescent="0.25">
      <c r="B2703" s="1"/>
      <c r="C2703" s="1"/>
      <c r="D2703" s="1"/>
      <c r="E2703" s="2"/>
      <c r="F2703" s="1"/>
      <c r="G2703" s="2"/>
      <c r="H2703" s="108"/>
      <c r="I2703" s="109"/>
      <c r="J2703" s="132" t="str">
        <f t="shared" si="296"/>
        <v/>
      </c>
      <c r="K2703" s="132">
        <f t="shared" si="294"/>
        <v>0</v>
      </c>
      <c r="L2703" s="246"/>
      <c r="M2703" s="247"/>
      <c r="N2703" s="246"/>
      <c r="O2703" s="248"/>
      <c r="P2703" s="249" t="str">
        <f t="shared" si="297"/>
        <v/>
      </c>
      <c r="Q2703" s="250" t="str">
        <f t="shared" si="295"/>
        <v/>
      </c>
      <c r="R2703" s="248"/>
      <c r="S2703" s="246"/>
      <c r="T2703" s="248"/>
      <c r="U2703" s="249" t="str">
        <f>+IF(AND(S2703&gt;0,R2703&lt;&gt;'Data Validation (ROP used only)'!$A$22),SUM(S2703:T2703),"")</f>
        <v/>
      </c>
      <c r="V2703" s="250" t="str">
        <f>IF(OR(R2703='Data Validation (ROP used only)'!$A$22,ISBLANK(S2703),ISERROR(S2703/$I2703)),"",S2703/$I2703)</f>
        <v/>
      </c>
      <c r="W2703" s="251"/>
      <c r="X2703" s="252" t="str" cm="1">
        <f t="array" ref="X2703">_xlfn.IFS(W2703="","",W2703/I2703&gt;=2,2*I2703,W2703/I2703 &lt; 2, W2703)</f>
        <v/>
      </c>
      <c r="Y2703" s="253" t="str">
        <f t="shared" si="298"/>
        <v/>
      </c>
      <c r="Z2703" s="248"/>
      <c r="AA2703" s="249" t="str">
        <f t="shared" si="299"/>
        <v/>
      </c>
      <c r="AB2703" s="254" t="str">
        <f t="shared" si="300"/>
        <v/>
      </c>
      <c r="AC2703" s="159"/>
      <c r="AD2703" s="160"/>
    </row>
    <row r="2704" spans="2:30" ht="13.8" hidden="1" outlineLevel="1" x14ac:dyDescent="0.25">
      <c r="B2704" s="1"/>
      <c r="C2704" s="1"/>
      <c r="D2704" s="1"/>
      <c r="E2704" s="2"/>
      <c r="F2704" s="1"/>
      <c r="G2704" s="2"/>
      <c r="H2704" s="108"/>
      <c r="I2704" s="109"/>
      <c r="J2704" s="132" t="str">
        <f t="shared" si="296"/>
        <v/>
      </c>
      <c r="K2704" s="132">
        <f t="shared" si="294"/>
        <v>0</v>
      </c>
      <c r="L2704" s="246"/>
      <c r="M2704" s="247"/>
      <c r="N2704" s="246"/>
      <c r="O2704" s="248"/>
      <c r="P2704" s="249" t="str">
        <f t="shared" si="297"/>
        <v/>
      </c>
      <c r="Q2704" s="250" t="str">
        <f t="shared" si="295"/>
        <v/>
      </c>
      <c r="R2704" s="248"/>
      <c r="S2704" s="246"/>
      <c r="T2704" s="248"/>
      <c r="U2704" s="249" t="str">
        <f>+IF(AND(S2704&gt;0,R2704&lt;&gt;'Data Validation (ROP used only)'!$A$22),SUM(S2704:T2704),"")</f>
        <v/>
      </c>
      <c r="V2704" s="250" t="str">
        <f>IF(OR(R2704='Data Validation (ROP used only)'!$A$22,ISBLANK(S2704),ISERROR(S2704/$I2704)),"",S2704/$I2704)</f>
        <v/>
      </c>
      <c r="W2704" s="251"/>
      <c r="X2704" s="252" t="str" cm="1">
        <f t="array" ref="X2704">_xlfn.IFS(W2704="","",W2704/I2704&gt;=2,2*I2704,W2704/I2704 &lt; 2, W2704)</f>
        <v/>
      </c>
      <c r="Y2704" s="253" t="str">
        <f t="shared" si="298"/>
        <v/>
      </c>
      <c r="Z2704" s="248"/>
      <c r="AA2704" s="249" t="str">
        <f t="shared" si="299"/>
        <v/>
      </c>
      <c r="AB2704" s="254" t="str">
        <f t="shared" si="300"/>
        <v/>
      </c>
      <c r="AC2704" s="159"/>
      <c r="AD2704" s="160"/>
    </row>
    <row r="2705" spans="2:30" ht="13.8" hidden="1" outlineLevel="1" x14ac:dyDescent="0.25">
      <c r="B2705" s="1"/>
      <c r="C2705" s="1"/>
      <c r="D2705" s="1"/>
      <c r="E2705" s="2"/>
      <c r="F2705" s="1"/>
      <c r="G2705" s="2"/>
      <c r="H2705" s="108"/>
      <c r="I2705" s="109"/>
      <c r="J2705" s="132" t="str">
        <f t="shared" si="296"/>
        <v/>
      </c>
      <c r="K2705" s="132">
        <f t="shared" si="294"/>
        <v>0</v>
      </c>
      <c r="L2705" s="246"/>
      <c r="M2705" s="247"/>
      <c r="N2705" s="246"/>
      <c r="O2705" s="248"/>
      <c r="P2705" s="249" t="str">
        <f t="shared" si="297"/>
        <v/>
      </c>
      <c r="Q2705" s="250" t="str">
        <f t="shared" si="295"/>
        <v/>
      </c>
      <c r="R2705" s="248"/>
      <c r="S2705" s="246"/>
      <c r="T2705" s="248"/>
      <c r="U2705" s="249" t="str">
        <f>+IF(AND(S2705&gt;0,R2705&lt;&gt;'Data Validation (ROP used only)'!$A$22),SUM(S2705:T2705),"")</f>
        <v/>
      </c>
      <c r="V2705" s="250" t="str">
        <f>IF(OR(R2705='Data Validation (ROP used only)'!$A$22,ISBLANK(S2705),ISERROR(S2705/$I2705)),"",S2705/$I2705)</f>
        <v/>
      </c>
      <c r="W2705" s="251"/>
      <c r="X2705" s="252" t="str" cm="1">
        <f t="array" ref="X2705">_xlfn.IFS(W2705="","",W2705/I2705&gt;=2,2*I2705,W2705/I2705 &lt; 2, W2705)</f>
        <v/>
      </c>
      <c r="Y2705" s="253" t="str">
        <f t="shared" si="298"/>
        <v/>
      </c>
      <c r="Z2705" s="248"/>
      <c r="AA2705" s="249" t="str">
        <f t="shared" si="299"/>
        <v/>
      </c>
      <c r="AB2705" s="254" t="str">
        <f t="shared" si="300"/>
        <v/>
      </c>
      <c r="AC2705" s="159"/>
      <c r="AD2705" s="160"/>
    </row>
    <row r="2706" spans="2:30" ht="13.8" hidden="1" outlineLevel="1" x14ac:dyDescent="0.25">
      <c r="B2706" s="1"/>
      <c r="C2706" s="1"/>
      <c r="D2706" s="1"/>
      <c r="E2706" s="2"/>
      <c r="F2706" s="1"/>
      <c r="G2706" s="2"/>
      <c r="H2706" s="108"/>
      <c r="I2706" s="109"/>
      <c r="J2706" s="132" t="str">
        <f t="shared" si="296"/>
        <v/>
      </c>
      <c r="K2706" s="132">
        <f t="shared" si="294"/>
        <v>0</v>
      </c>
      <c r="L2706" s="246"/>
      <c r="M2706" s="247"/>
      <c r="N2706" s="246"/>
      <c r="O2706" s="248"/>
      <c r="P2706" s="249" t="str">
        <f t="shared" si="297"/>
        <v/>
      </c>
      <c r="Q2706" s="250" t="str">
        <f t="shared" si="295"/>
        <v/>
      </c>
      <c r="R2706" s="248"/>
      <c r="S2706" s="246"/>
      <c r="T2706" s="248"/>
      <c r="U2706" s="249" t="str">
        <f>+IF(AND(S2706&gt;0,R2706&lt;&gt;'Data Validation (ROP used only)'!$A$22),SUM(S2706:T2706),"")</f>
        <v/>
      </c>
      <c r="V2706" s="250" t="str">
        <f>IF(OR(R2706='Data Validation (ROP used only)'!$A$22,ISBLANK(S2706),ISERROR(S2706/$I2706)),"",S2706/$I2706)</f>
        <v/>
      </c>
      <c r="W2706" s="251"/>
      <c r="X2706" s="252" t="str" cm="1">
        <f t="array" ref="X2706">_xlfn.IFS(W2706="","",W2706/I2706&gt;=2,2*I2706,W2706/I2706 &lt; 2, W2706)</f>
        <v/>
      </c>
      <c r="Y2706" s="253" t="str">
        <f t="shared" si="298"/>
        <v/>
      </c>
      <c r="Z2706" s="248"/>
      <c r="AA2706" s="249" t="str">
        <f t="shared" si="299"/>
        <v/>
      </c>
      <c r="AB2706" s="254" t="str">
        <f t="shared" si="300"/>
        <v/>
      </c>
      <c r="AC2706" s="159"/>
      <c r="AD2706" s="160"/>
    </row>
    <row r="2707" spans="2:30" ht="13.8" hidden="1" outlineLevel="1" x14ac:dyDescent="0.25">
      <c r="B2707" s="1"/>
      <c r="C2707" s="1"/>
      <c r="D2707" s="1"/>
      <c r="E2707" s="2"/>
      <c r="F2707" s="1"/>
      <c r="G2707" s="2"/>
      <c r="H2707" s="108"/>
      <c r="I2707" s="109"/>
      <c r="J2707" s="132" t="str">
        <f t="shared" si="296"/>
        <v/>
      </c>
      <c r="K2707" s="132">
        <f t="shared" si="294"/>
        <v>0</v>
      </c>
      <c r="L2707" s="246"/>
      <c r="M2707" s="247"/>
      <c r="N2707" s="246"/>
      <c r="O2707" s="248"/>
      <c r="P2707" s="249" t="str">
        <f t="shared" si="297"/>
        <v/>
      </c>
      <c r="Q2707" s="250" t="str">
        <f t="shared" si="295"/>
        <v/>
      </c>
      <c r="R2707" s="248"/>
      <c r="S2707" s="246"/>
      <c r="T2707" s="248"/>
      <c r="U2707" s="249" t="str">
        <f>+IF(AND(S2707&gt;0,R2707&lt;&gt;'Data Validation (ROP used only)'!$A$22),SUM(S2707:T2707),"")</f>
        <v/>
      </c>
      <c r="V2707" s="250" t="str">
        <f>IF(OR(R2707='Data Validation (ROP used only)'!$A$22,ISBLANK(S2707),ISERROR(S2707/$I2707)),"",S2707/$I2707)</f>
        <v/>
      </c>
      <c r="W2707" s="251"/>
      <c r="X2707" s="252" t="str" cm="1">
        <f t="array" ref="X2707">_xlfn.IFS(W2707="","",W2707/I2707&gt;=2,2*I2707,W2707/I2707 &lt; 2, W2707)</f>
        <v/>
      </c>
      <c r="Y2707" s="253" t="str">
        <f t="shared" si="298"/>
        <v/>
      </c>
      <c r="Z2707" s="248"/>
      <c r="AA2707" s="249" t="str">
        <f t="shared" si="299"/>
        <v/>
      </c>
      <c r="AB2707" s="254" t="str">
        <f t="shared" si="300"/>
        <v/>
      </c>
      <c r="AC2707" s="159"/>
      <c r="AD2707" s="160"/>
    </row>
    <row r="2708" spans="2:30" ht="13.8" hidden="1" outlineLevel="1" x14ac:dyDescent="0.25">
      <c r="B2708" s="1"/>
      <c r="C2708" s="1"/>
      <c r="D2708" s="1"/>
      <c r="E2708" s="2"/>
      <c r="F2708" s="1"/>
      <c r="G2708" s="2"/>
      <c r="H2708" s="108"/>
      <c r="I2708" s="109"/>
      <c r="J2708" s="132" t="str">
        <f t="shared" si="296"/>
        <v/>
      </c>
      <c r="K2708" s="132">
        <f t="shared" si="294"/>
        <v>0</v>
      </c>
      <c r="L2708" s="246"/>
      <c r="M2708" s="247"/>
      <c r="N2708" s="246"/>
      <c r="O2708" s="248"/>
      <c r="P2708" s="249" t="str">
        <f t="shared" si="297"/>
        <v/>
      </c>
      <c r="Q2708" s="250" t="str">
        <f t="shared" si="295"/>
        <v/>
      </c>
      <c r="R2708" s="248"/>
      <c r="S2708" s="246"/>
      <c r="T2708" s="248"/>
      <c r="U2708" s="249" t="str">
        <f>+IF(AND(S2708&gt;0,R2708&lt;&gt;'Data Validation (ROP used only)'!$A$22),SUM(S2708:T2708),"")</f>
        <v/>
      </c>
      <c r="V2708" s="250" t="str">
        <f>IF(OR(R2708='Data Validation (ROP used only)'!$A$22,ISBLANK(S2708),ISERROR(S2708/$I2708)),"",S2708/$I2708)</f>
        <v/>
      </c>
      <c r="W2708" s="251"/>
      <c r="X2708" s="252" t="str" cm="1">
        <f t="array" ref="X2708">_xlfn.IFS(W2708="","",W2708/I2708&gt;=2,2*I2708,W2708/I2708 &lt; 2, W2708)</f>
        <v/>
      </c>
      <c r="Y2708" s="253" t="str">
        <f t="shared" si="298"/>
        <v/>
      </c>
      <c r="Z2708" s="248"/>
      <c r="AA2708" s="249" t="str">
        <f t="shared" si="299"/>
        <v/>
      </c>
      <c r="AB2708" s="254" t="str">
        <f t="shared" si="300"/>
        <v/>
      </c>
      <c r="AC2708" s="159"/>
      <c r="AD2708" s="160"/>
    </row>
    <row r="2709" spans="2:30" ht="13.8" hidden="1" outlineLevel="1" x14ac:dyDescent="0.25">
      <c r="B2709" s="1"/>
      <c r="C2709" s="1"/>
      <c r="D2709" s="1"/>
      <c r="E2709" s="2"/>
      <c r="F2709" s="1"/>
      <c r="G2709" s="2"/>
      <c r="H2709" s="108"/>
      <c r="I2709" s="109"/>
      <c r="J2709" s="132" t="str">
        <f t="shared" si="296"/>
        <v/>
      </c>
      <c r="K2709" s="132">
        <f t="shared" si="294"/>
        <v>0</v>
      </c>
      <c r="L2709" s="246"/>
      <c r="M2709" s="247"/>
      <c r="N2709" s="246"/>
      <c r="O2709" s="248"/>
      <c r="P2709" s="249" t="str">
        <f t="shared" si="297"/>
        <v/>
      </c>
      <c r="Q2709" s="250" t="str">
        <f t="shared" si="295"/>
        <v/>
      </c>
      <c r="R2709" s="248"/>
      <c r="S2709" s="246"/>
      <c r="T2709" s="248"/>
      <c r="U2709" s="249" t="str">
        <f>+IF(AND(S2709&gt;0,R2709&lt;&gt;'Data Validation (ROP used only)'!$A$22),SUM(S2709:T2709),"")</f>
        <v/>
      </c>
      <c r="V2709" s="250" t="str">
        <f>IF(OR(R2709='Data Validation (ROP used only)'!$A$22,ISBLANK(S2709),ISERROR(S2709/$I2709)),"",S2709/$I2709)</f>
        <v/>
      </c>
      <c r="W2709" s="251"/>
      <c r="X2709" s="252" t="str" cm="1">
        <f t="array" ref="X2709">_xlfn.IFS(W2709="","",W2709/I2709&gt;=2,2*I2709,W2709/I2709 &lt; 2, W2709)</f>
        <v/>
      </c>
      <c r="Y2709" s="253" t="str">
        <f t="shared" si="298"/>
        <v/>
      </c>
      <c r="Z2709" s="248"/>
      <c r="AA2709" s="249" t="str">
        <f t="shared" si="299"/>
        <v/>
      </c>
      <c r="AB2709" s="254" t="str">
        <f t="shared" si="300"/>
        <v/>
      </c>
      <c r="AC2709" s="159"/>
      <c r="AD2709" s="160"/>
    </row>
    <row r="2710" spans="2:30" ht="13.8" hidden="1" outlineLevel="1" x14ac:dyDescent="0.25">
      <c r="B2710" s="1"/>
      <c r="C2710" s="1"/>
      <c r="D2710" s="1"/>
      <c r="E2710" s="2"/>
      <c r="F2710" s="1"/>
      <c r="G2710" s="2"/>
      <c r="H2710" s="108"/>
      <c r="I2710" s="109"/>
      <c r="J2710" s="132" t="str">
        <f t="shared" si="296"/>
        <v/>
      </c>
      <c r="K2710" s="132">
        <f t="shared" si="294"/>
        <v>0</v>
      </c>
      <c r="L2710" s="246"/>
      <c r="M2710" s="247"/>
      <c r="N2710" s="246"/>
      <c r="O2710" s="248"/>
      <c r="P2710" s="249" t="str">
        <f t="shared" si="297"/>
        <v/>
      </c>
      <c r="Q2710" s="250" t="str">
        <f t="shared" si="295"/>
        <v/>
      </c>
      <c r="R2710" s="248"/>
      <c r="S2710" s="246"/>
      <c r="T2710" s="248"/>
      <c r="U2710" s="249" t="str">
        <f>+IF(AND(S2710&gt;0,R2710&lt;&gt;'Data Validation (ROP used only)'!$A$22),SUM(S2710:T2710),"")</f>
        <v/>
      </c>
      <c r="V2710" s="250" t="str">
        <f>IF(OR(R2710='Data Validation (ROP used only)'!$A$22,ISBLANK(S2710),ISERROR(S2710/$I2710)),"",S2710/$I2710)</f>
        <v/>
      </c>
      <c r="W2710" s="251"/>
      <c r="X2710" s="252" t="str" cm="1">
        <f t="array" ref="X2710">_xlfn.IFS(W2710="","",W2710/I2710&gt;=2,2*I2710,W2710/I2710 &lt; 2, W2710)</f>
        <v/>
      </c>
      <c r="Y2710" s="253" t="str">
        <f t="shared" si="298"/>
        <v/>
      </c>
      <c r="Z2710" s="248"/>
      <c r="AA2710" s="249" t="str">
        <f t="shared" si="299"/>
        <v/>
      </c>
      <c r="AB2710" s="254" t="str">
        <f t="shared" si="300"/>
        <v/>
      </c>
      <c r="AC2710" s="159"/>
      <c r="AD2710" s="160"/>
    </row>
    <row r="2711" spans="2:30" ht="13.8" hidden="1" outlineLevel="1" x14ac:dyDescent="0.25">
      <c r="B2711" s="1"/>
      <c r="C2711" s="1"/>
      <c r="D2711" s="1"/>
      <c r="E2711" s="2"/>
      <c r="F2711" s="1"/>
      <c r="G2711" s="2"/>
      <c r="H2711" s="108"/>
      <c r="I2711" s="109"/>
      <c r="J2711" s="132" t="str">
        <f t="shared" si="296"/>
        <v/>
      </c>
      <c r="K2711" s="132">
        <f t="shared" si="294"/>
        <v>0</v>
      </c>
      <c r="L2711" s="246"/>
      <c r="M2711" s="247"/>
      <c r="N2711" s="246"/>
      <c r="O2711" s="248"/>
      <c r="P2711" s="249" t="str">
        <f t="shared" si="297"/>
        <v/>
      </c>
      <c r="Q2711" s="250" t="str">
        <f t="shared" si="295"/>
        <v/>
      </c>
      <c r="R2711" s="248"/>
      <c r="S2711" s="246"/>
      <c r="T2711" s="248"/>
      <c r="U2711" s="249" t="str">
        <f>+IF(AND(S2711&gt;0,R2711&lt;&gt;'Data Validation (ROP used only)'!$A$22),SUM(S2711:T2711),"")</f>
        <v/>
      </c>
      <c r="V2711" s="250" t="str">
        <f>IF(OR(R2711='Data Validation (ROP used only)'!$A$22,ISBLANK(S2711),ISERROR(S2711/$I2711)),"",S2711/$I2711)</f>
        <v/>
      </c>
      <c r="W2711" s="251"/>
      <c r="X2711" s="252" t="str" cm="1">
        <f t="array" ref="X2711">_xlfn.IFS(W2711="","",W2711/I2711&gt;=2,2*I2711,W2711/I2711 &lt; 2, W2711)</f>
        <v/>
      </c>
      <c r="Y2711" s="253" t="str">
        <f t="shared" si="298"/>
        <v/>
      </c>
      <c r="Z2711" s="248"/>
      <c r="AA2711" s="249" t="str">
        <f t="shared" si="299"/>
        <v/>
      </c>
      <c r="AB2711" s="254" t="str">
        <f t="shared" si="300"/>
        <v/>
      </c>
      <c r="AC2711" s="159"/>
      <c r="AD2711" s="160"/>
    </row>
    <row r="2712" spans="2:30" ht="13.8" hidden="1" outlineLevel="1" x14ac:dyDescent="0.25">
      <c r="B2712" s="1"/>
      <c r="C2712" s="1"/>
      <c r="D2712" s="1"/>
      <c r="E2712" s="2"/>
      <c r="F2712" s="1"/>
      <c r="G2712" s="2"/>
      <c r="H2712" s="108"/>
      <c r="I2712" s="109"/>
      <c r="J2712" s="132" t="str">
        <f t="shared" si="296"/>
        <v/>
      </c>
      <c r="K2712" s="132">
        <f t="shared" si="294"/>
        <v>0</v>
      </c>
      <c r="L2712" s="246"/>
      <c r="M2712" s="247"/>
      <c r="N2712" s="246"/>
      <c r="O2712" s="248"/>
      <c r="P2712" s="249" t="str">
        <f t="shared" si="297"/>
        <v/>
      </c>
      <c r="Q2712" s="250" t="str">
        <f t="shared" si="295"/>
        <v/>
      </c>
      <c r="R2712" s="248"/>
      <c r="S2712" s="246"/>
      <c r="T2712" s="248"/>
      <c r="U2712" s="249" t="str">
        <f>+IF(AND(S2712&gt;0,R2712&lt;&gt;'Data Validation (ROP used only)'!$A$22),SUM(S2712:T2712),"")</f>
        <v/>
      </c>
      <c r="V2712" s="250" t="str">
        <f>IF(OR(R2712='Data Validation (ROP used only)'!$A$22,ISBLANK(S2712),ISERROR(S2712/$I2712)),"",S2712/$I2712)</f>
        <v/>
      </c>
      <c r="W2712" s="251"/>
      <c r="X2712" s="252" t="str" cm="1">
        <f t="array" ref="X2712">_xlfn.IFS(W2712="","",W2712/I2712&gt;=2,2*I2712,W2712/I2712 &lt; 2, W2712)</f>
        <v/>
      </c>
      <c r="Y2712" s="253" t="str">
        <f t="shared" si="298"/>
        <v/>
      </c>
      <c r="Z2712" s="248"/>
      <c r="AA2712" s="249" t="str">
        <f t="shared" si="299"/>
        <v/>
      </c>
      <c r="AB2712" s="254" t="str">
        <f t="shared" si="300"/>
        <v/>
      </c>
      <c r="AC2712" s="159"/>
      <c r="AD2712" s="160"/>
    </row>
    <row r="2713" spans="2:30" ht="13.8" hidden="1" outlineLevel="1" x14ac:dyDescent="0.25">
      <c r="B2713" s="1"/>
      <c r="C2713" s="1"/>
      <c r="D2713" s="1"/>
      <c r="E2713" s="2"/>
      <c r="F2713" s="1"/>
      <c r="G2713" s="2"/>
      <c r="H2713" s="108"/>
      <c r="I2713" s="109"/>
      <c r="J2713" s="132" t="str">
        <f t="shared" si="296"/>
        <v/>
      </c>
      <c r="K2713" s="132">
        <f t="shared" si="294"/>
        <v>0</v>
      </c>
      <c r="L2713" s="246"/>
      <c r="M2713" s="247"/>
      <c r="N2713" s="246"/>
      <c r="O2713" s="248"/>
      <c r="P2713" s="249" t="str">
        <f t="shared" si="297"/>
        <v/>
      </c>
      <c r="Q2713" s="250" t="str">
        <f t="shared" si="295"/>
        <v/>
      </c>
      <c r="R2713" s="248"/>
      <c r="S2713" s="246"/>
      <c r="T2713" s="248"/>
      <c r="U2713" s="249" t="str">
        <f>+IF(AND(S2713&gt;0,R2713&lt;&gt;'Data Validation (ROP used only)'!$A$22),SUM(S2713:T2713),"")</f>
        <v/>
      </c>
      <c r="V2713" s="250" t="str">
        <f>IF(OR(R2713='Data Validation (ROP used only)'!$A$22,ISBLANK(S2713),ISERROR(S2713/$I2713)),"",S2713/$I2713)</f>
        <v/>
      </c>
      <c r="W2713" s="251"/>
      <c r="X2713" s="252" t="str" cm="1">
        <f t="array" ref="X2713">_xlfn.IFS(W2713="","",W2713/I2713&gt;=2,2*I2713,W2713/I2713 &lt; 2, W2713)</f>
        <v/>
      </c>
      <c r="Y2713" s="253" t="str">
        <f t="shared" si="298"/>
        <v/>
      </c>
      <c r="Z2713" s="248"/>
      <c r="AA2713" s="249" t="str">
        <f t="shared" si="299"/>
        <v/>
      </c>
      <c r="AB2713" s="254" t="str">
        <f t="shared" si="300"/>
        <v/>
      </c>
      <c r="AC2713" s="159"/>
      <c r="AD2713" s="160"/>
    </row>
    <row r="2714" spans="2:30" ht="13.8" hidden="1" outlineLevel="1" x14ac:dyDescent="0.25">
      <c r="B2714" s="1"/>
      <c r="C2714" s="1"/>
      <c r="D2714" s="1"/>
      <c r="E2714" s="2"/>
      <c r="F2714" s="1"/>
      <c r="G2714" s="2"/>
      <c r="H2714" s="108"/>
      <c r="I2714" s="109"/>
      <c r="J2714" s="132" t="str">
        <f t="shared" si="296"/>
        <v/>
      </c>
      <c r="K2714" s="132">
        <f t="shared" si="294"/>
        <v>0</v>
      </c>
      <c r="L2714" s="246"/>
      <c r="M2714" s="247"/>
      <c r="N2714" s="246"/>
      <c r="O2714" s="248"/>
      <c r="P2714" s="249" t="str">
        <f t="shared" si="297"/>
        <v/>
      </c>
      <c r="Q2714" s="250" t="str">
        <f t="shared" si="295"/>
        <v/>
      </c>
      <c r="R2714" s="248"/>
      <c r="S2714" s="246"/>
      <c r="T2714" s="248"/>
      <c r="U2714" s="249" t="str">
        <f>+IF(AND(S2714&gt;0,R2714&lt;&gt;'Data Validation (ROP used only)'!$A$22),SUM(S2714:T2714),"")</f>
        <v/>
      </c>
      <c r="V2714" s="250" t="str">
        <f>IF(OR(R2714='Data Validation (ROP used only)'!$A$22,ISBLANK(S2714),ISERROR(S2714/$I2714)),"",S2714/$I2714)</f>
        <v/>
      </c>
      <c r="W2714" s="251"/>
      <c r="X2714" s="252" t="str" cm="1">
        <f t="array" ref="X2714">_xlfn.IFS(W2714="","",W2714/I2714&gt;=2,2*I2714,W2714/I2714 &lt; 2, W2714)</f>
        <v/>
      </c>
      <c r="Y2714" s="253" t="str">
        <f t="shared" si="298"/>
        <v/>
      </c>
      <c r="Z2714" s="248"/>
      <c r="AA2714" s="249" t="str">
        <f t="shared" si="299"/>
        <v/>
      </c>
      <c r="AB2714" s="254" t="str">
        <f t="shared" si="300"/>
        <v/>
      </c>
      <c r="AC2714" s="159"/>
      <c r="AD2714" s="160"/>
    </row>
    <row r="2715" spans="2:30" ht="13.8" hidden="1" outlineLevel="1" x14ac:dyDescent="0.25">
      <c r="B2715" s="1"/>
      <c r="C2715" s="1"/>
      <c r="D2715" s="1"/>
      <c r="E2715" s="2"/>
      <c r="F2715" s="1"/>
      <c r="G2715" s="2"/>
      <c r="H2715" s="108"/>
      <c r="I2715" s="109"/>
      <c r="J2715" s="132" t="str">
        <f t="shared" si="296"/>
        <v/>
      </c>
      <c r="K2715" s="132">
        <f t="shared" si="294"/>
        <v>0</v>
      </c>
      <c r="L2715" s="246"/>
      <c r="M2715" s="247"/>
      <c r="N2715" s="246"/>
      <c r="O2715" s="248"/>
      <c r="P2715" s="249" t="str">
        <f t="shared" si="297"/>
        <v/>
      </c>
      <c r="Q2715" s="250" t="str">
        <f t="shared" si="295"/>
        <v/>
      </c>
      <c r="R2715" s="248"/>
      <c r="S2715" s="246"/>
      <c r="T2715" s="248"/>
      <c r="U2715" s="249" t="str">
        <f>+IF(AND(S2715&gt;0,R2715&lt;&gt;'Data Validation (ROP used only)'!$A$22),SUM(S2715:T2715),"")</f>
        <v/>
      </c>
      <c r="V2715" s="250" t="str">
        <f>IF(OR(R2715='Data Validation (ROP used only)'!$A$22,ISBLANK(S2715),ISERROR(S2715/$I2715)),"",S2715/$I2715)</f>
        <v/>
      </c>
      <c r="W2715" s="251"/>
      <c r="X2715" s="252" t="str" cm="1">
        <f t="array" ref="X2715">_xlfn.IFS(W2715="","",W2715/I2715&gt;=2,2*I2715,W2715/I2715 &lt; 2, W2715)</f>
        <v/>
      </c>
      <c r="Y2715" s="253" t="str">
        <f t="shared" si="298"/>
        <v/>
      </c>
      <c r="Z2715" s="248"/>
      <c r="AA2715" s="249" t="str">
        <f t="shared" si="299"/>
        <v/>
      </c>
      <c r="AB2715" s="254" t="str">
        <f t="shared" si="300"/>
        <v/>
      </c>
      <c r="AC2715" s="159"/>
      <c r="AD2715" s="160"/>
    </row>
    <row r="2716" spans="2:30" ht="13.8" hidden="1" outlineLevel="1" x14ac:dyDescent="0.25">
      <c r="B2716" s="1"/>
      <c r="C2716" s="1"/>
      <c r="D2716" s="1"/>
      <c r="E2716" s="2"/>
      <c r="F2716" s="1"/>
      <c r="G2716" s="2"/>
      <c r="H2716" s="108"/>
      <c r="I2716" s="109"/>
      <c r="J2716" s="132" t="str">
        <f t="shared" si="296"/>
        <v/>
      </c>
      <c r="K2716" s="132">
        <f t="shared" si="294"/>
        <v>0</v>
      </c>
      <c r="L2716" s="246"/>
      <c r="M2716" s="247"/>
      <c r="N2716" s="246"/>
      <c r="O2716" s="248"/>
      <c r="P2716" s="249" t="str">
        <f t="shared" si="297"/>
        <v/>
      </c>
      <c r="Q2716" s="250" t="str">
        <f t="shared" si="295"/>
        <v/>
      </c>
      <c r="R2716" s="248"/>
      <c r="S2716" s="246"/>
      <c r="T2716" s="248"/>
      <c r="U2716" s="249" t="str">
        <f>+IF(AND(S2716&gt;0,R2716&lt;&gt;'Data Validation (ROP used only)'!$A$22),SUM(S2716:T2716),"")</f>
        <v/>
      </c>
      <c r="V2716" s="250" t="str">
        <f>IF(OR(R2716='Data Validation (ROP used only)'!$A$22,ISBLANK(S2716),ISERROR(S2716/$I2716)),"",S2716/$I2716)</f>
        <v/>
      </c>
      <c r="W2716" s="251"/>
      <c r="X2716" s="252" t="str" cm="1">
        <f t="array" ref="X2716">_xlfn.IFS(W2716="","",W2716/I2716&gt;=2,2*I2716,W2716/I2716 &lt; 2, W2716)</f>
        <v/>
      </c>
      <c r="Y2716" s="253" t="str">
        <f t="shared" si="298"/>
        <v/>
      </c>
      <c r="Z2716" s="248"/>
      <c r="AA2716" s="249" t="str">
        <f t="shared" si="299"/>
        <v/>
      </c>
      <c r="AB2716" s="254" t="str">
        <f t="shared" si="300"/>
        <v/>
      </c>
      <c r="AC2716" s="159"/>
      <c r="AD2716" s="160"/>
    </row>
    <row r="2717" spans="2:30" ht="13.8" hidden="1" outlineLevel="1" x14ac:dyDescent="0.25">
      <c r="B2717" s="1"/>
      <c r="C2717" s="1"/>
      <c r="D2717" s="1"/>
      <c r="E2717" s="2"/>
      <c r="F2717" s="1"/>
      <c r="G2717" s="2"/>
      <c r="H2717" s="108"/>
      <c r="I2717" s="109"/>
      <c r="J2717" s="132" t="str">
        <f t="shared" si="296"/>
        <v/>
      </c>
      <c r="K2717" s="132">
        <f t="shared" si="294"/>
        <v>0</v>
      </c>
      <c r="L2717" s="246"/>
      <c r="M2717" s="247"/>
      <c r="N2717" s="246"/>
      <c r="O2717" s="248"/>
      <c r="P2717" s="249" t="str">
        <f t="shared" si="297"/>
        <v/>
      </c>
      <c r="Q2717" s="250" t="str">
        <f t="shared" si="295"/>
        <v/>
      </c>
      <c r="R2717" s="248"/>
      <c r="S2717" s="246"/>
      <c r="T2717" s="248"/>
      <c r="U2717" s="249" t="str">
        <f>+IF(AND(S2717&gt;0,R2717&lt;&gt;'Data Validation (ROP used only)'!$A$22),SUM(S2717:T2717),"")</f>
        <v/>
      </c>
      <c r="V2717" s="250" t="str">
        <f>IF(OR(R2717='Data Validation (ROP used only)'!$A$22,ISBLANK(S2717),ISERROR(S2717/$I2717)),"",S2717/$I2717)</f>
        <v/>
      </c>
      <c r="W2717" s="251"/>
      <c r="X2717" s="252" t="str" cm="1">
        <f t="array" ref="X2717">_xlfn.IFS(W2717="","",W2717/I2717&gt;=2,2*I2717,W2717/I2717 &lt; 2, W2717)</f>
        <v/>
      </c>
      <c r="Y2717" s="253" t="str">
        <f t="shared" si="298"/>
        <v/>
      </c>
      <c r="Z2717" s="248"/>
      <c r="AA2717" s="249" t="str">
        <f t="shared" si="299"/>
        <v/>
      </c>
      <c r="AB2717" s="254" t="str">
        <f t="shared" si="300"/>
        <v/>
      </c>
      <c r="AC2717" s="159"/>
      <c r="AD2717" s="160"/>
    </row>
    <row r="2718" spans="2:30" ht="13.8" hidden="1" outlineLevel="1" x14ac:dyDescent="0.25">
      <c r="B2718" s="1"/>
      <c r="C2718" s="1"/>
      <c r="D2718" s="1"/>
      <c r="E2718" s="2"/>
      <c r="F2718" s="1"/>
      <c r="G2718" s="2"/>
      <c r="H2718" s="108"/>
      <c r="I2718" s="109"/>
      <c r="J2718" s="132" t="str">
        <f t="shared" si="296"/>
        <v/>
      </c>
      <c r="K2718" s="132">
        <f t="shared" si="294"/>
        <v>0</v>
      </c>
      <c r="L2718" s="246"/>
      <c r="M2718" s="247"/>
      <c r="N2718" s="246"/>
      <c r="O2718" s="248"/>
      <c r="P2718" s="249" t="str">
        <f t="shared" si="297"/>
        <v/>
      </c>
      <c r="Q2718" s="250" t="str">
        <f t="shared" si="295"/>
        <v/>
      </c>
      <c r="R2718" s="248"/>
      <c r="S2718" s="246"/>
      <c r="T2718" s="248"/>
      <c r="U2718" s="249" t="str">
        <f>+IF(AND(S2718&gt;0,R2718&lt;&gt;'Data Validation (ROP used only)'!$A$22),SUM(S2718:T2718),"")</f>
        <v/>
      </c>
      <c r="V2718" s="250" t="str">
        <f>IF(OR(R2718='Data Validation (ROP used only)'!$A$22,ISBLANK(S2718),ISERROR(S2718/$I2718)),"",S2718/$I2718)</f>
        <v/>
      </c>
      <c r="W2718" s="251"/>
      <c r="X2718" s="252" t="str" cm="1">
        <f t="array" ref="X2718">_xlfn.IFS(W2718="","",W2718/I2718&gt;=2,2*I2718,W2718/I2718 &lt; 2, W2718)</f>
        <v/>
      </c>
      <c r="Y2718" s="253" t="str">
        <f t="shared" si="298"/>
        <v/>
      </c>
      <c r="Z2718" s="248"/>
      <c r="AA2718" s="249" t="str">
        <f t="shared" si="299"/>
        <v/>
      </c>
      <c r="AB2718" s="254" t="str">
        <f t="shared" si="300"/>
        <v/>
      </c>
      <c r="AC2718" s="159"/>
      <c r="AD2718" s="160"/>
    </row>
    <row r="2719" spans="2:30" ht="13.8" hidden="1" outlineLevel="1" x14ac:dyDescent="0.25">
      <c r="B2719" s="1"/>
      <c r="C2719" s="1"/>
      <c r="D2719" s="1"/>
      <c r="E2719" s="2"/>
      <c r="F2719" s="1"/>
      <c r="G2719" s="2"/>
      <c r="H2719" s="108"/>
      <c r="I2719" s="109"/>
      <c r="J2719" s="132" t="str">
        <f t="shared" si="296"/>
        <v/>
      </c>
      <c r="K2719" s="132">
        <f t="shared" si="294"/>
        <v>0</v>
      </c>
      <c r="L2719" s="246"/>
      <c r="M2719" s="247"/>
      <c r="N2719" s="246"/>
      <c r="O2719" s="248"/>
      <c r="P2719" s="249" t="str">
        <f t="shared" si="297"/>
        <v/>
      </c>
      <c r="Q2719" s="250" t="str">
        <f t="shared" si="295"/>
        <v/>
      </c>
      <c r="R2719" s="248"/>
      <c r="S2719" s="246"/>
      <c r="T2719" s="248"/>
      <c r="U2719" s="249" t="str">
        <f>+IF(AND(S2719&gt;0,R2719&lt;&gt;'Data Validation (ROP used only)'!$A$22),SUM(S2719:T2719),"")</f>
        <v/>
      </c>
      <c r="V2719" s="250" t="str">
        <f>IF(OR(R2719='Data Validation (ROP used only)'!$A$22,ISBLANK(S2719),ISERROR(S2719/$I2719)),"",S2719/$I2719)</f>
        <v/>
      </c>
      <c r="W2719" s="251"/>
      <c r="X2719" s="252" t="str" cm="1">
        <f t="array" ref="X2719">_xlfn.IFS(W2719="","",W2719/I2719&gt;=2,2*I2719,W2719/I2719 &lt; 2, W2719)</f>
        <v/>
      </c>
      <c r="Y2719" s="253" t="str">
        <f t="shared" si="298"/>
        <v/>
      </c>
      <c r="Z2719" s="248"/>
      <c r="AA2719" s="249" t="str">
        <f t="shared" si="299"/>
        <v/>
      </c>
      <c r="AB2719" s="254" t="str">
        <f t="shared" si="300"/>
        <v/>
      </c>
      <c r="AC2719" s="159"/>
      <c r="AD2719" s="160"/>
    </row>
    <row r="2720" spans="2:30" ht="13.8" hidden="1" outlineLevel="1" x14ac:dyDescent="0.25">
      <c r="B2720" s="1"/>
      <c r="C2720" s="1"/>
      <c r="D2720" s="1"/>
      <c r="E2720" s="2"/>
      <c r="F2720" s="1"/>
      <c r="G2720" s="2"/>
      <c r="H2720" s="108"/>
      <c r="I2720" s="109"/>
      <c r="J2720" s="132" t="str">
        <f t="shared" si="296"/>
        <v/>
      </c>
      <c r="K2720" s="132">
        <f t="shared" si="294"/>
        <v>0</v>
      </c>
      <c r="L2720" s="246"/>
      <c r="M2720" s="247"/>
      <c r="N2720" s="246"/>
      <c r="O2720" s="248"/>
      <c r="P2720" s="249" t="str">
        <f t="shared" si="297"/>
        <v/>
      </c>
      <c r="Q2720" s="250" t="str">
        <f t="shared" si="295"/>
        <v/>
      </c>
      <c r="R2720" s="248"/>
      <c r="S2720" s="246"/>
      <c r="T2720" s="248"/>
      <c r="U2720" s="249" t="str">
        <f>+IF(AND(S2720&gt;0,R2720&lt;&gt;'Data Validation (ROP used only)'!$A$22),SUM(S2720:T2720),"")</f>
        <v/>
      </c>
      <c r="V2720" s="250" t="str">
        <f>IF(OR(R2720='Data Validation (ROP used only)'!$A$22,ISBLANK(S2720),ISERROR(S2720/$I2720)),"",S2720/$I2720)</f>
        <v/>
      </c>
      <c r="W2720" s="251"/>
      <c r="X2720" s="252" t="str" cm="1">
        <f t="array" ref="X2720">_xlfn.IFS(W2720="","",W2720/I2720&gt;=2,2*I2720,W2720/I2720 &lt; 2, W2720)</f>
        <v/>
      </c>
      <c r="Y2720" s="253" t="str">
        <f t="shared" si="298"/>
        <v/>
      </c>
      <c r="Z2720" s="248"/>
      <c r="AA2720" s="249" t="str">
        <f t="shared" si="299"/>
        <v/>
      </c>
      <c r="AB2720" s="254" t="str">
        <f t="shared" si="300"/>
        <v/>
      </c>
      <c r="AC2720" s="159"/>
      <c r="AD2720" s="160"/>
    </row>
    <row r="2721" spans="2:30" ht="13.8" hidden="1" outlineLevel="1" x14ac:dyDescent="0.25">
      <c r="B2721" s="1"/>
      <c r="C2721" s="1"/>
      <c r="D2721" s="1"/>
      <c r="E2721" s="2"/>
      <c r="F2721" s="1"/>
      <c r="G2721" s="2"/>
      <c r="H2721" s="108"/>
      <c r="I2721" s="109"/>
      <c r="J2721" s="132" t="str">
        <f t="shared" si="296"/>
        <v/>
      </c>
      <c r="K2721" s="132">
        <f t="shared" si="294"/>
        <v>0</v>
      </c>
      <c r="L2721" s="246"/>
      <c r="M2721" s="247"/>
      <c r="N2721" s="246"/>
      <c r="O2721" s="248"/>
      <c r="P2721" s="249" t="str">
        <f t="shared" si="297"/>
        <v/>
      </c>
      <c r="Q2721" s="250" t="str">
        <f t="shared" si="295"/>
        <v/>
      </c>
      <c r="R2721" s="248"/>
      <c r="S2721" s="246"/>
      <c r="T2721" s="248"/>
      <c r="U2721" s="249" t="str">
        <f>+IF(AND(S2721&gt;0,R2721&lt;&gt;'Data Validation (ROP used only)'!$A$22),SUM(S2721:T2721),"")</f>
        <v/>
      </c>
      <c r="V2721" s="250" t="str">
        <f>IF(OR(R2721='Data Validation (ROP used only)'!$A$22,ISBLANK(S2721),ISERROR(S2721/$I2721)),"",S2721/$I2721)</f>
        <v/>
      </c>
      <c r="W2721" s="251"/>
      <c r="X2721" s="252" t="str" cm="1">
        <f t="array" ref="X2721">_xlfn.IFS(W2721="","",W2721/I2721&gt;=2,2*I2721,W2721/I2721 &lt; 2, W2721)</f>
        <v/>
      </c>
      <c r="Y2721" s="253" t="str">
        <f t="shared" si="298"/>
        <v/>
      </c>
      <c r="Z2721" s="248"/>
      <c r="AA2721" s="249" t="str">
        <f t="shared" si="299"/>
        <v/>
      </c>
      <c r="AB2721" s="254" t="str">
        <f t="shared" si="300"/>
        <v/>
      </c>
      <c r="AC2721" s="159"/>
      <c r="AD2721" s="160"/>
    </row>
    <row r="2722" spans="2:30" ht="13.8" hidden="1" outlineLevel="1" x14ac:dyDescent="0.25">
      <c r="B2722" s="1"/>
      <c r="C2722" s="1"/>
      <c r="D2722" s="1"/>
      <c r="E2722" s="2"/>
      <c r="F2722" s="1"/>
      <c r="G2722" s="2"/>
      <c r="H2722" s="108"/>
      <c r="I2722" s="109"/>
      <c r="J2722" s="132" t="str">
        <f t="shared" si="296"/>
        <v/>
      </c>
      <c r="K2722" s="132">
        <f t="shared" si="294"/>
        <v>0</v>
      </c>
      <c r="L2722" s="246"/>
      <c r="M2722" s="247"/>
      <c r="N2722" s="246"/>
      <c r="O2722" s="248"/>
      <c r="P2722" s="249" t="str">
        <f t="shared" si="297"/>
        <v/>
      </c>
      <c r="Q2722" s="250" t="str">
        <f t="shared" si="295"/>
        <v/>
      </c>
      <c r="R2722" s="248"/>
      <c r="S2722" s="246"/>
      <c r="T2722" s="248"/>
      <c r="U2722" s="249" t="str">
        <f>+IF(AND(S2722&gt;0,R2722&lt;&gt;'Data Validation (ROP used only)'!$A$22),SUM(S2722:T2722),"")</f>
        <v/>
      </c>
      <c r="V2722" s="250" t="str">
        <f>IF(OR(R2722='Data Validation (ROP used only)'!$A$22,ISBLANK(S2722),ISERROR(S2722/$I2722)),"",S2722/$I2722)</f>
        <v/>
      </c>
      <c r="W2722" s="251"/>
      <c r="X2722" s="252" t="str" cm="1">
        <f t="array" ref="X2722">_xlfn.IFS(W2722="","",W2722/I2722&gt;=2,2*I2722,W2722/I2722 &lt; 2, W2722)</f>
        <v/>
      </c>
      <c r="Y2722" s="253" t="str">
        <f t="shared" si="298"/>
        <v/>
      </c>
      <c r="Z2722" s="248"/>
      <c r="AA2722" s="249" t="str">
        <f t="shared" si="299"/>
        <v/>
      </c>
      <c r="AB2722" s="254" t="str">
        <f t="shared" si="300"/>
        <v/>
      </c>
      <c r="AC2722" s="159"/>
      <c r="AD2722" s="160"/>
    </row>
    <row r="2723" spans="2:30" ht="13.8" hidden="1" outlineLevel="1" x14ac:dyDescent="0.25">
      <c r="B2723" s="1"/>
      <c r="C2723" s="1"/>
      <c r="D2723" s="1"/>
      <c r="E2723" s="2"/>
      <c r="F2723" s="1"/>
      <c r="G2723" s="2"/>
      <c r="H2723" s="108"/>
      <c r="I2723" s="109"/>
      <c r="J2723" s="132" t="str">
        <f t="shared" si="296"/>
        <v/>
      </c>
      <c r="K2723" s="132">
        <f t="shared" si="294"/>
        <v>0</v>
      </c>
      <c r="L2723" s="246"/>
      <c r="M2723" s="247"/>
      <c r="N2723" s="246"/>
      <c r="O2723" s="248"/>
      <c r="P2723" s="249" t="str">
        <f t="shared" si="297"/>
        <v/>
      </c>
      <c r="Q2723" s="250" t="str">
        <f t="shared" si="295"/>
        <v/>
      </c>
      <c r="R2723" s="248"/>
      <c r="S2723" s="246"/>
      <c r="T2723" s="248"/>
      <c r="U2723" s="249" t="str">
        <f>+IF(AND(S2723&gt;0,R2723&lt;&gt;'Data Validation (ROP used only)'!$A$22),SUM(S2723:T2723),"")</f>
        <v/>
      </c>
      <c r="V2723" s="250" t="str">
        <f>IF(OR(R2723='Data Validation (ROP used only)'!$A$22,ISBLANK(S2723),ISERROR(S2723/$I2723)),"",S2723/$I2723)</f>
        <v/>
      </c>
      <c r="W2723" s="251"/>
      <c r="X2723" s="252" t="str" cm="1">
        <f t="array" ref="X2723">_xlfn.IFS(W2723="","",W2723/I2723&gt;=2,2*I2723,W2723/I2723 &lt; 2, W2723)</f>
        <v/>
      </c>
      <c r="Y2723" s="253" t="str">
        <f t="shared" si="298"/>
        <v/>
      </c>
      <c r="Z2723" s="248"/>
      <c r="AA2723" s="249" t="str">
        <f t="shared" si="299"/>
        <v/>
      </c>
      <c r="AB2723" s="254" t="str">
        <f t="shared" si="300"/>
        <v/>
      </c>
      <c r="AC2723" s="159"/>
      <c r="AD2723" s="160"/>
    </row>
    <row r="2724" spans="2:30" ht="13.8" hidden="1" outlineLevel="1" x14ac:dyDescent="0.25">
      <c r="B2724" s="1"/>
      <c r="C2724" s="1"/>
      <c r="D2724" s="1"/>
      <c r="E2724" s="2"/>
      <c r="F2724" s="1"/>
      <c r="G2724" s="2"/>
      <c r="H2724" s="108"/>
      <c r="I2724" s="109"/>
      <c r="J2724" s="132" t="str">
        <f t="shared" si="296"/>
        <v/>
      </c>
      <c r="K2724" s="132">
        <f t="shared" si="294"/>
        <v>0</v>
      </c>
      <c r="L2724" s="246"/>
      <c r="M2724" s="247"/>
      <c r="N2724" s="246"/>
      <c r="O2724" s="248"/>
      <c r="P2724" s="249" t="str">
        <f t="shared" si="297"/>
        <v/>
      </c>
      <c r="Q2724" s="250" t="str">
        <f t="shared" si="295"/>
        <v/>
      </c>
      <c r="R2724" s="248"/>
      <c r="S2724" s="246"/>
      <c r="T2724" s="248"/>
      <c r="U2724" s="249" t="str">
        <f>+IF(AND(S2724&gt;0,R2724&lt;&gt;'Data Validation (ROP used only)'!$A$22),SUM(S2724:T2724),"")</f>
        <v/>
      </c>
      <c r="V2724" s="250" t="str">
        <f>IF(OR(R2724='Data Validation (ROP used only)'!$A$22,ISBLANK(S2724),ISERROR(S2724/$I2724)),"",S2724/$I2724)</f>
        <v/>
      </c>
      <c r="W2724" s="251"/>
      <c r="X2724" s="252" t="str" cm="1">
        <f t="array" ref="X2724">_xlfn.IFS(W2724="","",W2724/I2724&gt;=2,2*I2724,W2724/I2724 &lt; 2, W2724)</f>
        <v/>
      </c>
      <c r="Y2724" s="253" t="str">
        <f t="shared" si="298"/>
        <v/>
      </c>
      <c r="Z2724" s="248"/>
      <c r="AA2724" s="249" t="str">
        <f t="shared" si="299"/>
        <v/>
      </c>
      <c r="AB2724" s="254" t="str">
        <f t="shared" si="300"/>
        <v/>
      </c>
      <c r="AC2724" s="159"/>
      <c r="AD2724" s="160"/>
    </row>
    <row r="2725" spans="2:30" ht="13.8" hidden="1" outlineLevel="1" x14ac:dyDescent="0.25">
      <c r="B2725" s="1"/>
      <c r="C2725" s="1"/>
      <c r="D2725" s="1"/>
      <c r="E2725" s="2"/>
      <c r="F2725" s="1"/>
      <c r="G2725" s="2"/>
      <c r="H2725" s="108"/>
      <c r="I2725" s="109"/>
      <c r="J2725" s="132" t="str">
        <f t="shared" si="296"/>
        <v/>
      </c>
      <c r="K2725" s="132">
        <f t="shared" si="294"/>
        <v>0</v>
      </c>
      <c r="L2725" s="246"/>
      <c r="M2725" s="247"/>
      <c r="N2725" s="246"/>
      <c r="O2725" s="248"/>
      <c r="P2725" s="249" t="str">
        <f t="shared" si="297"/>
        <v/>
      </c>
      <c r="Q2725" s="250" t="str">
        <f t="shared" si="295"/>
        <v/>
      </c>
      <c r="R2725" s="248"/>
      <c r="S2725" s="246"/>
      <c r="T2725" s="248"/>
      <c r="U2725" s="249" t="str">
        <f>+IF(AND(S2725&gt;0,R2725&lt;&gt;'Data Validation (ROP used only)'!$A$22),SUM(S2725:T2725),"")</f>
        <v/>
      </c>
      <c r="V2725" s="250" t="str">
        <f>IF(OR(R2725='Data Validation (ROP used only)'!$A$22,ISBLANK(S2725),ISERROR(S2725/$I2725)),"",S2725/$I2725)</f>
        <v/>
      </c>
      <c r="W2725" s="251"/>
      <c r="X2725" s="252" t="str" cm="1">
        <f t="array" ref="X2725">_xlfn.IFS(W2725="","",W2725/I2725&gt;=2,2*I2725,W2725/I2725 &lt; 2, W2725)</f>
        <v/>
      </c>
      <c r="Y2725" s="253" t="str">
        <f t="shared" si="298"/>
        <v/>
      </c>
      <c r="Z2725" s="248"/>
      <c r="AA2725" s="249" t="str">
        <f t="shared" si="299"/>
        <v/>
      </c>
      <c r="AB2725" s="254" t="str">
        <f t="shared" si="300"/>
        <v/>
      </c>
      <c r="AC2725" s="159"/>
      <c r="AD2725" s="160"/>
    </row>
    <row r="2726" spans="2:30" ht="13.8" hidden="1" outlineLevel="1" x14ac:dyDescent="0.25">
      <c r="B2726" s="1"/>
      <c r="C2726" s="1"/>
      <c r="D2726" s="1"/>
      <c r="E2726" s="2"/>
      <c r="F2726" s="1"/>
      <c r="G2726" s="2"/>
      <c r="H2726" s="108"/>
      <c r="I2726" s="109"/>
      <c r="J2726" s="132" t="str">
        <f t="shared" si="296"/>
        <v/>
      </c>
      <c r="K2726" s="132">
        <f t="shared" si="294"/>
        <v>0</v>
      </c>
      <c r="L2726" s="246"/>
      <c r="M2726" s="247"/>
      <c r="N2726" s="246"/>
      <c r="O2726" s="248"/>
      <c r="P2726" s="249" t="str">
        <f t="shared" si="297"/>
        <v/>
      </c>
      <c r="Q2726" s="250" t="str">
        <f t="shared" si="295"/>
        <v/>
      </c>
      <c r="R2726" s="248"/>
      <c r="S2726" s="246"/>
      <c r="T2726" s="248"/>
      <c r="U2726" s="249" t="str">
        <f>+IF(AND(S2726&gt;0,R2726&lt;&gt;'Data Validation (ROP used only)'!$A$22),SUM(S2726:T2726),"")</f>
        <v/>
      </c>
      <c r="V2726" s="250" t="str">
        <f>IF(OR(R2726='Data Validation (ROP used only)'!$A$22,ISBLANK(S2726),ISERROR(S2726/$I2726)),"",S2726/$I2726)</f>
        <v/>
      </c>
      <c r="W2726" s="251"/>
      <c r="X2726" s="252" t="str" cm="1">
        <f t="array" ref="X2726">_xlfn.IFS(W2726="","",W2726/I2726&gt;=2,2*I2726,W2726/I2726 &lt; 2, W2726)</f>
        <v/>
      </c>
      <c r="Y2726" s="253" t="str">
        <f t="shared" si="298"/>
        <v/>
      </c>
      <c r="Z2726" s="248"/>
      <c r="AA2726" s="249" t="str">
        <f t="shared" si="299"/>
        <v/>
      </c>
      <c r="AB2726" s="254" t="str">
        <f t="shared" si="300"/>
        <v/>
      </c>
      <c r="AC2726" s="159"/>
      <c r="AD2726" s="160"/>
    </row>
    <row r="2727" spans="2:30" ht="13.8" hidden="1" outlineLevel="1" x14ac:dyDescent="0.25">
      <c r="B2727" s="1"/>
      <c r="C2727" s="1"/>
      <c r="D2727" s="1"/>
      <c r="E2727" s="2"/>
      <c r="F2727" s="1"/>
      <c r="G2727" s="2"/>
      <c r="H2727" s="108"/>
      <c r="I2727" s="109"/>
      <c r="J2727" s="132" t="str">
        <f t="shared" si="296"/>
        <v/>
      </c>
      <c r="K2727" s="132">
        <f t="shared" ref="K2727:K2790" si="301">IF(ISERROR(I2727/1754.5),"",I2727/1754.5)</f>
        <v>0</v>
      </c>
      <c r="L2727" s="246"/>
      <c r="M2727" s="247"/>
      <c r="N2727" s="246"/>
      <c r="O2727" s="248"/>
      <c r="P2727" s="249" t="str">
        <f t="shared" si="297"/>
        <v/>
      </c>
      <c r="Q2727" s="250" t="str">
        <f t="shared" si="295"/>
        <v/>
      </c>
      <c r="R2727" s="248"/>
      <c r="S2727" s="246"/>
      <c r="T2727" s="248"/>
      <c r="U2727" s="249" t="str">
        <f>+IF(AND(S2727&gt;0,R2727&lt;&gt;'Data Validation (ROP used only)'!$A$22),SUM(S2727:T2727),"")</f>
        <v/>
      </c>
      <c r="V2727" s="250" t="str">
        <f>IF(OR(R2727='Data Validation (ROP used only)'!$A$22,ISBLANK(S2727),ISERROR(S2727/$I2727)),"",S2727/$I2727)</f>
        <v/>
      </c>
      <c r="W2727" s="251"/>
      <c r="X2727" s="252" t="str" cm="1">
        <f t="array" ref="X2727">_xlfn.IFS(W2727="","",W2727/I2727&gt;=2,2*I2727,W2727/I2727 &lt; 2, W2727)</f>
        <v/>
      </c>
      <c r="Y2727" s="253" t="str">
        <f t="shared" si="298"/>
        <v/>
      </c>
      <c r="Z2727" s="248"/>
      <c r="AA2727" s="249" t="str">
        <f t="shared" si="299"/>
        <v/>
      </c>
      <c r="AB2727" s="254" t="str">
        <f t="shared" si="300"/>
        <v/>
      </c>
      <c r="AC2727" s="159"/>
      <c r="AD2727" s="160"/>
    </row>
    <row r="2728" spans="2:30" ht="13.8" hidden="1" outlineLevel="1" x14ac:dyDescent="0.25">
      <c r="B2728" s="1"/>
      <c r="C2728" s="1"/>
      <c r="D2728" s="1"/>
      <c r="E2728" s="2"/>
      <c r="F2728" s="1"/>
      <c r="G2728" s="2"/>
      <c r="H2728" s="108"/>
      <c r="I2728" s="109"/>
      <c r="J2728" s="132" t="str">
        <f t="shared" si="296"/>
        <v/>
      </c>
      <c r="K2728" s="132">
        <f t="shared" si="301"/>
        <v>0</v>
      </c>
      <c r="L2728" s="246"/>
      <c r="M2728" s="247"/>
      <c r="N2728" s="246"/>
      <c r="O2728" s="248"/>
      <c r="P2728" s="249" t="str">
        <f t="shared" si="297"/>
        <v/>
      </c>
      <c r="Q2728" s="250" t="str">
        <f t="shared" si="295"/>
        <v/>
      </c>
      <c r="R2728" s="248"/>
      <c r="S2728" s="246"/>
      <c r="T2728" s="248"/>
      <c r="U2728" s="249" t="str">
        <f>+IF(AND(S2728&gt;0,R2728&lt;&gt;'Data Validation (ROP used only)'!$A$22),SUM(S2728:T2728),"")</f>
        <v/>
      </c>
      <c r="V2728" s="250" t="str">
        <f>IF(OR(R2728='Data Validation (ROP used only)'!$A$22,ISBLANK(S2728),ISERROR(S2728/$I2728)),"",S2728/$I2728)</f>
        <v/>
      </c>
      <c r="W2728" s="251"/>
      <c r="X2728" s="252" t="str" cm="1">
        <f t="array" ref="X2728">_xlfn.IFS(W2728="","",W2728/I2728&gt;=2,2*I2728,W2728/I2728 &lt; 2, W2728)</f>
        <v/>
      </c>
      <c r="Y2728" s="253" t="str">
        <f t="shared" si="298"/>
        <v/>
      </c>
      <c r="Z2728" s="248"/>
      <c r="AA2728" s="249" t="str">
        <f t="shared" si="299"/>
        <v/>
      </c>
      <c r="AB2728" s="254" t="str">
        <f t="shared" si="300"/>
        <v/>
      </c>
      <c r="AC2728" s="159"/>
      <c r="AD2728" s="160"/>
    </row>
    <row r="2729" spans="2:30" ht="13.8" hidden="1" outlineLevel="1" x14ac:dyDescent="0.25">
      <c r="B2729" s="1"/>
      <c r="C2729" s="1"/>
      <c r="D2729" s="1"/>
      <c r="E2729" s="2"/>
      <c r="F2729" s="1"/>
      <c r="G2729" s="2"/>
      <c r="H2729" s="108"/>
      <c r="I2729" s="109"/>
      <c r="J2729" s="132" t="str">
        <f t="shared" si="296"/>
        <v/>
      </c>
      <c r="K2729" s="132">
        <f t="shared" si="301"/>
        <v>0</v>
      </c>
      <c r="L2729" s="246"/>
      <c r="M2729" s="247"/>
      <c r="N2729" s="246"/>
      <c r="O2729" s="248"/>
      <c r="P2729" s="249" t="str">
        <f t="shared" si="297"/>
        <v/>
      </c>
      <c r="Q2729" s="250" t="str">
        <f t="shared" si="295"/>
        <v/>
      </c>
      <c r="R2729" s="248"/>
      <c r="S2729" s="246"/>
      <c r="T2729" s="248"/>
      <c r="U2729" s="249" t="str">
        <f>+IF(AND(S2729&gt;0,R2729&lt;&gt;'Data Validation (ROP used only)'!$A$22),SUM(S2729:T2729),"")</f>
        <v/>
      </c>
      <c r="V2729" s="250" t="str">
        <f>IF(OR(R2729='Data Validation (ROP used only)'!$A$22,ISBLANK(S2729),ISERROR(S2729/$I2729)),"",S2729/$I2729)</f>
        <v/>
      </c>
      <c r="W2729" s="251"/>
      <c r="X2729" s="252" t="str" cm="1">
        <f t="array" ref="X2729">_xlfn.IFS(W2729="","",W2729/I2729&gt;=2,2*I2729,W2729/I2729 &lt; 2, W2729)</f>
        <v/>
      </c>
      <c r="Y2729" s="253" t="str">
        <f t="shared" si="298"/>
        <v/>
      </c>
      <c r="Z2729" s="248"/>
      <c r="AA2729" s="249" t="str">
        <f t="shared" si="299"/>
        <v/>
      </c>
      <c r="AB2729" s="254" t="str">
        <f t="shared" si="300"/>
        <v/>
      </c>
      <c r="AC2729" s="159"/>
      <c r="AD2729" s="160"/>
    </row>
    <row r="2730" spans="2:30" ht="13.8" hidden="1" outlineLevel="1" x14ac:dyDescent="0.25">
      <c r="B2730" s="1"/>
      <c r="C2730" s="1"/>
      <c r="D2730" s="1"/>
      <c r="E2730" s="2"/>
      <c r="F2730" s="1"/>
      <c r="G2730" s="2"/>
      <c r="H2730" s="108"/>
      <c r="I2730" s="109"/>
      <c r="J2730" s="132" t="str">
        <f t="shared" si="296"/>
        <v/>
      </c>
      <c r="K2730" s="132">
        <f t="shared" si="301"/>
        <v>0</v>
      </c>
      <c r="L2730" s="246"/>
      <c r="M2730" s="247"/>
      <c r="N2730" s="246"/>
      <c r="O2730" s="248"/>
      <c r="P2730" s="249" t="str">
        <f t="shared" si="297"/>
        <v/>
      </c>
      <c r="Q2730" s="250" t="str">
        <f t="shared" si="295"/>
        <v/>
      </c>
      <c r="R2730" s="248"/>
      <c r="S2730" s="246"/>
      <c r="T2730" s="248"/>
      <c r="U2730" s="249" t="str">
        <f>+IF(AND(S2730&gt;0,R2730&lt;&gt;'Data Validation (ROP used only)'!$A$22),SUM(S2730:T2730),"")</f>
        <v/>
      </c>
      <c r="V2730" s="250" t="str">
        <f>IF(OR(R2730='Data Validation (ROP used only)'!$A$22,ISBLANK(S2730),ISERROR(S2730/$I2730)),"",S2730/$I2730)</f>
        <v/>
      </c>
      <c r="W2730" s="251"/>
      <c r="X2730" s="252" t="str" cm="1">
        <f t="array" ref="X2730">_xlfn.IFS(W2730="","",W2730/I2730&gt;=2,2*I2730,W2730/I2730 &lt; 2, W2730)</f>
        <v/>
      </c>
      <c r="Y2730" s="253" t="str">
        <f t="shared" si="298"/>
        <v/>
      </c>
      <c r="Z2730" s="248"/>
      <c r="AA2730" s="249" t="str">
        <f t="shared" si="299"/>
        <v/>
      </c>
      <c r="AB2730" s="254" t="str">
        <f t="shared" si="300"/>
        <v/>
      </c>
      <c r="AC2730" s="159"/>
      <c r="AD2730" s="160"/>
    </row>
    <row r="2731" spans="2:30" ht="13.8" hidden="1" outlineLevel="1" x14ac:dyDescent="0.25">
      <c r="B2731" s="1"/>
      <c r="C2731" s="1"/>
      <c r="D2731" s="1"/>
      <c r="E2731" s="2"/>
      <c r="F2731" s="1"/>
      <c r="G2731" s="2"/>
      <c r="H2731" s="108"/>
      <c r="I2731" s="109"/>
      <c r="J2731" s="132" t="str">
        <f t="shared" si="296"/>
        <v/>
      </c>
      <c r="K2731" s="132">
        <f t="shared" si="301"/>
        <v>0</v>
      </c>
      <c r="L2731" s="246"/>
      <c r="M2731" s="247"/>
      <c r="N2731" s="246"/>
      <c r="O2731" s="248"/>
      <c r="P2731" s="249" t="str">
        <f t="shared" si="297"/>
        <v/>
      </c>
      <c r="Q2731" s="250" t="str">
        <f t="shared" si="295"/>
        <v/>
      </c>
      <c r="R2731" s="248"/>
      <c r="S2731" s="246"/>
      <c r="T2731" s="248"/>
      <c r="U2731" s="249" t="str">
        <f>+IF(AND(S2731&gt;0,R2731&lt;&gt;'Data Validation (ROP used only)'!$A$22),SUM(S2731:T2731),"")</f>
        <v/>
      </c>
      <c r="V2731" s="250" t="str">
        <f>IF(OR(R2731='Data Validation (ROP used only)'!$A$22,ISBLANK(S2731),ISERROR(S2731/$I2731)),"",S2731/$I2731)</f>
        <v/>
      </c>
      <c r="W2731" s="251"/>
      <c r="X2731" s="252" t="str" cm="1">
        <f t="array" ref="X2731">_xlfn.IFS(W2731="","",W2731/I2731&gt;=2,2*I2731,W2731/I2731 &lt; 2, W2731)</f>
        <v/>
      </c>
      <c r="Y2731" s="253" t="str">
        <f t="shared" si="298"/>
        <v/>
      </c>
      <c r="Z2731" s="248"/>
      <c r="AA2731" s="249" t="str">
        <f t="shared" si="299"/>
        <v/>
      </c>
      <c r="AB2731" s="254" t="str">
        <f t="shared" si="300"/>
        <v/>
      </c>
      <c r="AC2731" s="159"/>
      <c r="AD2731" s="160"/>
    </row>
    <row r="2732" spans="2:30" ht="13.8" hidden="1" outlineLevel="1" x14ac:dyDescent="0.25">
      <c r="B2732" s="1"/>
      <c r="C2732" s="1"/>
      <c r="D2732" s="1"/>
      <c r="E2732" s="2"/>
      <c r="F2732" s="1"/>
      <c r="G2732" s="2"/>
      <c r="H2732" s="108"/>
      <c r="I2732" s="109"/>
      <c r="J2732" s="132" t="str">
        <f t="shared" si="296"/>
        <v/>
      </c>
      <c r="K2732" s="132">
        <f t="shared" si="301"/>
        <v>0</v>
      </c>
      <c r="L2732" s="246"/>
      <c r="M2732" s="247"/>
      <c r="N2732" s="246"/>
      <c r="O2732" s="248"/>
      <c r="P2732" s="249" t="str">
        <f t="shared" si="297"/>
        <v/>
      </c>
      <c r="Q2732" s="250" t="str">
        <f t="shared" si="295"/>
        <v/>
      </c>
      <c r="R2732" s="248"/>
      <c r="S2732" s="246"/>
      <c r="T2732" s="248"/>
      <c r="U2732" s="249" t="str">
        <f>+IF(AND(S2732&gt;0,R2732&lt;&gt;'Data Validation (ROP used only)'!$A$22),SUM(S2732:T2732),"")</f>
        <v/>
      </c>
      <c r="V2732" s="250" t="str">
        <f>IF(OR(R2732='Data Validation (ROP used only)'!$A$22,ISBLANK(S2732),ISERROR(S2732/$I2732)),"",S2732/$I2732)</f>
        <v/>
      </c>
      <c r="W2732" s="251"/>
      <c r="X2732" s="252" t="str" cm="1">
        <f t="array" ref="X2732">_xlfn.IFS(W2732="","",W2732/I2732&gt;=2,2*I2732,W2732/I2732 &lt; 2, W2732)</f>
        <v/>
      </c>
      <c r="Y2732" s="253" t="str">
        <f t="shared" si="298"/>
        <v/>
      </c>
      <c r="Z2732" s="248"/>
      <c r="AA2732" s="249" t="str">
        <f t="shared" si="299"/>
        <v/>
      </c>
      <c r="AB2732" s="254" t="str">
        <f t="shared" si="300"/>
        <v/>
      </c>
      <c r="AC2732" s="159"/>
      <c r="AD2732" s="160"/>
    </row>
    <row r="2733" spans="2:30" ht="13.8" hidden="1" outlineLevel="1" x14ac:dyDescent="0.25">
      <c r="B2733" s="1"/>
      <c r="C2733" s="1"/>
      <c r="D2733" s="1"/>
      <c r="E2733" s="2"/>
      <c r="F2733" s="1"/>
      <c r="G2733" s="2"/>
      <c r="H2733" s="108"/>
      <c r="I2733" s="109"/>
      <c r="J2733" s="132" t="str">
        <f t="shared" si="296"/>
        <v/>
      </c>
      <c r="K2733" s="132">
        <f t="shared" si="301"/>
        <v>0</v>
      </c>
      <c r="L2733" s="246"/>
      <c r="M2733" s="247"/>
      <c r="N2733" s="246"/>
      <c r="O2733" s="248"/>
      <c r="P2733" s="249" t="str">
        <f t="shared" si="297"/>
        <v/>
      </c>
      <c r="Q2733" s="250" t="str">
        <f t="shared" si="295"/>
        <v/>
      </c>
      <c r="R2733" s="248"/>
      <c r="S2733" s="246"/>
      <c r="T2733" s="248"/>
      <c r="U2733" s="249" t="str">
        <f>+IF(AND(S2733&gt;0,R2733&lt;&gt;'Data Validation (ROP used only)'!$A$22),SUM(S2733:T2733),"")</f>
        <v/>
      </c>
      <c r="V2733" s="250" t="str">
        <f>IF(OR(R2733='Data Validation (ROP used only)'!$A$22,ISBLANK(S2733),ISERROR(S2733/$I2733)),"",S2733/$I2733)</f>
        <v/>
      </c>
      <c r="W2733" s="251"/>
      <c r="X2733" s="252" t="str" cm="1">
        <f t="array" ref="X2733">_xlfn.IFS(W2733="","",W2733/I2733&gt;=2,2*I2733,W2733/I2733 &lt; 2, W2733)</f>
        <v/>
      </c>
      <c r="Y2733" s="253" t="str">
        <f t="shared" si="298"/>
        <v/>
      </c>
      <c r="Z2733" s="248"/>
      <c r="AA2733" s="249" t="str">
        <f t="shared" si="299"/>
        <v/>
      </c>
      <c r="AB2733" s="254" t="str">
        <f t="shared" si="300"/>
        <v/>
      </c>
      <c r="AC2733" s="159"/>
      <c r="AD2733" s="160"/>
    </row>
    <row r="2734" spans="2:30" ht="13.8" hidden="1" outlineLevel="1" x14ac:dyDescent="0.25">
      <c r="B2734" s="1"/>
      <c r="C2734" s="1"/>
      <c r="D2734" s="1"/>
      <c r="E2734" s="2"/>
      <c r="F2734" s="1"/>
      <c r="G2734" s="2"/>
      <c r="H2734" s="108"/>
      <c r="I2734" s="109"/>
      <c r="J2734" s="132" t="str">
        <f t="shared" si="296"/>
        <v/>
      </c>
      <c r="K2734" s="132">
        <f t="shared" si="301"/>
        <v>0</v>
      </c>
      <c r="L2734" s="246"/>
      <c r="M2734" s="247"/>
      <c r="N2734" s="246"/>
      <c r="O2734" s="248"/>
      <c r="P2734" s="249" t="str">
        <f t="shared" si="297"/>
        <v/>
      </c>
      <c r="Q2734" s="250" t="str">
        <f t="shared" si="295"/>
        <v/>
      </c>
      <c r="R2734" s="248"/>
      <c r="S2734" s="246"/>
      <c r="T2734" s="248"/>
      <c r="U2734" s="249" t="str">
        <f>+IF(AND(S2734&gt;0,R2734&lt;&gt;'Data Validation (ROP used only)'!$A$22),SUM(S2734:T2734),"")</f>
        <v/>
      </c>
      <c r="V2734" s="250" t="str">
        <f>IF(OR(R2734='Data Validation (ROP used only)'!$A$22,ISBLANK(S2734),ISERROR(S2734/$I2734)),"",S2734/$I2734)</f>
        <v/>
      </c>
      <c r="W2734" s="251"/>
      <c r="X2734" s="252" t="str" cm="1">
        <f t="array" ref="X2734">_xlfn.IFS(W2734="","",W2734/I2734&gt;=2,2*I2734,W2734/I2734 &lt; 2, W2734)</f>
        <v/>
      </c>
      <c r="Y2734" s="253" t="str">
        <f t="shared" si="298"/>
        <v/>
      </c>
      <c r="Z2734" s="248"/>
      <c r="AA2734" s="249" t="str">
        <f t="shared" si="299"/>
        <v/>
      </c>
      <c r="AB2734" s="254" t="str">
        <f t="shared" si="300"/>
        <v/>
      </c>
      <c r="AC2734" s="159"/>
      <c r="AD2734" s="160"/>
    </row>
    <row r="2735" spans="2:30" ht="13.8" hidden="1" outlineLevel="1" x14ac:dyDescent="0.25">
      <c r="B2735" s="1"/>
      <c r="C2735" s="1"/>
      <c r="D2735" s="1"/>
      <c r="E2735" s="2"/>
      <c r="F2735" s="1"/>
      <c r="G2735" s="2"/>
      <c r="H2735" s="108"/>
      <c r="I2735" s="109"/>
      <c r="J2735" s="132" t="str">
        <f t="shared" si="296"/>
        <v/>
      </c>
      <c r="K2735" s="132">
        <f t="shared" si="301"/>
        <v>0</v>
      </c>
      <c r="L2735" s="246"/>
      <c r="M2735" s="247"/>
      <c r="N2735" s="246"/>
      <c r="O2735" s="248"/>
      <c r="P2735" s="249" t="str">
        <f t="shared" si="297"/>
        <v/>
      </c>
      <c r="Q2735" s="250" t="str">
        <f t="shared" si="295"/>
        <v/>
      </c>
      <c r="R2735" s="248"/>
      <c r="S2735" s="246"/>
      <c r="T2735" s="248"/>
      <c r="U2735" s="249" t="str">
        <f>+IF(AND(S2735&gt;0,R2735&lt;&gt;'Data Validation (ROP used only)'!$A$22),SUM(S2735:T2735),"")</f>
        <v/>
      </c>
      <c r="V2735" s="250" t="str">
        <f>IF(OR(R2735='Data Validation (ROP used only)'!$A$22,ISBLANK(S2735),ISERROR(S2735/$I2735)),"",S2735/$I2735)</f>
        <v/>
      </c>
      <c r="W2735" s="251"/>
      <c r="X2735" s="252" t="str" cm="1">
        <f t="array" ref="X2735">_xlfn.IFS(W2735="","",W2735/I2735&gt;=2,2*I2735,W2735/I2735 &lt; 2, W2735)</f>
        <v/>
      </c>
      <c r="Y2735" s="253" t="str">
        <f t="shared" si="298"/>
        <v/>
      </c>
      <c r="Z2735" s="248"/>
      <c r="AA2735" s="249" t="str">
        <f t="shared" si="299"/>
        <v/>
      </c>
      <c r="AB2735" s="254" t="str">
        <f t="shared" si="300"/>
        <v/>
      </c>
      <c r="AC2735" s="159"/>
      <c r="AD2735" s="160"/>
    </row>
    <row r="2736" spans="2:30" ht="13.8" hidden="1" outlineLevel="1" x14ac:dyDescent="0.25">
      <c r="B2736" s="1"/>
      <c r="C2736" s="1"/>
      <c r="D2736" s="1"/>
      <c r="E2736" s="2"/>
      <c r="F2736" s="1"/>
      <c r="G2736" s="2"/>
      <c r="H2736" s="108"/>
      <c r="I2736" s="109"/>
      <c r="J2736" s="132" t="str">
        <f t="shared" si="296"/>
        <v/>
      </c>
      <c r="K2736" s="132">
        <f t="shared" si="301"/>
        <v>0</v>
      </c>
      <c r="L2736" s="246"/>
      <c r="M2736" s="247"/>
      <c r="N2736" s="246"/>
      <c r="O2736" s="248"/>
      <c r="P2736" s="249" t="str">
        <f t="shared" si="297"/>
        <v/>
      </c>
      <c r="Q2736" s="250" t="str">
        <f t="shared" si="295"/>
        <v/>
      </c>
      <c r="R2736" s="248"/>
      <c r="S2736" s="246"/>
      <c r="T2736" s="248"/>
      <c r="U2736" s="249" t="str">
        <f>+IF(AND(S2736&gt;0,R2736&lt;&gt;'Data Validation (ROP used only)'!$A$22),SUM(S2736:T2736),"")</f>
        <v/>
      </c>
      <c r="V2736" s="250" t="str">
        <f>IF(OR(R2736='Data Validation (ROP used only)'!$A$22,ISBLANK(S2736),ISERROR(S2736/$I2736)),"",S2736/$I2736)</f>
        <v/>
      </c>
      <c r="W2736" s="251"/>
      <c r="X2736" s="252" t="str" cm="1">
        <f t="array" ref="X2736">_xlfn.IFS(W2736="","",W2736/I2736&gt;=2,2*I2736,W2736/I2736 &lt; 2, W2736)</f>
        <v/>
      </c>
      <c r="Y2736" s="253" t="str">
        <f t="shared" si="298"/>
        <v/>
      </c>
      <c r="Z2736" s="248"/>
      <c r="AA2736" s="249" t="str">
        <f t="shared" si="299"/>
        <v/>
      </c>
      <c r="AB2736" s="254" t="str">
        <f t="shared" si="300"/>
        <v/>
      </c>
      <c r="AC2736" s="159"/>
      <c r="AD2736" s="160"/>
    </row>
    <row r="2737" spans="2:30" ht="13.8" hidden="1" outlineLevel="1" x14ac:dyDescent="0.25">
      <c r="B2737" s="1"/>
      <c r="C2737" s="1"/>
      <c r="D2737" s="1"/>
      <c r="E2737" s="2"/>
      <c r="F2737" s="1"/>
      <c r="G2737" s="2"/>
      <c r="H2737" s="108"/>
      <c r="I2737" s="109"/>
      <c r="J2737" s="132" t="str">
        <f t="shared" si="296"/>
        <v/>
      </c>
      <c r="K2737" s="132">
        <f t="shared" si="301"/>
        <v>0</v>
      </c>
      <c r="L2737" s="246"/>
      <c r="M2737" s="247"/>
      <c r="N2737" s="246"/>
      <c r="O2737" s="248"/>
      <c r="P2737" s="249" t="str">
        <f t="shared" si="297"/>
        <v/>
      </c>
      <c r="Q2737" s="250" t="str">
        <f t="shared" si="295"/>
        <v/>
      </c>
      <c r="R2737" s="248"/>
      <c r="S2737" s="246"/>
      <c r="T2737" s="248"/>
      <c r="U2737" s="249" t="str">
        <f>+IF(AND(S2737&gt;0,R2737&lt;&gt;'Data Validation (ROP used only)'!$A$22),SUM(S2737:T2737),"")</f>
        <v/>
      </c>
      <c r="V2737" s="250" t="str">
        <f>IF(OR(R2737='Data Validation (ROP used only)'!$A$22,ISBLANK(S2737),ISERROR(S2737/$I2737)),"",S2737/$I2737)</f>
        <v/>
      </c>
      <c r="W2737" s="251"/>
      <c r="X2737" s="252" t="str" cm="1">
        <f t="array" ref="X2737">_xlfn.IFS(W2737="","",W2737/I2737&gt;=2,2*I2737,W2737/I2737 &lt; 2, W2737)</f>
        <v/>
      </c>
      <c r="Y2737" s="253" t="str">
        <f t="shared" si="298"/>
        <v/>
      </c>
      <c r="Z2737" s="248"/>
      <c r="AA2737" s="249" t="str">
        <f t="shared" si="299"/>
        <v/>
      </c>
      <c r="AB2737" s="254" t="str">
        <f t="shared" si="300"/>
        <v/>
      </c>
      <c r="AC2737" s="159"/>
      <c r="AD2737" s="160"/>
    </row>
    <row r="2738" spans="2:30" ht="13.8" hidden="1" outlineLevel="1" x14ac:dyDescent="0.25">
      <c r="B2738" s="1"/>
      <c r="C2738" s="1"/>
      <c r="D2738" s="1"/>
      <c r="E2738" s="2"/>
      <c r="F2738" s="1"/>
      <c r="G2738" s="2"/>
      <c r="H2738" s="108"/>
      <c r="I2738" s="109"/>
      <c r="J2738" s="132" t="str">
        <f t="shared" si="296"/>
        <v/>
      </c>
      <c r="K2738" s="132">
        <f t="shared" si="301"/>
        <v>0</v>
      </c>
      <c r="L2738" s="246"/>
      <c r="M2738" s="247"/>
      <c r="N2738" s="246"/>
      <c r="O2738" s="248"/>
      <c r="P2738" s="249" t="str">
        <f t="shared" si="297"/>
        <v/>
      </c>
      <c r="Q2738" s="250" t="str">
        <f t="shared" si="295"/>
        <v/>
      </c>
      <c r="R2738" s="248"/>
      <c r="S2738" s="246"/>
      <c r="T2738" s="248"/>
      <c r="U2738" s="249" t="str">
        <f>+IF(AND(S2738&gt;0,R2738&lt;&gt;'Data Validation (ROP used only)'!$A$22),SUM(S2738:T2738),"")</f>
        <v/>
      </c>
      <c r="V2738" s="250" t="str">
        <f>IF(OR(R2738='Data Validation (ROP used only)'!$A$22,ISBLANK(S2738),ISERROR(S2738/$I2738)),"",S2738/$I2738)</f>
        <v/>
      </c>
      <c r="W2738" s="251"/>
      <c r="X2738" s="252" t="str" cm="1">
        <f t="array" ref="X2738">_xlfn.IFS(W2738="","",W2738/I2738&gt;=2,2*I2738,W2738/I2738 &lt; 2, W2738)</f>
        <v/>
      </c>
      <c r="Y2738" s="253" t="str">
        <f t="shared" si="298"/>
        <v/>
      </c>
      <c r="Z2738" s="248"/>
      <c r="AA2738" s="249" t="str">
        <f t="shared" si="299"/>
        <v/>
      </c>
      <c r="AB2738" s="254" t="str">
        <f t="shared" si="300"/>
        <v/>
      </c>
      <c r="AC2738" s="159"/>
      <c r="AD2738" s="160"/>
    </row>
    <row r="2739" spans="2:30" ht="13.8" hidden="1" outlineLevel="1" x14ac:dyDescent="0.25">
      <c r="B2739" s="1"/>
      <c r="C2739" s="1"/>
      <c r="D2739" s="1"/>
      <c r="E2739" s="2"/>
      <c r="F2739" s="1"/>
      <c r="G2739" s="2"/>
      <c r="H2739" s="108"/>
      <c r="I2739" s="109"/>
      <c r="J2739" s="132" t="str">
        <f t="shared" si="296"/>
        <v/>
      </c>
      <c r="K2739" s="132">
        <f t="shared" si="301"/>
        <v>0</v>
      </c>
      <c r="L2739" s="246"/>
      <c r="M2739" s="247"/>
      <c r="N2739" s="246"/>
      <c r="O2739" s="248"/>
      <c r="P2739" s="249" t="str">
        <f t="shared" si="297"/>
        <v/>
      </c>
      <c r="Q2739" s="250" t="str">
        <f t="shared" si="295"/>
        <v/>
      </c>
      <c r="R2739" s="248"/>
      <c r="S2739" s="246"/>
      <c r="T2739" s="248"/>
      <c r="U2739" s="249" t="str">
        <f>+IF(AND(S2739&gt;0,R2739&lt;&gt;'Data Validation (ROP used only)'!$A$22),SUM(S2739:T2739),"")</f>
        <v/>
      </c>
      <c r="V2739" s="250" t="str">
        <f>IF(OR(R2739='Data Validation (ROP used only)'!$A$22,ISBLANK(S2739),ISERROR(S2739/$I2739)),"",S2739/$I2739)</f>
        <v/>
      </c>
      <c r="W2739" s="251"/>
      <c r="X2739" s="252" t="str" cm="1">
        <f t="array" ref="X2739">_xlfn.IFS(W2739="","",W2739/I2739&gt;=2,2*I2739,W2739/I2739 &lt; 2, W2739)</f>
        <v/>
      </c>
      <c r="Y2739" s="253" t="str">
        <f t="shared" si="298"/>
        <v/>
      </c>
      <c r="Z2739" s="248"/>
      <c r="AA2739" s="249" t="str">
        <f t="shared" si="299"/>
        <v/>
      </c>
      <c r="AB2739" s="254" t="str">
        <f t="shared" si="300"/>
        <v/>
      </c>
      <c r="AC2739" s="159"/>
      <c r="AD2739" s="160"/>
    </row>
    <row r="2740" spans="2:30" ht="13.8" hidden="1" outlineLevel="1" x14ac:dyDescent="0.25">
      <c r="B2740" s="1"/>
      <c r="C2740" s="1"/>
      <c r="D2740" s="1"/>
      <c r="E2740" s="2"/>
      <c r="F2740" s="1"/>
      <c r="G2740" s="2"/>
      <c r="H2740" s="108"/>
      <c r="I2740" s="109"/>
      <c r="J2740" s="132" t="str">
        <f t="shared" si="296"/>
        <v/>
      </c>
      <c r="K2740" s="132">
        <f t="shared" si="301"/>
        <v>0</v>
      </c>
      <c r="L2740" s="246"/>
      <c r="M2740" s="247"/>
      <c r="N2740" s="246"/>
      <c r="O2740" s="248"/>
      <c r="P2740" s="249" t="str">
        <f t="shared" si="297"/>
        <v/>
      </c>
      <c r="Q2740" s="250" t="str">
        <f t="shared" si="295"/>
        <v/>
      </c>
      <c r="R2740" s="248"/>
      <c r="S2740" s="246"/>
      <c r="T2740" s="248"/>
      <c r="U2740" s="249" t="str">
        <f>+IF(AND(S2740&gt;0,R2740&lt;&gt;'Data Validation (ROP used only)'!$A$22),SUM(S2740:T2740),"")</f>
        <v/>
      </c>
      <c r="V2740" s="250" t="str">
        <f>IF(OR(R2740='Data Validation (ROP used only)'!$A$22,ISBLANK(S2740),ISERROR(S2740/$I2740)),"",S2740/$I2740)</f>
        <v/>
      </c>
      <c r="W2740" s="251"/>
      <c r="X2740" s="252" t="str" cm="1">
        <f t="array" ref="X2740">_xlfn.IFS(W2740="","",W2740/I2740&gt;=2,2*I2740,W2740/I2740 &lt; 2, W2740)</f>
        <v/>
      </c>
      <c r="Y2740" s="253" t="str">
        <f t="shared" si="298"/>
        <v/>
      </c>
      <c r="Z2740" s="248"/>
      <c r="AA2740" s="249" t="str">
        <f t="shared" si="299"/>
        <v/>
      </c>
      <c r="AB2740" s="254" t="str">
        <f t="shared" si="300"/>
        <v/>
      </c>
      <c r="AC2740" s="159"/>
      <c r="AD2740" s="160"/>
    </row>
    <row r="2741" spans="2:30" ht="13.8" hidden="1" outlineLevel="1" x14ac:dyDescent="0.25">
      <c r="B2741" s="1"/>
      <c r="C2741" s="1"/>
      <c r="D2741" s="1"/>
      <c r="E2741" s="2"/>
      <c r="F2741" s="1"/>
      <c r="G2741" s="2"/>
      <c r="H2741" s="108"/>
      <c r="I2741" s="109"/>
      <c r="J2741" s="132" t="str">
        <f t="shared" si="296"/>
        <v/>
      </c>
      <c r="K2741" s="132">
        <f t="shared" si="301"/>
        <v>0</v>
      </c>
      <c r="L2741" s="246"/>
      <c r="M2741" s="247"/>
      <c r="N2741" s="246"/>
      <c r="O2741" s="248"/>
      <c r="P2741" s="249" t="str">
        <f t="shared" si="297"/>
        <v/>
      </c>
      <c r="Q2741" s="250" t="str">
        <f t="shared" si="295"/>
        <v/>
      </c>
      <c r="R2741" s="248"/>
      <c r="S2741" s="246"/>
      <c r="T2741" s="248"/>
      <c r="U2741" s="249" t="str">
        <f>+IF(AND(S2741&gt;0,R2741&lt;&gt;'Data Validation (ROP used only)'!$A$22),SUM(S2741:T2741),"")</f>
        <v/>
      </c>
      <c r="V2741" s="250" t="str">
        <f>IF(OR(R2741='Data Validation (ROP used only)'!$A$22,ISBLANK(S2741),ISERROR(S2741/$I2741)),"",S2741/$I2741)</f>
        <v/>
      </c>
      <c r="W2741" s="251"/>
      <c r="X2741" s="252" t="str" cm="1">
        <f t="array" ref="X2741">_xlfn.IFS(W2741="","",W2741/I2741&gt;=2,2*I2741,W2741/I2741 &lt; 2, W2741)</f>
        <v/>
      </c>
      <c r="Y2741" s="253" t="str">
        <f t="shared" si="298"/>
        <v/>
      </c>
      <c r="Z2741" s="248"/>
      <c r="AA2741" s="249" t="str">
        <f t="shared" si="299"/>
        <v/>
      </c>
      <c r="AB2741" s="254" t="str">
        <f t="shared" si="300"/>
        <v/>
      </c>
      <c r="AC2741" s="159"/>
      <c r="AD2741" s="160"/>
    </row>
    <row r="2742" spans="2:30" ht="13.8" hidden="1" outlineLevel="1" x14ac:dyDescent="0.25">
      <c r="B2742" s="1"/>
      <c r="C2742" s="1"/>
      <c r="D2742" s="1"/>
      <c r="E2742" s="2"/>
      <c r="F2742" s="1"/>
      <c r="G2742" s="2"/>
      <c r="H2742" s="108"/>
      <c r="I2742" s="109"/>
      <c r="J2742" s="132" t="str">
        <f t="shared" si="296"/>
        <v/>
      </c>
      <c r="K2742" s="132">
        <f t="shared" si="301"/>
        <v>0</v>
      </c>
      <c r="L2742" s="246"/>
      <c r="M2742" s="247"/>
      <c r="N2742" s="246"/>
      <c r="O2742" s="248"/>
      <c r="P2742" s="249" t="str">
        <f t="shared" si="297"/>
        <v/>
      </c>
      <c r="Q2742" s="250" t="str">
        <f t="shared" si="295"/>
        <v/>
      </c>
      <c r="R2742" s="248"/>
      <c r="S2742" s="246"/>
      <c r="T2742" s="248"/>
      <c r="U2742" s="249" t="str">
        <f>+IF(AND(S2742&gt;0,R2742&lt;&gt;'Data Validation (ROP used only)'!$A$22),SUM(S2742:T2742),"")</f>
        <v/>
      </c>
      <c r="V2742" s="250" t="str">
        <f>IF(OR(R2742='Data Validation (ROP used only)'!$A$22,ISBLANK(S2742),ISERROR(S2742/$I2742)),"",S2742/$I2742)</f>
        <v/>
      </c>
      <c r="W2742" s="251"/>
      <c r="X2742" s="252" t="str" cm="1">
        <f t="array" ref="X2742">_xlfn.IFS(W2742="","",W2742/I2742&gt;=2,2*I2742,W2742/I2742 &lt; 2, W2742)</f>
        <v/>
      </c>
      <c r="Y2742" s="253" t="str">
        <f t="shared" si="298"/>
        <v/>
      </c>
      <c r="Z2742" s="248"/>
      <c r="AA2742" s="249" t="str">
        <f t="shared" si="299"/>
        <v/>
      </c>
      <c r="AB2742" s="254" t="str">
        <f t="shared" si="300"/>
        <v/>
      </c>
      <c r="AC2742" s="159"/>
      <c r="AD2742" s="160"/>
    </row>
    <row r="2743" spans="2:30" ht="13.8" hidden="1" outlineLevel="1" x14ac:dyDescent="0.25">
      <c r="B2743" s="1"/>
      <c r="C2743" s="1"/>
      <c r="D2743" s="1"/>
      <c r="E2743" s="2"/>
      <c r="F2743" s="1"/>
      <c r="G2743" s="2"/>
      <c r="H2743" s="108"/>
      <c r="I2743" s="109"/>
      <c r="J2743" s="132" t="str">
        <f t="shared" si="296"/>
        <v/>
      </c>
      <c r="K2743" s="132">
        <f t="shared" si="301"/>
        <v>0</v>
      </c>
      <c r="L2743" s="246"/>
      <c r="M2743" s="247"/>
      <c r="N2743" s="246"/>
      <c r="O2743" s="248"/>
      <c r="P2743" s="249" t="str">
        <f t="shared" si="297"/>
        <v/>
      </c>
      <c r="Q2743" s="250" t="str">
        <f t="shared" si="295"/>
        <v/>
      </c>
      <c r="R2743" s="248"/>
      <c r="S2743" s="246"/>
      <c r="T2743" s="248"/>
      <c r="U2743" s="249" t="str">
        <f>+IF(AND(S2743&gt;0,R2743&lt;&gt;'Data Validation (ROP used only)'!$A$22),SUM(S2743:T2743),"")</f>
        <v/>
      </c>
      <c r="V2743" s="250" t="str">
        <f>IF(OR(R2743='Data Validation (ROP used only)'!$A$22,ISBLANK(S2743),ISERROR(S2743/$I2743)),"",S2743/$I2743)</f>
        <v/>
      </c>
      <c r="W2743" s="251"/>
      <c r="X2743" s="252" t="str" cm="1">
        <f t="array" ref="X2743">_xlfn.IFS(W2743="","",W2743/I2743&gt;=2,2*I2743,W2743/I2743 &lt; 2, W2743)</f>
        <v/>
      </c>
      <c r="Y2743" s="253" t="str">
        <f t="shared" si="298"/>
        <v/>
      </c>
      <c r="Z2743" s="248"/>
      <c r="AA2743" s="249" t="str">
        <f t="shared" si="299"/>
        <v/>
      </c>
      <c r="AB2743" s="254" t="str">
        <f t="shared" si="300"/>
        <v/>
      </c>
      <c r="AC2743" s="159"/>
      <c r="AD2743" s="160"/>
    </row>
    <row r="2744" spans="2:30" ht="13.8" hidden="1" outlineLevel="1" x14ac:dyDescent="0.25">
      <c r="B2744" s="1"/>
      <c r="C2744" s="1"/>
      <c r="D2744" s="1"/>
      <c r="E2744" s="2"/>
      <c r="F2744" s="1"/>
      <c r="G2744" s="2"/>
      <c r="H2744" s="108"/>
      <c r="I2744" s="109"/>
      <c r="J2744" s="132" t="str">
        <f t="shared" si="296"/>
        <v/>
      </c>
      <c r="K2744" s="132">
        <f t="shared" si="301"/>
        <v>0</v>
      </c>
      <c r="L2744" s="246"/>
      <c r="M2744" s="247"/>
      <c r="N2744" s="246"/>
      <c r="O2744" s="248"/>
      <c r="P2744" s="249" t="str">
        <f t="shared" si="297"/>
        <v/>
      </c>
      <c r="Q2744" s="250" t="str">
        <f t="shared" si="295"/>
        <v/>
      </c>
      <c r="R2744" s="248"/>
      <c r="S2744" s="246"/>
      <c r="T2744" s="248"/>
      <c r="U2744" s="249" t="str">
        <f>+IF(AND(S2744&gt;0,R2744&lt;&gt;'Data Validation (ROP used only)'!$A$22),SUM(S2744:T2744),"")</f>
        <v/>
      </c>
      <c r="V2744" s="250" t="str">
        <f>IF(OR(R2744='Data Validation (ROP used only)'!$A$22,ISBLANK(S2744),ISERROR(S2744/$I2744)),"",S2744/$I2744)</f>
        <v/>
      </c>
      <c r="W2744" s="251"/>
      <c r="X2744" s="252" t="str" cm="1">
        <f t="array" ref="X2744">_xlfn.IFS(W2744="","",W2744/I2744&gt;=2,2*I2744,W2744/I2744 &lt; 2, W2744)</f>
        <v/>
      </c>
      <c r="Y2744" s="253" t="str">
        <f t="shared" si="298"/>
        <v/>
      </c>
      <c r="Z2744" s="248"/>
      <c r="AA2744" s="249" t="str">
        <f t="shared" si="299"/>
        <v/>
      </c>
      <c r="AB2744" s="254" t="str">
        <f t="shared" si="300"/>
        <v/>
      </c>
      <c r="AC2744" s="159"/>
      <c r="AD2744" s="160"/>
    </row>
    <row r="2745" spans="2:30" ht="13.8" hidden="1" outlineLevel="1" x14ac:dyDescent="0.25">
      <c r="B2745" s="1"/>
      <c r="C2745" s="1"/>
      <c r="D2745" s="1"/>
      <c r="E2745" s="2"/>
      <c r="F2745" s="1"/>
      <c r="G2745" s="2"/>
      <c r="H2745" s="108"/>
      <c r="I2745" s="109"/>
      <c r="J2745" s="132" t="str">
        <f t="shared" si="296"/>
        <v/>
      </c>
      <c r="K2745" s="132">
        <f t="shared" si="301"/>
        <v>0</v>
      </c>
      <c r="L2745" s="246"/>
      <c r="M2745" s="247"/>
      <c r="N2745" s="246"/>
      <c r="O2745" s="248"/>
      <c r="P2745" s="249" t="str">
        <f t="shared" si="297"/>
        <v/>
      </c>
      <c r="Q2745" s="250" t="str">
        <f t="shared" si="295"/>
        <v/>
      </c>
      <c r="R2745" s="248"/>
      <c r="S2745" s="246"/>
      <c r="T2745" s="248"/>
      <c r="U2745" s="249" t="str">
        <f>+IF(AND(S2745&gt;0,R2745&lt;&gt;'Data Validation (ROP used only)'!$A$22),SUM(S2745:T2745),"")</f>
        <v/>
      </c>
      <c r="V2745" s="250" t="str">
        <f>IF(OR(R2745='Data Validation (ROP used only)'!$A$22,ISBLANK(S2745),ISERROR(S2745/$I2745)),"",S2745/$I2745)</f>
        <v/>
      </c>
      <c r="W2745" s="251"/>
      <c r="X2745" s="252" t="str" cm="1">
        <f t="array" ref="X2745">_xlfn.IFS(W2745="","",W2745/I2745&gt;=2,2*I2745,W2745/I2745 &lt; 2, W2745)</f>
        <v/>
      </c>
      <c r="Y2745" s="253" t="str">
        <f t="shared" si="298"/>
        <v/>
      </c>
      <c r="Z2745" s="248"/>
      <c r="AA2745" s="249" t="str">
        <f t="shared" si="299"/>
        <v/>
      </c>
      <c r="AB2745" s="254" t="str">
        <f t="shared" si="300"/>
        <v/>
      </c>
      <c r="AC2745" s="159"/>
      <c r="AD2745" s="160"/>
    </row>
    <row r="2746" spans="2:30" ht="13.8" hidden="1" outlineLevel="1" x14ac:dyDescent="0.25">
      <c r="B2746" s="1"/>
      <c r="C2746" s="1"/>
      <c r="D2746" s="1"/>
      <c r="E2746" s="2"/>
      <c r="F2746" s="1"/>
      <c r="G2746" s="2"/>
      <c r="H2746" s="108"/>
      <c r="I2746" s="109"/>
      <c r="J2746" s="132" t="str">
        <f t="shared" si="296"/>
        <v/>
      </c>
      <c r="K2746" s="132">
        <f t="shared" si="301"/>
        <v>0</v>
      </c>
      <c r="L2746" s="246"/>
      <c r="M2746" s="247"/>
      <c r="N2746" s="246"/>
      <c r="O2746" s="248"/>
      <c r="P2746" s="249" t="str">
        <f t="shared" si="297"/>
        <v/>
      </c>
      <c r="Q2746" s="250" t="str">
        <f t="shared" si="295"/>
        <v/>
      </c>
      <c r="R2746" s="248"/>
      <c r="S2746" s="246"/>
      <c r="T2746" s="248"/>
      <c r="U2746" s="249" t="str">
        <f>+IF(AND(S2746&gt;0,R2746&lt;&gt;'Data Validation (ROP used only)'!$A$22),SUM(S2746:T2746),"")</f>
        <v/>
      </c>
      <c r="V2746" s="250" t="str">
        <f>IF(OR(R2746='Data Validation (ROP used only)'!$A$22,ISBLANK(S2746),ISERROR(S2746/$I2746)),"",S2746/$I2746)</f>
        <v/>
      </c>
      <c r="W2746" s="251"/>
      <c r="X2746" s="252" t="str" cm="1">
        <f t="array" ref="X2746">_xlfn.IFS(W2746="","",W2746/I2746&gt;=2,2*I2746,W2746/I2746 &lt; 2, W2746)</f>
        <v/>
      </c>
      <c r="Y2746" s="253" t="str">
        <f t="shared" si="298"/>
        <v/>
      </c>
      <c r="Z2746" s="248"/>
      <c r="AA2746" s="249" t="str">
        <f t="shared" si="299"/>
        <v/>
      </c>
      <c r="AB2746" s="254" t="str">
        <f t="shared" si="300"/>
        <v/>
      </c>
      <c r="AC2746" s="159"/>
      <c r="AD2746" s="160"/>
    </row>
    <row r="2747" spans="2:30" ht="13.8" hidden="1" outlineLevel="1" x14ac:dyDescent="0.25">
      <c r="B2747" s="1"/>
      <c r="C2747" s="1"/>
      <c r="D2747" s="1"/>
      <c r="E2747" s="2"/>
      <c r="F2747" s="1"/>
      <c r="G2747" s="2"/>
      <c r="H2747" s="108"/>
      <c r="I2747" s="109"/>
      <c r="J2747" s="132" t="str">
        <f t="shared" si="296"/>
        <v/>
      </c>
      <c r="K2747" s="132">
        <f t="shared" si="301"/>
        <v>0</v>
      </c>
      <c r="L2747" s="246"/>
      <c r="M2747" s="247"/>
      <c r="N2747" s="246"/>
      <c r="O2747" s="248"/>
      <c r="P2747" s="249" t="str">
        <f t="shared" si="297"/>
        <v/>
      </c>
      <c r="Q2747" s="250" t="str">
        <f t="shared" si="295"/>
        <v/>
      </c>
      <c r="R2747" s="248"/>
      <c r="S2747" s="246"/>
      <c r="T2747" s="248"/>
      <c r="U2747" s="249" t="str">
        <f>+IF(AND(S2747&gt;0,R2747&lt;&gt;'Data Validation (ROP used only)'!$A$22),SUM(S2747:T2747),"")</f>
        <v/>
      </c>
      <c r="V2747" s="250" t="str">
        <f>IF(OR(R2747='Data Validation (ROP used only)'!$A$22,ISBLANK(S2747),ISERROR(S2747/$I2747)),"",S2747/$I2747)</f>
        <v/>
      </c>
      <c r="W2747" s="251"/>
      <c r="X2747" s="252" t="str" cm="1">
        <f t="array" ref="X2747">_xlfn.IFS(W2747="","",W2747/I2747&gt;=2,2*I2747,W2747/I2747 &lt; 2, W2747)</f>
        <v/>
      </c>
      <c r="Y2747" s="253" t="str">
        <f t="shared" si="298"/>
        <v/>
      </c>
      <c r="Z2747" s="248"/>
      <c r="AA2747" s="249" t="str">
        <f t="shared" si="299"/>
        <v/>
      </c>
      <c r="AB2747" s="254" t="str">
        <f t="shared" si="300"/>
        <v/>
      </c>
      <c r="AC2747" s="159"/>
      <c r="AD2747" s="160"/>
    </row>
    <row r="2748" spans="2:30" ht="13.8" hidden="1" outlineLevel="1" x14ac:dyDescent="0.25">
      <c r="B2748" s="1"/>
      <c r="C2748" s="1"/>
      <c r="D2748" s="1"/>
      <c r="E2748" s="2"/>
      <c r="F2748" s="1"/>
      <c r="G2748" s="2"/>
      <c r="H2748" s="108"/>
      <c r="I2748" s="109"/>
      <c r="J2748" s="132" t="str">
        <f t="shared" si="296"/>
        <v/>
      </c>
      <c r="K2748" s="132">
        <f t="shared" si="301"/>
        <v>0</v>
      </c>
      <c r="L2748" s="246"/>
      <c r="M2748" s="247"/>
      <c r="N2748" s="246"/>
      <c r="O2748" s="248"/>
      <c r="P2748" s="249" t="str">
        <f t="shared" si="297"/>
        <v/>
      </c>
      <c r="Q2748" s="250" t="str">
        <f t="shared" si="295"/>
        <v/>
      </c>
      <c r="R2748" s="248"/>
      <c r="S2748" s="246"/>
      <c r="T2748" s="248"/>
      <c r="U2748" s="249" t="str">
        <f>+IF(AND(S2748&gt;0,R2748&lt;&gt;'Data Validation (ROP used only)'!$A$22),SUM(S2748:T2748),"")</f>
        <v/>
      </c>
      <c r="V2748" s="250" t="str">
        <f>IF(OR(R2748='Data Validation (ROP used only)'!$A$22,ISBLANK(S2748),ISERROR(S2748/$I2748)),"",S2748/$I2748)</f>
        <v/>
      </c>
      <c r="W2748" s="251"/>
      <c r="X2748" s="252" t="str" cm="1">
        <f t="array" ref="X2748">_xlfn.IFS(W2748="","",W2748/I2748&gt;=2,2*I2748,W2748/I2748 &lt; 2, W2748)</f>
        <v/>
      </c>
      <c r="Y2748" s="253" t="str">
        <f t="shared" si="298"/>
        <v/>
      </c>
      <c r="Z2748" s="248"/>
      <c r="AA2748" s="249" t="str">
        <f t="shared" si="299"/>
        <v/>
      </c>
      <c r="AB2748" s="254" t="str">
        <f t="shared" si="300"/>
        <v/>
      </c>
      <c r="AC2748" s="159"/>
      <c r="AD2748" s="160"/>
    </row>
    <row r="2749" spans="2:30" ht="13.8" hidden="1" outlineLevel="1" x14ac:dyDescent="0.25">
      <c r="B2749" s="1"/>
      <c r="C2749" s="1"/>
      <c r="D2749" s="1"/>
      <c r="E2749" s="2"/>
      <c r="F2749" s="1"/>
      <c r="G2749" s="2"/>
      <c r="H2749" s="108"/>
      <c r="I2749" s="109"/>
      <c r="J2749" s="132" t="str">
        <f t="shared" si="296"/>
        <v/>
      </c>
      <c r="K2749" s="132">
        <f t="shared" si="301"/>
        <v>0</v>
      </c>
      <c r="L2749" s="246"/>
      <c r="M2749" s="247"/>
      <c r="N2749" s="246"/>
      <c r="O2749" s="248"/>
      <c r="P2749" s="249" t="str">
        <f t="shared" si="297"/>
        <v/>
      </c>
      <c r="Q2749" s="250" t="str">
        <f t="shared" si="295"/>
        <v/>
      </c>
      <c r="R2749" s="248"/>
      <c r="S2749" s="246"/>
      <c r="T2749" s="248"/>
      <c r="U2749" s="249" t="str">
        <f>+IF(AND(S2749&gt;0,R2749&lt;&gt;'Data Validation (ROP used only)'!$A$22),SUM(S2749:T2749),"")</f>
        <v/>
      </c>
      <c r="V2749" s="250" t="str">
        <f>IF(OR(R2749='Data Validation (ROP used only)'!$A$22,ISBLANK(S2749),ISERROR(S2749/$I2749)),"",S2749/$I2749)</f>
        <v/>
      </c>
      <c r="W2749" s="251"/>
      <c r="X2749" s="252" t="str" cm="1">
        <f t="array" ref="X2749">_xlfn.IFS(W2749="","",W2749/I2749&gt;=2,2*I2749,W2749/I2749 &lt; 2, W2749)</f>
        <v/>
      </c>
      <c r="Y2749" s="253" t="str">
        <f t="shared" si="298"/>
        <v/>
      </c>
      <c r="Z2749" s="248"/>
      <c r="AA2749" s="249" t="str">
        <f t="shared" si="299"/>
        <v/>
      </c>
      <c r="AB2749" s="254" t="str">
        <f t="shared" si="300"/>
        <v/>
      </c>
      <c r="AC2749" s="159"/>
      <c r="AD2749" s="160"/>
    </row>
    <row r="2750" spans="2:30" ht="13.8" hidden="1" outlineLevel="1" x14ac:dyDescent="0.25">
      <c r="B2750" s="1"/>
      <c r="C2750" s="1"/>
      <c r="D2750" s="1"/>
      <c r="E2750" s="2"/>
      <c r="F2750" s="1"/>
      <c r="G2750" s="2"/>
      <c r="H2750" s="108"/>
      <c r="I2750" s="109"/>
      <c r="J2750" s="132" t="str">
        <f t="shared" si="296"/>
        <v/>
      </c>
      <c r="K2750" s="132">
        <f t="shared" si="301"/>
        <v>0</v>
      </c>
      <c r="L2750" s="246"/>
      <c r="M2750" s="247"/>
      <c r="N2750" s="246"/>
      <c r="O2750" s="248"/>
      <c r="P2750" s="249" t="str">
        <f t="shared" si="297"/>
        <v/>
      </c>
      <c r="Q2750" s="250" t="str">
        <f t="shared" si="295"/>
        <v/>
      </c>
      <c r="R2750" s="248"/>
      <c r="S2750" s="246"/>
      <c r="T2750" s="248"/>
      <c r="U2750" s="249" t="str">
        <f>+IF(AND(S2750&gt;0,R2750&lt;&gt;'Data Validation (ROP used only)'!$A$22),SUM(S2750:T2750),"")</f>
        <v/>
      </c>
      <c r="V2750" s="250" t="str">
        <f>IF(OR(R2750='Data Validation (ROP used only)'!$A$22,ISBLANK(S2750),ISERROR(S2750/$I2750)),"",S2750/$I2750)</f>
        <v/>
      </c>
      <c r="W2750" s="251"/>
      <c r="X2750" s="252" t="str" cm="1">
        <f t="array" ref="X2750">_xlfn.IFS(W2750="","",W2750/I2750&gt;=2,2*I2750,W2750/I2750 &lt; 2, W2750)</f>
        <v/>
      </c>
      <c r="Y2750" s="253" t="str">
        <f t="shared" si="298"/>
        <v/>
      </c>
      <c r="Z2750" s="248"/>
      <c r="AA2750" s="249" t="str">
        <f t="shared" si="299"/>
        <v/>
      </c>
      <c r="AB2750" s="254" t="str">
        <f t="shared" si="300"/>
        <v/>
      </c>
      <c r="AC2750" s="159"/>
      <c r="AD2750" s="160"/>
    </row>
    <row r="2751" spans="2:30" ht="13.8" hidden="1" outlineLevel="1" x14ac:dyDescent="0.25">
      <c r="B2751" s="1"/>
      <c r="C2751" s="1"/>
      <c r="D2751" s="1"/>
      <c r="E2751" s="2"/>
      <c r="F2751" s="1"/>
      <c r="G2751" s="2"/>
      <c r="H2751" s="108"/>
      <c r="I2751" s="109"/>
      <c r="J2751" s="132" t="str">
        <f t="shared" si="296"/>
        <v/>
      </c>
      <c r="K2751" s="132">
        <f t="shared" si="301"/>
        <v>0</v>
      </c>
      <c r="L2751" s="246"/>
      <c r="M2751" s="247"/>
      <c r="N2751" s="246"/>
      <c r="O2751" s="248"/>
      <c r="P2751" s="249" t="str">
        <f t="shared" si="297"/>
        <v/>
      </c>
      <c r="Q2751" s="250" t="str">
        <f t="shared" si="295"/>
        <v/>
      </c>
      <c r="R2751" s="248"/>
      <c r="S2751" s="246"/>
      <c r="T2751" s="248"/>
      <c r="U2751" s="249" t="str">
        <f>+IF(AND(S2751&gt;0,R2751&lt;&gt;'Data Validation (ROP used only)'!$A$22),SUM(S2751:T2751),"")</f>
        <v/>
      </c>
      <c r="V2751" s="250" t="str">
        <f>IF(OR(R2751='Data Validation (ROP used only)'!$A$22,ISBLANK(S2751),ISERROR(S2751/$I2751)),"",S2751/$I2751)</f>
        <v/>
      </c>
      <c r="W2751" s="251"/>
      <c r="X2751" s="252" t="str" cm="1">
        <f t="array" ref="X2751">_xlfn.IFS(W2751="","",W2751/I2751&gt;=2,2*I2751,W2751/I2751 &lt; 2, W2751)</f>
        <v/>
      </c>
      <c r="Y2751" s="253" t="str">
        <f t="shared" si="298"/>
        <v/>
      </c>
      <c r="Z2751" s="248"/>
      <c r="AA2751" s="249" t="str">
        <f t="shared" si="299"/>
        <v/>
      </c>
      <c r="AB2751" s="254" t="str">
        <f t="shared" si="300"/>
        <v/>
      </c>
      <c r="AC2751" s="159"/>
      <c r="AD2751" s="160"/>
    </row>
    <row r="2752" spans="2:30" ht="13.8" hidden="1" outlineLevel="1" x14ac:dyDescent="0.25">
      <c r="B2752" s="1"/>
      <c r="C2752" s="1"/>
      <c r="D2752" s="1"/>
      <c r="E2752" s="2"/>
      <c r="F2752" s="1"/>
      <c r="G2752" s="2"/>
      <c r="H2752" s="108"/>
      <c r="I2752" s="109"/>
      <c r="J2752" s="132" t="str">
        <f t="shared" si="296"/>
        <v/>
      </c>
      <c r="K2752" s="132">
        <f t="shared" si="301"/>
        <v>0</v>
      </c>
      <c r="L2752" s="246"/>
      <c r="M2752" s="247"/>
      <c r="N2752" s="246"/>
      <c r="O2752" s="248"/>
      <c r="P2752" s="249" t="str">
        <f t="shared" si="297"/>
        <v/>
      </c>
      <c r="Q2752" s="250" t="str">
        <f t="shared" si="295"/>
        <v/>
      </c>
      <c r="R2752" s="248"/>
      <c r="S2752" s="246"/>
      <c r="T2752" s="248"/>
      <c r="U2752" s="249" t="str">
        <f>+IF(AND(S2752&gt;0,R2752&lt;&gt;'Data Validation (ROP used only)'!$A$22),SUM(S2752:T2752),"")</f>
        <v/>
      </c>
      <c r="V2752" s="250" t="str">
        <f>IF(OR(R2752='Data Validation (ROP used only)'!$A$22,ISBLANK(S2752),ISERROR(S2752/$I2752)),"",S2752/$I2752)</f>
        <v/>
      </c>
      <c r="W2752" s="251"/>
      <c r="X2752" s="252" t="str" cm="1">
        <f t="array" ref="X2752">_xlfn.IFS(W2752="","",W2752/I2752&gt;=2,2*I2752,W2752/I2752 &lt; 2, W2752)</f>
        <v/>
      </c>
      <c r="Y2752" s="253" t="str">
        <f t="shared" si="298"/>
        <v/>
      </c>
      <c r="Z2752" s="248"/>
      <c r="AA2752" s="249" t="str">
        <f t="shared" si="299"/>
        <v/>
      </c>
      <c r="AB2752" s="254" t="str">
        <f t="shared" si="300"/>
        <v/>
      </c>
      <c r="AC2752" s="159"/>
      <c r="AD2752" s="160"/>
    </row>
    <row r="2753" spans="2:30" ht="13.8" hidden="1" outlineLevel="1" x14ac:dyDescent="0.25">
      <c r="B2753" s="1"/>
      <c r="C2753" s="1"/>
      <c r="D2753" s="1"/>
      <c r="E2753" s="2"/>
      <c r="F2753" s="1"/>
      <c r="G2753" s="2"/>
      <c r="H2753" s="108"/>
      <c r="I2753" s="109"/>
      <c r="J2753" s="132" t="str">
        <f t="shared" si="296"/>
        <v/>
      </c>
      <c r="K2753" s="132">
        <f t="shared" si="301"/>
        <v>0</v>
      </c>
      <c r="L2753" s="246"/>
      <c r="M2753" s="247"/>
      <c r="N2753" s="246"/>
      <c r="O2753" s="248"/>
      <c r="P2753" s="249" t="str">
        <f t="shared" si="297"/>
        <v/>
      </c>
      <c r="Q2753" s="250" t="str">
        <f t="shared" si="295"/>
        <v/>
      </c>
      <c r="R2753" s="248"/>
      <c r="S2753" s="246"/>
      <c r="T2753" s="248"/>
      <c r="U2753" s="249" t="str">
        <f>+IF(AND(S2753&gt;0,R2753&lt;&gt;'Data Validation (ROP used only)'!$A$22),SUM(S2753:T2753),"")</f>
        <v/>
      </c>
      <c r="V2753" s="250" t="str">
        <f>IF(OR(R2753='Data Validation (ROP used only)'!$A$22,ISBLANK(S2753),ISERROR(S2753/$I2753)),"",S2753/$I2753)</f>
        <v/>
      </c>
      <c r="W2753" s="251"/>
      <c r="X2753" s="252" t="str" cm="1">
        <f t="array" ref="X2753">_xlfn.IFS(W2753="","",W2753/I2753&gt;=2,2*I2753,W2753/I2753 &lt; 2, W2753)</f>
        <v/>
      </c>
      <c r="Y2753" s="253" t="str">
        <f t="shared" si="298"/>
        <v/>
      </c>
      <c r="Z2753" s="248"/>
      <c r="AA2753" s="249" t="str">
        <f t="shared" si="299"/>
        <v/>
      </c>
      <c r="AB2753" s="254" t="str">
        <f t="shared" si="300"/>
        <v/>
      </c>
      <c r="AC2753" s="159"/>
      <c r="AD2753" s="160"/>
    </row>
    <row r="2754" spans="2:30" ht="13.8" hidden="1" outlineLevel="1" x14ac:dyDescent="0.25">
      <c r="B2754" s="1"/>
      <c r="C2754" s="1"/>
      <c r="D2754" s="1"/>
      <c r="E2754" s="2"/>
      <c r="F2754" s="1"/>
      <c r="G2754" s="2"/>
      <c r="H2754" s="108"/>
      <c r="I2754" s="109"/>
      <c r="J2754" s="132" t="str">
        <f t="shared" si="296"/>
        <v/>
      </c>
      <c r="K2754" s="132">
        <f t="shared" si="301"/>
        <v>0</v>
      </c>
      <c r="L2754" s="246"/>
      <c r="M2754" s="247"/>
      <c r="N2754" s="246"/>
      <c r="O2754" s="248"/>
      <c r="P2754" s="249" t="str">
        <f t="shared" si="297"/>
        <v/>
      </c>
      <c r="Q2754" s="250" t="str">
        <f t="shared" si="295"/>
        <v/>
      </c>
      <c r="R2754" s="248"/>
      <c r="S2754" s="246"/>
      <c r="T2754" s="248"/>
      <c r="U2754" s="249" t="str">
        <f>+IF(AND(S2754&gt;0,R2754&lt;&gt;'Data Validation (ROP used only)'!$A$22),SUM(S2754:T2754),"")</f>
        <v/>
      </c>
      <c r="V2754" s="250" t="str">
        <f>IF(OR(R2754='Data Validation (ROP used only)'!$A$22,ISBLANK(S2754),ISERROR(S2754/$I2754)),"",S2754/$I2754)</f>
        <v/>
      </c>
      <c r="W2754" s="251"/>
      <c r="X2754" s="252" t="str" cm="1">
        <f t="array" ref="X2754">_xlfn.IFS(W2754="","",W2754/I2754&gt;=2,2*I2754,W2754/I2754 &lt; 2, W2754)</f>
        <v/>
      </c>
      <c r="Y2754" s="253" t="str">
        <f t="shared" si="298"/>
        <v/>
      </c>
      <c r="Z2754" s="248"/>
      <c r="AA2754" s="249" t="str">
        <f t="shared" si="299"/>
        <v/>
      </c>
      <c r="AB2754" s="254" t="str">
        <f t="shared" si="300"/>
        <v/>
      </c>
      <c r="AC2754" s="159"/>
      <c r="AD2754" s="160"/>
    </row>
    <row r="2755" spans="2:30" ht="13.8" hidden="1" outlineLevel="1" x14ac:dyDescent="0.25">
      <c r="B2755" s="1"/>
      <c r="C2755" s="1"/>
      <c r="D2755" s="1"/>
      <c r="E2755" s="2"/>
      <c r="F2755" s="1"/>
      <c r="G2755" s="2"/>
      <c r="H2755" s="108"/>
      <c r="I2755" s="109"/>
      <c r="J2755" s="132" t="str">
        <f t="shared" si="296"/>
        <v/>
      </c>
      <c r="K2755" s="132">
        <f t="shared" si="301"/>
        <v>0</v>
      </c>
      <c r="L2755" s="246"/>
      <c r="M2755" s="247"/>
      <c r="N2755" s="246"/>
      <c r="O2755" s="248"/>
      <c r="P2755" s="249" t="str">
        <f t="shared" si="297"/>
        <v/>
      </c>
      <c r="Q2755" s="250" t="str">
        <f t="shared" si="295"/>
        <v/>
      </c>
      <c r="R2755" s="248"/>
      <c r="S2755" s="246"/>
      <c r="T2755" s="248"/>
      <c r="U2755" s="249" t="str">
        <f>+IF(AND(S2755&gt;0,R2755&lt;&gt;'Data Validation (ROP used only)'!$A$22),SUM(S2755:T2755),"")</f>
        <v/>
      </c>
      <c r="V2755" s="250" t="str">
        <f>IF(OR(R2755='Data Validation (ROP used only)'!$A$22,ISBLANK(S2755),ISERROR(S2755/$I2755)),"",S2755/$I2755)</f>
        <v/>
      </c>
      <c r="W2755" s="251"/>
      <c r="X2755" s="252" t="str" cm="1">
        <f t="array" ref="X2755">_xlfn.IFS(W2755="","",W2755/I2755&gt;=2,2*I2755,W2755/I2755 &lt; 2, W2755)</f>
        <v/>
      </c>
      <c r="Y2755" s="253" t="str">
        <f t="shared" si="298"/>
        <v/>
      </c>
      <c r="Z2755" s="248"/>
      <c r="AA2755" s="249" t="str">
        <f t="shared" si="299"/>
        <v/>
      </c>
      <c r="AB2755" s="254" t="str">
        <f t="shared" si="300"/>
        <v/>
      </c>
      <c r="AC2755" s="159"/>
      <c r="AD2755" s="160"/>
    </row>
    <row r="2756" spans="2:30" ht="13.8" hidden="1" outlineLevel="1" x14ac:dyDescent="0.25">
      <c r="B2756" s="1"/>
      <c r="C2756" s="1"/>
      <c r="D2756" s="1"/>
      <c r="E2756" s="2"/>
      <c r="F2756" s="1"/>
      <c r="G2756" s="2"/>
      <c r="H2756" s="108"/>
      <c r="I2756" s="109"/>
      <c r="J2756" s="132" t="str">
        <f t="shared" si="296"/>
        <v/>
      </c>
      <c r="K2756" s="132">
        <f t="shared" si="301"/>
        <v>0</v>
      </c>
      <c r="L2756" s="246"/>
      <c r="M2756" s="247"/>
      <c r="N2756" s="246"/>
      <c r="O2756" s="248"/>
      <c r="P2756" s="249" t="str">
        <f t="shared" si="297"/>
        <v/>
      </c>
      <c r="Q2756" s="250" t="str">
        <f t="shared" si="295"/>
        <v/>
      </c>
      <c r="R2756" s="248"/>
      <c r="S2756" s="246"/>
      <c r="T2756" s="248"/>
      <c r="U2756" s="249" t="str">
        <f>+IF(AND(S2756&gt;0,R2756&lt;&gt;'Data Validation (ROP used only)'!$A$22),SUM(S2756:T2756),"")</f>
        <v/>
      </c>
      <c r="V2756" s="250" t="str">
        <f>IF(OR(R2756='Data Validation (ROP used only)'!$A$22,ISBLANK(S2756),ISERROR(S2756/$I2756)),"",S2756/$I2756)</f>
        <v/>
      </c>
      <c r="W2756" s="251"/>
      <c r="X2756" s="252" t="str" cm="1">
        <f t="array" ref="X2756">_xlfn.IFS(W2756="","",W2756/I2756&gt;=2,2*I2756,W2756/I2756 &lt; 2, W2756)</f>
        <v/>
      </c>
      <c r="Y2756" s="253" t="str">
        <f t="shared" si="298"/>
        <v/>
      </c>
      <c r="Z2756" s="248"/>
      <c r="AA2756" s="249" t="str">
        <f t="shared" si="299"/>
        <v/>
      </c>
      <c r="AB2756" s="254" t="str">
        <f t="shared" si="300"/>
        <v/>
      </c>
      <c r="AC2756" s="159"/>
      <c r="AD2756" s="160"/>
    </row>
    <row r="2757" spans="2:30" ht="13.8" hidden="1" outlineLevel="1" x14ac:dyDescent="0.25">
      <c r="B2757" s="1"/>
      <c r="C2757" s="1"/>
      <c r="D2757" s="1"/>
      <c r="E2757" s="2"/>
      <c r="F2757" s="1"/>
      <c r="G2757" s="2"/>
      <c r="H2757" s="108"/>
      <c r="I2757" s="109"/>
      <c r="J2757" s="132" t="str">
        <f t="shared" si="296"/>
        <v/>
      </c>
      <c r="K2757" s="132">
        <f t="shared" si="301"/>
        <v>0</v>
      </c>
      <c r="L2757" s="246"/>
      <c r="M2757" s="247"/>
      <c r="N2757" s="246"/>
      <c r="O2757" s="248"/>
      <c r="P2757" s="249" t="str">
        <f t="shared" si="297"/>
        <v/>
      </c>
      <c r="Q2757" s="250" t="str">
        <f t="shared" si="295"/>
        <v/>
      </c>
      <c r="R2757" s="248"/>
      <c r="S2757" s="246"/>
      <c r="T2757" s="248"/>
      <c r="U2757" s="249" t="str">
        <f>+IF(AND(S2757&gt;0,R2757&lt;&gt;'Data Validation (ROP used only)'!$A$22),SUM(S2757:T2757),"")</f>
        <v/>
      </c>
      <c r="V2757" s="250" t="str">
        <f>IF(OR(R2757='Data Validation (ROP used only)'!$A$22,ISBLANK(S2757),ISERROR(S2757/$I2757)),"",S2757/$I2757)</f>
        <v/>
      </c>
      <c r="W2757" s="251"/>
      <c r="X2757" s="252" t="str" cm="1">
        <f t="array" ref="X2757">_xlfn.IFS(W2757="","",W2757/I2757&gt;=2,2*I2757,W2757/I2757 &lt; 2, W2757)</f>
        <v/>
      </c>
      <c r="Y2757" s="253" t="str">
        <f t="shared" si="298"/>
        <v/>
      </c>
      <c r="Z2757" s="248"/>
      <c r="AA2757" s="249" t="str">
        <f t="shared" si="299"/>
        <v/>
      </c>
      <c r="AB2757" s="254" t="str">
        <f t="shared" si="300"/>
        <v/>
      </c>
      <c r="AC2757" s="159"/>
      <c r="AD2757" s="160"/>
    </row>
    <row r="2758" spans="2:30" ht="13.8" hidden="1" outlineLevel="1" x14ac:dyDescent="0.25">
      <c r="B2758" s="1"/>
      <c r="C2758" s="1"/>
      <c r="D2758" s="1"/>
      <c r="E2758" s="2"/>
      <c r="F2758" s="1"/>
      <c r="G2758" s="2"/>
      <c r="H2758" s="108"/>
      <c r="I2758" s="109"/>
      <c r="J2758" s="132" t="str">
        <f t="shared" si="296"/>
        <v/>
      </c>
      <c r="K2758" s="132">
        <f t="shared" si="301"/>
        <v>0</v>
      </c>
      <c r="L2758" s="246"/>
      <c r="M2758" s="247"/>
      <c r="N2758" s="246"/>
      <c r="O2758" s="248"/>
      <c r="P2758" s="249" t="str">
        <f t="shared" si="297"/>
        <v/>
      </c>
      <c r="Q2758" s="250" t="str">
        <f t="shared" si="295"/>
        <v/>
      </c>
      <c r="R2758" s="248"/>
      <c r="S2758" s="246"/>
      <c r="T2758" s="248"/>
      <c r="U2758" s="249" t="str">
        <f>+IF(AND(S2758&gt;0,R2758&lt;&gt;'Data Validation (ROP used only)'!$A$22),SUM(S2758:T2758),"")</f>
        <v/>
      </c>
      <c r="V2758" s="250" t="str">
        <f>IF(OR(R2758='Data Validation (ROP used only)'!$A$22,ISBLANK(S2758),ISERROR(S2758/$I2758)),"",S2758/$I2758)</f>
        <v/>
      </c>
      <c r="W2758" s="251"/>
      <c r="X2758" s="252" t="str" cm="1">
        <f t="array" ref="X2758">_xlfn.IFS(W2758="","",W2758/I2758&gt;=2,2*I2758,W2758/I2758 &lt; 2, W2758)</f>
        <v/>
      </c>
      <c r="Y2758" s="253" t="str">
        <f t="shared" si="298"/>
        <v/>
      </c>
      <c r="Z2758" s="248"/>
      <c r="AA2758" s="249" t="str">
        <f t="shared" si="299"/>
        <v/>
      </c>
      <c r="AB2758" s="254" t="str">
        <f t="shared" si="300"/>
        <v/>
      </c>
      <c r="AC2758" s="159"/>
      <c r="AD2758" s="160"/>
    </row>
    <row r="2759" spans="2:30" ht="13.8" hidden="1" outlineLevel="1" x14ac:dyDescent="0.25">
      <c r="B2759" s="1"/>
      <c r="C2759" s="1"/>
      <c r="D2759" s="1"/>
      <c r="E2759" s="2"/>
      <c r="F2759" s="1"/>
      <c r="G2759" s="2"/>
      <c r="H2759" s="108"/>
      <c r="I2759" s="109"/>
      <c r="J2759" s="132" t="str">
        <f t="shared" si="296"/>
        <v/>
      </c>
      <c r="K2759" s="132">
        <f t="shared" si="301"/>
        <v>0</v>
      </c>
      <c r="L2759" s="246"/>
      <c r="M2759" s="247"/>
      <c r="N2759" s="246"/>
      <c r="O2759" s="248"/>
      <c r="P2759" s="249" t="str">
        <f t="shared" si="297"/>
        <v/>
      </c>
      <c r="Q2759" s="250" t="str">
        <f t="shared" si="295"/>
        <v/>
      </c>
      <c r="R2759" s="248"/>
      <c r="S2759" s="246"/>
      <c r="T2759" s="248"/>
      <c r="U2759" s="249" t="str">
        <f>+IF(AND(S2759&gt;0,R2759&lt;&gt;'Data Validation (ROP used only)'!$A$22),SUM(S2759:T2759),"")</f>
        <v/>
      </c>
      <c r="V2759" s="250" t="str">
        <f>IF(OR(R2759='Data Validation (ROP used only)'!$A$22,ISBLANK(S2759),ISERROR(S2759/$I2759)),"",S2759/$I2759)</f>
        <v/>
      </c>
      <c r="W2759" s="251"/>
      <c r="X2759" s="252" t="str" cm="1">
        <f t="array" ref="X2759">_xlfn.IFS(W2759="","",W2759/I2759&gt;=2,2*I2759,W2759/I2759 &lt; 2, W2759)</f>
        <v/>
      </c>
      <c r="Y2759" s="253" t="str">
        <f t="shared" si="298"/>
        <v/>
      </c>
      <c r="Z2759" s="248"/>
      <c r="AA2759" s="249" t="str">
        <f t="shared" si="299"/>
        <v/>
      </c>
      <c r="AB2759" s="254" t="str">
        <f t="shared" si="300"/>
        <v/>
      </c>
      <c r="AC2759" s="159"/>
      <c r="AD2759" s="160"/>
    </row>
    <row r="2760" spans="2:30" ht="13.8" hidden="1" outlineLevel="1" x14ac:dyDescent="0.25">
      <c r="B2760" s="1"/>
      <c r="C2760" s="1"/>
      <c r="D2760" s="1"/>
      <c r="E2760" s="2"/>
      <c r="F2760" s="1"/>
      <c r="G2760" s="2"/>
      <c r="H2760" s="108"/>
      <c r="I2760" s="109"/>
      <c r="J2760" s="132" t="str">
        <f t="shared" si="296"/>
        <v/>
      </c>
      <c r="K2760" s="132">
        <f t="shared" si="301"/>
        <v>0</v>
      </c>
      <c r="L2760" s="246"/>
      <c r="M2760" s="247"/>
      <c r="N2760" s="246"/>
      <c r="O2760" s="248"/>
      <c r="P2760" s="249" t="str">
        <f t="shared" si="297"/>
        <v/>
      </c>
      <c r="Q2760" s="250" t="str">
        <f t="shared" si="295"/>
        <v/>
      </c>
      <c r="R2760" s="248"/>
      <c r="S2760" s="246"/>
      <c r="T2760" s="248"/>
      <c r="U2760" s="249" t="str">
        <f>+IF(AND(S2760&gt;0,R2760&lt;&gt;'Data Validation (ROP used only)'!$A$22),SUM(S2760:T2760),"")</f>
        <v/>
      </c>
      <c r="V2760" s="250" t="str">
        <f>IF(OR(R2760='Data Validation (ROP used only)'!$A$22,ISBLANK(S2760),ISERROR(S2760/$I2760)),"",S2760/$I2760)</f>
        <v/>
      </c>
      <c r="W2760" s="251"/>
      <c r="X2760" s="252" t="str" cm="1">
        <f t="array" ref="X2760">_xlfn.IFS(W2760="","",W2760/I2760&gt;=2,2*I2760,W2760/I2760 &lt; 2, W2760)</f>
        <v/>
      </c>
      <c r="Y2760" s="253" t="str">
        <f t="shared" si="298"/>
        <v/>
      </c>
      <c r="Z2760" s="248"/>
      <c r="AA2760" s="249" t="str">
        <f t="shared" si="299"/>
        <v/>
      </c>
      <c r="AB2760" s="254" t="str">
        <f t="shared" si="300"/>
        <v/>
      </c>
      <c r="AC2760" s="159"/>
      <c r="AD2760" s="160"/>
    </row>
    <row r="2761" spans="2:30" ht="13.8" hidden="1" outlineLevel="1" x14ac:dyDescent="0.25">
      <c r="B2761" s="1"/>
      <c r="C2761" s="1"/>
      <c r="D2761" s="1"/>
      <c r="E2761" s="2"/>
      <c r="F2761" s="1"/>
      <c r="G2761" s="2"/>
      <c r="H2761" s="108"/>
      <c r="I2761" s="109"/>
      <c r="J2761" s="132" t="str">
        <f t="shared" si="296"/>
        <v/>
      </c>
      <c r="K2761" s="132">
        <f t="shared" si="301"/>
        <v>0</v>
      </c>
      <c r="L2761" s="246"/>
      <c r="M2761" s="247"/>
      <c r="N2761" s="246"/>
      <c r="O2761" s="248"/>
      <c r="P2761" s="249" t="str">
        <f t="shared" si="297"/>
        <v/>
      </c>
      <c r="Q2761" s="250" t="str">
        <f t="shared" si="295"/>
        <v/>
      </c>
      <c r="R2761" s="248"/>
      <c r="S2761" s="246"/>
      <c r="T2761" s="248"/>
      <c r="U2761" s="249" t="str">
        <f>+IF(AND(S2761&gt;0,R2761&lt;&gt;'Data Validation (ROP used only)'!$A$22),SUM(S2761:T2761),"")</f>
        <v/>
      </c>
      <c r="V2761" s="250" t="str">
        <f>IF(OR(R2761='Data Validation (ROP used only)'!$A$22,ISBLANK(S2761),ISERROR(S2761/$I2761)),"",S2761/$I2761)</f>
        <v/>
      </c>
      <c r="W2761" s="251"/>
      <c r="X2761" s="252" t="str" cm="1">
        <f t="array" ref="X2761">_xlfn.IFS(W2761="","",W2761/I2761&gt;=2,2*I2761,W2761/I2761 &lt; 2, W2761)</f>
        <v/>
      </c>
      <c r="Y2761" s="253" t="str">
        <f t="shared" si="298"/>
        <v/>
      </c>
      <c r="Z2761" s="248"/>
      <c r="AA2761" s="249" t="str">
        <f t="shared" si="299"/>
        <v/>
      </c>
      <c r="AB2761" s="254" t="str">
        <f t="shared" si="300"/>
        <v/>
      </c>
      <c r="AC2761" s="159"/>
      <c r="AD2761" s="160"/>
    </row>
    <row r="2762" spans="2:30" ht="13.8" hidden="1" outlineLevel="1" x14ac:dyDescent="0.25">
      <c r="B2762" s="1"/>
      <c r="C2762" s="1"/>
      <c r="D2762" s="1"/>
      <c r="E2762" s="2"/>
      <c r="F2762" s="1"/>
      <c r="G2762" s="2"/>
      <c r="H2762" s="108"/>
      <c r="I2762" s="109"/>
      <c r="J2762" s="132" t="str">
        <f t="shared" si="296"/>
        <v/>
      </c>
      <c r="K2762" s="132">
        <f t="shared" si="301"/>
        <v>0</v>
      </c>
      <c r="L2762" s="246"/>
      <c r="M2762" s="247"/>
      <c r="N2762" s="246"/>
      <c r="O2762" s="248"/>
      <c r="P2762" s="249" t="str">
        <f t="shared" si="297"/>
        <v/>
      </c>
      <c r="Q2762" s="250" t="str">
        <f t="shared" ref="Q2762:Q2825" si="302">IF(ISERROR(N2762/$I2762),"",N2762/$I2762)</f>
        <v/>
      </c>
      <c r="R2762" s="248"/>
      <c r="S2762" s="246"/>
      <c r="T2762" s="248"/>
      <c r="U2762" s="249" t="str">
        <f>+IF(AND(S2762&gt;0,R2762&lt;&gt;'Data Validation (ROP used only)'!$A$22),SUM(S2762:T2762),"")</f>
        <v/>
      </c>
      <c r="V2762" s="250" t="str">
        <f>IF(OR(R2762='Data Validation (ROP used only)'!$A$22,ISBLANK(S2762),ISERROR(S2762/$I2762)),"",S2762/$I2762)</f>
        <v/>
      </c>
      <c r="W2762" s="251"/>
      <c r="X2762" s="252" t="str" cm="1">
        <f t="array" ref="X2762">_xlfn.IFS(W2762="","",W2762/I2762&gt;=2,2*I2762,W2762/I2762 &lt; 2, W2762)</f>
        <v/>
      </c>
      <c r="Y2762" s="253" t="str">
        <f t="shared" si="298"/>
        <v/>
      </c>
      <c r="Z2762" s="248"/>
      <c r="AA2762" s="249" t="str">
        <f t="shared" si="299"/>
        <v/>
      </c>
      <c r="AB2762" s="254" t="str">
        <f t="shared" si="300"/>
        <v/>
      </c>
      <c r="AC2762" s="159"/>
      <c r="AD2762" s="160"/>
    </row>
    <row r="2763" spans="2:30" ht="13.8" hidden="1" outlineLevel="1" x14ac:dyDescent="0.25">
      <c r="B2763" s="1"/>
      <c r="C2763" s="1"/>
      <c r="D2763" s="1"/>
      <c r="E2763" s="2"/>
      <c r="F2763" s="1"/>
      <c r="G2763" s="2"/>
      <c r="H2763" s="108"/>
      <c r="I2763" s="109"/>
      <c r="J2763" s="132" t="str">
        <f t="shared" ref="J2763:J2826" si="303">IF(ISERROR(H2763/C2763),"",H2763/C2763)</f>
        <v/>
      </c>
      <c r="K2763" s="132">
        <f t="shared" si="301"/>
        <v>0</v>
      </c>
      <c r="L2763" s="246"/>
      <c r="M2763" s="247"/>
      <c r="N2763" s="246"/>
      <c r="O2763" s="248"/>
      <c r="P2763" s="249" t="str">
        <f t="shared" ref="P2763:P2826" si="304">+IF((N2763+O2763)&gt;0,+N2763+O2763,"")</f>
        <v/>
      </c>
      <c r="Q2763" s="250" t="str">
        <f t="shared" si="302"/>
        <v/>
      </c>
      <c r="R2763" s="248"/>
      <c r="S2763" s="246"/>
      <c r="T2763" s="248"/>
      <c r="U2763" s="249" t="str">
        <f>+IF(AND(S2763&gt;0,R2763&lt;&gt;'Data Validation (ROP used only)'!$A$22),SUM(S2763:T2763),"")</f>
        <v/>
      </c>
      <c r="V2763" s="250" t="str">
        <f>IF(OR(R2763='Data Validation (ROP used only)'!$A$22,ISBLANK(S2763),ISERROR(S2763/$I2763)),"",S2763/$I2763)</f>
        <v/>
      </c>
      <c r="W2763" s="251"/>
      <c r="X2763" s="252" t="str" cm="1">
        <f t="array" ref="X2763">_xlfn.IFS(W2763="","",W2763/I2763&gt;=2,2*I2763,W2763/I2763 &lt; 2, W2763)</f>
        <v/>
      </c>
      <c r="Y2763" s="253" t="str">
        <f t="shared" ref="Y2763:Y2826" si="305">IF(ISBLANK(W2763),"",W2763-X2763)</f>
        <v/>
      </c>
      <c r="Z2763" s="248"/>
      <c r="AA2763" s="249" t="str">
        <f t="shared" ref="AA2763:AA2826" si="306">IF(W2763=0,"",W2763+Z2763)</f>
        <v/>
      </c>
      <c r="AB2763" s="254" t="str">
        <f t="shared" ref="AB2763:AB2826" si="307">IF(ISERROR(W2763/$I2763),"",W2763/$I2763)</f>
        <v/>
      </c>
      <c r="AC2763" s="159"/>
      <c r="AD2763" s="160"/>
    </row>
    <row r="2764" spans="2:30" ht="13.8" hidden="1" outlineLevel="1" x14ac:dyDescent="0.25">
      <c r="B2764" s="1"/>
      <c r="C2764" s="1"/>
      <c r="D2764" s="1"/>
      <c r="E2764" s="2"/>
      <c r="F2764" s="1"/>
      <c r="G2764" s="2"/>
      <c r="H2764" s="108"/>
      <c r="I2764" s="109"/>
      <c r="J2764" s="132" t="str">
        <f t="shared" si="303"/>
        <v/>
      </c>
      <c r="K2764" s="132">
        <f t="shared" si="301"/>
        <v>0</v>
      </c>
      <c r="L2764" s="246"/>
      <c r="M2764" s="247"/>
      <c r="N2764" s="246"/>
      <c r="O2764" s="248"/>
      <c r="P2764" s="249" t="str">
        <f t="shared" si="304"/>
        <v/>
      </c>
      <c r="Q2764" s="250" t="str">
        <f t="shared" si="302"/>
        <v/>
      </c>
      <c r="R2764" s="248"/>
      <c r="S2764" s="246"/>
      <c r="T2764" s="248"/>
      <c r="U2764" s="249" t="str">
        <f>+IF(AND(S2764&gt;0,R2764&lt;&gt;'Data Validation (ROP used only)'!$A$22),SUM(S2764:T2764),"")</f>
        <v/>
      </c>
      <c r="V2764" s="250" t="str">
        <f>IF(OR(R2764='Data Validation (ROP used only)'!$A$22,ISBLANK(S2764),ISERROR(S2764/$I2764)),"",S2764/$I2764)</f>
        <v/>
      </c>
      <c r="W2764" s="251"/>
      <c r="X2764" s="252" t="str" cm="1">
        <f t="array" ref="X2764">_xlfn.IFS(W2764="","",W2764/I2764&gt;=2,2*I2764,W2764/I2764 &lt; 2, W2764)</f>
        <v/>
      </c>
      <c r="Y2764" s="253" t="str">
        <f t="shared" si="305"/>
        <v/>
      </c>
      <c r="Z2764" s="248"/>
      <c r="AA2764" s="249" t="str">
        <f t="shared" si="306"/>
        <v/>
      </c>
      <c r="AB2764" s="254" t="str">
        <f t="shared" si="307"/>
        <v/>
      </c>
      <c r="AC2764" s="159"/>
      <c r="AD2764" s="160"/>
    </row>
    <row r="2765" spans="2:30" ht="13.8" hidden="1" outlineLevel="1" x14ac:dyDescent="0.25">
      <c r="B2765" s="1"/>
      <c r="C2765" s="1"/>
      <c r="D2765" s="1"/>
      <c r="E2765" s="2"/>
      <c r="F2765" s="1"/>
      <c r="G2765" s="2"/>
      <c r="H2765" s="108"/>
      <c r="I2765" s="109"/>
      <c r="J2765" s="132" t="str">
        <f t="shared" si="303"/>
        <v/>
      </c>
      <c r="K2765" s="132">
        <f t="shared" si="301"/>
        <v>0</v>
      </c>
      <c r="L2765" s="246"/>
      <c r="M2765" s="247"/>
      <c r="N2765" s="246"/>
      <c r="O2765" s="248"/>
      <c r="P2765" s="249" t="str">
        <f t="shared" si="304"/>
        <v/>
      </c>
      <c r="Q2765" s="250" t="str">
        <f t="shared" si="302"/>
        <v/>
      </c>
      <c r="R2765" s="248"/>
      <c r="S2765" s="246"/>
      <c r="T2765" s="248"/>
      <c r="U2765" s="249" t="str">
        <f>+IF(AND(S2765&gt;0,R2765&lt;&gt;'Data Validation (ROP used only)'!$A$22),SUM(S2765:T2765),"")</f>
        <v/>
      </c>
      <c r="V2765" s="250" t="str">
        <f>IF(OR(R2765='Data Validation (ROP used only)'!$A$22,ISBLANK(S2765),ISERROR(S2765/$I2765)),"",S2765/$I2765)</f>
        <v/>
      </c>
      <c r="W2765" s="251"/>
      <c r="X2765" s="252" t="str" cm="1">
        <f t="array" ref="X2765">_xlfn.IFS(W2765="","",W2765/I2765&gt;=2,2*I2765,W2765/I2765 &lt; 2, W2765)</f>
        <v/>
      </c>
      <c r="Y2765" s="253" t="str">
        <f t="shared" si="305"/>
        <v/>
      </c>
      <c r="Z2765" s="248"/>
      <c r="AA2765" s="249" t="str">
        <f t="shared" si="306"/>
        <v/>
      </c>
      <c r="AB2765" s="254" t="str">
        <f t="shared" si="307"/>
        <v/>
      </c>
      <c r="AC2765" s="159"/>
      <c r="AD2765" s="160"/>
    </row>
    <row r="2766" spans="2:30" ht="13.8" hidden="1" outlineLevel="1" x14ac:dyDescent="0.25">
      <c r="B2766" s="1"/>
      <c r="C2766" s="1"/>
      <c r="D2766" s="1"/>
      <c r="E2766" s="2"/>
      <c r="F2766" s="1"/>
      <c r="G2766" s="2"/>
      <c r="H2766" s="108"/>
      <c r="I2766" s="109"/>
      <c r="J2766" s="132" t="str">
        <f t="shared" si="303"/>
        <v/>
      </c>
      <c r="K2766" s="132">
        <f t="shared" si="301"/>
        <v>0</v>
      </c>
      <c r="L2766" s="246"/>
      <c r="M2766" s="247"/>
      <c r="N2766" s="246"/>
      <c r="O2766" s="248"/>
      <c r="P2766" s="249" t="str">
        <f t="shared" si="304"/>
        <v/>
      </c>
      <c r="Q2766" s="250" t="str">
        <f t="shared" si="302"/>
        <v/>
      </c>
      <c r="R2766" s="248"/>
      <c r="S2766" s="246"/>
      <c r="T2766" s="248"/>
      <c r="U2766" s="249" t="str">
        <f>+IF(AND(S2766&gt;0,R2766&lt;&gt;'Data Validation (ROP used only)'!$A$22),SUM(S2766:T2766),"")</f>
        <v/>
      </c>
      <c r="V2766" s="250" t="str">
        <f>IF(OR(R2766='Data Validation (ROP used only)'!$A$22,ISBLANK(S2766),ISERROR(S2766/$I2766)),"",S2766/$I2766)</f>
        <v/>
      </c>
      <c r="W2766" s="251"/>
      <c r="X2766" s="252" t="str" cm="1">
        <f t="array" ref="X2766">_xlfn.IFS(W2766="","",W2766/I2766&gt;=2,2*I2766,W2766/I2766 &lt; 2, W2766)</f>
        <v/>
      </c>
      <c r="Y2766" s="253" t="str">
        <f t="shared" si="305"/>
        <v/>
      </c>
      <c r="Z2766" s="248"/>
      <c r="AA2766" s="249" t="str">
        <f t="shared" si="306"/>
        <v/>
      </c>
      <c r="AB2766" s="254" t="str">
        <f t="shared" si="307"/>
        <v/>
      </c>
      <c r="AC2766" s="159"/>
      <c r="AD2766" s="160"/>
    </row>
    <row r="2767" spans="2:30" ht="13.8" hidden="1" outlineLevel="1" x14ac:dyDescent="0.25">
      <c r="B2767" s="1"/>
      <c r="C2767" s="1"/>
      <c r="D2767" s="1"/>
      <c r="E2767" s="2"/>
      <c r="F2767" s="1"/>
      <c r="G2767" s="2"/>
      <c r="H2767" s="108"/>
      <c r="I2767" s="109"/>
      <c r="J2767" s="132" t="str">
        <f t="shared" si="303"/>
        <v/>
      </c>
      <c r="K2767" s="132">
        <f t="shared" si="301"/>
        <v>0</v>
      </c>
      <c r="L2767" s="246"/>
      <c r="M2767" s="247"/>
      <c r="N2767" s="246"/>
      <c r="O2767" s="248"/>
      <c r="P2767" s="249" t="str">
        <f t="shared" si="304"/>
        <v/>
      </c>
      <c r="Q2767" s="250" t="str">
        <f t="shared" si="302"/>
        <v/>
      </c>
      <c r="R2767" s="248"/>
      <c r="S2767" s="246"/>
      <c r="T2767" s="248"/>
      <c r="U2767" s="249" t="str">
        <f>+IF(AND(S2767&gt;0,R2767&lt;&gt;'Data Validation (ROP used only)'!$A$22),SUM(S2767:T2767),"")</f>
        <v/>
      </c>
      <c r="V2767" s="250" t="str">
        <f>IF(OR(R2767='Data Validation (ROP used only)'!$A$22,ISBLANK(S2767),ISERROR(S2767/$I2767)),"",S2767/$I2767)</f>
        <v/>
      </c>
      <c r="W2767" s="251"/>
      <c r="X2767" s="252" t="str" cm="1">
        <f t="array" ref="X2767">_xlfn.IFS(W2767="","",W2767/I2767&gt;=2,2*I2767,W2767/I2767 &lt; 2, W2767)</f>
        <v/>
      </c>
      <c r="Y2767" s="253" t="str">
        <f t="shared" si="305"/>
        <v/>
      </c>
      <c r="Z2767" s="248"/>
      <c r="AA2767" s="249" t="str">
        <f t="shared" si="306"/>
        <v/>
      </c>
      <c r="AB2767" s="254" t="str">
        <f t="shared" si="307"/>
        <v/>
      </c>
      <c r="AC2767" s="159"/>
      <c r="AD2767" s="160"/>
    </row>
    <row r="2768" spans="2:30" ht="13.8" hidden="1" outlineLevel="1" x14ac:dyDescent="0.25">
      <c r="B2768" s="1"/>
      <c r="C2768" s="1"/>
      <c r="D2768" s="1"/>
      <c r="E2768" s="2"/>
      <c r="F2768" s="1"/>
      <c r="G2768" s="2"/>
      <c r="H2768" s="108"/>
      <c r="I2768" s="109"/>
      <c r="J2768" s="132" t="str">
        <f t="shared" si="303"/>
        <v/>
      </c>
      <c r="K2768" s="132">
        <f t="shared" si="301"/>
        <v>0</v>
      </c>
      <c r="L2768" s="246"/>
      <c r="M2768" s="247"/>
      <c r="N2768" s="246"/>
      <c r="O2768" s="248"/>
      <c r="P2768" s="249" t="str">
        <f t="shared" si="304"/>
        <v/>
      </c>
      <c r="Q2768" s="250" t="str">
        <f t="shared" si="302"/>
        <v/>
      </c>
      <c r="R2768" s="248"/>
      <c r="S2768" s="246"/>
      <c r="T2768" s="248"/>
      <c r="U2768" s="249" t="str">
        <f>+IF(AND(S2768&gt;0,R2768&lt;&gt;'Data Validation (ROP used only)'!$A$22),SUM(S2768:T2768),"")</f>
        <v/>
      </c>
      <c r="V2768" s="250" t="str">
        <f>IF(OR(R2768='Data Validation (ROP used only)'!$A$22,ISBLANK(S2768),ISERROR(S2768/$I2768)),"",S2768/$I2768)</f>
        <v/>
      </c>
      <c r="W2768" s="251"/>
      <c r="X2768" s="252" t="str" cm="1">
        <f t="array" ref="X2768">_xlfn.IFS(W2768="","",W2768/I2768&gt;=2,2*I2768,W2768/I2768 &lt; 2, W2768)</f>
        <v/>
      </c>
      <c r="Y2768" s="253" t="str">
        <f t="shared" si="305"/>
        <v/>
      </c>
      <c r="Z2768" s="248"/>
      <c r="AA2768" s="249" t="str">
        <f t="shared" si="306"/>
        <v/>
      </c>
      <c r="AB2768" s="254" t="str">
        <f t="shared" si="307"/>
        <v/>
      </c>
      <c r="AC2768" s="159"/>
      <c r="AD2768" s="160"/>
    </row>
    <row r="2769" spans="2:30" ht="13.8" hidden="1" outlineLevel="1" x14ac:dyDescent="0.25">
      <c r="B2769" s="1"/>
      <c r="C2769" s="1"/>
      <c r="D2769" s="1"/>
      <c r="E2769" s="2"/>
      <c r="F2769" s="1"/>
      <c r="G2769" s="2"/>
      <c r="H2769" s="108"/>
      <c r="I2769" s="109"/>
      <c r="J2769" s="132" t="str">
        <f t="shared" si="303"/>
        <v/>
      </c>
      <c r="K2769" s="132">
        <f t="shared" si="301"/>
        <v>0</v>
      </c>
      <c r="L2769" s="246"/>
      <c r="M2769" s="247"/>
      <c r="N2769" s="246"/>
      <c r="O2769" s="248"/>
      <c r="P2769" s="249" t="str">
        <f t="shared" si="304"/>
        <v/>
      </c>
      <c r="Q2769" s="250" t="str">
        <f t="shared" si="302"/>
        <v/>
      </c>
      <c r="R2769" s="248"/>
      <c r="S2769" s="246"/>
      <c r="T2769" s="248"/>
      <c r="U2769" s="249" t="str">
        <f>+IF(AND(S2769&gt;0,R2769&lt;&gt;'Data Validation (ROP used only)'!$A$22),SUM(S2769:T2769),"")</f>
        <v/>
      </c>
      <c r="V2769" s="250" t="str">
        <f>IF(OR(R2769='Data Validation (ROP used only)'!$A$22,ISBLANK(S2769),ISERROR(S2769/$I2769)),"",S2769/$I2769)</f>
        <v/>
      </c>
      <c r="W2769" s="251"/>
      <c r="X2769" s="252" t="str" cm="1">
        <f t="array" ref="X2769">_xlfn.IFS(W2769="","",W2769/I2769&gt;=2,2*I2769,W2769/I2769 &lt; 2, W2769)</f>
        <v/>
      </c>
      <c r="Y2769" s="253" t="str">
        <f t="shared" si="305"/>
        <v/>
      </c>
      <c r="Z2769" s="248"/>
      <c r="AA2769" s="249" t="str">
        <f t="shared" si="306"/>
        <v/>
      </c>
      <c r="AB2769" s="254" t="str">
        <f t="shared" si="307"/>
        <v/>
      </c>
      <c r="AC2769" s="159"/>
      <c r="AD2769" s="160"/>
    </row>
    <row r="2770" spans="2:30" ht="13.8" hidden="1" outlineLevel="1" x14ac:dyDescent="0.25">
      <c r="B2770" s="1"/>
      <c r="C2770" s="1"/>
      <c r="D2770" s="1"/>
      <c r="E2770" s="2"/>
      <c r="F2770" s="1"/>
      <c r="G2770" s="2"/>
      <c r="H2770" s="108"/>
      <c r="I2770" s="109"/>
      <c r="J2770" s="132" t="str">
        <f t="shared" si="303"/>
        <v/>
      </c>
      <c r="K2770" s="132">
        <f t="shared" si="301"/>
        <v>0</v>
      </c>
      <c r="L2770" s="246"/>
      <c r="M2770" s="247"/>
      <c r="N2770" s="246"/>
      <c r="O2770" s="248"/>
      <c r="P2770" s="249" t="str">
        <f t="shared" si="304"/>
        <v/>
      </c>
      <c r="Q2770" s="250" t="str">
        <f t="shared" si="302"/>
        <v/>
      </c>
      <c r="R2770" s="248"/>
      <c r="S2770" s="246"/>
      <c r="T2770" s="248"/>
      <c r="U2770" s="249" t="str">
        <f>+IF(AND(S2770&gt;0,R2770&lt;&gt;'Data Validation (ROP used only)'!$A$22),SUM(S2770:T2770),"")</f>
        <v/>
      </c>
      <c r="V2770" s="250" t="str">
        <f>IF(OR(R2770='Data Validation (ROP used only)'!$A$22,ISBLANK(S2770),ISERROR(S2770/$I2770)),"",S2770/$I2770)</f>
        <v/>
      </c>
      <c r="W2770" s="251"/>
      <c r="X2770" s="252" t="str" cm="1">
        <f t="array" ref="X2770">_xlfn.IFS(W2770="","",W2770/I2770&gt;=2,2*I2770,W2770/I2770 &lt; 2, W2770)</f>
        <v/>
      </c>
      <c r="Y2770" s="253" t="str">
        <f t="shared" si="305"/>
        <v/>
      </c>
      <c r="Z2770" s="248"/>
      <c r="AA2770" s="249" t="str">
        <f t="shared" si="306"/>
        <v/>
      </c>
      <c r="AB2770" s="254" t="str">
        <f t="shared" si="307"/>
        <v/>
      </c>
      <c r="AC2770" s="159"/>
      <c r="AD2770" s="160"/>
    </row>
    <row r="2771" spans="2:30" ht="13.8" hidden="1" outlineLevel="1" x14ac:dyDescent="0.25">
      <c r="B2771" s="1"/>
      <c r="C2771" s="1"/>
      <c r="D2771" s="1"/>
      <c r="E2771" s="2"/>
      <c r="F2771" s="1"/>
      <c r="G2771" s="2"/>
      <c r="H2771" s="108"/>
      <c r="I2771" s="109"/>
      <c r="J2771" s="132" t="str">
        <f t="shared" si="303"/>
        <v/>
      </c>
      <c r="K2771" s="132">
        <f t="shared" si="301"/>
        <v>0</v>
      </c>
      <c r="L2771" s="246"/>
      <c r="M2771" s="247"/>
      <c r="N2771" s="246"/>
      <c r="O2771" s="248"/>
      <c r="P2771" s="249" t="str">
        <f t="shared" si="304"/>
        <v/>
      </c>
      <c r="Q2771" s="250" t="str">
        <f t="shared" si="302"/>
        <v/>
      </c>
      <c r="R2771" s="248"/>
      <c r="S2771" s="246"/>
      <c r="T2771" s="248"/>
      <c r="U2771" s="249" t="str">
        <f>+IF(AND(S2771&gt;0,R2771&lt;&gt;'Data Validation (ROP used only)'!$A$22),SUM(S2771:T2771),"")</f>
        <v/>
      </c>
      <c r="V2771" s="250" t="str">
        <f>IF(OR(R2771='Data Validation (ROP used only)'!$A$22,ISBLANK(S2771),ISERROR(S2771/$I2771)),"",S2771/$I2771)</f>
        <v/>
      </c>
      <c r="W2771" s="251"/>
      <c r="X2771" s="252" t="str" cm="1">
        <f t="array" ref="X2771">_xlfn.IFS(W2771="","",W2771/I2771&gt;=2,2*I2771,W2771/I2771 &lt; 2, W2771)</f>
        <v/>
      </c>
      <c r="Y2771" s="253" t="str">
        <f t="shared" si="305"/>
        <v/>
      </c>
      <c r="Z2771" s="248"/>
      <c r="AA2771" s="249" t="str">
        <f t="shared" si="306"/>
        <v/>
      </c>
      <c r="AB2771" s="254" t="str">
        <f t="shared" si="307"/>
        <v/>
      </c>
      <c r="AC2771" s="159"/>
      <c r="AD2771" s="160"/>
    </row>
    <row r="2772" spans="2:30" ht="13.8" hidden="1" outlineLevel="1" x14ac:dyDescent="0.25">
      <c r="B2772" s="1"/>
      <c r="C2772" s="1"/>
      <c r="D2772" s="1"/>
      <c r="E2772" s="2"/>
      <c r="F2772" s="1"/>
      <c r="G2772" s="2"/>
      <c r="H2772" s="108"/>
      <c r="I2772" s="109"/>
      <c r="J2772" s="132" t="str">
        <f t="shared" si="303"/>
        <v/>
      </c>
      <c r="K2772" s="132">
        <f t="shared" si="301"/>
        <v>0</v>
      </c>
      <c r="L2772" s="246"/>
      <c r="M2772" s="247"/>
      <c r="N2772" s="246"/>
      <c r="O2772" s="248"/>
      <c r="P2772" s="249" t="str">
        <f t="shared" si="304"/>
        <v/>
      </c>
      <c r="Q2772" s="250" t="str">
        <f t="shared" si="302"/>
        <v/>
      </c>
      <c r="R2772" s="248"/>
      <c r="S2772" s="246"/>
      <c r="T2772" s="248"/>
      <c r="U2772" s="249" t="str">
        <f>+IF(AND(S2772&gt;0,R2772&lt;&gt;'Data Validation (ROP used only)'!$A$22),SUM(S2772:T2772),"")</f>
        <v/>
      </c>
      <c r="V2772" s="250" t="str">
        <f>IF(OR(R2772='Data Validation (ROP used only)'!$A$22,ISBLANK(S2772),ISERROR(S2772/$I2772)),"",S2772/$I2772)</f>
        <v/>
      </c>
      <c r="W2772" s="251"/>
      <c r="X2772" s="252" t="str" cm="1">
        <f t="array" ref="X2772">_xlfn.IFS(W2772="","",W2772/I2772&gt;=2,2*I2772,W2772/I2772 &lt; 2, W2772)</f>
        <v/>
      </c>
      <c r="Y2772" s="253" t="str">
        <f t="shared" si="305"/>
        <v/>
      </c>
      <c r="Z2772" s="248"/>
      <c r="AA2772" s="249" t="str">
        <f t="shared" si="306"/>
        <v/>
      </c>
      <c r="AB2772" s="254" t="str">
        <f t="shared" si="307"/>
        <v/>
      </c>
      <c r="AC2772" s="159"/>
      <c r="AD2772" s="160"/>
    </row>
    <row r="2773" spans="2:30" ht="13.8" hidden="1" outlineLevel="1" x14ac:dyDescent="0.25">
      <c r="B2773" s="1"/>
      <c r="C2773" s="1"/>
      <c r="D2773" s="1"/>
      <c r="E2773" s="2"/>
      <c r="F2773" s="1"/>
      <c r="G2773" s="2"/>
      <c r="H2773" s="108"/>
      <c r="I2773" s="109"/>
      <c r="J2773" s="132" t="str">
        <f t="shared" si="303"/>
        <v/>
      </c>
      <c r="K2773" s="132">
        <f t="shared" si="301"/>
        <v>0</v>
      </c>
      <c r="L2773" s="246"/>
      <c r="M2773" s="247"/>
      <c r="N2773" s="246"/>
      <c r="O2773" s="248"/>
      <c r="P2773" s="249" t="str">
        <f t="shared" si="304"/>
        <v/>
      </c>
      <c r="Q2773" s="250" t="str">
        <f t="shared" si="302"/>
        <v/>
      </c>
      <c r="R2773" s="248"/>
      <c r="S2773" s="246"/>
      <c r="T2773" s="248"/>
      <c r="U2773" s="249" t="str">
        <f>+IF(AND(S2773&gt;0,R2773&lt;&gt;'Data Validation (ROP used only)'!$A$22),SUM(S2773:T2773),"")</f>
        <v/>
      </c>
      <c r="V2773" s="250" t="str">
        <f>IF(OR(R2773='Data Validation (ROP used only)'!$A$22,ISBLANK(S2773),ISERROR(S2773/$I2773)),"",S2773/$I2773)</f>
        <v/>
      </c>
      <c r="W2773" s="251"/>
      <c r="X2773" s="252" t="str" cm="1">
        <f t="array" ref="X2773">_xlfn.IFS(W2773="","",W2773/I2773&gt;=2,2*I2773,W2773/I2773 &lt; 2, W2773)</f>
        <v/>
      </c>
      <c r="Y2773" s="253" t="str">
        <f t="shared" si="305"/>
        <v/>
      </c>
      <c r="Z2773" s="248"/>
      <c r="AA2773" s="249" t="str">
        <f t="shared" si="306"/>
        <v/>
      </c>
      <c r="AB2773" s="254" t="str">
        <f t="shared" si="307"/>
        <v/>
      </c>
      <c r="AC2773" s="159"/>
      <c r="AD2773" s="160"/>
    </row>
    <row r="2774" spans="2:30" ht="13.8" hidden="1" outlineLevel="1" x14ac:dyDescent="0.25">
      <c r="B2774" s="1"/>
      <c r="C2774" s="1"/>
      <c r="D2774" s="1"/>
      <c r="E2774" s="2"/>
      <c r="F2774" s="1"/>
      <c r="G2774" s="2"/>
      <c r="H2774" s="108"/>
      <c r="I2774" s="109"/>
      <c r="J2774" s="132" t="str">
        <f t="shared" si="303"/>
        <v/>
      </c>
      <c r="K2774" s="132">
        <f t="shared" si="301"/>
        <v>0</v>
      </c>
      <c r="L2774" s="246"/>
      <c r="M2774" s="247"/>
      <c r="N2774" s="246"/>
      <c r="O2774" s="248"/>
      <c r="P2774" s="249" t="str">
        <f t="shared" si="304"/>
        <v/>
      </c>
      <c r="Q2774" s="250" t="str">
        <f t="shared" si="302"/>
        <v/>
      </c>
      <c r="R2774" s="248"/>
      <c r="S2774" s="246"/>
      <c r="T2774" s="248"/>
      <c r="U2774" s="249" t="str">
        <f>+IF(AND(S2774&gt;0,R2774&lt;&gt;'Data Validation (ROP used only)'!$A$22),SUM(S2774:T2774),"")</f>
        <v/>
      </c>
      <c r="V2774" s="250" t="str">
        <f>IF(OR(R2774='Data Validation (ROP used only)'!$A$22,ISBLANK(S2774),ISERROR(S2774/$I2774)),"",S2774/$I2774)</f>
        <v/>
      </c>
      <c r="W2774" s="251"/>
      <c r="X2774" s="252" t="str" cm="1">
        <f t="array" ref="X2774">_xlfn.IFS(W2774="","",W2774/I2774&gt;=2,2*I2774,W2774/I2774 &lt; 2, W2774)</f>
        <v/>
      </c>
      <c r="Y2774" s="253" t="str">
        <f t="shared" si="305"/>
        <v/>
      </c>
      <c r="Z2774" s="248"/>
      <c r="AA2774" s="249" t="str">
        <f t="shared" si="306"/>
        <v/>
      </c>
      <c r="AB2774" s="254" t="str">
        <f t="shared" si="307"/>
        <v/>
      </c>
      <c r="AC2774" s="159"/>
      <c r="AD2774" s="160"/>
    </row>
    <row r="2775" spans="2:30" ht="13.8" hidden="1" outlineLevel="1" x14ac:dyDescent="0.25">
      <c r="B2775" s="1"/>
      <c r="C2775" s="1"/>
      <c r="D2775" s="1"/>
      <c r="E2775" s="2"/>
      <c r="F2775" s="1"/>
      <c r="G2775" s="2"/>
      <c r="H2775" s="108"/>
      <c r="I2775" s="109"/>
      <c r="J2775" s="132" t="str">
        <f t="shared" si="303"/>
        <v/>
      </c>
      <c r="K2775" s="132">
        <f t="shared" si="301"/>
        <v>0</v>
      </c>
      <c r="L2775" s="246"/>
      <c r="M2775" s="247"/>
      <c r="N2775" s="246"/>
      <c r="O2775" s="248"/>
      <c r="P2775" s="249" t="str">
        <f t="shared" si="304"/>
        <v/>
      </c>
      <c r="Q2775" s="250" t="str">
        <f t="shared" si="302"/>
        <v/>
      </c>
      <c r="R2775" s="248"/>
      <c r="S2775" s="246"/>
      <c r="T2775" s="248"/>
      <c r="U2775" s="249" t="str">
        <f>+IF(AND(S2775&gt;0,R2775&lt;&gt;'Data Validation (ROP used only)'!$A$22),SUM(S2775:T2775),"")</f>
        <v/>
      </c>
      <c r="V2775" s="250" t="str">
        <f>IF(OR(R2775='Data Validation (ROP used only)'!$A$22,ISBLANK(S2775),ISERROR(S2775/$I2775)),"",S2775/$I2775)</f>
        <v/>
      </c>
      <c r="W2775" s="251"/>
      <c r="X2775" s="252" t="str" cm="1">
        <f t="array" ref="X2775">_xlfn.IFS(W2775="","",W2775/I2775&gt;=2,2*I2775,W2775/I2775 &lt; 2, W2775)</f>
        <v/>
      </c>
      <c r="Y2775" s="253" t="str">
        <f t="shared" si="305"/>
        <v/>
      </c>
      <c r="Z2775" s="248"/>
      <c r="AA2775" s="249" t="str">
        <f t="shared" si="306"/>
        <v/>
      </c>
      <c r="AB2775" s="254" t="str">
        <f t="shared" si="307"/>
        <v/>
      </c>
      <c r="AC2775" s="159"/>
      <c r="AD2775" s="160"/>
    </row>
    <row r="2776" spans="2:30" ht="13.8" hidden="1" outlineLevel="1" x14ac:dyDescent="0.25">
      <c r="B2776" s="1"/>
      <c r="C2776" s="1"/>
      <c r="D2776" s="1"/>
      <c r="E2776" s="2"/>
      <c r="F2776" s="1"/>
      <c r="G2776" s="2"/>
      <c r="H2776" s="108"/>
      <c r="I2776" s="109"/>
      <c r="J2776" s="132" t="str">
        <f t="shared" si="303"/>
        <v/>
      </c>
      <c r="K2776" s="132">
        <f t="shared" si="301"/>
        <v>0</v>
      </c>
      <c r="L2776" s="246"/>
      <c r="M2776" s="247"/>
      <c r="N2776" s="246"/>
      <c r="O2776" s="248"/>
      <c r="P2776" s="249" t="str">
        <f t="shared" si="304"/>
        <v/>
      </c>
      <c r="Q2776" s="250" t="str">
        <f t="shared" si="302"/>
        <v/>
      </c>
      <c r="R2776" s="248"/>
      <c r="S2776" s="246"/>
      <c r="T2776" s="248"/>
      <c r="U2776" s="249" t="str">
        <f>+IF(AND(S2776&gt;0,R2776&lt;&gt;'Data Validation (ROP used only)'!$A$22),SUM(S2776:T2776),"")</f>
        <v/>
      </c>
      <c r="V2776" s="250" t="str">
        <f>IF(OR(R2776='Data Validation (ROP used only)'!$A$22,ISBLANK(S2776),ISERROR(S2776/$I2776)),"",S2776/$I2776)</f>
        <v/>
      </c>
      <c r="W2776" s="251"/>
      <c r="X2776" s="252" t="str" cm="1">
        <f t="array" ref="X2776">_xlfn.IFS(W2776="","",W2776/I2776&gt;=2,2*I2776,W2776/I2776 &lt; 2, W2776)</f>
        <v/>
      </c>
      <c r="Y2776" s="253" t="str">
        <f t="shared" si="305"/>
        <v/>
      </c>
      <c r="Z2776" s="248"/>
      <c r="AA2776" s="249" t="str">
        <f t="shared" si="306"/>
        <v/>
      </c>
      <c r="AB2776" s="254" t="str">
        <f t="shared" si="307"/>
        <v/>
      </c>
      <c r="AC2776" s="159"/>
      <c r="AD2776" s="160"/>
    </row>
    <row r="2777" spans="2:30" ht="13.8" hidden="1" outlineLevel="1" x14ac:dyDescent="0.25">
      <c r="B2777" s="1"/>
      <c r="C2777" s="1"/>
      <c r="D2777" s="1"/>
      <c r="E2777" s="2"/>
      <c r="F2777" s="1"/>
      <c r="G2777" s="2"/>
      <c r="H2777" s="108"/>
      <c r="I2777" s="109"/>
      <c r="J2777" s="132" t="str">
        <f t="shared" si="303"/>
        <v/>
      </c>
      <c r="K2777" s="132">
        <f t="shared" si="301"/>
        <v>0</v>
      </c>
      <c r="L2777" s="246"/>
      <c r="M2777" s="247"/>
      <c r="N2777" s="246"/>
      <c r="O2777" s="248"/>
      <c r="P2777" s="249" t="str">
        <f t="shared" si="304"/>
        <v/>
      </c>
      <c r="Q2777" s="250" t="str">
        <f t="shared" si="302"/>
        <v/>
      </c>
      <c r="R2777" s="248"/>
      <c r="S2777" s="246"/>
      <c r="T2777" s="248"/>
      <c r="U2777" s="249" t="str">
        <f>+IF(AND(S2777&gt;0,R2777&lt;&gt;'Data Validation (ROP used only)'!$A$22),SUM(S2777:T2777),"")</f>
        <v/>
      </c>
      <c r="V2777" s="250" t="str">
        <f>IF(OR(R2777='Data Validation (ROP used only)'!$A$22,ISBLANK(S2777),ISERROR(S2777/$I2777)),"",S2777/$I2777)</f>
        <v/>
      </c>
      <c r="W2777" s="251"/>
      <c r="X2777" s="252" t="str" cm="1">
        <f t="array" ref="X2777">_xlfn.IFS(W2777="","",W2777/I2777&gt;=2,2*I2777,W2777/I2777 &lt; 2, W2777)</f>
        <v/>
      </c>
      <c r="Y2777" s="253" t="str">
        <f t="shared" si="305"/>
        <v/>
      </c>
      <c r="Z2777" s="248"/>
      <c r="AA2777" s="249" t="str">
        <f t="shared" si="306"/>
        <v/>
      </c>
      <c r="AB2777" s="254" t="str">
        <f t="shared" si="307"/>
        <v/>
      </c>
      <c r="AC2777" s="159"/>
      <c r="AD2777" s="160"/>
    </row>
    <row r="2778" spans="2:30" ht="13.8" hidden="1" outlineLevel="1" x14ac:dyDescent="0.25">
      <c r="B2778" s="1"/>
      <c r="C2778" s="1"/>
      <c r="D2778" s="1"/>
      <c r="E2778" s="2"/>
      <c r="F2778" s="1"/>
      <c r="G2778" s="2"/>
      <c r="H2778" s="108"/>
      <c r="I2778" s="109"/>
      <c r="J2778" s="132" t="str">
        <f t="shared" si="303"/>
        <v/>
      </c>
      <c r="K2778" s="132">
        <f t="shared" si="301"/>
        <v>0</v>
      </c>
      <c r="L2778" s="246"/>
      <c r="M2778" s="247"/>
      <c r="N2778" s="246"/>
      <c r="O2778" s="248"/>
      <c r="P2778" s="249" t="str">
        <f t="shared" si="304"/>
        <v/>
      </c>
      <c r="Q2778" s="250" t="str">
        <f t="shared" si="302"/>
        <v/>
      </c>
      <c r="R2778" s="248"/>
      <c r="S2778" s="246"/>
      <c r="T2778" s="248"/>
      <c r="U2778" s="249" t="str">
        <f>+IF(AND(S2778&gt;0,R2778&lt;&gt;'Data Validation (ROP used only)'!$A$22),SUM(S2778:T2778),"")</f>
        <v/>
      </c>
      <c r="V2778" s="250" t="str">
        <f>IF(OR(R2778='Data Validation (ROP used only)'!$A$22,ISBLANK(S2778),ISERROR(S2778/$I2778)),"",S2778/$I2778)</f>
        <v/>
      </c>
      <c r="W2778" s="251"/>
      <c r="X2778" s="252" t="str" cm="1">
        <f t="array" ref="X2778">_xlfn.IFS(W2778="","",W2778/I2778&gt;=2,2*I2778,W2778/I2778 &lt; 2, W2778)</f>
        <v/>
      </c>
      <c r="Y2778" s="253" t="str">
        <f t="shared" si="305"/>
        <v/>
      </c>
      <c r="Z2778" s="248"/>
      <c r="AA2778" s="249" t="str">
        <f t="shared" si="306"/>
        <v/>
      </c>
      <c r="AB2778" s="254" t="str">
        <f t="shared" si="307"/>
        <v/>
      </c>
      <c r="AC2778" s="159"/>
      <c r="AD2778" s="160"/>
    </row>
    <row r="2779" spans="2:30" ht="13.8" hidden="1" outlineLevel="1" x14ac:dyDescent="0.25">
      <c r="B2779" s="1"/>
      <c r="C2779" s="1"/>
      <c r="D2779" s="1"/>
      <c r="E2779" s="2"/>
      <c r="F2779" s="1"/>
      <c r="G2779" s="2"/>
      <c r="H2779" s="108"/>
      <c r="I2779" s="109"/>
      <c r="J2779" s="132" t="str">
        <f t="shared" si="303"/>
        <v/>
      </c>
      <c r="K2779" s="132">
        <f t="shared" si="301"/>
        <v>0</v>
      </c>
      <c r="L2779" s="246"/>
      <c r="M2779" s="247"/>
      <c r="N2779" s="246"/>
      <c r="O2779" s="248"/>
      <c r="P2779" s="249" t="str">
        <f t="shared" si="304"/>
        <v/>
      </c>
      <c r="Q2779" s="250" t="str">
        <f t="shared" si="302"/>
        <v/>
      </c>
      <c r="R2779" s="248"/>
      <c r="S2779" s="246"/>
      <c r="T2779" s="248"/>
      <c r="U2779" s="249" t="str">
        <f>+IF(AND(S2779&gt;0,R2779&lt;&gt;'Data Validation (ROP used only)'!$A$22),SUM(S2779:T2779),"")</f>
        <v/>
      </c>
      <c r="V2779" s="250" t="str">
        <f>IF(OR(R2779='Data Validation (ROP used only)'!$A$22,ISBLANK(S2779),ISERROR(S2779/$I2779)),"",S2779/$I2779)</f>
        <v/>
      </c>
      <c r="W2779" s="251"/>
      <c r="X2779" s="252" t="str" cm="1">
        <f t="array" ref="X2779">_xlfn.IFS(W2779="","",W2779/I2779&gt;=2,2*I2779,W2779/I2779 &lt; 2, W2779)</f>
        <v/>
      </c>
      <c r="Y2779" s="253" t="str">
        <f t="shared" si="305"/>
        <v/>
      </c>
      <c r="Z2779" s="248"/>
      <c r="AA2779" s="249" t="str">
        <f t="shared" si="306"/>
        <v/>
      </c>
      <c r="AB2779" s="254" t="str">
        <f t="shared" si="307"/>
        <v/>
      </c>
      <c r="AC2779" s="159"/>
      <c r="AD2779" s="160"/>
    </row>
    <row r="2780" spans="2:30" ht="13.8" hidden="1" outlineLevel="1" x14ac:dyDescent="0.25">
      <c r="B2780" s="1"/>
      <c r="C2780" s="1"/>
      <c r="D2780" s="1"/>
      <c r="E2780" s="2"/>
      <c r="F2780" s="1"/>
      <c r="G2780" s="2"/>
      <c r="H2780" s="108"/>
      <c r="I2780" s="109"/>
      <c r="J2780" s="132" t="str">
        <f t="shared" si="303"/>
        <v/>
      </c>
      <c r="K2780" s="132">
        <f t="shared" si="301"/>
        <v>0</v>
      </c>
      <c r="L2780" s="246"/>
      <c r="M2780" s="247"/>
      <c r="N2780" s="246"/>
      <c r="O2780" s="248"/>
      <c r="P2780" s="249" t="str">
        <f t="shared" si="304"/>
        <v/>
      </c>
      <c r="Q2780" s="250" t="str">
        <f t="shared" si="302"/>
        <v/>
      </c>
      <c r="R2780" s="248"/>
      <c r="S2780" s="246"/>
      <c r="T2780" s="248"/>
      <c r="U2780" s="249" t="str">
        <f>+IF(AND(S2780&gt;0,R2780&lt;&gt;'Data Validation (ROP used only)'!$A$22),SUM(S2780:T2780),"")</f>
        <v/>
      </c>
      <c r="V2780" s="250" t="str">
        <f>IF(OR(R2780='Data Validation (ROP used only)'!$A$22,ISBLANK(S2780),ISERROR(S2780/$I2780)),"",S2780/$I2780)</f>
        <v/>
      </c>
      <c r="W2780" s="251"/>
      <c r="X2780" s="252" t="str" cm="1">
        <f t="array" ref="X2780">_xlfn.IFS(W2780="","",W2780/I2780&gt;=2,2*I2780,W2780/I2780 &lt; 2, W2780)</f>
        <v/>
      </c>
      <c r="Y2780" s="253" t="str">
        <f t="shared" si="305"/>
        <v/>
      </c>
      <c r="Z2780" s="248"/>
      <c r="AA2780" s="249" t="str">
        <f t="shared" si="306"/>
        <v/>
      </c>
      <c r="AB2780" s="254" t="str">
        <f t="shared" si="307"/>
        <v/>
      </c>
      <c r="AC2780" s="159"/>
      <c r="AD2780" s="160"/>
    </row>
    <row r="2781" spans="2:30" ht="13.8" hidden="1" outlineLevel="1" x14ac:dyDescent="0.25">
      <c r="B2781" s="1"/>
      <c r="C2781" s="1"/>
      <c r="D2781" s="1"/>
      <c r="E2781" s="2"/>
      <c r="F2781" s="1"/>
      <c r="G2781" s="2"/>
      <c r="H2781" s="108"/>
      <c r="I2781" s="109"/>
      <c r="J2781" s="132" t="str">
        <f t="shared" si="303"/>
        <v/>
      </c>
      <c r="K2781" s="132">
        <f t="shared" si="301"/>
        <v>0</v>
      </c>
      <c r="L2781" s="246"/>
      <c r="M2781" s="247"/>
      <c r="N2781" s="246"/>
      <c r="O2781" s="248"/>
      <c r="P2781" s="249" t="str">
        <f t="shared" si="304"/>
        <v/>
      </c>
      <c r="Q2781" s="250" t="str">
        <f t="shared" si="302"/>
        <v/>
      </c>
      <c r="R2781" s="248"/>
      <c r="S2781" s="246"/>
      <c r="T2781" s="248"/>
      <c r="U2781" s="249" t="str">
        <f>+IF(AND(S2781&gt;0,R2781&lt;&gt;'Data Validation (ROP used only)'!$A$22),SUM(S2781:T2781),"")</f>
        <v/>
      </c>
      <c r="V2781" s="250" t="str">
        <f>IF(OR(R2781='Data Validation (ROP used only)'!$A$22,ISBLANK(S2781),ISERROR(S2781/$I2781)),"",S2781/$I2781)</f>
        <v/>
      </c>
      <c r="W2781" s="251"/>
      <c r="X2781" s="252" t="str" cm="1">
        <f t="array" ref="X2781">_xlfn.IFS(W2781="","",W2781/I2781&gt;=2,2*I2781,W2781/I2781 &lt; 2, W2781)</f>
        <v/>
      </c>
      <c r="Y2781" s="253" t="str">
        <f t="shared" si="305"/>
        <v/>
      </c>
      <c r="Z2781" s="248"/>
      <c r="AA2781" s="249" t="str">
        <f t="shared" si="306"/>
        <v/>
      </c>
      <c r="AB2781" s="254" t="str">
        <f t="shared" si="307"/>
        <v/>
      </c>
      <c r="AC2781" s="159"/>
      <c r="AD2781" s="160"/>
    </row>
    <row r="2782" spans="2:30" ht="13.8" hidden="1" outlineLevel="1" x14ac:dyDescent="0.25">
      <c r="B2782" s="1"/>
      <c r="C2782" s="1"/>
      <c r="D2782" s="1"/>
      <c r="E2782" s="2"/>
      <c r="F2782" s="1"/>
      <c r="G2782" s="2"/>
      <c r="H2782" s="108"/>
      <c r="I2782" s="109"/>
      <c r="J2782" s="132" t="str">
        <f t="shared" si="303"/>
        <v/>
      </c>
      <c r="K2782" s="132">
        <f t="shared" si="301"/>
        <v>0</v>
      </c>
      <c r="L2782" s="246"/>
      <c r="M2782" s="247"/>
      <c r="N2782" s="246"/>
      <c r="O2782" s="248"/>
      <c r="P2782" s="249" t="str">
        <f t="shared" si="304"/>
        <v/>
      </c>
      <c r="Q2782" s="250" t="str">
        <f t="shared" si="302"/>
        <v/>
      </c>
      <c r="R2782" s="248"/>
      <c r="S2782" s="246"/>
      <c r="T2782" s="248"/>
      <c r="U2782" s="249" t="str">
        <f>+IF(AND(S2782&gt;0,R2782&lt;&gt;'Data Validation (ROP used only)'!$A$22),SUM(S2782:T2782),"")</f>
        <v/>
      </c>
      <c r="V2782" s="250" t="str">
        <f>IF(OR(R2782='Data Validation (ROP used only)'!$A$22,ISBLANK(S2782),ISERROR(S2782/$I2782)),"",S2782/$I2782)</f>
        <v/>
      </c>
      <c r="W2782" s="251"/>
      <c r="X2782" s="252" t="str" cm="1">
        <f t="array" ref="X2782">_xlfn.IFS(W2782="","",W2782/I2782&gt;=2,2*I2782,W2782/I2782 &lt; 2, W2782)</f>
        <v/>
      </c>
      <c r="Y2782" s="253" t="str">
        <f t="shared" si="305"/>
        <v/>
      </c>
      <c r="Z2782" s="248"/>
      <c r="AA2782" s="249" t="str">
        <f t="shared" si="306"/>
        <v/>
      </c>
      <c r="AB2782" s="254" t="str">
        <f t="shared" si="307"/>
        <v/>
      </c>
      <c r="AC2782" s="159"/>
      <c r="AD2782" s="160"/>
    </row>
    <row r="2783" spans="2:30" ht="13.8" hidden="1" outlineLevel="1" x14ac:dyDescent="0.25">
      <c r="B2783" s="1"/>
      <c r="C2783" s="1"/>
      <c r="D2783" s="1"/>
      <c r="E2783" s="2"/>
      <c r="F2783" s="1"/>
      <c r="G2783" s="2"/>
      <c r="H2783" s="108"/>
      <c r="I2783" s="109"/>
      <c r="J2783" s="132" t="str">
        <f t="shared" si="303"/>
        <v/>
      </c>
      <c r="K2783" s="132">
        <f t="shared" si="301"/>
        <v>0</v>
      </c>
      <c r="L2783" s="246"/>
      <c r="M2783" s="247"/>
      <c r="N2783" s="246"/>
      <c r="O2783" s="248"/>
      <c r="P2783" s="249" t="str">
        <f t="shared" si="304"/>
        <v/>
      </c>
      <c r="Q2783" s="250" t="str">
        <f t="shared" si="302"/>
        <v/>
      </c>
      <c r="R2783" s="248"/>
      <c r="S2783" s="246"/>
      <c r="T2783" s="248"/>
      <c r="U2783" s="249" t="str">
        <f>+IF(AND(S2783&gt;0,R2783&lt;&gt;'Data Validation (ROP used only)'!$A$22),SUM(S2783:T2783),"")</f>
        <v/>
      </c>
      <c r="V2783" s="250" t="str">
        <f>IF(OR(R2783='Data Validation (ROP used only)'!$A$22,ISBLANK(S2783),ISERROR(S2783/$I2783)),"",S2783/$I2783)</f>
        <v/>
      </c>
      <c r="W2783" s="251"/>
      <c r="X2783" s="252" t="str" cm="1">
        <f t="array" ref="X2783">_xlfn.IFS(W2783="","",W2783/I2783&gt;=2,2*I2783,W2783/I2783 &lt; 2, W2783)</f>
        <v/>
      </c>
      <c r="Y2783" s="253" t="str">
        <f t="shared" si="305"/>
        <v/>
      </c>
      <c r="Z2783" s="248"/>
      <c r="AA2783" s="249" t="str">
        <f t="shared" si="306"/>
        <v/>
      </c>
      <c r="AB2783" s="254" t="str">
        <f t="shared" si="307"/>
        <v/>
      </c>
      <c r="AC2783" s="159"/>
      <c r="AD2783" s="160"/>
    </row>
    <row r="2784" spans="2:30" ht="13.8" hidden="1" outlineLevel="1" x14ac:dyDescent="0.25">
      <c r="B2784" s="1"/>
      <c r="C2784" s="1"/>
      <c r="D2784" s="1"/>
      <c r="E2784" s="2"/>
      <c r="F2784" s="1"/>
      <c r="G2784" s="2"/>
      <c r="H2784" s="108"/>
      <c r="I2784" s="109"/>
      <c r="J2784" s="132" t="str">
        <f t="shared" si="303"/>
        <v/>
      </c>
      <c r="K2784" s="132">
        <f t="shared" si="301"/>
        <v>0</v>
      </c>
      <c r="L2784" s="246"/>
      <c r="M2784" s="247"/>
      <c r="N2784" s="246"/>
      <c r="O2784" s="248"/>
      <c r="P2784" s="249" t="str">
        <f t="shared" si="304"/>
        <v/>
      </c>
      <c r="Q2784" s="250" t="str">
        <f t="shared" si="302"/>
        <v/>
      </c>
      <c r="R2784" s="248"/>
      <c r="S2784" s="246"/>
      <c r="T2784" s="248"/>
      <c r="U2784" s="249" t="str">
        <f>+IF(AND(S2784&gt;0,R2784&lt;&gt;'Data Validation (ROP used only)'!$A$22),SUM(S2784:T2784),"")</f>
        <v/>
      </c>
      <c r="V2784" s="250" t="str">
        <f>IF(OR(R2784='Data Validation (ROP used only)'!$A$22,ISBLANK(S2784),ISERROR(S2784/$I2784)),"",S2784/$I2784)</f>
        <v/>
      </c>
      <c r="W2784" s="251"/>
      <c r="X2784" s="252" t="str" cm="1">
        <f t="array" ref="X2784">_xlfn.IFS(W2784="","",W2784/I2784&gt;=2,2*I2784,W2784/I2784 &lt; 2, W2784)</f>
        <v/>
      </c>
      <c r="Y2784" s="253" t="str">
        <f t="shared" si="305"/>
        <v/>
      </c>
      <c r="Z2784" s="248"/>
      <c r="AA2784" s="249" t="str">
        <f t="shared" si="306"/>
        <v/>
      </c>
      <c r="AB2784" s="254" t="str">
        <f t="shared" si="307"/>
        <v/>
      </c>
      <c r="AC2784" s="159"/>
      <c r="AD2784" s="160"/>
    </row>
    <row r="2785" spans="2:30" ht="13.8" hidden="1" outlineLevel="1" x14ac:dyDescent="0.25">
      <c r="B2785" s="1"/>
      <c r="C2785" s="1"/>
      <c r="D2785" s="1"/>
      <c r="E2785" s="2"/>
      <c r="F2785" s="1"/>
      <c r="G2785" s="2"/>
      <c r="H2785" s="108"/>
      <c r="I2785" s="109"/>
      <c r="J2785" s="132" t="str">
        <f t="shared" si="303"/>
        <v/>
      </c>
      <c r="K2785" s="132">
        <f t="shared" si="301"/>
        <v>0</v>
      </c>
      <c r="L2785" s="246"/>
      <c r="M2785" s="247"/>
      <c r="N2785" s="246"/>
      <c r="O2785" s="248"/>
      <c r="P2785" s="249" t="str">
        <f t="shared" si="304"/>
        <v/>
      </c>
      <c r="Q2785" s="250" t="str">
        <f t="shared" si="302"/>
        <v/>
      </c>
      <c r="R2785" s="248"/>
      <c r="S2785" s="246"/>
      <c r="T2785" s="248"/>
      <c r="U2785" s="249" t="str">
        <f>+IF(AND(S2785&gt;0,R2785&lt;&gt;'Data Validation (ROP used only)'!$A$22),SUM(S2785:T2785),"")</f>
        <v/>
      </c>
      <c r="V2785" s="250" t="str">
        <f>IF(OR(R2785='Data Validation (ROP used only)'!$A$22,ISBLANK(S2785),ISERROR(S2785/$I2785)),"",S2785/$I2785)</f>
        <v/>
      </c>
      <c r="W2785" s="251"/>
      <c r="X2785" s="252" t="str" cm="1">
        <f t="array" ref="X2785">_xlfn.IFS(W2785="","",W2785/I2785&gt;=2,2*I2785,W2785/I2785 &lt; 2, W2785)</f>
        <v/>
      </c>
      <c r="Y2785" s="253" t="str">
        <f t="shared" si="305"/>
        <v/>
      </c>
      <c r="Z2785" s="248"/>
      <c r="AA2785" s="249" t="str">
        <f t="shared" si="306"/>
        <v/>
      </c>
      <c r="AB2785" s="254" t="str">
        <f t="shared" si="307"/>
        <v/>
      </c>
      <c r="AC2785" s="159"/>
      <c r="AD2785" s="160"/>
    </row>
    <row r="2786" spans="2:30" ht="13.8" hidden="1" outlineLevel="1" x14ac:dyDescent="0.25">
      <c r="B2786" s="1"/>
      <c r="C2786" s="1"/>
      <c r="D2786" s="1"/>
      <c r="E2786" s="2"/>
      <c r="F2786" s="1"/>
      <c r="G2786" s="2"/>
      <c r="H2786" s="108"/>
      <c r="I2786" s="109"/>
      <c r="J2786" s="132" t="str">
        <f t="shared" si="303"/>
        <v/>
      </c>
      <c r="K2786" s="132">
        <f t="shared" si="301"/>
        <v>0</v>
      </c>
      <c r="L2786" s="246"/>
      <c r="M2786" s="247"/>
      <c r="N2786" s="246"/>
      <c r="O2786" s="248"/>
      <c r="P2786" s="249" t="str">
        <f t="shared" si="304"/>
        <v/>
      </c>
      <c r="Q2786" s="250" t="str">
        <f t="shared" si="302"/>
        <v/>
      </c>
      <c r="R2786" s="248"/>
      <c r="S2786" s="246"/>
      <c r="T2786" s="248"/>
      <c r="U2786" s="249" t="str">
        <f>+IF(AND(S2786&gt;0,R2786&lt;&gt;'Data Validation (ROP used only)'!$A$22),SUM(S2786:T2786),"")</f>
        <v/>
      </c>
      <c r="V2786" s="250" t="str">
        <f>IF(OR(R2786='Data Validation (ROP used only)'!$A$22,ISBLANK(S2786),ISERROR(S2786/$I2786)),"",S2786/$I2786)</f>
        <v/>
      </c>
      <c r="W2786" s="251"/>
      <c r="X2786" s="252" t="str" cm="1">
        <f t="array" ref="X2786">_xlfn.IFS(W2786="","",W2786/I2786&gt;=2,2*I2786,W2786/I2786 &lt; 2, W2786)</f>
        <v/>
      </c>
      <c r="Y2786" s="253" t="str">
        <f t="shared" si="305"/>
        <v/>
      </c>
      <c r="Z2786" s="248"/>
      <c r="AA2786" s="249" t="str">
        <f t="shared" si="306"/>
        <v/>
      </c>
      <c r="AB2786" s="254" t="str">
        <f t="shared" si="307"/>
        <v/>
      </c>
      <c r="AC2786" s="159"/>
      <c r="AD2786" s="160"/>
    </row>
    <row r="2787" spans="2:30" ht="13.8" hidden="1" outlineLevel="1" x14ac:dyDescent="0.25">
      <c r="B2787" s="1"/>
      <c r="C2787" s="1"/>
      <c r="D2787" s="1"/>
      <c r="E2787" s="2"/>
      <c r="F2787" s="1"/>
      <c r="G2787" s="2"/>
      <c r="H2787" s="108"/>
      <c r="I2787" s="109"/>
      <c r="J2787" s="132" t="str">
        <f t="shared" si="303"/>
        <v/>
      </c>
      <c r="K2787" s="132">
        <f t="shared" si="301"/>
        <v>0</v>
      </c>
      <c r="L2787" s="246"/>
      <c r="M2787" s="247"/>
      <c r="N2787" s="246"/>
      <c r="O2787" s="248"/>
      <c r="P2787" s="249" t="str">
        <f t="shared" si="304"/>
        <v/>
      </c>
      <c r="Q2787" s="250" t="str">
        <f t="shared" si="302"/>
        <v/>
      </c>
      <c r="R2787" s="248"/>
      <c r="S2787" s="246"/>
      <c r="T2787" s="248"/>
      <c r="U2787" s="249" t="str">
        <f>+IF(AND(S2787&gt;0,R2787&lt;&gt;'Data Validation (ROP used only)'!$A$22),SUM(S2787:T2787),"")</f>
        <v/>
      </c>
      <c r="V2787" s="250" t="str">
        <f>IF(OR(R2787='Data Validation (ROP used only)'!$A$22,ISBLANK(S2787),ISERROR(S2787/$I2787)),"",S2787/$I2787)</f>
        <v/>
      </c>
      <c r="W2787" s="251"/>
      <c r="X2787" s="252" t="str" cm="1">
        <f t="array" ref="X2787">_xlfn.IFS(W2787="","",W2787/I2787&gt;=2,2*I2787,W2787/I2787 &lt; 2, W2787)</f>
        <v/>
      </c>
      <c r="Y2787" s="253" t="str">
        <f t="shared" si="305"/>
        <v/>
      </c>
      <c r="Z2787" s="248"/>
      <c r="AA2787" s="249" t="str">
        <f t="shared" si="306"/>
        <v/>
      </c>
      <c r="AB2787" s="254" t="str">
        <f t="shared" si="307"/>
        <v/>
      </c>
      <c r="AC2787" s="159"/>
      <c r="AD2787" s="160"/>
    </row>
    <row r="2788" spans="2:30" ht="13.8" hidden="1" outlineLevel="1" x14ac:dyDescent="0.25">
      <c r="B2788" s="1"/>
      <c r="C2788" s="1"/>
      <c r="D2788" s="1"/>
      <c r="E2788" s="2"/>
      <c r="F2788" s="1"/>
      <c r="G2788" s="2"/>
      <c r="H2788" s="108"/>
      <c r="I2788" s="109"/>
      <c r="J2788" s="132" t="str">
        <f t="shared" si="303"/>
        <v/>
      </c>
      <c r="K2788" s="132">
        <f t="shared" si="301"/>
        <v>0</v>
      </c>
      <c r="L2788" s="246"/>
      <c r="M2788" s="247"/>
      <c r="N2788" s="246"/>
      <c r="O2788" s="248"/>
      <c r="P2788" s="249" t="str">
        <f t="shared" si="304"/>
        <v/>
      </c>
      <c r="Q2788" s="250" t="str">
        <f t="shared" si="302"/>
        <v/>
      </c>
      <c r="R2788" s="248"/>
      <c r="S2788" s="246"/>
      <c r="T2788" s="248"/>
      <c r="U2788" s="249" t="str">
        <f>+IF(AND(S2788&gt;0,R2788&lt;&gt;'Data Validation (ROP used only)'!$A$22),SUM(S2788:T2788),"")</f>
        <v/>
      </c>
      <c r="V2788" s="250" t="str">
        <f>IF(OR(R2788='Data Validation (ROP used only)'!$A$22,ISBLANK(S2788),ISERROR(S2788/$I2788)),"",S2788/$I2788)</f>
        <v/>
      </c>
      <c r="W2788" s="251"/>
      <c r="X2788" s="252" t="str" cm="1">
        <f t="array" ref="X2788">_xlfn.IFS(W2788="","",W2788/I2788&gt;=2,2*I2788,W2788/I2788 &lt; 2, W2788)</f>
        <v/>
      </c>
      <c r="Y2788" s="253" t="str">
        <f t="shared" si="305"/>
        <v/>
      </c>
      <c r="Z2788" s="248"/>
      <c r="AA2788" s="249" t="str">
        <f t="shared" si="306"/>
        <v/>
      </c>
      <c r="AB2788" s="254" t="str">
        <f t="shared" si="307"/>
        <v/>
      </c>
      <c r="AC2788" s="159"/>
      <c r="AD2788" s="160"/>
    </row>
    <row r="2789" spans="2:30" ht="13.8" hidden="1" outlineLevel="1" x14ac:dyDescent="0.25">
      <c r="B2789" s="1"/>
      <c r="C2789" s="1"/>
      <c r="D2789" s="1"/>
      <c r="E2789" s="2"/>
      <c r="F2789" s="1"/>
      <c r="G2789" s="2"/>
      <c r="H2789" s="108"/>
      <c r="I2789" s="109"/>
      <c r="J2789" s="132" t="str">
        <f t="shared" si="303"/>
        <v/>
      </c>
      <c r="K2789" s="132">
        <f t="shared" si="301"/>
        <v>0</v>
      </c>
      <c r="L2789" s="246"/>
      <c r="M2789" s="247"/>
      <c r="N2789" s="246"/>
      <c r="O2789" s="248"/>
      <c r="P2789" s="249" t="str">
        <f t="shared" si="304"/>
        <v/>
      </c>
      <c r="Q2789" s="250" t="str">
        <f t="shared" si="302"/>
        <v/>
      </c>
      <c r="R2789" s="248"/>
      <c r="S2789" s="246"/>
      <c r="T2789" s="248"/>
      <c r="U2789" s="249" t="str">
        <f>+IF(AND(S2789&gt;0,R2789&lt;&gt;'Data Validation (ROP used only)'!$A$22),SUM(S2789:T2789),"")</f>
        <v/>
      </c>
      <c r="V2789" s="250" t="str">
        <f>IF(OR(R2789='Data Validation (ROP used only)'!$A$22,ISBLANK(S2789),ISERROR(S2789/$I2789)),"",S2789/$I2789)</f>
        <v/>
      </c>
      <c r="W2789" s="251"/>
      <c r="X2789" s="252" t="str" cm="1">
        <f t="array" ref="X2789">_xlfn.IFS(W2789="","",W2789/I2789&gt;=2,2*I2789,W2789/I2789 &lt; 2, W2789)</f>
        <v/>
      </c>
      <c r="Y2789" s="253" t="str">
        <f t="shared" si="305"/>
        <v/>
      </c>
      <c r="Z2789" s="248"/>
      <c r="AA2789" s="249" t="str">
        <f t="shared" si="306"/>
        <v/>
      </c>
      <c r="AB2789" s="254" t="str">
        <f t="shared" si="307"/>
        <v/>
      </c>
      <c r="AC2789" s="159"/>
      <c r="AD2789" s="160"/>
    </row>
    <row r="2790" spans="2:30" ht="13.8" hidden="1" outlineLevel="1" x14ac:dyDescent="0.25">
      <c r="B2790" s="1"/>
      <c r="C2790" s="1"/>
      <c r="D2790" s="1"/>
      <c r="E2790" s="2"/>
      <c r="F2790" s="1"/>
      <c r="G2790" s="2"/>
      <c r="H2790" s="108"/>
      <c r="I2790" s="109"/>
      <c r="J2790" s="132" t="str">
        <f t="shared" si="303"/>
        <v/>
      </c>
      <c r="K2790" s="132">
        <f t="shared" si="301"/>
        <v>0</v>
      </c>
      <c r="L2790" s="246"/>
      <c r="M2790" s="247"/>
      <c r="N2790" s="246"/>
      <c r="O2790" s="248"/>
      <c r="P2790" s="249" t="str">
        <f t="shared" si="304"/>
        <v/>
      </c>
      <c r="Q2790" s="250" t="str">
        <f t="shared" si="302"/>
        <v/>
      </c>
      <c r="R2790" s="248"/>
      <c r="S2790" s="246"/>
      <c r="T2790" s="248"/>
      <c r="U2790" s="249" t="str">
        <f>+IF(AND(S2790&gt;0,R2790&lt;&gt;'Data Validation (ROP used only)'!$A$22),SUM(S2790:T2790),"")</f>
        <v/>
      </c>
      <c r="V2790" s="250" t="str">
        <f>IF(OR(R2790='Data Validation (ROP used only)'!$A$22,ISBLANK(S2790),ISERROR(S2790/$I2790)),"",S2790/$I2790)</f>
        <v/>
      </c>
      <c r="W2790" s="251"/>
      <c r="X2790" s="252" t="str" cm="1">
        <f t="array" ref="X2790">_xlfn.IFS(W2790="","",W2790/I2790&gt;=2,2*I2790,W2790/I2790 &lt; 2, W2790)</f>
        <v/>
      </c>
      <c r="Y2790" s="253" t="str">
        <f t="shared" si="305"/>
        <v/>
      </c>
      <c r="Z2790" s="248"/>
      <c r="AA2790" s="249" t="str">
        <f t="shared" si="306"/>
        <v/>
      </c>
      <c r="AB2790" s="254" t="str">
        <f t="shared" si="307"/>
        <v/>
      </c>
      <c r="AC2790" s="159"/>
      <c r="AD2790" s="160"/>
    </row>
    <row r="2791" spans="2:30" ht="13.8" hidden="1" outlineLevel="1" x14ac:dyDescent="0.25">
      <c r="B2791" s="1"/>
      <c r="C2791" s="1"/>
      <c r="D2791" s="1"/>
      <c r="E2791" s="2"/>
      <c r="F2791" s="1"/>
      <c r="G2791" s="2"/>
      <c r="H2791" s="108"/>
      <c r="I2791" s="109"/>
      <c r="J2791" s="132" t="str">
        <f t="shared" si="303"/>
        <v/>
      </c>
      <c r="K2791" s="132">
        <f t="shared" ref="K2791:K2854" si="308">IF(ISERROR(I2791/1754.5),"",I2791/1754.5)</f>
        <v>0</v>
      </c>
      <c r="L2791" s="246"/>
      <c r="M2791" s="247"/>
      <c r="N2791" s="246"/>
      <c r="O2791" s="248"/>
      <c r="P2791" s="249" t="str">
        <f t="shared" si="304"/>
        <v/>
      </c>
      <c r="Q2791" s="250" t="str">
        <f t="shared" si="302"/>
        <v/>
      </c>
      <c r="R2791" s="248"/>
      <c r="S2791" s="246"/>
      <c r="T2791" s="248"/>
      <c r="U2791" s="249" t="str">
        <f>+IF(AND(S2791&gt;0,R2791&lt;&gt;'Data Validation (ROP used only)'!$A$22),SUM(S2791:T2791),"")</f>
        <v/>
      </c>
      <c r="V2791" s="250" t="str">
        <f>IF(OR(R2791='Data Validation (ROP used only)'!$A$22,ISBLANK(S2791),ISERROR(S2791/$I2791)),"",S2791/$I2791)</f>
        <v/>
      </c>
      <c r="W2791" s="251"/>
      <c r="X2791" s="252" t="str" cm="1">
        <f t="array" ref="X2791">_xlfn.IFS(W2791="","",W2791/I2791&gt;=2,2*I2791,W2791/I2791 &lt; 2, W2791)</f>
        <v/>
      </c>
      <c r="Y2791" s="253" t="str">
        <f t="shared" si="305"/>
        <v/>
      </c>
      <c r="Z2791" s="248"/>
      <c r="AA2791" s="249" t="str">
        <f t="shared" si="306"/>
        <v/>
      </c>
      <c r="AB2791" s="254" t="str">
        <f t="shared" si="307"/>
        <v/>
      </c>
      <c r="AC2791" s="159"/>
      <c r="AD2791" s="160"/>
    </row>
    <row r="2792" spans="2:30" ht="13.8" hidden="1" outlineLevel="1" x14ac:dyDescent="0.25">
      <c r="B2792" s="1"/>
      <c r="C2792" s="1"/>
      <c r="D2792" s="1"/>
      <c r="E2792" s="2"/>
      <c r="F2792" s="1"/>
      <c r="G2792" s="2"/>
      <c r="H2792" s="108"/>
      <c r="I2792" s="109"/>
      <c r="J2792" s="132" t="str">
        <f t="shared" si="303"/>
        <v/>
      </c>
      <c r="K2792" s="132">
        <f t="shared" si="308"/>
        <v>0</v>
      </c>
      <c r="L2792" s="246"/>
      <c r="M2792" s="247"/>
      <c r="N2792" s="246"/>
      <c r="O2792" s="248"/>
      <c r="P2792" s="249" t="str">
        <f t="shared" si="304"/>
        <v/>
      </c>
      <c r="Q2792" s="250" t="str">
        <f t="shared" si="302"/>
        <v/>
      </c>
      <c r="R2792" s="248"/>
      <c r="S2792" s="246"/>
      <c r="T2792" s="248"/>
      <c r="U2792" s="249" t="str">
        <f>+IF(AND(S2792&gt;0,R2792&lt;&gt;'Data Validation (ROP used only)'!$A$22),SUM(S2792:T2792),"")</f>
        <v/>
      </c>
      <c r="V2792" s="250" t="str">
        <f>IF(OR(R2792='Data Validation (ROP used only)'!$A$22,ISBLANK(S2792),ISERROR(S2792/$I2792)),"",S2792/$I2792)</f>
        <v/>
      </c>
      <c r="W2792" s="251"/>
      <c r="X2792" s="252" t="str" cm="1">
        <f t="array" ref="X2792">_xlfn.IFS(W2792="","",W2792/I2792&gt;=2,2*I2792,W2792/I2792 &lt; 2, W2792)</f>
        <v/>
      </c>
      <c r="Y2792" s="253" t="str">
        <f t="shared" si="305"/>
        <v/>
      </c>
      <c r="Z2792" s="248"/>
      <c r="AA2792" s="249" t="str">
        <f t="shared" si="306"/>
        <v/>
      </c>
      <c r="AB2792" s="254" t="str">
        <f t="shared" si="307"/>
        <v/>
      </c>
      <c r="AC2792" s="159"/>
      <c r="AD2792" s="160"/>
    </row>
    <row r="2793" spans="2:30" ht="13.8" hidden="1" outlineLevel="1" x14ac:dyDescent="0.25">
      <c r="B2793" s="1"/>
      <c r="C2793" s="1"/>
      <c r="D2793" s="1"/>
      <c r="E2793" s="2"/>
      <c r="F2793" s="1"/>
      <c r="G2793" s="2"/>
      <c r="H2793" s="108"/>
      <c r="I2793" s="109"/>
      <c r="J2793" s="132" t="str">
        <f t="shared" si="303"/>
        <v/>
      </c>
      <c r="K2793" s="132">
        <f t="shared" si="308"/>
        <v>0</v>
      </c>
      <c r="L2793" s="246"/>
      <c r="M2793" s="247"/>
      <c r="N2793" s="246"/>
      <c r="O2793" s="248"/>
      <c r="P2793" s="249" t="str">
        <f t="shared" si="304"/>
        <v/>
      </c>
      <c r="Q2793" s="250" t="str">
        <f t="shared" si="302"/>
        <v/>
      </c>
      <c r="R2793" s="248"/>
      <c r="S2793" s="246"/>
      <c r="T2793" s="248"/>
      <c r="U2793" s="249" t="str">
        <f>+IF(AND(S2793&gt;0,R2793&lt;&gt;'Data Validation (ROP used only)'!$A$22),SUM(S2793:T2793),"")</f>
        <v/>
      </c>
      <c r="V2793" s="250" t="str">
        <f>IF(OR(R2793='Data Validation (ROP used only)'!$A$22,ISBLANK(S2793),ISERROR(S2793/$I2793)),"",S2793/$I2793)</f>
        <v/>
      </c>
      <c r="W2793" s="251"/>
      <c r="X2793" s="252" t="str" cm="1">
        <f t="array" ref="X2793">_xlfn.IFS(W2793="","",W2793/I2793&gt;=2,2*I2793,W2793/I2793 &lt; 2, W2793)</f>
        <v/>
      </c>
      <c r="Y2793" s="253" t="str">
        <f t="shared" si="305"/>
        <v/>
      </c>
      <c r="Z2793" s="248"/>
      <c r="AA2793" s="249" t="str">
        <f t="shared" si="306"/>
        <v/>
      </c>
      <c r="AB2793" s="254" t="str">
        <f t="shared" si="307"/>
        <v/>
      </c>
      <c r="AC2793" s="159"/>
      <c r="AD2793" s="160"/>
    </row>
    <row r="2794" spans="2:30" ht="13.8" hidden="1" outlineLevel="1" x14ac:dyDescent="0.25">
      <c r="B2794" s="1"/>
      <c r="C2794" s="1"/>
      <c r="D2794" s="1"/>
      <c r="E2794" s="2"/>
      <c r="F2794" s="1"/>
      <c r="G2794" s="2"/>
      <c r="H2794" s="108"/>
      <c r="I2794" s="109"/>
      <c r="J2794" s="132" t="str">
        <f t="shared" si="303"/>
        <v/>
      </c>
      <c r="K2794" s="132">
        <f t="shared" si="308"/>
        <v>0</v>
      </c>
      <c r="L2794" s="246"/>
      <c r="M2794" s="247"/>
      <c r="N2794" s="246"/>
      <c r="O2794" s="248"/>
      <c r="P2794" s="249" t="str">
        <f t="shared" si="304"/>
        <v/>
      </c>
      <c r="Q2794" s="250" t="str">
        <f t="shared" si="302"/>
        <v/>
      </c>
      <c r="R2794" s="248"/>
      <c r="S2794" s="246"/>
      <c r="T2794" s="248"/>
      <c r="U2794" s="249" t="str">
        <f>+IF(AND(S2794&gt;0,R2794&lt;&gt;'Data Validation (ROP used only)'!$A$22),SUM(S2794:T2794),"")</f>
        <v/>
      </c>
      <c r="V2794" s="250" t="str">
        <f>IF(OR(R2794='Data Validation (ROP used only)'!$A$22,ISBLANK(S2794),ISERROR(S2794/$I2794)),"",S2794/$I2794)</f>
        <v/>
      </c>
      <c r="W2794" s="251"/>
      <c r="X2794" s="252" t="str" cm="1">
        <f t="array" ref="X2794">_xlfn.IFS(W2794="","",W2794/I2794&gt;=2,2*I2794,W2794/I2794 &lt; 2, W2794)</f>
        <v/>
      </c>
      <c r="Y2794" s="253" t="str">
        <f t="shared" si="305"/>
        <v/>
      </c>
      <c r="Z2794" s="248"/>
      <c r="AA2794" s="249" t="str">
        <f t="shared" si="306"/>
        <v/>
      </c>
      <c r="AB2794" s="254" t="str">
        <f t="shared" si="307"/>
        <v/>
      </c>
      <c r="AC2794" s="159"/>
      <c r="AD2794" s="160"/>
    </row>
    <row r="2795" spans="2:30" ht="13.8" hidden="1" outlineLevel="1" x14ac:dyDescent="0.25">
      <c r="B2795" s="1"/>
      <c r="C2795" s="1"/>
      <c r="D2795" s="1"/>
      <c r="E2795" s="2"/>
      <c r="F2795" s="1"/>
      <c r="G2795" s="2"/>
      <c r="H2795" s="108"/>
      <c r="I2795" s="109"/>
      <c r="J2795" s="132" t="str">
        <f t="shared" si="303"/>
        <v/>
      </c>
      <c r="K2795" s="132">
        <f t="shared" si="308"/>
        <v>0</v>
      </c>
      <c r="L2795" s="246"/>
      <c r="M2795" s="247"/>
      <c r="N2795" s="246"/>
      <c r="O2795" s="248"/>
      <c r="P2795" s="249" t="str">
        <f t="shared" si="304"/>
        <v/>
      </c>
      <c r="Q2795" s="250" t="str">
        <f t="shared" si="302"/>
        <v/>
      </c>
      <c r="R2795" s="248"/>
      <c r="S2795" s="246"/>
      <c r="T2795" s="248"/>
      <c r="U2795" s="249" t="str">
        <f>+IF(AND(S2795&gt;0,R2795&lt;&gt;'Data Validation (ROP used only)'!$A$22),SUM(S2795:T2795),"")</f>
        <v/>
      </c>
      <c r="V2795" s="250" t="str">
        <f>IF(OR(R2795='Data Validation (ROP used only)'!$A$22,ISBLANK(S2795),ISERROR(S2795/$I2795)),"",S2795/$I2795)</f>
        <v/>
      </c>
      <c r="W2795" s="251"/>
      <c r="X2795" s="252" t="str" cm="1">
        <f t="array" ref="X2795">_xlfn.IFS(W2795="","",W2795/I2795&gt;=2,2*I2795,W2795/I2795 &lt; 2, W2795)</f>
        <v/>
      </c>
      <c r="Y2795" s="253" t="str">
        <f t="shared" si="305"/>
        <v/>
      </c>
      <c r="Z2795" s="248"/>
      <c r="AA2795" s="249" t="str">
        <f t="shared" si="306"/>
        <v/>
      </c>
      <c r="AB2795" s="254" t="str">
        <f t="shared" si="307"/>
        <v/>
      </c>
      <c r="AC2795" s="159"/>
      <c r="AD2795" s="160"/>
    </row>
    <row r="2796" spans="2:30" ht="13.8" hidden="1" outlineLevel="1" x14ac:dyDescent="0.25">
      <c r="B2796" s="1"/>
      <c r="C2796" s="1"/>
      <c r="D2796" s="1"/>
      <c r="E2796" s="2"/>
      <c r="F2796" s="1"/>
      <c r="G2796" s="2"/>
      <c r="H2796" s="108"/>
      <c r="I2796" s="109"/>
      <c r="J2796" s="132" t="str">
        <f t="shared" si="303"/>
        <v/>
      </c>
      <c r="K2796" s="132">
        <f t="shared" si="308"/>
        <v>0</v>
      </c>
      <c r="L2796" s="246"/>
      <c r="M2796" s="247"/>
      <c r="N2796" s="246"/>
      <c r="O2796" s="248"/>
      <c r="P2796" s="249" t="str">
        <f t="shared" si="304"/>
        <v/>
      </c>
      <c r="Q2796" s="250" t="str">
        <f t="shared" si="302"/>
        <v/>
      </c>
      <c r="R2796" s="248"/>
      <c r="S2796" s="246"/>
      <c r="T2796" s="248"/>
      <c r="U2796" s="249" t="str">
        <f>+IF(AND(S2796&gt;0,R2796&lt;&gt;'Data Validation (ROP used only)'!$A$22),SUM(S2796:T2796),"")</f>
        <v/>
      </c>
      <c r="V2796" s="250" t="str">
        <f>IF(OR(R2796='Data Validation (ROP used only)'!$A$22,ISBLANK(S2796),ISERROR(S2796/$I2796)),"",S2796/$I2796)</f>
        <v/>
      </c>
      <c r="W2796" s="251"/>
      <c r="X2796" s="252" t="str" cm="1">
        <f t="array" ref="X2796">_xlfn.IFS(W2796="","",W2796/I2796&gt;=2,2*I2796,W2796/I2796 &lt; 2, W2796)</f>
        <v/>
      </c>
      <c r="Y2796" s="253" t="str">
        <f t="shared" si="305"/>
        <v/>
      </c>
      <c r="Z2796" s="248"/>
      <c r="AA2796" s="249" t="str">
        <f t="shared" si="306"/>
        <v/>
      </c>
      <c r="AB2796" s="254" t="str">
        <f t="shared" si="307"/>
        <v/>
      </c>
      <c r="AC2796" s="159"/>
      <c r="AD2796" s="160"/>
    </row>
    <row r="2797" spans="2:30" ht="13.8" hidden="1" outlineLevel="1" x14ac:dyDescent="0.25">
      <c r="B2797" s="1"/>
      <c r="C2797" s="1"/>
      <c r="D2797" s="1"/>
      <c r="E2797" s="2"/>
      <c r="F2797" s="1"/>
      <c r="G2797" s="2"/>
      <c r="H2797" s="108"/>
      <c r="I2797" s="109"/>
      <c r="J2797" s="132" t="str">
        <f t="shared" si="303"/>
        <v/>
      </c>
      <c r="K2797" s="132">
        <f t="shared" si="308"/>
        <v>0</v>
      </c>
      <c r="L2797" s="246"/>
      <c r="M2797" s="247"/>
      <c r="N2797" s="246"/>
      <c r="O2797" s="248"/>
      <c r="P2797" s="249" t="str">
        <f t="shared" si="304"/>
        <v/>
      </c>
      <c r="Q2797" s="250" t="str">
        <f t="shared" si="302"/>
        <v/>
      </c>
      <c r="R2797" s="248"/>
      <c r="S2797" s="246"/>
      <c r="T2797" s="248"/>
      <c r="U2797" s="249" t="str">
        <f>+IF(AND(S2797&gt;0,R2797&lt;&gt;'Data Validation (ROP used only)'!$A$22),SUM(S2797:T2797),"")</f>
        <v/>
      </c>
      <c r="V2797" s="250" t="str">
        <f>IF(OR(R2797='Data Validation (ROP used only)'!$A$22,ISBLANK(S2797),ISERROR(S2797/$I2797)),"",S2797/$I2797)</f>
        <v/>
      </c>
      <c r="W2797" s="251"/>
      <c r="X2797" s="252" t="str" cm="1">
        <f t="array" ref="X2797">_xlfn.IFS(W2797="","",W2797/I2797&gt;=2,2*I2797,W2797/I2797 &lt; 2, W2797)</f>
        <v/>
      </c>
      <c r="Y2797" s="253" t="str">
        <f t="shared" si="305"/>
        <v/>
      </c>
      <c r="Z2797" s="248"/>
      <c r="AA2797" s="249" t="str">
        <f t="shared" si="306"/>
        <v/>
      </c>
      <c r="AB2797" s="254" t="str">
        <f t="shared" si="307"/>
        <v/>
      </c>
      <c r="AC2797" s="159"/>
      <c r="AD2797" s="160"/>
    </row>
    <row r="2798" spans="2:30" ht="13.8" hidden="1" outlineLevel="1" x14ac:dyDescent="0.25">
      <c r="B2798" s="1"/>
      <c r="C2798" s="1"/>
      <c r="D2798" s="1"/>
      <c r="E2798" s="2"/>
      <c r="F2798" s="1"/>
      <c r="G2798" s="2"/>
      <c r="H2798" s="108"/>
      <c r="I2798" s="109"/>
      <c r="J2798" s="132" t="str">
        <f t="shared" si="303"/>
        <v/>
      </c>
      <c r="K2798" s="132">
        <f t="shared" si="308"/>
        <v>0</v>
      </c>
      <c r="L2798" s="246"/>
      <c r="M2798" s="247"/>
      <c r="N2798" s="246"/>
      <c r="O2798" s="248"/>
      <c r="P2798" s="249" t="str">
        <f t="shared" si="304"/>
        <v/>
      </c>
      <c r="Q2798" s="250" t="str">
        <f t="shared" si="302"/>
        <v/>
      </c>
      <c r="R2798" s="248"/>
      <c r="S2798" s="246"/>
      <c r="T2798" s="248"/>
      <c r="U2798" s="249" t="str">
        <f>+IF(AND(S2798&gt;0,R2798&lt;&gt;'Data Validation (ROP used only)'!$A$22),SUM(S2798:T2798),"")</f>
        <v/>
      </c>
      <c r="V2798" s="250" t="str">
        <f>IF(OR(R2798='Data Validation (ROP used only)'!$A$22,ISBLANK(S2798),ISERROR(S2798/$I2798)),"",S2798/$I2798)</f>
        <v/>
      </c>
      <c r="W2798" s="251"/>
      <c r="X2798" s="252" t="str" cm="1">
        <f t="array" ref="X2798">_xlfn.IFS(W2798="","",W2798/I2798&gt;=2,2*I2798,W2798/I2798 &lt; 2, W2798)</f>
        <v/>
      </c>
      <c r="Y2798" s="253" t="str">
        <f t="shared" si="305"/>
        <v/>
      </c>
      <c r="Z2798" s="248"/>
      <c r="AA2798" s="249" t="str">
        <f t="shared" si="306"/>
        <v/>
      </c>
      <c r="AB2798" s="254" t="str">
        <f t="shared" si="307"/>
        <v/>
      </c>
      <c r="AC2798" s="159"/>
      <c r="AD2798" s="160"/>
    </row>
    <row r="2799" spans="2:30" ht="13.8" hidden="1" outlineLevel="1" x14ac:dyDescent="0.25">
      <c r="B2799" s="1"/>
      <c r="C2799" s="1"/>
      <c r="D2799" s="1"/>
      <c r="E2799" s="2"/>
      <c r="F2799" s="1"/>
      <c r="G2799" s="2"/>
      <c r="H2799" s="108"/>
      <c r="I2799" s="109"/>
      <c r="J2799" s="132" t="str">
        <f t="shared" si="303"/>
        <v/>
      </c>
      <c r="K2799" s="132">
        <f t="shared" si="308"/>
        <v>0</v>
      </c>
      <c r="L2799" s="246"/>
      <c r="M2799" s="247"/>
      <c r="N2799" s="246"/>
      <c r="O2799" s="248"/>
      <c r="P2799" s="249" t="str">
        <f t="shared" si="304"/>
        <v/>
      </c>
      <c r="Q2799" s="250" t="str">
        <f t="shared" si="302"/>
        <v/>
      </c>
      <c r="R2799" s="248"/>
      <c r="S2799" s="246"/>
      <c r="T2799" s="248"/>
      <c r="U2799" s="249" t="str">
        <f>+IF(AND(S2799&gt;0,R2799&lt;&gt;'Data Validation (ROP used only)'!$A$22),SUM(S2799:T2799),"")</f>
        <v/>
      </c>
      <c r="V2799" s="250" t="str">
        <f>IF(OR(R2799='Data Validation (ROP used only)'!$A$22,ISBLANK(S2799),ISERROR(S2799/$I2799)),"",S2799/$I2799)</f>
        <v/>
      </c>
      <c r="W2799" s="251"/>
      <c r="X2799" s="252" t="str" cm="1">
        <f t="array" ref="X2799">_xlfn.IFS(W2799="","",W2799/I2799&gt;=2,2*I2799,W2799/I2799 &lt; 2, W2799)</f>
        <v/>
      </c>
      <c r="Y2799" s="253" t="str">
        <f t="shared" si="305"/>
        <v/>
      </c>
      <c r="Z2799" s="248"/>
      <c r="AA2799" s="249" t="str">
        <f t="shared" si="306"/>
        <v/>
      </c>
      <c r="AB2799" s="254" t="str">
        <f t="shared" si="307"/>
        <v/>
      </c>
      <c r="AC2799" s="159"/>
      <c r="AD2799" s="160"/>
    </row>
    <row r="2800" spans="2:30" ht="13.8" hidden="1" outlineLevel="1" x14ac:dyDescent="0.25">
      <c r="B2800" s="1"/>
      <c r="C2800" s="1"/>
      <c r="D2800" s="1"/>
      <c r="E2800" s="2"/>
      <c r="F2800" s="1"/>
      <c r="G2800" s="2"/>
      <c r="H2800" s="108"/>
      <c r="I2800" s="109"/>
      <c r="J2800" s="132" t="str">
        <f t="shared" si="303"/>
        <v/>
      </c>
      <c r="K2800" s="132">
        <f t="shared" si="308"/>
        <v>0</v>
      </c>
      <c r="L2800" s="246"/>
      <c r="M2800" s="247"/>
      <c r="N2800" s="246"/>
      <c r="O2800" s="248"/>
      <c r="P2800" s="249" t="str">
        <f t="shared" si="304"/>
        <v/>
      </c>
      <c r="Q2800" s="250" t="str">
        <f t="shared" si="302"/>
        <v/>
      </c>
      <c r="R2800" s="248"/>
      <c r="S2800" s="246"/>
      <c r="T2800" s="248"/>
      <c r="U2800" s="249" t="str">
        <f>+IF(AND(S2800&gt;0,R2800&lt;&gt;'Data Validation (ROP used only)'!$A$22),SUM(S2800:T2800),"")</f>
        <v/>
      </c>
      <c r="V2800" s="250" t="str">
        <f>IF(OR(R2800='Data Validation (ROP used only)'!$A$22,ISBLANK(S2800),ISERROR(S2800/$I2800)),"",S2800/$I2800)</f>
        <v/>
      </c>
      <c r="W2800" s="251"/>
      <c r="X2800" s="252" t="str" cm="1">
        <f t="array" ref="X2800">_xlfn.IFS(W2800="","",W2800/I2800&gt;=2,2*I2800,W2800/I2800 &lt; 2, W2800)</f>
        <v/>
      </c>
      <c r="Y2800" s="253" t="str">
        <f t="shared" si="305"/>
        <v/>
      </c>
      <c r="Z2800" s="248"/>
      <c r="AA2800" s="249" t="str">
        <f t="shared" si="306"/>
        <v/>
      </c>
      <c r="AB2800" s="254" t="str">
        <f t="shared" si="307"/>
        <v/>
      </c>
      <c r="AC2800" s="159"/>
      <c r="AD2800" s="160"/>
    </row>
    <row r="2801" spans="2:30" ht="13.8" hidden="1" outlineLevel="1" x14ac:dyDescent="0.25">
      <c r="B2801" s="1"/>
      <c r="C2801" s="1"/>
      <c r="D2801" s="1"/>
      <c r="E2801" s="2"/>
      <c r="F2801" s="1"/>
      <c r="G2801" s="2"/>
      <c r="H2801" s="108"/>
      <c r="I2801" s="109"/>
      <c r="J2801" s="132" t="str">
        <f t="shared" si="303"/>
        <v/>
      </c>
      <c r="K2801" s="132">
        <f t="shared" si="308"/>
        <v>0</v>
      </c>
      <c r="L2801" s="246"/>
      <c r="M2801" s="247"/>
      <c r="N2801" s="246"/>
      <c r="O2801" s="248"/>
      <c r="P2801" s="249" t="str">
        <f t="shared" si="304"/>
        <v/>
      </c>
      <c r="Q2801" s="250" t="str">
        <f t="shared" si="302"/>
        <v/>
      </c>
      <c r="R2801" s="248"/>
      <c r="S2801" s="246"/>
      <c r="T2801" s="248"/>
      <c r="U2801" s="249" t="str">
        <f>+IF(AND(S2801&gt;0,R2801&lt;&gt;'Data Validation (ROP used only)'!$A$22),SUM(S2801:T2801),"")</f>
        <v/>
      </c>
      <c r="V2801" s="250" t="str">
        <f>IF(OR(R2801='Data Validation (ROP used only)'!$A$22,ISBLANK(S2801),ISERROR(S2801/$I2801)),"",S2801/$I2801)</f>
        <v/>
      </c>
      <c r="W2801" s="251"/>
      <c r="X2801" s="252" t="str" cm="1">
        <f t="array" ref="X2801">_xlfn.IFS(W2801="","",W2801/I2801&gt;=2,2*I2801,W2801/I2801 &lt; 2, W2801)</f>
        <v/>
      </c>
      <c r="Y2801" s="253" t="str">
        <f t="shared" si="305"/>
        <v/>
      </c>
      <c r="Z2801" s="248"/>
      <c r="AA2801" s="249" t="str">
        <f t="shared" si="306"/>
        <v/>
      </c>
      <c r="AB2801" s="254" t="str">
        <f t="shared" si="307"/>
        <v/>
      </c>
      <c r="AC2801" s="159"/>
      <c r="AD2801" s="160"/>
    </row>
    <row r="2802" spans="2:30" ht="13.8" hidden="1" outlineLevel="1" x14ac:dyDescent="0.25">
      <c r="B2802" s="1"/>
      <c r="C2802" s="1"/>
      <c r="D2802" s="1"/>
      <c r="E2802" s="2"/>
      <c r="F2802" s="1"/>
      <c r="G2802" s="2"/>
      <c r="H2802" s="108"/>
      <c r="I2802" s="109"/>
      <c r="J2802" s="132" t="str">
        <f t="shared" si="303"/>
        <v/>
      </c>
      <c r="K2802" s="132">
        <f t="shared" si="308"/>
        <v>0</v>
      </c>
      <c r="L2802" s="246"/>
      <c r="M2802" s="247"/>
      <c r="N2802" s="246"/>
      <c r="O2802" s="248"/>
      <c r="P2802" s="249" t="str">
        <f t="shared" si="304"/>
        <v/>
      </c>
      <c r="Q2802" s="250" t="str">
        <f t="shared" si="302"/>
        <v/>
      </c>
      <c r="R2802" s="248"/>
      <c r="S2802" s="246"/>
      <c r="T2802" s="248"/>
      <c r="U2802" s="249" t="str">
        <f>+IF(AND(S2802&gt;0,R2802&lt;&gt;'Data Validation (ROP used only)'!$A$22),SUM(S2802:T2802),"")</f>
        <v/>
      </c>
      <c r="V2802" s="250" t="str">
        <f>IF(OR(R2802='Data Validation (ROP used only)'!$A$22,ISBLANK(S2802),ISERROR(S2802/$I2802)),"",S2802/$I2802)</f>
        <v/>
      </c>
      <c r="W2802" s="251"/>
      <c r="X2802" s="252" t="str" cm="1">
        <f t="array" ref="X2802">_xlfn.IFS(W2802="","",W2802/I2802&gt;=2,2*I2802,W2802/I2802 &lt; 2, W2802)</f>
        <v/>
      </c>
      <c r="Y2802" s="253" t="str">
        <f t="shared" si="305"/>
        <v/>
      </c>
      <c r="Z2802" s="248"/>
      <c r="AA2802" s="249" t="str">
        <f t="shared" si="306"/>
        <v/>
      </c>
      <c r="AB2802" s="254" t="str">
        <f t="shared" si="307"/>
        <v/>
      </c>
      <c r="AC2802" s="159"/>
      <c r="AD2802" s="160"/>
    </row>
    <row r="2803" spans="2:30" ht="13.8" hidden="1" outlineLevel="1" x14ac:dyDescent="0.25">
      <c r="B2803" s="1"/>
      <c r="C2803" s="1"/>
      <c r="D2803" s="1"/>
      <c r="E2803" s="2"/>
      <c r="F2803" s="1"/>
      <c r="G2803" s="2"/>
      <c r="H2803" s="108"/>
      <c r="I2803" s="109"/>
      <c r="J2803" s="132" t="str">
        <f t="shared" si="303"/>
        <v/>
      </c>
      <c r="K2803" s="132">
        <f t="shared" si="308"/>
        <v>0</v>
      </c>
      <c r="L2803" s="246"/>
      <c r="M2803" s="247"/>
      <c r="N2803" s="246"/>
      <c r="O2803" s="248"/>
      <c r="P2803" s="249" t="str">
        <f t="shared" si="304"/>
        <v/>
      </c>
      <c r="Q2803" s="250" t="str">
        <f t="shared" si="302"/>
        <v/>
      </c>
      <c r="R2803" s="248"/>
      <c r="S2803" s="246"/>
      <c r="T2803" s="248"/>
      <c r="U2803" s="249" t="str">
        <f>+IF(AND(S2803&gt;0,R2803&lt;&gt;'Data Validation (ROP used only)'!$A$22),SUM(S2803:T2803),"")</f>
        <v/>
      </c>
      <c r="V2803" s="250" t="str">
        <f>IF(OR(R2803='Data Validation (ROP used only)'!$A$22,ISBLANK(S2803),ISERROR(S2803/$I2803)),"",S2803/$I2803)</f>
        <v/>
      </c>
      <c r="W2803" s="251"/>
      <c r="X2803" s="252" t="str" cm="1">
        <f t="array" ref="X2803">_xlfn.IFS(W2803="","",W2803/I2803&gt;=2,2*I2803,W2803/I2803 &lt; 2, W2803)</f>
        <v/>
      </c>
      <c r="Y2803" s="253" t="str">
        <f t="shared" si="305"/>
        <v/>
      </c>
      <c r="Z2803" s="248"/>
      <c r="AA2803" s="249" t="str">
        <f t="shared" si="306"/>
        <v/>
      </c>
      <c r="AB2803" s="254" t="str">
        <f t="shared" si="307"/>
        <v/>
      </c>
      <c r="AC2803" s="159"/>
      <c r="AD2803" s="160"/>
    </row>
    <row r="2804" spans="2:30" ht="13.8" hidden="1" outlineLevel="1" x14ac:dyDescent="0.25">
      <c r="B2804" s="1"/>
      <c r="C2804" s="1"/>
      <c r="D2804" s="1"/>
      <c r="E2804" s="2"/>
      <c r="F2804" s="1"/>
      <c r="G2804" s="2"/>
      <c r="H2804" s="108"/>
      <c r="I2804" s="109"/>
      <c r="J2804" s="132" t="str">
        <f t="shared" si="303"/>
        <v/>
      </c>
      <c r="K2804" s="132">
        <f t="shared" si="308"/>
        <v>0</v>
      </c>
      <c r="L2804" s="246"/>
      <c r="M2804" s="247"/>
      <c r="N2804" s="246"/>
      <c r="O2804" s="248"/>
      <c r="P2804" s="249" t="str">
        <f t="shared" si="304"/>
        <v/>
      </c>
      <c r="Q2804" s="250" t="str">
        <f t="shared" si="302"/>
        <v/>
      </c>
      <c r="R2804" s="248"/>
      <c r="S2804" s="246"/>
      <c r="T2804" s="248"/>
      <c r="U2804" s="249" t="str">
        <f>+IF(AND(S2804&gt;0,R2804&lt;&gt;'Data Validation (ROP used only)'!$A$22),SUM(S2804:T2804),"")</f>
        <v/>
      </c>
      <c r="V2804" s="250" t="str">
        <f>IF(OR(R2804='Data Validation (ROP used only)'!$A$22,ISBLANK(S2804),ISERROR(S2804/$I2804)),"",S2804/$I2804)</f>
        <v/>
      </c>
      <c r="W2804" s="251"/>
      <c r="X2804" s="252" t="str" cm="1">
        <f t="array" ref="X2804">_xlfn.IFS(W2804="","",W2804/I2804&gt;=2,2*I2804,W2804/I2804 &lt; 2, W2804)</f>
        <v/>
      </c>
      <c r="Y2804" s="253" t="str">
        <f t="shared" si="305"/>
        <v/>
      </c>
      <c r="Z2804" s="248"/>
      <c r="AA2804" s="249" t="str">
        <f t="shared" si="306"/>
        <v/>
      </c>
      <c r="AB2804" s="254" t="str">
        <f t="shared" si="307"/>
        <v/>
      </c>
      <c r="AC2804" s="159"/>
      <c r="AD2804" s="160"/>
    </row>
    <row r="2805" spans="2:30" ht="13.8" hidden="1" outlineLevel="1" x14ac:dyDescent="0.25">
      <c r="B2805" s="1"/>
      <c r="C2805" s="1"/>
      <c r="D2805" s="1"/>
      <c r="E2805" s="2"/>
      <c r="F2805" s="1"/>
      <c r="G2805" s="2"/>
      <c r="H2805" s="108"/>
      <c r="I2805" s="109"/>
      <c r="J2805" s="132" t="str">
        <f t="shared" si="303"/>
        <v/>
      </c>
      <c r="K2805" s="132">
        <f t="shared" si="308"/>
        <v>0</v>
      </c>
      <c r="L2805" s="246"/>
      <c r="M2805" s="247"/>
      <c r="N2805" s="246"/>
      <c r="O2805" s="248"/>
      <c r="P2805" s="249" t="str">
        <f t="shared" si="304"/>
        <v/>
      </c>
      <c r="Q2805" s="250" t="str">
        <f t="shared" si="302"/>
        <v/>
      </c>
      <c r="R2805" s="248"/>
      <c r="S2805" s="246"/>
      <c r="T2805" s="248"/>
      <c r="U2805" s="249" t="str">
        <f>+IF(AND(S2805&gt;0,R2805&lt;&gt;'Data Validation (ROP used only)'!$A$22),SUM(S2805:T2805),"")</f>
        <v/>
      </c>
      <c r="V2805" s="250" t="str">
        <f>IF(OR(R2805='Data Validation (ROP used only)'!$A$22,ISBLANK(S2805),ISERROR(S2805/$I2805)),"",S2805/$I2805)</f>
        <v/>
      </c>
      <c r="W2805" s="251"/>
      <c r="X2805" s="252" t="str" cm="1">
        <f t="array" ref="X2805">_xlfn.IFS(W2805="","",W2805/I2805&gt;=2,2*I2805,W2805/I2805 &lt; 2, W2805)</f>
        <v/>
      </c>
      <c r="Y2805" s="253" t="str">
        <f t="shared" si="305"/>
        <v/>
      </c>
      <c r="Z2805" s="248"/>
      <c r="AA2805" s="249" t="str">
        <f t="shared" si="306"/>
        <v/>
      </c>
      <c r="AB2805" s="254" t="str">
        <f t="shared" si="307"/>
        <v/>
      </c>
      <c r="AC2805" s="159"/>
      <c r="AD2805" s="160"/>
    </row>
    <row r="2806" spans="2:30" ht="13.8" hidden="1" outlineLevel="1" x14ac:dyDescent="0.25">
      <c r="B2806" s="1"/>
      <c r="C2806" s="1"/>
      <c r="D2806" s="1"/>
      <c r="E2806" s="2"/>
      <c r="F2806" s="1"/>
      <c r="G2806" s="2"/>
      <c r="H2806" s="108"/>
      <c r="I2806" s="109"/>
      <c r="J2806" s="132" t="str">
        <f t="shared" si="303"/>
        <v/>
      </c>
      <c r="K2806" s="132">
        <f t="shared" si="308"/>
        <v>0</v>
      </c>
      <c r="L2806" s="246"/>
      <c r="M2806" s="247"/>
      <c r="N2806" s="246"/>
      <c r="O2806" s="248"/>
      <c r="P2806" s="249" t="str">
        <f t="shared" si="304"/>
        <v/>
      </c>
      <c r="Q2806" s="250" t="str">
        <f t="shared" si="302"/>
        <v/>
      </c>
      <c r="R2806" s="248"/>
      <c r="S2806" s="246"/>
      <c r="T2806" s="248"/>
      <c r="U2806" s="249" t="str">
        <f>+IF(AND(S2806&gt;0,R2806&lt;&gt;'Data Validation (ROP used only)'!$A$22),SUM(S2806:T2806),"")</f>
        <v/>
      </c>
      <c r="V2806" s="250" t="str">
        <f>IF(OR(R2806='Data Validation (ROP used only)'!$A$22,ISBLANK(S2806),ISERROR(S2806/$I2806)),"",S2806/$I2806)</f>
        <v/>
      </c>
      <c r="W2806" s="251"/>
      <c r="X2806" s="252" t="str" cm="1">
        <f t="array" ref="X2806">_xlfn.IFS(W2806="","",W2806/I2806&gt;=2,2*I2806,W2806/I2806 &lt; 2, W2806)</f>
        <v/>
      </c>
      <c r="Y2806" s="253" t="str">
        <f t="shared" si="305"/>
        <v/>
      </c>
      <c r="Z2806" s="248"/>
      <c r="AA2806" s="249" t="str">
        <f t="shared" si="306"/>
        <v/>
      </c>
      <c r="AB2806" s="254" t="str">
        <f t="shared" si="307"/>
        <v/>
      </c>
      <c r="AC2806" s="159"/>
      <c r="AD2806" s="160"/>
    </row>
    <row r="2807" spans="2:30" ht="13.8" hidden="1" outlineLevel="1" x14ac:dyDescent="0.25">
      <c r="B2807" s="1"/>
      <c r="C2807" s="1"/>
      <c r="D2807" s="1"/>
      <c r="E2807" s="2"/>
      <c r="F2807" s="1"/>
      <c r="G2807" s="2"/>
      <c r="H2807" s="108"/>
      <c r="I2807" s="109"/>
      <c r="J2807" s="132" t="str">
        <f t="shared" si="303"/>
        <v/>
      </c>
      <c r="K2807" s="132">
        <f t="shared" si="308"/>
        <v>0</v>
      </c>
      <c r="L2807" s="246"/>
      <c r="M2807" s="247"/>
      <c r="N2807" s="246"/>
      <c r="O2807" s="248"/>
      <c r="P2807" s="249" t="str">
        <f t="shared" si="304"/>
        <v/>
      </c>
      <c r="Q2807" s="250" t="str">
        <f t="shared" si="302"/>
        <v/>
      </c>
      <c r="R2807" s="248"/>
      <c r="S2807" s="246"/>
      <c r="T2807" s="248"/>
      <c r="U2807" s="249" t="str">
        <f>+IF(AND(S2807&gt;0,R2807&lt;&gt;'Data Validation (ROP used only)'!$A$22),SUM(S2807:T2807),"")</f>
        <v/>
      </c>
      <c r="V2807" s="250" t="str">
        <f>IF(OR(R2807='Data Validation (ROP used only)'!$A$22,ISBLANK(S2807),ISERROR(S2807/$I2807)),"",S2807/$I2807)</f>
        <v/>
      </c>
      <c r="W2807" s="251"/>
      <c r="X2807" s="252" t="str" cm="1">
        <f t="array" ref="X2807">_xlfn.IFS(W2807="","",W2807/I2807&gt;=2,2*I2807,W2807/I2807 &lt; 2, W2807)</f>
        <v/>
      </c>
      <c r="Y2807" s="253" t="str">
        <f t="shared" si="305"/>
        <v/>
      </c>
      <c r="Z2807" s="248"/>
      <c r="AA2807" s="249" t="str">
        <f t="shared" si="306"/>
        <v/>
      </c>
      <c r="AB2807" s="254" t="str">
        <f t="shared" si="307"/>
        <v/>
      </c>
      <c r="AC2807" s="159"/>
      <c r="AD2807" s="160"/>
    </row>
    <row r="2808" spans="2:30" ht="13.8" hidden="1" outlineLevel="1" x14ac:dyDescent="0.25">
      <c r="B2808" s="1"/>
      <c r="C2808" s="1"/>
      <c r="D2808" s="1"/>
      <c r="E2808" s="2"/>
      <c r="F2808" s="1"/>
      <c r="G2808" s="2"/>
      <c r="H2808" s="108"/>
      <c r="I2808" s="109"/>
      <c r="J2808" s="132" t="str">
        <f t="shared" si="303"/>
        <v/>
      </c>
      <c r="K2808" s="132">
        <f t="shared" si="308"/>
        <v>0</v>
      </c>
      <c r="L2808" s="246"/>
      <c r="M2808" s="247"/>
      <c r="N2808" s="246"/>
      <c r="O2808" s="248"/>
      <c r="P2808" s="249" t="str">
        <f t="shared" si="304"/>
        <v/>
      </c>
      <c r="Q2808" s="250" t="str">
        <f t="shared" si="302"/>
        <v/>
      </c>
      <c r="R2808" s="248"/>
      <c r="S2808" s="246"/>
      <c r="T2808" s="248"/>
      <c r="U2808" s="249" t="str">
        <f>+IF(AND(S2808&gt;0,R2808&lt;&gt;'Data Validation (ROP used only)'!$A$22),SUM(S2808:T2808),"")</f>
        <v/>
      </c>
      <c r="V2808" s="250" t="str">
        <f>IF(OR(R2808='Data Validation (ROP used only)'!$A$22,ISBLANK(S2808),ISERROR(S2808/$I2808)),"",S2808/$I2808)</f>
        <v/>
      </c>
      <c r="W2808" s="251"/>
      <c r="X2808" s="252" t="str" cm="1">
        <f t="array" ref="X2808">_xlfn.IFS(W2808="","",W2808/I2808&gt;=2,2*I2808,W2808/I2808 &lt; 2, W2808)</f>
        <v/>
      </c>
      <c r="Y2808" s="253" t="str">
        <f t="shared" si="305"/>
        <v/>
      </c>
      <c r="Z2808" s="248"/>
      <c r="AA2808" s="249" t="str">
        <f t="shared" si="306"/>
        <v/>
      </c>
      <c r="AB2808" s="254" t="str">
        <f t="shared" si="307"/>
        <v/>
      </c>
      <c r="AC2808" s="159"/>
      <c r="AD2808" s="160"/>
    </row>
    <row r="2809" spans="2:30" ht="13.8" hidden="1" outlineLevel="1" x14ac:dyDescent="0.25">
      <c r="B2809" s="1"/>
      <c r="C2809" s="1"/>
      <c r="D2809" s="1"/>
      <c r="E2809" s="2"/>
      <c r="F2809" s="1"/>
      <c r="G2809" s="2"/>
      <c r="H2809" s="108"/>
      <c r="I2809" s="109"/>
      <c r="J2809" s="132" t="str">
        <f t="shared" si="303"/>
        <v/>
      </c>
      <c r="K2809" s="132">
        <f t="shared" si="308"/>
        <v>0</v>
      </c>
      <c r="L2809" s="246"/>
      <c r="M2809" s="247"/>
      <c r="N2809" s="246"/>
      <c r="O2809" s="248"/>
      <c r="P2809" s="249" t="str">
        <f t="shared" si="304"/>
        <v/>
      </c>
      <c r="Q2809" s="250" t="str">
        <f t="shared" si="302"/>
        <v/>
      </c>
      <c r="R2809" s="248"/>
      <c r="S2809" s="246"/>
      <c r="T2809" s="248"/>
      <c r="U2809" s="249" t="str">
        <f>+IF(AND(S2809&gt;0,R2809&lt;&gt;'Data Validation (ROP used only)'!$A$22),SUM(S2809:T2809),"")</f>
        <v/>
      </c>
      <c r="V2809" s="250" t="str">
        <f>IF(OR(R2809='Data Validation (ROP used only)'!$A$22,ISBLANK(S2809),ISERROR(S2809/$I2809)),"",S2809/$I2809)</f>
        <v/>
      </c>
      <c r="W2809" s="251"/>
      <c r="X2809" s="252" t="str" cm="1">
        <f t="array" ref="X2809">_xlfn.IFS(W2809="","",W2809/I2809&gt;=2,2*I2809,W2809/I2809 &lt; 2, W2809)</f>
        <v/>
      </c>
      <c r="Y2809" s="253" t="str">
        <f t="shared" si="305"/>
        <v/>
      </c>
      <c r="Z2809" s="248"/>
      <c r="AA2809" s="249" t="str">
        <f t="shared" si="306"/>
        <v/>
      </c>
      <c r="AB2809" s="254" t="str">
        <f t="shared" si="307"/>
        <v/>
      </c>
      <c r="AC2809" s="159"/>
      <c r="AD2809" s="160"/>
    </row>
    <row r="2810" spans="2:30" ht="13.8" hidden="1" outlineLevel="1" x14ac:dyDescent="0.25">
      <c r="B2810" s="1"/>
      <c r="C2810" s="1"/>
      <c r="D2810" s="1"/>
      <c r="E2810" s="2"/>
      <c r="F2810" s="1"/>
      <c r="G2810" s="2"/>
      <c r="H2810" s="108"/>
      <c r="I2810" s="109"/>
      <c r="J2810" s="132" t="str">
        <f t="shared" si="303"/>
        <v/>
      </c>
      <c r="K2810" s="132">
        <f t="shared" si="308"/>
        <v>0</v>
      </c>
      <c r="L2810" s="246"/>
      <c r="M2810" s="247"/>
      <c r="N2810" s="246"/>
      <c r="O2810" s="248"/>
      <c r="P2810" s="249" t="str">
        <f t="shared" si="304"/>
        <v/>
      </c>
      <c r="Q2810" s="250" t="str">
        <f t="shared" si="302"/>
        <v/>
      </c>
      <c r="R2810" s="248"/>
      <c r="S2810" s="246"/>
      <c r="T2810" s="248"/>
      <c r="U2810" s="249" t="str">
        <f>+IF(AND(S2810&gt;0,R2810&lt;&gt;'Data Validation (ROP used only)'!$A$22),SUM(S2810:T2810),"")</f>
        <v/>
      </c>
      <c r="V2810" s="250" t="str">
        <f>IF(OR(R2810='Data Validation (ROP used only)'!$A$22,ISBLANK(S2810),ISERROR(S2810/$I2810)),"",S2810/$I2810)</f>
        <v/>
      </c>
      <c r="W2810" s="251"/>
      <c r="X2810" s="252" t="str" cm="1">
        <f t="array" ref="X2810">_xlfn.IFS(W2810="","",W2810/I2810&gt;=2,2*I2810,W2810/I2810 &lt; 2, W2810)</f>
        <v/>
      </c>
      <c r="Y2810" s="253" t="str">
        <f t="shared" si="305"/>
        <v/>
      </c>
      <c r="Z2810" s="248"/>
      <c r="AA2810" s="249" t="str">
        <f t="shared" si="306"/>
        <v/>
      </c>
      <c r="AB2810" s="254" t="str">
        <f t="shared" si="307"/>
        <v/>
      </c>
      <c r="AC2810" s="159"/>
      <c r="AD2810" s="160"/>
    </row>
    <row r="2811" spans="2:30" ht="13.8" hidden="1" outlineLevel="1" x14ac:dyDescent="0.25">
      <c r="B2811" s="1"/>
      <c r="C2811" s="1"/>
      <c r="D2811" s="1"/>
      <c r="E2811" s="2"/>
      <c r="F2811" s="1"/>
      <c r="G2811" s="2"/>
      <c r="H2811" s="108"/>
      <c r="I2811" s="109"/>
      <c r="J2811" s="132" t="str">
        <f t="shared" si="303"/>
        <v/>
      </c>
      <c r="K2811" s="132">
        <f t="shared" si="308"/>
        <v>0</v>
      </c>
      <c r="L2811" s="246"/>
      <c r="M2811" s="247"/>
      <c r="N2811" s="246"/>
      <c r="O2811" s="248"/>
      <c r="P2811" s="249" t="str">
        <f t="shared" si="304"/>
        <v/>
      </c>
      <c r="Q2811" s="250" t="str">
        <f t="shared" si="302"/>
        <v/>
      </c>
      <c r="R2811" s="248"/>
      <c r="S2811" s="246"/>
      <c r="T2811" s="248"/>
      <c r="U2811" s="249" t="str">
        <f>+IF(AND(S2811&gt;0,R2811&lt;&gt;'Data Validation (ROP used only)'!$A$22),SUM(S2811:T2811),"")</f>
        <v/>
      </c>
      <c r="V2811" s="250" t="str">
        <f>IF(OR(R2811='Data Validation (ROP used only)'!$A$22,ISBLANK(S2811),ISERROR(S2811/$I2811)),"",S2811/$I2811)</f>
        <v/>
      </c>
      <c r="W2811" s="251"/>
      <c r="X2811" s="252" t="str" cm="1">
        <f t="array" ref="X2811">_xlfn.IFS(W2811="","",W2811/I2811&gt;=2,2*I2811,W2811/I2811 &lt; 2, W2811)</f>
        <v/>
      </c>
      <c r="Y2811" s="253" t="str">
        <f t="shared" si="305"/>
        <v/>
      </c>
      <c r="Z2811" s="248"/>
      <c r="AA2811" s="249" t="str">
        <f t="shared" si="306"/>
        <v/>
      </c>
      <c r="AB2811" s="254" t="str">
        <f t="shared" si="307"/>
        <v/>
      </c>
      <c r="AC2811" s="159"/>
      <c r="AD2811" s="160"/>
    </row>
    <row r="2812" spans="2:30" ht="13.8" hidden="1" outlineLevel="1" x14ac:dyDescent="0.25">
      <c r="B2812" s="1"/>
      <c r="C2812" s="1"/>
      <c r="D2812" s="1"/>
      <c r="E2812" s="2"/>
      <c r="F2812" s="1"/>
      <c r="G2812" s="2"/>
      <c r="H2812" s="108"/>
      <c r="I2812" s="109"/>
      <c r="J2812" s="132" t="str">
        <f t="shared" si="303"/>
        <v/>
      </c>
      <c r="K2812" s="132">
        <f t="shared" si="308"/>
        <v>0</v>
      </c>
      <c r="L2812" s="246"/>
      <c r="M2812" s="247"/>
      <c r="N2812" s="246"/>
      <c r="O2812" s="248"/>
      <c r="P2812" s="249" t="str">
        <f t="shared" si="304"/>
        <v/>
      </c>
      <c r="Q2812" s="250" t="str">
        <f t="shared" si="302"/>
        <v/>
      </c>
      <c r="R2812" s="248"/>
      <c r="S2812" s="246"/>
      <c r="T2812" s="248"/>
      <c r="U2812" s="249" t="str">
        <f>+IF(AND(S2812&gt;0,R2812&lt;&gt;'Data Validation (ROP used only)'!$A$22),SUM(S2812:T2812),"")</f>
        <v/>
      </c>
      <c r="V2812" s="250" t="str">
        <f>IF(OR(R2812='Data Validation (ROP used only)'!$A$22,ISBLANK(S2812),ISERROR(S2812/$I2812)),"",S2812/$I2812)</f>
        <v/>
      </c>
      <c r="W2812" s="251"/>
      <c r="X2812" s="252" t="str" cm="1">
        <f t="array" ref="X2812">_xlfn.IFS(W2812="","",W2812/I2812&gt;=2,2*I2812,W2812/I2812 &lt; 2, W2812)</f>
        <v/>
      </c>
      <c r="Y2812" s="253" t="str">
        <f t="shared" si="305"/>
        <v/>
      </c>
      <c r="Z2812" s="248"/>
      <c r="AA2812" s="249" t="str">
        <f t="shared" si="306"/>
        <v/>
      </c>
      <c r="AB2812" s="254" t="str">
        <f t="shared" si="307"/>
        <v/>
      </c>
      <c r="AC2812" s="159"/>
      <c r="AD2812" s="160"/>
    </row>
    <row r="2813" spans="2:30" ht="13.8" hidden="1" outlineLevel="1" x14ac:dyDescent="0.25">
      <c r="B2813" s="1"/>
      <c r="C2813" s="1"/>
      <c r="D2813" s="1"/>
      <c r="E2813" s="2"/>
      <c r="F2813" s="1"/>
      <c r="G2813" s="2"/>
      <c r="H2813" s="108"/>
      <c r="I2813" s="109"/>
      <c r="J2813" s="132" t="str">
        <f t="shared" si="303"/>
        <v/>
      </c>
      <c r="K2813" s="132">
        <f t="shared" si="308"/>
        <v>0</v>
      </c>
      <c r="L2813" s="246"/>
      <c r="M2813" s="247"/>
      <c r="N2813" s="246"/>
      <c r="O2813" s="248"/>
      <c r="P2813" s="249" t="str">
        <f t="shared" si="304"/>
        <v/>
      </c>
      <c r="Q2813" s="250" t="str">
        <f t="shared" si="302"/>
        <v/>
      </c>
      <c r="R2813" s="248"/>
      <c r="S2813" s="246"/>
      <c r="T2813" s="248"/>
      <c r="U2813" s="249" t="str">
        <f>+IF(AND(S2813&gt;0,R2813&lt;&gt;'Data Validation (ROP used only)'!$A$22),SUM(S2813:T2813),"")</f>
        <v/>
      </c>
      <c r="V2813" s="250" t="str">
        <f>IF(OR(R2813='Data Validation (ROP used only)'!$A$22,ISBLANK(S2813),ISERROR(S2813/$I2813)),"",S2813/$I2813)</f>
        <v/>
      </c>
      <c r="W2813" s="251"/>
      <c r="X2813" s="252" t="str" cm="1">
        <f t="array" ref="X2813">_xlfn.IFS(W2813="","",W2813/I2813&gt;=2,2*I2813,W2813/I2813 &lt; 2, W2813)</f>
        <v/>
      </c>
      <c r="Y2813" s="253" t="str">
        <f t="shared" si="305"/>
        <v/>
      </c>
      <c r="Z2813" s="248"/>
      <c r="AA2813" s="249" t="str">
        <f t="shared" si="306"/>
        <v/>
      </c>
      <c r="AB2813" s="254" t="str">
        <f t="shared" si="307"/>
        <v/>
      </c>
      <c r="AC2813" s="159"/>
      <c r="AD2813" s="160"/>
    </row>
    <row r="2814" spans="2:30" ht="13.8" hidden="1" outlineLevel="1" x14ac:dyDescent="0.25">
      <c r="B2814" s="1"/>
      <c r="C2814" s="1"/>
      <c r="D2814" s="1"/>
      <c r="E2814" s="2"/>
      <c r="F2814" s="1"/>
      <c r="G2814" s="2"/>
      <c r="H2814" s="108"/>
      <c r="I2814" s="109"/>
      <c r="J2814" s="132" t="str">
        <f t="shared" si="303"/>
        <v/>
      </c>
      <c r="K2814" s="132">
        <f t="shared" si="308"/>
        <v>0</v>
      </c>
      <c r="L2814" s="246"/>
      <c r="M2814" s="247"/>
      <c r="N2814" s="246"/>
      <c r="O2814" s="248"/>
      <c r="P2814" s="249" t="str">
        <f t="shared" si="304"/>
        <v/>
      </c>
      <c r="Q2814" s="250" t="str">
        <f t="shared" si="302"/>
        <v/>
      </c>
      <c r="R2814" s="248"/>
      <c r="S2814" s="246"/>
      <c r="T2814" s="248"/>
      <c r="U2814" s="249" t="str">
        <f>+IF(AND(S2814&gt;0,R2814&lt;&gt;'Data Validation (ROP used only)'!$A$22),SUM(S2814:T2814),"")</f>
        <v/>
      </c>
      <c r="V2814" s="250" t="str">
        <f>IF(OR(R2814='Data Validation (ROP used only)'!$A$22,ISBLANK(S2814),ISERROR(S2814/$I2814)),"",S2814/$I2814)</f>
        <v/>
      </c>
      <c r="W2814" s="251"/>
      <c r="X2814" s="252" t="str" cm="1">
        <f t="array" ref="X2814">_xlfn.IFS(W2814="","",W2814/I2814&gt;=2,2*I2814,W2814/I2814 &lt; 2, W2814)</f>
        <v/>
      </c>
      <c r="Y2814" s="253" t="str">
        <f t="shared" si="305"/>
        <v/>
      </c>
      <c r="Z2814" s="248"/>
      <c r="AA2814" s="249" t="str">
        <f t="shared" si="306"/>
        <v/>
      </c>
      <c r="AB2814" s="254" t="str">
        <f t="shared" si="307"/>
        <v/>
      </c>
      <c r="AC2814" s="159"/>
      <c r="AD2814" s="160"/>
    </row>
    <row r="2815" spans="2:30" ht="13.8" hidden="1" outlineLevel="1" x14ac:dyDescent="0.25">
      <c r="B2815" s="1"/>
      <c r="C2815" s="1"/>
      <c r="D2815" s="1"/>
      <c r="E2815" s="2"/>
      <c r="F2815" s="1"/>
      <c r="G2815" s="2"/>
      <c r="H2815" s="108"/>
      <c r="I2815" s="109"/>
      <c r="J2815" s="132" t="str">
        <f t="shared" si="303"/>
        <v/>
      </c>
      <c r="K2815" s="132">
        <f t="shared" si="308"/>
        <v>0</v>
      </c>
      <c r="L2815" s="246"/>
      <c r="M2815" s="247"/>
      <c r="N2815" s="246"/>
      <c r="O2815" s="248"/>
      <c r="P2815" s="249" t="str">
        <f t="shared" si="304"/>
        <v/>
      </c>
      <c r="Q2815" s="250" t="str">
        <f t="shared" si="302"/>
        <v/>
      </c>
      <c r="R2815" s="248"/>
      <c r="S2815" s="246"/>
      <c r="T2815" s="248"/>
      <c r="U2815" s="249" t="str">
        <f>+IF(AND(S2815&gt;0,R2815&lt;&gt;'Data Validation (ROP used only)'!$A$22),SUM(S2815:T2815),"")</f>
        <v/>
      </c>
      <c r="V2815" s="250" t="str">
        <f>IF(OR(R2815='Data Validation (ROP used only)'!$A$22,ISBLANK(S2815),ISERROR(S2815/$I2815)),"",S2815/$I2815)</f>
        <v/>
      </c>
      <c r="W2815" s="251"/>
      <c r="X2815" s="252" t="str" cm="1">
        <f t="array" ref="X2815">_xlfn.IFS(W2815="","",W2815/I2815&gt;=2,2*I2815,W2815/I2815 &lt; 2, W2815)</f>
        <v/>
      </c>
      <c r="Y2815" s="253" t="str">
        <f t="shared" si="305"/>
        <v/>
      </c>
      <c r="Z2815" s="248"/>
      <c r="AA2815" s="249" t="str">
        <f t="shared" si="306"/>
        <v/>
      </c>
      <c r="AB2815" s="254" t="str">
        <f t="shared" si="307"/>
        <v/>
      </c>
      <c r="AC2815" s="159"/>
      <c r="AD2815" s="160"/>
    </row>
    <row r="2816" spans="2:30" ht="13.8" hidden="1" outlineLevel="1" x14ac:dyDescent="0.25">
      <c r="B2816" s="1"/>
      <c r="C2816" s="1"/>
      <c r="D2816" s="1"/>
      <c r="E2816" s="2"/>
      <c r="F2816" s="1"/>
      <c r="G2816" s="2"/>
      <c r="H2816" s="108"/>
      <c r="I2816" s="109"/>
      <c r="J2816" s="132" t="str">
        <f t="shared" si="303"/>
        <v/>
      </c>
      <c r="K2816" s="132">
        <f t="shared" si="308"/>
        <v>0</v>
      </c>
      <c r="L2816" s="246"/>
      <c r="M2816" s="247"/>
      <c r="N2816" s="246"/>
      <c r="O2816" s="248"/>
      <c r="P2816" s="249" t="str">
        <f t="shared" si="304"/>
        <v/>
      </c>
      <c r="Q2816" s="250" t="str">
        <f t="shared" si="302"/>
        <v/>
      </c>
      <c r="R2816" s="248"/>
      <c r="S2816" s="246"/>
      <c r="T2816" s="248"/>
      <c r="U2816" s="249" t="str">
        <f>+IF(AND(S2816&gt;0,R2816&lt;&gt;'Data Validation (ROP used only)'!$A$22),SUM(S2816:T2816),"")</f>
        <v/>
      </c>
      <c r="V2816" s="250" t="str">
        <f>IF(OR(R2816='Data Validation (ROP used only)'!$A$22,ISBLANK(S2816),ISERROR(S2816/$I2816)),"",S2816/$I2816)</f>
        <v/>
      </c>
      <c r="W2816" s="251"/>
      <c r="X2816" s="252" t="str" cm="1">
        <f t="array" ref="X2816">_xlfn.IFS(W2816="","",W2816/I2816&gt;=2,2*I2816,W2816/I2816 &lt; 2, W2816)</f>
        <v/>
      </c>
      <c r="Y2816" s="253" t="str">
        <f t="shared" si="305"/>
        <v/>
      </c>
      <c r="Z2816" s="248"/>
      <c r="AA2816" s="249" t="str">
        <f t="shared" si="306"/>
        <v/>
      </c>
      <c r="AB2816" s="254" t="str">
        <f t="shared" si="307"/>
        <v/>
      </c>
      <c r="AC2816" s="159"/>
      <c r="AD2816" s="160"/>
    </row>
    <row r="2817" spans="2:30" ht="13.8" hidden="1" outlineLevel="1" x14ac:dyDescent="0.25">
      <c r="B2817" s="1"/>
      <c r="C2817" s="1"/>
      <c r="D2817" s="1"/>
      <c r="E2817" s="2"/>
      <c r="F2817" s="1"/>
      <c r="G2817" s="2"/>
      <c r="H2817" s="108"/>
      <c r="I2817" s="109"/>
      <c r="J2817" s="132" t="str">
        <f t="shared" si="303"/>
        <v/>
      </c>
      <c r="K2817" s="132">
        <f t="shared" si="308"/>
        <v>0</v>
      </c>
      <c r="L2817" s="246"/>
      <c r="M2817" s="247"/>
      <c r="N2817" s="246"/>
      <c r="O2817" s="248"/>
      <c r="P2817" s="249" t="str">
        <f t="shared" si="304"/>
        <v/>
      </c>
      <c r="Q2817" s="250" t="str">
        <f t="shared" si="302"/>
        <v/>
      </c>
      <c r="R2817" s="248"/>
      <c r="S2817" s="246"/>
      <c r="T2817" s="248"/>
      <c r="U2817" s="249" t="str">
        <f>+IF(AND(S2817&gt;0,R2817&lt;&gt;'Data Validation (ROP used only)'!$A$22),SUM(S2817:T2817),"")</f>
        <v/>
      </c>
      <c r="V2817" s="250" t="str">
        <f>IF(OR(R2817='Data Validation (ROP used only)'!$A$22,ISBLANK(S2817),ISERROR(S2817/$I2817)),"",S2817/$I2817)</f>
        <v/>
      </c>
      <c r="W2817" s="251"/>
      <c r="X2817" s="252" t="str" cm="1">
        <f t="array" ref="X2817">_xlfn.IFS(W2817="","",W2817/I2817&gt;=2,2*I2817,W2817/I2817 &lt; 2, W2817)</f>
        <v/>
      </c>
      <c r="Y2817" s="253" t="str">
        <f t="shared" si="305"/>
        <v/>
      </c>
      <c r="Z2817" s="248"/>
      <c r="AA2817" s="249" t="str">
        <f t="shared" si="306"/>
        <v/>
      </c>
      <c r="AB2817" s="254" t="str">
        <f t="shared" si="307"/>
        <v/>
      </c>
      <c r="AC2817" s="159"/>
      <c r="AD2817" s="160"/>
    </row>
    <row r="2818" spans="2:30" ht="13.8" hidden="1" outlineLevel="1" x14ac:dyDescent="0.25">
      <c r="B2818" s="1"/>
      <c r="C2818" s="1"/>
      <c r="D2818" s="1"/>
      <c r="E2818" s="2"/>
      <c r="F2818" s="1"/>
      <c r="G2818" s="2"/>
      <c r="H2818" s="108"/>
      <c r="I2818" s="109"/>
      <c r="J2818" s="132" t="str">
        <f t="shared" si="303"/>
        <v/>
      </c>
      <c r="K2818" s="132">
        <f t="shared" si="308"/>
        <v>0</v>
      </c>
      <c r="L2818" s="246"/>
      <c r="M2818" s="247"/>
      <c r="N2818" s="246"/>
      <c r="O2818" s="248"/>
      <c r="P2818" s="249" t="str">
        <f t="shared" si="304"/>
        <v/>
      </c>
      <c r="Q2818" s="250" t="str">
        <f t="shared" si="302"/>
        <v/>
      </c>
      <c r="R2818" s="248"/>
      <c r="S2818" s="246"/>
      <c r="T2818" s="248"/>
      <c r="U2818" s="249" t="str">
        <f>+IF(AND(S2818&gt;0,R2818&lt;&gt;'Data Validation (ROP used only)'!$A$22),SUM(S2818:T2818),"")</f>
        <v/>
      </c>
      <c r="V2818" s="250" t="str">
        <f>IF(OR(R2818='Data Validation (ROP used only)'!$A$22,ISBLANK(S2818),ISERROR(S2818/$I2818)),"",S2818/$I2818)</f>
        <v/>
      </c>
      <c r="W2818" s="251"/>
      <c r="X2818" s="252" t="str" cm="1">
        <f t="array" ref="X2818">_xlfn.IFS(W2818="","",W2818/I2818&gt;=2,2*I2818,W2818/I2818 &lt; 2, W2818)</f>
        <v/>
      </c>
      <c r="Y2818" s="253" t="str">
        <f t="shared" si="305"/>
        <v/>
      </c>
      <c r="Z2818" s="248"/>
      <c r="AA2818" s="249" t="str">
        <f t="shared" si="306"/>
        <v/>
      </c>
      <c r="AB2818" s="254" t="str">
        <f t="shared" si="307"/>
        <v/>
      </c>
      <c r="AC2818" s="159"/>
      <c r="AD2818" s="160"/>
    </row>
    <row r="2819" spans="2:30" ht="13.8" hidden="1" outlineLevel="1" x14ac:dyDescent="0.25">
      <c r="B2819" s="1"/>
      <c r="C2819" s="1"/>
      <c r="D2819" s="1"/>
      <c r="E2819" s="2"/>
      <c r="F2819" s="1"/>
      <c r="G2819" s="2"/>
      <c r="H2819" s="108"/>
      <c r="I2819" s="109"/>
      <c r="J2819" s="132" t="str">
        <f t="shared" si="303"/>
        <v/>
      </c>
      <c r="K2819" s="132">
        <f t="shared" si="308"/>
        <v>0</v>
      </c>
      <c r="L2819" s="246"/>
      <c r="M2819" s="247"/>
      <c r="N2819" s="246"/>
      <c r="O2819" s="248"/>
      <c r="P2819" s="249" t="str">
        <f t="shared" si="304"/>
        <v/>
      </c>
      <c r="Q2819" s="250" t="str">
        <f t="shared" si="302"/>
        <v/>
      </c>
      <c r="R2819" s="248"/>
      <c r="S2819" s="246"/>
      <c r="T2819" s="248"/>
      <c r="U2819" s="249" t="str">
        <f>+IF(AND(S2819&gt;0,R2819&lt;&gt;'Data Validation (ROP used only)'!$A$22),SUM(S2819:T2819),"")</f>
        <v/>
      </c>
      <c r="V2819" s="250" t="str">
        <f>IF(OR(R2819='Data Validation (ROP used only)'!$A$22,ISBLANK(S2819),ISERROR(S2819/$I2819)),"",S2819/$I2819)</f>
        <v/>
      </c>
      <c r="W2819" s="251"/>
      <c r="X2819" s="252" t="str" cm="1">
        <f t="array" ref="X2819">_xlfn.IFS(W2819="","",W2819/I2819&gt;=2,2*I2819,W2819/I2819 &lt; 2, W2819)</f>
        <v/>
      </c>
      <c r="Y2819" s="253" t="str">
        <f t="shared" si="305"/>
        <v/>
      </c>
      <c r="Z2819" s="248"/>
      <c r="AA2819" s="249" t="str">
        <f t="shared" si="306"/>
        <v/>
      </c>
      <c r="AB2819" s="254" t="str">
        <f t="shared" si="307"/>
        <v/>
      </c>
      <c r="AC2819" s="159"/>
      <c r="AD2819" s="160"/>
    </row>
    <row r="2820" spans="2:30" ht="13.8" hidden="1" outlineLevel="1" x14ac:dyDescent="0.25">
      <c r="B2820" s="1"/>
      <c r="C2820" s="1"/>
      <c r="D2820" s="1"/>
      <c r="E2820" s="2"/>
      <c r="F2820" s="1"/>
      <c r="G2820" s="2"/>
      <c r="H2820" s="108"/>
      <c r="I2820" s="109"/>
      <c r="J2820" s="132" t="str">
        <f t="shared" si="303"/>
        <v/>
      </c>
      <c r="K2820" s="132">
        <f t="shared" si="308"/>
        <v>0</v>
      </c>
      <c r="L2820" s="246"/>
      <c r="M2820" s="247"/>
      <c r="N2820" s="246"/>
      <c r="O2820" s="248"/>
      <c r="P2820" s="249" t="str">
        <f t="shared" si="304"/>
        <v/>
      </c>
      <c r="Q2820" s="250" t="str">
        <f t="shared" si="302"/>
        <v/>
      </c>
      <c r="R2820" s="248"/>
      <c r="S2820" s="246"/>
      <c r="T2820" s="248"/>
      <c r="U2820" s="249" t="str">
        <f>+IF(AND(S2820&gt;0,R2820&lt;&gt;'Data Validation (ROP used only)'!$A$22),SUM(S2820:T2820),"")</f>
        <v/>
      </c>
      <c r="V2820" s="250" t="str">
        <f>IF(OR(R2820='Data Validation (ROP used only)'!$A$22,ISBLANK(S2820),ISERROR(S2820/$I2820)),"",S2820/$I2820)</f>
        <v/>
      </c>
      <c r="W2820" s="251"/>
      <c r="X2820" s="252" t="str" cm="1">
        <f t="array" ref="X2820">_xlfn.IFS(W2820="","",W2820/I2820&gt;=2,2*I2820,W2820/I2820 &lt; 2, W2820)</f>
        <v/>
      </c>
      <c r="Y2820" s="253" t="str">
        <f t="shared" si="305"/>
        <v/>
      </c>
      <c r="Z2820" s="248"/>
      <c r="AA2820" s="249" t="str">
        <f t="shared" si="306"/>
        <v/>
      </c>
      <c r="AB2820" s="254" t="str">
        <f t="shared" si="307"/>
        <v/>
      </c>
      <c r="AC2820" s="159"/>
      <c r="AD2820" s="160"/>
    </row>
    <row r="2821" spans="2:30" ht="13.8" hidden="1" outlineLevel="1" x14ac:dyDescent="0.25">
      <c r="B2821" s="1"/>
      <c r="C2821" s="1"/>
      <c r="D2821" s="1"/>
      <c r="E2821" s="2"/>
      <c r="F2821" s="1"/>
      <c r="G2821" s="2"/>
      <c r="H2821" s="108"/>
      <c r="I2821" s="109"/>
      <c r="J2821" s="132" t="str">
        <f t="shared" si="303"/>
        <v/>
      </c>
      <c r="K2821" s="132">
        <f t="shared" si="308"/>
        <v>0</v>
      </c>
      <c r="L2821" s="246"/>
      <c r="M2821" s="247"/>
      <c r="N2821" s="246"/>
      <c r="O2821" s="248"/>
      <c r="P2821" s="249" t="str">
        <f t="shared" si="304"/>
        <v/>
      </c>
      <c r="Q2821" s="250" t="str">
        <f t="shared" si="302"/>
        <v/>
      </c>
      <c r="R2821" s="248"/>
      <c r="S2821" s="246"/>
      <c r="T2821" s="248"/>
      <c r="U2821" s="249" t="str">
        <f>+IF(AND(S2821&gt;0,R2821&lt;&gt;'Data Validation (ROP used only)'!$A$22),SUM(S2821:T2821),"")</f>
        <v/>
      </c>
      <c r="V2821" s="250" t="str">
        <f>IF(OR(R2821='Data Validation (ROP used only)'!$A$22,ISBLANK(S2821),ISERROR(S2821/$I2821)),"",S2821/$I2821)</f>
        <v/>
      </c>
      <c r="W2821" s="251"/>
      <c r="X2821" s="252" t="str" cm="1">
        <f t="array" ref="X2821">_xlfn.IFS(W2821="","",W2821/I2821&gt;=2,2*I2821,W2821/I2821 &lt; 2, W2821)</f>
        <v/>
      </c>
      <c r="Y2821" s="253" t="str">
        <f t="shared" si="305"/>
        <v/>
      </c>
      <c r="Z2821" s="248"/>
      <c r="AA2821" s="249" t="str">
        <f t="shared" si="306"/>
        <v/>
      </c>
      <c r="AB2821" s="254" t="str">
        <f t="shared" si="307"/>
        <v/>
      </c>
      <c r="AC2821" s="159"/>
      <c r="AD2821" s="160"/>
    </row>
    <row r="2822" spans="2:30" ht="13.8" hidden="1" outlineLevel="1" x14ac:dyDescent="0.25">
      <c r="B2822" s="1"/>
      <c r="C2822" s="1"/>
      <c r="D2822" s="1"/>
      <c r="E2822" s="2"/>
      <c r="F2822" s="1"/>
      <c r="G2822" s="2"/>
      <c r="H2822" s="108"/>
      <c r="I2822" s="109"/>
      <c r="J2822" s="132" t="str">
        <f t="shared" si="303"/>
        <v/>
      </c>
      <c r="K2822" s="132">
        <f t="shared" si="308"/>
        <v>0</v>
      </c>
      <c r="L2822" s="246"/>
      <c r="M2822" s="247"/>
      <c r="N2822" s="246"/>
      <c r="O2822" s="248"/>
      <c r="P2822" s="249" t="str">
        <f t="shared" si="304"/>
        <v/>
      </c>
      <c r="Q2822" s="250" t="str">
        <f t="shared" si="302"/>
        <v/>
      </c>
      <c r="R2822" s="248"/>
      <c r="S2822" s="246"/>
      <c r="T2822" s="248"/>
      <c r="U2822" s="249" t="str">
        <f>+IF(AND(S2822&gt;0,R2822&lt;&gt;'Data Validation (ROP used only)'!$A$22),SUM(S2822:T2822),"")</f>
        <v/>
      </c>
      <c r="V2822" s="250" t="str">
        <f>IF(OR(R2822='Data Validation (ROP used only)'!$A$22,ISBLANK(S2822),ISERROR(S2822/$I2822)),"",S2822/$I2822)</f>
        <v/>
      </c>
      <c r="W2822" s="251"/>
      <c r="X2822" s="252" t="str" cm="1">
        <f t="array" ref="X2822">_xlfn.IFS(W2822="","",W2822/I2822&gt;=2,2*I2822,W2822/I2822 &lt; 2, W2822)</f>
        <v/>
      </c>
      <c r="Y2822" s="253" t="str">
        <f t="shared" si="305"/>
        <v/>
      </c>
      <c r="Z2822" s="248"/>
      <c r="AA2822" s="249" t="str">
        <f t="shared" si="306"/>
        <v/>
      </c>
      <c r="AB2822" s="254" t="str">
        <f t="shared" si="307"/>
        <v/>
      </c>
      <c r="AC2822" s="159"/>
      <c r="AD2822" s="160"/>
    </row>
    <row r="2823" spans="2:30" ht="13.8" hidden="1" outlineLevel="1" x14ac:dyDescent="0.25">
      <c r="B2823" s="1"/>
      <c r="C2823" s="1"/>
      <c r="D2823" s="1"/>
      <c r="E2823" s="2"/>
      <c r="F2823" s="1"/>
      <c r="G2823" s="2"/>
      <c r="H2823" s="108"/>
      <c r="I2823" s="109"/>
      <c r="J2823" s="132" t="str">
        <f t="shared" si="303"/>
        <v/>
      </c>
      <c r="K2823" s="132">
        <f t="shared" si="308"/>
        <v>0</v>
      </c>
      <c r="L2823" s="246"/>
      <c r="M2823" s="247"/>
      <c r="N2823" s="246"/>
      <c r="O2823" s="248"/>
      <c r="P2823" s="249" t="str">
        <f t="shared" si="304"/>
        <v/>
      </c>
      <c r="Q2823" s="250" t="str">
        <f t="shared" si="302"/>
        <v/>
      </c>
      <c r="R2823" s="248"/>
      <c r="S2823" s="246"/>
      <c r="T2823" s="248"/>
      <c r="U2823" s="249" t="str">
        <f>+IF(AND(S2823&gt;0,R2823&lt;&gt;'Data Validation (ROP used only)'!$A$22),SUM(S2823:T2823),"")</f>
        <v/>
      </c>
      <c r="V2823" s="250" t="str">
        <f>IF(OR(R2823='Data Validation (ROP used only)'!$A$22,ISBLANK(S2823),ISERROR(S2823/$I2823)),"",S2823/$I2823)</f>
        <v/>
      </c>
      <c r="W2823" s="251"/>
      <c r="X2823" s="252" t="str" cm="1">
        <f t="array" ref="X2823">_xlfn.IFS(W2823="","",W2823/I2823&gt;=2,2*I2823,W2823/I2823 &lt; 2, W2823)</f>
        <v/>
      </c>
      <c r="Y2823" s="253" t="str">
        <f t="shared" si="305"/>
        <v/>
      </c>
      <c r="Z2823" s="248"/>
      <c r="AA2823" s="249" t="str">
        <f t="shared" si="306"/>
        <v/>
      </c>
      <c r="AB2823" s="254" t="str">
        <f t="shared" si="307"/>
        <v/>
      </c>
      <c r="AC2823" s="159"/>
      <c r="AD2823" s="160"/>
    </row>
    <row r="2824" spans="2:30" ht="13.8" hidden="1" outlineLevel="1" x14ac:dyDescent="0.25">
      <c r="B2824" s="1"/>
      <c r="C2824" s="1"/>
      <c r="D2824" s="1"/>
      <c r="E2824" s="2"/>
      <c r="F2824" s="1"/>
      <c r="G2824" s="2"/>
      <c r="H2824" s="108"/>
      <c r="I2824" s="109"/>
      <c r="J2824" s="132" t="str">
        <f t="shared" si="303"/>
        <v/>
      </c>
      <c r="K2824" s="132">
        <f t="shared" si="308"/>
        <v>0</v>
      </c>
      <c r="L2824" s="246"/>
      <c r="M2824" s="247"/>
      <c r="N2824" s="246"/>
      <c r="O2824" s="248"/>
      <c r="P2824" s="249" t="str">
        <f t="shared" si="304"/>
        <v/>
      </c>
      <c r="Q2824" s="250" t="str">
        <f t="shared" si="302"/>
        <v/>
      </c>
      <c r="R2824" s="248"/>
      <c r="S2824" s="246"/>
      <c r="T2824" s="248"/>
      <c r="U2824" s="249" t="str">
        <f>+IF(AND(S2824&gt;0,R2824&lt;&gt;'Data Validation (ROP used only)'!$A$22),SUM(S2824:T2824),"")</f>
        <v/>
      </c>
      <c r="V2824" s="250" t="str">
        <f>IF(OR(R2824='Data Validation (ROP used only)'!$A$22,ISBLANK(S2824),ISERROR(S2824/$I2824)),"",S2824/$I2824)</f>
        <v/>
      </c>
      <c r="W2824" s="251"/>
      <c r="X2824" s="252" t="str" cm="1">
        <f t="array" ref="X2824">_xlfn.IFS(W2824="","",W2824/I2824&gt;=2,2*I2824,W2824/I2824 &lt; 2, W2824)</f>
        <v/>
      </c>
      <c r="Y2824" s="253" t="str">
        <f t="shared" si="305"/>
        <v/>
      </c>
      <c r="Z2824" s="248"/>
      <c r="AA2824" s="249" t="str">
        <f t="shared" si="306"/>
        <v/>
      </c>
      <c r="AB2824" s="254" t="str">
        <f t="shared" si="307"/>
        <v/>
      </c>
      <c r="AC2824" s="159"/>
      <c r="AD2824" s="160"/>
    </row>
    <row r="2825" spans="2:30" ht="13.8" hidden="1" outlineLevel="1" x14ac:dyDescent="0.25">
      <c r="B2825" s="1"/>
      <c r="C2825" s="1"/>
      <c r="D2825" s="1"/>
      <c r="E2825" s="2"/>
      <c r="F2825" s="1"/>
      <c r="G2825" s="2"/>
      <c r="H2825" s="108"/>
      <c r="I2825" s="109"/>
      <c r="J2825" s="132" t="str">
        <f t="shared" si="303"/>
        <v/>
      </c>
      <c r="K2825" s="132">
        <f t="shared" si="308"/>
        <v>0</v>
      </c>
      <c r="L2825" s="246"/>
      <c r="M2825" s="247"/>
      <c r="N2825" s="246"/>
      <c r="O2825" s="248"/>
      <c r="P2825" s="249" t="str">
        <f t="shared" si="304"/>
        <v/>
      </c>
      <c r="Q2825" s="250" t="str">
        <f t="shared" si="302"/>
        <v/>
      </c>
      <c r="R2825" s="248"/>
      <c r="S2825" s="246"/>
      <c r="T2825" s="248"/>
      <c r="U2825" s="249" t="str">
        <f>+IF(AND(S2825&gt;0,R2825&lt;&gt;'Data Validation (ROP used only)'!$A$22),SUM(S2825:T2825),"")</f>
        <v/>
      </c>
      <c r="V2825" s="250" t="str">
        <f>IF(OR(R2825='Data Validation (ROP used only)'!$A$22,ISBLANK(S2825),ISERROR(S2825/$I2825)),"",S2825/$I2825)</f>
        <v/>
      </c>
      <c r="W2825" s="251"/>
      <c r="X2825" s="252" t="str" cm="1">
        <f t="array" ref="X2825">_xlfn.IFS(W2825="","",W2825/I2825&gt;=2,2*I2825,W2825/I2825 &lt; 2, W2825)</f>
        <v/>
      </c>
      <c r="Y2825" s="253" t="str">
        <f t="shared" si="305"/>
        <v/>
      </c>
      <c r="Z2825" s="248"/>
      <c r="AA2825" s="249" t="str">
        <f t="shared" si="306"/>
        <v/>
      </c>
      <c r="AB2825" s="254" t="str">
        <f t="shared" si="307"/>
        <v/>
      </c>
      <c r="AC2825" s="159"/>
      <c r="AD2825" s="160"/>
    </row>
    <row r="2826" spans="2:30" ht="13.8" hidden="1" outlineLevel="1" x14ac:dyDescent="0.25">
      <c r="B2826" s="1"/>
      <c r="C2826" s="1"/>
      <c r="D2826" s="1"/>
      <c r="E2826" s="2"/>
      <c r="F2826" s="1"/>
      <c r="G2826" s="2"/>
      <c r="H2826" s="108"/>
      <c r="I2826" s="109"/>
      <c r="J2826" s="132" t="str">
        <f t="shared" si="303"/>
        <v/>
      </c>
      <c r="K2826" s="132">
        <f t="shared" si="308"/>
        <v>0</v>
      </c>
      <c r="L2826" s="246"/>
      <c r="M2826" s="247"/>
      <c r="N2826" s="246"/>
      <c r="O2826" s="248"/>
      <c r="P2826" s="249" t="str">
        <f t="shared" si="304"/>
        <v/>
      </c>
      <c r="Q2826" s="250" t="str">
        <f t="shared" ref="Q2826:Q2889" si="309">IF(ISERROR(N2826/$I2826),"",N2826/$I2826)</f>
        <v/>
      </c>
      <c r="R2826" s="248"/>
      <c r="S2826" s="246"/>
      <c r="T2826" s="248"/>
      <c r="U2826" s="249" t="str">
        <f>+IF(AND(S2826&gt;0,R2826&lt;&gt;'Data Validation (ROP used only)'!$A$22),SUM(S2826:T2826),"")</f>
        <v/>
      </c>
      <c r="V2826" s="250" t="str">
        <f>IF(OR(R2826='Data Validation (ROP used only)'!$A$22,ISBLANK(S2826),ISERROR(S2826/$I2826)),"",S2826/$I2826)</f>
        <v/>
      </c>
      <c r="W2826" s="251"/>
      <c r="X2826" s="252" t="str" cm="1">
        <f t="array" ref="X2826">_xlfn.IFS(W2826="","",W2826/I2826&gt;=2,2*I2826,W2826/I2826 &lt; 2, W2826)</f>
        <v/>
      </c>
      <c r="Y2826" s="253" t="str">
        <f t="shared" si="305"/>
        <v/>
      </c>
      <c r="Z2826" s="248"/>
      <c r="AA2826" s="249" t="str">
        <f t="shared" si="306"/>
        <v/>
      </c>
      <c r="AB2826" s="254" t="str">
        <f t="shared" si="307"/>
        <v/>
      </c>
      <c r="AC2826" s="159"/>
      <c r="AD2826" s="160"/>
    </row>
    <row r="2827" spans="2:30" ht="13.8" hidden="1" outlineLevel="1" x14ac:dyDescent="0.25">
      <c r="B2827" s="1"/>
      <c r="C2827" s="1"/>
      <c r="D2827" s="1"/>
      <c r="E2827" s="2"/>
      <c r="F2827" s="1"/>
      <c r="G2827" s="2"/>
      <c r="H2827" s="108"/>
      <c r="I2827" s="109"/>
      <c r="J2827" s="132" t="str">
        <f t="shared" ref="J2827:J2890" si="310">IF(ISERROR(H2827/C2827),"",H2827/C2827)</f>
        <v/>
      </c>
      <c r="K2827" s="132">
        <f t="shared" si="308"/>
        <v>0</v>
      </c>
      <c r="L2827" s="246"/>
      <c r="M2827" s="247"/>
      <c r="N2827" s="246"/>
      <c r="O2827" s="248"/>
      <c r="P2827" s="249" t="str">
        <f t="shared" ref="P2827:P2890" si="311">+IF((N2827+O2827)&gt;0,+N2827+O2827,"")</f>
        <v/>
      </c>
      <c r="Q2827" s="250" t="str">
        <f t="shared" si="309"/>
        <v/>
      </c>
      <c r="R2827" s="248"/>
      <c r="S2827" s="246"/>
      <c r="T2827" s="248"/>
      <c r="U2827" s="249" t="str">
        <f>+IF(AND(S2827&gt;0,R2827&lt;&gt;'Data Validation (ROP used only)'!$A$22),SUM(S2827:T2827),"")</f>
        <v/>
      </c>
      <c r="V2827" s="250" t="str">
        <f>IF(OR(R2827='Data Validation (ROP used only)'!$A$22,ISBLANK(S2827),ISERROR(S2827/$I2827)),"",S2827/$I2827)</f>
        <v/>
      </c>
      <c r="W2827" s="251"/>
      <c r="X2827" s="252" t="str" cm="1">
        <f t="array" ref="X2827">_xlfn.IFS(W2827="","",W2827/I2827&gt;=2,2*I2827,W2827/I2827 &lt; 2, W2827)</f>
        <v/>
      </c>
      <c r="Y2827" s="253" t="str">
        <f t="shared" ref="Y2827:Y2890" si="312">IF(ISBLANK(W2827),"",W2827-X2827)</f>
        <v/>
      </c>
      <c r="Z2827" s="248"/>
      <c r="AA2827" s="249" t="str">
        <f t="shared" ref="AA2827:AA2890" si="313">IF(W2827=0,"",W2827+Z2827)</f>
        <v/>
      </c>
      <c r="AB2827" s="254" t="str">
        <f t="shared" ref="AB2827:AB2890" si="314">IF(ISERROR(W2827/$I2827),"",W2827/$I2827)</f>
        <v/>
      </c>
      <c r="AC2827" s="159"/>
      <c r="AD2827" s="160"/>
    </row>
    <row r="2828" spans="2:30" ht="13.8" hidden="1" outlineLevel="1" x14ac:dyDescent="0.25">
      <c r="B2828" s="1"/>
      <c r="C2828" s="1"/>
      <c r="D2828" s="1"/>
      <c r="E2828" s="2"/>
      <c r="F2828" s="1"/>
      <c r="G2828" s="2"/>
      <c r="H2828" s="108"/>
      <c r="I2828" s="109"/>
      <c r="J2828" s="132" t="str">
        <f t="shared" si="310"/>
        <v/>
      </c>
      <c r="K2828" s="132">
        <f t="shared" si="308"/>
        <v>0</v>
      </c>
      <c r="L2828" s="246"/>
      <c r="M2828" s="247"/>
      <c r="N2828" s="246"/>
      <c r="O2828" s="248"/>
      <c r="P2828" s="249" t="str">
        <f t="shared" si="311"/>
        <v/>
      </c>
      <c r="Q2828" s="250" t="str">
        <f t="shared" si="309"/>
        <v/>
      </c>
      <c r="R2828" s="248"/>
      <c r="S2828" s="246"/>
      <c r="T2828" s="248"/>
      <c r="U2828" s="249" t="str">
        <f>+IF(AND(S2828&gt;0,R2828&lt;&gt;'Data Validation (ROP used only)'!$A$22),SUM(S2828:T2828),"")</f>
        <v/>
      </c>
      <c r="V2828" s="250" t="str">
        <f>IF(OR(R2828='Data Validation (ROP used only)'!$A$22,ISBLANK(S2828),ISERROR(S2828/$I2828)),"",S2828/$I2828)</f>
        <v/>
      </c>
      <c r="W2828" s="251"/>
      <c r="X2828" s="252" t="str" cm="1">
        <f t="array" ref="X2828">_xlfn.IFS(W2828="","",W2828/I2828&gt;=2,2*I2828,W2828/I2828 &lt; 2, W2828)</f>
        <v/>
      </c>
      <c r="Y2828" s="253" t="str">
        <f t="shared" si="312"/>
        <v/>
      </c>
      <c r="Z2828" s="248"/>
      <c r="AA2828" s="249" t="str">
        <f t="shared" si="313"/>
        <v/>
      </c>
      <c r="AB2828" s="254" t="str">
        <f t="shared" si="314"/>
        <v/>
      </c>
      <c r="AC2828" s="159"/>
      <c r="AD2828" s="160"/>
    </row>
    <row r="2829" spans="2:30" ht="13.8" hidden="1" outlineLevel="1" x14ac:dyDescent="0.25">
      <c r="B2829" s="1"/>
      <c r="C2829" s="1"/>
      <c r="D2829" s="1"/>
      <c r="E2829" s="2"/>
      <c r="F2829" s="1"/>
      <c r="G2829" s="2"/>
      <c r="H2829" s="108"/>
      <c r="I2829" s="109"/>
      <c r="J2829" s="132" t="str">
        <f t="shared" si="310"/>
        <v/>
      </c>
      <c r="K2829" s="132">
        <f t="shared" si="308"/>
        <v>0</v>
      </c>
      <c r="L2829" s="246"/>
      <c r="M2829" s="247"/>
      <c r="N2829" s="246"/>
      <c r="O2829" s="248"/>
      <c r="P2829" s="249" t="str">
        <f t="shared" si="311"/>
        <v/>
      </c>
      <c r="Q2829" s="250" t="str">
        <f t="shared" si="309"/>
        <v/>
      </c>
      <c r="R2829" s="248"/>
      <c r="S2829" s="246"/>
      <c r="T2829" s="248"/>
      <c r="U2829" s="249" t="str">
        <f>+IF(AND(S2829&gt;0,R2829&lt;&gt;'Data Validation (ROP used only)'!$A$22),SUM(S2829:T2829),"")</f>
        <v/>
      </c>
      <c r="V2829" s="250" t="str">
        <f>IF(OR(R2829='Data Validation (ROP used only)'!$A$22,ISBLANK(S2829),ISERROR(S2829/$I2829)),"",S2829/$I2829)</f>
        <v/>
      </c>
      <c r="W2829" s="251"/>
      <c r="X2829" s="252" t="str" cm="1">
        <f t="array" ref="X2829">_xlfn.IFS(W2829="","",W2829/I2829&gt;=2,2*I2829,W2829/I2829 &lt; 2, W2829)</f>
        <v/>
      </c>
      <c r="Y2829" s="253" t="str">
        <f t="shared" si="312"/>
        <v/>
      </c>
      <c r="Z2829" s="248"/>
      <c r="AA2829" s="249" t="str">
        <f t="shared" si="313"/>
        <v/>
      </c>
      <c r="AB2829" s="254" t="str">
        <f t="shared" si="314"/>
        <v/>
      </c>
      <c r="AC2829" s="159"/>
      <c r="AD2829" s="160"/>
    </row>
    <row r="2830" spans="2:30" ht="13.8" hidden="1" outlineLevel="1" x14ac:dyDescent="0.25">
      <c r="B2830" s="1"/>
      <c r="C2830" s="1"/>
      <c r="D2830" s="1"/>
      <c r="E2830" s="2"/>
      <c r="F2830" s="1"/>
      <c r="G2830" s="2"/>
      <c r="H2830" s="108"/>
      <c r="I2830" s="109"/>
      <c r="J2830" s="132" t="str">
        <f t="shared" si="310"/>
        <v/>
      </c>
      <c r="K2830" s="132">
        <f t="shared" si="308"/>
        <v>0</v>
      </c>
      <c r="L2830" s="246"/>
      <c r="M2830" s="247"/>
      <c r="N2830" s="246"/>
      <c r="O2830" s="248"/>
      <c r="P2830" s="249" t="str">
        <f t="shared" si="311"/>
        <v/>
      </c>
      <c r="Q2830" s="250" t="str">
        <f t="shared" si="309"/>
        <v/>
      </c>
      <c r="R2830" s="248"/>
      <c r="S2830" s="246"/>
      <c r="T2830" s="248"/>
      <c r="U2830" s="249" t="str">
        <f>+IF(AND(S2830&gt;0,R2830&lt;&gt;'Data Validation (ROP used only)'!$A$22),SUM(S2830:T2830),"")</f>
        <v/>
      </c>
      <c r="V2830" s="250" t="str">
        <f>IF(OR(R2830='Data Validation (ROP used only)'!$A$22,ISBLANK(S2830),ISERROR(S2830/$I2830)),"",S2830/$I2830)</f>
        <v/>
      </c>
      <c r="W2830" s="251"/>
      <c r="X2830" s="252" t="str" cm="1">
        <f t="array" ref="X2830">_xlfn.IFS(W2830="","",W2830/I2830&gt;=2,2*I2830,W2830/I2830 &lt; 2, W2830)</f>
        <v/>
      </c>
      <c r="Y2830" s="253" t="str">
        <f t="shared" si="312"/>
        <v/>
      </c>
      <c r="Z2830" s="248"/>
      <c r="AA2830" s="249" t="str">
        <f t="shared" si="313"/>
        <v/>
      </c>
      <c r="AB2830" s="254" t="str">
        <f t="shared" si="314"/>
        <v/>
      </c>
      <c r="AC2830" s="159"/>
      <c r="AD2830" s="160"/>
    </row>
    <row r="2831" spans="2:30" ht="13.8" hidden="1" outlineLevel="1" x14ac:dyDescent="0.25">
      <c r="B2831" s="1"/>
      <c r="C2831" s="1"/>
      <c r="D2831" s="1"/>
      <c r="E2831" s="2"/>
      <c r="F2831" s="1"/>
      <c r="G2831" s="2"/>
      <c r="H2831" s="108"/>
      <c r="I2831" s="109"/>
      <c r="J2831" s="132" t="str">
        <f t="shared" si="310"/>
        <v/>
      </c>
      <c r="K2831" s="132">
        <f t="shared" si="308"/>
        <v>0</v>
      </c>
      <c r="L2831" s="246"/>
      <c r="M2831" s="247"/>
      <c r="N2831" s="246"/>
      <c r="O2831" s="248"/>
      <c r="P2831" s="249" t="str">
        <f t="shared" si="311"/>
        <v/>
      </c>
      <c r="Q2831" s="250" t="str">
        <f t="shared" si="309"/>
        <v/>
      </c>
      <c r="R2831" s="248"/>
      <c r="S2831" s="246"/>
      <c r="T2831" s="248"/>
      <c r="U2831" s="249" t="str">
        <f>+IF(AND(S2831&gt;0,R2831&lt;&gt;'Data Validation (ROP used only)'!$A$22),SUM(S2831:T2831),"")</f>
        <v/>
      </c>
      <c r="V2831" s="250" t="str">
        <f>IF(OR(R2831='Data Validation (ROP used only)'!$A$22,ISBLANK(S2831),ISERROR(S2831/$I2831)),"",S2831/$I2831)</f>
        <v/>
      </c>
      <c r="W2831" s="251"/>
      <c r="X2831" s="252" t="str" cm="1">
        <f t="array" ref="X2831">_xlfn.IFS(W2831="","",W2831/I2831&gt;=2,2*I2831,W2831/I2831 &lt; 2, W2831)</f>
        <v/>
      </c>
      <c r="Y2831" s="253" t="str">
        <f t="shared" si="312"/>
        <v/>
      </c>
      <c r="Z2831" s="248"/>
      <c r="AA2831" s="249" t="str">
        <f t="shared" si="313"/>
        <v/>
      </c>
      <c r="AB2831" s="254" t="str">
        <f t="shared" si="314"/>
        <v/>
      </c>
      <c r="AC2831" s="159"/>
      <c r="AD2831" s="160"/>
    </row>
    <row r="2832" spans="2:30" ht="13.8" hidden="1" outlineLevel="1" x14ac:dyDescent="0.25">
      <c r="B2832" s="1"/>
      <c r="C2832" s="1"/>
      <c r="D2832" s="1"/>
      <c r="E2832" s="2"/>
      <c r="F2832" s="1"/>
      <c r="G2832" s="2"/>
      <c r="H2832" s="108"/>
      <c r="I2832" s="109"/>
      <c r="J2832" s="132" t="str">
        <f t="shared" si="310"/>
        <v/>
      </c>
      <c r="K2832" s="132">
        <f t="shared" si="308"/>
        <v>0</v>
      </c>
      <c r="L2832" s="246"/>
      <c r="M2832" s="247"/>
      <c r="N2832" s="246"/>
      <c r="O2832" s="248"/>
      <c r="P2832" s="249" t="str">
        <f t="shared" si="311"/>
        <v/>
      </c>
      <c r="Q2832" s="250" t="str">
        <f t="shared" si="309"/>
        <v/>
      </c>
      <c r="R2832" s="248"/>
      <c r="S2832" s="246"/>
      <c r="T2832" s="248"/>
      <c r="U2832" s="249" t="str">
        <f>+IF(AND(S2832&gt;0,R2832&lt;&gt;'Data Validation (ROP used only)'!$A$22),SUM(S2832:T2832),"")</f>
        <v/>
      </c>
      <c r="V2832" s="250" t="str">
        <f>IF(OR(R2832='Data Validation (ROP used only)'!$A$22,ISBLANK(S2832),ISERROR(S2832/$I2832)),"",S2832/$I2832)</f>
        <v/>
      </c>
      <c r="W2832" s="251"/>
      <c r="X2832" s="252" t="str" cm="1">
        <f t="array" ref="X2832">_xlfn.IFS(W2832="","",W2832/I2832&gt;=2,2*I2832,W2832/I2832 &lt; 2, W2832)</f>
        <v/>
      </c>
      <c r="Y2832" s="253" t="str">
        <f t="shared" si="312"/>
        <v/>
      </c>
      <c r="Z2832" s="248"/>
      <c r="AA2832" s="249" t="str">
        <f t="shared" si="313"/>
        <v/>
      </c>
      <c r="AB2832" s="254" t="str">
        <f t="shared" si="314"/>
        <v/>
      </c>
      <c r="AC2832" s="159"/>
      <c r="AD2832" s="160"/>
    </row>
    <row r="2833" spans="2:30" ht="13.8" hidden="1" outlineLevel="1" x14ac:dyDescent="0.25">
      <c r="B2833" s="1"/>
      <c r="C2833" s="1"/>
      <c r="D2833" s="1"/>
      <c r="E2833" s="2"/>
      <c r="F2833" s="1"/>
      <c r="G2833" s="2"/>
      <c r="H2833" s="108"/>
      <c r="I2833" s="109"/>
      <c r="J2833" s="132" t="str">
        <f t="shared" si="310"/>
        <v/>
      </c>
      <c r="K2833" s="132">
        <f t="shared" si="308"/>
        <v>0</v>
      </c>
      <c r="L2833" s="246"/>
      <c r="M2833" s="247"/>
      <c r="N2833" s="246"/>
      <c r="O2833" s="248"/>
      <c r="P2833" s="249" t="str">
        <f t="shared" si="311"/>
        <v/>
      </c>
      <c r="Q2833" s="250" t="str">
        <f t="shared" si="309"/>
        <v/>
      </c>
      <c r="R2833" s="248"/>
      <c r="S2833" s="246"/>
      <c r="T2833" s="248"/>
      <c r="U2833" s="249" t="str">
        <f>+IF(AND(S2833&gt;0,R2833&lt;&gt;'Data Validation (ROP used only)'!$A$22),SUM(S2833:T2833),"")</f>
        <v/>
      </c>
      <c r="V2833" s="250" t="str">
        <f>IF(OR(R2833='Data Validation (ROP used only)'!$A$22,ISBLANK(S2833),ISERROR(S2833/$I2833)),"",S2833/$I2833)</f>
        <v/>
      </c>
      <c r="W2833" s="251"/>
      <c r="X2833" s="252" t="str" cm="1">
        <f t="array" ref="X2833">_xlfn.IFS(W2833="","",W2833/I2833&gt;=2,2*I2833,W2833/I2833 &lt; 2, W2833)</f>
        <v/>
      </c>
      <c r="Y2833" s="253" t="str">
        <f t="shared" si="312"/>
        <v/>
      </c>
      <c r="Z2833" s="248"/>
      <c r="AA2833" s="249" t="str">
        <f t="shared" si="313"/>
        <v/>
      </c>
      <c r="AB2833" s="254" t="str">
        <f t="shared" si="314"/>
        <v/>
      </c>
      <c r="AC2833" s="159"/>
      <c r="AD2833" s="160"/>
    </row>
    <row r="2834" spans="2:30" ht="13.8" hidden="1" outlineLevel="1" x14ac:dyDescent="0.25">
      <c r="B2834" s="1"/>
      <c r="C2834" s="1"/>
      <c r="D2834" s="1"/>
      <c r="E2834" s="2"/>
      <c r="F2834" s="1"/>
      <c r="G2834" s="2"/>
      <c r="H2834" s="108"/>
      <c r="I2834" s="109"/>
      <c r="J2834" s="132" t="str">
        <f t="shared" si="310"/>
        <v/>
      </c>
      <c r="K2834" s="132">
        <f t="shared" si="308"/>
        <v>0</v>
      </c>
      <c r="L2834" s="246"/>
      <c r="M2834" s="247"/>
      <c r="N2834" s="246"/>
      <c r="O2834" s="248"/>
      <c r="P2834" s="249" t="str">
        <f t="shared" si="311"/>
        <v/>
      </c>
      <c r="Q2834" s="250" t="str">
        <f t="shared" si="309"/>
        <v/>
      </c>
      <c r="R2834" s="248"/>
      <c r="S2834" s="246"/>
      <c r="T2834" s="248"/>
      <c r="U2834" s="249" t="str">
        <f>+IF(AND(S2834&gt;0,R2834&lt;&gt;'Data Validation (ROP used only)'!$A$22),SUM(S2834:T2834),"")</f>
        <v/>
      </c>
      <c r="V2834" s="250" t="str">
        <f>IF(OR(R2834='Data Validation (ROP used only)'!$A$22,ISBLANK(S2834),ISERROR(S2834/$I2834)),"",S2834/$I2834)</f>
        <v/>
      </c>
      <c r="W2834" s="251"/>
      <c r="X2834" s="252" t="str" cm="1">
        <f t="array" ref="X2834">_xlfn.IFS(W2834="","",W2834/I2834&gt;=2,2*I2834,W2834/I2834 &lt; 2, W2834)</f>
        <v/>
      </c>
      <c r="Y2834" s="253" t="str">
        <f t="shared" si="312"/>
        <v/>
      </c>
      <c r="Z2834" s="248"/>
      <c r="AA2834" s="249" t="str">
        <f t="shared" si="313"/>
        <v/>
      </c>
      <c r="AB2834" s="254" t="str">
        <f t="shared" si="314"/>
        <v/>
      </c>
      <c r="AC2834" s="159"/>
      <c r="AD2834" s="160"/>
    </row>
    <row r="2835" spans="2:30" ht="13.8" hidden="1" outlineLevel="1" x14ac:dyDescent="0.25">
      <c r="B2835" s="1"/>
      <c r="C2835" s="1"/>
      <c r="D2835" s="1"/>
      <c r="E2835" s="2"/>
      <c r="F2835" s="1"/>
      <c r="G2835" s="2"/>
      <c r="H2835" s="108"/>
      <c r="I2835" s="109"/>
      <c r="J2835" s="132" t="str">
        <f t="shared" si="310"/>
        <v/>
      </c>
      <c r="K2835" s="132">
        <f t="shared" si="308"/>
        <v>0</v>
      </c>
      <c r="L2835" s="246"/>
      <c r="M2835" s="247"/>
      <c r="N2835" s="246"/>
      <c r="O2835" s="248"/>
      <c r="P2835" s="249" t="str">
        <f t="shared" si="311"/>
        <v/>
      </c>
      <c r="Q2835" s="250" t="str">
        <f t="shared" si="309"/>
        <v/>
      </c>
      <c r="R2835" s="248"/>
      <c r="S2835" s="246"/>
      <c r="T2835" s="248"/>
      <c r="U2835" s="249" t="str">
        <f>+IF(AND(S2835&gt;0,R2835&lt;&gt;'Data Validation (ROP used only)'!$A$22),SUM(S2835:T2835),"")</f>
        <v/>
      </c>
      <c r="V2835" s="250" t="str">
        <f>IF(OR(R2835='Data Validation (ROP used only)'!$A$22,ISBLANK(S2835),ISERROR(S2835/$I2835)),"",S2835/$I2835)</f>
        <v/>
      </c>
      <c r="W2835" s="251"/>
      <c r="X2835" s="252" t="str" cm="1">
        <f t="array" ref="X2835">_xlfn.IFS(W2835="","",W2835/I2835&gt;=2,2*I2835,W2835/I2835 &lt; 2, W2835)</f>
        <v/>
      </c>
      <c r="Y2835" s="253" t="str">
        <f t="shared" si="312"/>
        <v/>
      </c>
      <c r="Z2835" s="248"/>
      <c r="AA2835" s="249" t="str">
        <f t="shared" si="313"/>
        <v/>
      </c>
      <c r="AB2835" s="254" t="str">
        <f t="shared" si="314"/>
        <v/>
      </c>
      <c r="AC2835" s="159"/>
      <c r="AD2835" s="160"/>
    </row>
    <row r="2836" spans="2:30" ht="13.8" hidden="1" outlineLevel="1" x14ac:dyDescent="0.25">
      <c r="B2836" s="1"/>
      <c r="C2836" s="1"/>
      <c r="D2836" s="1"/>
      <c r="E2836" s="2"/>
      <c r="F2836" s="1"/>
      <c r="G2836" s="2"/>
      <c r="H2836" s="108"/>
      <c r="I2836" s="109"/>
      <c r="J2836" s="132" t="str">
        <f t="shared" si="310"/>
        <v/>
      </c>
      <c r="K2836" s="132">
        <f t="shared" si="308"/>
        <v>0</v>
      </c>
      <c r="L2836" s="246"/>
      <c r="M2836" s="247"/>
      <c r="N2836" s="246"/>
      <c r="O2836" s="248"/>
      <c r="P2836" s="249" t="str">
        <f t="shared" si="311"/>
        <v/>
      </c>
      <c r="Q2836" s="250" t="str">
        <f t="shared" si="309"/>
        <v/>
      </c>
      <c r="R2836" s="248"/>
      <c r="S2836" s="246"/>
      <c r="T2836" s="248"/>
      <c r="U2836" s="249" t="str">
        <f>+IF(AND(S2836&gt;0,R2836&lt;&gt;'Data Validation (ROP used only)'!$A$22),SUM(S2836:T2836),"")</f>
        <v/>
      </c>
      <c r="V2836" s="250" t="str">
        <f>IF(OR(R2836='Data Validation (ROP used only)'!$A$22,ISBLANK(S2836),ISERROR(S2836/$I2836)),"",S2836/$I2836)</f>
        <v/>
      </c>
      <c r="W2836" s="251"/>
      <c r="X2836" s="252" t="str" cm="1">
        <f t="array" ref="X2836">_xlfn.IFS(W2836="","",W2836/I2836&gt;=2,2*I2836,W2836/I2836 &lt; 2, W2836)</f>
        <v/>
      </c>
      <c r="Y2836" s="253" t="str">
        <f t="shared" si="312"/>
        <v/>
      </c>
      <c r="Z2836" s="248"/>
      <c r="AA2836" s="249" t="str">
        <f t="shared" si="313"/>
        <v/>
      </c>
      <c r="AB2836" s="254" t="str">
        <f t="shared" si="314"/>
        <v/>
      </c>
      <c r="AC2836" s="159"/>
      <c r="AD2836" s="160"/>
    </row>
    <row r="2837" spans="2:30" ht="13.8" hidden="1" outlineLevel="1" x14ac:dyDescent="0.25">
      <c r="B2837" s="1"/>
      <c r="C2837" s="1"/>
      <c r="D2837" s="1"/>
      <c r="E2837" s="2"/>
      <c r="F2837" s="1"/>
      <c r="G2837" s="2"/>
      <c r="H2837" s="108"/>
      <c r="I2837" s="109"/>
      <c r="J2837" s="132" t="str">
        <f t="shared" si="310"/>
        <v/>
      </c>
      <c r="K2837" s="132">
        <f t="shared" si="308"/>
        <v>0</v>
      </c>
      <c r="L2837" s="246"/>
      <c r="M2837" s="247"/>
      <c r="N2837" s="246"/>
      <c r="O2837" s="248"/>
      <c r="P2837" s="249" t="str">
        <f t="shared" si="311"/>
        <v/>
      </c>
      <c r="Q2837" s="250" t="str">
        <f t="shared" si="309"/>
        <v/>
      </c>
      <c r="R2837" s="248"/>
      <c r="S2837" s="246"/>
      <c r="T2837" s="248"/>
      <c r="U2837" s="249" t="str">
        <f>+IF(AND(S2837&gt;0,R2837&lt;&gt;'Data Validation (ROP used only)'!$A$22),SUM(S2837:T2837),"")</f>
        <v/>
      </c>
      <c r="V2837" s="250" t="str">
        <f>IF(OR(R2837='Data Validation (ROP used only)'!$A$22,ISBLANK(S2837),ISERROR(S2837/$I2837)),"",S2837/$I2837)</f>
        <v/>
      </c>
      <c r="W2837" s="251"/>
      <c r="X2837" s="252" t="str" cm="1">
        <f t="array" ref="X2837">_xlfn.IFS(W2837="","",W2837/I2837&gt;=2,2*I2837,W2837/I2837 &lt; 2, W2837)</f>
        <v/>
      </c>
      <c r="Y2837" s="253" t="str">
        <f t="shared" si="312"/>
        <v/>
      </c>
      <c r="Z2837" s="248"/>
      <c r="AA2837" s="249" t="str">
        <f t="shared" si="313"/>
        <v/>
      </c>
      <c r="AB2837" s="254" t="str">
        <f t="shared" si="314"/>
        <v/>
      </c>
      <c r="AC2837" s="159"/>
      <c r="AD2837" s="160"/>
    </row>
    <row r="2838" spans="2:30" ht="13.8" hidden="1" outlineLevel="1" x14ac:dyDescent="0.25">
      <c r="B2838" s="1"/>
      <c r="C2838" s="1"/>
      <c r="D2838" s="1"/>
      <c r="E2838" s="2"/>
      <c r="F2838" s="1"/>
      <c r="G2838" s="2"/>
      <c r="H2838" s="108"/>
      <c r="I2838" s="109"/>
      <c r="J2838" s="132" t="str">
        <f t="shared" si="310"/>
        <v/>
      </c>
      <c r="K2838" s="132">
        <f t="shared" si="308"/>
        <v>0</v>
      </c>
      <c r="L2838" s="246"/>
      <c r="M2838" s="247"/>
      <c r="N2838" s="246"/>
      <c r="O2838" s="248"/>
      <c r="P2838" s="249" t="str">
        <f t="shared" si="311"/>
        <v/>
      </c>
      <c r="Q2838" s="250" t="str">
        <f t="shared" si="309"/>
        <v/>
      </c>
      <c r="R2838" s="248"/>
      <c r="S2838" s="246"/>
      <c r="T2838" s="248"/>
      <c r="U2838" s="249" t="str">
        <f>+IF(AND(S2838&gt;0,R2838&lt;&gt;'Data Validation (ROP used only)'!$A$22),SUM(S2838:T2838),"")</f>
        <v/>
      </c>
      <c r="V2838" s="250" t="str">
        <f>IF(OR(R2838='Data Validation (ROP used only)'!$A$22,ISBLANK(S2838),ISERROR(S2838/$I2838)),"",S2838/$I2838)</f>
        <v/>
      </c>
      <c r="W2838" s="251"/>
      <c r="X2838" s="252" t="str" cm="1">
        <f t="array" ref="X2838">_xlfn.IFS(W2838="","",W2838/I2838&gt;=2,2*I2838,W2838/I2838 &lt; 2, W2838)</f>
        <v/>
      </c>
      <c r="Y2838" s="253" t="str">
        <f t="shared" si="312"/>
        <v/>
      </c>
      <c r="Z2838" s="248"/>
      <c r="AA2838" s="249" t="str">
        <f t="shared" si="313"/>
        <v/>
      </c>
      <c r="AB2838" s="254" t="str">
        <f t="shared" si="314"/>
        <v/>
      </c>
      <c r="AC2838" s="159"/>
      <c r="AD2838" s="160"/>
    </row>
    <row r="2839" spans="2:30" ht="13.8" hidden="1" outlineLevel="1" x14ac:dyDescent="0.25">
      <c r="B2839" s="1"/>
      <c r="C2839" s="1"/>
      <c r="D2839" s="1"/>
      <c r="E2839" s="2"/>
      <c r="F2839" s="1"/>
      <c r="G2839" s="2"/>
      <c r="H2839" s="108"/>
      <c r="I2839" s="109"/>
      <c r="J2839" s="132" t="str">
        <f t="shared" si="310"/>
        <v/>
      </c>
      <c r="K2839" s="132">
        <f t="shared" si="308"/>
        <v>0</v>
      </c>
      <c r="L2839" s="246"/>
      <c r="M2839" s="247"/>
      <c r="N2839" s="246"/>
      <c r="O2839" s="248"/>
      <c r="P2839" s="249" t="str">
        <f t="shared" si="311"/>
        <v/>
      </c>
      <c r="Q2839" s="250" t="str">
        <f t="shared" si="309"/>
        <v/>
      </c>
      <c r="R2839" s="248"/>
      <c r="S2839" s="246"/>
      <c r="T2839" s="248"/>
      <c r="U2839" s="249" t="str">
        <f>+IF(AND(S2839&gt;0,R2839&lt;&gt;'Data Validation (ROP used only)'!$A$22),SUM(S2839:T2839),"")</f>
        <v/>
      </c>
      <c r="V2839" s="250" t="str">
        <f>IF(OR(R2839='Data Validation (ROP used only)'!$A$22,ISBLANK(S2839),ISERROR(S2839/$I2839)),"",S2839/$I2839)</f>
        <v/>
      </c>
      <c r="W2839" s="251"/>
      <c r="X2839" s="252" t="str" cm="1">
        <f t="array" ref="X2839">_xlfn.IFS(W2839="","",W2839/I2839&gt;=2,2*I2839,W2839/I2839 &lt; 2, W2839)</f>
        <v/>
      </c>
      <c r="Y2839" s="253" t="str">
        <f t="shared" si="312"/>
        <v/>
      </c>
      <c r="Z2839" s="248"/>
      <c r="AA2839" s="249" t="str">
        <f t="shared" si="313"/>
        <v/>
      </c>
      <c r="AB2839" s="254" t="str">
        <f t="shared" si="314"/>
        <v/>
      </c>
      <c r="AC2839" s="159"/>
      <c r="AD2839" s="160"/>
    </row>
    <row r="2840" spans="2:30" ht="13.8" hidden="1" outlineLevel="1" x14ac:dyDescent="0.25">
      <c r="B2840" s="1"/>
      <c r="C2840" s="1"/>
      <c r="D2840" s="1"/>
      <c r="E2840" s="2"/>
      <c r="F2840" s="1"/>
      <c r="G2840" s="2"/>
      <c r="H2840" s="108"/>
      <c r="I2840" s="109"/>
      <c r="J2840" s="132" t="str">
        <f t="shared" si="310"/>
        <v/>
      </c>
      <c r="K2840" s="132">
        <f t="shared" si="308"/>
        <v>0</v>
      </c>
      <c r="L2840" s="246"/>
      <c r="M2840" s="247"/>
      <c r="N2840" s="246"/>
      <c r="O2840" s="248"/>
      <c r="P2840" s="249" t="str">
        <f t="shared" si="311"/>
        <v/>
      </c>
      <c r="Q2840" s="250" t="str">
        <f t="shared" si="309"/>
        <v/>
      </c>
      <c r="R2840" s="248"/>
      <c r="S2840" s="246"/>
      <c r="T2840" s="248"/>
      <c r="U2840" s="249" t="str">
        <f>+IF(AND(S2840&gt;0,R2840&lt;&gt;'Data Validation (ROP used only)'!$A$22),SUM(S2840:T2840),"")</f>
        <v/>
      </c>
      <c r="V2840" s="250" t="str">
        <f>IF(OR(R2840='Data Validation (ROP used only)'!$A$22,ISBLANK(S2840),ISERROR(S2840/$I2840)),"",S2840/$I2840)</f>
        <v/>
      </c>
      <c r="W2840" s="251"/>
      <c r="X2840" s="252" t="str" cm="1">
        <f t="array" ref="X2840">_xlfn.IFS(W2840="","",W2840/I2840&gt;=2,2*I2840,W2840/I2840 &lt; 2, W2840)</f>
        <v/>
      </c>
      <c r="Y2840" s="253" t="str">
        <f t="shared" si="312"/>
        <v/>
      </c>
      <c r="Z2840" s="248"/>
      <c r="AA2840" s="249" t="str">
        <f t="shared" si="313"/>
        <v/>
      </c>
      <c r="AB2840" s="254" t="str">
        <f t="shared" si="314"/>
        <v/>
      </c>
      <c r="AC2840" s="159"/>
      <c r="AD2840" s="160"/>
    </row>
    <row r="2841" spans="2:30" ht="13.8" hidden="1" outlineLevel="1" x14ac:dyDescent="0.25">
      <c r="B2841" s="1"/>
      <c r="C2841" s="1"/>
      <c r="D2841" s="1"/>
      <c r="E2841" s="2"/>
      <c r="F2841" s="1"/>
      <c r="G2841" s="2"/>
      <c r="H2841" s="108"/>
      <c r="I2841" s="109"/>
      <c r="J2841" s="132" t="str">
        <f t="shared" si="310"/>
        <v/>
      </c>
      <c r="K2841" s="132">
        <f t="shared" si="308"/>
        <v>0</v>
      </c>
      <c r="L2841" s="246"/>
      <c r="M2841" s="247"/>
      <c r="N2841" s="246"/>
      <c r="O2841" s="248"/>
      <c r="P2841" s="249" t="str">
        <f t="shared" si="311"/>
        <v/>
      </c>
      <c r="Q2841" s="250" t="str">
        <f t="shared" si="309"/>
        <v/>
      </c>
      <c r="R2841" s="248"/>
      <c r="S2841" s="246"/>
      <c r="T2841" s="248"/>
      <c r="U2841" s="249" t="str">
        <f>+IF(AND(S2841&gt;0,R2841&lt;&gt;'Data Validation (ROP used only)'!$A$22),SUM(S2841:T2841),"")</f>
        <v/>
      </c>
      <c r="V2841" s="250" t="str">
        <f>IF(OR(R2841='Data Validation (ROP used only)'!$A$22,ISBLANK(S2841),ISERROR(S2841/$I2841)),"",S2841/$I2841)</f>
        <v/>
      </c>
      <c r="W2841" s="251"/>
      <c r="X2841" s="252" t="str" cm="1">
        <f t="array" ref="X2841">_xlfn.IFS(W2841="","",W2841/I2841&gt;=2,2*I2841,W2841/I2841 &lt; 2, W2841)</f>
        <v/>
      </c>
      <c r="Y2841" s="253" t="str">
        <f t="shared" si="312"/>
        <v/>
      </c>
      <c r="Z2841" s="248"/>
      <c r="AA2841" s="249" t="str">
        <f t="shared" si="313"/>
        <v/>
      </c>
      <c r="AB2841" s="254" t="str">
        <f t="shared" si="314"/>
        <v/>
      </c>
      <c r="AC2841" s="159"/>
      <c r="AD2841" s="160"/>
    </row>
    <row r="2842" spans="2:30" ht="13.8" hidden="1" outlineLevel="1" x14ac:dyDescent="0.25">
      <c r="B2842" s="1"/>
      <c r="C2842" s="1"/>
      <c r="D2842" s="1"/>
      <c r="E2842" s="2"/>
      <c r="F2842" s="1"/>
      <c r="G2842" s="2"/>
      <c r="H2842" s="108"/>
      <c r="I2842" s="109"/>
      <c r="J2842" s="132" t="str">
        <f t="shared" si="310"/>
        <v/>
      </c>
      <c r="K2842" s="132">
        <f t="shared" si="308"/>
        <v>0</v>
      </c>
      <c r="L2842" s="246"/>
      <c r="M2842" s="247"/>
      <c r="N2842" s="246"/>
      <c r="O2842" s="248"/>
      <c r="P2842" s="249" t="str">
        <f t="shared" si="311"/>
        <v/>
      </c>
      <c r="Q2842" s="250" t="str">
        <f t="shared" si="309"/>
        <v/>
      </c>
      <c r="R2842" s="248"/>
      <c r="S2842" s="246"/>
      <c r="T2842" s="248"/>
      <c r="U2842" s="249" t="str">
        <f>+IF(AND(S2842&gt;0,R2842&lt;&gt;'Data Validation (ROP used only)'!$A$22),SUM(S2842:T2842),"")</f>
        <v/>
      </c>
      <c r="V2842" s="250" t="str">
        <f>IF(OR(R2842='Data Validation (ROP used only)'!$A$22,ISBLANK(S2842),ISERROR(S2842/$I2842)),"",S2842/$I2842)</f>
        <v/>
      </c>
      <c r="W2842" s="251"/>
      <c r="X2842" s="252" t="str" cm="1">
        <f t="array" ref="X2842">_xlfn.IFS(W2842="","",W2842/I2842&gt;=2,2*I2842,W2842/I2842 &lt; 2, W2842)</f>
        <v/>
      </c>
      <c r="Y2842" s="253" t="str">
        <f t="shared" si="312"/>
        <v/>
      </c>
      <c r="Z2842" s="248"/>
      <c r="AA2842" s="249" t="str">
        <f t="shared" si="313"/>
        <v/>
      </c>
      <c r="AB2842" s="254" t="str">
        <f t="shared" si="314"/>
        <v/>
      </c>
      <c r="AC2842" s="159"/>
      <c r="AD2842" s="160"/>
    </row>
    <row r="2843" spans="2:30" ht="13.8" hidden="1" outlineLevel="1" x14ac:dyDescent="0.25">
      <c r="B2843" s="1"/>
      <c r="C2843" s="1"/>
      <c r="D2843" s="1"/>
      <c r="E2843" s="2"/>
      <c r="F2843" s="1"/>
      <c r="G2843" s="2"/>
      <c r="H2843" s="108"/>
      <c r="I2843" s="109"/>
      <c r="J2843" s="132" t="str">
        <f t="shared" si="310"/>
        <v/>
      </c>
      <c r="K2843" s="132">
        <f t="shared" si="308"/>
        <v>0</v>
      </c>
      <c r="L2843" s="246"/>
      <c r="M2843" s="247"/>
      <c r="N2843" s="246"/>
      <c r="O2843" s="248"/>
      <c r="P2843" s="249" t="str">
        <f t="shared" si="311"/>
        <v/>
      </c>
      <c r="Q2843" s="250" t="str">
        <f t="shared" si="309"/>
        <v/>
      </c>
      <c r="R2843" s="248"/>
      <c r="S2843" s="246"/>
      <c r="T2843" s="248"/>
      <c r="U2843" s="249" t="str">
        <f>+IF(AND(S2843&gt;0,R2843&lt;&gt;'Data Validation (ROP used only)'!$A$22),SUM(S2843:T2843),"")</f>
        <v/>
      </c>
      <c r="V2843" s="250" t="str">
        <f>IF(OR(R2843='Data Validation (ROP used only)'!$A$22,ISBLANK(S2843),ISERROR(S2843/$I2843)),"",S2843/$I2843)</f>
        <v/>
      </c>
      <c r="W2843" s="251"/>
      <c r="X2843" s="252" t="str" cm="1">
        <f t="array" ref="X2843">_xlfn.IFS(W2843="","",W2843/I2843&gt;=2,2*I2843,W2843/I2843 &lt; 2, W2843)</f>
        <v/>
      </c>
      <c r="Y2843" s="253" t="str">
        <f t="shared" si="312"/>
        <v/>
      </c>
      <c r="Z2843" s="248"/>
      <c r="AA2843" s="249" t="str">
        <f t="shared" si="313"/>
        <v/>
      </c>
      <c r="AB2843" s="254" t="str">
        <f t="shared" si="314"/>
        <v/>
      </c>
      <c r="AC2843" s="159"/>
      <c r="AD2843" s="160"/>
    </row>
    <row r="2844" spans="2:30" ht="13.8" hidden="1" outlineLevel="1" x14ac:dyDescent="0.25">
      <c r="B2844" s="1"/>
      <c r="C2844" s="1"/>
      <c r="D2844" s="1"/>
      <c r="E2844" s="2"/>
      <c r="F2844" s="1"/>
      <c r="G2844" s="2"/>
      <c r="H2844" s="108"/>
      <c r="I2844" s="109"/>
      <c r="J2844" s="132" t="str">
        <f t="shared" si="310"/>
        <v/>
      </c>
      <c r="K2844" s="132">
        <f t="shared" si="308"/>
        <v>0</v>
      </c>
      <c r="L2844" s="246"/>
      <c r="M2844" s="247"/>
      <c r="N2844" s="246"/>
      <c r="O2844" s="248"/>
      <c r="P2844" s="249" t="str">
        <f t="shared" si="311"/>
        <v/>
      </c>
      <c r="Q2844" s="250" t="str">
        <f t="shared" si="309"/>
        <v/>
      </c>
      <c r="R2844" s="248"/>
      <c r="S2844" s="246"/>
      <c r="T2844" s="248"/>
      <c r="U2844" s="249" t="str">
        <f>+IF(AND(S2844&gt;0,R2844&lt;&gt;'Data Validation (ROP used only)'!$A$22),SUM(S2844:T2844),"")</f>
        <v/>
      </c>
      <c r="V2844" s="250" t="str">
        <f>IF(OR(R2844='Data Validation (ROP used only)'!$A$22,ISBLANK(S2844),ISERROR(S2844/$I2844)),"",S2844/$I2844)</f>
        <v/>
      </c>
      <c r="W2844" s="251"/>
      <c r="X2844" s="252" t="str" cm="1">
        <f t="array" ref="X2844">_xlfn.IFS(W2844="","",W2844/I2844&gt;=2,2*I2844,W2844/I2844 &lt; 2, W2844)</f>
        <v/>
      </c>
      <c r="Y2844" s="253" t="str">
        <f t="shared" si="312"/>
        <v/>
      </c>
      <c r="Z2844" s="248"/>
      <c r="AA2844" s="249" t="str">
        <f t="shared" si="313"/>
        <v/>
      </c>
      <c r="AB2844" s="254" t="str">
        <f t="shared" si="314"/>
        <v/>
      </c>
      <c r="AC2844" s="159"/>
      <c r="AD2844" s="160"/>
    </row>
    <row r="2845" spans="2:30" ht="13.8" hidden="1" outlineLevel="1" x14ac:dyDescent="0.25">
      <c r="B2845" s="1"/>
      <c r="C2845" s="1"/>
      <c r="D2845" s="1"/>
      <c r="E2845" s="2"/>
      <c r="F2845" s="1"/>
      <c r="G2845" s="2"/>
      <c r="H2845" s="108"/>
      <c r="I2845" s="109"/>
      <c r="J2845" s="132" t="str">
        <f t="shared" si="310"/>
        <v/>
      </c>
      <c r="K2845" s="132">
        <f t="shared" si="308"/>
        <v>0</v>
      </c>
      <c r="L2845" s="246"/>
      <c r="M2845" s="247"/>
      <c r="N2845" s="246"/>
      <c r="O2845" s="248"/>
      <c r="P2845" s="249" t="str">
        <f t="shared" si="311"/>
        <v/>
      </c>
      <c r="Q2845" s="250" t="str">
        <f t="shared" si="309"/>
        <v/>
      </c>
      <c r="R2845" s="248"/>
      <c r="S2845" s="246"/>
      <c r="T2845" s="248"/>
      <c r="U2845" s="249" t="str">
        <f>+IF(AND(S2845&gt;0,R2845&lt;&gt;'Data Validation (ROP used only)'!$A$22),SUM(S2845:T2845),"")</f>
        <v/>
      </c>
      <c r="V2845" s="250" t="str">
        <f>IF(OR(R2845='Data Validation (ROP used only)'!$A$22,ISBLANK(S2845),ISERROR(S2845/$I2845)),"",S2845/$I2845)</f>
        <v/>
      </c>
      <c r="W2845" s="251"/>
      <c r="X2845" s="252" t="str" cm="1">
        <f t="array" ref="X2845">_xlfn.IFS(W2845="","",W2845/I2845&gt;=2,2*I2845,W2845/I2845 &lt; 2, W2845)</f>
        <v/>
      </c>
      <c r="Y2845" s="253" t="str">
        <f t="shared" si="312"/>
        <v/>
      </c>
      <c r="Z2845" s="248"/>
      <c r="AA2845" s="249" t="str">
        <f t="shared" si="313"/>
        <v/>
      </c>
      <c r="AB2845" s="254" t="str">
        <f t="shared" si="314"/>
        <v/>
      </c>
      <c r="AC2845" s="159"/>
      <c r="AD2845" s="160"/>
    </row>
    <row r="2846" spans="2:30" ht="13.8" hidden="1" outlineLevel="1" x14ac:dyDescent="0.25">
      <c r="B2846" s="1"/>
      <c r="C2846" s="1"/>
      <c r="D2846" s="1"/>
      <c r="E2846" s="2"/>
      <c r="F2846" s="1"/>
      <c r="G2846" s="2"/>
      <c r="H2846" s="108"/>
      <c r="I2846" s="109"/>
      <c r="J2846" s="132" t="str">
        <f t="shared" si="310"/>
        <v/>
      </c>
      <c r="K2846" s="132">
        <f t="shared" si="308"/>
        <v>0</v>
      </c>
      <c r="L2846" s="246"/>
      <c r="M2846" s="247"/>
      <c r="N2846" s="246"/>
      <c r="O2846" s="248"/>
      <c r="P2846" s="249" t="str">
        <f t="shared" si="311"/>
        <v/>
      </c>
      <c r="Q2846" s="250" t="str">
        <f t="shared" si="309"/>
        <v/>
      </c>
      <c r="R2846" s="248"/>
      <c r="S2846" s="246"/>
      <c r="T2846" s="248"/>
      <c r="U2846" s="249" t="str">
        <f>+IF(AND(S2846&gt;0,R2846&lt;&gt;'Data Validation (ROP used only)'!$A$22),SUM(S2846:T2846),"")</f>
        <v/>
      </c>
      <c r="V2846" s="250" t="str">
        <f>IF(OR(R2846='Data Validation (ROP used only)'!$A$22,ISBLANK(S2846),ISERROR(S2846/$I2846)),"",S2846/$I2846)</f>
        <v/>
      </c>
      <c r="W2846" s="251"/>
      <c r="X2846" s="252" t="str" cm="1">
        <f t="array" ref="X2846">_xlfn.IFS(W2846="","",W2846/I2846&gt;=2,2*I2846,W2846/I2846 &lt; 2, W2846)</f>
        <v/>
      </c>
      <c r="Y2846" s="253" t="str">
        <f t="shared" si="312"/>
        <v/>
      </c>
      <c r="Z2846" s="248"/>
      <c r="AA2846" s="249" t="str">
        <f t="shared" si="313"/>
        <v/>
      </c>
      <c r="AB2846" s="254" t="str">
        <f t="shared" si="314"/>
        <v/>
      </c>
      <c r="AC2846" s="159"/>
      <c r="AD2846" s="160"/>
    </row>
    <row r="2847" spans="2:30" ht="13.8" hidden="1" outlineLevel="1" x14ac:dyDescent="0.25">
      <c r="B2847" s="1"/>
      <c r="C2847" s="1"/>
      <c r="D2847" s="1"/>
      <c r="E2847" s="2"/>
      <c r="F2847" s="1"/>
      <c r="G2847" s="2"/>
      <c r="H2847" s="108"/>
      <c r="I2847" s="109"/>
      <c r="J2847" s="132" t="str">
        <f t="shared" si="310"/>
        <v/>
      </c>
      <c r="K2847" s="132">
        <f t="shared" si="308"/>
        <v>0</v>
      </c>
      <c r="L2847" s="246"/>
      <c r="M2847" s="247"/>
      <c r="N2847" s="246"/>
      <c r="O2847" s="248"/>
      <c r="P2847" s="249" t="str">
        <f t="shared" si="311"/>
        <v/>
      </c>
      <c r="Q2847" s="250" t="str">
        <f t="shared" si="309"/>
        <v/>
      </c>
      <c r="R2847" s="248"/>
      <c r="S2847" s="246"/>
      <c r="T2847" s="248"/>
      <c r="U2847" s="249" t="str">
        <f>+IF(AND(S2847&gt;0,R2847&lt;&gt;'Data Validation (ROP used only)'!$A$22),SUM(S2847:T2847),"")</f>
        <v/>
      </c>
      <c r="V2847" s="250" t="str">
        <f>IF(OR(R2847='Data Validation (ROP used only)'!$A$22,ISBLANK(S2847),ISERROR(S2847/$I2847)),"",S2847/$I2847)</f>
        <v/>
      </c>
      <c r="W2847" s="251"/>
      <c r="X2847" s="252" t="str" cm="1">
        <f t="array" ref="X2847">_xlfn.IFS(W2847="","",W2847/I2847&gt;=2,2*I2847,W2847/I2847 &lt; 2, W2847)</f>
        <v/>
      </c>
      <c r="Y2847" s="253" t="str">
        <f t="shared" si="312"/>
        <v/>
      </c>
      <c r="Z2847" s="248"/>
      <c r="AA2847" s="249" t="str">
        <f t="shared" si="313"/>
        <v/>
      </c>
      <c r="AB2847" s="254" t="str">
        <f t="shared" si="314"/>
        <v/>
      </c>
      <c r="AC2847" s="159"/>
      <c r="AD2847" s="160"/>
    </row>
    <row r="2848" spans="2:30" ht="13.8" hidden="1" outlineLevel="1" x14ac:dyDescent="0.25">
      <c r="B2848" s="1"/>
      <c r="C2848" s="1"/>
      <c r="D2848" s="1"/>
      <c r="E2848" s="2"/>
      <c r="F2848" s="1"/>
      <c r="G2848" s="2"/>
      <c r="H2848" s="108"/>
      <c r="I2848" s="109"/>
      <c r="J2848" s="132" t="str">
        <f t="shared" si="310"/>
        <v/>
      </c>
      <c r="K2848" s="132">
        <f t="shared" si="308"/>
        <v>0</v>
      </c>
      <c r="L2848" s="246"/>
      <c r="M2848" s="247"/>
      <c r="N2848" s="246"/>
      <c r="O2848" s="248"/>
      <c r="P2848" s="249" t="str">
        <f t="shared" si="311"/>
        <v/>
      </c>
      <c r="Q2848" s="250" t="str">
        <f t="shared" si="309"/>
        <v/>
      </c>
      <c r="R2848" s="248"/>
      <c r="S2848" s="246"/>
      <c r="T2848" s="248"/>
      <c r="U2848" s="249" t="str">
        <f>+IF(AND(S2848&gt;0,R2848&lt;&gt;'Data Validation (ROP used only)'!$A$22),SUM(S2848:T2848),"")</f>
        <v/>
      </c>
      <c r="V2848" s="250" t="str">
        <f>IF(OR(R2848='Data Validation (ROP used only)'!$A$22,ISBLANK(S2848),ISERROR(S2848/$I2848)),"",S2848/$I2848)</f>
        <v/>
      </c>
      <c r="W2848" s="251"/>
      <c r="X2848" s="252" t="str" cm="1">
        <f t="array" ref="X2848">_xlfn.IFS(W2848="","",W2848/I2848&gt;=2,2*I2848,W2848/I2848 &lt; 2, W2848)</f>
        <v/>
      </c>
      <c r="Y2848" s="253" t="str">
        <f t="shared" si="312"/>
        <v/>
      </c>
      <c r="Z2848" s="248"/>
      <c r="AA2848" s="249" t="str">
        <f t="shared" si="313"/>
        <v/>
      </c>
      <c r="AB2848" s="254" t="str">
        <f t="shared" si="314"/>
        <v/>
      </c>
      <c r="AC2848" s="159"/>
      <c r="AD2848" s="160"/>
    </row>
    <row r="2849" spans="2:30" ht="13.8" hidden="1" outlineLevel="1" x14ac:dyDescent="0.25">
      <c r="B2849" s="1"/>
      <c r="C2849" s="1"/>
      <c r="D2849" s="1"/>
      <c r="E2849" s="2"/>
      <c r="F2849" s="1"/>
      <c r="G2849" s="2"/>
      <c r="H2849" s="108"/>
      <c r="I2849" s="109"/>
      <c r="J2849" s="132" t="str">
        <f t="shared" si="310"/>
        <v/>
      </c>
      <c r="K2849" s="132">
        <f t="shared" si="308"/>
        <v>0</v>
      </c>
      <c r="L2849" s="246"/>
      <c r="M2849" s="247"/>
      <c r="N2849" s="246"/>
      <c r="O2849" s="248"/>
      <c r="P2849" s="249" t="str">
        <f t="shared" si="311"/>
        <v/>
      </c>
      <c r="Q2849" s="250" t="str">
        <f t="shared" si="309"/>
        <v/>
      </c>
      <c r="R2849" s="248"/>
      <c r="S2849" s="246"/>
      <c r="T2849" s="248"/>
      <c r="U2849" s="249" t="str">
        <f>+IF(AND(S2849&gt;0,R2849&lt;&gt;'Data Validation (ROP used only)'!$A$22),SUM(S2849:T2849),"")</f>
        <v/>
      </c>
      <c r="V2849" s="250" t="str">
        <f>IF(OR(R2849='Data Validation (ROP used only)'!$A$22,ISBLANK(S2849),ISERROR(S2849/$I2849)),"",S2849/$I2849)</f>
        <v/>
      </c>
      <c r="W2849" s="251"/>
      <c r="X2849" s="252" t="str" cm="1">
        <f t="array" ref="X2849">_xlfn.IFS(W2849="","",W2849/I2849&gt;=2,2*I2849,W2849/I2849 &lt; 2, W2849)</f>
        <v/>
      </c>
      <c r="Y2849" s="253" t="str">
        <f t="shared" si="312"/>
        <v/>
      </c>
      <c r="Z2849" s="248"/>
      <c r="AA2849" s="249" t="str">
        <f t="shared" si="313"/>
        <v/>
      </c>
      <c r="AB2849" s="254" t="str">
        <f t="shared" si="314"/>
        <v/>
      </c>
      <c r="AC2849" s="159"/>
      <c r="AD2849" s="160"/>
    </row>
    <row r="2850" spans="2:30" ht="13.8" hidden="1" outlineLevel="1" x14ac:dyDescent="0.25">
      <c r="B2850" s="1"/>
      <c r="C2850" s="1"/>
      <c r="D2850" s="1"/>
      <c r="E2850" s="2"/>
      <c r="F2850" s="1"/>
      <c r="G2850" s="2"/>
      <c r="H2850" s="108"/>
      <c r="I2850" s="109"/>
      <c r="J2850" s="132" t="str">
        <f t="shared" si="310"/>
        <v/>
      </c>
      <c r="K2850" s="132">
        <f t="shared" si="308"/>
        <v>0</v>
      </c>
      <c r="L2850" s="246"/>
      <c r="M2850" s="247"/>
      <c r="N2850" s="246"/>
      <c r="O2850" s="248"/>
      <c r="P2850" s="249" t="str">
        <f t="shared" si="311"/>
        <v/>
      </c>
      <c r="Q2850" s="250" t="str">
        <f t="shared" si="309"/>
        <v/>
      </c>
      <c r="R2850" s="248"/>
      <c r="S2850" s="246"/>
      <c r="T2850" s="248"/>
      <c r="U2850" s="249" t="str">
        <f>+IF(AND(S2850&gt;0,R2850&lt;&gt;'Data Validation (ROP used only)'!$A$22),SUM(S2850:T2850),"")</f>
        <v/>
      </c>
      <c r="V2850" s="250" t="str">
        <f>IF(OR(R2850='Data Validation (ROP used only)'!$A$22,ISBLANK(S2850),ISERROR(S2850/$I2850)),"",S2850/$I2850)</f>
        <v/>
      </c>
      <c r="W2850" s="251"/>
      <c r="X2850" s="252" t="str" cm="1">
        <f t="array" ref="X2850">_xlfn.IFS(W2850="","",W2850/I2850&gt;=2,2*I2850,W2850/I2850 &lt; 2, W2850)</f>
        <v/>
      </c>
      <c r="Y2850" s="253" t="str">
        <f t="shared" si="312"/>
        <v/>
      </c>
      <c r="Z2850" s="248"/>
      <c r="AA2850" s="249" t="str">
        <f t="shared" si="313"/>
        <v/>
      </c>
      <c r="AB2850" s="254" t="str">
        <f t="shared" si="314"/>
        <v/>
      </c>
      <c r="AC2850" s="159"/>
      <c r="AD2850" s="160"/>
    </row>
    <row r="2851" spans="2:30" ht="13.8" hidden="1" outlineLevel="1" x14ac:dyDescent="0.25">
      <c r="B2851" s="1"/>
      <c r="C2851" s="1"/>
      <c r="D2851" s="1"/>
      <c r="E2851" s="2"/>
      <c r="F2851" s="1"/>
      <c r="G2851" s="2"/>
      <c r="H2851" s="108"/>
      <c r="I2851" s="109"/>
      <c r="J2851" s="132" t="str">
        <f t="shared" si="310"/>
        <v/>
      </c>
      <c r="K2851" s="132">
        <f t="shared" si="308"/>
        <v>0</v>
      </c>
      <c r="L2851" s="246"/>
      <c r="M2851" s="247"/>
      <c r="N2851" s="246"/>
      <c r="O2851" s="248"/>
      <c r="P2851" s="249" t="str">
        <f t="shared" si="311"/>
        <v/>
      </c>
      <c r="Q2851" s="250" t="str">
        <f t="shared" si="309"/>
        <v/>
      </c>
      <c r="R2851" s="248"/>
      <c r="S2851" s="246"/>
      <c r="T2851" s="248"/>
      <c r="U2851" s="249" t="str">
        <f>+IF(AND(S2851&gt;0,R2851&lt;&gt;'Data Validation (ROP used only)'!$A$22),SUM(S2851:T2851),"")</f>
        <v/>
      </c>
      <c r="V2851" s="250" t="str">
        <f>IF(OR(R2851='Data Validation (ROP used only)'!$A$22,ISBLANK(S2851),ISERROR(S2851/$I2851)),"",S2851/$I2851)</f>
        <v/>
      </c>
      <c r="W2851" s="251"/>
      <c r="X2851" s="252" t="str" cm="1">
        <f t="array" ref="X2851">_xlfn.IFS(W2851="","",W2851/I2851&gt;=2,2*I2851,W2851/I2851 &lt; 2, W2851)</f>
        <v/>
      </c>
      <c r="Y2851" s="253" t="str">
        <f t="shared" si="312"/>
        <v/>
      </c>
      <c r="Z2851" s="248"/>
      <c r="AA2851" s="249" t="str">
        <f t="shared" si="313"/>
        <v/>
      </c>
      <c r="AB2851" s="254" t="str">
        <f t="shared" si="314"/>
        <v/>
      </c>
      <c r="AC2851" s="159"/>
      <c r="AD2851" s="160"/>
    </row>
    <row r="2852" spans="2:30" ht="13.8" hidden="1" outlineLevel="1" x14ac:dyDescent="0.25">
      <c r="B2852" s="1"/>
      <c r="C2852" s="1"/>
      <c r="D2852" s="1"/>
      <c r="E2852" s="2"/>
      <c r="F2852" s="1"/>
      <c r="G2852" s="2"/>
      <c r="H2852" s="108"/>
      <c r="I2852" s="109"/>
      <c r="J2852" s="132" t="str">
        <f t="shared" si="310"/>
        <v/>
      </c>
      <c r="K2852" s="132">
        <f t="shared" si="308"/>
        <v>0</v>
      </c>
      <c r="L2852" s="246"/>
      <c r="M2852" s="247"/>
      <c r="N2852" s="246"/>
      <c r="O2852" s="248"/>
      <c r="P2852" s="249" t="str">
        <f t="shared" si="311"/>
        <v/>
      </c>
      <c r="Q2852" s="250" t="str">
        <f t="shared" si="309"/>
        <v/>
      </c>
      <c r="R2852" s="248"/>
      <c r="S2852" s="246"/>
      <c r="T2852" s="248"/>
      <c r="U2852" s="249" t="str">
        <f>+IF(AND(S2852&gt;0,R2852&lt;&gt;'Data Validation (ROP used only)'!$A$22),SUM(S2852:T2852),"")</f>
        <v/>
      </c>
      <c r="V2852" s="250" t="str">
        <f>IF(OR(R2852='Data Validation (ROP used only)'!$A$22,ISBLANK(S2852),ISERROR(S2852/$I2852)),"",S2852/$I2852)</f>
        <v/>
      </c>
      <c r="W2852" s="251"/>
      <c r="X2852" s="252" t="str" cm="1">
        <f t="array" ref="X2852">_xlfn.IFS(W2852="","",W2852/I2852&gt;=2,2*I2852,W2852/I2852 &lt; 2, W2852)</f>
        <v/>
      </c>
      <c r="Y2852" s="253" t="str">
        <f t="shared" si="312"/>
        <v/>
      </c>
      <c r="Z2852" s="248"/>
      <c r="AA2852" s="249" t="str">
        <f t="shared" si="313"/>
        <v/>
      </c>
      <c r="AB2852" s="254" t="str">
        <f t="shared" si="314"/>
        <v/>
      </c>
      <c r="AC2852" s="159"/>
      <c r="AD2852" s="160"/>
    </row>
    <row r="2853" spans="2:30" ht="13.8" hidden="1" outlineLevel="1" x14ac:dyDescent="0.25">
      <c r="B2853" s="1"/>
      <c r="C2853" s="1"/>
      <c r="D2853" s="1"/>
      <c r="E2853" s="2"/>
      <c r="F2853" s="1"/>
      <c r="G2853" s="2"/>
      <c r="H2853" s="108"/>
      <c r="I2853" s="109"/>
      <c r="J2853" s="132" t="str">
        <f t="shared" si="310"/>
        <v/>
      </c>
      <c r="K2853" s="132">
        <f t="shared" si="308"/>
        <v>0</v>
      </c>
      <c r="L2853" s="246"/>
      <c r="M2853" s="247"/>
      <c r="N2853" s="246"/>
      <c r="O2853" s="248"/>
      <c r="P2853" s="249" t="str">
        <f t="shared" si="311"/>
        <v/>
      </c>
      <c r="Q2853" s="250" t="str">
        <f t="shared" si="309"/>
        <v/>
      </c>
      <c r="R2853" s="248"/>
      <c r="S2853" s="246"/>
      <c r="T2853" s="248"/>
      <c r="U2853" s="249" t="str">
        <f>+IF(AND(S2853&gt;0,R2853&lt;&gt;'Data Validation (ROP used only)'!$A$22),SUM(S2853:T2853),"")</f>
        <v/>
      </c>
      <c r="V2853" s="250" t="str">
        <f>IF(OR(R2853='Data Validation (ROP used only)'!$A$22,ISBLANK(S2853),ISERROR(S2853/$I2853)),"",S2853/$I2853)</f>
        <v/>
      </c>
      <c r="W2853" s="251"/>
      <c r="X2853" s="252" t="str" cm="1">
        <f t="array" ref="X2853">_xlfn.IFS(W2853="","",W2853/I2853&gt;=2,2*I2853,W2853/I2853 &lt; 2, W2853)</f>
        <v/>
      </c>
      <c r="Y2853" s="253" t="str">
        <f t="shared" si="312"/>
        <v/>
      </c>
      <c r="Z2853" s="248"/>
      <c r="AA2853" s="249" t="str">
        <f t="shared" si="313"/>
        <v/>
      </c>
      <c r="AB2853" s="254" t="str">
        <f t="shared" si="314"/>
        <v/>
      </c>
      <c r="AC2853" s="159"/>
      <c r="AD2853" s="160"/>
    </row>
    <row r="2854" spans="2:30" ht="13.8" hidden="1" outlineLevel="1" x14ac:dyDescent="0.25">
      <c r="B2854" s="1"/>
      <c r="C2854" s="1"/>
      <c r="D2854" s="1"/>
      <c r="E2854" s="2"/>
      <c r="F2854" s="1"/>
      <c r="G2854" s="2"/>
      <c r="H2854" s="108"/>
      <c r="I2854" s="109"/>
      <c r="J2854" s="132" t="str">
        <f t="shared" si="310"/>
        <v/>
      </c>
      <c r="K2854" s="132">
        <f t="shared" si="308"/>
        <v>0</v>
      </c>
      <c r="L2854" s="246"/>
      <c r="M2854" s="247"/>
      <c r="N2854" s="246"/>
      <c r="O2854" s="248"/>
      <c r="P2854" s="249" t="str">
        <f t="shared" si="311"/>
        <v/>
      </c>
      <c r="Q2854" s="250" t="str">
        <f t="shared" si="309"/>
        <v/>
      </c>
      <c r="R2854" s="248"/>
      <c r="S2854" s="246"/>
      <c r="T2854" s="248"/>
      <c r="U2854" s="249" t="str">
        <f>+IF(AND(S2854&gt;0,R2854&lt;&gt;'Data Validation (ROP used only)'!$A$22),SUM(S2854:T2854),"")</f>
        <v/>
      </c>
      <c r="V2854" s="250" t="str">
        <f>IF(OR(R2854='Data Validation (ROP used only)'!$A$22,ISBLANK(S2854),ISERROR(S2854/$I2854)),"",S2854/$I2854)</f>
        <v/>
      </c>
      <c r="W2854" s="251"/>
      <c r="X2854" s="252" t="str" cm="1">
        <f t="array" ref="X2854">_xlfn.IFS(W2854="","",W2854/I2854&gt;=2,2*I2854,W2854/I2854 &lt; 2, W2854)</f>
        <v/>
      </c>
      <c r="Y2854" s="253" t="str">
        <f t="shared" si="312"/>
        <v/>
      </c>
      <c r="Z2854" s="248"/>
      <c r="AA2854" s="249" t="str">
        <f t="shared" si="313"/>
        <v/>
      </c>
      <c r="AB2854" s="254" t="str">
        <f t="shared" si="314"/>
        <v/>
      </c>
      <c r="AC2854" s="159"/>
      <c r="AD2854" s="160"/>
    </row>
    <row r="2855" spans="2:30" ht="13.8" hidden="1" outlineLevel="1" x14ac:dyDescent="0.25">
      <c r="B2855" s="1"/>
      <c r="C2855" s="1"/>
      <c r="D2855" s="1"/>
      <c r="E2855" s="2"/>
      <c r="F2855" s="1"/>
      <c r="G2855" s="2"/>
      <c r="H2855" s="108"/>
      <c r="I2855" s="109"/>
      <c r="J2855" s="132" t="str">
        <f t="shared" si="310"/>
        <v/>
      </c>
      <c r="K2855" s="132">
        <f t="shared" ref="K2855:K2918" si="315">IF(ISERROR(I2855/1754.5),"",I2855/1754.5)</f>
        <v>0</v>
      </c>
      <c r="L2855" s="246"/>
      <c r="M2855" s="247"/>
      <c r="N2855" s="246"/>
      <c r="O2855" s="248"/>
      <c r="P2855" s="249" t="str">
        <f t="shared" si="311"/>
        <v/>
      </c>
      <c r="Q2855" s="250" t="str">
        <f t="shared" si="309"/>
        <v/>
      </c>
      <c r="R2855" s="248"/>
      <c r="S2855" s="246"/>
      <c r="T2855" s="248"/>
      <c r="U2855" s="249" t="str">
        <f>+IF(AND(S2855&gt;0,R2855&lt;&gt;'Data Validation (ROP used only)'!$A$22),SUM(S2855:T2855),"")</f>
        <v/>
      </c>
      <c r="V2855" s="250" t="str">
        <f>IF(OR(R2855='Data Validation (ROP used only)'!$A$22,ISBLANK(S2855),ISERROR(S2855/$I2855)),"",S2855/$I2855)</f>
        <v/>
      </c>
      <c r="W2855" s="251"/>
      <c r="X2855" s="252" t="str" cm="1">
        <f t="array" ref="X2855">_xlfn.IFS(W2855="","",W2855/I2855&gt;=2,2*I2855,W2855/I2855 &lt; 2, W2855)</f>
        <v/>
      </c>
      <c r="Y2855" s="253" t="str">
        <f t="shared" si="312"/>
        <v/>
      </c>
      <c r="Z2855" s="248"/>
      <c r="AA2855" s="249" t="str">
        <f t="shared" si="313"/>
        <v/>
      </c>
      <c r="AB2855" s="254" t="str">
        <f t="shared" si="314"/>
        <v/>
      </c>
      <c r="AC2855" s="159"/>
      <c r="AD2855" s="160"/>
    </row>
    <row r="2856" spans="2:30" ht="13.8" hidden="1" outlineLevel="1" x14ac:dyDescent="0.25">
      <c r="B2856" s="1"/>
      <c r="C2856" s="1"/>
      <c r="D2856" s="1"/>
      <c r="E2856" s="2"/>
      <c r="F2856" s="1"/>
      <c r="G2856" s="2"/>
      <c r="H2856" s="108"/>
      <c r="I2856" s="109"/>
      <c r="J2856" s="132" t="str">
        <f t="shared" si="310"/>
        <v/>
      </c>
      <c r="K2856" s="132">
        <f t="shared" si="315"/>
        <v>0</v>
      </c>
      <c r="L2856" s="246"/>
      <c r="M2856" s="247"/>
      <c r="N2856" s="246"/>
      <c r="O2856" s="248"/>
      <c r="P2856" s="249" t="str">
        <f t="shared" si="311"/>
        <v/>
      </c>
      <c r="Q2856" s="250" t="str">
        <f t="shared" si="309"/>
        <v/>
      </c>
      <c r="R2856" s="248"/>
      <c r="S2856" s="246"/>
      <c r="T2856" s="248"/>
      <c r="U2856" s="249" t="str">
        <f>+IF(AND(S2856&gt;0,R2856&lt;&gt;'Data Validation (ROP used only)'!$A$22),SUM(S2856:T2856),"")</f>
        <v/>
      </c>
      <c r="V2856" s="250" t="str">
        <f>IF(OR(R2856='Data Validation (ROP used only)'!$A$22,ISBLANK(S2856),ISERROR(S2856/$I2856)),"",S2856/$I2856)</f>
        <v/>
      </c>
      <c r="W2856" s="251"/>
      <c r="X2856" s="252" t="str" cm="1">
        <f t="array" ref="X2856">_xlfn.IFS(W2856="","",W2856/I2856&gt;=2,2*I2856,W2856/I2856 &lt; 2, W2856)</f>
        <v/>
      </c>
      <c r="Y2856" s="253" t="str">
        <f t="shared" si="312"/>
        <v/>
      </c>
      <c r="Z2856" s="248"/>
      <c r="AA2856" s="249" t="str">
        <f t="shared" si="313"/>
        <v/>
      </c>
      <c r="AB2856" s="254" t="str">
        <f t="shared" si="314"/>
        <v/>
      </c>
      <c r="AC2856" s="159"/>
      <c r="AD2856" s="160"/>
    </row>
    <row r="2857" spans="2:30" ht="13.8" hidden="1" outlineLevel="1" x14ac:dyDescent="0.25">
      <c r="B2857" s="1"/>
      <c r="C2857" s="1"/>
      <c r="D2857" s="1"/>
      <c r="E2857" s="2"/>
      <c r="F2857" s="1"/>
      <c r="G2857" s="2"/>
      <c r="H2857" s="108"/>
      <c r="I2857" s="109"/>
      <c r="J2857" s="132" t="str">
        <f t="shared" si="310"/>
        <v/>
      </c>
      <c r="K2857" s="132">
        <f t="shared" si="315"/>
        <v>0</v>
      </c>
      <c r="L2857" s="246"/>
      <c r="M2857" s="247"/>
      <c r="N2857" s="246"/>
      <c r="O2857" s="248"/>
      <c r="P2857" s="249" t="str">
        <f t="shared" si="311"/>
        <v/>
      </c>
      <c r="Q2857" s="250" t="str">
        <f t="shared" si="309"/>
        <v/>
      </c>
      <c r="R2857" s="248"/>
      <c r="S2857" s="246"/>
      <c r="T2857" s="248"/>
      <c r="U2857" s="249" t="str">
        <f>+IF(AND(S2857&gt;0,R2857&lt;&gt;'Data Validation (ROP used only)'!$A$22),SUM(S2857:T2857),"")</f>
        <v/>
      </c>
      <c r="V2857" s="250" t="str">
        <f>IF(OR(R2857='Data Validation (ROP used only)'!$A$22,ISBLANK(S2857),ISERROR(S2857/$I2857)),"",S2857/$I2857)</f>
        <v/>
      </c>
      <c r="W2857" s="251"/>
      <c r="X2857" s="252" t="str" cm="1">
        <f t="array" ref="X2857">_xlfn.IFS(W2857="","",W2857/I2857&gt;=2,2*I2857,W2857/I2857 &lt; 2, W2857)</f>
        <v/>
      </c>
      <c r="Y2857" s="253" t="str">
        <f t="shared" si="312"/>
        <v/>
      </c>
      <c r="Z2857" s="248"/>
      <c r="AA2857" s="249" t="str">
        <f t="shared" si="313"/>
        <v/>
      </c>
      <c r="AB2857" s="254" t="str">
        <f t="shared" si="314"/>
        <v/>
      </c>
      <c r="AC2857" s="159"/>
      <c r="AD2857" s="160"/>
    </row>
    <row r="2858" spans="2:30" ht="13.8" hidden="1" outlineLevel="1" x14ac:dyDescent="0.25">
      <c r="B2858" s="1"/>
      <c r="C2858" s="1"/>
      <c r="D2858" s="1"/>
      <c r="E2858" s="2"/>
      <c r="F2858" s="1"/>
      <c r="G2858" s="2"/>
      <c r="H2858" s="108"/>
      <c r="I2858" s="109"/>
      <c r="J2858" s="132" t="str">
        <f t="shared" si="310"/>
        <v/>
      </c>
      <c r="K2858" s="132">
        <f t="shared" si="315"/>
        <v>0</v>
      </c>
      <c r="L2858" s="246"/>
      <c r="M2858" s="247"/>
      <c r="N2858" s="246"/>
      <c r="O2858" s="248"/>
      <c r="P2858" s="249" t="str">
        <f t="shared" si="311"/>
        <v/>
      </c>
      <c r="Q2858" s="250" t="str">
        <f t="shared" si="309"/>
        <v/>
      </c>
      <c r="R2858" s="248"/>
      <c r="S2858" s="246"/>
      <c r="T2858" s="248"/>
      <c r="U2858" s="249" t="str">
        <f>+IF(AND(S2858&gt;0,R2858&lt;&gt;'Data Validation (ROP used only)'!$A$22),SUM(S2858:T2858),"")</f>
        <v/>
      </c>
      <c r="V2858" s="250" t="str">
        <f>IF(OR(R2858='Data Validation (ROP used only)'!$A$22,ISBLANK(S2858),ISERROR(S2858/$I2858)),"",S2858/$I2858)</f>
        <v/>
      </c>
      <c r="W2858" s="251"/>
      <c r="X2858" s="252" t="str" cm="1">
        <f t="array" ref="X2858">_xlfn.IFS(W2858="","",W2858/I2858&gt;=2,2*I2858,W2858/I2858 &lt; 2, W2858)</f>
        <v/>
      </c>
      <c r="Y2858" s="253" t="str">
        <f t="shared" si="312"/>
        <v/>
      </c>
      <c r="Z2858" s="248"/>
      <c r="AA2858" s="249" t="str">
        <f t="shared" si="313"/>
        <v/>
      </c>
      <c r="AB2858" s="254" t="str">
        <f t="shared" si="314"/>
        <v/>
      </c>
      <c r="AC2858" s="159"/>
      <c r="AD2858" s="160"/>
    </row>
    <row r="2859" spans="2:30" ht="13.8" hidden="1" outlineLevel="1" x14ac:dyDescent="0.25">
      <c r="B2859" s="1"/>
      <c r="C2859" s="1"/>
      <c r="D2859" s="1"/>
      <c r="E2859" s="2"/>
      <c r="F2859" s="1"/>
      <c r="G2859" s="2"/>
      <c r="H2859" s="108"/>
      <c r="I2859" s="109"/>
      <c r="J2859" s="132" t="str">
        <f t="shared" si="310"/>
        <v/>
      </c>
      <c r="K2859" s="132">
        <f t="shared" si="315"/>
        <v>0</v>
      </c>
      <c r="L2859" s="246"/>
      <c r="M2859" s="247"/>
      <c r="N2859" s="246"/>
      <c r="O2859" s="248"/>
      <c r="P2859" s="249" t="str">
        <f t="shared" si="311"/>
        <v/>
      </c>
      <c r="Q2859" s="250" t="str">
        <f t="shared" si="309"/>
        <v/>
      </c>
      <c r="R2859" s="248"/>
      <c r="S2859" s="246"/>
      <c r="T2859" s="248"/>
      <c r="U2859" s="249" t="str">
        <f>+IF(AND(S2859&gt;0,R2859&lt;&gt;'Data Validation (ROP used only)'!$A$22),SUM(S2859:T2859),"")</f>
        <v/>
      </c>
      <c r="V2859" s="250" t="str">
        <f>IF(OR(R2859='Data Validation (ROP used only)'!$A$22,ISBLANK(S2859),ISERROR(S2859/$I2859)),"",S2859/$I2859)</f>
        <v/>
      </c>
      <c r="W2859" s="251"/>
      <c r="X2859" s="252" t="str" cm="1">
        <f t="array" ref="X2859">_xlfn.IFS(W2859="","",W2859/I2859&gt;=2,2*I2859,W2859/I2859 &lt; 2, W2859)</f>
        <v/>
      </c>
      <c r="Y2859" s="253" t="str">
        <f t="shared" si="312"/>
        <v/>
      </c>
      <c r="Z2859" s="248"/>
      <c r="AA2859" s="249" t="str">
        <f t="shared" si="313"/>
        <v/>
      </c>
      <c r="AB2859" s="254" t="str">
        <f t="shared" si="314"/>
        <v/>
      </c>
      <c r="AC2859" s="159"/>
      <c r="AD2859" s="160"/>
    </row>
    <row r="2860" spans="2:30" ht="13.8" hidden="1" outlineLevel="1" x14ac:dyDescent="0.25">
      <c r="B2860" s="1"/>
      <c r="C2860" s="1"/>
      <c r="D2860" s="1"/>
      <c r="E2860" s="2"/>
      <c r="F2860" s="1"/>
      <c r="G2860" s="2"/>
      <c r="H2860" s="108"/>
      <c r="I2860" s="109"/>
      <c r="J2860" s="132" t="str">
        <f t="shared" si="310"/>
        <v/>
      </c>
      <c r="K2860" s="132">
        <f t="shared" si="315"/>
        <v>0</v>
      </c>
      <c r="L2860" s="246"/>
      <c r="M2860" s="247"/>
      <c r="N2860" s="246"/>
      <c r="O2860" s="248"/>
      <c r="P2860" s="249" t="str">
        <f t="shared" si="311"/>
        <v/>
      </c>
      <c r="Q2860" s="250" t="str">
        <f t="shared" si="309"/>
        <v/>
      </c>
      <c r="R2860" s="248"/>
      <c r="S2860" s="246"/>
      <c r="T2860" s="248"/>
      <c r="U2860" s="249" t="str">
        <f>+IF(AND(S2860&gt;0,R2860&lt;&gt;'Data Validation (ROP used only)'!$A$22),SUM(S2860:T2860),"")</f>
        <v/>
      </c>
      <c r="V2860" s="250" t="str">
        <f>IF(OR(R2860='Data Validation (ROP used only)'!$A$22,ISBLANK(S2860),ISERROR(S2860/$I2860)),"",S2860/$I2860)</f>
        <v/>
      </c>
      <c r="W2860" s="251"/>
      <c r="X2860" s="252" t="str" cm="1">
        <f t="array" ref="X2860">_xlfn.IFS(W2860="","",W2860/I2860&gt;=2,2*I2860,W2860/I2860 &lt; 2, W2860)</f>
        <v/>
      </c>
      <c r="Y2860" s="253" t="str">
        <f t="shared" si="312"/>
        <v/>
      </c>
      <c r="Z2860" s="248"/>
      <c r="AA2860" s="249" t="str">
        <f t="shared" si="313"/>
        <v/>
      </c>
      <c r="AB2860" s="254" t="str">
        <f t="shared" si="314"/>
        <v/>
      </c>
      <c r="AC2860" s="159"/>
      <c r="AD2860" s="160"/>
    </row>
    <row r="2861" spans="2:30" ht="13.8" hidden="1" outlineLevel="1" x14ac:dyDescent="0.25">
      <c r="B2861" s="1"/>
      <c r="C2861" s="1"/>
      <c r="D2861" s="1"/>
      <c r="E2861" s="2"/>
      <c r="F2861" s="1"/>
      <c r="G2861" s="2"/>
      <c r="H2861" s="108"/>
      <c r="I2861" s="109"/>
      <c r="J2861" s="132" t="str">
        <f t="shared" si="310"/>
        <v/>
      </c>
      <c r="K2861" s="132">
        <f t="shared" si="315"/>
        <v>0</v>
      </c>
      <c r="L2861" s="246"/>
      <c r="M2861" s="247"/>
      <c r="N2861" s="246"/>
      <c r="O2861" s="248"/>
      <c r="P2861" s="249" t="str">
        <f t="shared" si="311"/>
        <v/>
      </c>
      <c r="Q2861" s="250" t="str">
        <f t="shared" si="309"/>
        <v/>
      </c>
      <c r="R2861" s="248"/>
      <c r="S2861" s="246"/>
      <c r="T2861" s="248"/>
      <c r="U2861" s="249" t="str">
        <f>+IF(AND(S2861&gt;0,R2861&lt;&gt;'Data Validation (ROP used only)'!$A$22),SUM(S2861:T2861),"")</f>
        <v/>
      </c>
      <c r="V2861" s="250" t="str">
        <f>IF(OR(R2861='Data Validation (ROP used only)'!$A$22,ISBLANK(S2861),ISERROR(S2861/$I2861)),"",S2861/$I2861)</f>
        <v/>
      </c>
      <c r="W2861" s="251"/>
      <c r="X2861" s="252" t="str" cm="1">
        <f t="array" ref="X2861">_xlfn.IFS(W2861="","",W2861/I2861&gt;=2,2*I2861,W2861/I2861 &lt; 2, W2861)</f>
        <v/>
      </c>
      <c r="Y2861" s="253" t="str">
        <f t="shared" si="312"/>
        <v/>
      </c>
      <c r="Z2861" s="248"/>
      <c r="AA2861" s="249" t="str">
        <f t="shared" si="313"/>
        <v/>
      </c>
      <c r="AB2861" s="254" t="str">
        <f t="shared" si="314"/>
        <v/>
      </c>
      <c r="AC2861" s="159"/>
      <c r="AD2861" s="160"/>
    </row>
    <row r="2862" spans="2:30" ht="13.8" hidden="1" outlineLevel="1" x14ac:dyDescent="0.25">
      <c r="B2862" s="1"/>
      <c r="C2862" s="1"/>
      <c r="D2862" s="1"/>
      <c r="E2862" s="2"/>
      <c r="F2862" s="1"/>
      <c r="G2862" s="2"/>
      <c r="H2862" s="108"/>
      <c r="I2862" s="109"/>
      <c r="J2862" s="132" t="str">
        <f t="shared" si="310"/>
        <v/>
      </c>
      <c r="K2862" s="132">
        <f t="shared" si="315"/>
        <v>0</v>
      </c>
      <c r="L2862" s="246"/>
      <c r="M2862" s="247"/>
      <c r="N2862" s="246"/>
      <c r="O2862" s="248"/>
      <c r="P2862" s="249" t="str">
        <f t="shared" si="311"/>
        <v/>
      </c>
      <c r="Q2862" s="250" t="str">
        <f t="shared" si="309"/>
        <v/>
      </c>
      <c r="R2862" s="248"/>
      <c r="S2862" s="246"/>
      <c r="T2862" s="248"/>
      <c r="U2862" s="249" t="str">
        <f>+IF(AND(S2862&gt;0,R2862&lt;&gt;'Data Validation (ROP used only)'!$A$22),SUM(S2862:T2862),"")</f>
        <v/>
      </c>
      <c r="V2862" s="250" t="str">
        <f>IF(OR(R2862='Data Validation (ROP used only)'!$A$22,ISBLANK(S2862),ISERROR(S2862/$I2862)),"",S2862/$I2862)</f>
        <v/>
      </c>
      <c r="W2862" s="251"/>
      <c r="X2862" s="252" t="str" cm="1">
        <f t="array" ref="X2862">_xlfn.IFS(W2862="","",W2862/I2862&gt;=2,2*I2862,W2862/I2862 &lt; 2, W2862)</f>
        <v/>
      </c>
      <c r="Y2862" s="253" t="str">
        <f t="shared" si="312"/>
        <v/>
      </c>
      <c r="Z2862" s="248"/>
      <c r="AA2862" s="249" t="str">
        <f t="shared" si="313"/>
        <v/>
      </c>
      <c r="AB2862" s="254" t="str">
        <f t="shared" si="314"/>
        <v/>
      </c>
      <c r="AC2862" s="159"/>
      <c r="AD2862" s="160"/>
    </row>
    <row r="2863" spans="2:30" ht="13.8" hidden="1" outlineLevel="1" x14ac:dyDescent="0.25">
      <c r="B2863" s="1"/>
      <c r="C2863" s="1"/>
      <c r="D2863" s="1"/>
      <c r="E2863" s="2"/>
      <c r="F2863" s="1"/>
      <c r="G2863" s="2"/>
      <c r="H2863" s="108"/>
      <c r="I2863" s="109"/>
      <c r="J2863" s="132" t="str">
        <f t="shared" si="310"/>
        <v/>
      </c>
      <c r="K2863" s="132">
        <f t="shared" si="315"/>
        <v>0</v>
      </c>
      <c r="L2863" s="246"/>
      <c r="M2863" s="247"/>
      <c r="N2863" s="246"/>
      <c r="O2863" s="248"/>
      <c r="P2863" s="249" t="str">
        <f t="shared" si="311"/>
        <v/>
      </c>
      <c r="Q2863" s="250" t="str">
        <f t="shared" si="309"/>
        <v/>
      </c>
      <c r="R2863" s="248"/>
      <c r="S2863" s="246"/>
      <c r="T2863" s="248"/>
      <c r="U2863" s="249" t="str">
        <f>+IF(AND(S2863&gt;0,R2863&lt;&gt;'Data Validation (ROP used only)'!$A$22),SUM(S2863:T2863),"")</f>
        <v/>
      </c>
      <c r="V2863" s="250" t="str">
        <f>IF(OR(R2863='Data Validation (ROP used only)'!$A$22,ISBLANK(S2863),ISERROR(S2863/$I2863)),"",S2863/$I2863)</f>
        <v/>
      </c>
      <c r="W2863" s="251"/>
      <c r="X2863" s="252" t="str" cm="1">
        <f t="array" ref="X2863">_xlfn.IFS(W2863="","",W2863/I2863&gt;=2,2*I2863,W2863/I2863 &lt; 2, W2863)</f>
        <v/>
      </c>
      <c r="Y2863" s="253" t="str">
        <f t="shared" si="312"/>
        <v/>
      </c>
      <c r="Z2863" s="248"/>
      <c r="AA2863" s="249" t="str">
        <f t="shared" si="313"/>
        <v/>
      </c>
      <c r="AB2863" s="254" t="str">
        <f t="shared" si="314"/>
        <v/>
      </c>
      <c r="AC2863" s="159"/>
      <c r="AD2863" s="160"/>
    </row>
    <row r="2864" spans="2:30" ht="13.8" hidden="1" outlineLevel="1" x14ac:dyDescent="0.25">
      <c r="B2864" s="1"/>
      <c r="C2864" s="1"/>
      <c r="D2864" s="1"/>
      <c r="E2864" s="2"/>
      <c r="F2864" s="1"/>
      <c r="G2864" s="2"/>
      <c r="H2864" s="108"/>
      <c r="I2864" s="109"/>
      <c r="J2864" s="132" t="str">
        <f t="shared" si="310"/>
        <v/>
      </c>
      <c r="K2864" s="132">
        <f t="shared" si="315"/>
        <v>0</v>
      </c>
      <c r="L2864" s="246"/>
      <c r="M2864" s="247"/>
      <c r="N2864" s="246"/>
      <c r="O2864" s="248"/>
      <c r="P2864" s="249" t="str">
        <f t="shared" si="311"/>
        <v/>
      </c>
      <c r="Q2864" s="250" t="str">
        <f t="shared" si="309"/>
        <v/>
      </c>
      <c r="R2864" s="248"/>
      <c r="S2864" s="246"/>
      <c r="T2864" s="248"/>
      <c r="U2864" s="249" t="str">
        <f>+IF(AND(S2864&gt;0,R2864&lt;&gt;'Data Validation (ROP used only)'!$A$22),SUM(S2864:T2864),"")</f>
        <v/>
      </c>
      <c r="V2864" s="250" t="str">
        <f>IF(OR(R2864='Data Validation (ROP used only)'!$A$22,ISBLANK(S2864),ISERROR(S2864/$I2864)),"",S2864/$I2864)</f>
        <v/>
      </c>
      <c r="W2864" s="251"/>
      <c r="X2864" s="252" t="str" cm="1">
        <f t="array" ref="X2864">_xlfn.IFS(W2864="","",W2864/I2864&gt;=2,2*I2864,W2864/I2864 &lt; 2, W2864)</f>
        <v/>
      </c>
      <c r="Y2864" s="253" t="str">
        <f t="shared" si="312"/>
        <v/>
      </c>
      <c r="Z2864" s="248"/>
      <c r="AA2864" s="249" t="str">
        <f t="shared" si="313"/>
        <v/>
      </c>
      <c r="AB2864" s="254" t="str">
        <f t="shared" si="314"/>
        <v/>
      </c>
      <c r="AC2864" s="159"/>
      <c r="AD2864" s="160"/>
    </row>
    <row r="2865" spans="2:30" ht="13.8" hidden="1" outlineLevel="1" x14ac:dyDescent="0.25">
      <c r="B2865" s="1"/>
      <c r="C2865" s="1"/>
      <c r="D2865" s="1"/>
      <c r="E2865" s="2"/>
      <c r="F2865" s="1"/>
      <c r="G2865" s="2"/>
      <c r="H2865" s="108"/>
      <c r="I2865" s="109"/>
      <c r="J2865" s="132" t="str">
        <f t="shared" si="310"/>
        <v/>
      </c>
      <c r="K2865" s="132">
        <f t="shared" si="315"/>
        <v>0</v>
      </c>
      <c r="L2865" s="246"/>
      <c r="M2865" s="247"/>
      <c r="N2865" s="246"/>
      <c r="O2865" s="248"/>
      <c r="P2865" s="249" t="str">
        <f t="shared" si="311"/>
        <v/>
      </c>
      <c r="Q2865" s="250" t="str">
        <f t="shared" si="309"/>
        <v/>
      </c>
      <c r="R2865" s="248"/>
      <c r="S2865" s="246"/>
      <c r="T2865" s="248"/>
      <c r="U2865" s="249" t="str">
        <f>+IF(AND(S2865&gt;0,R2865&lt;&gt;'Data Validation (ROP used only)'!$A$22),SUM(S2865:T2865),"")</f>
        <v/>
      </c>
      <c r="V2865" s="250" t="str">
        <f>IF(OR(R2865='Data Validation (ROP used only)'!$A$22,ISBLANK(S2865),ISERROR(S2865/$I2865)),"",S2865/$I2865)</f>
        <v/>
      </c>
      <c r="W2865" s="251"/>
      <c r="X2865" s="252" t="str" cm="1">
        <f t="array" ref="X2865">_xlfn.IFS(W2865="","",W2865/I2865&gt;=2,2*I2865,W2865/I2865 &lt; 2, W2865)</f>
        <v/>
      </c>
      <c r="Y2865" s="253" t="str">
        <f t="shared" si="312"/>
        <v/>
      </c>
      <c r="Z2865" s="248"/>
      <c r="AA2865" s="249" t="str">
        <f t="shared" si="313"/>
        <v/>
      </c>
      <c r="AB2865" s="254" t="str">
        <f t="shared" si="314"/>
        <v/>
      </c>
      <c r="AC2865" s="159"/>
      <c r="AD2865" s="160"/>
    </row>
    <row r="2866" spans="2:30" ht="13.8" hidden="1" outlineLevel="1" x14ac:dyDescent="0.25">
      <c r="B2866" s="1"/>
      <c r="C2866" s="1"/>
      <c r="D2866" s="1"/>
      <c r="E2866" s="2"/>
      <c r="F2866" s="1"/>
      <c r="G2866" s="2"/>
      <c r="H2866" s="108"/>
      <c r="I2866" s="109"/>
      <c r="J2866" s="132" t="str">
        <f t="shared" si="310"/>
        <v/>
      </c>
      <c r="K2866" s="132">
        <f t="shared" si="315"/>
        <v>0</v>
      </c>
      <c r="L2866" s="246"/>
      <c r="M2866" s="247"/>
      <c r="N2866" s="246"/>
      <c r="O2866" s="248"/>
      <c r="P2866" s="249" t="str">
        <f t="shared" si="311"/>
        <v/>
      </c>
      <c r="Q2866" s="250" t="str">
        <f t="shared" si="309"/>
        <v/>
      </c>
      <c r="R2866" s="248"/>
      <c r="S2866" s="246"/>
      <c r="T2866" s="248"/>
      <c r="U2866" s="249" t="str">
        <f>+IF(AND(S2866&gt;0,R2866&lt;&gt;'Data Validation (ROP used only)'!$A$22),SUM(S2866:T2866),"")</f>
        <v/>
      </c>
      <c r="V2866" s="250" t="str">
        <f>IF(OR(R2866='Data Validation (ROP used only)'!$A$22,ISBLANK(S2866),ISERROR(S2866/$I2866)),"",S2866/$I2866)</f>
        <v/>
      </c>
      <c r="W2866" s="251"/>
      <c r="X2866" s="252" t="str" cm="1">
        <f t="array" ref="X2866">_xlfn.IFS(W2866="","",W2866/I2866&gt;=2,2*I2866,W2866/I2866 &lt; 2, W2866)</f>
        <v/>
      </c>
      <c r="Y2866" s="253" t="str">
        <f t="shared" si="312"/>
        <v/>
      </c>
      <c r="Z2866" s="248"/>
      <c r="AA2866" s="249" t="str">
        <f t="shared" si="313"/>
        <v/>
      </c>
      <c r="AB2866" s="254" t="str">
        <f t="shared" si="314"/>
        <v/>
      </c>
      <c r="AC2866" s="159"/>
      <c r="AD2866" s="160"/>
    </row>
    <row r="2867" spans="2:30" ht="13.8" hidden="1" outlineLevel="1" x14ac:dyDescent="0.25">
      <c r="B2867" s="1"/>
      <c r="C2867" s="1"/>
      <c r="D2867" s="1"/>
      <c r="E2867" s="2"/>
      <c r="F2867" s="1"/>
      <c r="G2867" s="2"/>
      <c r="H2867" s="108"/>
      <c r="I2867" s="109"/>
      <c r="J2867" s="132" t="str">
        <f t="shared" si="310"/>
        <v/>
      </c>
      <c r="K2867" s="132">
        <f t="shared" si="315"/>
        <v>0</v>
      </c>
      <c r="L2867" s="246"/>
      <c r="M2867" s="247"/>
      <c r="N2867" s="246"/>
      <c r="O2867" s="248"/>
      <c r="P2867" s="249" t="str">
        <f t="shared" si="311"/>
        <v/>
      </c>
      <c r="Q2867" s="250" t="str">
        <f t="shared" si="309"/>
        <v/>
      </c>
      <c r="R2867" s="248"/>
      <c r="S2867" s="246"/>
      <c r="T2867" s="248"/>
      <c r="U2867" s="249" t="str">
        <f>+IF(AND(S2867&gt;0,R2867&lt;&gt;'Data Validation (ROP used only)'!$A$22),SUM(S2867:T2867),"")</f>
        <v/>
      </c>
      <c r="V2867" s="250" t="str">
        <f>IF(OR(R2867='Data Validation (ROP used only)'!$A$22,ISBLANK(S2867),ISERROR(S2867/$I2867)),"",S2867/$I2867)</f>
        <v/>
      </c>
      <c r="W2867" s="251"/>
      <c r="X2867" s="252" t="str" cm="1">
        <f t="array" ref="X2867">_xlfn.IFS(W2867="","",W2867/I2867&gt;=2,2*I2867,W2867/I2867 &lt; 2, W2867)</f>
        <v/>
      </c>
      <c r="Y2867" s="253" t="str">
        <f t="shared" si="312"/>
        <v/>
      </c>
      <c r="Z2867" s="248"/>
      <c r="AA2867" s="249" t="str">
        <f t="shared" si="313"/>
        <v/>
      </c>
      <c r="AB2867" s="254" t="str">
        <f t="shared" si="314"/>
        <v/>
      </c>
      <c r="AC2867" s="159"/>
      <c r="AD2867" s="160"/>
    </row>
    <row r="2868" spans="2:30" ht="13.8" hidden="1" outlineLevel="1" x14ac:dyDescent="0.25">
      <c r="B2868" s="1"/>
      <c r="C2868" s="1"/>
      <c r="D2868" s="1"/>
      <c r="E2868" s="2"/>
      <c r="F2868" s="1"/>
      <c r="G2868" s="2"/>
      <c r="H2868" s="108"/>
      <c r="I2868" s="109"/>
      <c r="J2868" s="132" t="str">
        <f t="shared" si="310"/>
        <v/>
      </c>
      <c r="K2868" s="132">
        <f t="shared" si="315"/>
        <v>0</v>
      </c>
      <c r="L2868" s="246"/>
      <c r="M2868" s="247"/>
      <c r="N2868" s="246"/>
      <c r="O2868" s="248"/>
      <c r="P2868" s="249" t="str">
        <f t="shared" si="311"/>
        <v/>
      </c>
      <c r="Q2868" s="250" t="str">
        <f t="shared" si="309"/>
        <v/>
      </c>
      <c r="R2868" s="248"/>
      <c r="S2868" s="246"/>
      <c r="T2868" s="248"/>
      <c r="U2868" s="249" t="str">
        <f>+IF(AND(S2868&gt;0,R2868&lt;&gt;'Data Validation (ROP used only)'!$A$22),SUM(S2868:T2868),"")</f>
        <v/>
      </c>
      <c r="V2868" s="250" t="str">
        <f>IF(OR(R2868='Data Validation (ROP used only)'!$A$22,ISBLANK(S2868),ISERROR(S2868/$I2868)),"",S2868/$I2868)</f>
        <v/>
      </c>
      <c r="W2868" s="251"/>
      <c r="X2868" s="252" t="str" cm="1">
        <f t="array" ref="X2868">_xlfn.IFS(W2868="","",W2868/I2868&gt;=2,2*I2868,W2868/I2868 &lt; 2, W2868)</f>
        <v/>
      </c>
      <c r="Y2868" s="253" t="str">
        <f t="shared" si="312"/>
        <v/>
      </c>
      <c r="Z2868" s="248"/>
      <c r="AA2868" s="249" t="str">
        <f t="shared" si="313"/>
        <v/>
      </c>
      <c r="AB2868" s="254" t="str">
        <f t="shared" si="314"/>
        <v/>
      </c>
      <c r="AC2868" s="159"/>
      <c r="AD2868" s="160"/>
    </row>
    <row r="2869" spans="2:30" ht="13.8" hidden="1" outlineLevel="1" x14ac:dyDescent="0.25">
      <c r="B2869" s="1"/>
      <c r="C2869" s="1"/>
      <c r="D2869" s="1"/>
      <c r="E2869" s="2"/>
      <c r="F2869" s="1"/>
      <c r="G2869" s="2"/>
      <c r="H2869" s="108"/>
      <c r="I2869" s="109"/>
      <c r="J2869" s="132" t="str">
        <f t="shared" si="310"/>
        <v/>
      </c>
      <c r="K2869" s="132">
        <f t="shared" si="315"/>
        <v>0</v>
      </c>
      <c r="L2869" s="246"/>
      <c r="M2869" s="247"/>
      <c r="N2869" s="246"/>
      <c r="O2869" s="248"/>
      <c r="P2869" s="249" t="str">
        <f t="shared" si="311"/>
        <v/>
      </c>
      <c r="Q2869" s="250" t="str">
        <f t="shared" si="309"/>
        <v/>
      </c>
      <c r="R2869" s="248"/>
      <c r="S2869" s="246"/>
      <c r="T2869" s="248"/>
      <c r="U2869" s="249" t="str">
        <f>+IF(AND(S2869&gt;0,R2869&lt;&gt;'Data Validation (ROP used only)'!$A$22),SUM(S2869:T2869),"")</f>
        <v/>
      </c>
      <c r="V2869" s="250" t="str">
        <f>IF(OR(R2869='Data Validation (ROP used only)'!$A$22,ISBLANK(S2869),ISERROR(S2869/$I2869)),"",S2869/$I2869)</f>
        <v/>
      </c>
      <c r="W2869" s="251"/>
      <c r="X2869" s="252" t="str" cm="1">
        <f t="array" ref="X2869">_xlfn.IFS(W2869="","",W2869/I2869&gt;=2,2*I2869,W2869/I2869 &lt; 2, W2869)</f>
        <v/>
      </c>
      <c r="Y2869" s="253" t="str">
        <f t="shared" si="312"/>
        <v/>
      </c>
      <c r="Z2869" s="248"/>
      <c r="AA2869" s="249" t="str">
        <f t="shared" si="313"/>
        <v/>
      </c>
      <c r="AB2869" s="254" t="str">
        <f t="shared" si="314"/>
        <v/>
      </c>
      <c r="AC2869" s="159"/>
      <c r="AD2869" s="160"/>
    </row>
    <row r="2870" spans="2:30" ht="13.8" hidden="1" outlineLevel="1" x14ac:dyDescent="0.25">
      <c r="B2870" s="1"/>
      <c r="C2870" s="1"/>
      <c r="D2870" s="1"/>
      <c r="E2870" s="2"/>
      <c r="F2870" s="1"/>
      <c r="G2870" s="2"/>
      <c r="H2870" s="108"/>
      <c r="I2870" s="109"/>
      <c r="J2870" s="132" t="str">
        <f t="shared" si="310"/>
        <v/>
      </c>
      <c r="K2870" s="132">
        <f t="shared" si="315"/>
        <v>0</v>
      </c>
      <c r="L2870" s="246"/>
      <c r="M2870" s="247"/>
      <c r="N2870" s="246"/>
      <c r="O2870" s="248"/>
      <c r="P2870" s="249" t="str">
        <f t="shared" si="311"/>
        <v/>
      </c>
      <c r="Q2870" s="250" t="str">
        <f t="shared" si="309"/>
        <v/>
      </c>
      <c r="R2870" s="248"/>
      <c r="S2870" s="246"/>
      <c r="T2870" s="248"/>
      <c r="U2870" s="249" t="str">
        <f>+IF(AND(S2870&gt;0,R2870&lt;&gt;'Data Validation (ROP used only)'!$A$22),SUM(S2870:T2870),"")</f>
        <v/>
      </c>
      <c r="V2870" s="250" t="str">
        <f>IF(OR(R2870='Data Validation (ROP used only)'!$A$22,ISBLANK(S2870),ISERROR(S2870/$I2870)),"",S2870/$I2870)</f>
        <v/>
      </c>
      <c r="W2870" s="251"/>
      <c r="X2870" s="252" t="str" cm="1">
        <f t="array" ref="X2870">_xlfn.IFS(W2870="","",W2870/I2870&gt;=2,2*I2870,W2870/I2870 &lt; 2, W2870)</f>
        <v/>
      </c>
      <c r="Y2870" s="253" t="str">
        <f t="shared" si="312"/>
        <v/>
      </c>
      <c r="Z2870" s="248"/>
      <c r="AA2870" s="249" t="str">
        <f t="shared" si="313"/>
        <v/>
      </c>
      <c r="AB2870" s="254" t="str">
        <f t="shared" si="314"/>
        <v/>
      </c>
      <c r="AC2870" s="159"/>
      <c r="AD2870" s="160"/>
    </row>
    <row r="2871" spans="2:30" ht="13.8" hidden="1" outlineLevel="1" x14ac:dyDescent="0.25">
      <c r="B2871" s="1"/>
      <c r="C2871" s="1"/>
      <c r="D2871" s="1"/>
      <c r="E2871" s="2"/>
      <c r="F2871" s="1"/>
      <c r="G2871" s="2"/>
      <c r="H2871" s="108"/>
      <c r="I2871" s="109"/>
      <c r="J2871" s="132" t="str">
        <f t="shared" si="310"/>
        <v/>
      </c>
      <c r="K2871" s="132">
        <f t="shared" si="315"/>
        <v>0</v>
      </c>
      <c r="L2871" s="246"/>
      <c r="M2871" s="247"/>
      <c r="N2871" s="246"/>
      <c r="O2871" s="248"/>
      <c r="P2871" s="249" t="str">
        <f t="shared" si="311"/>
        <v/>
      </c>
      <c r="Q2871" s="250" t="str">
        <f t="shared" si="309"/>
        <v/>
      </c>
      <c r="R2871" s="248"/>
      <c r="S2871" s="246"/>
      <c r="T2871" s="248"/>
      <c r="U2871" s="249" t="str">
        <f>+IF(AND(S2871&gt;0,R2871&lt;&gt;'Data Validation (ROP used only)'!$A$22),SUM(S2871:T2871),"")</f>
        <v/>
      </c>
      <c r="V2871" s="250" t="str">
        <f>IF(OR(R2871='Data Validation (ROP used only)'!$A$22,ISBLANK(S2871),ISERROR(S2871/$I2871)),"",S2871/$I2871)</f>
        <v/>
      </c>
      <c r="W2871" s="251"/>
      <c r="X2871" s="252" t="str" cm="1">
        <f t="array" ref="X2871">_xlfn.IFS(W2871="","",W2871/I2871&gt;=2,2*I2871,W2871/I2871 &lt; 2, W2871)</f>
        <v/>
      </c>
      <c r="Y2871" s="253" t="str">
        <f t="shared" si="312"/>
        <v/>
      </c>
      <c r="Z2871" s="248"/>
      <c r="AA2871" s="249" t="str">
        <f t="shared" si="313"/>
        <v/>
      </c>
      <c r="AB2871" s="254" t="str">
        <f t="shared" si="314"/>
        <v/>
      </c>
      <c r="AC2871" s="159"/>
      <c r="AD2871" s="160"/>
    </row>
    <row r="2872" spans="2:30" ht="13.8" hidden="1" outlineLevel="1" x14ac:dyDescent="0.25">
      <c r="B2872" s="1"/>
      <c r="C2872" s="1"/>
      <c r="D2872" s="1"/>
      <c r="E2872" s="2"/>
      <c r="F2872" s="1"/>
      <c r="G2872" s="2"/>
      <c r="H2872" s="108"/>
      <c r="I2872" s="109"/>
      <c r="J2872" s="132" t="str">
        <f t="shared" si="310"/>
        <v/>
      </c>
      <c r="K2872" s="132">
        <f t="shared" si="315"/>
        <v>0</v>
      </c>
      <c r="L2872" s="246"/>
      <c r="M2872" s="247"/>
      <c r="N2872" s="246"/>
      <c r="O2872" s="248"/>
      <c r="P2872" s="249" t="str">
        <f t="shared" si="311"/>
        <v/>
      </c>
      <c r="Q2872" s="250" t="str">
        <f t="shared" si="309"/>
        <v/>
      </c>
      <c r="R2872" s="248"/>
      <c r="S2872" s="246"/>
      <c r="T2872" s="248"/>
      <c r="U2872" s="249" t="str">
        <f>+IF(AND(S2872&gt;0,R2872&lt;&gt;'Data Validation (ROP used only)'!$A$22),SUM(S2872:T2872),"")</f>
        <v/>
      </c>
      <c r="V2872" s="250" t="str">
        <f>IF(OR(R2872='Data Validation (ROP used only)'!$A$22,ISBLANK(S2872),ISERROR(S2872/$I2872)),"",S2872/$I2872)</f>
        <v/>
      </c>
      <c r="W2872" s="251"/>
      <c r="X2872" s="252" t="str" cm="1">
        <f t="array" ref="X2872">_xlfn.IFS(W2872="","",W2872/I2872&gt;=2,2*I2872,W2872/I2872 &lt; 2, W2872)</f>
        <v/>
      </c>
      <c r="Y2872" s="253" t="str">
        <f t="shared" si="312"/>
        <v/>
      </c>
      <c r="Z2872" s="248"/>
      <c r="AA2872" s="249" t="str">
        <f t="shared" si="313"/>
        <v/>
      </c>
      <c r="AB2872" s="254" t="str">
        <f t="shared" si="314"/>
        <v/>
      </c>
      <c r="AC2872" s="159"/>
      <c r="AD2872" s="160"/>
    </row>
    <row r="2873" spans="2:30" ht="13.8" hidden="1" outlineLevel="1" x14ac:dyDescent="0.25">
      <c r="B2873" s="1"/>
      <c r="C2873" s="1"/>
      <c r="D2873" s="1"/>
      <c r="E2873" s="2"/>
      <c r="F2873" s="1"/>
      <c r="G2873" s="2"/>
      <c r="H2873" s="108"/>
      <c r="I2873" s="109"/>
      <c r="J2873" s="132" t="str">
        <f t="shared" si="310"/>
        <v/>
      </c>
      <c r="K2873" s="132">
        <f t="shared" si="315"/>
        <v>0</v>
      </c>
      <c r="L2873" s="246"/>
      <c r="M2873" s="247"/>
      <c r="N2873" s="246"/>
      <c r="O2873" s="248"/>
      <c r="P2873" s="249" t="str">
        <f t="shared" si="311"/>
        <v/>
      </c>
      <c r="Q2873" s="250" t="str">
        <f t="shared" si="309"/>
        <v/>
      </c>
      <c r="R2873" s="248"/>
      <c r="S2873" s="246"/>
      <c r="T2873" s="248"/>
      <c r="U2873" s="249" t="str">
        <f>+IF(AND(S2873&gt;0,R2873&lt;&gt;'Data Validation (ROP used only)'!$A$22),SUM(S2873:T2873),"")</f>
        <v/>
      </c>
      <c r="V2873" s="250" t="str">
        <f>IF(OR(R2873='Data Validation (ROP used only)'!$A$22,ISBLANK(S2873),ISERROR(S2873/$I2873)),"",S2873/$I2873)</f>
        <v/>
      </c>
      <c r="W2873" s="251"/>
      <c r="X2873" s="252" t="str" cm="1">
        <f t="array" ref="X2873">_xlfn.IFS(W2873="","",W2873/I2873&gt;=2,2*I2873,W2873/I2873 &lt; 2, W2873)</f>
        <v/>
      </c>
      <c r="Y2873" s="253" t="str">
        <f t="shared" si="312"/>
        <v/>
      </c>
      <c r="Z2873" s="248"/>
      <c r="AA2873" s="249" t="str">
        <f t="shared" si="313"/>
        <v/>
      </c>
      <c r="AB2873" s="254" t="str">
        <f t="shared" si="314"/>
        <v/>
      </c>
      <c r="AC2873" s="159"/>
      <c r="AD2873" s="160"/>
    </row>
    <row r="2874" spans="2:30" ht="13.8" hidden="1" outlineLevel="1" x14ac:dyDescent="0.25">
      <c r="B2874" s="1"/>
      <c r="C2874" s="1"/>
      <c r="D2874" s="1"/>
      <c r="E2874" s="2"/>
      <c r="F2874" s="1"/>
      <c r="G2874" s="2"/>
      <c r="H2874" s="108"/>
      <c r="I2874" s="109"/>
      <c r="J2874" s="132" t="str">
        <f t="shared" si="310"/>
        <v/>
      </c>
      <c r="K2874" s="132">
        <f t="shared" si="315"/>
        <v>0</v>
      </c>
      <c r="L2874" s="246"/>
      <c r="M2874" s="247"/>
      <c r="N2874" s="246"/>
      <c r="O2874" s="248"/>
      <c r="P2874" s="249" t="str">
        <f t="shared" si="311"/>
        <v/>
      </c>
      <c r="Q2874" s="250" t="str">
        <f t="shared" si="309"/>
        <v/>
      </c>
      <c r="R2874" s="248"/>
      <c r="S2874" s="246"/>
      <c r="T2874" s="248"/>
      <c r="U2874" s="249" t="str">
        <f>+IF(AND(S2874&gt;0,R2874&lt;&gt;'Data Validation (ROP used only)'!$A$22),SUM(S2874:T2874),"")</f>
        <v/>
      </c>
      <c r="V2874" s="250" t="str">
        <f>IF(OR(R2874='Data Validation (ROP used only)'!$A$22,ISBLANK(S2874),ISERROR(S2874/$I2874)),"",S2874/$I2874)</f>
        <v/>
      </c>
      <c r="W2874" s="251"/>
      <c r="X2874" s="252" t="str" cm="1">
        <f t="array" ref="X2874">_xlfn.IFS(W2874="","",W2874/I2874&gt;=2,2*I2874,W2874/I2874 &lt; 2, W2874)</f>
        <v/>
      </c>
      <c r="Y2874" s="253" t="str">
        <f t="shared" si="312"/>
        <v/>
      </c>
      <c r="Z2874" s="248"/>
      <c r="AA2874" s="249" t="str">
        <f t="shared" si="313"/>
        <v/>
      </c>
      <c r="AB2874" s="254" t="str">
        <f t="shared" si="314"/>
        <v/>
      </c>
      <c r="AC2874" s="159"/>
      <c r="AD2874" s="160"/>
    </row>
    <row r="2875" spans="2:30" ht="13.8" hidden="1" outlineLevel="1" x14ac:dyDescent="0.25">
      <c r="B2875" s="1"/>
      <c r="C2875" s="1"/>
      <c r="D2875" s="1"/>
      <c r="E2875" s="2"/>
      <c r="F2875" s="1"/>
      <c r="G2875" s="2"/>
      <c r="H2875" s="108"/>
      <c r="I2875" s="109"/>
      <c r="J2875" s="132" t="str">
        <f t="shared" si="310"/>
        <v/>
      </c>
      <c r="K2875" s="132">
        <f t="shared" si="315"/>
        <v>0</v>
      </c>
      <c r="L2875" s="246"/>
      <c r="M2875" s="247"/>
      <c r="N2875" s="246"/>
      <c r="O2875" s="248"/>
      <c r="P2875" s="249" t="str">
        <f t="shared" si="311"/>
        <v/>
      </c>
      <c r="Q2875" s="250" t="str">
        <f t="shared" si="309"/>
        <v/>
      </c>
      <c r="R2875" s="248"/>
      <c r="S2875" s="246"/>
      <c r="T2875" s="248"/>
      <c r="U2875" s="249" t="str">
        <f>+IF(AND(S2875&gt;0,R2875&lt;&gt;'Data Validation (ROP used only)'!$A$22),SUM(S2875:T2875),"")</f>
        <v/>
      </c>
      <c r="V2875" s="250" t="str">
        <f>IF(OR(R2875='Data Validation (ROP used only)'!$A$22,ISBLANK(S2875),ISERROR(S2875/$I2875)),"",S2875/$I2875)</f>
        <v/>
      </c>
      <c r="W2875" s="251"/>
      <c r="X2875" s="252" t="str" cm="1">
        <f t="array" ref="X2875">_xlfn.IFS(W2875="","",W2875/I2875&gt;=2,2*I2875,W2875/I2875 &lt; 2, W2875)</f>
        <v/>
      </c>
      <c r="Y2875" s="253" t="str">
        <f t="shared" si="312"/>
        <v/>
      </c>
      <c r="Z2875" s="248"/>
      <c r="AA2875" s="249" t="str">
        <f t="shared" si="313"/>
        <v/>
      </c>
      <c r="AB2875" s="254" t="str">
        <f t="shared" si="314"/>
        <v/>
      </c>
      <c r="AC2875" s="159"/>
      <c r="AD2875" s="160"/>
    </row>
    <row r="2876" spans="2:30" ht="13.8" hidden="1" outlineLevel="1" x14ac:dyDescent="0.25">
      <c r="B2876" s="1"/>
      <c r="C2876" s="1"/>
      <c r="D2876" s="1"/>
      <c r="E2876" s="2"/>
      <c r="F2876" s="1"/>
      <c r="G2876" s="2"/>
      <c r="H2876" s="108"/>
      <c r="I2876" s="109"/>
      <c r="J2876" s="132" t="str">
        <f t="shared" si="310"/>
        <v/>
      </c>
      <c r="K2876" s="132">
        <f t="shared" si="315"/>
        <v>0</v>
      </c>
      <c r="L2876" s="246"/>
      <c r="M2876" s="247"/>
      <c r="N2876" s="246"/>
      <c r="O2876" s="248"/>
      <c r="P2876" s="249" t="str">
        <f t="shared" si="311"/>
        <v/>
      </c>
      <c r="Q2876" s="250" t="str">
        <f t="shared" si="309"/>
        <v/>
      </c>
      <c r="R2876" s="248"/>
      <c r="S2876" s="246"/>
      <c r="T2876" s="248"/>
      <c r="U2876" s="249" t="str">
        <f>+IF(AND(S2876&gt;0,R2876&lt;&gt;'Data Validation (ROP used only)'!$A$22),SUM(S2876:T2876),"")</f>
        <v/>
      </c>
      <c r="V2876" s="250" t="str">
        <f>IF(OR(R2876='Data Validation (ROP used only)'!$A$22,ISBLANK(S2876),ISERROR(S2876/$I2876)),"",S2876/$I2876)</f>
        <v/>
      </c>
      <c r="W2876" s="251"/>
      <c r="X2876" s="252" t="str" cm="1">
        <f t="array" ref="X2876">_xlfn.IFS(W2876="","",W2876/I2876&gt;=2,2*I2876,W2876/I2876 &lt; 2, W2876)</f>
        <v/>
      </c>
      <c r="Y2876" s="253" t="str">
        <f t="shared" si="312"/>
        <v/>
      </c>
      <c r="Z2876" s="248"/>
      <c r="AA2876" s="249" t="str">
        <f t="shared" si="313"/>
        <v/>
      </c>
      <c r="AB2876" s="254" t="str">
        <f t="shared" si="314"/>
        <v/>
      </c>
      <c r="AC2876" s="159"/>
      <c r="AD2876" s="160"/>
    </row>
    <row r="2877" spans="2:30" ht="13.8" hidden="1" outlineLevel="1" x14ac:dyDescent="0.25">
      <c r="B2877" s="1"/>
      <c r="C2877" s="1"/>
      <c r="D2877" s="1"/>
      <c r="E2877" s="2"/>
      <c r="F2877" s="1"/>
      <c r="G2877" s="2"/>
      <c r="H2877" s="108"/>
      <c r="I2877" s="109"/>
      <c r="J2877" s="132" t="str">
        <f t="shared" si="310"/>
        <v/>
      </c>
      <c r="K2877" s="132">
        <f t="shared" si="315"/>
        <v>0</v>
      </c>
      <c r="L2877" s="246"/>
      <c r="M2877" s="247"/>
      <c r="N2877" s="246"/>
      <c r="O2877" s="248"/>
      <c r="P2877" s="249" t="str">
        <f t="shared" si="311"/>
        <v/>
      </c>
      <c r="Q2877" s="250" t="str">
        <f t="shared" si="309"/>
        <v/>
      </c>
      <c r="R2877" s="248"/>
      <c r="S2877" s="246"/>
      <c r="T2877" s="248"/>
      <c r="U2877" s="249" t="str">
        <f>+IF(AND(S2877&gt;0,R2877&lt;&gt;'Data Validation (ROP used only)'!$A$22),SUM(S2877:T2877),"")</f>
        <v/>
      </c>
      <c r="V2877" s="250" t="str">
        <f>IF(OR(R2877='Data Validation (ROP used only)'!$A$22,ISBLANK(S2877),ISERROR(S2877/$I2877)),"",S2877/$I2877)</f>
        <v/>
      </c>
      <c r="W2877" s="251"/>
      <c r="X2877" s="252" t="str" cm="1">
        <f t="array" ref="X2877">_xlfn.IFS(W2877="","",W2877/I2877&gt;=2,2*I2877,W2877/I2877 &lt; 2, W2877)</f>
        <v/>
      </c>
      <c r="Y2877" s="253" t="str">
        <f t="shared" si="312"/>
        <v/>
      </c>
      <c r="Z2877" s="248"/>
      <c r="AA2877" s="249" t="str">
        <f t="shared" si="313"/>
        <v/>
      </c>
      <c r="AB2877" s="254" t="str">
        <f t="shared" si="314"/>
        <v/>
      </c>
      <c r="AC2877" s="159"/>
      <c r="AD2877" s="160"/>
    </row>
    <row r="2878" spans="2:30" ht="13.8" hidden="1" outlineLevel="1" x14ac:dyDescent="0.25">
      <c r="B2878" s="1"/>
      <c r="C2878" s="1"/>
      <c r="D2878" s="1"/>
      <c r="E2878" s="2"/>
      <c r="F2878" s="1"/>
      <c r="G2878" s="2"/>
      <c r="H2878" s="108"/>
      <c r="I2878" s="109"/>
      <c r="J2878" s="132" t="str">
        <f t="shared" si="310"/>
        <v/>
      </c>
      <c r="K2878" s="132">
        <f t="shared" si="315"/>
        <v>0</v>
      </c>
      <c r="L2878" s="246"/>
      <c r="M2878" s="247"/>
      <c r="N2878" s="246"/>
      <c r="O2878" s="248"/>
      <c r="P2878" s="249" t="str">
        <f t="shared" si="311"/>
        <v/>
      </c>
      <c r="Q2878" s="250" t="str">
        <f t="shared" si="309"/>
        <v/>
      </c>
      <c r="R2878" s="248"/>
      <c r="S2878" s="246"/>
      <c r="T2878" s="248"/>
      <c r="U2878" s="249" t="str">
        <f>+IF(AND(S2878&gt;0,R2878&lt;&gt;'Data Validation (ROP used only)'!$A$22),SUM(S2878:T2878),"")</f>
        <v/>
      </c>
      <c r="V2878" s="250" t="str">
        <f>IF(OR(R2878='Data Validation (ROP used only)'!$A$22,ISBLANK(S2878),ISERROR(S2878/$I2878)),"",S2878/$I2878)</f>
        <v/>
      </c>
      <c r="W2878" s="251"/>
      <c r="X2878" s="252" t="str" cm="1">
        <f t="array" ref="X2878">_xlfn.IFS(W2878="","",W2878/I2878&gt;=2,2*I2878,W2878/I2878 &lt; 2, W2878)</f>
        <v/>
      </c>
      <c r="Y2878" s="253" t="str">
        <f t="shared" si="312"/>
        <v/>
      </c>
      <c r="Z2878" s="248"/>
      <c r="AA2878" s="249" t="str">
        <f t="shared" si="313"/>
        <v/>
      </c>
      <c r="AB2878" s="254" t="str">
        <f t="shared" si="314"/>
        <v/>
      </c>
      <c r="AC2878" s="159"/>
      <c r="AD2878" s="160"/>
    </row>
    <row r="2879" spans="2:30" ht="13.8" hidden="1" outlineLevel="1" x14ac:dyDescent="0.25">
      <c r="B2879" s="1"/>
      <c r="C2879" s="1"/>
      <c r="D2879" s="1"/>
      <c r="E2879" s="2"/>
      <c r="F2879" s="1"/>
      <c r="G2879" s="2"/>
      <c r="H2879" s="108"/>
      <c r="I2879" s="109"/>
      <c r="J2879" s="132" t="str">
        <f t="shared" si="310"/>
        <v/>
      </c>
      <c r="K2879" s="132">
        <f t="shared" si="315"/>
        <v>0</v>
      </c>
      <c r="L2879" s="246"/>
      <c r="M2879" s="247"/>
      <c r="N2879" s="246"/>
      <c r="O2879" s="248"/>
      <c r="P2879" s="249" t="str">
        <f t="shared" si="311"/>
        <v/>
      </c>
      <c r="Q2879" s="250" t="str">
        <f t="shared" si="309"/>
        <v/>
      </c>
      <c r="R2879" s="248"/>
      <c r="S2879" s="246"/>
      <c r="T2879" s="248"/>
      <c r="U2879" s="249" t="str">
        <f>+IF(AND(S2879&gt;0,R2879&lt;&gt;'Data Validation (ROP used only)'!$A$22),SUM(S2879:T2879),"")</f>
        <v/>
      </c>
      <c r="V2879" s="250" t="str">
        <f>IF(OR(R2879='Data Validation (ROP used only)'!$A$22,ISBLANK(S2879),ISERROR(S2879/$I2879)),"",S2879/$I2879)</f>
        <v/>
      </c>
      <c r="W2879" s="251"/>
      <c r="X2879" s="252" t="str" cm="1">
        <f t="array" ref="X2879">_xlfn.IFS(W2879="","",W2879/I2879&gt;=2,2*I2879,W2879/I2879 &lt; 2, W2879)</f>
        <v/>
      </c>
      <c r="Y2879" s="253" t="str">
        <f t="shared" si="312"/>
        <v/>
      </c>
      <c r="Z2879" s="248"/>
      <c r="AA2879" s="249" t="str">
        <f t="shared" si="313"/>
        <v/>
      </c>
      <c r="AB2879" s="254" t="str">
        <f t="shared" si="314"/>
        <v/>
      </c>
      <c r="AC2879" s="159"/>
      <c r="AD2879" s="160"/>
    </row>
    <row r="2880" spans="2:30" ht="13.8" hidden="1" outlineLevel="1" x14ac:dyDescent="0.25">
      <c r="B2880" s="1"/>
      <c r="C2880" s="1"/>
      <c r="D2880" s="1"/>
      <c r="E2880" s="2"/>
      <c r="F2880" s="1"/>
      <c r="G2880" s="2"/>
      <c r="H2880" s="108"/>
      <c r="I2880" s="109"/>
      <c r="J2880" s="132" t="str">
        <f t="shared" si="310"/>
        <v/>
      </c>
      <c r="K2880" s="132">
        <f t="shared" si="315"/>
        <v>0</v>
      </c>
      <c r="L2880" s="246"/>
      <c r="M2880" s="247"/>
      <c r="N2880" s="246"/>
      <c r="O2880" s="248"/>
      <c r="P2880" s="249" t="str">
        <f t="shared" si="311"/>
        <v/>
      </c>
      <c r="Q2880" s="250" t="str">
        <f t="shared" si="309"/>
        <v/>
      </c>
      <c r="R2880" s="248"/>
      <c r="S2880" s="246"/>
      <c r="T2880" s="248"/>
      <c r="U2880" s="249" t="str">
        <f>+IF(AND(S2880&gt;0,R2880&lt;&gt;'Data Validation (ROP used only)'!$A$22),SUM(S2880:T2880),"")</f>
        <v/>
      </c>
      <c r="V2880" s="250" t="str">
        <f>IF(OR(R2880='Data Validation (ROP used only)'!$A$22,ISBLANK(S2880),ISERROR(S2880/$I2880)),"",S2880/$I2880)</f>
        <v/>
      </c>
      <c r="W2880" s="251"/>
      <c r="X2880" s="252" t="str" cm="1">
        <f t="array" ref="X2880">_xlfn.IFS(W2880="","",W2880/I2880&gt;=2,2*I2880,W2880/I2880 &lt; 2, W2880)</f>
        <v/>
      </c>
      <c r="Y2880" s="253" t="str">
        <f t="shared" si="312"/>
        <v/>
      </c>
      <c r="Z2880" s="248"/>
      <c r="AA2880" s="249" t="str">
        <f t="shared" si="313"/>
        <v/>
      </c>
      <c r="AB2880" s="254" t="str">
        <f t="shared" si="314"/>
        <v/>
      </c>
      <c r="AC2880" s="159"/>
      <c r="AD2880" s="160"/>
    </row>
    <row r="2881" spans="2:30" ht="13.8" hidden="1" outlineLevel="1" x14ac:dyDescent="0.25">
      <c r="B2881" s="1"/>
      <c r="C2881" s="1"/>
      <c r="D2881" s="1"/>
      <c r="E2881" s="2"/>
      <c r="F2881" s="1"/>
      <c r="G2881" s="2"/>
      <c r="H2881" s="108"/>
      <c r="I2881" s="109"/>
      <c r="J2881" s="132" t="str">
        <f t="shared" si="310"/>
        <v/>
      </c>
      <c r="K2881" s="132">
        <f t="shared" si="315"/>
        <v>0</v>
      </c>
      <c r="L2881" s="246"/>
      <c r="M2881" s="247"/>
      <c r="N2881" s="246"/>
      <c r="O2881" s="248"/>
      <c r="P2881" s="249" t="str">
        <f t="shared" si="311"/>
        <v/>
      </c>
      <c r="Q2881" s="250" t="str">
        <f t="shared" si="309"/>
        <v/>
      </c>
      <c r="R2881" s="248"/>
      <c r="S2881" s="246"/>
      <c r="T2881" s="248"/>
      <c r="U2881" s="249" t="str">
        <f>+IF(AND(S2881&gt;0,R2881&lt;&gt;'Data Validation (ROP used only)'!$A$22),SUM(S2881:T2881),"")</f>
        <v/>
      </c>
      <c r="V2881" s="250" t="str">
        <f>IF(OR(R2881='Data Validation (ROP used only)'!$A$22,ISBLANK(S2881),ISERROR(S2881/$I2881)),"",S2881/$I2881)</f>
        <v/>
      </c>
      <c r="W2881" s="251"/>
      <c r="X2881" s="252" t="str" cm="1">
        <f t="array" ref="X2881">_xlfn.IFS(W2881="","",W2881/I2881&gt;=2,2*I2881,W2881/I2881 &lt; 2, W2881)</f>
        <v/>
      </c>
      <c r="Y2881" s="253" t="str">
        <f t="shared" si="312"/>
        <v/>
      </c>
      <c r="Z2881" s="248"/>
      <c r="AA2881" s="249" t="str">
        <f t="shared" si="313"/>
        <v/>
      </c>
      <c r="AB2881" s="254" t="str">
        <f t="shared" si="314"/>
        <v/>
      </c>
      <c r="AC2881" s="159"/>
      <c r="AD2881" s="160"/>
    </row>
    <row r="2882" spans="2:30" ht="13.8" hidden="1" outlineLevel="1" x14ac:dyDescent="0.25">
      <c r="B2882" s="1"/>
      <c r="C2882" s="1"/>
      <c r="D2882" s="1"/>
      <c r="E2882" s="2"/>
      <c r="F2882" s="1"/>
      <c r="G2882" s="2"/>
      <c r="H2882" s="108"/>
      <c r="I2882" s="109"/>
      <c r="J2882" s="132" t="str">
        <f t="shared" si="310"/>
        <v/>
      </c>
      <c r="K2882" s="132">
        <f t="shared" si="315"/>
        <v>0</v>
      </c>
      <c r="L2882" s="246"/>
      <c r="M2882" s="247"/>
      <c r="N2882" s="246"/>
      <c r="O2882" s="248"/>
      <c r="P2882" s="249" t="str">
        <f t="shared" si="311"/>
        <v/>
      </c>
      <c r="Q2882" s="250" t="str">
        <f t="shared" si="309"/>
        <v/>
      </c>
      <c r="R2882" s="248"/>
      <c r="S2882" s="246"/>
      <c r="T2882" s="248"/>
      <c r="U2882" s="249" t="str">
        <f>+IF(AND(S2882&gt;0,R2882&lt;&gt;'Data Validation (ROP used only)'!$A$22),SUM(S2882:T2882),"")</f>
        <v/>
      </c>
      <c r="V2882" s="250" t="str">
        <f>IF(OR(R2882='Data Validation (ROP used only)'!$A$22,ISBLANK(S2882),ISERROR(S2882/$I2882)),"",S2882/$I2882)</f>
        <v/>
      </c>
      <c r="W2882" s="251"/>
      <c r="X2882" s="252" t="str" cm="1">
        <f t="array" ref="X2882">_xlfn.IFS(W2882="","",W2882/I2882&gt;=2,2*I2882,W2882/I2882 &lt; 2, W2882)</f>
        <v/>
      </c>
      <c r="Y2882" s="253" t="str">
        <f t="shared" si="312"/>
        <v/>
      </c>
      <c r="Z2882" s="248"/>
      <c r="AA2882" s="249" t="str">
        <f t="shared" si="313"/>
        <v/>
      </c>
      <c r="AB2882" s="254" t="str">
        <f t="shared" si="314"/>
        <v/>
      </c>
      <c r="AC2882" s="159"/>
      <c r="AD2882" s="160"/>
    </row>
    <row r="2883" spans="2:30" ht="13.8" hidden="1" outlineLevel="1" x14ac:dyDescent="0.25">
      <c r="B2883" s="1"/>
      <c r="C2883" s="1"/>
      <c r="D2883" s="1"/>
      <c r="E2883" s="2"/>
      <c r="F2883" s="1"/>
      <c r="G2883" s="2"/>
      <c r="H2883" s="108"/>
      <c r="I2883" s="109"/>
      <c r="J2883" s="132" t="str">
        <f t="shared" si="310"/>
        <v/>
      </c>
      <c r="K2883" s="132">
        <f t="shared" si="315"/>
        <v>0</v>
      </c>
      <c r="L2883" s="246"/>
      <c r="M2883" s="247"/>
      <c r="N2883" s="246"/>
      <c r="O2883" s="248"/>
      <c r="P2883" s="249" t="str">
        <f t="shared" si="311"/>
        <v/>
      </c>
      <c r="Q2883" s="250" t="str">
        <f t="shared" si="309"/>
        <v/>
      </c>
      <c r="R2883" s="248"/>
      <c r="S2883" s="246"/>
      <c r="T2883" s="248"/>
      <c r="U2883" s="249" t="str">
        <f>+IF(AND(S2883&gt;0,R2883&lt;&gt;'Data Validation (ROP used only)'!$A$22),SUM(S2883:T2883),"")</f>
        <v/>
      </c>
      <c r="V2883" s="250" t="str">
        <f>IF(OR(R2883='Data Validation (ROP used only)'!$A$22,ISBLANK(S2883),ISERROR(S2883/$I2883)),"",S2883/$I2883)</f>
        <v/>
      </c>
      <c r="W2883" s="251"/>
      <c r="X2883" s="252" t="str" cm="1">
        <f t="array" ref="X2883">_xlfn.IFS(W2883="","",W2883/I2883&gt;=2,2*I2883,W2883/I2883 &lt; 2, W2883)</f>
        <v/>
      </c>
      <c r="Y2883" s="253" t="str">
        <f t="shared" si="312"/>
        <v/>
      </c>
      <c r="Z2883" s="248"/>
      <c r="AA2883" s="249" t="str">
        <f t="shared" si="313"/>
        <v/>
      </c>
      <c r="AB2883" s="254" t="str">
        <f t="shared" si="314"/>
        <v/>
      </c>
      <c r="AC2883" s="159"/>
      <c r="AD2883" s="160"/>
    </row>
    <row r="2884" spans="2:30" ht="13.8" hidden="1" outlineLevel="1" x14ac:dyDescent="0.25">
      <c r="B2884" s="1"/>
      <c r="C2884" s="1"/>
      <c r="D2884" s="1"/>
      <c r="E2884" s="2"/>
      <c r="F2884" s="1"/>
      <c r="G2884" s="2"/>
      <c r="H2884" s="108"/>
      <c r="I2884" s="109"/>
      <c r="J2884" s="132" t="str">
        <f t="shared" si="310"/>
        <v/>
      </c>
      <c r="K2884" s="132">
        <f t="shared" si="315"/>
        <v>0</v>
      </c>
      <c r="L2884" s="246"/>
      <c r="M2884" s="247"/>
      <c r="N2884" s="246"/>
      <c r="O2884" s="248"/>
      <c r="P2884" s="249" t="str">
        <f t="shared" si="311"/>
        <v/>
      </c>
      <c r="Q2884" s="250" t="str">
        <f t="shared" si="309"/>
        <v/>
      </c>
      <c r="R2884" s="248"/>
      <c r="S2884" s="246"/>
      <c r="T2884" s="248"/>
      <c r="U2884" s="249" t="str">
        <f>+IF(AND(S2884&gt;0,R2884&lt;&gt;'Data Validation (ROP used only)'!$A$22),SUM(S2884:T2884),"")</f>
        <v/>
      </c>
      <c r="V2884" s="250" t="str">
        <f>IF(OR(R2884='Data Validation (ROP used only)'!$A$22,ISBLANK(S2884),ISERROR(S2884/$I2884)),"",S2884/$I2884)</f>
        <v/>
      </c>
      <c r="W2884" s="251"/>
      <c r="X2884" s="252" t="str" cm="1">
        <f t="array" ref="X2884">_xlfn.IFS(W2884="","",W2884/I2884&gt;=2,2*I2884,W2884/I2884 &lt; 2, W2884)</f>
        <v/>
      </c>
      <c r="Y2884" s="253" t="str">
        <f t="shared" si="312"/>
        <v/>
      </c>
      <c r="Z2884" s="248"/>
      <c r="AA2884" s="249" t="str">
        <f t="shared" si="313"/>
        <v/>
      </c>
      <c r="AB2884" s="254" t="str">
        <f t="shared" si="314"/>
        <v/>
      </c>
      <c r="AC2884" s="159"/>
      <c r="AD2884" s="160"/>
    </row>
    <row r="2885" spans="2:30" ht="13.8" hidden="1" outlineLevel="1" x14ac:dyDescent="0.25">
      <c r="B2885" s="1"/>
      <c r="C2885" s="1"/>
      <c r="D2885" s="1"/>
      <c r="E2885" s="2"/>
      <c r="F2885" s="1"/>
      <c r="G2885" s="2"/>
      <c r="H2885" s="108"/>
      <c r="I2885" s="109"/>
      <c r="J2885" s="132" t="str">
        <f t="shared" si="310"/>
        <v/>
      </c>
      <c r="K2885" s="132">
        <f t="shared" si="315"/>
        <v>0</v>
      </c>
      <c r="L2885" s="246"/>
      <c r="M2885" s="247"/>
      <c r="N2885" s="246"/>
      <c r="O2885" s="248"/>
      <c r="P2885" s="249" t="str">
        <f t="shared" si="311"/>
        <v/>
      </c>
      <c r="Q2885" s="250" t="str">
        <f t="shared" si="309"/>
        <v/>
      </c>
      <c r="R2885" s="248"/>
      <c r="S2885" s="246"/>
      <c r="T2885" s="248"/>
      <c r="U2885" s="249" t="str">
        <f>+IF(AND(S2885&gt;0,R2885&lt;&gt;'Data Validation (ROP used only)'!$A$22),SUM(S2885:T2885),"")</f>
        <v/>
      </c>
      <c r="V2885" s="250" t="str">
        <f>IF(OR(R2885='Data Validation (ROP used only)'!$A$22,ISBLANK(S2885),ISERROR(S2885/$I2885)),"",S2885/$I2885)</f>
        <v/>
      </c>
      <c r="W2885" s="251"/>
      <c r="X2885" s="252" t="str" cm="1">
        <f t="array" ref="X2885">_xlfn.IFS(W2885="","",W2885/I2885&gt;=2,2*I2885,W2885/I2885 &lt; 2, W2885)</f>
        <v/>
      </c>
      <c r="Y2885" s="253" t="str">
        <f t="shared" si="312"/>
        <v/>
      </c>
      <c r="Z2885" s="248"/>
      <c r="AA2885" s="249" t="str">
        <f t="shared" si="313"/>
        <v/>
      </c>
      <c r="AB2885" s="254" t="str">
        <f t="shared" si="314"/>
        <v/>
      </c>
      <c r="AC2885" s="159"/>
      <c r="AD2885" s="160"/>
    </row>
    <row r="2886" spans="2:30" ht="13.8" hidden="1" outlineLevel="1" x14ac:dyDescent="0.25">
      <c r="B2886" s="1"/>
      <c r="C2886" s="1"/>
      <c r="D2886" s="1"/>
      <c r="E2886" s="2"/>
      <c r="F2886" s="1"/>
      <c r="G2886" s="2"/>
      <c r="H2886" s="108"/>
      <c r="I2886" s="109"/>
      <c r="J2886" s="132" t="str">
        <f t="shared" si="310"/>
        <v/>
      </c>
      <c r="K2886" s="132">
        <f t="shared" si="315"/>
        <v>0</v>
      </c>
      <c r="L2886" s="246"/>
      <c r="M2886" s="247"/>
      <c r="N2886" s="246"/>
      <c r="O2886" s="248"/>
      <c r="P2886" s="249" t="str">
        <f t="shared" si="311"/>
        <v/>
      </c>
      <c r="Q2886" s="250" t="str">
        <f t="shared" si="309"/>
        <v/>
      </c>
      <c r="R2886" s="248"/>
      <c r="S2886" s="246"/>
      <c r="T2886" s="248"/>
      <c r="U2886" s="249" t="str">
        <f>+IF(AND(S2886&gt;0,R2886&lt;&gt;'Data Validation (ROP used only)'!$A$22),SUM(S2886:T2886),"")</f>
        <v/>
      </c>
      <c r="V2886" s="250" t="str">
        <f>IF(OR(R2886='Data Validation (ROP used only)'!$A$22,ISBLANK(S2886),ISERROR(S2886/$I2886)),"",S2886/$I2886)</f>
        <v/>
      </c>
      <c r="W2886" s="251"/>
      <c r="X2886" s="252" t="str" cm="1">
        <f t="array" ref="X2886">_xlfn.IFS(W2886="","",W2886/I2886&gt;=2,2*I2886,W2886/I2886 &lt; 2, W2886)</f>
        <v/>
      </c>
      <c r="Y2886" s="253" t="str">
        <f t="shared" si="312"/>
        <v/>
      </c>
      <c r="Z2886" s="248"/>
      <c r="AA2886" s="249" t="str">
        <f t="shared" si="313"/>
        <v/>
      </c>
      <c r="AB2886" s="254" t="str">
        <f t="shared" si="314"/>
        <v/>
      </c>
      <c r="AC2886" s="159"/>
      <c r="AD2886" s="160"/>
    </row>
    <row r="2887" spans="2:30" ht="13.8" hidden="1" outlineLevel="1" x14ac:dyDescent="0.25">
      <c r="B2887" s="1"/>
      <c r="C2887" s="1"/>
      <c r="D2887" s="1"/>
      <c r="E2887" s="2"/>
      <c r="F2887" s="1"/>
      <c r="G2887" s="2"/>
      <c r="H2887" s="108"/>
      <c r="I2887" s="109"/>
      <c r="J2887" s="132" t="str">
        <f t="shared" si="310"/>
        <v/>
      </c>
      <c r="K2887" s="132">
        <f t="shared" si="315"/>
        <v>0</v>
      </c>
      <c r="L2887" s="246"/>
      <c r="M2887" s="247"/>
      <c r="N2887" s="246"/>
      <c r="O2887" s="248"/>
      <c r="P2887" s="249" t="str">
        <f t="shared" si="311"/>
        <v/>
      </c>
      <c r="Q2887" s="250" t="str">
        <f t="shared" si="309"/>
        <v/>
      </c>
      <c r="R2887" s="248"/>
      <c r="S2887" s="246"/>
      <c r="T2887" s="248"/>
      <c r="U2887" s="249" t="str">
        <f>+IF(AND(S2887&gt;0,R2887&lt;&gt;'Data Validation (ROP used only)'!$A$22),SUM(S2887:T2887),"")</f>
        <v/>
      </c>
      <c r="V2887" s="250" t="str">
        <f>IF(OR(R2887='Data Validation (ROP used only)'!$A$22,ISBLANK(S2887),ISERROR(S2887/$I2887)),"",S2887/$I2887)</f>
        <v/>
      </c>
      <c r="W2887" s="251"/>
      <c r="X2887" s="252" t="str" cm="1">
        <f t="array" ref="X2887">_xlfn.IFS(W2887="","",W2887/I2887&gt;=2,2*I2887,W2887/I2887 &lt; 2, W2887)</f>
        <v/>
      </c>
      <c r="Y2887" s="253" t="str">
        <f t="shared" si="312"/>
        <v/>
      </c>
      <c r="Z2887" s="248"/>
      <c r="AA2887" s="249" t="str">
        <f t="shared" si="313"/>
        <v/>
      </c>
      <c r="AB2887" s="254" t="str">
        <f t="shared" si="314"/>
        <v/>
      </c>
      <c r="AC2887" s="159"/>
      <c r="AD2887" s="160"/>
    </row>
    <row r="2888" spans="2:30" ht="13.8" hidden="1" outlineLevel="1" x14ac:dyDescent="0.25">
      <c r="B2888" s="1"/>
      <c r="C2888" s="1"/>
      <c r="D2888" s="1"/>
      <c r="E2888" s="2"/>
      <c r="F2888" s="1"/>
      <c r="G2888" s="2"/>
      <c r="H2888" s="108"/>
      <c r="I2888" s="109"/>
      <c r="J2888" s="132" t="str">
        <f t="shared" si="310"/>
        <v/>
      </c>
      <c r="K2888" s="132">
        <f t="shared" si="315"/>
        <v>0</v>
      </c>
      <c r="L2888" s="246"/>
      <c r="M2888" s="247"/>
      <c r="N2888" s="246"/>
      <c r="O2888" s="248"/>
      <c r="P2888" s="249" t="str">
        <f t="shared" si="311"/>
        <v/>
      </c>
      <c r="Q2888" s="250" t="str">
        <f t="shared" si="309"/>
        <v/>
      </c>
      <c r="R2888" s="248"/>
      <c r="S2888" s="246"/>
      <c r="T2888" s="248"/>
      <c r="U2888" s="249" t="str">
        <f>+IF(AND(S2888&gt;0,R2888&lt;&gt;'Data Validation (ROP used only)'!$A$22),SUM(S2888:T2888),"")</f>
        <v/>
      </c>
      <c r="V2888" s="250" t="str">
        <f>IF(OR(R2888='Data Validation (ROP used only)'!$A$22,ISBLANK(S2888),ISERROR(S2888/$I2888)),"",S2888/$I2888)</f>
        <v/>
      </c>
      <c r="W2888" s="251"/>
      <c r="X2888" s="252" t="str" cm="1">
        <f t="array" ref="X2888">_xlfn.IFS(W2888="","",W2888/I2888&gt;=2,2*I2888,W2888/I2888 &lt; 2, W2888)</f>
        <v/>
      </c>
      <c r="Y2888" s="253" t="str">
        <f t="shared" si="312"/>
        <v/>
      </c>
      <c r="Z2888" s="248"/>
      <c r="AA2888" s="249" t="str">
        <f t="shared" si="313"/>
        <v/>
      </c>
      <c r="AB2888" s="254" t="str">
        <f t="shared" si="314"/>
        <v/>
      </c>
      <c r="AC2888" s="159"/>
      <c r="AD2888" s="160"/>
    </row>
    <row r="2889" spans="2:30" ht="13.8" hidden="1" outlineLevel="1" x14ac:dyDescent="0.25">
      <c r="B2889" s="1"/>
      <c r="C2889" s="1"/>
      <c r="D2889" s="1"/>
      <c r="E2889" s="2"/>
      <c r="F2889" s="1"/>
      <c r="G2889" s="2"/>
      <c r="H2889" s="108"/>
      <c r="I2889" s="109"/>
      <c r="J2889" s="132" t="str">
        <f t="shared" si="310"/>
        <v/>
      </c>
      <c r="K2889" s="132">
        <f t="shared" si="315"/>
        <v>0</v>
      </c>
      <c r="L2889" s="246"/>
      <c r="M2889" s="247"/>
      <c r="N2889" s="246"/>
      <c r="O2889" s="248"/>
      <c r="P2889" s="249" t="str">
        <f t="shared" si="311"/>
        <v/>
      </c>
      <c r="Q2889" s="250" t="str">
        <f t="shared" si="309"/>
        <v/>
      </c>
      <c r="R2889" s="248"/>
      <c r="S2889" s="246"/>
      <c r="T2889" s="248"/>
      <c r="U2889" s="249" t="str">
        <f>+IF(AND(S2889&gt;0,R2889&lt;&gt;'Data Validation (ROP used only)'!$A$22),SUM(S2889:T2889),"")</f>
        <v/>
      </c>
      <c r="V2889" s="250" t="str">
        <f>IF(OR(R2889='Data Validation (ROP used only)'!$A$22,ISBLANK(S2889),ISERROR(S2889/$I2889)),"",S2889/$I2889)</f>
        <v/>
      </c>
      <c r="W2889" s="251"/>
      <c r="X2889" s="252" t="str" cm="1">
        <f t="array" ref="X2889">_xlfn.IFS(W2889="","",W2889/I2889&gt;=2,2*I2889,W2889/I2889 &lt; 2, W2889)</f>
        <v/>
      </c>
      <c r="Y2889" s="253" t="str">
        <f t="shared" si="312"/>
        <v/>
      </c>
      <c r="Z2889" s="248"/>
      <c r="AA2889" s="249" t="str">
        <f t="shared" si="313"/>
        <v/>
      </c>
      <c r="AB2889" s="254" t="str">
        <f t="shared" si="314"/>
        <v/>
      </c>
      <c r="AC2889" s="159"/>
      <c r="AD2889" s="160"/>
    </row>
    <row r="2890" spans="2:30" ht="13.8" hidden="1" outlineLevel="1" x14ac:dyDescent="0.25">
      <c r="B2890" s="1"/>
      <c r="C2890" s="1"/>
      <c r="D2890" s="1"/>
      <c r="E2890" s="2"/>
      <c r="F2890" s="1"/>
      <c r="G2890" s="2"/>
      <c r="H2890" s="108"/>
      <c r="I2890" s="109"/>
      <c r="J2890" s="132" t="str">
        <f t="shared" si="310"/>
        <v/>
      </c>
      <c r="K2890" s="132">
        <f t="shared" si="315"/>
        <v>0</v>
      </c>
      <c r="L2890" s="246"/>
      <c r="M2890" s="247"/>
      <c r="N2890" s="246"/>
      <c r="O2890" s="248"/>
      <c r="P2890" s="249" t="str">
        <f t="shared" si="311"/>
        <v/>
      </c>
      <c r="Q2890" s="250" t="str">
        <f t="shared" ref="Q2890:Q2953" si="316">IF(ISERROR(N2890/$I2890),"",N2890/$I2890)</f>
        <v/>
      </c>
      <c r="R2890" s="248"/>
      <c r="S2890" s="246"/>
      <c r="T2890" s="248"/>
      <c r="U2890" s="249" t="str">
        <f>+IF(AND(S2890&gt;0,R2890&lt;&gt;'Data Validation (ROP used only)'!$A$22),SUM(S2890:T2890),"")</f>
        <v/>
      </c>
      <c r="V2890" s="250" t="str">
        <f>IF(OR(R2890='Data Validation (ROP used only)'!$A$22,ISBLANK(S2890),ISERROR(S2890/$I2890)),"",S2890/$I2890)</f>
        <v/>
      </c>
      <c r="W2890" s="251"/>
      <c r="X2890" s="252" t="str" cm="1">
        <f t="array" ref="X2890">_xlfn.IFS(W2890="","",W2890/I2890&gt;=2,2*I2890,W2890/I2890 &lt; 2, W2890)</f>
        <v/>
      </c>
      <c r="Y2890" s="253" t="str">
        <f t="shared" si="312"/>
        <v/>
      </c>
      <c r="Z2890" s="248"/>
      <c r="AA2890" s="249" t="str">
        <f t="shared" si="313"/>
        <v/>
      </c>
      <c r="AB2890" s="254" t="str">
        <f t="shared" si="314"/>
        <v/>
      </c>
      <c r="AC2890" s="159"/>
      <c r="AD2890" s="160"/>
    </row>
    <row r="2891" spans="2:30" ht="13.8" hidden="1" outlineLevel="1" x14ac:dyDescent="0.25">
      <c r="B2891" s="1"/>
      <c r="C2891" s="1"/>
      <c r="D2891" s="1"/>
      <c r="E2891" s="2"/>
      <c r="F2891" s="1"/>
      <c r="G2891" s="2"/>
      <c r="H2891" s="108"/>
      <c r="I2891" s="109"/>
      <c r="J2891" s="132" t="str">
        <f t="shared" ref="J2891:J2954" si="317">IF(ISERROR(H2891/C2891),"",H2891/C2891)</f>
        <v/>
      </c>
      <c r="K2891" s="132">
        <f t="shared" si="315"/>
        <v>0</v>
      </c>
      <c r="L2891" s="246"/>
      <c r="M2891" s="247"/>
      <c r="N2891" s="246"/>
      <c r="O2891" s="248"/>
      <c r="P2891" s="249" t="str">
        <f t="shared" ref="P2891:P2954" si="318">+IF((N2891+O2891)&gt;0,+N2891+O2891,"")</f>
        <v/>
      </c>
      <c r="Q2891" s="250" t="str">
        <f t="shared" si="316"/>
        <v/>
      </c>
      <c r="R2891" s="248"/>
      <c r="S2891" s="246"/>
      <c r="T2891" s="248"/>
      <c r="U2891" s="249" t="str">
        <f>+IF(AND(S2891&gt;0,R2891&lt;&gt;'Data Validation (ROP used only)'!$A$22),SUM(S2891:T2891),"")</f>
        <v/>
      </c>
      <c r="V2891" s="250" t="str">
        <f>IF(OR(R2891='Data Validation (ROP used only)'!$A$22,ISBLANK(S2891),ISERROR(S2891/$I2891)),"",S2891/$I2891)</f>
        <v/>
      </c>
      <c r="W2891" s="251"/>
      <c r="X2891" s="252" t="str" cm="1">
        <f t="array" ref="X2891">_xlfn.IFS(W2891="","",W2891/I2891&gt;=2,2*I2891,W2891/I2891 &lt; 2, W2891)</f>
        <v/>
      </c>
      <c r="Y2891" s="253" t="str">
        <f t="shared" ref="Y2891:Y2954" si="319">IF(ISBLANK(W2891),"",W2891-X2891)</f>
        <v/>
      </c>
      <c r="Z2891" s="248"/>
      <c r="AA2891" s="249" t="str">
        <f t="shared" ref="AA2891:AA2954" si="320">IF(W2891=0,"",W2891+Z2891)</f>
        <v/>
      </c>
      <c r="AB2891" s="254" t="str">
        <f t="shared" ref="AB2891:AB2954" si="321">IF(ISERROR(W2891/$I2891),"",W2891/$I2891)</f>
        <v/>
      </c>
      <c r="AC2891" s="159"/>
      <c r="AD2891" s="160"/>
    </row>
    <row r="2892" spans="2:30" ht="13.8" hidden="1" outlineLevel="1" x14ac:dyDescent="0.25">
      <c r="B2892" s="1"/>
      <c r="C2892" s="1"/>
      <c r="D2892" s="1"/>
      <c r="E2892" s="2"/>
      <c r="F2892" s="1"/>
      <c r="G2892" s="2"/>
      <c r="H2892" s="108"/>
      <c r="I2892" s="109"/>
      <c r="J2892" s="132" t="str">
        <f t="shared" si="317"/>
        <v/>
      </c>
      <c r="K2892" s="132">
        <f t="shared" si="315"/>
        <v>0</v>
      </c>
      <c r="L2892" s="246"/>
      <c r="M2892" s="247"/>
      <c r="N2892" s="246"/>
      <c r="O2892" s="248"/>
      <c r="P2892" s="249" t="str">
        <f t="shared" si="318"/>
        <v/>
      </c>
      <c r="Q2892" s="250" t="str">
        <f t="shared" si="316"/>
        <v/>
      </c>
      <c r="R2892" s="248"/>
      <c r="S2892" s="246"/>
      <c r="T2892" s="248"/>
      <c r="U2892" s="249" t="str">
        <f>+IF(AND(S2892&gt;0,R2892&lt;&gt;'Data Validation (ROP used only)'!$A$22),SUM(S2892:T2892),"")</f>
        <v/>
      </c>
      <c r="V2892" s="250" t="str">
        <f>IF(OR(R2892='Data Validation (ROP used only)'!$A$22,ISBLANK(S2892),ISERROR(S2892/$I2892)),"",S2892/$I2892)</f>
        <v/>
      </c>
      <c r="W2892" s="251"/>
      <c r="X2892" s="252" t="str" cm="1">
        <f t="array" ref="X2892">_xlfn.IFS(W2892="","",W2892/I2892&gt;=2,2*I2892,W2892/I2892 &lt; 2, W2892)</f>
        <v/>
      </c>
      <c r="Y2892" s="253" t="str">
        <f t="shared" si="319"/>
        <v/>
      </c>
      <c r="Z2892" s="248"/>
      <c r="AA2892" s="249" t="str">
        <f t="shared" si="320"/>
        <v/>
      </c>
      <c r="AB2892" s="254" t="str">
        <f t="shared" si="321"/>
        <v/>
      </c>
      <c r="AC2892" s="159"/>
      <c r="AD2892" s="160"/>
    </row>
    <row r="2893" spans="2:30" ht="13.8" hidden="1" outlineLevel="1" x14ac:dyDescent="0.25">
      <c r="B2893" s="1"/>
      <c r="C2893" s="1"/>
      <c r="D2893" s="1"/>
      <c r="E2893" s="2"/>
      <c r="F2893" s="1"/>
      <c r="G2893" s="2"/>
      <c r="H2893" s="108"/>
      <c r="I2893" s="109"/>
      <c r="J2893" s="132" t="str">
        <f t="shared" si="317"/>
        <v/>
      </c>
      <c r="K2893" s="132">
        <f t="shared" si="315"/>
        <v>0</v>
      </c>
      <c r="L2893" s="246"/>
      <c r="M2893" s="247"/>
      <c r="N2893" s="246"/>
      <c r="O2893" s="248"/>
      <c r="P2893" s="249" t="str">
        <f t="shared" si="318"/>
        <v/>
      </c>
      <c r="Q2893" s="250" t="str">
        <f t="shared" si="316"/>
        <v/>
      </c>
      <c r="R2893" s="248"/>
      <c r="S2893" s="246"/>
      <c r="T2893" s="248"/>
      <c r="U2893" s="249" t="str">
        <f>+IF(AND(S2893&gt;0,R2893&lt;&gt;'Data Validation (ROP used only)'!$A$22),SUM(S2893:T2893),"")</f>
        <v/>
      </c>
      <c r="V2893" s="250" t="str">
        <f>IF(OR(R2893='Data Validation (ROP used only)'!$A$22,ISBLANK(S2893),ISERROR(S2893/$I2893)),"",S2893/$I2893)</f>
        <v/>
      </c>
      <c r="W2893" s="251"/>
      <c r="X2893" s="252" t="str" cm="1">
        <f t="array" ref="X2893">_xlfn.IFS(W2893="","",W2893/I2893&gt;=2,2*I2893,W2893/I2893 &lt; 2, W2893)</f>
        <v/>
      </c>
      <c r="Y2893" s="253" t="str">
        <f t="shared" si="319"/>
        <v/>
      </c>
      <c r="Z2893" s="248"/>
      <c r="AA2893" s="249" t="str">
        <f t="shared" si="320"/>
        <v/>
      </c>
      <c r="AB2893" s="254" t="str">
        <f t="shared" si="321"/>
        <v/>
      </c>
      <c r="AC2893" s="159"/>
      <c r="AD2893" s="160"/>
    </row>
    <row r="2894" spans="2:30" ht="13.8" hidden="1" outlineLevel="1" x14ac:dyDescent="0.25">
      <c r="B2894" s="1"/>
      <c r="C2894" s="1"/>
      <c r="D2894" s="1"/>
      <c r="E2894" s="2"/>
      <c r="F2894" s="1"/>
      <c r="G2894" s="2"/>
      <c r="H2894" s="108"/>
      <c r="I2894" s="109"/>
      <c r="J2894" s="132" t="str">
        <f t="shared" si="317"/>
        <v/>
      </c>
      <c r="K2894" s="132">
        <f t="shared" si="315"/>
        <v>0</v>
      </c>
      <c r="L2894" s="246"/>
      <c r="M2894" s="247"/>
      <c r="N2894" s="246"/>
      <c r="O2894" s="248"/>
      <c r="P2894" s="249" t="str">
        <f t="shared" si="318"/>
        <v/>
      </c>
      <c r="Q2894" s="250" t="str">
        <f t="shared" si="316"/>
        <v/>
      </c>
      <c r="R2894" s="248"/>
      <c r="S2894" s="246"/>
      <c r="T2894" s="248"/>
      <c r="U2894" s="249" t="str">
        <f>+IF(AND(S2894&gt;0,R2894&lt;&gt;'Data Validation (ROP used only)'!$A$22),SUM(S2894:T2894),"")</f>
        <v/>
      </c>
      <c r="V2894" s="250" t="str">
        <f>IF(OR(R2894='Data Validation (ROP used only)'!$A$22,ISBLANK(S2894),ISERROR(S2894/$I2894)),"",S2894/$I2894)</f>
        <v/>
      </c>
      <c r="W2894" s="251"/>
      <c r="X2894" s="252" t="str" cm="1">
        <f t="array" ref="X2894">_xlfn.IFS(W2894="","",W2894/I2894&gt;=2,2*I2894,W2894/I2894 &lt; 2, W2894)</f>
        <v/>
      </c>
      <c r="Y2894" s="253" t="str">
        <f t="shared" si="319"/>
        <v/>
      </c>
      <c r="Z2894" s="248"/>
      <c r="AA2894" s="249" t="str">
        <f t="shared" si="320"/>
        <v/>
      </c>
      <c r="AB2894" s="254" t="str">
        <f t="shared" si="321"/>
        <v/>
      </c>
      <c r="AC2894" s="159"/>
      <c r="AD2894" s="160"/>
    </row>
    <row r="2895" spans="2:30" ht="13.8" hidden="1" outlineLevel="1" x14ac:dyDescent="0.25">
      <c r="B2895" s="1"/>
      <c r="C2895" s="1"/>
      <c r="D2895" s="1"/>
      <c r="E2895" s="2"/>
      <c r="F2895" s="1"/>
      <c r="G2895" s="2"/>
      <c r="H2895" s="108"/>
      <c r="I2895" s="109"/>
      <c r="J2895" s="132" t="str">
        <f t="shared" si="317"/>
        <v/>
      </c>
      <c r="K2895" s="132">
        <f t="shared" si="315"/>
        <v>0</v>
      </c>
      <c r="L2895" s="246"/>
      <c r="M2895" s="247"/>
      <c r="N2895" s="246"/>
      <c r="O2895" s="248"/>
      <c r="P2895" s="249" t="str">
        <f t="shared" si="318"/>
        <v/>
      </c>
      <c r="Q2895" s="250" t="str">
        <f t="shared" si="316"/>
        <v/>
      </c>
      <c r="R2895" s="248"/>
      <c r="S2895" s="246"/>
      <c r="T2895" s="248"/>
      <c r="U2895" s="249" t="str">
        <f>+IF(AND(S2895&gt;0,R2895&lt;&gt;'Data Validation (ROP used only)'!$A$22),SUM(S2895:T2895),"")</f>
        <v/>
      </c>
      <c r="V2895" s="250" t="str">
        <f>IF(OR(R2895='Data Validation (ROP used only)'!$A$22,ISBLANK(S2895),ISERROR(S2895/$I2895)),"",S2895/$I2895)</f>
        <v/>
      </c>
      <c r="W2895" s="251"/>
      <c r="X2895" s="252" t="str" cm="1">
        <f t="array" ref="X2895">_xlfn.IFS(W2895="","",W2895/I2895&gt;=2,2*I2895,W2895/I2895 &lt; 2, W2895)</f>
        <v/>
      </c>
      <c r="Y2895" s="253" t="str">
        <f t="shared" si="319"/>
        <v/>
      </c>
      <c r="Z2895" s="248"/>
      <c r="AA2895" s="249" t="str">
        <f t="shared" si="320"/>
        <v/>
      </c>
      <c r="AB2895" s="254" t="str">
        <f t="shared" si="321"/>
        <v/>
      </c>
      <c r="AC2895" s="159"/>
      <c r="AD2895" s="160"/>
    </row>
    <row r="2896" spans="2:30" ht="13.8" hidden="1" outlineLevel="1" x14ac:dyDescent="0.25">
      <c r="B2896" s="1"/>
      <c r="C2896" s="1"/>
      <c r="D2896" s="1"/>
      <c r="E2896" s="2"/>
      <c r="F2896" s="1"/>
      <c r="G2896" s="2"/>
      <c r="H2896" s="108"/>
      <c r="I2896" s="109"/>
      <c r="J2896" s="132" t="str">
        <f t="shared" si="317"/>
        <v/>
      </c>
      <c r="K2896" s="132">
        <f t="shared" si="315"/>
        <v>0</v>
      </c>
      <c r="L2896" s="246"/>
      <c r="M2896" s="247"/>
      <c r="N2896" s="246"/>
      <c r="O2896" s="248"/>
      <c r="P2896" s="249" t="str">
        <f t="shared" si="318"/>
        <v/>
      </c>
      <c r="Q2896" s="250" t="str">
        <f t="shared" si="316"/>
        <v/>
      </c>
      <c r="R2896" s="248"/>
      <c r="S2896" s="246"/>
      <c r="T2896" s="248"/>
      <c r="U2896" s="249" t="str">
        <f>+IF(AND(S2896&gt;0,R2896&lt;&gt;'Data Validation (ROP used only)'!$A$22),SUM(S2896:T2896),"")</f>
        <v/>
      </c>
      <c r="V2896" s="250" t="str">
        <f>IF(OR(R2896='Data Validation (ROP used only)'!$A$22,ISBLANK(S2896),ISERROR(S2896/$I2896)),"",S2896/$I2896)</f>
        <v/>
      </c>
      <c r="W2896" s="251"/>
      <c r="X2896" s="252" t="str" cm="1">
        <f t="array" ref="X2896">_xlfn.IFS(W2896="","",W2896/I2896&gt;=2,2*I2896,W2896/I2896 &lt; 2, W2896)</f>
        <v/>
      </c>
      <c r="Y2896" s="253" t="str">
        <f t="shared" si="319"/>
        <v/>
      </c>
      <c r="Z2896" s="248"/>
      <c r="AA2896" s="249" t="str">
        <f t="shared" si="320"/>
        <v/>
      </c>
      <c r="AB2896" s="254" t="str">
        <f t="shared" si="321"/>
        <v/>
      </c>
      <c r="AC2896" s="159"/>
      <c r="AD2896" s="160"/>
    </row>
    <row r="2897" spans="2:30" ht="13.8" hidden="1" outlineLevel="1" x14ac:dyDescent="0.25">
      <c r="B2897" s="1"/>
      <c r="C2897" s="1"/>
      <c r="D2897" s="1"/>
      <c r="E2897" s="2"/>
      <c r="F2897" s="1"/>
      <c r="G2897" s="2"/>
      <c r="H2897" s="108"/>
      <c r="I2897" s="109"/>
      <c r="J2897" s="132" t="str">
        <f t="shared" si="317"/>
        <v/>
      </c>
      <c r="K2897" s="132">
        <f t="shared" si="315"/>
        <v>0</v>
      </c>
      <c r="L2897" s="246"/>
      <c r="M2897" s="247"/>
      <c r="N2897" s="246"/>
      <c r="O2897" s="248"/>
      <c r="P2897" s="249" t="str">
        <f t="shared" si="318"/>
        <v/>
      </c>
      <c r="Q2897" s="250" t="str">
        <f t="shared" si="316"/>
        <v/>
      </c>
      <c r="R2897" s="248"/>
      <c r="S2897" s="246"/>
      <c r="T2897" s="248"/>
      <c r="U2897" s="249" t="str">
        <f>+IF(AND(S2897&gt;0,R2897&lt;&gt;'Data Validation (ROP used only)'!$A$22),SUM(S2897:T2897),"")</f>
        <v/>
      </c>
      <c r="V2897" s="250" t="str">
        <f>IF(OR(R2897='Data Validation (ROP used only)'!$A$22,ISBLANK(S2897),ISERROR(S2897/$I2897)),"",S2897/$I2897)</f>
        <v/>
      </c>
      <c r="W2897" s="251"/>
      <c r="X2897" s="252" t="str" cm="1">
        <f t="array" ref="X2897">_xlfn.IFS(W2897="","",W2897/I2897&gt;=2,2*I2897,W2897/I2897 &lt; 2, W2897)</f>
        <v/>
      </c>
      <c r="Y2897" s="253" t="str">
        <f t="shared" si="319"/>
        <v/>
      </c>
      <c r="Z2897" s="248"/>
      <c r="AA2897" s="249" t="str">
        <f t="shared" si="320"/>
        <v/>
      </c>
      <c r="AB2897" s="254" t="str">
        <f t="shared" si="321"/>
        <v/>
      </c>
      <c r="AC2897" s="159"/>
      <c r="AD2897" s="160"/>
    </row>
    <row r="2898" spans="2:30" ht="13.8" hidden="1" outlineLevel="1" x14ac:dyDescent="0.25">
      <c r="B2898" s="1"/>
      <c r="C2898" s="1"/>
      <c r="D2898" s="1"/>
      <c r="E2898" s="2"/>
      <c r="F2898" s="1"/>
      <c r="G2898" s="2"/>
      <c r="H2898" s="108"/>
      <c r="I2898" s="109"/>
      <c r="J2898" s="132" t="str">
        <f t="shared" si="317"/>
        <v/>
      </c>
      <c r="K2898" s="132">
        <f t="shared" si="315"/>
        <v>0</v>
      </c>
      <c r="L2898" s="246"/>
      <c r="M2898" s="247"/>
      <c r="N2898" s="246"/>
      <c r="O2898" s="248"/>
      <c r="P2898" s="249" t="str">
        <f t="shared" si="318"/>
        <v/>
      </c>
      <c r="Q2898" s="250" t="str">
        <f t="shared" si="316"/>
        <v/>
      </c>
      <c r="R2898" s="248"/>
      <c r="S2898" s="246"/>
      <c r="T2898" s="248"/>
      <c r="U2898" s="249" t="str">
        <f>+IF(AND(S2898&gt;0,R2898&lt;&gt;'Data Validation (ROP used only)'!$A$22),SUM(S2898:T2898),"")</f>
        <v/>
      </c>
      <c r="V2898" s="250" t="str">
        <f>IF(OR(R2898='Data Validation (ROP used only)'!$A$22,ISBLANK(S2898),ISERROR(S2898/$I2898)),"",S2898/$I2898)</f>
        <v/>
      </c>
      <c r="W2898" s="251"/>
      <c r="X2898" s="252" t="str" cm="1">
        <f t="array" ref="X2898">_xlfn.IFS(W2898="","",W2898/I2898&gt;=2,2*I2898,W2898/I2898 &lt; 2, W2898)</f>
        <v/>
      </c>
      <c r="Y2898" s="253" t="str">
        <f t="shared" si="319"/>
        <v/>
      </c>
      <c r="Z2898" s="248"/>
      <c r="AA2898" s="249" t="str">
        <f t="shared" si="320"/>
        <v/>
      </c>
      <c r="AB2898" s="254" t="str">
        <f t="shared" si="321"/>
        <v/>
      </c>
      <c r="AC2898" s="159"/>
      <c r="AD2898" s="160"/>
    </row>
    <row r="2899" spans="2:30" ht="13.8" hidden="1" outlineLevel="1" x14ac:dyDescent="0.25">
      <c r="B2899" s="1"/>
      <c r="C2899" s="1"/>
      <c r="D2899" s="1"/>
      <c r="E2899" s="2"/>
      <c r="F2899" s="1"/>
      <c r="G2899" s="2"/>
      <c r="H2899" s="108"/>
      <c r="I2899" s="109"/>
      <c r="J2899" s="132" t="str">
        <f t="shared" si="317"/>
        <v/>
      </c>
      <c r="K2899" s="132">
        <f t="shared" si="315"/>
        <v>0</v>
      </c>
      <c r="L2899" s="246"/>
      <c r="M2899" s="247"/>
      <c r="N2899" s="246"/>
      <c r="O2899" s="248"/>
      <c r="P2899" s="249" t="str">
        <f t="shared" si="318"/>
        <v/>
      </c>
      <c r="Q2899" s="250" t="str">
        <f t="shared" si="316"/>
        <v/>
      </c>
      <c r="R2899" s="248"/>
      <c r="S2899" s="246"/>
      <c r="T2899" s="248"/>
      <c r="U2899" s="249" t="str">
        <f>+IF(AND(S2899&gt;0,R2899&lt;&gt;'Data Validation (ROP used only)'!$A$22),SUM(S2899:T2899),"")</f>
        <v/>
      </c>
      <c r="V2899" s="250" t="str">
        <f>IF(OR(R2899='Data Validation (ROP used only)'!$A$22,ISBLANK(S2899),ISERROR(S2899/$I2899)),"",S2899/$I2899)</f>
        <v/>
      </c>
      <c r="W2899" s="251"/>
      <c r="X2899" s="252" t="str" cm="1">
        <f t="array" ref="X2899">_xlfn.IFS(W2899="","",W2899/I2899&gt;=2,2*I2899,W2899/I2899 &lt; 2, W2899)</f>
        <v/>
      </c>
      <c r="Y2899" s="253" t="str">
        <f t="shared" si="319"/>
        <v/>
      </c>
      <c r="Z2899" s="248"/>
      <c r="AA2899" s="249" t="str">
        <f t="shared" si="320"/>
        <v/>
      </c>
      <c r="AB2899" s="254" t="str">
        <f t="shared" si="321"/>
        <v/>
      </c>
      <c r="AC2899" s="159"/>
      <c r="AD2899" s="160"/>
    </row>
    <row r="2900" spans="2:30" ht="13.8" hidden="1" outlineLevel="1" x14ac:dyDescent="0.25">
      <c r="B2900" s="1"/>
      <c r="C2900" s="1"/>
      <c r="D2900" s="1"/>
      <c r="E2900" s="2"/>
      <c r="F2900" s="1"/>
      <c r="G2900" s="2"/>
      <c r="H2900" s="108"/>
      <c r="I2900" s="109"/>
      <c r="J2900" s="132" t="str">
        <f t="shared" si="317"/>
        <v/>
      </c>
      <c r="K2900" s="132">
        <f t="shared" si="315"/>
        <v>0</v>
      </c>
      <c r="L2900" s="246"/>
      <c r="M2900" s="247"/>
      <c r="N2900" s="246"/>
      <c r="O2900" s="248"/>
      <c r="P2900" s="249" t="str">
        <f t="shared" si="318"/>
        <v/>
      </c>
      <c r="Q2900" s="250" t="str">
        <f t="shared" si="316"/>
        <v/>
      </c>
      <c r="R2900" s="248"/>
      <c r="S2900" s="246"/>
      <c r="T2900" s="248"/>
      <c r="U2900" s="249" t="str">
        <f>+IF(AND(S2900&gt;0,R2900&lt;&gt;'Data Validation (ROP used only)'!$A$22),SUM(S2900:T2900),"")</f>
        <v/>
      </c>
      <c r="V2900" s="250" t="str">
        <f>IF(OR(R2900='Data Validation (ROP used only)'!$A$22,ISBLANK(S2900),ISERROR(S2900/$I2900)),"",S2900/$I2900)</f>
        <v/>
      </c>
      <c r="W2900" s="251"/>
      <c r="X2900" s="252" t="str" cm="1">
        <f t="array" ref="X2900">_xlfn.IFS(W2900="","",W2900/I2900&gt;=2,2*I2900,W2900/I2900 &lt; 2, W2900)</f>
        <v/>
      </c>
      <c r="Y2900" s="253" t="str">
        <f t="shared" si="319"/>
        <v/>
      </c>
      <c r="Z2900" s="248"/>
      <c r="AA2900" s="249" t="str">
        <f t="shared" si="320"/>
        <v/>
      </c>
      <c r="AB2900" s="254" t="str">
        <f t="shared" si="321"/>
        <v/>
      </c>
      <c r="AC2900" s="159"/>
      <c r="AD2900" s="160"/>
    </row>
    <row r="2901" spans="2:30" ht="13.8" hidden="1" outlineLevel="1" x14ac:dyDescent="0.25">
      <c r="B2901" s="1"/>
      <c r="C2901" s="1"/>
      <c r="D2901" s="1"/>
      <c r="E2901" s="2"/>
      <c r="F2901" s="1"/>
      <c r="G2901" s="2"/>
      <c r="H2901" s="108"/>
      <c r="I2901" s="109"/>
      <c r="J2901" s="132" t="str">
        <f t="shared" si="317"/>
        <v/>
      </c>
      <c r="K2901" s="132">
        <f t="shared" si="315"/>
        <v>0</v>
      </c>
      <c r="L2901" s="246"/>
      <c r="M2901" s="247"/>
      <c r="N2901" s="246"/>
      <c r="O2901" s="248"/>
      <c r="P2901" s="249" t="str">
        <f t="shared" si="318"/>
        <v/>
      </c>
      <c r="Q2901" s="250" t="str">
        <f t="shared" si="316"/>
        <v/>
      </c>
      <c r="R2901" s="248"/>
      <c r="S2901" s="246"/>
      <c r="T2901" s="248"/>
      <c r="U2901" s="249" t="str">
        <f>+IF(AND(S2901&gt;0,R2901&lt;&gt;'Data Validation (ROP used only)'!$A$22),SUM(S2901:T2901),"")</f>
        <v/>
      </c>
      <c r="V2901" s="250" t="str">
        <f>IF(OR(R2901='Data Validation (ROP used only)'!$A$22,ISBLANK(S2901),ISERROR(S2901/$I2901)),"",S2901/$I2901)</f>
        <v/>
      </c>
      <c r="W2901" s="251"/>
      <c r="X2901" s="252" t="str" cm="1">
        <f t="array" ref="X2901">_xlfn.IFS(W2901="","",W2901/I2901&gt;=2,2*I2901,W2901/I2901 &lt; 2, W2901)</f>
        <v/>
      </c>
      <c r="Y2901" s="253" t="str">
        <f t="shared" si="319"/>
        <v/>
      </c>
      <c r="Z2901" s="248"/>
      <c r="AA2901" s="249" t="str">
        <f t="shared" si="320"/>
        <v/>
      </c>
      <c r="AB2901" s="254" t="str">
        <f t="shared" si="321"/>
        <v/>
      </c>
      <c r="AC2901" s="159"/>
      <c r="AD2901" s="160"/>
    </row>
    <row r="2902" spans="2:30" ht="13.8" hidden="1" outlineLevel="1" x14ac:dyDescent="0.25">
      <c r="B2902" s="1"/>
      <c r="C2902" s="1"/>
      <c r="D2902" s="1"/>
      <c r="E2902" s="2"/>
      <c r="F2902" s="1"/>
      <c r="G2902" s="2"/>
      <c r="H2902" s="108"/>
      <c r="I2902" s="109"/>
      <c r="J2902" s="132" t="str">
        <f t="shared" si="317"/>
        <v/>
      </c>
      <c r="K2902" s="132">
        <f t="shared" si="315"/>
        <v>0</v>
      </c>
      <c r="L2902" s="246"/>
      <c r="M2902" s="247"/>
      <c r="N2902" s="246"/>
      <c r="O2902" s="248"/>
      <c r="P2902" s="249" t="str">
        <f t="shared" si="318"/>
        <v/>
      </c>
      <c r="Q2902" s="250" t="str">
        <f t="shared" si="316"/>
        <v/>
      </c>
      <c r="R2902" s="248"/>
      <c r="S2902" s="246"/>
      <c r="T2902" s="248"/>
      <c r="U2902" s="249" t="str">
        <f>+IF(AND(S2902&gt;0,R2902&lt;&gt;'Data Validation (ROP used only)'!$A$22),SUM(S2902:T2902),"")</f>
        <v/>
      </c>
      <c r="V2902" s="250" t="str">
        <f>IF(OR(R2902='Data Validation (ROP used only)'!$A$22,ISBLANK(S2902),ISERROR(S2902/$I2902)),"",S2902/$I2902)</f>
        <v/>
      </c>
      <c r="W2902" s="251"/>
      <c r="X2902" s="252" t="str" cm="1">
        <f t="array" ref="X2902">_xlfn.IFS(W2902="","",W2902/I2902&gt;=2,2*I2902,W2902/I2902 &lt; 2, W2902)</f>
        <v/>
      </c>
      <c r="Y2902" s="253" t="str">
        <f t="shared" si="319"/>
        <v/>
      </c>
      <c r="Z2902" s="248"/>
      <c r="AA2902" s="249" t="str">
        <f t="shared" si="320"/>
        <v/>
      </c>
      <c r="AB2902" s="254" t="str">
        <f t="shared" si="321"/>
        <v/>
      </c>
      <c r="AC2902" s="159"/>
      <c r="AD2902" s="160"/>
    </row>
    <row r="2903" spans="2:30" ht="13.8" hidden="1" outlineLevel="1" x14ac:dyDescent="0.25">
      <c r="B2903" s="1"/>
      <c r="C2903" s="1"/>
      <c r="D2903" s="1"/>
      <c r="E2903" s="2"/>
      <c r="F2903" s="1"/>
      <c r="G2903" s="2"/>
      <c r="H2903" s="108"/>
      <c r="I2903" s="109"/>
      <c r="J2903" s="132" t="str">
        <f t="shared" si="317"/>
        <v/>
      </c>
      <c r="K2903" s="132">
        <f t="shared" si="315"/>
        <v>0</v>
      </c>
      <c r="L2903" s="246"/>
      <c r="M2903" s="247"/>
      <c r="N2903" s="246"/>
      <c r="O2903" s="248"/>
      <c r="P2903" s="249" t="str">
        <f t="shared" si="318"/>
        <v/>
      </c>
      <c r="Q2903" s="250" t="str">
        <f t="shared" si="316"/>
        <v/>
      </c>
      <c r="R2903" s="248"/>
      <c r="S2903" s="246"/>
      <c r="T2903" s="248"/>
      <c r="U2903" s="249" t="str">
        <f>+IF(AND(S2903&gt;0,R2903&lt;&gt;'Data Validation (ROP used only)'!$A$22),SUM(S2903:T2903),"")</f>
        <v/>
      </c>
      <c r="V2903" s="250" t="str">
        <f>IF(OR(R2903='Data Validation (ROP used only)'!$A$22,ISBLANK(S2903),ISERROR(S2903/$I2903)),"",S2903/$I2903)</f>
        <v/>
      </c>
      <c r="W2903" s="251"/>
      <c r="X2903" s="252" t="str" cm="1">
        <f t="array" ref="X2903">_xlfn.IFS(W2903="","",W2903/I2903&gt;=2,2*I2903,W2903/I2903 &lt; 2, W2903)</f>
        <v/>
      </c>
      <c r="Y2903" s="253" t="str">
        <f t="shared" si="319"/>
        <v/>
      </c>
      <c r="Z2903" s="248"/>
      <c r="AA2903" s="249" t="str">
        <f t="shared" si="320"/>
        <v/>
      </c>
      <c r="AB2903" s="254" t="str">
        <f t="shared" si="321"/>
        <v/>
      </c>
      <c r="AC2903" s="159"/>
      <c r="AD2903" s="160"/>
    </row>
    <row r="2904" spans="2:30" ht="13.8" hidden="1" outlineLevel="1" x14ac:dyDescent="0.25">
      <c r="B2904" s="1"/>
      <c r="C2904" s="1"/>
      <c r="D2904" s="1"/>
      <c r="E2904" s="2"/>
      <c r="F2904" s="1"/>
      <c r="G2904" s="2"/>
      <c r="H2904" s="108"/>
      <c r="I2904" s="109"/>
      <c r="J2904" s="132" t="str">
        <f t="shared" si="317"/>
        <v/>
      </c>
      <c r="K2904" s="132">
        <f t="shared" si="315"/>
        <v>0</v>
      </c>
      <c r="L2904" s="246"/>
      <c r="M2904" s="247"/>
      <c r="N2904" s="246"/>
      <c r="O2904" s="248"/>
      <c r="P2904" s="249" t="str">
        <f t="shared" si="318"/>
        <v/>
      </c>
      <c r="Q2904" s="250" t="str">
        <f t="shared" si="316"/>
        <v/>
      </c>
      <c r="R2904" s="248"/>
      <c r="S2904" s="246"/>
      <c r="T2904" s="248"/>
      <c r="U2904" s="249" t="str">
        <f>+IF(AND(S2904&gt;0,R2904&lt;&gt;'Data Validation (ROP used only)'!$A$22),SUM(S2904:T2904),"")</f>
        <v/>
      </c>
      <c r="V2904" s="250" t="str">
        <f>IF(OR(R2904='Data Validation (ROP used only)'!$A$22,ISBLANK(S2904),ISERROR(S2904/$I2904)),"",S2904/$I2904)</f>
        <v/>
      </c>
      <c r="W2904" s="251"/>
      <c r="X2904" s="252" t="str" cm="1">
        <f t="array" ref="X2904">_xlfn.IFS(W2904="","",W2904/I2904&gt;=2,2*I2904,W2904/I2904 &lt; 2, W2904)</f>
        <v/>
      </c>
      <c r="Y2904" s="253" t="str">
        <f t="shared" si="319"/>
        <v/>
      </c>
      <c r="Z2904" s="248"/>
      <c r="AA2904" s="249" t="str">
        <f t="shared" si="320"/>
        <v/>
      </c>
      <c r="AB2904" s="254" t="str">
        <f t="shared" si="321"/>
        <v/>
      </c>
      <c r="AC2904" s="159"/>
      <c r="AD2904" s="160"/>
    </row>
    <row r="2905" spans="2:30" ht="13.8" hidden="1" outlineLevel="1" x14ac:dyDescent="0.25">
      <c r="B2905" s="1"/>
      <c r="C2905" s="1"/>
      <c r="D2905" s="1"/>
      <c r="E2905" s="2"/>
      <c r="F2905" s="1"/>
      <c r="G2905" s="2"/>
      <c r="H2905" s="108"/>
      <c r="I2905" s="109"/>
      <c r="J2905" s="132" t="str">
        <f t="shared" si="317"/>
        <v/>
      </c>
      <c r="K2905" s="132">
        <f t="shared" si="315"/>
        <v>0</v>
      </c>
      <c r="L2905" s="246"/>
      <c r="M2905" s="247"/>
      <c r="N2905" s="246"/>
      <c r="O2905" s="248"/>
      <c r="P2905" s="249" t="str">
        <f t="shared" si="318"/>
        <v/>
      </c>
      <c r="Q2905" s="250" t="str">
        <f t="shared" si="316"/>
        <v/>
      </c>
      <c r="R2905" s="248"/>
      <c r="S2905" s="246"/>
      <c r="T2905" s="248"/>
      <c r="U2905" s="249" t="str">
        <f>+IF(AND(S2905&gt;0,R2905&lt;&gt;'Data Validation (ROP used only)'!$A$22),SUM(S2905:T2905),"")</f>
        <v/>
      </c>
      <c r="V2905" s="250" t="str">
        <f>IF(OR(R2905='Data Validation (ROP used only)'!$A$22,ISBLANK(S2905),ISERROR(S2905/$I2905)),"",S2905/$I2905)</f>
        <v/>
      </c>
      <c r="W2905" s="251"/>
      <c r="X2905" s="252" t="str" cm="1">
        <f t="array" ref="X2905">_xlfn.IFS(W2905="","",W2905/I2905&gt;=2,2*I2905,W2905/I2905 &lt; 2, W2905)</f>
        <v/>
      </c>
      <c r="Y2905" s="253" t="str">
        <f t="shared" si="319"/>
        <v/>
      </c>
      <c r="Z2905" s="248"/>
      <c r="AA2905" s="249" t="str">
        <f t="shared" si="320"/>
        <v/>
      </c>
      <c r="AB2905" s="254" t="str">
        <f t="shared" si="321"/>
        <v/>
      </c>
      <c r="AC2905" s="159"/>
      <c r="AD2905" s="160"/>
    </row>
    <row r="2906" spans="2:30" ht="13.8" hidden="1" outlineLevel="1" x14ac:dyDescent="0.25">
      <c r="B2906" s="1"/>
      <c r="C2906" s="1"/>
      <c r="D2906" s="1"/>
      <c r="E2906" s="2"/>
      <c r="F2906" s="1"/>
      <c r="G2906" s="2"/>
      <c r="H2906" s="108"/>
      <c r="I2906" s="109"/>
      <c r="J2906" s="132" t="str">
        <f t="shared" si="317"/>
        <v/>
      </c>
      <c r="K2906" s="132">
        <f t="shared" si="315"/>
        <v>0</v>
      </c>
      <c r="L2906" s="246"/>
      <c r="M2906" s="247"/>
      <c r="N2906" s="246"/>
      <c r="O2906" s="248"/>
      <c r="P2906" s="249" t="str">
        <f t="shared" si="318"/>
        <v/>
      </c>
      <c r="Q2906" s="250" t="str">
        <f t="shared" si="316"/>
        <v/>
      </c>
      <c r="R2906" s="248"/>
      <c r="S2906" s="246"/>
      <c r="T2906" s="248"/>
      <c r="U2906" s="249" t="str">
        <f>+IF(AND(S2906&gt;0,R2906&lt;&gt;'Data Validation (ROP used only)'!$A$22),SUM(S2906:T2906),"")</f>
        <v/>
      </c>
      <c r="V2906" s="250" t="str">
        <f>IF(OR(R2906='Data Validation (ROP used only)'!$A$22,ISBLANK(S2906),ISERROR(S2906/$I2906)),"",S2906/$I2906)</f>
        <v/>
      </c>
      <c r="W2906" s="251"/>
      <c r="X2906" s="252" t="str" cm="1">
        <f t="array" ref="X2906">_xlfn.IFS(W2906="","",W2906/I2906&gt;=2,2*I2906,W2906/I2906 &lt; 2, W2906)</f>
        <v/>
      </c>
      <c r="Y2906" s="253" t="str">
        <f t="shared" si="319"/>
        <v/>
      </c>
      <c r="Z2906" s="248"/>
      <c r="AA2906" s="249" t="str">
        <f t="shared" si="320"/>
        <v/>
      </c>
      <c r="AB2906" s="254" t="str">
        <f t="shared" si="321"/>
        <v/>
      </c>
      <c r="AC2906" s="159"/>
      <c r="AD2906" s="160"/>
    </row>
    <row r="2907" spans="2:30" ht="13.8" hidden="1" outlineLevel="1" x14ac:dyDescent="0.25">
      <c r="B2907" s="1"/>
      <c r="C2907" s="1"/>
      <c r="D2907" s="1"/>
      <c r="E2907" s="2"/>
      <c r="F2907" s="1"/>
      <c r="G2907" s="2"/>
      <c r="H2907" s="108"/>
      <c r="I2907" s="109"/>
      <c r="J2907" s="132" t="str">
        <f t="shared" si="317"/>
        <v/>
      </c>
      <c r="K2907" s="132">
        <f t="shared" si="315"/>
        <v>0</v>
      </c>
      <c r="L2907" s="246"/>
      <c r="M2907" s="247"/>
      <c r="N2907" s="246"/>
      <c r="O2907" s="248"/>
      <c r="P2907" s="249" t="str">
        <f t="shared" si="318"/>
        <v/>
      </c>
      <c r="Q2907" s="250" t="str">
        <f t="shared" si="316"/>
        <v/>
      </c>
      <c r="R2907" s="248"/>
      <c r="S2907" s="246"/>
      <c r="T2907" s="248"/>
      <c r="U2907" s="249" t="str">
        <f>+IF(AND(S2907&gt;0,R2907&lt;&gt;'Data Validation (ROP used only)'!$A$22),SUM(S2907:T2907),"")</f>
        <v/>
      </c>
      <c r="V2907" s="250" t="str">
        <f>IF(OR(R2907='Data Validation (ROP used only)'!$A$22,ISBLANK(S2907),ISERROR(S2907/$I2907)),"",S2907/$I2907)</f>
        <v/>
      </c>
      <c r="W2907" s="251"/>
      <c r="X2907" s="252" t="str" cm="1">
        <f t="array" ref="X2907">_xlfn.IFS(W2907="","",W2907/I2907&gt;=2,2*I2907,W2907/I2907 &lt; 2, W2907)</f>
        <v/>
      </c>
      <c r="Y2907" s="253" t="str">
        <f t="shared" si="319"/>
        <v/>
      </c>
      <c r="Z2907" s="248"/>
      <c r="AA2907" s="249" t="str">
        <f t="shared" si="320"/>
        <v/>
      </c>
      <c r="AB2907" s="254" t="str">
        <f t="shared" si="321"/>
        <v/>
      </c>
      <c r="AC2907" s="159"/>
      <c r="AD2907" s="160"/>
    </row>
    <row r="2908" spans="2:30" ht="13.8" hidden="1" outlineLevel="1" x14ac:dyDescent="0.25">
      <c r="B2908" s="1"/>
      <c r="C2908" s="1"/>
      <c r="D2908" s="1"/>
      <c r="E2908" s="2"/>
      <c r="F2908" s="1"/>
      <c r="G2908" s="2"/>
      <c r="H2908" s="108"/>
      <c r="I2908" s="109"/>
      <c r="J2908" s="132" t="str">
        <f t="shared" si="317"/>
        <v/>
      </c>
      <c r="K2908" s="132">
        <f t="shared" si="315"/>
        <v>0</v>
      </c>
      <c r="L2908" s="246"/>
      <c r="M2908" s="247"/>
      <c r="N2908" s="246"/>
      <c r="O2908" s="248"/>
      <c r="P2908" s="249" t="str">
        <f t="shared" si="318"/>
        <v/>
      </c>
      <c r="Q2908" s="250" t="str">
        <f t="shared" si="316"/>
        <v/>
      </c>
      <c r="R2908" s="248"/>
      <c r="S2908" s="246"/>
      <c r="T2908" s="248"/>
      <c r="U2908" s="249" t="str">
        <f>+IF(AND(S2908&gt;0,R2908&lt;&gt;'Data Validation (ROP used only)'!$A$22),SUM(S2908:T2908),"")</f>
        <v/>
      </c>
      <c r="V2908" s="250" t="str">
        <f>IF(OR(R2908='Data Validation (ROP used only)'!$A$22,ISBLANK(S2908),ISERROR(S2908/$I2908)),"",S2908/$I2908)</f>
        <v/>
      </c>
      <c r="W2908" s="251"/>
      <c r="X2908" s="252" t="str" cm="1">
        <f t="array" ref="X2908">_xlfn.IFS(W2908="","",W2908/I2908&gt;=2,2*I2908,W2908/I2908 &lt; 2, W2908)</f>
        <v/>
      </c>
      <c r="Y2908" s="253" t="str">
        <f t="shared" si="319"/>
        <v/>
      </c>
      <c r="Z2908" s="248"/>
      <c r="AA2908" s="249" t="str">
        <f t="shared" si="320"/>
        <v/>
      </c>
      <c r="AB2908" s="254" t="str">
        <f t="shared" si="321"/>
        <v/>
      </c>
      <c r="AC2908" s="159"/>
      <c r="AD2908" s="160"/>
    </row>
    <row r="2909" spans="2:30" ht="13.8" hidden="1" outlineLevel="1" x14ac:dyDescent="0.25">
      <c r="B2909" s="1"/>
      <c r="C2909" s="1"/>
      <c r="D2909" s="1"/>
      <c r="E2909" s="2"/>
      <c r="F2909" s="1"/>
      <c r="G2909" s="2"/>
      <c r="H2909" s="108"/>
      <c r="I2909" s="109"/>
      <c r="J2909" s="132" t="str">
        <f t="shared" si="317"/>
        <v/>
      </c>
      <c r="K2909" s="132">
        <f t="shared" si="315"/>
        <v>0</v>
      </c>
      <c r="L2909" s="246"/>
      <c r="M2909" s="247"/>
      <c r="N2909" s="246"/>
      <c r="O2909" s="248"/>
      <c r="P2909" s="249" t="str">
        <f t="shared" si="318"/>
        <v/>
      </c>
      <c r="Q2909" s="250" t="str">
        <f t="shared" si="316"/>
        <v/>
      </c>
      <c r="R2909" s="248"/>
      <c r="S2909" s="246"/>
      <c r="T2909" s="248"/>
      <c r="U2909" s="249" t="str">
        <f>+IF(AND(S2909&gt;0,R2909&lt;&gt;'Data Validation (ROP used only)'!$A$22),SUM(S2909:T2909),"")</f>
        <v/>
      </c>
      <c r="V2909" s="250" t="str">
        <f>IF(OR(R2909='Data Validation (ROP used only)'!$A$22,ISBLANK(S2909),ISERROR(S2909/$I2909)),"",S2909/$I2909)</f>
        <v/>
      </c>
      <c r="W2909" s="251"/>
      <c r="X2909" s="252" t="str" cm="1">
        <f t="array" ref="X2909">_xlfn.IFS(W2909="","",W2909/I2909&gt;=2,2*I2909,W2909/I2909 &lt; 2, W2909)</f>
        <v/>
      </c>
      <c r="Y2909" s="253" t="str">
        <f t="shared" si="319"/>
        <v/>
      </c>
      <c r="Z2909" s="248"/>
      <c r="AA2909" s="249" t="str">
        <f t="shared" si="320"/>
        <v/>
      </c>
      <c r="AB2909" s="254" t="str">
        <f t="shared" si="321"/>
        <v/>
      </c>
      <c r="AC2909" s="159"/>
      <c r="AD2909" s="160"/>
    </row>
    <row r="2910" spans="2:30" ht="13.8" hidden="1" outlineLevel="1" x14ac:dyDescent="0.25">
      <c r="B2910" s="1"/>
      <c r="C2910" s="1"/>
      <c r="D2910" s="1"/>
      <c r="E2910" s="2"/>
      <c r="F2910" s="1"/>
      <c r="G2910" s="2"/>
      <c r="H2910" s="108"/>
      <c r="I2910" s="109"/>
      <c r="J2910" s="132" t="str">
        <f t="shared" si="317"/>
        <v/>
      </c>
      <c r="K2910" s="132">
        <f t="shared" si="315"/>
        <v>0</v>
      </c>
      <c r="L2910" s="246"/>
      <c r="M2910" s="247"/>
      <c r="N2910" s="246"/>
      <c r="O2910" s="248"/>
      <c r="P2910" s="249" t="str">
        <f t="shared" si="318"/>
        <v/>
      </c>
      <c r="Q2910" s="250" t="str">
        <f t="shared" si="316"/>
        <v/>
      </c>
      <c r="R2910" s="248"/>
      <c r="S2910" s="246"/>
      <c r="T2910" s="248"/>
      <c r="U2910" s="249" t="str">
        <f>+IF(AND(S2910&gt;0,R2910&lt;&gt;'Data Validation (ROP used only)'!$A$22),SUM(S2910:T2910),"")</f>
        <v/>
      </c>
      <c r="V2910" s="250" t="str">
        <f>IF(OR(R2910='Data Validation (ROP used only)'!$A$22,ISBLANK(S2910),ISERROR(S2910/$I2910)),"",S2910/$I2910)</f>
        <v/>
      </c>
      <c r="W2910" s="251"/>
      <c r="X2910" s="252" t="str" cm="1">
        <f t="array" ref="X2910">_xlfn.IFS(W2910="","",W2910/I2910&gt;=2,2*I2910,W2910/I2910 &lt; 2, W2910)</f>
        <v/>
      </c>
      <c r="Y2910" s="253" t="str">
        <f t="shared" si="319"/>
        <v/>
      </c>
      <c r="Z2910" s="248"/>
      <c r="AA2910" s="249" t="str">
        <f t="shared" si="320"/>
        <v/>
      </c>
      <c r="AB2910" s="254" t="str">
        <f t="shared" si="321"/>
        <v/>
      </c>
      <c r="AC2910" s="159"/>
      <c r="AD2910" s="160"/>
    </row>
    <row r="2911" spans="2:30" ht="13.8" hidden="1" outlineLevel="1" x14ac:dyDescent="0.25">
      <c r="B2911" s="1"/>
      <c r="C2911" s="1"/>
      <c r="D2911" s="1"/>
      <c r="E2911" s="2"/>
      <c r="F2911" s="1"/>
      <c r="G2911" s="2"/>
      <c r="H2911" s="108"/>
      <c r="I2911" s="109"/>
      <c r="J2911" s="132" t="str">
        <f t="shared" si="317"/>
        <v/>
      </c>
      <c r="K2911" s="132">
        <f t="shared" si="315"/>
        <v>0</v>
      </c>
      <c r="L2911" s="246"/>
      <c r="M2911" s="247"/>
      <c r="N2911" s="246"/>
      <c r="O2911" s="248"/>
      <c r="P2911" s="249" t="str">
        <f t="shared" si="318"/>
        <v/>
      </c>
      <c r="Q2911" s="250" t="str">
        <f t="shared" si="316"/>
        <v/>
      </c>
      <c r="R2911" s="248"/>
      <c r="S2911" s="246"/>
      <c r="T2911" s="248"/>
      <c r="U2911" s="249" t="str">
        <f>+IF(AND(S2911&gt;0,R2911&lt;&gt;'Data Validation (ROP used only)'!$A$22),SUM(S2911:T2911),"")</f>
        <v/>
      </c>
      <c r="V2911" s="250" t="str">
        <f>IF(OR(R2911='Data Validation (ROP used only)'!$A$22,ISBLANK(S2911),ISERROR(S2911/$I2911)),"",S2911/$I2911)</f>
        <v/>
      </c>
      <c r="W2911" s="251"/>
      <c r="X2911" s="252" t="str" cm="1">
        <f t="array" ref="X2911">_xlfn.IFS(W2911="","",W2911/I2911&gt;=2,2*I2911,W2911/I2911 &lt; 2, W2911)</f>
        <v/>
      </c>
      <c r="Y2911" s="253" t="str">
        <f t="shared" si="319"/>
        <v/>
      </c>
      <c r="Z2911" s="248"/>
      <c r="AA2911" s="249" t="str">
        <f t="shared" si="320"/>
        <v/>
      </c>
      <c r="AB2911" s="254" t="str">
        <f t="shared" si="321"/>
        <v/>
      </c>
      <c r="AC2911" s="159"/>
      <c r="AD2911" s="160"/>
    </row>
    <row r="2912" spans="2:30" ht="13.8" hidden="1" outlineLevel="1" x14ac:dyDescent="0.25">
      <c r="B2912" s="1"/>
      <c r="C2912" s="1"/>
      <c r="D2912" s="1"/>
      <c r="E2912" s="2"/>
      <c r="F2912" s="1"/>
      <c r="G2912" s="2"/>
      <c r="H2912" s="108"/>
      <c r="I2912" s="109"/>
      <c r="J2912" s="132" t="str">
        <f t="shared" si="317"/>
        <v/>
      </c>
      <c r="K2912" s="132">
        <f t="shared" si="315"/>
        <v>0</v>
      </c>
      <c r="L2912" s="246"/>
      <c r="M2912" s="247"/>
      <c r="N2912" s="246"/>
      <c r="O2912" s="248"/>
      <c r="P2912" s="249" t="str">
        <f t="shared" si="318"/>
        <v/>
      </c>
      <c r="Q2912" s="250" t="str">
        <f t="shared" si="316"/>
        <v/>
      </c>
      <c r="R2912" s="248"/>
      <c r="S2912" s="246"/>
      <c r="T2912" s="248"/>
      <c r="U2912" s="249" t="str">
        <f>+IF(AND(S2912&gt;0,R2912&lt;&gt;'Data Validation (ROP used only)'!$A$22),SUM(S2912:T2912),"")</f>
        <v/>
      </c>
      <c r="V2912" s="250" t="str">
        <f>IF(OR(R2912='Data Validation (ROP used only)'!$A$22,ISBLANK(S2912),ISERROR(S2912/$I2912)),"",S2912/$I2912)</f>
        <v/>
      </c>
      <c r="W2912" s="251"/>
      <c r="X2912" s="252" t="str" cm="1">
        <f t="array" ref="X2912">_xlfn.IFS(W2912="","",W2912/I2912&gt;=2,2*I2912,W2912/I2912 &lt; 2, W2912)</f>
        <v/>
      </c>
      <c r="Y2912" s="253" t="str">
        <f t="shared" si="319"/>
        <v/>
      </c>
      <c r="Z2912" s="248"/>
      <c r="AA2912" s="249" t="str">
        <f t="shared" si="320"/>
        <v/>
      </c>
      <c r="AB2912" s="254" t="str">
        <f t="shared" si="321"/>
        <v/>
      </c>
      <c r="AC2912" s="159"/>
      <c r="AD2912" s="160"/>
    </row>
    <row r="2913" spans="2:30" ht="13.8" hidden="1" outlineLevel="1" x14ac:dyDescent="0.25">
      <c r="B2913" s="1"/>
      <c r="C2913" s="1"/>
      <c r="D2913" s="1"/>
      <c r="E2913" s="2"/>
      <c r="F2913" s="1"/>
      <c r="G2913" s="2"/>
      <c r="H2913" s="108"/>
      <c r="I2913" s="109"/>
      <c r="J2913" s="132" t="str">
        <f t="shared" si="317"/>
        <v/>
      </c>
      <c r="K2913" s="132">
        <f t="shared" si="315"/>
        <v>0</v>
      </c>
      <c r="L2913" s="246"/>
      <c r="M2913" s="247"/>
      <c r="N2913" s="246"/>
      <c r="O2913" s="248"/>
      <c r="P2913" s="249" t="str">
        <f t="shared" si="318"/>
        <v/>
      </c>
      <c r="Q2913" s="250" t="str">
        <f t="shared" si="316"/>
        <v/>
      </c>
      <c r="R2913" s="248"/>
      <c r="S2913" s="246"/>
      <c r="T2913" s="248"/>
      <c r="U2913" s="249" t="str">
        <f>+IF(AND(S2913&gt;0,R2913&lt;&gt;'Data Validation (ROP used only)'!$A$22),SUM(S2913:T2913),"")</f>
        <v/>
      </c>
      <c r="V2913" s="250" t="str">
        <f>IF(OR(R2913='Data Validation (ROP used only)'!$A$22,ISBLANK(S2913),ISERROR(S2913/$I2913)),"",S2913/$I2913)</f>
        <v/>
      </c>
      <c r="W2913" s="251"/>
      <c r="X2913" s="252" t="str" cm="1">
        <f t="array" ref="X2913">_xlfn.IFS(W2913="","",W2913/I2913&gt;=2,2*I2913,W2913/I2913 &lt; 2, W2913)</f>
        <v/>
      </c>
      <c r="Y2913" s="253" t="str">
        <f t="shared" si="319"/>
        <v/>
      </c>
      <c r="Z2913" s="248"/>
      <c r="AA2913" s="249" t="str">
        <f t="shared" si="320"/>
        <v/>
      </c>
      <c r="AB2913" s="254" t="str">
        <f t="shared" si="321"/>
        <v/>
      </c>
      <c r="AC2913" s="159"/>
      <c r="AD2913" s="160"/>
    </row>
    <row r="2914" spans="2:30" ht="13.8" hidden="1" outlineLevel="1" x14ac:dyDescent="0.25">
      <c r="B2914" s="1"/>
      <c r="C2914" s="1"/>
      <c r="D2914" s="1"/>
      <c r="E2914" s="2"/>
      <c r="F2914" s="1"/>
      <c r="G2914" s="2"/>
      <c r="H2914" s="108"/>
      <c r="I2914" s="109"/>
      <c r="J2914" s="132" t="str">
        <f t="shared" si="317"/>
        <v/>
      </c>
      <c r="K2914" s="132">
        <f t="shared" si="315"/>
        <v>0</v>
      </c>
      <c r="L2914" s="246"/>
      <c r="M2914" s="247"/>
      <c r="N2914" s="246"/>
      <c r="O2914" s="248"/>
      <c r="P2914" s="249" t="str">
        <f t="shared" si="318"/>
        <v/>
      </c>
      <c r="Q2914" s="250" t="str">
        <f t="shared" si="316"/>
        <v/>
      </c>
      <c r="R2914" s="248"/>
      <c r="S2914" s="246"/>
      <c r="T2914" s="248"/>
      <c r="U2914" s="249" t="str">
        <f>+IF(AND(S2914&gt;0,R2914&lt;&gt;'Data Validation (ROP used only)'!$A$22),SUM(S2914:T2914),"")</f>
        <v/>
      </c>
      <c r="V2914" s="250" t="str">
        <f>IF(OR(R2914='Data Validation (ROP used only)'!$A$22,ISBLANK(S2914),ISERROR(S2914/$I2914)),"",S2914/$I2914)</f>
        <v/>
      </c>
      <c r="W2914" s="251"/>
      <c r="X2914" s="252" t="str" cm="1">
        <f t="array" ref="X2914">_xlfn.IFS(W2914="","",W2914/I2914&gt;=2,2*I2914,W2914/I2914 &lt; 2, W2914)</f>
        <v/>
      </c>
      <c r="Y2914" s="253" t="str">
        <f t="shared" si="319"/>
        <v/>
      </c>
      <c r="Z2914" s="248"/>
      <c r="AA2914" s="249" t="str">
        <f t="shared" si="320"/>
        <v/>
      </c>
      <c r="AB2914" s="254" t="str">
        <f t="shared" si="321"/>
        <v/>
      </c>
      <c r="AC2914" s="159"/>
      <c r="AD2914" s="160"/>
    </row>
    <row r="2915" spans="2:30" ht="13.8" hidden="1" outlineLevel="1" x14ac:dyDescent="0.25">
      <c r="B2915" s="1"/>
      <c r="C2915" s="1"/>
      <c r="D2915" s="1"/>
      <c r="E2915" s="2"/>
      <c r="F2915" s="1"/>
      <c r="G2915" s="2"/>
      <c r="H2915" s="108"/>
      <c r="I2915" s="109"/>
      <c r="J2915" s="132" t="str">
        <f t="shared" si="317"/>
        <v/>
      </c>
      <c r="K2915" s="132">
        <f t="shared" si="315"/>
        <v>0</v>
      </c>
      <c r="L2915" s="246"/>
      <c r="M2915" s="247"/>
      <c r="N2915" s="246"/>
      <c r="O2915" s="248"/>
      <c r="P2915" s="249" t="str">
        <f t="shared" si="318"/>
        <v/>
      </c>
      <c r="Q2915" s="250" t="str">
        <f t="shared" si="316"/>
        <v/>
      </c>
      <c r="R2915" s="248"/>
      <c r="S2915" s="246"/>
      <c r="T2915" s="248"/>
      <c r="U2915" s="249" t="str">
        <f>+IF(AND(S2915&gt;0,R2915&lt;&gt;'Data Validation (ROP used only)'!$A$22),SUM(S2915:T2915),"")</f>
        <v/>
      </c>
      <c r="V2915" s="250" t="str">
        <f>IF(OR(R2915='Data Validation (ROP used only)'!$A$22,ISBLANK(S2915),ISERROR(S2915/$I2915)),"",S2915/$I2915)</f>
        <v/>
      </c>
      <c r="W2915" s="251"/>
      <c r="X2915" s="252" t="str" cm="1">
        <f t="array" ref="X2915">_xlfn.IFS(W2915="","",W2915/I2915&gt;=2,2*I2915,W2915/I2915 &lt; 2, W2915)</f>
        <v/>
      </c>
      <c r="Y2915" s="253" t="str">
        <f t="shared" si="319"/>
        <v/>
      </c>
      <c r="Z2915" s="248"/>
      <c r="AA2915" s="249" t="str">
        <f t="shared" si="320"/>
        <v/>
      </c>
      <c r="AB2915" s="254" t="str">
        <f t="shared" si="321"/>
        <v/>
      </c>
      <c r="AC2915" s="159"/>
      <c r="AD2915" s="160"/>
    </row>
    <row r="2916" spans="2:30" ht="13.8" hidden="1" outlineLevel="1" x14ac:dyDescent="0.25">
      <c r="B2916" s="1"/>
      <c r="C2916" s="1"/>
      <c r="D2916" s="1"/>
      <c r="E2916" s="2"/>
      <c r="F2916" s="1"/>
      <c r="G2916" s="2"/>
      <c r="H2916" s="108"/>
      <c r="I2916" s="109"/>
      <c r="J2916" s="132" t="str">
        <f t="shared" si="317"/>
        <v/>
      </c>
      <c r="K2916" s="132">
        <f t="shared" si="315"/>
        <v>0</v>
      </c>
      <c r="L2916" s="246"/>
      <c r="M2916" s="247"/>
      <c r="N2916" s="246"/>
      <c r="O2916" s="248"/>
      <c r="P2916" s="249" t="str">
        <f t="shared" si="318"/>
        <v/>
      </c>
      <c r="Q2916" s="250" t="str">
        <f t="shared" si="316"/>
        <v/>
      </c>
      <c r="R2916" s="248"/>
      <c r="S2916" s="246"/>
      <c r="T2916" s="248"/>
      <c r="U2916" s="249" t="str">
        <f>+IF(AND(S2916&gt;0,R2916&lt;&gt;'Data Validation (ROP used only)'!$A$22),SUM(S2916:T2916),"")</f>
        <v/>
      </c>
      <c r="V2916" s="250" t="str">
        <f>IF(OR(R2916='Data Validation (ROP used only)'!$A$22,ISBLANK(S2916),ISERROR(S2916/$I2916)),"",S2916/$I2916)</f>
        <v/>
      </c>
      <c r="W2916" s="251"/>
      <c r="X2916" s="252" t="str" cm="1">
        <f t="array" ref="X2916">_xlfn.IFS(W2916="","",W2916/I2916&gt;=2,2*I2916,W2916/I2916 &lt; 2, W2916)</f>
        <v/>
      </c>
      <c r="Y2916" s="253" t="str">
        <f t="shared" si="319"/>
        <v/>
      </c>
      <c r="Z2916" s="248"/>
      <c r="AA2916" s="249" t="str">
        <f t="shared" si="320"/>
        <v/>
      </c>
      <c r="AB2916" s="254" t="str">
        <f t="shared" si="321"/>
        <v/>
      </c>
      <c r="AC2916" s="159"/>
      <c r="AD2916" s="160"/>
    </row>
    <row r="2917" spans="2:30" ht="13.8" hidden="1" outlineLevel="1" x14ac:dyDescent="0.25">
      <c r="B2917" s="1"/>
      <c r="C2917" s="1"/>
      <c r="D2917" s="1"/>
      <c r="E2917" s="2"/>
      <c r="F2917" s="1"/>
      <c r="G2917" s="2"/>
      <c r="H2917" s="108"/>
      <c r="I2917" s="109"/>
      <c r="J2917" s="132" t="str">
        <f t="shared" si="317"/>
        <v/>
      </c>
      <c r="K2917" s="132">
        <f t="shared" si="315"/>
        <v>0</v>
      </c>
      <c r="L2917" s="246"/>
      <c r="M2917" s="247"/>
      <c r="N2917" s="246"/>
      <c r="O2917" s="248"/>
      <c r="P2917" s="249" t="str">
        <f t="shared" si="318"/>
        <v/>
      </c>
      <c r="Q2917" s="250" t="str">
        <f t="shared" si="316"/>
        <v/>
      </c>
      <c r="R2917" s="248"/>
      <c r="S2917" s="246"/>
      <c r="T2917" s="248"/>
      <c r="U2917" s="249" t="str">
        <f>+IF(AND(S2917&gt;0,R2917&lt;&gt;'Data Validation (ROP used only)'!$A$22),SUM(S2917:T2917),"")</f>
        <v/>
      </c>
      <c r="V2917" s="250" t="str">
        <f>IF(OR(R2917='Data Validation (ROP used only)'!$A$22,ISBLANK(S2917),ISERROR(S2917/$I2917)),"",S2917/$I2917)</f>
        <v/>
      </c>
      <c r="W2917" s="251"/>
      <c r="X2917" s="252" t="str" cm="1">
        <f t="array" ref="X2917">_xlfn.IFS(W2917="","",W2917/I2917&gt;=2,2*I2917,W2917/I2917 &lt; 2, W2917)</f>
        <v/>
      </c>
      <c r="Y2917" s="253" t="str">
        <f t="shared" si="319"/>
        <v/>
      </c>
      <c r="Z2917" s="248"/>
      <c r="AA2917" s="249" t="str">
        <f t="shared" si="320"/>
        <v/>
      </c>
      <c r="AB2917" s="254" t="str">
        <f t="shared" si="321"/>
        <v/>
      </c>
      <c r="AC2917" s="159"/>
      <c r="AD2917" s="160"/>
    </row>
    <row r="2918" spans="2:30" ht="13.8" hidden="1" outlineLevel="1" x14ac:dyDescent="0.25">
      <c r="B2918" s="1"/>
      <c r="C2918" s="1"/>
      <c r="D2918" s="1"/>
      <c r="E2918" s="2"/>
      <c r="F2918" s="1"/>
      <c r="G2918" s="2"/>
      <c r="H2918" s="108"/>
      <c r="I2918" s="109"/>
      <c r="J2918" s="132" t="str">
        <f t="shared" si="317"/>
        <v/>
      </c>
      <c r="K2918" s="132">
        <f t="shared" si="315"/>
        <v>0</v>
      </c>
      <c r="L2918" s="246"/>
      <c r="M2918" s="247"/>
      <c r="N2918" s="246"/>
      <c r="O2918" s="248"/>
      <c r="P2918" s="249" t="str">
        <f t="shared" si="318"/>
        <v/>
      </c>
      <c r="Q2918" s="250" t="str">
        <f t="shared" si="316"/>
        <v/>
      </c>
      <c r="R2918" s="248"/>
      <c r="S2918" s="246"/>
      <c r="T2918" s="248"/>
      <c r="U2918" s="249" t="str">
        <f>+IF(AND(S2918&gt;0,R2918&lt;&gt;'Data Validation (ROP used only)'!$A$22),SUM(S2918:T2918),"")</f>
        <v/>
      </c>
      <c r="V2918" s="250" t="str">
        <f>IF(OR(R2918='Data Validation (ROP used only)'!$A$22,ISBLANK(S2918),ISERROR(S2918/$I2918)),"",S2918/$I2918)</f>
        <v/>
      </c>
      <c r="W2918" s="251"/>
      <c r="X2918" s="252" t="str" cm="1">
        <f t="array" ref="X2918">_xlfn.IFS(W2918="","",W2918/I2918&gt;=2,2*I2918,W2918/I2918 &lt; 2, W2918)</f>
        <v/>
      </c>
      <c r="Y2918" s="253" t="str">
        <f t="shared" si="319"/>
        <v/>
      </c>
      <c r="Z2918" s="248"/>
      <c r="AA2918" s="249" t="str">
        <f t="shared" si="320"/>
        <v/>
      </c>
      <c r="AB2918" s="254" t="str">
        <f t="shared" si="321"/>
        <v/>
      </c>
      <c r="AC2918" s="159"/>
      <c r="AD2918" s="160"/>
    </row>
    <row r="2919" spans="2:30" ht="13.8" hidden="1" outlineLevel="1" x14ac:dyDescent="0.25">
      <c r="B2919" s="1"/>
      <c r="C2919" s="1"/>
      <c r="D2919" s="1"/>
      <c r="E2919" s="2"/>
      <c r="F2919" s="1"/>
      <c r="G2919" s="2"/>
      <c r="H2919" s="108"/>
      <c r="I2919" s="109"/>
      <c r="J2919" s="132" t="str">
        <f t="shared" si="317"/>
        <v/>
      </c>
      <c r="K2919" s="132">
        <f t="shared" ref="K2919:K2982" si="322">IF(ISERROR(I2919/1754.5),"",I2919/1754.5)</f>
        <v>0</v>
      </c>
      <c r="L2919" s="246"/>
      <c r="M2919" s="247"/>
      <c r="N2919" s="246"/>
      <c r="O2919" s="248"/>
      <c r="P2919" s="249" t="str">
        <f t="shared" si="318"/>
        <v/>
      </c>
      <c r="Q2919" s="250" t="str">
        <f t="shared" si="316"/>
        <v/>
      </c>
      <c r="R2919" s="248"/>
      <c r="S2919" s="246"/>
      <c r="T2919" s="248"/>
      <c r="U2919" s="249" t="str">
        <f>+IF(AND(S2919&gt;0,R2919&lt;&gt;'Data Validation (ROP used only)'!$A$22),SUM(S2919:T2919),"")</f>
        <v/>
      </c>
      <c r="V2919" s="250" t="str">
        <f>IF(OR(R2919='Data Validation (ROP used only)'!$A$22,ISBLANK(S2919),ISERROR(S2919/$I2919)),"",S2919/$I2919)</f>
        <v/>
      </c>
      <c r="W2919" s="251"/>
      <c r="X2919" s="252" t="str" cm="1">
        <f t="array" ref="X2919">_xlfn.IFS(W2919="","",W2919/I2919&gt;=2,2*I2919,W2919/I2919 &lt; 2, W2919)</f>
        <v/>
      </c>
      <c r="Y2919" s="253" t="str">
        <f t="shared" si="319"/>
        <v/>
      </c>
      <c r="Z2919" s="248"/>
      <c r="AA2919" s="249" t="str">
        <f t="shared" si="320"/>
        <v/>
      </c>
      <c r="AB2919" s="254" t="str">
        <f t="shared" si="321"/>
        <v/>
      </c>
      <c r="AC2919" s="159"/>
      <c r="AD2919" s="160"/>
    </row>
    <row r="2920" spans="2:30" ht="13.8" hidden="1" outlineLevel="1" x14ac:dyDescent="0.25">
      <c r="B2920" s="1"/>
      <c r="C2920" s="1"/>
      <c r="D2920" s="1"/>
      <c r="E2920" s="2"/>
      <c r="F2920" s="1"/>
      <c r="G2920" s="2"/>
      <c r="H2920" s="108"/>
      <c r="I2920" s="109"/>
      <c r="J2920" s="132" t="str">
        <f t="shared" si="317"/>
        <v/>
      </c>
      <c r="K2920" s="132">
        <f t="shared" si="322"/>
        <v>0</v>
      </c>
      <c r="L2920" s="246"/>
      <c r="M2920" s="247"/>
      <c r="N2920" s="246"/>
      <c r="O2920" s="248"/>
      <c r="P2920" s="249" t="str">
        <f t="shared" si="318"/>
        <v/>
      </c>
      <c r="Q2920" s="250" t="str">
        <f t="shared" si="316"/>
        <v/>
      </c>
      <c r="R2920" s="248"/>
      <c r="S2920" s="246"/>
      <c r="T2920" s="248"/>
      <c r="U2920" s="249" t="str">
        <f>+IF(AND(S2920&gt;0,R2920&lt;&gt;'Data Validation (ROP used only)'!$A$22),SUM(S2920:T2920),"")</f>
        <v/>
      </c>
      <c r="V2920" s="250" t="str">
        <f>IF(OR(R2920='Data Validation (ROP used only)'!$A$22,ISBLANK(S2920),ISERROR(S2920/$I2920)),"",S2920/$I2920)</f>
        <v/>
      </c>
      <c r="W2920" s="251"/>
      <c r="X2920" s="252" t="str" cm="1">
        <f t="array" ref="X2920">_xlfn.IFS(W2920="","",W2920/I2920&gt;=2,2*I2920,W2920/I2920 &lt; 2, W2920)</f>
        <v/>
      </c>
      <c r="Y2920" s="253" t="str">
        <f t="shared" si="319"/>
        <v/>
      </c>
      <c r="Z2920" s="248"/>
      <c r="AA2920" s="249" t="str">
        <f t="shared" si="320"/>
        <v/>
      </c>
      <c r="AB2920" s="254" t="str">
        <f t="shared" si="321"/>
        <v/>
      </c>
      <c r="AC2920" s="159"/>
      <c r="AD2920" s="160"/>
    </row>
    <row r="2921" spans="2:30" ht="13.8" hidden="1" outlineLevel="1" x14ac:dyDescent="0.25">
      <c r="B2921" s="1"/>
      <c r="C2921" s="1"/>
      <c r="D2921" s="1"/>
      <c r="E2921" s="2"/>
      <c r="F2921" s="1"/>
      <c r="G2921" s="2"/>
      <c r="H2921" s="108"/>
      <c r="I2921" s="109"/>
      <c r="J2921" s="132" t="str">
        <f t="shared" si="317"/>
        <v/>
      </c>
      <c r="K2921" s="132">
        <f t="shared" si="322"/>
        <v>0</v>
      </c>
      <c r="L2921" s="246"/>
      <c r="M2921" s="247"/>
      <c r="N2921" s="246"/>
      <c r="O2921" s="248"/>
      <c r="P2921" s="249" t="str">
        <f t="shared" si="318"/>
        <v/>
      </c>
      <c r="Q2921" s="250" t="str">
        <f t="shared" si="316"/>
        <v/>
      </c>
      <c r="R2921" s="248"/>
      <c r="S2921" s="246"/>
      <c r="T2921" s="248"/>
      <c r="U2921" s="249" t="str">
        <f>+IF(AND(S2921&gt;0,R2921&lt;&gt;'Data Validation (ROP used only)'!$A$22),SUM(S2921:T2921),"")</f>
        <v/>
      </c>
      <c r="V2921" s="250" t="str">
        <f>IF(OR(R2921='Data Validation (ROP used only)'!$A$22,ISBLANK(S2921),ISERROR(S2921/$I2921)),"",S2921/$I2921)</f>
        <v/>
      </c>
      <c r="W2921" s="251"/>
      <c r="X2921" s="252" t="str" cm="1">
        <f t="array" ref="X2921">_xlfn.IFS(W2921="","",W2921/I2921&gt;=2,2*I2921,W2921/I2921 &lt; 2, W2921)</f>
        <v/>
      </c>
      <c r="Y2921" s="253" t="str">
        <f t="shared" si="319"/>
        <v/>
      </c>
      <c r="Z2921" s="248"/>
      <c r="AA2921" s="249" t="str">
        <f t="shared" si="320"/>
        <v/>
      </c>
      <c r="AB2921" s="254" t="str">
        <f t="shared" si="321"/>
        <v/>
      </c>
      <c r="AC2921" s="159"/>
      <c r="AD2921" s="160"/>
    </row>
    <row r="2922" spans="2:30" ht="13.8" hidden="1" outlineLevel="1" x14ac:dyDescent="0.25">
      <c r="B2922" s="1"/>
      <c r="C2922" s="1"/>
      <c r="D2922" s="1"/>
      <c r="E2922" s="2"/>
      <c r="F2922" s="1"/>
      <c r="G2922" s="2"/>
      <c r="H2922" s="108"/>
      <c r="I2922" s="109"/>
      <c r="J2922" s="132" t="str">
        <f t="shared" si="317"/>
        <v/>
      </c>
      <c r="K2922" s="132">
        <f t="shared" si="322"/>
        <v>0</v>
      </c>
      <c r="L2922" s="246"/>
      <c r="M2922" s="247"/>
      <c r="N2922" s="246"/>
      <c r="O2922" s="248"/>
      <c r="P2922" s="249" t="str">
        <f t="shared" si="318"/>
        <v/>
      </c>
      <c r="Q2922" s="250" t="str">
        <f t="shared" si="316"/>
        <v/>
      </c>
      <c r="R2922" s="248"/>
      <c r="S2922" s="246"/>
      <c r="T2922" s="248"/>
      <c r="U2922" s="249" t="str">
        <f>+IF(AND(S2922&gt;0,R2922&lt;&gt;'Data Validation (ROP used only)'!$A$22),SUM(S2922:T2922),"")</f>
        <v/>
      </c>
      <c r="V2922" s="250" t="str">
        <f>IF(OR(R2922='Data Validation (ROP used only)'!$A$22,ISBLANK(S2922),ISERROR(S2922/$I2922)),"",S2922/$I2922)</f>
        <v/>
      </c>
      <c r="W2922" s="251"/>
      <c r="X2922" s="252" t="str" cm="1">
        <f t="array" ref="X2922">_xlfn.IFS(W2922="","",W2922/I2922&gt;=2,2*I2922,W2922/I2922 &lt; 2, W2922)</f>
        <v/>
      </c>
      <c r="Y2922" s="253" t="str">
        <f t="shared" si="319"/>
        <v/>
      </c>
      <c r="Z2922" s="248"/>
      <c r="AA2922" s="249" t="str">
        <f t="shared" si="320"/>
        <v/>
      </c>
      <c r="AB2922" s="254" t="str">
        <f t="shared" si="321"/>
        <v/>
      </c>
      <c r="AC2922" s="159"/>
      <c r="AD2922" s="160"/>
    </row>
    <row r="2923" spans="2:30" ht="13.8" hidden="1" outlineLevel="1" x14ac:dyDescent="0.25">
      <c r="B2923" s="1"/>
      <c r="C2923" s="1"/>
      <c r="D2923" s="1"/>
      <c r="E2923" s="2"/>
      <c r="F2923" s="1"/>
      <c r="G2923" s="2"/>
      <c r="H2923" s="108"/>
      <c r="I2923" s="109"/>
      <c r="J2923" s="132" t="str">
        <f t="shared" si="317"/>
        <v/>
      </c>
      <c r="K2923" s="132">
        <f t="shared" si="322"/>
        <v>0</v>
      </c>
      <c r="L2923" s="246"/>
      <c r="M2923" s="247"/>
      <c r="N2923" s="246"/>
      <c r="O2923" s="248"/>
      <c r="P2923" s="249" t="str">
        <f t="shared" si="318"/>
        <v/>
      </c>
      <c r="Q2923" s="250" t="str">
        <f t="shared" si="316"/>
        <v/>
      </c>
      <c r="R2923" s="248"/>
      <c r="S2923" s="246"/>
      <c r="T2923" s="248"/>
      <c r="U2923" s="249" t="str">
        <f>+IF(AND(S2923&gt;0,R2923&lt;&gt;'Data Validation (ROP used only)'!$A$22),SUM(S2923:T2923),"")</f>
        <v/>
      </c>
      <c r="V2923" s="250" t="str">
        <f>IF(OR(R2923='Data Validation (ROP used only)'!$A$22,ISBLANK(S2923),ISERROR(S2923/$I2923)),"",S2923/$I2923)</f>
        <v/>
      </c>
      <c r="W2923" s="251"/>
      <c r="X2923" s="252" t="str" cm="1">
        <f t="array" ref="X2923">_xlfn.IFS(W2923="","",W2923/I2923&gt;=2,2*I2923,W2923/I2923 &lt; 2, W2923)</f>
        <v/>
      </c>
      <c r="Y2923" s="253" t="str">
        <f t="shared" si="319"/>
        <v/>
      </c>
      <c r="Z2923" s="248"/>
      <c r="AA2923" s="249" t="str">
        <f t="shared" si="320"/>
        <v/>
      </c>
      <c r="AB2923" s="254" t="str">
        <f t="shared" si="321"/>
        <v/>
      </c>
      <c r="AC2923" s="159"/>
      <c r="AD2923" s="160"/>
    </row>
    <row r="2924" spans="2:30" ht="13.8" hidden="1" outlineLevel="1" x14ac:dyDescent="0.25">
      <c r="B2924" s="1"/>
      <c r="C2924" s="1"/>
      <c r="D2924" s="1"/>
      <c r="E2924" s="2"/>
      <c r="F2924" s="1"/>
      <c r="G2924" s="2"/>
      <c r="H2924" s="108"/>
      <c r="I2924" s="109"/>
      <c r="J2924" s="132" t="str">
        <f t="shared" si="317"/>
        <v/>
      </c>
      <c r="K2924" s="132">
        <f t="shared" si="322"/>
        <v>0</v>
      </c>
      <c r="L2924" s="246"/>
      <c r="M2924" s="247"/>
      <c r="N2924" s="246"/>
      <c r="O2924" s="248"/>
      <c r="P2924" s="249" t="str">
        <f t="shared" si="318"/>
        <v/>
      </c>
      <c r="Q2924" s="250" t="str">
        <f t="shared" si="316"/>
        <v/>
      </c>
      <c r="R2924" s="248"/>
      <c r="S2924" s="246"/>
      <c r="T2924" s="248"/>
      <c r="U2924" s="249" t="str">
        <f>+IF(AND(S2924&gt;0,R2924&lt;&gt;'Data Validation (ROP used only)'!$A$22),SUM(S2924:T2924),"")</f>
        <v/>
      </c>
      <c r="V2924" s="250" t="str">
        <f>IF(OR(R2924='Data Validation (ROP used only)'!$A$22,ISBLANK(S2924),ISERROR(S2924/$I2924)),"",S2924/$I2924)</f>
        <v/>
      </c>
      <c r="W2924" s="251"/>
      <c r="X2924" s="252" t="str" cm="1">
        <f t="array" ref="X2924">_xlfn.IFS(W2924="","",W2924/I2924&gt;=2,2*I2924,W2924/I2924 &lt; 2, W2924)</f>
        <v/>
      </c>
      <c r="Y2924" s="253" t="str">
        <f t="shared" si="319"/>
        <v/>
      </c>
      <c r="Z2924" s="248"/>
      <c r="AA2924" s="249" t="str">
        <f t="shared" si="320"/>
        <v/>
      </c>
      <c r="AB2924" s="254" t="str">
        <f t="shared" si="321"/>
        <v/>
      </c>
      <c r="AC2924" s="159"/>
      <c r="AD2924" s="160"/>
    </row>
    <row r="2925" spans="2:30" ht="13.8" hidden="1" outlineLevel="1" x14ac:dyDescent="0.25">
      <c r="B2925" s="1"/>
      <c r="C2925" s="1"/>
      <c r="D2925" s="1"/>
      <c r="E2925" s="2"/>
      <c r="F2925" s="1"/>
      <c r="G2925" s="2"/>
      <c r="H2925" s="108"/>
      <c r="I2925" s="109"/>
      <c r="J2925" s="132" t="str">
        <f t="shared" si="317"/>
        <v/>
      </c>
      <c r="K2925" s="132">
        <f t="shared" si="322"/>
        <v>0</v>
      </c>
      <c r="L2925" s="246"/>
      <c r="M2925" s="247"/>
      <c r="N2925" s="246"/>
      <c r="O2925" s="248"/>
      <c r="P2925" s="249" t="str">
        <f t="shared" si="318"/>
        <v/>
      </c>
      <c r="Q2925" s="250" t="str">
        <f t="shared" si="316"/>
        <v/>
      </c>
      <c r="R2925" s="248"/>
      <c r="S2925" s="246"/>
      <c r="T2925" s="248"/>
      <c r="U2925" s="249" t="str">
        <f>+IF(AND(S2925&gt;0,R2925&lt;&gt;'Data Validation (ROP used only)'!$A$22),SUM(S2925:T2925),"")</f>
        <v/>
      </c>
      <c r="V2925" s="250" t="str">
        <f>IF(OR(R2925='Data Validation (ROP used only)'!$A$22,ISBLANK(S2925),ISERROR(S2925/$I2925)),"",S2925/$I2925)</f>
        <v/>
      </c>
      <c r="W2925" s="251"/>
      <c r="X2925" s="252" t="str" cm="1">
        <f t="array" ref="X2925">_xlfn.IFS(W2925="","",W2925/I2925&gt;=2,2*I2925,W2925/I2925 &lt; 2, W2925)</f>
        <v/>
      </c>
      <c r="Y2925" s="253" t="str">
        <f t="shared" si="319"/>
        <v/>
      </c>
      <c r="Z2925" s="248"/>
      <c r="AA2925" s="249" t="str">
        <f t="shared" si="320"/>
        <v/>
      </c>
      <c r="AB2925" s="254" t="str">
        <f t="shared" si="321"/>
        <v/>
      </c>
      <c r="AC2925" s="159"/>
      <c r="AD2925" s="160"/>
    </row>
    <row r="2926" spans="2:30" ht="13.8" hidden="1" outlineLevel="1" x14ac:dyDescent="0.25">
      <c r="B2926" s="1"/>
      <c r="C2926" s="1"/>
      <c r="D2926" s="1"/>
      <c r="E2926" s="2"/>
      <c r="F2926" s="1"/>
      <c r="G2926" s="2"/>
      <c r="H2926" s="108"/>
      <c r="I2926" s="109"/>
      <c r="J2926" s="132" t="str">
        <f t="shared" si="317"/>
        <v/>
      </c>
      <c r="K2926" s="132">
        <f t="shared" si="322"/>
        <v>0</v>
      </c>
      <c r="L2926" s="246"/>
      <c r="M2926" s="247"/>
      <c r="N2926" s="246"/>
      <c r="O2926" s="248"/>
      <c r="P2926" s="249" t="str">
        <f t="shared" si="318"/>
        <v/>
      </c>
      <c r="Q2926" s="250" t="str">
        <f t="shared" si="316"/>
        <v/>
      </c>
      <c r="R2926" s="248"/>
      <c r="S2926" s="246"/>
      <c r="T2926" s="248"/>
      <c r="U2926" s="249" t="str">
        <f>+IF(AND(S2926&gt;0,R2926&lt;&gt;'Data Validation (ROP used only)'!$A$22),SUM(S2926:T2926),"")</f>
        <v/>
      </c>
      <c r="V2926" s="250" t="str">
        <f>IF(OR(R2926='Data Validation (ROP used only)'!$A$22,ISBLANK(S2926),ISERROR(S2926/$I2926)),"",S2926/$I2926)</f>
        <v/>
      </c>
      <c r="W2926" s="251"/>
      <c r="X2926" s="252" t="str" cm="1">
        <f t="array" ref="X2926">_xlfn.IFS(W2926="","",W2926/I2926&gt;=2,2*I2926,W2926/I2926 &lt; 2, W2926)</f>
        <v/>
      </c>
      <c r="Y2926" s="253" t="str">
        <f t="shared" si="319"/>
        <v/>
      </c>
      <c r="Z2926" s="248"/>
      <c r="AA2926" s="249" t="str">
        <f t="shared" si="320"/>
        <v/>
      </c>
      <c r="AB2926" s="254" t="str">
        <f t="shared" si="321"/>
        <v/>
      </c>
      <c r="AC2926" s="159"/>
      <c r="AD2926" s="160"/>
    </row>
    <row r="2927" spans="2:30" ht="13.8" hidden="1" outlineLevel="1" x14ac:dyDescent="0.25">
      <c r="B2927" s="1"/>
      <c r="C2927" s="1"/>
      <c r="D2927" s="1"/>
      <c r="E2927" s="2"/>
      <c r="F2927" s="1"/>
      <c r="G2927" s="2"/>
      <c r="H2927" s="108"/>
      <c r="I2927" s="109"/>
      <c r="J2927" s="132" t="str">
        <f t="shared" si="317"/>
        <v/>
      </c>
      <c r="K2927" s="132">
        <f t="shared" si="322"/>
        <v>0</v>
      </c>
      <c r="L2927" s="246"/>
      <c r="M2927" s="247"/>
      <c r="N2927" s="246"/>
      <c r="O2927" s="248"/>
      <c r="P2927" s="249" t="str">
        <f t="shared" si="318"/>
        <v/>
      </c>
      <c r="Q2927" s="250" t="str">
        <f t="shared" si="316"/>
        <v/>
      </c>
      <c r="R2927" s="248"/>
      <c r="S2927" s="246"/>
      <c r="T2927" s="248"/>
      <c r="U2927" s="249" t="str">
        <f>+IF(AND(S2927&gt;0,R2927&lt;&gt;'Data Validation (ROP used only)'!$A$22),SUM(S2927:T2927),"")</f>
        <v/>
      </c>
      <c r="V2927" s="250" t="str">
        <f>IF(OR(R2927='Data Validation (ROP used only)'!$A$22,ISBLANK(S2927),ISERROR(S2927/$I2927)),"",S2927/$I2927)</f>
        <v/>
      </c>
      <c r="W2927" s="251"/>
      <c r="X2927" s="252" t="str" cm="1">
        <f t="array" ref="X2927">_xlfn.IFS(W2927="","",W2927/I2927&gt;=2,2*I2927,W2927/I2927 &lt; 2, W2927)</f>
        <v/>
      </c>
      <c r="Y2927" s="253" t="str">
        <f t="shared" si="319"/>
        <v/>
      </c>
      <c r="Z2927" s="248"/>
      <c r="AA2927" s="249" t="str">
        <f t="shared" si="320"/>
        <v/>
      </c>
      <c r="AB2927" s="254" t="str">
        <f t="shared" si="321"/>
        <v/>
      </c>
      <c r="AC2927" s="159"/>
      <c r="AD2927" s="160"/>
    </row>
    <row r="2928" spans="2:30" ht="13.8" hidden="1" outlineLevel="1" x14ac:dyDescent="0.25">
      <c r="B2928" s="1"/>
      <c r="C2928" s="1"/>
      <c r="D2928" s="1"/>
      <c r="E2928" s="2"/>
      <c r="F2928" s="1"/>
      <c r="G2928" s="2"/>
      <c r="H2928" s="108"/>
      <c r="I2928" s="109"/>
      <c r="J2928" s="132" t="str">
        <f t="shared" si="317"/>
        <v/>
      </c>
      <c r="K2928" s="132">
        <f t="shared" si="322"/>
        <v>0</v>
      </c>
      <c r="L2928" s="246"/>
      <c r="M2928" s="247"/>
      <c r="N2928" s="246"/>
      <c r="O2928" s="248"/>
      <c r="P2928" s="249" t="str">
        <f t="shared" si="318"/>
        <v/>
      </c>
      <c r="Q2928" s="250" t="str">
        <f t="shared" si="316"/>
        <v/>
      </c>
      <c r="R2928" s="248"/>
      <c r="S2928" s="246"/>
      <c r="T2928" s="248"/>
      <c r="U2928" s="249" t="str">
        <f>+IF(AND(S2928&gt;0,R2928&lt;&gt;'Data Validation (ROP used only)'!$A$22),SUM(S2928:T2928),"")</f>
        <v/>
      </c>
      <c r="V2928" s="250" t="str">
        <f>IF(OR(R2928='Data Validation (ROP used only)'!$A$22,ISBLANK(S2928),ISERROR(S2928/$I2928)),"",S2928/$I2928)</f>
        <v/>
      </c>
      <c r="W2928" s="251"/>
      <c r="X2928" s="252" t="str" cm="1">
        <f t="array" ref="X2928">_xlfn.IFS(W2928="","",W2928/I2928&gt;=2,2*I2928,W2928/I2928 &lt; 2, W2928)</f>
        <v/>
      </c>
      <c r="Y2928" s="253" t="str">
        <f t="shared" si="319"/>
        <v/>
      </c>
      <c r="Z2928" s="248"/>
      <c r="AA2928" s="249" t="str">
        <f t="shared" si="320"/>
        <v/>
      </c>
      <c r="AB2928" s="254" t="str">
        <f t="shared" si="321"/>
        <v/>
      </c>
      <c r="AC2928" s="159"/>
      <c r="AD2928" s="160"/>
    </row>
    <row r="2929" spans="2:30" ht="13.8" hidden="1" outlineLevel="1" x14ac:dyDescent="0.25">
      <c r="B2929" s="1"/>
      <c r="C2929" s="1"/>
      <c r="D2929" s="1"/>
      <c r="E2929" s="2"/>
      <c r="F2929" s="1"/>
      <c r="G2929" s="2"/>
      <c r="H2929" s="108"/>
      <c r="I2929" s="109"/>
      <c r="J2929" s="132" t="str">
        <f t="shared" si="317"/>
        <v/>
      </c>
      <c r="K2929" s="132">
        <f t="shared" si="322"/>
        <v>0</v>
      </c>
      <c r="L2929" s="246"/>
      <c r="M2929" s="247"/>
      <c r="N2929" s="246"/>
      <c r="O2929" s="248"/>
      <c r="P2929" s="249" t="str">
        <f t="shared" si="318"/>
        <v/>
      </c>
      <c r="Q2929" s="250" t="str">
        <f t="shared" si="316"/>
        <v/>
      </c>
      <c r="R2929" s="248"/>
      <c r="S2929" s="246"/>
      <c r="T2929" s="248"/>
      <c r="U2929" s="249" t="str">
        <f>+IF(AND(S2929&gt;0,R2929&lt;&gt;'Data Validation (ROP used only)'!$A$22),SUM(S2929:T2929),"")</f>
        <v/>
      </c>
      <c r="V2929" s="250" t="str">
        <f>IF(OR(R2929='Data Validation (ROP used only)'!$A$22,ISBLANK(S2929),ISERROR(S2929/$I2929)),"",S2929/$I2929)</f>
        <v/>
      </c>
      <c r="W2929" s="251"/>
      <c r="X2929" s="252" t="str" cm="1">
        <f t="array" ref="X2929">_xlfn.IFS(W2929="","",W2929/I2929&gt;=2,2*I2929,W2929/I2929 &lt; 2, W2929)</f>
        <v/>
      </c>
      <c r="Y2929" s="253" t="str">
        <f t="shared" si="319"/>
        <v/>
      </c>
      <c r="Z2929" s="248"/>
      <c r="AA2929" s="249" t="str">
        <f t="shared" si="320"/>
        <v/>
      </c>
      <c r="AB2929" s="254" t="str">
        <f t="shared" si="321"/>
        <v/>
      </c>
      <c r="AC2929" s="159"/>
      <c r="AD2929" s="160"/>
    </row>
    <row r="2930" spans="2:30" ht="13.8" hidden="1" outlineLevel="1" x14ac:dyDescent="0.25">
      <c r="B2930" s="1"/>
      <c r="C2930" s="1"/>
      <c r="D2930" s="1"/>
      <c r="E2930" s="2"/>
      <c r="F2930" s="1"/>
      <c r="G2930" s="2"/>
      <c r="H2930" s="108"/>
      <c r="I2930" s="109"/>
      <c r="J2930" s="132" t="str">
        <f t="shared" si="317"/>
        <v/>
      </c>
      <c r="K2930" s="132">
        <f t="shared" si="322"/>
        <v>0</v>
      </c>
      <c r="L2930" s="246"/>
      <c r="M2930" s="247"/>
      <c r="N2930" s="246"/>
      <c r="O2930" s="248"/>
      <c r="P2930" s="249" t="str">
        <f t="shared" si="318"/>
        <v/>
      </c>
      <c r="Q2930" s="250" t="str">
        <f t="shared" si="316"/>
        <v/>
      </c>
      <c r="R2930" s="248"/>
      <c r="S2930" s="246"/>
      <c r="T2930" s="248"/>
      <c r="U2930" s="249" t="str">
        <f>+IF(AND(S2930&gt;0,R2930&lt;&gt;'Data Validation (ROP used only)'!$A$22),SUM(S2930:T2930),"")</f>
        <v/>
      </c>
      <c r="V2930" s="250" t="str">
        <f>IF(OR(R2930='Data Validation (ROP used only)'!$A$22,ISBLANK(S2930),ISERROR(S2930/$I2930)),"",S2930/$I2930)</f>
        <v/>
      </c>
      <c r="W2930" s="251"/>
      <c r="X2930" s="252" t="str" cm="1">
        <f t="array" ref="X2930">_xlfn.IFS(W2930="","",W2930/I2930&gt;=2,2*I2930,W2930/I2930 &lt; 2, W2930)</f>
        <v/>
      </c>
      <c r="Y2930" s="253" t="str">
        <f t="shared" si="319"/>
        <v/>
      </c>
      <c r="Z2930" s="248"/>
      <c r="AA2930" s="249" t="str">
        <f t="shared" si="320"/>
        <v/>
      </c>
      <c r="AB2930" s="254" t="str">
        <f t="shared" si="321"/>
        <v/>
      </c>
      <c r="AC2930" s="159"/>
      <c r="AD2930" s="160"/>
    </row>
    <row r="2931" spans="2:30" ht="13.8" hidden="1" outlineLevel="1" x14ac:dyDescent="0.25">
      <c r="B2931" s="1"/>
      <c r="C2931" s="1"/>
      <c r="D2931" s="1"/>
      <c r="E2931" s="2"/>
      <c r="F2931" s="1"/>
      <c r="G2931" s="2"/>
      <c r="H2931" s="108"/>
      <c r="I2931" s="109"/>
      <c r="J2931" s="132" t="str">
        <f t="shared" si="317"/>
        <v/>
      </c>
      <c r="K2931" s="132">
        <f t="shared" si="322"/>
        <v>0</v>
      </c>
      <c r="L2931" s="246"/>
      <c r="M2931" s="247"/>
      <c r="N2931" s="246"/>
      <c r="O2931" s="248"/>
      <c r="P2931" s="249" t="str">
        <f t="shared" si="318"/>
        <v/>
      </c>
      <c r="Q2931" s="250" t="str">
        <f t="shared" si="316"/>
        <v/>
      </c>
      <c r="R2931" s="248"/>
      <c r="S2931" s="246"/>
      <c r="T2931" s="248"/>
      <c r="U2931" s="249" t="str">
        <f>+IF(AND(S2931&gt;0,R2931&lt;&gt;'Data Validation (ROP used only)'!$A$22),SUM(S2931:T2931),"")</f>
        <v/>
      </c>
      <c r="V2931" s="250" t="str">
        <f>IF(OR(R2931='Data Validation (ROP used only)'!$A$22,ISBLANK(S2931),ISERROR(S2931/$I2931)),"",S2931/$I2931)</f>
        <v/>
      </c>
      <c r="W2931" s="251"/>
      <c r="X2931" s="252" t="str" cm="1">
        <f t="array" ref="X2931">_xlfn.IFS(W2931="","",W2931/I2931&gt;=2,2*I2931,W2931/I2931 &lt; 2, W2931)</f>
        <v/>
      </c>
      <c r="Y2931" s="253" t="str">
        <f t="shared" si="319"/>
        <v/>
      </c>
      <c r="Z2931" s="248"/>
      <c r="AA2931" s="249" t="str">
        <f t="shared" si="320"/>
        <v/>
      </c>
      <c r="AB2931" s="254" t="str">
        <f t="shared" si="321"/>
        <v/>
      </c>
      <c r="AC2931" s="159"/>
      <c r="AD2931" s="160"/>
    </row>
    <row r="2932" spans="2:30" ht="13.8" hidden="1" outlineLevel="1" x14ac:dyDescent="0.25">
      <c r="B2932" s="1"/>
      <c r="C2932" s="1"/>
      <c r="D2932" s="1"/>
      <c r="E2932" s="2"/>
      <c r="F2932" s="1"/>
      <c r="G2932" s="2"/>
      <c r="H2932" s="108"/>
      <c r="I2932" s="109"/>
      <c r="J2932" s="132" t="str">
        <f t="shared" si="317"/>
        <v/>
      </c>
      <c r="K2932" s="132">
        <f t="shared" si="322"/>
        <v>0</v>
      </c>
      <c r="L2932" s="246"/>
      <c r="M2932" s="247"/>
      <c r="N2932" s="246"/>
      <c r="O2932" s="248"/>
      <c r="P2932" s="249" t="str">
        <f t="shared" si="318"/>
        <v/>
      </c>
      <c r="Q2932" s="250" t="str">
        <f t="shared" si="316"/>
        <v/>
      </c>
      <c r="R2932" s="248"/>
      <c r="S2932" s="246"/>
      <c r="T2932" s="248"/>
      <c r="U2932" s="249" t="str">
        <f>+IF(AND(S2932&gt;0,R2932&lt;&gt;'Data Validation (ROP used only)'!$A$22),SUM(S2932:T2932),"")</f>
        <v/>
      </c>
      <c r="V2932" s="250" t="str">
        <f>IF(OR(R2932='Data Validation (ROP used only)'!$A$22,ISBLANK(S2932),ISERROR(S2932/$I2932)),"",S2932/$I2932)</f>
        <v/>
      </c>
      <c r="W2932" s="251"/>
      <c r="X2932" s="252" t="str" cm="1">
        <f t="array" ref="X2932">_xlfn.IFS(W2932="","",W2932/I2932&gt;=2,2*I2932,W2932/I2932 &lt; 2, W2932)</f>
        <v/>
      </c>
      <c r="Y2932" s="253" t="str">
        <f t="shared" si="319"/>
        <v/>
      </c>
      <c r="Z2932" s="248"/>
      <c r="AA2932" s="249" t="str">
        <f t="shared" si="320"/>
        <v/>
      </c>
      <c r="AB2932" s="254" t="str">
        <f t="shared" si="321"/>
        <v/>
      </c>
      <c r="AC2932" s="159"/>
      <c r="AD2932" s="160"/>
    </row>
    <row r="2933" spans="2:30" ht="13.8" hidden="1" outlineLevel="1" x14ac:dyDescent="0.25">
      <c r="B2933" s="1"/>
      <c r="C2933" s="1"/>
      <c r="D2933" s="1"/>
      <c r="E2933" s="2"/>
      <c r="F2933" s="1"/>
      <c r="G2933" s="2"/>
      <c r="H2933" s="108"/>
      <c r="I2933" s="109"/>
      <c r="J2933" s="132" t="str">
        <f t="shared" si="317"/>
        <v/>
      </c>
      <c r="K2933" s="132">
        <f t="shared" si="322"/>
        <v>0</v>
      </c>
      <c r="L2933" s="246"/>
      <c r="M2933" s="247"/>
      <c r="N2933" s="246"/>
      <c r="O2933" s="248"/>
      <c r="P2933" s="249" t="str">
        <f t="shared" si="318"/>
        <v/>
      </c>
      <c r="Q2933" s="250" t="str">
        <f t="shared" si="316"/>
        <v/>
      </c>
      <c r="R2933" s="248"/>
      <c r="S2933" s="246"/>
      <c r="T2933" s="248"/>
      <c r="U2933" s="249" t="str">
        <f>+IF(AND(S2933&gt;0,R2933&lt;&gt;'Data Validation (ROP used only)'!$A$22),SUM(S2933:T2933),"")</f>
        <v/>
      </c>
      <c r="V2933" s="250" t="str">
        <f>IF(OR(R2933='Data Validation (ROP used only)'!$A$22,ISBLANK(S2933),ISERROR(S2933/$I2933)),"",S2933/$I2933)</f>
        <v/>
      </c>
      <c r="W2933" s="251"/>
      <c r="X2933" s="252" t="str" cm="1">
        <f t="array" ref="X2933">_xlfn.IFS(W2933="","",W2933/I2933&gt;=2,2*I2933,W2933/I2933 &lt; 2, W2933)</f>
        <v/>
      </c>
      <c r="Y2933" s="253" t="str">
        <f t="shared" si="319"/>
        <v/>
      </c>
      <c r="Z2933" s="248"/>
      <c r="AA2933" s="249" t="str">
        <f t="shared" si="320"/>
        <v/>
      </c>
      <c r="AB2933" s="254" t="str">
        <f t="shared" si="321"/>
        <v/>
      </c>
      <c r="AC2933" s="159"/>
      <c r="AD2933" s="160"/>
    </row>
    <row r="2934" spans="2:30" ht="13.8" hidden="1" outlineLevel="1" x14ac:dyDescent="0.25">
      <c r="B2934" s="1"/>
      <c r="C2934" s="1"/>
      <c r="D2934" s="1"/>
      <c r="E2934" s="2"/>
      <c r="F2934" s="1"/>
      <c r="G2934" s="2"/>
      <c r="H2934" s="108"/>
      <c r="I2934" s="109"/>
      <c r="J2934" s="132" t="str">
        <f t="shared" si="317"/>
        <v/>
      </c>
      <c r="K2934" s="132">
        <f t="shared" si="322"/>
        <v>0</v>
      </c>
      <c r="L2934" s="246"/>
      <c r="M2934" s="247"/>
      <c r="N2934" s="246"/>
      <c r="O2934" s="248"/>
      <c r="P2934" s="249" t="str">
        <f t="shared" si="318"/>
        <v/>
      </c>
      <c r="Q2934" s="250" t="str">
        <f t="shared" si="316"/>
        <v/>
      </c>
      <c r="R2934" s="248"/>
      <c r="S2934" s="246"/>
      <c r="T2934" s="248"/>
      <c r="U2934" s="249" t="str">
        <f>+IF(AND(S2934&gt;0,R2934&lt;&gt;'Data Validation (ROP used only)'!$A$22),SUM(S2934:T2934),"")</f>
        <v/>
      </c>
      <c r="V2934" s="250" t="str">
        <f>IF(OR(R2934='Data Validation (ROP used only)'!$A$22,ISBLANK(S2934),ISERROR(S2934/$I2934)),"",S2934/$I2934)</f>
        <v/>
      </c>
      <c r="W2934" s="251"/>
      <c r="X2934" s="252" t="str" cm="1">
        <f t="array" ref="X2934">_xlfn.IFS(W2934="","",W2934/I2934&gt;=2,2*I2934,W2934/I2934 &lt; 2, W2934)</f>
        <v/>
      </c>
      <c r="Y2934" s="253" t="str">
        <f t="shared" si="319"/>
        <v/>
      </c>
      <c r="Z2934" s="248"/>
      <c r="AA2934" s="249" t="str">
        <f t="shared" si="320"/>
        <v/>
      </c>
      <c r="AB2934" s="254" t="str">
        <f t="shared" si="321"/>
        <v/>
      </c>
      <c r="AC2934" s="159"/>
      <c r="AD2934" s="160"/>
    </row>
    <row r="2935" spans="2:30" ht="13.8" hidden="1" outlineLevel="1" x14ac:dyDescent="0.25">
      <c r="B2935" s="1"/>
      <c r="C2935" s="1"/>
      <c r="D2935" s="1"/>
      <c r="E2935" s="2"/>
      <c r="F2935" s="1"/>
      <c r="G2935" s="2"/>
      <c r="H2935" s="108"/>
      <c r="I2935" s="109"/>
      <c r="J2935" s="132" t="str">
        <f t="shared" si="317"/>
        <v/>
      </c>
      <c r="K2935" s="132">
        <f t="shared" si="322"/>
        <v>0</v>
      </c>
      <c r="L2935" s="246"/>
      <c r="M2935" s="247"/>
      <c r="N2935" s="246"/>
      <c r="O2935" s="248"/>
      <c r="P2935" s="249" t="str">
        <f t="shared" si="318"/>
        <v/>
      </c>
      <c r="Q2935" s="250" t="str">
        <f t="shared" si="316"/>
        <v/>
      </c>
      <c r="R2935" s="248"/>
      <c r="S2935" s="246"/>
      <c r="T2935" s="248"/>
      <c r="U2935" s="249" t="str">
        <f>+IF(AND(S2935&gt;0,R2935&lt;&gt;'Data Validation (ROP used only)'!$A$22),SUM(S2935:T2935),"")</f>
        <v/>
      </c>
      <c r="V2935" s="250" t="str">
        <f>IF(OR(R2935='Data Validation (ROP used only)'!$A$22,ISBLANK(S2935),ISERROR(S2935/$I2935)),"",S2935/$I2935)</f>
        <v/>
      </c>
      <c r="W2935" s="251"/>
      <c r="X2935" s="252" t="str" cm="1">
        <f t="array" ref="X2935">_xlfn.IFS(W2935="","",W2935/I2935&gt;=2,2*I2935,W2935/I2935 &lt; 2, W2935)</f>
        <v/>
      </c>
      <c r="Y2935" s="253" t="str">
        <f t="shared" si="319"/>
        <v/>
      </c>
      <c r="Z2935" s="248"/>
      <c r="AA2935" s="249" t="str">
        <f t="shared" si="320"/>
        <v/>
      </c>
      <c r="AB2935" s="254" t="str">
        <f t="shared" si="321"/>
        <v/>
      </c>
      <c r="AC2935" s="159"/>
      <c r="AD2935" s="160"/>
    </row>
    <row r="2936" spans="2:30" ht="13.8" hidden="1" outlineLevel="1" x14ac:dyDescent="0.25">
      <c r="B2936" s="1"/>
      <c r="C2936" s="1"/>
      <c r="D2936" s="1"/>
      <c r="E2936" s="2"/>
      <c r="F2936" s="1"/>
      <c r="G2936" s="2"/>
      <c r="H2936" s="108"/>
      <c r="I2936" s="109"/>
      <c r="J2936" s="132" t="str">
        <f t="shared" si="317"/>
        <v/>
      </c>
      <c r="K2936" s="132">
        <f t="shared" si="322"/>
        <v>0</v>
      </c>
      <c r="L2936" s="246"/>
      <c r="M2936" s="247"/>
      <c r="N2936" s="246"/>
      <c r="O2936" s="248"/>
      <c r="P2936" s="249" t="str">
        <f t="shared" si="318"/>
        <v/>
      </c>
      <c r="Q2936" s="250" t="str">
        <f t="shared" si="316"/>
        <v/>
      </c>
      <c r="R2936" s="248"/>
      <c r="S2936" s="246"/>
      <c r="T2936" s="248"/>
      <c r="U2936" s="249" t="str">
        <f>+IF(AND(S2936&gt;0,R2936&lt;&gt;'Data Validation (ROP used only)'!$A$22),SUM(S2936:T2936),"")</f>
        <v/>
      </c>
      <c r="V2936" s="250" t="str">
        <f>IF(OR(R2936='Data Validation (ROP used only)'!$A$22,ISBLANK(S2936),ISERROR(S2936/$I2936)),"",S2936/$I2936)</f>
        <v/>
      </c>
      <c r="W2936" s="251"/>
      <c r="X2936" s="252" t="str" cm="1">
        <f t="array" ref="X2936">_xlfn.IFS(W2936="","",W2936/I2936&gt;=2,2*I2936,W2936/I2936 &lt; 2, W2936)</f>
        <v/>
      </c>
      <c r="Y2936" s="253" t="str">
        <f t="shared" si="319"/>
        <v/>
      </c>
      <c r="Z2936" s="248"/>
      <c r="AA2936" s="249" t="str">
        <f t="shared" si="320"/>
        <v/>
      </c>
      <c r="AB2936" s="254" t="str">
        <f t="shared" si="321"/>
        <v/>
      </c>
      <c r="AC2936" s="159"/>
      <c r="AD2936" s="160"/>
    </row>
    <row r="2937" spans="2:30" ht="13.8" hidden="1" outlineLevel="1" x14ac:dyDescent="0.25">
      <c r="B2937" s="1"/>
      <c r="C2937" s="1"/>
      <c r="D2937" s="1"/>
      <c r="E2937" s="2"/>
      <c r="F2937" s="1"/>
      <c r="G2937" s="2"/>
      <c r="H2937" s="108"/>
      <c r="I2937" s="109"/>
      <c r="J2937" s="132" t="str">
        <f t="shared" si="317"/>
        <v/>
      </c>
      <c r="K2937" s="132">
        <f t="shared" si="322"/>
        <v>0</v>
      </c>
      <c r="L2937" s="246"/>
      <c r="M2937" s="247"/>
      <c r="N2937" s="246"/>
      <c r="O2937" s="248"/>
      <c r="P2937" s="249" t="str">
        <f t="shared" si="318"/>
        <v/>
      </c>
      <c r="Q2937" s="250" t="str">
        <f t="shared" si="316"/>
        <v/>
      </c>
      <c r="R2937" s="248"/>
      <c r="S2937" s="246"/>
      <c r="T2937" s="248"/>
      <c r="U2937" s="249" t="str">
        <f>+IF(AND(S2937&gt;0,R2937&lt;&gt;'Data Validation (ROP used only)'!$A$22),SUM(S2937:T2937),"")</f>
        <v/>
      </c>
      <c r="V2937" s="250" t="str">
        <f>IF(OR(R2937='Data Validation (ROP used only)'!$A$22,ISBLANK(S2937),ISERROR(S2937/$I2937)),"",S2937/$I2937)</f>
        <v/>
      </c>
      <c r="W2937" s="251"/>
      <c r="X2937" s="252" t="str" cm="1">
        <f t="array" ref="X2937">_xlfn.IFS(W2937="","",W2937/I2937&gt;=2,2*I2937,W2937/I2937 &lt; 2, W2937)</f>
        <v/>
      </c>
      <c r="Y2937" s="253" t="str">
        <f t="shared" si="319"/>
        <v/>
      </c>
      <c r="Z2937" s="248"/>
      <c r="AA2937" s="249" t="str">
        <f t="shared" si="320"/>
        <v/>
      </c>
      <c r="AB2937" s="254" t="str">
        <f t="shared" si="321"/>
        <v/>
      </c>
      <c r="AC2937" s="159"/>
      <c r="AD2937" s="160"/>
    </row>
    <row r="2938" spans="2:30" ht="13.8" hidden="1" outlineLevel="1" x14ac:dyDescent="0.25">
      <c r="B2938" s="1"/>
      <c r="C2938" s="1"/>
      <c r="D2938" s="1"/>
      <c r="E2938" s="2"/>
      <c r="F2938" s="1"/>
      <c r="G2938" s="2"/>
      <c r="H2938" s="108"/>
      <c r="I2938" s="109"/>
      <c r="J2938" s="132" t="str">
        <f t="shared" si="317"/>
        <v/>
      </c>
      <c r="K2938" s="132">
        <f t="shared" si="322"/>
        <v>0</v>
      </c>
      <c r="L2938" s="246"/>
      <c r="M2938" s="247"/>
      <c r="N2938" s="246"/>
      <c r="O2938" s="248"/>
      <c r="P2938" s="249" t="str">
        <f t="shared" si="318"/>
        <v/>
      </c>
      <c r="Q2938" s="250" t="str">
        <f t="shared" si="316"/>
        <v/>
      </c>
      <c r="R2938" s="248"/>
      <c r="S2938" s="246"/>
      <c r="T2938" s="248"/>
      <c r="U2938" s="249" t="str">
        <f>+IF(AND(S2938&gt;0,R2938&lt;&gt;'Data Validation (ROP used only)'!$A$22),SUM(S2938:T2938),"")</f>
        <v/>
      </c>
      <c r="V2938" s="250" t="str">
        <f>IF(OR(R2938='Data Validation (ROP used only)'!$A$22,ISBLANK(S2938),ISERROR(S2938/$I2938)),"",S2938/$I2938)</f>
        <v/>
      </c>
      <c r="W2938" s="251"/>
      <c r="X2938" s="252" t="str" cm="1">
        <f t="array" ref="X2938">_xlfn.IFS(W2938="","",W2938/I2938&gt;=2,2*I2938,W2938/I2938 &lt; 2, W2938)</f>
        <v/>
      </c>
      <c r="Y2938" s="253" t="str">
        <f t="shared" si="319"/>
        <v/>
      </c>
      <c r="Z2938" s="248"/>
      <c r="AA2938" s="249" t="str">
        <f t="shared" si="320"/>
        <v/>
      </c>
      <c r="AB2938" s="254" t="str">
        <f t="shared" si="321"/>
        <v/>
      </c>
      <c r="AC2938" s="159"/>
      <c r="AD2938" s="160"/>
    </row>
    <row r="2939" spans="2:30" ht="13.8" hidden="1" outlineLevel="1" x14ac:dyDescent="0.25">
      <c r="B2939" s="1"/>
      <c r="C2939" s="1"/>
      <c r="D2939" s="1"/>
      <c r="E2939" s="2"/>
      <c r="F2939" s="1"/>
      <c r="G2939" s="2"/>
      <c r="H2939" s="108"/>
      <c r="I2939" s="109"/>
      <c r="J2939" s="132" t="str">
        <f t="shared" si="317"/>
        <v/>
      </c>
      <c r="K2939" s="132">
        <f t="shared" si="322"/>
        <v>0</v>
      </c>
      <c r="L2939" s="246"/>
      <c r="M2939" s="247"/>
      <c r="N2939" s="246"/>
      <c r="O2939" s="248"/>
      <c r="P2939" s="249" t="str">
        <f t="shared" si="318"/>
        <v/>
      </c>
      <c r="Q2939" s="250" t="str">
        <f t="shared" si="316"/>
        <v/>
      </c>
      <c r="R2939" s="248"/>
      <c r="S2939" s="246"/>
      <c r="T2939" s="248"/>
      <c r="U2939" s="249" t="str">
        <f>+IF(AND(S2939&gt;0,R2939&lt;&gt;'Data Validation (ROP used only)'!$A$22),SUM(S2939:T2939),"")</f>
        <v/>
      </c>
      <c r="V2939" s="250" t="str">
        <f>IF(OR(R2939='Data Validation (ROP used only)'!$A$22,ISBLANK(S2939),ISERROR(S2939/$I2939)),"",S2939/$I2939)</f>
        <v/>
      </c>
      <c r="W2939" s="251"/>
      <c r="X2939" s="252" t="str" cm="1">
        <f t="array" ref="X2939">_xlfn.IFS(W2939="","",W2939/I2939&gt;=2,2*I2939,W2939/I2939 &lt; 2, W2939)</f>
        <v/>
      </c>
      <c r="Y2939" s="253" t="str">
        <f t="shared" si="319"/>
        <v/>
      </c>
      <c r="Z2939" s="248"/>
      <c r="AA2939" s="249" t="str">
        <f t="shared" si="320"/>
        <v/>
      </c>
      <c r="AB2939" s="254" t="str">
        <f t="shared" si="321"/>
        <v/>
      </c>
      <c r="AC2939" s="159"/>
      <c r="AD2939" s="160"/>
    </row>
    <row r="2940" spans="2:30" ht="13.8" hidden="1" outlineLevel="1" x14ac:dyDescent="0.25">
      <c r="B2940" s="1"/>
      <c r="C2940" s="1"/>
      <c r="D2940" s="1"/>
      <c r="E2940" s="2"/>
      <c r="F2940" s="1"/>
      <c r="G2940" s="2"/>
      <c r="H2940" s="108"/>
      <c r="I2940" s="109"/>
      <c r="J2940" s="132" t="str">
        <f t="shared" si="317"/>
        <v/>
      </c>
      <c r="K2940" s="132">
        <f t="shared" si="322"/>
        <v>0</v>
      </c>
      <c r="L2940" s="246"/>
      <c r="M2940" s="247"/>
      <c r="N2940" s="246"/>
      <c r="O2940" s="248"/>
      <c r="P2940" s="249" t="str">
        <f t="shared" si="318"/>
        <v/>
      </c>
      <c r="Q2940" s="250" t="str">
        <f t="shared" si="316"/>
        <v/>
      </c>
      <c r="R2940" s="248"/>
      <c r="S2940" s="246"/>
      <c r="T2940" s="248"/>
      <c r="U2940" s="249" t="str">
        <f>+IF(AND(S2940&gt;0,R2940&lt;&gt;'Data Validation (ROP used only)'!$A$22),SUM(S2940:T2940),"")</f>
        <v/>
      </c>
      <c r="V2940" s="250" t="str">
        <f>IF(OR(R2940='Data Validation (ROP used only)'!$A$22,ISBLANK(S2940),ISERROR(S2940/$I2940)),"",S2940/$I2940)</f>
        <v/>
      </c>
      <c r="W2940" s="251"/>
      <c r="X2940" s="252" t="str" cm="1">
        <f t="array" ref="X2940">_xlfn.IFS(W2940="","",W2940/I2940&gt;=2,2*I2940,W2940/I2940 &lt; 2, W2940)</f>
        <v/>
      </c>
      <c r="Y2940" s="253" t="str">
        <f t="shared" si="319"/>
        <v/>
      </c>
      <c r="Z2940" s="248"/>
      <c r="AA2940" s="249" t="str">
        <f t="shared" si="320"/>
        <v/>
      </c>
      <c r="AB2940" s="254" t="str">
        <f t="shared" si="321"/>
        <v/>
      </c>
      <c r="AC2940" s="159"/>
      <c r="AD2940" s="160"/>
    </row>
    <row r="2941" spans="2:30" ht="13.8" hidden="1" outlineLevel="1" x14ac:dyDescent="0.25">
      <c r="B2941" s="1"/>
      <c r="C2941" s="1"/>
      <c r="D2941" s="1"/>
      <c r="E2941" s="2"/>
      <c r="F2941" s="1"/>
      <c r="G2941" s="2"/>
      <c r="H2941" s="108"/>
      <c r="I2941" s="109"/>
      <c r="J2941" s="132" t="str">
        <f t="shared" si="317"/>
        <v/>
      </c>
      <c r="K2941" s="132">
        <f t="shared" si="322"/>
        <v>0</v>
      </c>
      <c r="L2941" s="246"/>
      <c r="M2941" s="247"/>
      <c r="N2941" s="246"/>
      <c r="O2941" s="248"/>
      <c r="P2941" s="249" t="str">
        <f t="shared" si="318"/>
        <v/>
      </c>
      <c r="Q2941" s="250" t="str">
        <f t="shared" si="316"/>
        <v/>
      </c>
      <c r="R2941" s="248"/>
      <c r="S2941" s="246"/>
      <c r="T2941" s="248"/>
      <c r="U2941" s="249" t="str">
        <f>+IF(AND(S2941&gt;0,R2941&lt;&gt;'Data Validation (ROP used only)'!$A$22),SUM(S2941:T2941),"")</f>
        <v/>
      </c>
      <c r="V2941" s="250" t="str">
        <f>IF(OR(R2941='Data Validation (ROP used only)'!$A$22,ISBLANK(S2941),ISERROR(S2941/$I2941)),"",S2941/$I2941)</f>
        <v/>
      </c>
      <c r="W2941" s="251"/>
      <c r="X2941" s="252" t="str" cm="1">
        <f t="array" ref="X2941">_xlfn.IFS(W2941="","",W2941/I2941&gt;=2,2*I2941,W2941/I2941 &lt; 2, W2941)</f>
        <v/>
      </c>
      <c r="Y2941" s="253" t="str">
        <f t="shared" si="319"/>
        <v/>
      </c>
      <c r="Z2941" s="248"/>
      <c r="AA2941" s="249" t="str">
        <f t="shared" si="320"/>
        <v/>
      </c>
      <c r="AB2941" s="254" t="str">
        <f t="shared" si="321"/>
        <v/>
      </c>
      <c r="AC2941" s="159"/>
      <c r="AD2941" s="160"/>
    </row>
    <row r="2942" spans="2:30" ht="13.8" hidden="1" outlineLevel="1" x14ac:dyDescent="0.25">
      <c r="B2942" s="1"/>
      <c r="C2942" s="1"/>
      <c r="D2942" s="1"/>
      <c r="E2942" s="2"/>
      <c r="F2942" s="1"/>
      <c r="G2942" s="2"/>
      <c r="H2942" s="108"/>
      <c r="I2942" s="109"/>
      <c r="J2942" s="132" t="str">
        <f t="shared" si="317"/>
        <v/>
      </c>
      <c r="K2942" s="132">
        <f t="shared" si="322"/>
        <v>0</v>
      </c>
      <c r="L2942" s="246"/>
      <c r="M2942" s="247"/>
      <c r="N2942" s="246"/>
      <c r="O2942" s="248"/>
      <c r="P2942" s="249" t="str">
        <f t="shared" si="318"/>
        <v/>
      </c>
      <c r="Q2942" s="250" t="str">
        <f t="shared" si="316"/>
        <v/>
      </c>
      <c r="R2942" s="248"/>
      <c r="S2942" s="246"/>
      <c r="T2942" s="248"/>
      <c r="U2942" s="249" t="str">
        <f>+IF(AND(S2942&gt;0,R2942&lt;&gt;'Data Validation (ROP used only)'!$A$22),SUM(S2942:T2942),"")</f>
        <v/>
      </c>
      <c r="V2942" s="250" t="str">
        <f>IF(OR(R2942='Data Validation (ROP used only)'!$A$22,ISBLANK(S2942),ISERROR(S2942/$I2942)),"",S2942/$I2942)</f>
        <v/>
      </c>
      <c r="W2942" s="251"/>
      <c r="X2942" s="252" t="str" cm="1">
        <f t="array" ref="X2942">_xlfn.IFS(W2942="","",W2942/I2942&gt;=2,2*I2942,W2942/I2942 &lt; 2, W2942)</f>
        <v/>
      </c>
      <c r="Y2942" s="253" t="str">
        <f t="shared" si="319"/>
        <v/>
      </c>
      <c r="Z2942" s="248"/>
      <c r="AA2942" s="249" t="str">
        <f t="shared" si="320"/>
        <v/>
      </c>
      <c r="AB2942" s="254" t="str">
        <f t="shared" si="321"/>
        <v/>
      </c>
      <c r="AC2942" s="159"/>
      <c r="AD2942" s="160"/>
    </row>
    <row r="2943" spans="2:30" ht="13.8" hidden="1" outlineLevel="1" x14ac:dyDescent="0.25">
      <c r="B2943" s="1"/>
      <c r="C2943" s="1"/>
      <c r="D2943" s="1"/>
      <c r="E2943" s="2"/>
      <c r="F2943" s="1"/>
      <c r="G2943" s="2"/>
      <c r="H2943" s="108"/>
      <c r="I2943" s="109"/>
      <c r="J2943" s="132" t="str">
        <f t="shared" si="317"/>
        <v/>
      </c>
      <c r="K2943" s="132">
        <f t="shared" si="322"/>
        <v>0</v>
      </c>
      <c r="L2943" s="246"/>
      <c r="M2943" s="247"/>
      <c r="N2943" s="246"/>
      <c r="O2943" s="248"/>
      <c r="P2943" s="249" t="str">
        <f t="shared" si="318"/>
        <v/>
      </c>
      <c r="Q2943" s="250" t="str">
        <f t="shared" si="316"/>
        <v/>
      </c>
      <c r="R2943" s="248"/>
      <c r="S2943" s="246"/>
      <c r="T2943" s="248"/>
      <c r="U2943" s="249" t="str">
        <f>+IF(AND(S2943&gt;0,R2943&lt;&gt;'Data Validation (ROP used only)'!$A$22),SUM(S2943:T2943),"")</f>
        <v/>
      </c>
      <c r="V2943" s="250" t="str">
        <f>IF(OR(R2943='Data Validation (ROP used only)'!$A$22,ISBLANK(S2943),ISERROR(S2943/$I2943)),"",S2943/$I2943)</f>
        <v/>
      </c>
      <c r="W2943" s="251"/>
      <c r="X2943" s="252" t="str" cm="1">
        <f t="array" ref="X2943">_xlfn.IFS(W2943="","",W2943/I2943&gt;=2,2*I2943,W2943/I2943 &lt; 2, W2943)</f>
        <v/>
      </c>
      <c r="Y2943" s="253" t="str">
        <f t="shared" si="319"/>
        <v/>
      </c>
      <c r="Z2943" s="248"/>
      <c r="AA2943" s="249" t="str">
        <f t="shared" si="320"/>
        <v/>
      </c>
      <c r="AB2943" s="254" t="str">
        <f t="shared" si="321"/>
        <v/>
      </c>
      <c r="AC2943" s="159"/>
      <c r="AD2943" s="160"/>
    </row>
    <row r="2944" spans="2:30" ht="13.8" hidden="1" outlineLevel="1" x14ac:dyDescent="0.25">
      <c r="B2944" s="1"/>
      <c r="C2944" s="1"/>
      <c r="D2944" s="1"/>
      <c r="E2944" s="2"/>
      <c r="F2944" s="1"/>
      <c r="G2944" s="2"/>
      <c r="H2944" s="108"/>
      <c r="I2944" s="109"/>
      <c r="J2944" s="132" t="str">
        <f t="shared" si="317"/>
        <v/>
      </c>
      <c r="K2944" s="132">
        <f t="shared" si="322"/>
        <v>0</v>
      </c>
      <c r="L2944" s="246"/>
      <c r="M2944" s="247"/>
      <c r="N2944" s="246"/>
      <c r="O2944" s="248"/>
      <c r="P2944" s="249" t="str">
        <f t="shared" si="318"/>
        <v/>
      </c>
      <c r="Q2944" s="250" t="str">
        <f t="shared" si="316"/>
        <v/>
      </c>
      <c r="R2944" s="248"/>
      <c r="S2944" s="246"/>
      <c r="T2944" s="248"/>
      <c r="U2944" s="249" t="str">
        <f>+IF(AND(S2944&gt;0,R2944&lt;&gt;'Data Validation (ROP used only)'!$A$22),SUM(S2944:T2944),"")</f>
        <v/>
      </c>
      <c r="V2944" s="250" t="str">
        <f>IF(OR(R2944='Data Validation (ROP used only)'!$A$22,ISBLANK(S2944),ISERROR(S2944/$I2944)),"",S2944/$I2944)</f>
        <v/>
      </c>
      <c r="W2944" s="251"/>
      <c r="X2944" s="252" t="str" cm="1">
        <f t="array" ref="X2944">_xlfn.IFS(W2944="","",W2944/I2944&gt;=2,2*I2944,W2944/I2944 &lt; 2, W2944)</f>
        <v/>
      </c>
      <c r="Y2944" s="253" t="str">
        <f t="shared" si="319"/>
        <v/>
      </c>
      <c r="Z2944" s="248"/>
      <c r="AA2944" s="249" t="str">
        <f t="shared" si="320"/>
        <v/>
      </c>
      <c r="AB2944" s="254" t="str">
        <f t="shared" si="321"/>
        <v/>
      </c>
      <c r="AC2944" s="159"/>
      <c r="AD2944" s="160"/>
    </row>
    <row r="2945" spans="2:30" ht="13.8" hidden="1" outlineLevel="1" x14ac:dyDescent="0.25">
      <c r="B2945" s="1"/>
      <c r="C2945" s="1"/>
      <c r="D2945" s="1"/>
      <c r="E2945" s="2"/>
      <c r="F2945" s="1"/>
      <c r="G2945" s="2"/>
      <c r="H2945" s="108"/>
      <c r="I2945" s="109"/>
      <c r="J2945" s="132" t="str">
        <f t="shared" si="317"/>
        <v/>
      </c>
      <c r="K2945" s="132">
        <f t="shared" si="322"/>
        <v>0</v>
      </c>
      <c r="L2945" s="246"/>
      <c r="M2945" s="247"/>
      <c r="N2945" s="246"/>
      <c r="O2945" s="248"/>
      <c r="P2945" s="249" t="str">
        <f t="shared" si="318"/>
        <v/>
      </c>
      <c r="Q2945" s="250" t="str">
        <f t="shared" si="316"/>
        <v/>
      </c>
      <c r="R2945" s="248"/>
      <c r="S2945" s="246"/>
      <c r="T2945" s="248"/>
      <c r="U2945" s="249" t="str">
        <f>+IF(AND(S2945&gt;0,R2945&lt;&gt;'Data Validation (ROP used only)'!$A$22),SUM(S2945:T2945),"")</f>
        <v/>
      </c>
      <c r="V2945" s="250" t="str">
        <f>IF(OR(R2945='Data Validation (ROP used only)'!$A$22,ISBLANK(S2945),ISERROR(S2945/$I2945)),"",S2945/$I2945)</f>
        <v/>
      </c>
      <c r="W2945" s="251"/>
      <c r="X2945" s="252" t="str" cm="1">
        <f t="array" ref="X2945">_xlfn.IFS(W2945="","",W2945/I2945&gt;=2,2*I2945,W2945/I2945 &lt; 2, W2945)</f>
        <v/>
      </c>
      <c r="Y2945" s="253" t="str">
        <f t="shared" si="319"/>
        <v/>
      </c>
      <c r="Z2945" s="248"/>
      <c r="AA2945" s="249" t="str">
        <f t="shared" si="320"/>
        <v/>
      </c>
      <c r="AB2945" s="254" t="str">
        <f t="shared" si="321"/>
        <v/>
      </c>
      <c r="AC2945" s="159"/>
      <c r="AD2945" s="160"/>
    </row>
    <row r="2946" spans="2:30" ht="13.8" hidden="1" outlineLevel="1" x14ac:dyDescent="0.25">
      <c r="B2946" s="1"/>
      <c r="C2946" s="1"/>
      <c r="D2946" s="1"/>
      <c r="E2946" s="2"/>
      <c r="F2946" s="1"/>
      <c r="G2946" s="2"/>
      <c r="H2946" s="108"/>
      <c r="I2946" s="109"/>
      <c r="J2946" s="132" t="str">
        <f t="shared" si="317"/>
        <v/>
      </c>
      <c r="K2946" s="132">
        <f t="shared" si="322"/>
        <v>0</v>
      </c>
      <c r="L2946" s="246"/>
      <c r="M2946" s="247"/>
      <c r="N2946" s="246"/>
      <c r="O2946" s="248"/>
      <c r="P2946" s="249" t="str">
        <f t="shared" si="318"/>
        <v/>
      </c>
      <c r="Q2946" s="250" t="str">
        <f t="shared" si="316"/>
        <v/>
      </c>
      <c r="R2946" s="248"/>
      <c r="S2946" s="246"/>
      <c r="T2946" s="248"/>
      <c r="U2946" s="249" t="str">
        <f>+IF(AND(S2946&gt;0,R2946&lt;&gt;'Data Validation (ROP used only)'!$A$22),SUM(S2946:T2946),"")</f>
        <v/>
      </c>
      <c r="V2946" s="250" t="str">
        <f>IF(OR(R2946='Data Validation (ROP used only)'!$A$22,ISBLANK(S2946),ISERROR(S2946/$I2946)),"",S2946/$I2946)</f>
        <v/>
      </c>
      <c r="W2946" s="251"/>
      <c r="X2946" s="252" t="str" cm="1">
        <f t="array" ref="X2946">_xlfn.IFS(W2946="","",W2946/I2946&gt;=2,2*I2946,W2946/I2946 &lt; 2, W2946)</f>
        <v/>
      </c>
      <c r="Y2946" s="253" t="str">
        <f t="shared" si="319"/>
        <v/>
      </c>
      <c r="Z2946" s="248"/>
      <c r="AA2946" s="249" t="str">
        <f t="shared" si="320"/>
        <v/>
      </c>
      <c r="AB2946" s="254" t="str">
        <f t="shared" si="321"/>
        <v/>
      </c>
      <c r="AC2946" s="159"/>
      <c r="AD2946" s="160"/>
    </row>
    <row r="2947" spans="2:30" ht="13.8" hidden="1" outlineLevel="1" x14ac:dyDescent="0.25">
      <c r="B2947" s="1"/>
      <c r="C2947" s="1"/>
      <c r="D2947" s="1"/>
      <c r="E2947" s="2"/>
      <c r="F2947" s="1"/>
      <c r="G2947" s="2"/>
      <c r="H2947" s="108"/>
      <c r="I2947" s="109"/>
      <c r="J2947" s="132" t="str">
        <f t="shared" si="317"/>
        <v/>
      </c>
      <c r="K2947" s="132">
        <f t="shared" si="322"/>
        <v>0</v>
      </c>
      <c r="L2947" s="246"/>
      <c r="M2947" s="247"/>
      <c r="N2947" s="246"/>
      <c r="O2947" s="248"/>
      <c r="P2947" s="249" t="str">
        <f t="shared" si="318"/>
        <v/>
      </c>
      <c r="Q2947" s="250" t="str">
        <f t="shared" si="316"/>
        <v/>
      </c>
      <c r="R2947" s="248"/>
      <c r="S2947" s="246"/>
      <c r="T2947" s="248"/>
      <c r="U2947" s="249" t="str">
        <f>+IF(AND(S2947&gt;0,R2947&lt;&gt;'Data Validation (ROP used only)'!$A$22),SUM(S2947:T2947),"")</f>
        <v/>
      </c>
      <c r="V2947" s="250" t="str">
        <f>IF(OR(R2947='Data Validation (ROP used only)'!$A$22,ISBLANK(S2947),ISERROR(S2947/$I2947)),"",S2947/$I2947)</f>
        <v/>
      </c>
      <c r="W2947" s="251"/>
      <c r="X2947" s="252" t="str" cm="1">
        <f t="array" ref="X2947">_xlfn.IFS(W2947="","",W2947/I2947&gt;=2,2*I2947,W2947/I2947 &lt; 2, W2947)</f>
        <v/>
      </c>
      <c r="Y2947" s="253" t="str">
        <f t="shared" si="319"/>
        <v/>
      </c>
      <c r="Z2947" s="248"/>
      <c r="AA2947" s="249" t="str">
        <f t="shared" si="320"/>
        <v/>
      </c>
      <c r="AB2947" s="254" t="str">
        <f t="shared" si="321"/>
        <v/>
      </c>
      <c r="AC2947" s="159"/>
      <c r="AD2947" s="160"/>
    </row>
    <row r="2948" spans="2:30" ht="13.8" hidden="1" outlineLevel="1" x14ac:dyDescent="0.25">
      <c r="B2948" s="1"/>
      <c r="C2948" s="1"/>
      <c r="D2948" s="1"/>
      <c r="E2948" s="2"/>
      <c r="F2948" s="1"/>
      <c r="G2948" s="2"/>
      <c r="H2948" s="108"/>
      <c r="I2948" s="109"/>
      <c r="J2948" s="132" t="str">
        <f t="shared" si="317"/>
        <v/>
      </c>
      <c r="K2948" s="132">
        <f t="shared" si="322"/>
        <v>0</v>
      </c>
      <c r="L2948" s="246"/>
      <c r="M2948" s="247"/>
      <c r="N2948" s="246"/>
      <c r="O2948" s="248"/>
      <c r="P2948" s="249" t="str">
        <f t="shared" si="318"/>
        <v/>
      </c>
      <c r="Q2948" s="250" t="str">
        <f t="shared" si="316"/>
        <v/>
      </c>
      <c r="R2948" s="248"/>
      <c r="S2948" s="246"/>
      <c r="T2948" s="248"/>
      <c r="U2948" s="249" t="str">
        <f>+IF(AND(S2948&gt;0,R2948&lt;&gt;'Data Validation (ROP used only)'!$A$22),SUM(S2948:T2948),"")</f>
        <v/>
      </c>
      <c r="V2948" s="250" t="str">
        <f>IF(OR(R2948='Data Validation (ROP used only)'!$A$22,ISBLANK(S2948),ISERROR(S2948/$I2948)),"",S2948/$I2948)</f>
        <v/>
      </c>
      <c r="W2948" s="251"/>
      <c r="X2948" s="252" t="str" cm="1">
        <f t="array" ref="X2948">_xlfn.IFS(W2948="","",W2948/I2948&gt;=2,2*I2948,W2948/I2948 &lt; 2, W2948)</f>
        <v/>
      </c>
      <c r="Y2948" s="253" t="str">
        <f t="shared" si="319"/>
        <v/>
      </c>
      <c r="Z2948" s="248"/>
      <c r="AA2948" s="249" t="str">
        <f t="shared" si="320"/>
        <v/>
      </c>
      <c r="AB2948" s="254" t="str">
        <f t="shared" si="321"/>
        <v/>
      </c>
      <c r="AC2948" s="159"/>
      <c r="AD2948" s="160"/>
    </row>
    <row r="2949" spans="2:30" ht="13.8" hidden="1" outlineLevel="1" x14ac:dyDescent="0.25">
      <c r="B2949" s="1"/>
      <c r="C2949" s="1"/>
      <c r="D2949" s="1"/>
      <c r="E2949" s="2"/>
      <c r="F2949" s="1"/>
      <c r="G2949" s="2"/>
      <c r="H2949" s="108"/>
      <c r="I2949" s="109"/>
      <c r="J2949" s="132" t="str">
        <f t="shared" si="317"/>
        <v/>
      </c>
      <c r="K2949" s="132">
        <f t="shared" si="322"/>
        <v>0</v>
      </c>
      <c r="L2949" s="246"/>
      <c r="M2949" s="247"/>
      <c r="N2949" s="246"/>
      <c r="O2949" s="248"/>
      <c r="P2949" s="249" t="str">
        <f t="shared" si="318"/>
        <v/>
      </c>
      <c r="Q2949" s="250" t="str">
        <f t="shared" si="316"/>
        <v/>
      </c>
      <c r="R2949" s="248"/>
      <c r="S2949" s="246"/>
      <c r="T2949" s="248"/>
      <c r="U2949" s="249" t="str">
        <f>+IF(AND(S2949&gt;0,R2949&lt;&gt;'Data Validation (ROP used only)'!$A$22),SUM(S2949:T2949),"")</f>
        <v/>
      </c>
      <c r="V2949" s="250" t="str">
        <f>IF(OR(R2949='Data Validation (ROP used only)'!$A$22,ISBLANK(S2949),ISERROR(S2949/$I2949)),"",S2949/$I2949)</f>
        <v/>
      </c>
      <c r="W2949" s="251"/>
      <c r="X2949" s="252" t="str" cm="1">
        <f t="array" ref="X2949">_xlfn.IFS(W2949="","",W2949/I2949&gt;=2,2*I2949,W2949/I2949 &lt; 2, W2949)</f>
        <v/>
      </c>
      <c r="Y2949" s="253" t="str">
        <f t="shared" si="319"/>
        <v/>
      </c>
      <c r="Z2949" s="248"/>
      <c r="AA2949" s="249" t="str">
        <f t="shared" si="320"/>
        <v/>
      </c>
      <c r="AB2949" s="254" t="str">
        <f t="shared" si="321"/>
        <v/>
      </c>
      <c r="AC2949" s="159"/>
      <c r="AD2949" s="160"/>
    </row>
    <row r="2950" spans="2:30" ht="13.8" hidden="1" outlineLevel="1" x14ac:dyDescent="0.25">
      <c r="B2950" s="1"/>
      <c r="C2950" s="1"/>
      <c r="D2950" s="1"/>
      <c r="E2950" s="2"/>
      <c r="F2950" s="1"/>
      <c r="G2950" s="2"/>
      <c r="H2950" s="108"/>
      <c r="I2950" s="109"/>
      <c r="J2950" s="132" t="str">
        <f t="shared" si="317"/>
        <v/>
      </c>
      <c r="K2950" s="132">
        <f t="shared" si="322"/>
        <v>0</v>
      </c>
      <c r="L2950" s="246"/>
      <c r="M2950" s="247"/>
      <c r="N2950" s="246"/>
      <c r="O2950" s="248"/>
      <c r="P2950" s="249" t="str">
        <f t="shared" si="318"/>
        <v/>
      </c>
      <c r="Q2950" s="250" t="str">
        <f t="shared" si="316"/>
        <v/>
      </c>
      <c r="R2950" s="248"/>
      <c r="S2950" s="246"/>
      <c r="T2950" s="248"/>
      <c r="U2950" s="249" t="str">
        <f>+IF(AND(S2950&gt;0,R2950&lt;&gt;'Data Validation (ROP used only)'!$A$22),SUM(S2950:T2950),"")</f>
        <v/>
      </c>
      <c r="V2950" s="250" t="str">
        <f>IF(OR(R2950='Data Validation (ROP used only)'!$A$22,ISBLANK(S2950),ISERROR(S2950/$I2950)),"",S2950/$I2950)</f>
        <v/>
      </c>
      <c r="W2950" s="251"/>
      <c r="X2950" s="252" t="str" cm="1">
        <f t="array" ref="X2950">_xlfn.IFS(W2950="","",W2950/I2950&gt;=2,2*I2950,W2950/I2950 &lt; 2, W2950)</f>
        <v/>
      </c>
      <c r="Y2950" s="253" t="str">
        <f t="shared" si="319"/>
        <v/>
      </c>
      <c r="Z2950" s="248"/>
      <c r="AA2950" s="249" t="str">
        <f t="shared" si="320"/>
        <v/>
      </c>
      <c r="AB2950" s="254" t="str">
        <f t="shared" si="321"/>
        <v/>
      </c>
      <c r="AC2950" s="159"/>
      <c r="AD2950" s="160"/>
    </row>
    <row r="2951" spans="2:30" ht="13.8" hidden="1" outlineLevel="1" x14ac:dyDescent="0.25">
      <c r="B2951" s="1"/>
      <c r="C2951" s="1"/>
      <c r="D2951" s="1"/>
      <c r="E2951" s="2"/>
      <c r="F2951" s="1"/>
      <c r="G2951" s="2"/>
      <c r="H2951" s="108"/>
      <c r="I2951" s="109"/>
      <c r="J2951" s="132" t="str">
        <f t="shared" si="317"/>
        <v/>
      </c>
      <c r="K2951" s="132">
        <f t="shared" si="322"/>
        <v>0</v>
      </c>
      <c r="L2951" s="246"/>
      <c r="M2951" s="247"/>
      <c r="N2951" s="246"/>
      <c r="O2951" s="248"/>
      <c r="P2951" s="249" t="str">
        <f t="shared" si="318"/>
        <v/>
      </c>
      <c r="Q2951" s="250" t="str">
        <f t="shared" si="316"/>
        <v/>
      </c>
      <c r="R2951" s="248"/>
      <c r="S2951" s="246"/>
      <c r="T2951" s="248"/>
      <c r="U2951" s="249" t="str">
        <f>+IF(AND(S2951&gt;0,R2951&lt;&gt;'Data Validation (ROP used only)'!$A$22),SUM(S2951:T2951),"")</f>
        <v/>
      </c>
      <c r="V2951" s="250" t="str">
        <f>IF(OR(R2951='Data Validation (ROP used only)'!$A$22,ISBLANK(S2951),ISERROR(S2951/$I2951)),"",S2951/$I2951)</f>
        <v/>
      </c>
      <c r="W2951" s="251"/>
      <c r="X2951" s="252" t="str" cm="1">
        <f t="array" ref="X2951">_xlfn.IFS(W2951="","",W2951/I2951&gt;=2,2*I2951,W2951/I2951 &lt; 2, W2951)</f>
        <v/>
      </c>
      <c r="Y2951" s="253" t="str">
        <f t="shared" si="319"/>
        <v/>
      </c>
      <c r="Z2951" s="248"/>
      <c r="AA2951" s="249" t="str">
        <f t="shared" si="320"/>
        <v/>
      </c>
      <c r="AB2951" s="254" t="str">
        <f t="shared" si="321"/>
        <v/>
      </c>
      <c r="AC2951" s="159"/>
      <c r="AD2951" s="160"/>
    </row>
    <row r="2952" spans="2:30" ht="13.8" hidden="1" outlineLevel="1" x14ac:dyDescent="0.25">
      <c r="B2952" s="1"/>
      <c r="C2952" s="1"/>
      <c r="D2952" s="1"/>
      <c r="E2952" s="2"/>
      <c r="F2952" s="1"/>
      <c r="G2952" s="2"/>
      <c r="H2952" s="108"/>
      <c r="I2952" s="109"/>
      <c r="J2952" s="132" t="str">
        <f t="shared" si="317"/>
        <v/>
      </c>
      <c r="K2952" s="132">
        <f t="shared" si="322"/>
        <v>0</v>
      </c>
      <c r="L2952" s="246"/>
      <c r="M2952" s="247"/>
      <c r="N2952" s="246"/>
      <c r="O2952" s="248"/>
      <c r="P2952" s="249" t="str">
        <f t="shared" si="318"/>
        <v/>
      </c>
      <c r="Q2952" s="250" t="str">
        <f t="shared" si="316"/>
        <v/>
      </c>
      <c r="R2952" s="248"/>
      <c r="S2952" s="246"/>
      <c r="T2952" s="248"/>
      <c r="U2952" s="249" t="str">
        <f>+IF(AND(S2952&gt;0,R2952&lt;&gt;'Data Validation (ROP used only)'!$A$22),SUM(S2952:T2952),"")</f>
        <v/>
      </c>
      <c r="V2952" s="250" t="str">
        <f>IF(OR(R2952='Data Validation (ROP used only)'!$A$22,ISBLANK(S2952),ISERROR(S2952/$I2952)),"",S2952/$I2952)</f>
        <v/>
      </c>
      <c r="W2952" s="251"/>
      <c r="X2952" s="252" t="str" cm="1">
        <f t="array" ref="X2952">_xlfn.IFS(W2952="","",W2952/I2952&gt;=2,2*I2952,W2952/I2952 &lt; 2, W2952)</f>
        <v/>
      </c>
      <c r="Y2952" s="253" t="str">
        <f t="shared" si="319"/>
        <v/>
      </c>
      <c r="Z2952" s="248"/>
      <c r="AA2952" s="249" t="str">
        <f t="shared" si="320"/>
        <v/>
      </c>
      <c r="AB2952" s="254" t="str">
        <f t="shared" si="321"/>
        <v/>
      </c>
      <c r="AC2952" s="159"/>
      <c r="AD2952" s="160"/>
    </row>
    <row r="2953" spans="2:30" ht="13.8" hidden="1" outlineLevel="1" x14ac:dyDescent="0.25">
      <c r="B2953" s="1"/>
      <c r="C2953" s="1"/>
      <c r="D2953" s="1"/>
      <c r="E2953" s="2"/>
      <c r="F2953" s="1"/>
      <c r="G2953" s="2"/>
      <c r="H2953" s="108"/>
      <c r="I2953" s="109"/>
      <c r="J2953" s="132" t="str">
        <f t="shared" si="317"/>
        <v/>
      </c>
      <c r="K2953" s="132">
        <f t="shared" si="322"/>
        <v>0</v>
      </c>
      <c r="L2953" s="246"/>
      <c r="M2953" s="247"/>
      <c r="N2953" s="246"/>
      <c r="O2953" s="248"/>
      <c r="P2953" s="249" t="str">
        <f t="shared" si="318"/>
        <v/>
      </c>
      <c r="Q2953" s="250" t="str">
        <f t="shared" si="316"/>
        <v/>
      </c>
      <c r="R2953" s="248"/>
      <c r="S2953" s="246"/>
      <c r="T2953" s="248"/>
      <c r="U2953" s="249" t="str">
        <f>+IF(AND(S2953&gt;0,R2953&lt;&gt;'Data Validation (ROP used only)'!$A$22),SUM(S2953:T2953),"")</f>
        <v/>
      </c>
      <c r="V2953" s="250" t="str">
        <f>IF(OR(R2953='Data Validation (ROP used only)'!$A$22,ISBLANK(S2953),ISERROR(S2953/$I2953)),"",S2953/$I2953)</f>
        <v/>
      </c>
      <c r="W2953" s="251"/>
      <c r="X2953" s="252" t="str" cm="1">
        <f t="array" ref="X2953">_xlfn.IFS(W2953="","",W2953/I2953&gt;=2,2*I2953,W2953/I2953 &lt; 2, W2953)</f>
        <v/>
      </c>
      <c r="Y2953" s="253" t="str">
        <f t="shared" si="319"/>
        <v/>
      </c>
      <c r="Z2953" s="248"/>
      <c r="AA2953" s="249" t="str">
        <f t="shared" si="320"/>
        <v/>
      </c>
      <c r="AB2953" s="254" t="str">
        <f t="shared" si="321"/>
        <v/>
      </c>
      <c r="AC2953" s="159"/>
      <c r="AD2953" s="160"/>
    </row>
    <row r="2954" spans="2:30" ht="13.8" hidden="1" outlineLevel="1" x14ac:dyDescent="0.25">
      <c r="B2954" s="1"/>
      <c r="C2954" s="1"/>
      <c r="D2954" s="1"/>
      <c r="E2954" s="2"/>
      <c r="F2954" s="1"/>
      <c r="G2954" s="2"/>
      <c r="H2954" s="108"/>
      <c r="I2954" s="109"/>
      <c r="J2954" s="132" t="str">
        <f t="shared" si="317"/>
        <v/>
      </c>
      <c r="K2954" s="132">
        <f t="shared" si="322"/>
        <v>0</v>
      </c>
      <c r="L2954" s="246"/>
      <c r="M2954" s="247"/>
      <c r="N2954" s="246"/>
      <c r="O2954" s="248"/>
      <c r="P2954" s="249" t="str">
        <f t="shared" si="318"/>
        <v/>
      </c>
      <c r="Q2954" s="250" t="str">
        <f t="shared" ref="Q2954:Q3017" si="323">IF(ISERROR(N2954/$I2954),"",N2954/$I2954)</f>
        <v/>
      </c>
      <c r="R2954" s="248"/>
      <c r="S2954" s="246"/>
      <c r="T2954" s="248"/>
      <c r="U2954" s="249" t="str">
        <f>+IF(AND(S2954&gt;0,R2954&lt;&gt;'Data Validation (ROP used only)'!$A$22),SUM(S2954:T2954),"")</f>
        <v/>
      </c>
      <c r="V2954" s="250" t="str">
        <f>IF(OR(R2954='Data Validation (ROP used only)'!$A$22,ISBLANK(S2954),ISERROR(S2954/$I2954)),"",S2954/$I2954)</f>
        <v/>
      </c>
      <c r="W2954" s="251"/>
      <c r="X2954" s="252" t="str" cm="1">
        <f t="array" ref="X2954">_xlfn.IFS(W2954="","",W2954/I2954&gt;=2,2*I2954,W2954/I2954 &lt; 2, W2954)</f>
        <v/>
      </c>
      <c r="Y2954" s="253" t="str">
        <f t="shared" si="319"/>
        <v/>
      </c>
      <c r="Z2954" s="248"/>
      <c r="AA2954" s="249" t="str">
        <f t="shared" si="320"/>
        <v/>
      </c>
      <c r="AB2954" s="254" t="str">
        <f t="shared" si="321"/>
        <v/>
      </c>
      <c r="AC2954" s="159"/>
      <c r="AD2954" s="160"/>
    </row>
    <row r="2955" spans="2:30" ht="13.8" hidden="1" outlineLevel="1" x14ac:dyDescent="0.25">
      <c r="B2955" s="1"/>
      <c r="C2955" s="1"/>
      <c r="D2955" s="1"/>
      <c r="E2955" s="2"/>
      <c r="F2955" s="1"/>
      <c r="G2955" s="2"/>
      <c r="H2955" s="108"/>
      <c r="I2955" s="109"/>
      <c r="J2955" s="132" t="str">
        <f t="shared" ref="J2955:J3018" si="324">IF(ISERROR(H2955/C2955),"",H2955/C2955)</f>
        <v/>
      </c>
      <c r="K2955" s="132">
        <f t="shared" si="322"/>
        <v>0</v>
      </c>
      <c r="L2955" s="246"/>
      <c r="M2955" s="247"/>
      <c r="N2955" s="246"/>
      <c r="O2955" s="248"/>
      <c r="P2955" s="249" t="str">
        <f t="shared" ref="P2955:P3018" si="325">+IF((N2955+O2955)&gt;0,+N2955+O2955,"")</f>
        <v/>
      </c>
      <c r="Q2955" s="250" t="str">
        <f t="shared" si="323"/>
        <v/>
      </c>
      <c r="R2955" s="248"/>
      <c r="S2955" s="246"/>
      <c r="T2955" s="248"/>
      <c r="U2955" s="249" t="str">
        <f>+IF(AND(S2955&gt;0,R2955&lt;&gt;'Data Validation (ROP used only)'!$A$22),SUM(S2955:T2955),"")</f>
        <v/>
      </c>
      <c r="V2955" s="250" t="str">
        <f>IF(OR(R2955='Data Validation (ROP used only)'!$A$22,ISBLANK(S2955),ISERROR(S2955/$I2955)),"",S2955/$I2955)</f>
        <v/>
      </c>
      <c r="W2955" s="251"/>
      <c r="X2955" s="252" t="str" cm="1">
        <f t="array" ref="X2955">_xlfn.IFS(W2955="","",W2955/I2955&gt;=2,2*I2955,W2955/I2955 &lt; 2, W2955)</f>
        <v/>
      </c>
      <c r="Y2955" s="253" t="str">
        <f t="shared" ref="Y2955:Y3018" si="326">IF(ISBLANK(W2955),"",W2955-X2955)</f>
        <v/>
      </c>
      <c r="Z2955" s="248"/>
      <c r="AA2955" s="249" t="str">
        <f t="shared" ref="AA2955:AA3018" si="327">IF(W2955=0,"",W2955+Z2955)</f>
        <v/>
      </c>
      <c r="AB2955" s="254" t="str">
        <f t="shared" ref="AB2955:AB3018" si="328">IF(ISERROR(W2955/$I2955),"",W2955/$I2955)</f>
        <v/>
      </c>
      <c r="AC2955" s="159"/>
      <c r="AD2955" s="160"/>
    </row>
    <row r="2956" spans="2:30" ht="13.8" hidden="1" outlineLevel="1" x14ac:dyDescent="0.25">
      <c r="B2956" s="1"/>
      <c r="C2956" s="1"/>
      <c r="D2956" s="1"/>
      <c r="E2956" s="2"/>
      <c r="F2956" s="1"/>
      <c r="G2956" s="2"/>
      <c r="H2956" s="108"/>
      <c r="I2956" s="109"/>
      <c r="J2956" s="132" t="str">
        <f t="shared" si="324"/>
        <v/>
      </c>
      <c r="K2956" s="132">
        <f t="shared" si="322"/>
        <v>0</v>
      </c>
      <c r="L2956" s="246"/>
      <c r="M2956" s="247"/>
      <c r="N2956" s="246"/>
      <c r="O2956" s="248"/>
      <c r="P2956" s="249" t="str">
        <f t="shared" si="325"/>
        <v/>
      </c>
      <c r="Q2956" s="250" t="str">
        <f t="shared" si="323"/>
        <v/>
      </c>
      <c r="R2956" s="248"/>
      <c r="S2956" s="246"/>
      <c r="T2956" s="248"/>
      <c r="U2956" s="249" t="str">
        <f>+IF(AND(S2956&gt;0,R2956&lt;&gt;'Data Validation (ROP used only)'!$A$22),SUM(S2956:T2956),"")</f>
        <v/>
      </c>
      <c r="V2956" s="250" t="str">
        <f>IF(OR(R2956='Data Validation (ROP used only)'!$A$22,ISBLANK(S2956),ISERROR(S2956/$I2956)),"",S2956/$I2956)</f>
        <v/>
      </c>
      <c r="W2956" s="251"/>
      <c r="X2956" s="252" t="str" cm="1">
        <f t="array" ref="X2956">_xlfn.IFS(W2956="","",W2956/I2956&gt;=2,2*I2956,W2956/I2956 &lt; 2, W2956)</f>
        <v/>
      </c>
      <c r="Y2956" s="253" t="str">
        <f t="shared" si="326"/>
        <v/>
      </c>
      <c r="Z2956" s="248"/>
      <c r="AA2956" s="249" t="str">
        <f t="shared" si="327"/>
        <v/>
      </c>
      <c r="AB2956" s="254" t="str">
        <f t="shared" si="328"/>
        <v/>
      </c>
      <c r="AC2956" s="159"/>
      <c r="AD2956" s="160"/>
    </row>
    <row r="2957" spans="2:30" ht="13.8" hidden="1" outlineLevel="1" x14ac:dyDescent="0.25">
      <c r="B2957" s="1"/>
      <c r="C2957" s="1"/>
      <c r="D2957" s="1"/>
      <c r="E2957" s="2"/>
      <c r="F2957" s="1"/>
      <c r="G2957" s="2"/>
      <c r="H2957" s="108"/>
      <c r="I2957" s="109"/>
      <c r="J2957" s="132" t="str">
        <f t="shared" si="324"/>
        <v/>
      </c>
      <c r="K2957" s="132">
        <f t="shared" si="322"/>
        <v>0</v>
      </c>
      <c r="L2957" s="246"/>
      <c r="M2957" s="247"/>
      <c r="N2957" s="246"/>
      <c r="O2957" s="248"/>
      <c r="P2957" s="249" t="str">
        <f t="shared" si="325"/>
        <v/>
      </c>
      <c r="Q2957" s="250" t="str">
        <f t="shared" si="323"/>
        <v/>
      </c>
      <c r="R2957" s="248"/>
      <c r="S2957" s="246"/>
      <c r="T2957" s="248"/>
      <c r="U2957" s="249" t="str">
        <f>+IF(AND(S2957&gt;0,R2957&lt;&gt;'Data Validation (ROP used only)'!$A$22),SUM(S2957:T2957),"")</f>
        <v/>
      </c>
      <c r="V2957" s="250" t="str">
        <f>IF(OR(R2957='Data Validation (ROP used only)'!$A$22,ISBLANK(S2957),ISERROR(S2957/$I2957)),"",S2957/$I2957)</f>
        <v/>
      </c>
      <c r="W2957" s="251"/>
      <c r="X2957" s="252" t="str" cm="1">
        <f t="array" ref="X2957">_xlfn.IFS(W2957="","",W2957/I2957&gt;=2,2*I2957,W2957/I2957 &lt; 2, W2957)</f>
        <v/>
      </c>
      <c r="Y2957" s="253" t="str">
        <f t="shared" si="326"/>
        <v/>
      </c>
      <c r="Z2957" s="248"/>
      <c r="AA2957" s="249" t="str">
        <f t="shared" si="327"/>
        <v/>
      </c>
      <c r="AB2957" s="254" t="str">
        <f t="shared" si="328"/>
        <v/>
      </c>
      <c r="AC2957" s="159"/>
      <c r="AD2957" s="160"/>
    </row>
    <row r="2958" spans="2:30" ht="13.8" hidden="1" outlineLevel="1" x14ac:dyDescent="0.25">
      <c r="B2958" s="1"/>
      <c r="C2958" s="1"/>
      <c r="D2958" s="1"/>
      <c r="E2958" s="2"/>
      <c r="F2958" s="1"/>
      <c r="G2958" s="2"/>
      <c r="H2958" s="108"/>
      <c r="I2958" s="109"/>
      <c r="J2958" s="132" t="str">
        <f t="shared" si="324"/>
        <v/>
      </c>
      <c r="K2958" s="132">
        <f t="shared" si="322"/>
        <v>0</v>
      </c>
      <c r="L2958" s="246"/>
      <c r="M2958" s="247"/>
      <c r="N2958" s="246"/>
      <c r="O2958" s="248"/>
      <c r="P2958" s="249" t="str">
        <f t="shared" si="325"/>
        <v/>
      </c>
      <c r="Q2958" s="250" t="str">
        <f t="shared" si="323"/>
        <v/>
      </c>
      <c r="R2958" s="248"/>
      <c r="S2958" s="246"/>
      <c r="T2958" s="248"/>
      <c r="U2958" s="249" t="str">
        <f>+IF(AND(S2958&gt;0,R2958&lt;&gt;'Data Validation (ROP used only)'!$A$22),SUM(S2958:T2958),"")</f>
        <v/>
      </c>
      <c r="V2958" s="250" t="str">
        <f>IF(OR(R2958='Data Validation (ROP used only)'!$A$22,ISBLANK(S2958),ISERROR(S2958/$I2958)),"",S2958/$I2958)</f>
        <v/>
      </c>
      <c r="W2958" s="251"/>
      <c r="X2958" s="252" t="str" cm="1">
        <f t="array" ref="X2958">_xlfn.IFS(W2958="","",W2958/I2958&gt;=2,2*I2958,W2958/I2958 &lt; 2, W2958)</f>
        <v/>
      </c>
      <c r="Y2958" s="253" t="str">
        <f t="shared" si="326"/>
        <v/>
      </c>
      <c r="Z2958" s="248"/>
      <c r="AA2958" s="249" t="str">
        <f t="shared" si="327"/>
        <v/>
      </c>
      <c r="AB2958" s="254" t="str">
        <f t="shared" si="328"/>
        <v/>
      </c>
      <c r="AC2958" s="159"/>
      <c r="AD2958" s="160"/>
    </row>
    <row r="2959" spans="2:30" ht="13.8" hidden="1" outlineLevel="1" x14ac:dyDescent="0.25">
      <c r="B2959" s="1"/>
      <c r="C2959" s="1"/>
      <c r="D2959" s="1"/>
      <c r="E2959" s="2"/>
      <c r="F2959" s="1"/>
      <c r="G2959" s="2"/>
      <c r="H2959" s="108"/>
      <c r="I2959" s="109"/>
      <c r="J2959" s="132" t="str">
        <f t="shared" si="324"/>
        <v/>
      </c>
      <c r="K2959" s="132">
        <f t="shared" si="322"/>
        <v>0</v>
      </c>
      <c r="L2959" s="246"/>
      <c r="M2959" s="247"/>
      <c r="N2959" s="246"/>
      <c r="O2959" s="248"/>
      <c r="P2959" s="249" t="str">
        <f t="shared" si="325"/>
        <v/>
      </c>
      <c r="Q2959" s="250" t="str">
        <f t="shared" si="323"/>
        <v/>
      </c>
      <c r="R2959" s="248"/>
      <c r="S2959" s="246"/>
      <c r="T2959" s="248"/>
      <c r="U2959" s="249" t="str">
        <f>+IF(AND(S2959&gt;0,R2959&lt;&gt;'Data Validation (ROP used only)'!$A$22),SUM(S2959:T2959),"")</f>
        <v/>
      </c>
      <c r="V2959" s="250" t="str">
        <f>IF(OR(R2959='Data Validation (ROP used only)'!$A$22,ISBLANK(S2959),ISERROR(S2959/$I2959)),"",S2959/$I2959)</f>
        <v/>
      </c>
      <c r="W2959" s="251"/>
      <c r="X2959" s="252" t="str" cm="1">
        <f t="array" ref="X2959">_xlfn.IFS(W2959="","",W2959/I2959&gt;=2,2*I2959,W2959/I2959 &lt; 2, W2959)</f>
        <v/>
      </c>
      <c r="Y2959" s="253" t="str">
        <f t="shared" si="326"/>
        <v/>
      </c>
      <c r="Z2959" s="248"/>
      <c r="AA2959" s="249" t="str">
        <f t="shared" si="327"/>
        <v/>
      </c>
      <c r="AB2959" s="254" t="str">
        <f t="shared" si="328"/>
        <v/>
      </c>
      <c r="AC2959" s="159"/>
      <c r="AD2959" s="160"/>
    </row>
    <row r="2960" spans="2:30" ht="13.8" hidden="1" outlineLevel="1" x14ac:dyDescent="0.25">
      <c r="B2960" s="1"/>
      <c r="C2960" s="1"/>
      <c r="D2960" s="1"/>
      <c r="E2960" s="2"/>
      <c r="F2960" s="1"/>
      <c r="G2960" s="2"/>
      <c r="H2960" s="108"/>
      <c r="I2960" s="109"/>
      <c r="J2960" s="132" t="str">
        <f t="shared" si="324"/>
        <v/>
      </c>
      <c r="K2960" s="132">
        <f t="shared" si="322"/>
        <v>0</v>
      </c>
      <c r="L2960" s="246"/>
      <c r="M2960" s="247"/>
      <c r="N2960" s="246"/>
      <c r="O2960" s="248"/>
      <c r="P2960" s="249" t="str">
        <f t="shared" si="325"/>
        <v/>
      </c>
      <c r="Q2960" s="250" t="str">
        <f t="shared" si="323"/>
        <v/>
      </c>
      <c r="R2960" s="248"/>
      <c r="S2960" s="246"/>
      <c r="T2960" s="248"/>
      <c r="U2960" s="249" t="str">
        <f>+IF(AND(S2960&gt;0,R2960&lt;&gt;'Data Validation (ROP used only)'!$A$22),SUM(S2960:T2960),"")</f>
        <v/>
      </c>
      <c r="V2960" s="250" t="str">
        <f>IF(OR(R2960='Data Validation (ROP used only)'!$A$22,ISBLANK(S2960),ISERROR(S2960/$I2960)),"",S2960/$I2960)</f>
        <v/>
      </c>
      <c r="W2960" s="251"/>
      <c r="X2960" s="252" t="str" cm="1">
        <f t="array" ref="X2960">_xlfn.IFS(W2960="","",W2960/I2960&gt;=2,2*I2960,W2960/I2960 &lt; 2, W2960)</f>
        <v/>
      </c>
      <c r="Y2960" s="253" t="str">
        <f t="shared" si="326"/>
        <v/>
      </c>
      <c r="Z2960" s="248"/>
      <c r="AA2960" s="249" t="str">
        <f t="shared" si="327"/>
        <v/>
      </c>
      <c r="AB2960" s="254" t="str">
        <f t="shared" si="328"/>
        <v/>
      </c>
      <c r="AC2960" s="159"/>
      <c r="AD2960" s="160"/>
    </row>
    <row r="2961" spans="2:30" ht="13.8" hidden="1" outlineLevel="1" x14ac:dyDescent="0.25">
      <c r="B2961" s="1"/>
      <c r="C2961" s="1"/>
      <c r="D2961" s="1"/>
      <c r="E2961" s="2"/>
      <c r="F2961" s="1"/>
      <c r="G2961" s="2"/>
      <c r="H2961" s="108"/>
      <c r="I2961" s="109"/>
      <c r="J2961" s="132" t="str">
        <f t="shared" si="324"/>
        <v/>
      </c>
      <c r="K2961" s="132">
        <f t="shared" si="322"/>
        <v>0</v>
      </c>
      <c r="L2961" s="246"/>
      <c r="M2961" s="247"/>
      <c r="N2961" s="246"/>
      <c r="O2961" s="248"/>
      <c r="P2961" s="249" t="str">
        <f t="shared" si="325"/>
        <v/>
      </c>
      <c r="Q2961" s="250" t="str">
        <f t="shared" si="323"/>
        <v/>
      </c>
      <c r="R2961" s="248"/>
      <c r="S2961" s="246"/>
      <c r="T2961" s="248"/>
      <c r="U2961" s="249" t="str">
        <f>+IF(AND(S2961&gt;0,R2961&lt;&gt;'Data Validation (ROP used only)'!$A$22),SUM(S2961:T2961),"")</f>
        <v/>
      </c>
      <c r="V2961" s="250" t="str">
        <f>IF(OR(R2961='Data Validation (ROP used only)'!$A$22,ISBLANK(S2961),ISERROR(S2961/$I2961)),"",S2961/$I2961)</f>
        <v/>
      </c>
      <c r="W2961" s="251"/>
      <c r="X2961" s="252" t="str" cm="1">
        <f t="array" ref="X2961">_xlfn.IFS(W2961="","",W2961/I2961&gt;=2,2*I2961,W2961/I2961 &lt; 2, W2961)</f>
        <v/>
      </c>
      <c r="Y2961" s="253" t="str">
        <f t="shared" si="326"/>
        <v/>
      </c>
      <c r="Z2961" s="248"/>
      <c r="AA2961" s="249" t="str">
        <f t="shared" si="327"/>
        <v/>
      </c>
      <c r="AB2961" s="254" t="str">
        <f t="shared" si="328"/>
        <v/>
      </c>
      <c r="AC2961" s="159"/>
      <c r="AD2961" s="160"/>
    </row>
    <row r="2962" spans="2:30" ht="13.8" hidden="1" outlineLevel="1" x14ac:dyDescent="0.25">
      <c r="B2962" s="1"/>
      <c r="C2962" s="1"/>
      <c r="D2962" s="1"/>
      <c r="E2962" s="2"/>
      <c r="F2962" s="1"/>
      <c r="G2962" s="2"/>
      <c r="H2962" s="108"/>
      <c r="I2962" s="109"/>
      <c r="J2962" s="132" t="str">
        <f t="shared" si="324"/>
        <v/>
      </c>
      <c r="K2962" s="132">
        <f t="shared" si="322"/>
        <v>0</v>
      </c>
      <c r="L2962" s="246"/>
      <c r="M2962" s="247"/>
      <c r="N2962" s="246"/>
      <c r="O2962" s="248"/>
      <c r="P2962" s="249" t="str">
        <f t="shared" si="325"/>
        <v/>
      </c>
      <c r="Q2962" s="250" t="str">
        <f t="shared" si="323"/>
        <v/>
      </c>
      <c r="R2962" s="248"/>
      <c r="S2962" s="246"/>
      <c r="T2962" s="248"/>
      <c r="U2962" s="249" t="str">
        <f>+IF(AND(S2962&gt;0,R2962&lt;&gt;'Data Validation (ROP used only)'!$A$22),SUM(S2962:T2962),"")</f>
        <v/>
      </c>
      <c r="V2962" s="250" t="str">
        <f>IF(OR(R2962='Data Validation (ROP used only)'!$A$22,ISBLANK(S2962),ISERROR(S2962/$I2962)),"",S2962/$I2962)</f>
        <v/>
      </c>
      <c r="W2962" s="251"/>
      <c r="X2962" s="252" t="str" cm="1">
        <f t="array" ref="X2962">_xlfn.IFS(W2962="","",W2962/I2962&gt;=2,2*I2962,W2962/I2962 &lt; 2, W2962)</f>
        <v/>
      </c>
      <c r="Y2962" s="253" t="str">
        <f t="shared" si="326"/>
        <v/>
      </c>
      <c r="Z2962" s="248"/>
      <c r="AA2962" s="249" t="str">
        <f t="shared" si="327"/>
        <v/>
      </c>
      <c r="AB2962" s="254" t="str">
        <f t="shared" si="328"/>
        <v/>
      </c>
      <c r="AC2962" s="159"/>
      <c r="AD2962" s="160"/>
    </row>
    <row r="2963" spans="2:30" ht="13.8" hidden="1" outlineLevel="1" x14ac:dyDescent="0.25">
      <c r="B2963" s="1"/>
      <c r="C2963" s="1"/>
      <c r="D2963" s="1"/>
      <c r="E2963" s="2"/>
      <c r="F2963" s="1"/>
      <c r="G2963" s="2"/>
      <c r="H2963" s="108"/>
      <c r="I2963" s="109"/>
      <c r="J2963" s="132" t="str">
        <f t="shared" si="324"/>
        <v/>
      </c>
      <c r="K2963" s="132">
        <f t="shared" si="322"/>
        <v>0</v>
      </c>
      <c r="L2963" s="246"/>
      <c r="M2963" s="247"/>
      <c r="N2963" s="246"/>
      <c r="O2963" s="248"/>
      <c r="P2963" s="249" t="str">
        <f t="shared" si="325"/>
        <v/>
      </c>
      <c r="Q2963" s="250" t="str">
        <f t="shared" si="323"/>
        <v/>
      </c>
      <c r="R2963" s="248"/>
      <c r="S2963" s="246"/>
      <c r="T2963" s="248"/>
      <c r="U2963" s="249" t="str">
        <f>+IF(AND(S2963&gt;0,R2963&lt;&gt;'Data Validation (ROP used only)'!$A$22),SUM(S2963:T2963),"")</f>
        <v/>
      </c>
      <c r="V2963" s="250" t="str">
        <f>IF(OR(R2963='Data Validation (ROP used only)'!$A$22,ISBLANK(S2963),ISERROR(S2963/$I2963)),"",S2963/$I2963)</f>
        <v/>
      </c>
      <c r="W2963" s="251"/>
      <c r="X2963" s="252" t="str" cm="1">
        <f t="array" ref="X2963">_xlfn.IFS(W2963="","",W2963/I2963&gt;=2,2*I2963,W2963/I2963 &lt; 2, W2963)</f>
        <v/>
      </c>
      <c r="Y2963" s="253" t="str">
        <f t="shared" si="326"/>
        <v/>
      </c>
      <c r="Z2963" s="248"/>
      <c r="AA2963" s="249" t="str">
        <f t="shared" si="327"/>
        <v/>
      </c>
      <c r="AB2963" s="254" t="str">
        <f t="shared" si="328"/>
        <v/>
      </c>
      <c r="AC2963" s="159"/>
      <c r="AD2963" s="160"/>
    </row>
    <row r="2964" spans="2:30" ht="13.8" hidden="1" outlineLevel="1" x14ac:dyDescent="0.25">
      <c r="B2964" s="1"/>
      <c r="C2964" s="1"/>
      <c r="D2964" s="1"/>
      <c r="E2964" s="2"/>
      <c r="F2964" s="1"/>
      <c r="G2964" s="2"/>
      <c r="H2964" s="108"/>
      <c r="I2964" s="109"/>
      <c r="J2964" s="132" t="str">
        <f t="shared" si="324"/>
        <v/>
      </c>
      <c r="K2964" s="132">
        <f t="shared" si="322"/>
        <v>0</v>
      </c>
      <c r="L2964" s="246"/>
      <c r="M2964" s="247"/>
      <c r="N2964" s="246"/>
      <c r="O2964" s="248"/>
      <c r="P2964" s="249" t="str">
        <f t="shared" si="325"/>
        <v/>
      </c>
      <c r="Q2964" s="250" t="str">
        <f t="shared" si="323"/>
        <v/>
      </c>
      <c r="R2964" s="248"/>
      <c r="S2964" s="246"/>
      <c r="T2964" s="248"/>
      <c r="U2964" s="249" t="str">
        <f>+IF(AND(S2964&gt;0,R2964&lt;&gt;'Data Validation (ROP used only)'!$A$22),SUM(S2964:T2964),"")</f>
        <v/>
      </c>
      <c r="V2964" s="250" t="str">
        <f>IF(OR(R2964='Data Validation (ROP used only)'!$A$22,ISBLANK(S2964),ISERROR(S2964/$I2964)),"",S2964/$I2964)</f>
        <v/>
      </c>
      <c r="W2964" s="251"/>
      <c r="X2964" s="252" t="str" cm="1">
        <f t="array" ref="X2964">_xlfn.IFS(W2964="","",W2964/I2964&gt;=2,2*I2964,W2964/I2964 &lt; 2, W2964)</f>
        <v/>
      </c>
      <c r="Y2964" s="253" t="str">
        <f t="shared" si="326"/>
        <v/>
      </c>
      <c r="Z2964" s="248"/>
      <c r="AA2964" s="249" t="str">
        <f t="shared" si="327"/>
        <v/>
      </c>
      <c r="AB2964" s="254" t="str">
        <f t="shared" si="328"/>
        <v/>
      </c>
      <c r="AC2964" s="159"/>
      <c r="AD2964" s="160"/>
    </row>
    <row r="2965" spans="2:30" ht="13.8" hidden="1" outlineLevel="1" x14ac:dyDescent="0.25">
      <c r="B2965" s="1"/>
      <c r="C2965" s="1"/>
      <c r="D2965" s="1"/>
      <c r="E2965" s="2"/>
      <c r="F2965" s="1"/>
      <c r="G2965" s="2"/>
      <c r="H2965" s="108"/>
      <c r="I2965" s="109"/>
      <c r="J2965" s="132" t="str">
        <f t="shared" si="324"/>
        <v/>
      </c>
      <c r="K2965" s="132">
        <f t="shared" si="322"/>
        <v>0</v>
      </c>
      <c r="L2965" s="246"/>
      <c r="M2965" s="247"/>
      <c r="N2965" s="246"/>
      <c r="O2965" s="248"/>
      <c r="P2965" s="249" t="str">
        <f t="shared" si="325"/>
        <v/>
      </c>
      <c r="Q2965" s="250" t="str">
        <f t="shared" si="323"/>
        <v/>
      </c>
      <c r="R2965" s="248"/>
      <c r="S2965" s="246"/>
      <c r="T2965" s="248"/>
      <c r="U2965" s="249" t="str">
        <f>+IF(AND(S2965&gt;0,R2965&lt;&gt;'Data Validation (ROP used only)'!$A$22),SUM(S2965:T2965),"")</f>
        <v/>
      </c>
      <c r="V2965" s="250" t="str">
        <f>IF(OR(R2965='Data Validation (ROP used only)'!$A$22,ISBLANK(S2965),ISERROR(S2965/$I2965)),"",S2965/$I2965)</f>
        <v/>
      </c>
      <c r="W2965" s="251"/>
      <c r="X2965" s="252" t="str" cm="1">
        <f t="array" ref="X2965">_xlfn.IFS(W2965="","",W2965/I2965&gt;=2,2*I2965,W2965/I2965 &lt; 2, W2965)</f>
        <v/>
      </c>
      <c r="Y2965" s="253" t="str">
        <f t="shared" si="326"/>
        <v/>
      </c>
      <c r="Z2965" s="248"/>
      <c r="AA2965" s="249" t="str">
        <f t="shared" si="327"/>
        <v/>
      </c>
      <c r="AB2965" s="254" t="str">
        <f t="shared" si="328"/>
        <v/>
      </c>
      <c r="AC2965" s="159"/>
      <c r="AD2965" s="160"/>
    </row>
    <row r="2966" spans="2:30" ht="13.8" hidden="1" outlineLevel="1" x14ac:dyDescent="0.25">
      <c r="B2966" s="1"/>
      <c r="C2966" s="1"/>
      <c r="D2966" s="1"/>
      <c r="E2966" s="2"/>
      <c r="F2966" s="1"/>
      <c r="G2966" s="2"/>
      <c r="H2966" s="108"/>
      <c r="I2966" s="109"/>
      <c r="J2966" s="132" t="str">
        <f t="shared" si="324"/>
        <v/>
      </c>
      <c r="K2966" s="132">
        <f t="shared" si="322"/>
        <v>0</v>
      </c>
      <c r="L2966" s="246"/>
      <c r="M2966" s="247"/>
      <c r="N2966" s="246"/>
      <c r="O2966" s="248"/>
      <c r="P2966" s="249" t="str">
        <f t="shared" si="325"/>
        <v/>
      </c>
      <c r="Q2966" s="250" t="str">
        <f t="shared" si="323"/>
        <v/>
      </c>
      <c r="R2966" s="248"/>
      <c r="S2966" s="246"/>
      <c r="T2966" s="248"/>
      <c r="U2966" s="249" t="str">
        <f>+IF(AND(S2966&gt;0,R2966&lt;&gt;'Data Validation (ROP used only)'!$A$22),SUM(S2966:T2966),"")</f>
        <v/>
      </c>
      <c r="V2966" s="250" t="str">
        <f>IF(OR(R2966='Data Validation (ROP used only)'!$A$22,ISBLANK(S2966),ISERROR(S2966/$I2966)),"",S2966/$I2966)</f>
        <v/>
      </c>
      <c r="W2966" s="251"/>
      <c r="X2966" s="252" t="str" cm="1">
        <f t="array" ref="X2966">_xlfn.IFS(W2966="","",W2966/I2966&gt;=2,2*I2966,W2966/I2966 &lt; 2, W2966)</f>
        <v/>
      </c>
      <c r="Y2966" s="253" t="str">
        <f t="shared" si="326"/>
        <v/>
      </c>
      <c r="Z2966" s="248"/>
      <c r="AA2966" s="249" t="str">
        <f t="shared" si="327"/>
        <v/>
      </c>
      <c r="AB2966" s="254" t="str">
        <f t="shared" si="328"/>
        <v/>
      </c>
      <c r="AC2966" s="159"/>
      <c r="AD2966" s="160"/>
    </row>
    <row r="2967" spans="2:30" ht="13.8" hidden="1" outlineLevel="1" x14ac:dyDescent="0.25">
      <c r="B2967" s="1"/>
      <c r="C2967" s="1"/>
      <c r="D2967" s="1"/>
      <c r="E2967" s="2"/>
      <c r="F2967" s="1"/>
      <c r="G2967" s="2"/>
      <c r="H2967" s="108"/>
      <c r="I2967" s="109"/>
      <c r="J2967" s="132" t="str">
        <f t="shared" si="324"/>
        <v/>
      </c>
      <c r="K2967" s="132">
        <f t="shared" si="322"/>
        <v>0</v>
      </c>
      <c r="L2967" s="246"/>
      <c r="M2967" s="247"/>
      <c r="N2967" s="246"/>
      <c r="O2967" s="248"/>
      <c r="P2967" s="249" t="str">
        <f t="shared" si="325"/>
        <v/>
      </c>
      <c r="Q2967" s="250" t="str">
        <f t="shared" si="323"/>
        <v/>
      </c>
      <c r="R2967" s="248"/>
      <c r="S2967" s="246"/>
      <c r="T2967" s="248"/>
      <c r="U2967" s="249" t="str">
        <f>+IF(AND(S2967&gt;0,R2967&lt;&gt;'Data Validation (ROP used only)'!$A$22),SUM(S2967:T2967),"")</f>
        <v/>
      </c>
      <c r="V2967" s="250" t="str">
        <f>IF(OR(R2967='Data Validation (ROP used only)'!$A$22,ISBLANK(S2967),ISERROR(S2967/$I2967)),"",S2967/$I2967)</f>
        <v/>
      </c>
      <c r="W2967" s="251"/>
      <c r="X2967" s="252" t="str" cm="1">
        <f t="array" ref="X2967">_xlfn.IFS(W2967="","",W2967/I2967&gt;=2,2*I2967,W2967/I2967 &lt; 2, W2967)</f>
        <v/>
      </c>
      <c r="Y2967" s="253" t="str">
        <f t="shared" si="326"/>
        <v/>
      </c>
      <c r="Z2967" s="248"/>
      <c r="AA2967" s="249" t="str">
        <f t="shared" si="327"/>
        <v/>
      </c>
      <c r="AB2967" s="254" t="str">
        <f t="shared" si="328"/>
        <v/>
      </c>
      <c r="AC2967" s="159"/>
      <c r="AD2967" s="160"/>
    </row>
    <row r="2968" spans="2:30" ht="13.8" hidden="1" outlineLevel="1" x14ac:dyDescent="0.25">
      <c r="B2968" s="1"/>
      <c r="C2968" s="1"/>
      <c r="D2968" s="1"/>
      <c r="E2968" s="2"/>
      <c r="F2968" s="1"/>
      <c r="G2968" s="2"/>
      <c r="H2968" s="108"/>
      <c r="I2968" s="109"/>
      <c r="J2968" s="132" t="str">
        <f t="shared" si="324"/>
        <v/>
      </c>
      <c r="K2968" s="132">
        <f t="shared" si="322"/>
        <v>0</v>
      </c>
      <c r="L2968" s="246"/>
      <c r="M2968" s="247"/>
      <c r="N2968" s="246"/>
      <c r="O2968" s="248"/>
      <c r="P2968" s="249" t="str">
        <f t="shared" si="325"/>
        <v/>
      </c>
      <c r="Q2968" s="250" t="str">
        <f t="shared" si="323"/>
        <v/>
      </c>
      <c r="R2968" s="248"/>
      <c r="S2968" s="246"/>
      <c r="T2968" s="248"/>
      <c r="U2968" s="249" t="str">
        <f>+IF(AND(S2968&gt;0,R2968&lt;&gt;'Data Validation (ROP used only)'!$A$22),SUM(S2968:T2968),"")</f>
        <v/>
      </c>
      <c r="V2968" s="250" t="str">
        <f>IF(OR(R2968='Data Validation (ROP used only)'!$A$22,ISBLANK(S2968),ISERROR(S2968/$I2968)),"",S2968/$I2968)</f>
        <v/>
      </c>
      <c r="W2968" s="251"/>
      <c r="X2968" s="252" t="str" cm="1">
        <f t="array" ref="X2968">_xlfn.IFS(W2968="","",W2968/I2968&gt;=2,2*I2968,W2968/I2968 &lt; 2, W2968)</f>
        <v/>
      </c>
      <c r="Y2968" s="253" t="str">
        <f t="shared" si="326"/>
        <v/>
      </c>
      <c r="Z2968" s="248"/>
      <c r="AA2968" s="249" t="str">
        <f t="shared" si="327"/>
        <v/>
      </c>
      <c r="AB2968" s="254" t="str">
        <f t="shared" si="328"/>
        <v/>
      </c>
      <c r="AC2968" s="159"/>
      <c r="AD2968" s="160"/>
    </row>
    <row r="2969" spans="2:30" ht="13.8" hidden="1" outlineLevel="1" x14ac:dyDescent="0.25">
      <c r="B2969" s="1"/>
      <c r="C2969" s="1"/>
      <c r="D2969" s="1"/>
      <c r="E2969" s="2"/>
      <c r="F2969" s="1"/>
      <c r="G2969" s="2"/>
      <c r="H2969" s="108"/>
      <c r="I2969" s="109"/>
      <c r="J2969" s="132" t="str">
        <f t="shared" si="324"/>
        <v/>
      </c>
      <c r="K2969" s="132">
        <f t="shared" si="322"/>
        <v>0</v>
      </c>
      <c r="L2969" s="246"/>
      <c r="M2969" s="247"/>
      <c r="N2969" s="246"/>
      <c r="O2969" s="248"/>
      <c r="P2969" s="249" t="str">
        <f t="shared" si="325"/>
        <v/>
      </c>
      <c r="Q2969" s="250" t="str">
        <f t="shared" si="323"/>
        <v/>
      </c>
      <c r="R2969" s="248"/>
      <c r="S2969" s="246"/>
      <c r="T2969" s="248"/>
      <c r="U2969" s="249" t="str">
        <f>+IF(AND(S2969&gt;0,R2969&lt;&gt;'Data Validation (ROP used only)'!$A$22),SUM(S2969:T2969),"")</f>
        <v/>
      </c>
      <c r="V2969" s="250" t="str">
        <f>IF(OR(R2969='Data Validation (ROP used only)'!$A$22,ISBLANK(S2969),ISERROR(S2969/$I2969)),"",S2969/$I2969)</f>
        <v/>
      </c>
      <c r="W2969" s="251"/>
      <c r="X2969" s="252" t="str" cm="1">
        <f t="array" ref="X2969">_xlfn.IFS(W2969="","",W2969/I2969&gt;=2,2*I2969,W2969/I2969 &lt; 2, W2969)</f>
        <v/>
      </c>
      <c r="Y2969" s="253" t="str">
        <f t="shared" si="326"/>
        <v/>
      </c>
      <c r="Z2969" s="248"/>
      <c r="AA2969" s="249" t="str">
        <f t="shared" si="327"/>
        <v/>
      </c>
      <c r="AB2969" s="254" t="str">
        <f t="shared" si="328"/>
        <v/>
      </c>
      <c r="AC2969" s="159"/>
      <c r="AD2969" s="160"/>
    </row>
    <row r="2970" spans="2:30" ht="13.8" hidden="1" outlineLevel="1" x14ac:dyDescent="0.25">
      <c r="B2970" s="1"/>
      <c r="C2970" s="1"/>
      <c r="D2970" s="1"/>
      <c r="E2970" s="2"/>
      <c r="F2970" s="1"/>
      <c r="G2970" s="2"/>
      <c r="H2970" s="108"/>
      <c r="I2970" s="109"/>
      <c r="J2970" s="132" t="str">
        <f t="shared" si="324"/>
        <v/>
      </c>
      <c r="K2970" s="132">
        <f t="shared" si="322"/>
        <v>0</v>
      </c>
      <c r="L2970" s="246"/>
      <c r="M2970" s="247"/>
      <c r="N2970" s="246"/>
      <c r="O2970" s="248"/>
      <c r="P2970" s="249" t="str">
        <f t="shared" si="325"/>
        <v/>
      </c>
      <c r="Q2970" s="250" t="str">
        <f t="shared" si="323"/>
        <v/>
      </c>
      <c r="R2970" s="248"/>
      <c r="S2970" s="246"/>
      <c r="T2970" s="248"/>
      <c r="U2970" s="249" t="str">
        <f>+IF(AND(S2970&gt;0,R2970&lt;&gt;'Data Validation (ROP used only)'!$A$22),SUM(S2970:T2970),"")</f>
        <v/>
      </c>
      <c r="V2970" s="250" t="str">
        <f>IF(OR(R2970='Data Validation (ROP used only)'!$A$22,ISBLANK(S2970),ISERROR(S2970/$I2970)),"",S2970/$I2970)</f>
        <v/>
      </c>
      <c r="W2970" s="251"/>
      <c r="X2970" s="252" t="str" cm="1">
        <f t="array" ref="X2970">_xlfn.IFS(W2970="","",W2970/I2970&gt;=2,2*I2970,W2970/I2970 &lt; 2, W2970)</f>
        <v/>
      </c>
      <c r="Y2970" s="253" t="str">
        <f t="shared" si="326"/>
        <v/>
      </c>
      <c r="Z2970" s="248"/>
      <c r="AA2970" s="249" t="str">
        <f t="shared" si="327"/>
        <v/>
      </c>
      <c r="AB2970" s="254" t="str">
        <f t="shared" si="328"/>
        <v/>
      </c>
      <c r="AC2970" s="159"/>
      <c r="AD2970" s="160"/>
    </row>
    <row r="2971" spans="2:30" ht="13.8" hidden="1" outlineLevel="1" x14ac:dyDescent="0.25">
      <c r="B2971" s="1"/>
      <c r="C2971" s="1"/>
      <c r="D2971" s="1"/>
      <c r="E2971" s="2"/>
      <c r="F2971" s="1"/>
      <c r="G2971" s="2"/>
      <c r="H2971" s="108"/>
      <c r="I2971" s="109"/>
      <c r="J2971" s="132" t="str">
        <f t="shared" si="324"/>
        <v/>
      </c>
      <c r="K2971" s="132">
        <f t="shared" si="322"/>
        <v>0</v>
      </c>
      <c r="L2971" s="246"/>
      <c r="M2971" s="247"/>
      <c r="N2971" s="246"/>
      <c r="O2971" s="248"/>
      <c r="P2971" s="249" t="str">
        <f t="shared" si="325"/>
        <v/>
      </c>
      <c r="Q2971" s="250" t="str">
        <f t="shared" si="323"/>
        <v/>
      </c>
      <c r="R2971" s="248"/>
      <c r="S2971" s="246"/>
      <c r="T2971" s="248"/>
      <c r="U2971" s="249" t="str">
        <f>+IF(AND(S2971&gt;0,R2971&lt;&gt;'Data Validation (ROP used only)'!$A$22),SUM(S2971:T2971),"")</f>
        <v/>
      </c>
      <c r="V2971" s="250" t="str">
        <f>IF(OR(R2971='Data Validation (ROP used only)'!$A$22,ISBLANK(S2971),ISERROR(S2971/$I2971)),"",S2971/$I2971)</f>
        <v/>
      </c>
      <c r="W2971" s="251"/>
      <c r="X2971" s="252" t="str" cm="1">
        <f t="array" ref="X2971">_xlfn.IFS(W2971="","",W2971/I2971&gt;=2,2*I2971,W2971/I2971 &lt; 2, W2971)</f>
        <v/>
      </c>
      <c r="Y2971" s="253" t="str">
        <f t="shared" si="326"/>
        <v/>
      </c>
      <c r="Z2971" s="248"/>
      <c r="AA2971" s="249" t="str">
        <f t="shared" si="327"/>
        <v/>
      </c>
      <c r="AB2971" s="254" t="str">
        <f t="shared" si="328"/>
        <v/>
      </c>
      <c r="AC2971" s="159"/>
      <c r="AD2971" s="160"/>
    </row>
    <row r="2972" spans="2:30" ht="13.8" hidden="1" outlineLevel="1" x14ac:dyDescent="0.25">
      <c r="B2972" s="1"/>
      <c r="C2972" s="1"/>
      <c r="D2972" s="1"/>
      <c r="E2972" s="2"/>
      <c r="F2972" s="1"/>
      <c r="G2972" s="2"/>
      <c r="H2972" s="108"/>
      <c r="I2972" s="109"/>
      <c r="J2972" s="132" t="str">
        <f t="shared" si="324"/>
        <v/>
      </c>
      <c r="K2972" s="132">
        <f t="shared" si="322"/>
        <v>0</v>
      </c>
      <c r="L2972" s="246"/>
      <c r="M2972" s="247"/>
      <c r="N2972" s="246"/>
      <c r="O2972" s="248"/>
      <c r="P2972" s="249" t="str">
        <f t="shared" si="325"/>
        <v/>
      </c>
      <c r="Q2972" s="250" t="str">
        <f t="shared" si="323"/>
        <v/>
      </c>
      <c r="R2972" s="248"/>
      <c r="S2972" s="246"/>
      <c r="T2972" s="248"/>
      <c r="U2972" s="249" t="str">
        <f>+IF(AND(S2972&gt;0,R2972&lt;&gt;'Data Validation (ROP used only)'!$A$22),SUM(S2972:T2972),"")</f>
        <v/>
      </c>
      <c r="V2972" s="250" t="str">
        <f>IF(OR(R2972='Data Validation (ROP used only)'!$A$22,ISBLANK(S2972),ISERROR(S2972/$I2972)),"",S2972/$I2972)</f>
        <v/>
      </c>
      <c r="W2972" s="251"/>
      <c r="X2972" s="252" t="str" cm="1">
        <f t="array" ref="X2972">_xlfn.IFS(W2972="","",W2972/I2972&gt;=2,2*I2972,W2972/I2972 &lt; 2, W2972)</f>
        <v/>
      </c>
      <c r="Y2972" s="253" t="str">
        <f t="shared" si="326"/>
        <v/>
      </c>
      <c r="Z2972" s="248"/>
      <c r="AA2972" s="249" t="str">
        <f t="shared" si="327"/>
        <v/>
      </c>
      <c r="AB2972" s="254" t="str">
        <f t="shared" si="328"/>
        <v/>
      </c>
      <c r="AC2972" s="159"/>
      <c r="AD2972" s="160"/>
    </row>
    <row r="2973" spans="2:30" ht="13.8" hidden="1" outlineLevel="1" x14ac:dyDescent="0.25">
      <c r="B2973" s="1"/>
      <c r="C2973" s="1"/>
      <c r="D2973" s="1"/>
      <c r="E2973" s="2"/>
      <c r="F2973" s="1"/>
      <c r="G2973" s="2"/>
      <c r="H2973" s="108"/>
      <c r="I2973" s="109"/>
      <c r="J2973" s="132" t="str">
        <f t="shared" si="324"/>
        <v/>
      </c>
      <c r="K2973" s="132">
        <f t="shared" si="322"/>
        <v>0</v>
      </c>
      <c r="L2973" s="246"/>
      <c r="M2973" s="247"/>
      <c r="N2973" s="246"/>
      <c r="O2973" s="248"/>
      <c r="P2973" s="249" t="str">
        <f t="shared" si="325"/>
        <v/>
      </c>
      <c r="Q2973" s="250" t="str">
        <f t="shared" si="323"/>
        <v/>
      </c>
      <c r="R2973" s="248"/>
      <c r="S2973" s="246"/>
      <c r="T2973" s="248"/>
      <c r="U2973" s="249" t="str">
        <f>+IF(AND(S2973&gt;0,R2973&lt;&gt;'Data Validation (ROP used only)'!$A$22),SUM(S2973:T2973),"")</f>
        <v/>
      </c>
      <c r="V2973" s="250" t="str">
        <f>IF(OR(R2973='Data Validation (ROP used only)'!$A$22,ISBLANK(S2973),ISERROR(S2973/$I2973)),"",S2973/$I2973)</f>
        <v/>
      </c>
      <c r="W2973" s="251"/>
      <c r="X2973" s="252" t="str" cm="1">
        <f t="array" ref="X2973">_xlfn.IFS(W2973="","",W2973/I2973&gt;=2,2*I2973,W2973/I2973 &lt; 2, W2973)</f>
        <v/>
      </c>
      <c r="Y2973" s="253" t="str">
        <f t="shared" si="326"/>
        <v/>
      </c>
      <c r="Z2973" s="248"/>
      <c r="AA2973" s="249" t="str">
        <f t="shared" si="327"/>
        <v/>
      </c>
      <c r="AB2973" s="254" t="str">
        <f t="shared" si="328"/>
        <v/>
      </c>
      <c r="AC2973" s="159"/>
      <c r="AD2973" s="160"/>
    </row>
    <row r="2974" spans="2:30" ht="13.8" hidden="1" outlineLevel="1" x14ac:dyDescent="0.25">
      <c r="B2974" s="1"/>
      <c r="C2974" s="1"/>
      <c r="D2974" s="1"/>
      <c r="E2974" s="2"/>
      <c r="F2974" s="1"/>
      <c r="G2974" s="2"/>
      <c r="H2974" s="108"/>
      <c r="I2974" s="109"/>
      <c r="J2974" s="132" t="str">
        <f t="shared" si="324"/>
        <v/>
      </c>
      <c r="K2974" s="132">
        <f t="shared" si="322"/>
        <v>0</v>
      </c>
      <c r="L2974" s="246"/>
      <c r="M2974" s="247"/>
      <c r="N2974" s="246"/>
      <c r="O2974" s="248"/>
      <c r="P2974" s="249" t="str">
        <f t="shared" si="325"/>
        <v/>
      </c>
      <c r="Q2974" s="250" t="str">
        <f t="shared" si="323"/>
        <v/>
      </c>
      <c r="R2974" s="248"/>
      <c r="S2974" s="246"/>
      <c r="T2974" s="248"/>
      <c r="U2974" s="249" t="str">
        <f>+IF(AND(S2974&gt;0,R2974&lt;&gt;'Data Validation (ROP used only)'!$A$22),SUM(S2974:T2974),"")</f>
        <v/>
      </c>
      <c r="V2974" s="250" t="str">
        <f>IF(OR(R2974='Data Validation (ROP used only)'!$A$22,ISBLANK(S2974),ISERROR(S2974/$I2974)),"",S2974/$I2974)</f>
        <v/>
      </c>
      <c r="W2974" s="251"/>
      <c r="X2974" s="252" t="str" cm="1">
        <f t="array" ref="X2974">_xlfn.IFS(W2974="","",W2974/I2974&gt;=2,2*I2974,W2974/I2974 &lt; 2, W2974)</f>
        <v/>
      </c>
      <c r="Y2974" s="253" t="str">
        <f t="shared" si="326"/>
        <v/>
      </c>
      <c r="Z2974" s="248"/>
      <c r="AA2974" s="249" t="str">
        <f t="shared" si="327"/>
        <v/>
      </c>
      <c r="AB2974" s="254" t="str">
        <f t="shared" si="328"/>
        <v/>
      </c>
      <c r="AC2974" s="159"/>
      <c r="AD2974" s="160"/>
    </row>
    <row r="2975" spans="2:30" ht="13.8" hidden="1" outlineLevel="1" x14ac:dyDescent="0.25">
      <c r="B2975" s="1"/>
      <c r="C2975" s="1"/>
      <c r="D2975" s="1"/>
      <c r="E2975" s="2"/>
      <c r="F2975" s="1"/>
      <c r="G2975" s="2"/>
      <c r="H2975" s="108"/>
      <c r="I2975" s="109"/>
      <c r="J2975" s="132" t="str">
        <f t="shared" si="324"/>
        <v/>
      </c>
      <c r="K2975" s="132">
        <f t="shared" si="322"/>
        <v>0</v>
      </c>
      <c r="L2975" s="246"/>
      <c r="M2975" s="247"/>
      <c r="N2975" s="246"/>
      <c r="O2975" s="248"/>
      <c r="P2975" s="249" t="str">
        <f t="shared" si="325"/>
        <v/>
      </c>
      <c r="Q2975" s="250" t="str">
        <f t="shared" si="323"/>
        <v/>
      </c>
      <c r="R2975" s="248"/>
      <c r="S2975" s="246"/>
      <c r="T2975" s="248"/>
      <c r="U2975" s="249" t="str">
        <f>+IF(AND(S2975&gt;0,R2975&lt;&gt;'Data Validation (ROP used only)'!$A$22),SUM(S2975:T2975),"")</f>
        <v/>
      </c>
      <c r="V2975" s="250" t="str">
        <f>IF(OR(R2975='Data Validation (ROP used only)'!$A$22,ISBLANK(S2975),ISERROR(S2975/$I2975)),"",S2975/$I2975)</f>
        <v/>
      </c>
      <c r="W2975" s="251"/>
      <c r="X2975" s="252" t="str" cm="1">
        <f t="array" ref="X2975">_xlfn.IFS(W2975="","",W2975/I2975&gt;=2,2*I2975,W2975/I2975 &lt; 2, W2975)</f>
        <v/>
      </c>
      <c r="Y2975" s="253" t="str">
        <f t="shared" si="326"/>
        <v/>
      </c>
      <c r="Z2975" s="248"/>
      <c r="AA2975" s="249" t="str">
        <f t="shared" si="327"/>
        <v/>
      </c>
      <c r="AB2975" s="254" t="str">
        <f t="shared" si="328"/>
        <v/>
      </c>
      <c r="AC2975" s="159"/>
      <c r="AD2975" s="160"/>
    </row>
    <row r="2976" spans="2:30" ht="13.8" hidden="1" outlineLevel="1" x14ac:dyDescent="0.25">
      <c r="B2976" s="1"/>
      <c r="C2976" s="1"/>
      <c r="D2976" s="1"/>
      <c r="E2976" s="2"/>
      <c r="F2976" s="1"/>
      <c r="G2976" s="2"/>
      <c r="H2976" s="108"/>
      <c r="I2976" s="109"/>
      <c r="J2976" s="132" t="str">
        <f t="shared" si="324"/>
        <v/>
      </c>
      <c r="K2976" s="132">
        <f t="shared" si="322"/>
        <v>0</v>
      </c>
      <c r="L2976" s="246"/>
      <c r="M2976" s="247"/>
      <c r="N2976" s="246"/>
      <c r="O2976" s="248"/>
      <c r="P2976" s="249" t="str">
        <f t="shared" si="325"/>
        <v/>
      </c>
      <c r="Q2976" s="250" t="str">
        <f t="shared" si="323"/>
        <v/>
      </c>
      <c r="R2976" s="248"/>
      <c r="S2976" s="246"/>
      <c r="T2976" s="248"/>
      <c r="U2976" s="249" t="str">
        <f>+IF(AND(S2976&gt;0,R2976&lt;&gt;'Data Validation (ROP used only)'!$A$22),SUM(S2976:T2976),"")</f>
        <v/>
      </c>
      <c r="V2976" s="250" t="str">
        <f>IF(OR(R2976='Data Validation (ROP used only)'!$A$22,ISBLANK(S2976),ISERROR(S2976/$I2976)),"",S2976/$I2976)</f>
        <v/>
      </c>
      <c r="W2976" s="251"/>
      <c r="X2976" s="252" t="str" cm="1">
        <f t="array" ref="X2976">_xlfn.IFS(W2976="","",W2976/I2976&gt;=2,2*I2976,W2976/I2976 &lt; 2, W2976)</f>
        <v/>
      </c>
      <c r="Y2976" s="253" t="str">
        <f t="shared" si="326"/>
        <v/>
      </c>
      <c r="Z2976" s="248"/>
      <c r="AA2976" s="249" t="str">
        <f t="shared" si="327"/>
        <v/>
      </c>
      <c r="AB2976" s="254" t="str">
        <f t="shared" si="328"/>
        <v/>
      </c>
      <c r="AC2976" s="159"/>
      <c r="AD2976" s="160"/>
    </row>
    <row r="2977" spans="2:30" ht="13.8" hidden="1" outlineLevel="1" x14ac:dyDescent="0.25">
      <c r="B2977" s="1"/>
      <c r="C2977" s="1"/>
      <c r="D2977" s="1"/>
      <c r="E2977" s="2"/>
      <c r="F2977" s="1"/>
      <c r="G2977" s="2"/>
      <c r="H2977" s="108"/>
      <c r="I2977" s="109"/>
      <c r="J2977" s="132" t="str">
        <f t="shared" si="324"/>
        <v/>
      </c>
      <c r="K2977" s="132">
        <f t="shared" si="322"/>
        <v>0</v>
      </c>
      <c r="L2977" s="246"/>
      <c r="M2977" s="247"/>
      <c r="N2977" s="246"/>
      <c r="O2977" s="248"/>
      <c r="P2977" s="249" t="str">
        <f t="shared" si="325"/>
        <v/>
      </c>
      <c r="Q2977" s="250" t="str">
        <f t="shared" si="323"/>
        <v/>
      </c>
      <c r="R2977" s="248"/>
      <c r="S2977" s="246"/>
      <c r="T2977" s="248"/>
      <c r="U2977" s="249" t="str">
        <f>+IF(AND(S2977&gt;0,R2977&lt;&gt;'Data Validation (ROP used only)'!$A$22),SUM(S2977:T2977),"")</f>
        <v/>
      </c>
      <c r="V2977" s="250" t="str">
        <f>IF(OR(R2977='Data Validation (ROP used only)'!$A$22,ISBLANK(S2977),ISERROR(S2977/$I2977)),"",S2977/$I2977)</f>
        <v/>
      </c>
      <c r="W2977" s="251"/>
      <c r="X2977" s="252" t="str" cm="1">
        <f t="array" ref="X2977">_xlfn.IFS(W2977="","",W2977/I2977&gt;=2,2*I2977,W2977/I2977 &lt; 2, W2977)</f>
        <v/>
      </c>
      <c r="Y2977" s="253" t="str">
        <f t="shared" si="326"/>
        <v/>
      </c>
      <c r="Z2977" s="248"/>
      <c r="AA2977" s="249" t="str">
        <f t="shared" si="327"/>
        <v/>
      </c>
      <c r="AB2977" s="254" t="str">
        <f t="shared" si="328"/>
        <v/>
      </c>
      <c r="AC2977" s="159"/>
      <c r="AD2977" s="160"/>
    </row>
    <row r="2978" spans="2:30" ht="13.8" hidden="1" outlineLevel="1" x14ac:dyDescent="0.25">
      <c r="B2978" s="1"/>
      <c r="C2978" s="1"/>
      <c r="D2978" s="1"/>
      <c r="E2978" s="2"/>
      <c r="F2978" s="1"/>
      <c r="G2978" s="2"/>
      <c r="H2978" s="108"/>
      <c r="I2978" s="109"/>
      <c r="J2978" s="132" t="str">
        <f t="shared" si="324"/>
        <v/>
      </c>
      <c r="K2978" s="132">
        <f t="shared" si="322"/>
        <v>0</v>
      </c>
      <c r="L2978" s="246"/>
      <c r="M2978" s="247"/>
      <c r="N2978" s="246"/>
      <c r="O2978" s="248"/>
      <c r="P2978" s="249" t="str">
        <f t="shared" si="325"/>
        <v/>
      </c>
      <c r="Q2978" s="250" t="str">
        <f t="shared" si="323"/>
        <v/>
      </c>
      <c r="R2978" s="248"/>
      <c r="S2978" s="246"/>
      <c r="T2978" s="248"/>
      <c r="U2978" s="249" t="str">
        <f>+IF(AND(S2978&gt;0,R2978&lt;&gt;'Data Validation (ROP used only)'!$A$22),SUM(S2978:T2978),"")</f>
        <v/>
      </c>
      <c r="V2978" s="250" t="str">
        <f>IF(OR(R2978='Data Validation (ROP used only)'!$A$22,ISBLANK(S2978),ISERROR(S2978/$I2978)),"",S2978/$I2978)</f>
        <v/>
      </c>
      <c r="W2978" s="251"/>
      <c r="X2978" s="252" t="str" cm="1">
        <f t="array" ref="X2978">_xlfn.IFS(W2978="","",W2978/I2978&gt;=2,2*I2978,W2978/I2978 &lt; 2, W2978)</f>
        <v/>
      </c>
      <c r="Y2978" s="253" t="str">
        <f t="shared" si="326"/>
        <v/>
      </c>
      <c r="Z2978" s="248"/>
      <c r="AA2978" s="249" t="str">
        <f t="shared" si="327"/>
        <v/>
      </c>
      <c r="AB2978" s="254" t="str">
        <f t="shared" si="328"/>
        <v/>
      </c>
      <c r="AC2978" s="159"/>
      <c r="AD2978" s="160"/>
    </row>
    <row r="2979" spans="2:30" ht="13.8" hidden="1" outlineLevel="1" x14ac:dyDescent="0.25">
      <c r="B2979" s="1"/>
      <c r="C2979" s="1"/>
      <c r="D2979" s="1"/>
      <c r="E2979" s="2"/>
      <c r="F2979" s="1"/>
      <c r="G2979" s="2"/>
      <c r="H2979" s="108"/>
      <c r="I2979" s="109"/>
      <c r="J2979" s="132" t="str">
        <f t="shared" si="324"/>
        <v/>
      </c>
      <c r="K2979" s="132">
        <f t="shared" si="322"/>
        <v>0</v>
      </c>
      <c r="L2979" s="246"/>
      <c r="M2979" s="247"/>
      <c r="N2979" s="246"/>
      <c r="O2979" s="248"/>
      <c r="P2979" s="249" t="str">
        <f t="shared" si="325"/>
        <v/>
      </c>
      <c r="Q2979" s="250" t="str">
        <f t="shared" si="323"/>
        <v/>
      </c>
      <c r="R2979" s="248"/>
      <c r="S2979" s="246"/>
      <c r="T2979" s="248"/>
      <c r="U2979" s="249" t="str">
        <f>+IF(AND(S2979&gt;0,R2979&lt;&gt;'Data Validation (ROP used only)'!$A$22),SUM(S2979:T2979),"")</f>
        <v/>
      </c>
      <c r="V2979" s="250" t="str">
        <f>IF(OR(R2979='Data Validation (ROP used only)'!$A$22,ISBLANK(S2979),ISERROR(S2979/$I2979)),"",S2979/$I2979)</f>
        <v/>
      </c>
      <c r="W2979" s="251"/>
      <c r="X2979" s="252" t="str" cm="1">
        <f t="array" ref="X2979">_xlfn.IFS(W2979="","",W2979/I2979&gt;=2,2*I2979,W2979/I2979 &lt; 2, W2979)</f>
        <v/>
      </c>
      <c r="Y2979" s="253" t="str">
        <f t="shared" si="326"/>
        <v/>
      </c>
      <c r="Z2979" s="248"/>
      <c r="AA2979" s="249" t="str">
        <f t="shared" si="327"/>
        <v/>
      </c>
      <c r="AB2979" s="254" t="str">
        <f t="shared" si="328"/>
        <v/>
      </c>
      <c r="AC2979" s="159"/>
      <c r="AD2979" s="160"/>
    </row>
    <row r="2980" spans="2:30" ht="13.8" hidden="1" outlineLevel="1" x14ac:dyDescent="0.25">
      <c r="B2980" s="1"/>
      <c r="C2980" s="1"/>
      <c r="D2980" s="1"/>
      <c r="E2980" s="2"/>
      <c r="F2980" s="1"/>
      <c r="G2980" s="2"/>
      <c r="H2980" s="108"/>
      <c r="I2980" s="109"/>
      <c r="J2980" s="132" t="str">
        <f t="shared" si="324"/>
        <v/>
      </c>
      <c r="K2980" s="132">
        <f t="shared" si="322"/>
        <v>0</v>
      </c>
      <c r="L2980" s="246"/>
      <c r="M2980" s="247"/>
      <c r="N2980" s="246"/>
      <c r="O2980" s="248"/>
      <c r="P2980" s="249" t="str">
        <f t="shared" si="325"/>
        <v/>
      </c>
      <c r="Q2980" s="250" t="str">
        <f t="shared" si="323"/>
        <v/>
      </c>
      <c r="R2980" s="248"/>
      <c r="S2980" s="246"/>
      <c r="T2980" s="248"/>
      <c r="U2980" s="249" t="str">
        <f>+IF(AND(S2980&gt;0,R2980&lt;&gt;'Data Validation (ROP used only)'!$A$22),SUM(S2980:T2980),"")</f>
        <v/>
      </c>
      <c r="V2980" s="250" t="str">
        <f>IF(OR(R2980='Data Validation (ROP used only)'!$A$22,ISBLANK(S2980),ISERROR(S2980/$I2980)),"",S2980/$I2980)</f>
        <v/>
      </c>
      <c r="W2980" s="251"/>
      <c r="X2980" s="252" t="str" cm="1">
        <f t="array" ref="X2980">_xlfn.IFS(W2980="","",W2980/I2980&gt;=2,2*I2980,W2980/I2980 &lt; 2, W2980)</f>
        <v/>
      </c>
      <c r="Y2980" s="253" t="str">
        <f t="shared" si="326"/>
        <v/>
      </c>
      <c r="Z2980" s="248"/>
      <c r="AA2980" s="249" t="str">
        <f t="shared" si="327"/>
        <v/>
      </c>
      <c r="AB2980" s="254" t="str">
        <f t="shared" si="328"/>
        <v/>
      </c>
      <c r="AC2980" s="159"/>
      <c r="AD2980" s="160"/>
    </row>
    <row r="2981" spans="2:30" ht="13.8" hidden="1" outlineLevel="1" x14ac:dyDescent="0.25">
      <c r="B2981" s="1"/>
      <c r="C2981" s="1"/>
      <c r="D2981" s="1"/>
      <c r="E2981" s="2"/>
      <c r="F2981" s="1"/>
      <c r="G2981" s="2"/>
      <c r="H2981" s="108"/>
      <c r="I2981" s="109"/>
      <c r="J2981" s="132" t="str">
        <f t="shared" si="324"/>
        <v/>
      </c>
      <c r="K2981" s="132">
        <f t="shared" si="322"/>
        <v>0</v>
      </c>
      <c r="L2981" s="246"/>
      <c r="M2981" s="247"/>
      <c r="N2981" s="246"/>
      <c r="O2981" s="248"/>
      <c r="P2981" s="249" t="str">
        <f t="shared" si="325"/>
        <v/>
      </c>
      <c r="Q2981" s="250" t="str">
        <f t="shared" si="323"/>
        <v/>
      </c>
      <c r="R2981" s="248"/>
      <c r="S2981" s="246"/>
      <c r="T2981" s="248"/>
      <c r="U2981" s="249" t="str">
        <f>+IF(AND(S2981&gt;0,R2981&lt;&gt;'Data Validation (ROP used only)'!$A$22),SUM(S2981:T2981),"")</f>
        <v/>
      </c>
      <c r="V2981" s="250" t="str">
        <f>IF(OR(R2981='Data Validation (ROP used only)'!$A$22,ISBLANK(S2981),ISERROR(S2981/$I2981)),"",S2981/$I2981)</f>
        <v/>
      </c>
      <c r="W2981" s="251"/>
      <c r="X2981" s="252" t="str" cm="1">
        <f t="array" ref="X2981">_xlfn.IFS(W2981="","",W2981/I2981&gt;=2,2*I2981,W2981/I2981 &lt; 2, W2981)</f>
        <v/>
      </c>
      <c r="Y2981" s="253" t="str">
        <f t="shared" si="326"/>
        <v/>
      </c>
      <c r="Z2981" s="248"/>
      <c r="AA2981" s="249" t="str">
        <f t="shared" si="327"/>
        <v/>
      </c>
      <c r="AB2981" s="254" t="str">
        <f t="shared" si="328"/>
        <v/>
      </c>
      <c r="AC2981" s="159"/>
      <c r="AD2981" s="160"/>
    </row>
    <row r="2982" spans="2:30" ht="13.8" hidden="1" outlineLevel="1" x14ac:dyDescent="0.25">
      <c r="B2982" s="1"/>
      <c r="C2982" s="1"/>
      <c r="D2982" s="1"/>
      <c r="E2982" s="2"/>
      <c r="F2982" s="1"/>
      <c r="G2982" s="2"/>
      <c r="H2982" s="108"/>
      <c r="I2982" s="109"/>
      <c r="J2982" s="132" t="str">
        <f t="shared" si="324"/>
        <v/>
      </c>
      <c r="K2982" s="132">
        <f t="shared" si="322"/>
        <v>0</v>
      </c>
      <c r="L2982" s="246"/>
      <c r="M2982" s="247"/>
      <c r="N2982" s="246"/>
      <c r="O2982" s="248"/>
      <c r="P2982" s="249" t="str">
        <f t="shared" si="325"/>
        <v/>
      </c>
      <c r="Q2982" s="250" t="str">
        <f t="shared" si="323"/>
        <v/>
      </c>
      <c r="R2982" s="248"/>
      <c r="S2982" s="246"/>
      <c r="T2982" s="248"/>
      <c r="U2982" s="249" t="str">
        <f>+IF(AND(S2982&gt;0,R2982&lt;&gt;'Data Validation (ROP used only)'!$A$22),SUM(S2982:T2982),"")</f>
        <v/>
      </c>
      <c r="V2982" s="250" t="str">
        <f>IF(OR(R2982='Data Validation (ROP used only)'!$A$22,ISBLANK(S2982),ISERROR(S2982/$I2982)),"",S2982/$I2982)</f>
        <v/>
      </c>
      <c r="W2982" s="251"/>
      <c r="X2982" s="252" t="str" cm="1">
        <f t="array" ref="X2982">_xlfn.IFS(W2982="","",W2982/I2982&gt;=2,2*I2982,W2982/I2982 &lt; 2, W2982)</f>
        <v/>
      </c>
      <c r="Y2982" s="253" t="str">
        <f t="shared" si="326"/>
        <v/>
      </c>
      <c r="Z2982" s="248"/>
      <c r="AA2982" s="249" t="str">
        <f t="shared" si="327"/>
        <v/>
      </c>
      <c r="AB2982" s="254" t="str">
        <f t="shared" si="328"/>
        <v/>
      </c>
      <c r="AC2982" s="159"/>
      <c r="AD2982" s="160"/>
    </row>
    <row r="2983" spans="2:30" ht="13.8" hidden="1" outlineLevel="1" x14ac:dyDescent="0.25">
      <c r="B2983" s="1"/>
      <c r="C2983" s="1"/>
      <c r="D2983" s="1"/>
      <c r="E2983" s="2"/>
      <c r="F2983" s="1"/>
      <c r="G2983" s="2"/>
      <c r="H2983" s="108"/>
      <c r="I2983" s="109"/>
      <c r="J2983" s="132" t="str">
        <f t="shared" si="324"/>
        <v/>
      </c>
      <c r="K2983" s="132">
        <f t="shared" ref="K2983:K3046" si="329">IF(ISERROR(I2983/1754.5),"",I2983/1754.5)</f>
        <v>0</v>
      </c>
      <c r="L2983" s="246"/>
      <c r="M2983" s="247"/>
      <c r="N2983" s="246"/>
      <c r="O2983" s="248"/>
      <c r="P2983" s="249" t="str">
        <f t="shared" si="325"/>
        <v/>
      </c>
      <c r="Q2983" s="250" t="str">
        <f t="shared" si="323"/>
        <v/>
      </c>
      <c r="R2983" s="248"/>
      <c r="S2983" s="246"/>
      <c r="T2983" s="248"/>
      <c r="U2983" s="249" t="str">
        <f>+IF(AND(S2983&gt;0,R2983&lt;&gt;'Data Validation (ROP used only)'!$A$22),SUM(S2983:T2983),"")</f>
        <v/>
      </c>
      <c r="V2983" s="250" t="str">
        <f>IF(OR(R2983='Data Validation (ROP used only)'!$A$22,ISBLANK(S2983),ISERROR(S2983/$I2983)),"",S2983/$I2983)</f>
        <v/>
      </c>
      <c r="W2983" s="251"/>
      <c r="X2983" s="252" t="str" cm="1">
        <f t="array" ref="X2983">_xlfn.IFS(W2983="","",W2983/I2983&gt;=2,2*I2983,W2983/I2983 &lt; 2, W2983)</f>
        <v/>
      </c>
      <c r="Y2983" s="253" t="str">
        <f t="shared" si="326"/>
        <v/>
      </c>
      <c r="Z2983" s="248"/>
      <c r="AA2983" s="249" t="str">
        <f t="shared" si="327"/>
        <v/>
      </c>
      <c r="AB2983" s="254" t="str">
        <f t="shared" si="328"/>
        <v/>
      </c>
      <c r="AC2983" s="159"/>
      <c r="AD2983" s="160"/>
    </row>
    <row r="2984" spans="2:30" ht="13.8" hidden="1" outlineLevel="1" x14ac:dyDescent="0.25">
      <c r="B2984" s="1"/>
      <c r="C2984" s="1"/>
      <c r="D2984" s="1"/>
      <c r="E2984" s="2"/>
      <c r="F2984" s="1"/>
      <c r="G2984" s="2"/>
      <c r="H2984" s="108"/>
      <c r="I2984" s="109"/>
      <c r="J2984" s="132" t="str">
        <f t="shared" si="324"/>
        <v/>
      </c>
      <c r="K2984" s="132">
        <f t="shared" si="329"/>
        <v>0</v>
      </c>
      <c r="L2984" s="246"/>
      <c r="M2984" s="247"/>
      <c r="N2984" s="246"/>
      <c r="O2984" s="248"/>
      <c r="P2984" s="249" t="str">
        <f t="shared" si="325"/>
        <v/>
      </c>
      <c r="Q2984" s="250" t="str">
        <f t="shared" si="323"/>
        <v/>
      </c>
      <c r="R2984" s="248"/>
      <c r="S2984" s="246"/>
      <c r="T2984" s="248"/>
      <c r="U2984" s="249" t="str">
        <f>+IF(AND(S2984&gt;0,R2984&lt;&gt;'Data Validation (ROP used only)'!$A$22),SUM(S2984:T2984),"")</f>
        <v/>
      </c>
      <c r="V2984" s="250" t="str">
        <f>IF(OR(R2984='Data Validation (ROP used only)'!$A$22,ISBLANK(S2984),ISERROR(S2984/$I2984)),"",S2984/$I2984)</f>
        <v/>
      </c>
      <c r="W2984" s="251"/>
      <c r="X2984" s="252" t="str" cm="1">
        <f t="array" ref="X2984">_xlfn.IFS(W2984="","",W2984/I2984&gt;=2,2*I2984,W2984/I2984 &lt; 2, W2984)</f>
        <v/>
      </c>
      <c r="Y2984" s="253" t="str">
        <f t="shared" si="326"/>
        <v/>
      </c>
      <c r="Z2984" s="248"/>
      <c r="AA2984" s="249" t="str">
        <f t="shared" si="327"/>
        <v/>
      </c>
      <c r="AB2984" s="254" t="str">
        <f t="shared" si="328"/>
        <v/>
      </c>
      <c r="AC2984" s="159"/>
      <c r="AD2984" s="160"/>
    </row>
    <row r="2985" spans="2:30" ht="13.8" hidden="1" outlineLevel="1" x14ac:dyDescent="0.25">
      <c r="B2985" s="1"/>
      <c r="C2985" s="1"/>
      <c r="D2985" s="1"/>
      <c r="E2985" s="2"/>
      <c r="F2985" s="1"/>
      <c r="G2985" s="2"/>
      <c r="H2985" s="108"/>
      <c r="I2985" s="109"/>
      <c r="J2985" s="132" t="str">
        <f t="shared" si="324"/>
        <v/>
      </c>
      <c r="K2985" s="132">
        <f t="shared" si="329"/>
        <v>0</v>
      </c>
      <c r="L2985" s="246"/>
      <c r="M2985" s="247"/>
      <c r="N2985" s="246"/>
      <c r="O2985" s="248"/>
      <c r="P2985" s="249" t="str">
        <f t="shared" si="325"/>
        <v/>
      </c>
      <c r="Q2985" s="250" t="str">
        <f t="shared" si="323"/>
        <v/>
      </c>
      <c r="R2985" s="248"/>
      <c r="S2985" s="246"/>
      <c r="T2985" s="248"/>
      <c r="U2985" s="249" t="str">
        <f>+IF(AND(S2985&gt;0,R2985&lt;&gt;'Data Validation (ROP used only)'!$A$22),SUM(S2985:T2985),"")</f>
        <v/>
      </c>
      <c r="V2985" s="250" t="str">
        <f>IF(OR(R2985='Data Validation (ROP used only)'!$A$22,ISBLANK(S2985),ISERROR(S2985/$I2985)),"",S2985/$I2985)</f>
        <v/>
      </c>
      <c r="W2985" s="251"/>
      <c r="X2985" s="252" t="str" cm="1">
        <f t="array" ref="X2985">_xlfn.IFS(W2985="","",W2985/I2985&gt;=2,2*I2985,W2985/I2985 &lt; 2, W2985)</f>
        <v/>
      </c>
      <c r="Y2985" s="253" t="str">
        <f t="shared" si="326"/>
        <v/>
      </c>
      <c r="Z2985" s="248"/>
      <c r="AA2985" s="249" t="str">
        <f t="shared" si="327"/>
        <v/>
      </c>
      <c r="AB2985" s="254" t="str">
        <f t="shared" si="328"/>
        <v/>
      </c>
      <c r="AC2985" s="159"/>
      <c r="AD2985" s="160"/>
    </row>
    <row r="2986" spans="2:30" ht="13.8" hidden="1" outlineLevel="1" x14ac:dyDescent="0.25">
      <c r="B2986" s="1"/>
      <c r="C2986" s="1"/>
      <c r="D2986" s="1"/>
      <c r="E2986" s="2"/>
      <c r="F2986" s="1"/>
      <c r="G2986" s="2"/>
      <c r="H2986" s="108"/>
      <c r="I2986" s="109"/>
      <c r="J2986" s="132" t="str">
        <f t="shared" si="324"/>
        <v/>
      </c>
      <c r="K2986" s="132">
        <f t="shared" si="329"/>
        <v>0</v>
      </c>
      <c r="L2986" s="246"/>
      <c r="M2986" s="247"/>
      <c r="N2986" s="246"/>
      <c r="O2986" s="248"/>
      <c r="P2986" s="249" t="str">
        <f t="shared" si="325"/>
        <v/>
      </c>
      <c r="Q2986" s="250" t="str">
        <f t="shared" si="323"/>
        <v/>
      </c>
      <c r="R2986" s="248"/>
      <c r="S2986" s="246"/>
      <c r="T2986" s="248"/>
      <c r="U2986" s="249" t="str">
        <f>+IF(AND(S2986&gt;0,R2986&lt;&gt;'Data Validation (ROP used only)'!$A$22),SUM(S2986:T2986),"")</f>
        <v/>
      </c>
      <c r="V2986" s="250" t="str">
        <f>IF(OR(R2986='Data Validation (ROP used only)'!$A$22,ISBLANK(S2986),ISERROR(S2986/$I2986)),"",S2986/$I2986)</f>
        <v/>
      </c>
      <c r="W2986" s="251"/>
      <c r="X2986" s="252" t="str" cm="1">
        <f t="array" ref="X2986">_xlfn.IFS(W2986="","",W2986/I2986&gt;=2,2*I2986,W2986/I2986 &lt; 2, W2986)</f>
        <v/>
      </c>
      <c r="Y2986" s="253" t="str">
        <f t="shared" si="326"/>
        <v/>
      </c>
      <c r="Z2986" s="248"/>
      <c r="AA2986" s="249" t="str">
        <f t="shared" si="327"/>
        <v/>
      </c>
      <c r="AB2986" s="254" t="str">
        <f t="shared" si="328"/>
        <v/>
      </c>
      <c r="AC2986" s="159"/>
      <c r="AD2986" s="160"/>
    </row>
    <row r="2987" spans="2:30" ht="13.8" hidden="1" outlineLevel="1" x14ac:dyDescent="0.25">
      <c r="B2987" s="1"/>
      <c r="C2987" s="1"/>
      <c r="D2987" s="1"/>
      <c r="E2987" s="2"/>
      <c r="F2987" s="1"/>
      <c r="G2987" s="2"/>
      <c r="H2987" s="108"/>
      <c r="I2987" s="109"/>
      <c r="J2987" s="132" t="str">
        <f t="shared" si="324"/>
        <v/>
      </c>
      <c r="K2987" s="132">
        <f t="shared" si="329"/>
        <v>0</v>
      </c>
      <c r="L2987" s="246"/>
      <c r="M2987" s="247"/>
      <c r="N2987" s="246"/>
      <c r="O2987" s="248"/>
      <c r="P2987" s="249" t="str">
        <f t="shared" si="325"/>
        <v/>
      </c>
      <c r="Q2987" s="250" t="str">
        <f t="shared" si="323"/>
        <v/>
      </c>
      <c r="R2987" s="248"/>
      <c r="S2987" s="246"/>
      <c r="T2987" s="248"/>
      <c r="U2987" s="249" t="str">
        <f>+IF(AND(S2987&gt;0,R2987&lt;&gt;'Data Validation (ROP used only)'!$A$22),SUM(S2987:T2987),"")</f>
        <v/>
      </c>
      <c r="V2987" s="250" t="str">
        <f>IF(OR(R2987='Data Validation (ROP used only)'!$A$22,ISBLANK(S2987),ISERROR(S2987/$I2987)),"",S2987/$I2987)</f>
        <v/>
      </c>
      <c r="W2987" s="251"/>
      <c r="X2987" s="252" t="str" cm="1">
        <f t="array" ref="X2987">_xlfn.IFS(W2987="","",W2987/I2987&gt;=2,2*I2987,W2987/I2987 &lt; 2, W2987)</f>
        <v/>
      </c>
      <c r="Y2987" s="253" t="str">
        <f t="shared" si="326"/>
        <v/>
      </c>
      <c r="Z2987" s="248"/>
      <c r="AA2987" s="249" t="str">
        <f t="shared" si="327"/>
        <v/>
      </c>
      <c r="AB2987" s="254" t="str">
        <f t="shared" si="328"/>
        <v/>
      </c>
      <c r="AC2987" s="159"/>
      <c r="AD2987" s="160"/>
    </row>
    <row r="2988" spans="2:30" ht="13.8" hidden="1" outlineLevel="1" x14ac:dyDescent="0.25">
      <c r="B2988" s="1"/>
      <c r="C2988" s="1"/>
      <c r="D2988" s="1"/>
      <c r="E2988" s="2"/>
      <c r="F2988" s="1"/>
      <c r="G2988" s="2"/>
      <c r="H2988" s="108"/>
      <c r="I2988" s="109"/>
      <c r="J2988" s="132" t="str">
        <f t="shared" si="324"/>
        <v/>
      </c>
      <c r="K2988" s="132">
        <f t="shared" si="329"/>
        <v>0</v>
      </c>
      <c r="L2988" s="246"/>
      <c r="M2988" s="247"/>
      <c r="N2988" s="246"/>
      <c r="O2988" s="248"/>
      <c r="P2988" s="249" t="str">
        <f t="shared" si="325"/>
        <v/>
      </c>
      <c r="Q2988" s="250" t="str">
        <f t="shared" si="323"/>
        <v/>
      </c>
      <c r="R2988" s="248"/>
      <c r="S2988" s="246"/>
      <c r="T2988" s="248"/>
      <c r="U2988" s="249" t="str">
        <f>+IF(AND(S2988&gt;0,R2988&lt;&gt;'Data Validation (ROP used only)'!$A$22),SUM(S2988:T2988),"")</f>
        <v/>
      </c>
      <c r="V2988" s="250" t="str">
        <f>IF(OR(R2988='Data Validation (ROP used only)'!$A$22,ISBLANK(S2988),ISERROR(S2988/$I2988)),"",S2988/$I2988)</f>
        <v/>
      </c>
      <c r="W2988" s="251"/>
      <c r="X2988" s="252" t="str" cm="1">
        <f t="array" ref="X2988">_xlfn.IFS(W2988="","",W2988/I2988&gt;=2,2*I2988,W2988/I2988 &lt; 2, W2988)</f>
        <v/>
      </c>
      <c r="Y2988" s="253" t="str">
        <f t="shared" si="326"/>
        <v/>
      </c>
      <c r="Z2988" s="248"/>
      <c r="AA2988" s="249" t="str">
        <f t="shared" si="327"/>
        <v/>
      </c>
      <c r="AB2988" s="254" t="str">
        <f t="shared" si="328"/>
        <v/>
      </c>
      <c r="AC2988" s="159"/>
      <c r="AD2988" s="160"/>
    </row>
    <row r="2989" spans="2:30" ht="13.8" hidden="1" outlineLevel="1" x14ac:dyDescent="0.25">
      <c r="B2989" s="1"/>
      <c r="C2989" s="1"/>
      <c r="D2989" s="1"/>
      <c r="E2989" s="2"/>
      <c r="F2989" s="1"/>
      <c r="G2989" s="2"/>
      <c r="H2989" s="108"/>
      <c r="I2989" s="109"/>
      <c r="J2989" s="132" t="str">
        <f t="shared" si="324"/>
        <v/>
      </c>
      <c r="K2989" s="132">
        <f t="shared" si="329"/>
        <v>0</v>
      </c>
      <c r="L2989" s="246"/>
      <c r="M2989" s="247"/>
      <c r="N2989" s="246"/>
      <c r="O2989" s="248"/>
      <c r="P2989" s="249" t="str">
        <f t="shared" si="325"/>
        <v/>
      </c>
      <c r="Q2989" s="250" t="str">
        <f t="shared" si="323"/>
        <v/>
      </c>
      <c r="R2989" s="248"/>
      <c r="S2989" s="246"/>
      <c r="T2989" s="248"/>
      <c r="U2989" s="249" t="str">
        <f>+IF(AND(S2989&gt;0,R2989&lt;&gt;'Data Validation (ROP used only)'!$A$22),SUM(S2989:T2989),"")</f>
        <v/>
      </c>
      <c r="V2989" s="250" t="str">
        <f>IF(OR(R2989='Data Validation (ROP used only)'!$A$22,ISBLANK(S2989),ISERROR(S2989/$I2989)),"",S2989/$I2989)</f>
        <v/>
      </c>
      <c r="W2989" s="251"/>
      <c r="X2989" s="252" t="str" cm="1">
        <f t="array" ref="X2989">_xlfn.IFS(W2989="","",W2989/I2989&gt;=2,2*I2989,W2989/I2989 &lt; 2, W2989)</f>
        <v/>
      </c>
      <c r="Y2989" s="253" t="str">
        <f t="shared" si="326"/>
        <v/>
      </c>
      <c r="Z2989" s="248"/>
      <c r="AA2989" s="249" t="str">
        <f t="shared" si="327"/>
        <v/>
      </c>
      <c r="AB2989" s="254" t="str">
        <f t="shared" si="328"/>
        <v/>
      </c>
      <c r="AC2989" s="159"/>
      <c r="AD2989" s="160"/>
    </row>
    <row r="2990" spans="2:30" ht="13.8" hidden="1" outlineLevel="1" x14ac:dyDescent="0.25">
      <c r="B2990" s="1"/>
      <c r="C2990" s="1"/>
      <c r="D2990" s="1"/>
      <c r="E2990" s="2"/>
      <c r="F2990" s="1"/>
      <c r="G2990" s="2"/>
      <c r="H2990" s="108"/>
      <c r="I2990" s="109"/>
      <c r="J2990" s="132" t="str">
        <f t="shared" si="324"/>
        <v/>
      </c>
      <c r="K2990" s="132">
        <f t="shared" si="329"/>
        <v>0</v>
      </c>
      <c r="L2990" s="246"/>
      <c r="M2990" s="247"/>
      <c r="N2990" s="246"/>
      <c r="O2990" s="248"/>
      <c r="P2990" s="249" t="str">
        <f t="shared" si="325"/>
        <v/>
      </c>
      <c r="Q2990" s="250" t="str">
        <f t="shared" si="323"/>
        <v/>
      </c>
      <c r="R2990" s="248"/>
      <c r="S2990" s="246"/>
      <c r="T2990" s="248"/>
      <c r="U2990" s="249" t="str">
        <f>+IF(AND(S2990&gt;0,R2990&lt;&gt;'Data Validation (ROP used only)'!$A$22),SUM(S2990:T2990),"")</f>
        <v/>
      </c>
      <c r="V2990" s="250" t="str">
        <f>IF(OR(R2990='Data Validation (ROP used only)'!$A$22,ISBLANK(S2990),ISERROR(S2990/$I2990)),"",S2990/$I2990)</f>
        <v/>
      </c>
      <c r="W2990" s="251"/>
      <c r="X2990" s="252" t="str" cm="1">
        <f t="array" ref="X2990">_xlfn.IFS(W2990="","",W2990/I2990&gt;=2,2*I2990,W2990/I2990 &lt; 2, W2990)</f>
        <v/>
      </c>
      <c r="Y2990" s="253" t="str">
        <f t="shared" si="326"/>
        <v/>
      </c>
      <c r="Z2990" s="248"/>
      <c r="AA2990" s="249" t="str">
        <f t="shared" si="327"/>
        <v/>
      </c>
      <c r="AB2990" s="254" t="str">
        <f t="shared" si="328"/>
        <v/>
      </c>
      <c r="AC2990" s="159"/>
      <c r="AD2990" s="160"/>
    </row>
    <row r="2991" spans="2:30" ht="13.8" hidden="1" outlineLevel="1" x14ac:dyDescent="0.25">
      <c r="B2991" s="1"/>
      <c r="C2991" s="1"/>
      <c r="D2991" s="1"/>
      <c r="E2991" s="2"/>
      <c r="F2991" s="1"/>
      <c r="G2991" s="2"/>
      <c r="H2991" s="108"/>
      <c r="I2991" s="109"/>
      <c r="J2991" s="132" t="str">
        <f t="shared" si="324"/>
        <v/>
      </c>
      <c r="K2991" s="132">
        <f t="shared" si="329"/>
        <v>0</v>
      </c>
      <c r="L2991" s="246"/>
      <c r="M2991" s="247"/>
      <c r="N2991" s="246"/>
      <c r="O2991" s="248"/>
      <c r="P2991" s="249" t="str">
        <f t="shared" si="325"/>
        <v/>
      </c>
      <c r="Q2991" s="250" t="str">
        <f t="shared" si="323"/>
        <v/>
      </c>
      <c r="R2991" s="248"/>
      <c r="S2991" s="246"/>
      <c r="T2991" s="248"/>
      <c r="U2991" s="249" t="str">
        <f>+IF(AND(S2991&gt;0,R2991&lt;&gt;'Data Validation (ROP used only)'!$A$22),SUM(S2991:T2991),"")</f>
        <v/>
      </c>
      <c r="V2991" s="250" t="str">
        <f>IF(OR(R2991='Data Validation (ROP used only)'!$A$22,ISBLANK(S2991),ISERROR(S2991/$I2991)),"",S2991/$I2991)</f>
        <v/>
      </c>
      <c r="W2991" s="251"/>
      <c r="X2991" s="252" t="str" cm="1">
        <f t="array" ref="X2991">_xlfn.IFS(W2991="","",W2991/I2991&gt;=2,2*I2991,W2991/I2991 &lt; 2, W2991)</f>
        <v/>
      </c>
      <c r="Y2991" s="253" t="str">
        <f t="shared" si="326"/>
        <v/>
      </c>
      <c r="Z2991" s="248"/>
      <c r="AA2991" s="249" t="str">
        <f t="shared" si="327"/>
        <v/>
      </c>
      <c r="AB2991" s="254" t="str">
        <f t="shared" si="328"/>
        <v/>
      </c>
      <c r="AC2991" s="159"/>
      <c r="AD2991" s="160"/>
    </row>
    <row r="2992" spans="2:30" ht="13.8" hidden="1" outlineLevel="1" x14ac:dyDescent="0.25">
      <c r="B2992" s="1"/>
      <c r="C2992" s="1"/>
      <c r="D2992" s="1"/>
      <c r="E2992" s="2"/>
      <c r="F2992" s="1"/>
      <c r="G2992" s="2"/>
      <c r="H2992" s="108"/>
      <c r="I2992" s="109"/>
      <c r="J2992" s="132" t="str">
        <f t="shared" si="324"/>
        <v/>
      </c>
      <c r="K2992" s="132">
        <f t="shared" si="329"/>
        <v>0</v>
      </c>
      <c r="L2992" s="246"/>
      <c r="M2992" s="247"/>
      <c r="N2992" s="246"/>
      <c r="O2992" s="248"/>
      <c r="P2992" s="249" t="str">
        <f t="shared" si="325"/>
        <v/>
      </c>
      <c r="Q2992" s="250" t="str">
        <f t="shared" si="323"/>
        <v/>
      </c>
      <c r="R2992" s="248"/>
      <c r="S2992" s="246"/>
      <c r="T2992" s="248"/>
      <c r="U2992" s="249" t="str">
        <f>+IF(AND(S2992&gt;0,R2992&lt;&gt;'Data Validation (ROP used only)'!$A$22),SUM(S2992:T2992),"")</f>
        <v/>
      </c>
      <c r="V2992" s="250" t="str">
        <f>IF(OR(R2992='Data Validation (ROP used only)'!$A$22,ISBLANK(S2992),ISERROR(S2992/$I2992)),"",S2992/$I2992)</f>
        <v/>
      </c>
      <c r="W2992" s="251"/>
      <c r="X2992" s="252" t="str" cm="1">
        <f t="array" ref="X2992">_xlfn.IFS(W2992="","",W2992/I2992&gt;=2,2*I2992,W2992/I2992 &lt; 2, W2992)</f>
        <v/>
      </c>
      <c r="Y2992" s="253" t="str">
        <f t="shared" si="326"/>
        <v/>
      </c>
      <c r="Z2992" s="248"/>
      <c r="AA2992" s="249" t="str">
        <f t="shared" si="327"/>
        <v/>
      </c>
      <c r="AB2992" s="254" t="str">
        <f t="shared" si="328"/>
        <v/>
      </c>
      <c r="AC2992" s="159"/>
      <c r="AD2992" s="160"/>
    </row>
    <row r="2993" spans="2:30" ht="13.8" hidden="1" outlineLevel="1" x14ac:dyDescent="0.25">
      <c r="B2993" s="1"/>
      <c r="C2993" s="1"/>
      <c r="D2993" s="1"/>
      <c r="E2993" s="2"/>
      <c r="F2993" s="1"/>
      <c r="G2993" s="2"/>
      <c r="H2993" s="108"/>
      <c r="I2993" s="109"/>
      <c r="J2993" s="132" t="str">
        <f t="shared" si="324"/>
        <v/>
      </c>
      <c r="K2993" s="132">
        <f t="shared" si="329"/>
        <v>0</v>
      </c>
      <c r="L2993" s="246"/>
      <c r="M2993" s="247"/>
      <c r="N2993" s="246"/>
      <c r="O2993" s="248"/>
      <c r="P2993" s="249" t="str">
        <f t="shared" si="325"/>
        <v/>
      </c>
      <c r="Q2993" s="250" t="str">
        <f t="shared" si="323"/>
        <v/>
      </c>
      <c r="R2993" s="248"/>
      <c r="S2993" s="246"/>
      <c r="T2993" s="248"/>
      <c r="U2993" s="249" t="str">
        <f>+IF(AND(S2993&gt;0,R2993&lt;&gt;'Data Validation (ROP used only)'!$A$22),SUM(S2993:T2993),"")</f>
        <v/>
      </c>
      <c r="V2993" s="250" t="str">
        <f>IF(OR(R2993='Data Validation (ROP used only)'!$A$22,ISBLANK(S2993),ISERROR(S2993/$I2993)),"",S2993/$I2993)</f>
        <v/>
      </c>
      <c r="W2993" s="251"/>
      <c r="X2993" s="252" t="str" cm="1">
        <f t="array" ref="X2993">_xlfn.IFS(W2993="","",W2993/I2993&gt;=2,2*I2993,W2993/I2993 &lt; 2, W2993)</f>
        <v/>
      </c>
      <c r="Y2993" s="253" t="str">
        <f t="shared" si="326"/>
        <v/>
      </c>
      <c r="Z2993" s="248"/>
      <c r="AA2993" s="249" t="str">
        <f t="shared" si="327"/>
        <v/>
      </c>
      <c r="AB2993" s="254" t="str">
        <f t="shared" si="328"/>
        <v/>
      </c>
      <c r="AC2993" s="159"/>
      <c r="AD2993" s="160"/>
    </row>
    <row r="2994" spans="2:30" ht="13.8" hidden="1" outlineLevel="1" x14ac:dyDescent="0.25">
      <c r="B2994" s="1"/>
      <c r="C2994" s="1"/>
      <c r="D2994" s="1"/>
      <c r="E2994" s="2"/>
      <c r="F2994" s="1"/>
      <c r="G2994" s="2"/>
      <c r="H2994" s="108"/>
      <c r="I2994" s="109"/>
      <c r="J2994" s="132" t="str">
        <f t="shared" si="324"/>
        <v/>
      </c>
      <c r="K2994" s="132">
        <f t="shared" si="329"/>
        <v>0</v>
      </c>
      <c r="L2994" s="246"/>
      <c r="M2994" s="247"/>
      <c r="N2994" s="246"/>
      <c r="O2994" s="248"/>
      <c r="P2994" s="249" t="str">
        <f t="shared" si="325"/>
        <v/>
      </c>
      <c r="Q2994" s="250" t="str">
        <f t="shared" si="323"/>
        <v/>
      </c>
      <c r="R2994" s="248"/>
      <c r="S2994" s="246"/>
      <c r="T2994" s="248"/>
      <c r="U2994" s="249" t="str">
        <f>+IF(AND(S2994&gt;0,R2994&lt;&gt;'Data Validation (ROP used only)'!$A$22),SUM(S2994:T2994),"")</f>
        <v/>
      </c>
      <c r="V2994" s="250" t="str">
        <f>IF(OR(R2994='Data Validation (ROP used only)'!$A$22,ISBLANK(S2994),ISERROR(S2994/$I2994)),"",S2994/$I2994)</f>
        <v/>
      </c>
      <c r="W2994" s="251"/>
      <c r="X2994" s="252" t="str" cm="1">
        <f t="array" ref="X2994">_xlfn.IFS(W2994="","",W2994/I2994&gt;=2,2*I2994,W2994/I2994 &lt; 2, W2994)</f>
        <v/>
      </c>
      <c r="Y2994" s="253" t="str">
        <f t="shared" si="326"/>
        <v/>
      </c>
      <c r="Z2994" s="248"/>
      <c r="AA2994" s="249" t="str">
        <f t="shared" si="327"/>
        <v/>
      </c>
      <c r="AB2994" s="254" t="str">
        <f t="shared" si="328"/>
        <v/>
      </c>
      <c r="AC2994" s="159"/>
      <c r="AD2994" s="160"/>
    </row>
    <row r="2995" spans="2:30" ht="13.8" hidden="1" outlineLevel="1" x14ac:dyDescent="0.25">
      <c r="B2995" s="1"/>
      <c r="C2995" s="1"/>
      <c r="D2995" s="1"/>
      <c r="E2995" s="2"/>
      <c r="F2995" s="1"/>
      <c r="G2995" s="2"/>
      <c r="H2995" s="108"/>
      <c r="I2995" s="109"/>
      <c r="J2995" s="132" t="str">
        <f t="shared" si="324"/>
        <v/>
      </c>
      <c r="K2995" s="132">
        <f t="shared" si="329"/>
        <v>0</v>
      </c>
      <c r="L2995" s="246"/>
      <c r="M2995" s="247"/>
      <c r="N2995" s="246"/>
      <c r="O2995" s="248"/>
      <c r="P2995" s="249" t="str">
        <f t="shared" si="325"/>
        <v/>
      </c>
      <c r="Q2995" s="250" t="str">
        <f t="shared" si="323"/>
        <v/>
      </c>
      <c r="R2995" s="248"/>
      <c r="S2995" s="246"/>
      <c r="T2995" s="248"/>
      <c r="U2995" s="249" t="str">
        <f>+IF(AND(S2995&gt;0,R2995&lt;&gt;'Data Validation (ROP used only)'!$A$22),SUM(S2995:T2995),"")</f>
        <v/>
      </c>
      <c r="V2995" s="250" t="str">
        <f>IF(OR(R2995='Data Validation (ROP used only)'!$A$22,ISBLANK(S2995),ISERROR(S2995/$I2995)),"",S2995/$I2995)</f>
        <v/>
      </c>
      <c r="W2995" s="251"/>
      <c r="X2995" s="252" t="str" cm="1">
        <f t="array" ref="X2995">_xlfn.IFS(W2995="","",W2995/I2995&gt;=2,2*I2995,W2995/I2995 &lt; 2, W2995)</f>
        <v/>
      </c>
      <c r="Y2995" s="253" t="str">
        <f t="shared" si="326"/>
        <v/>
      </c>
      <c r="Z2995" s="248"/>
      <c r="AA2995" s="249" t="str">
        <f t="shared" si="327"/>
        <v/>
      </c>
      <c r="AB2995" s="254" t="str">
        <f t="shared" si="328"/>
        <v/>
      </c>
      <c r="AC2995" s="159"/>
      <c r="AD2995" s="160"/>
    </row>
    <row r="2996" spans="2:30" ht="13.8" hidden="1" outlineLevel="1" x14ac:dyDescent="0.25">
      <c r="B2996" s="1"/>
      <c r="C2996" s="1"/>
      <c r="D2996" s="1"/>
      <c r="E2996" s="2"/>
      <c r="F2996" s="1"/>
      <c r="G2996" s="2"/>
      <c r="H2996" s="108"/>
      <c r="I2996" s="109"/>
      <c r="J2996" s="132" t="str">
        <f t="shared" si="324"/>
        <v/>
      </c>
      <c r="K2996" s="132">
        <f t="shared" si="329"/>
        <v>0</v>
      </c>
      <c r="L2996" s="246"/>
      <c r="M2996" s="247"/>
      <c r="N2996" s="246"/>
      <c r="O2996" s="248"/>
      <c r="P2996" s="249" t="str">
        <f t="shared" si="325"/>
        <v/>
      </c>
      <c r="Q2996" s="250" t="str">
        <f t="shared" si="323"/>
        <v/>
      </c>
      <c r="R2996" s="248"/>
      <c r="S2996" s="246"/>
      <c r="T2996" s="248"/>
      <c r="U2996" s="249" t="str">
        <f>+IF(AND(S2996&gt;0,R2996&lt;&gt;'Data Validation (ROP used only)'!$A$22),SUM(S2996:T2996),"")</f>
        <v/>
      </c>
      <c r="V2996" s="250" t="str">
        <f>IF(OR(R2996='Data Validation (ROP used only)'!$A$22,ISBLANK(S2996),ISERROR(S2996/$I2996)),"",S2996/$I2996)</f>
        <v/>
      </c>
      <c r="W2996" s="251"/>
      <c r="X2996" s="252" t="str" cm="1">
        <f t="array" ref="X2996">_xlfn.IFS(W2996="","",W2996/I2996&gt;=2,2*I2996,W2996/I2996 &lt; 2, W2996)</f>
        <v/>
      </c>
      <c r="Y2996" s="253" t="str">
        <f t="shared" si="326"/>
        <v/>
      </c>
      <c r="Z2996" s="248"/>
      <c r="AA2996" s="249" t="str">
        <f t="shared" si="327"/>
        <v/>
      </c>
      <c r="AB2996" s="254" t="str">
        <f t="shared" si="328"/>
        <v/>
      </c>
      <c r="AC2996" s="159"/>
      <c r="AD2996" s="160"/>
    </row>
    <row r="2997" spans="2:30" ht="13.8" hidden="1" outlineLevel="1" x14ac:dyDescent="0.25">
      <c r="B2997" s="1"/>
      <c r="C2997" s="1"/>
      <c r="D2997" s="1"/>
      <c r="E2997" s="2"/>
      <c r="F2997" s="1"/>
      <c r="G2997" s="2"/>
      <c r="H2997" s="108"/>
      <c r="I2997" s="109"/>
      <c r="J2997" s="132" t="str">
        <f t="shared" si="324"/>
        <v/>
      </c>
      <c r="K2997" s="132">
        <f t="shared" si="329"/>
        <v>0</v>
      </c>
      <c r="L2997" s="246"/>
      <c r="M2997" s="247"/>
      <c r="N2997" s="246"/>
      <c r="O2997" s="248"/>
      <c r="P2997" s="249" t="str">
        <f t="shared" si="325"/>
        <v/>
      </c>
      <c r="Q2997" s="250" t="str">
        <f t="shared" si="323"/>
        <v/>
      </c>
      <c r="R2997" s="248"/>
      <c r="S2997" s="246"/>
      <c r="T2997" s="248"/>
      <c r="U2997" s="249" t="str">
        <f>+IF(AND(S2997&gt;0,R2997&lt;&gt;'Data Validation (ROP used only)'!$A$22),SUM(S2997:T2997),"")</f>
        <v/>
      </c>
      <c r="V2997" s="250" t="str">
        <f>IF(OR(R2997='Data Validation (ROP used only)'!$A$22,ISBLANK(S2997),ISERROR(S2997/$I2997)),"",S2997/$I2997)</f>
        <v/>
      </c>
      <c r="W2997" s="251"/>
      <c r="X2997" s="252" t="str" cm="1">
        <f t="array" ref="X2997">_xlfn.IFS(W2997="","",W2997/I2997&gt;=2,2*I2997,W2997/I2997 &lt; 2, W2997)</f>
        <v/>
      </c>
      <c r="Y2997" s="253" t="str">
        <f t="shared" si="326"/>
        <v/>
      </c>
      <c r="Z2997" s="248"/>
      <c r="AA2997" s="249" t="str">
        <f t="shared" si="327"/>
        <v/>
      </c>
      <c r="AB2997" s="254" t="str">
        <f t="shared" si="328"/>
        <v/>
      </c>
      <c r="AC2997" s="159"/>
      <c r="AD2997" s="160"/>
    </row>
    <row r="2998" spans="2:30" ht="13.8" hidden="1" outlineLevel="1" x14ac:dyDescent="0.25">
      <c r="B2998" s="1"/>
      <c r="C2998" s="1"/>
      <c r="D2998" s="1"/>
      <c r="E2998" s="2"/>
      <c r="F2998" s="1"/>
      <c r="G2998" s="2"/>
      <c r="H2998" s="108"/>
      <c r="I2998" s="109"/>
      <c r="J2998" s="132" t="str">
        <f t="shared" si="324"/>
        <v/>
      </c>
      <c r="K2998" s="132">
        <f t="shared" si="329"/>
        <v>0</v>
      </c>
      <c r="L2998" s="246"/>
      <c r="M2998" s="247"/>
      <c r="N2998" s="246"/>
      <c r="O2998" s="248"/>
      <c r="P2998" s="249" t="str">
        <f t="shared" si="325"/>
        <v/>
      </c>
      <c r="Q2998" s="250" t="str">
        <f t="shared" si="323"/>
        <v/>
      </c>
      <c r="R2998" s="248"/>
      <c r="S2998" s="246"/>
      <c r="T2998" s="248"/>
      <c r="U2998" s="249" t="str">
        <f>+IF(AND(S2998&gt;0,R2998&lt;&gt;'Data Validation (ROP used only)'!$A$22),SUM(S2998:T2998),"")</f>
        <v/>
      </c>
      <c r="V2998" s="250" t="str">
        <f>IF(OR(R2998='Data Validation (ROP used only)'!$A$22,ISBLANK(S2998),ISERROR(S2998/$I2998)),"",S2998/$I2998)</f>
        <v/>
      </c>
      <c r="W2998" s="251"/>
      <c r="X2998" s="252" t="str" cm="1">
        <f t="array" ref="X2998">_xlfn.IFS(W2998="","",W2998/I2998&gt;=2,2*I2998,W2998/I2998 &lt; 2, W2998)</f>
        <v/>
      </c>
      <c r="Y2998" s="253" t="str">
        <f t="shared" si="326"/>
        <v/>
      </c>
      <c r="Z2998" s="248"/>
      <c r="AA2998" s="249" t="str">
        <f t="shared" si="327"/>
        <v/>
      </c>
      <c r="AB2998" s="254" t="str">
        <f t="shared" si="328"/>
        <v/>
      </c>
      <c r="AC2998" s="159"/>
      <c r="AD2998" s="160"/>
    </row>
    <row r="2999" spans="2:30" ht="13.8" collapsed="1" x14ac:dyDescent="0.25">
      <c r="B2999" s="1"/>
      <c r="C2999" s="1"/>
      <c r="D2999" s="1"/>
      <c r="E2999" s="2"/>
      <c r="F2999" s="1"/>
      <c r="G2999" s="2"/>
      <c r="H2999" s="108"/>
      <c r="I2999" s="109"/>
      <c r="J2999" s="132" t="str">
        <f t="shared" si="324"/>
        <v/>
      </c>
      <c r="K2999" s="132">
        <f t="shared" si="329"/>
        <v>0</v>
      </c>
      <c r="L2999" s="246"/>
      <c r="M2999" s="247"/>
      <c r="N2999" s="246"/>
      <c r="O2999" s="248"/>
      <c r="P2999" s="249" t="str">
        <f t="shared" si="325"/>
        <v/>
      </c>
      <c r="Q2999" s="250" t="str">
        <f t="shared" si="323"/>
        <v/>
      </c>
      <c r="R2999" s="248"/>
      <c r="S2999" s="246"/>
      <c r="T2999" s="248"/>
      <c r="U2999" s="249" t="str">
        <f>+IF(AND(S2999&gt;0,R2999&lt;&gt;'Data Validation (ROP used only)'!$A$22),SUM(S2999:T2999),"")</f>
        <v/>
      </c>
      <c r="V2999" s="250" t="str">
        <f>IF(OR(R2999='Data Validation (ROP used only)'!$A$22,ISBLANK(S2999),ISERROR(S2999/$I2999)),"",S2999/$I2999)</f>
        <v/>
      </c>
      <c r="W2999" s="251"/>
      <c r="X2999" s="252" t="str" cm="1">
        <f t="array" ref="X2999">_xlfn.IFS(W2999="","",W2999/I2999&gt;=2,2*I2999,W2999/I2999 &lt; 2, W2999)</f>
        <v/>
      </c>
      <c r="Y2999" s="253" t="str">
        <f t="shared" si="326"/>
        <v/>
      </c>
      <c r="Z2999" s="248"/>
      <c r="AA2999" s="249" t="str">
        <f t="shared" si="327"/>
        <v/>
      </c>
      <c r="AB2999" s="254" t="str">
        <f t="shared" si="328"/>
        <v/>
      </c>
      <c r="AC2999" s="159"/>
      <c r="AD2999" s="160"/>
    </row>
    <row r="3000" spans="2:30" ht="13.8" hidden="1" outlineLevel="1" x14ac:dyDescent="0.25">
      <c r="B3000" s="1"/>
      <c r="C3000" s="1"/>
      <c r="D3000" s="1"/>
      <c r="E3000" s="2"/>
      <c r="F3000" s="1"/>
      <c r="G3000" s="2"/>
      <c r="H3000" s="108"/>
      <c r="I3000" s="109"/>
      <c r="J3000" s="132" t="str">
        <f t="shared" si="324"/>
        <v/>
      </c>
      <c r="K3000" s="132">
        <f t="shared" si="329"/>
        <v>0</v>
      </c>
      <c r="L3000" s="246"/>
      <c r="M3000" s="247"/>
      <c r="N3000" s="246"/>
      <c r="O3000" s="248"/>
      <c r="P3000" s="249" t="str">
        <f t="shared" si="325"/>
        <v/>
      </c>
      <c r="Q3000" s="250" t="str">
        <f t="shared" si="323"/>
        <v/>
      </c>
      <c r="R3000" s="248"/>
      <c r="S3000" s="246"/>
      <c r="T3000" s="248"/>
      <c r="U3000" s="249" t="str">
        <f>+IF(AND(S3000&gt;0,R3000&lt;&gt;'Data Validation (ROP used only)'!$A$22),SUM(S3000:T3000),"")</f>
        <v/>
      </c>
      <c r="V3000" s="250" t="str">
        <f>IF(OR(R3000='Data Validation (ROP used only)'!$A$22,ISBLANK(S3000),ISERROR(S3000/$I3000)),"",S3000/$I3000)</f>
        <v/>
      </c>
      <c r="W3000" s="251"/>
      <c r="X3000" s="252" t="str" cm="1">
        <f t="array" ref="X3000">_xlfn.IFS(W3000="","",W3000/I3000&gt;=2,2*I3000,W3000/I3000 &lt; 2, W3000)</f>
        <v/>
      </c>
      <c r="Y3000" s="253" t="str">
        <f t="shared" si="326"/>
        <v/>
      </c>
      <c r="Z3000" s="248"/>
      <c r="AA3000" s="249" t="str">
        <f t="shared" si="327"/>
        <v/>
      </c>
      <c r="AB3000" s="254" t="str">
        <f t="shared" si="328"/>
        <v/>
      </c>
      <c r="AC3000" s="159"/>
      <c r="AD3000" s="160"/>
    </row>
    <row r="3001" spans="2:30" ht="13.8" hidden="1" outlineLevel="1" x14ac:dyDescent="0.25">
      <c r="B3001" s="1"/>
      <c r="C3001" s="1"/>
      <c r="D3001" s="1"/>
      <c r="E3001" s="2"/>
      <c r="F3001" s="1"/>
      <c r="G3001" s="2"/>
      <c r="H3001" s="108"/>
      <c r="I3001" s="109"/>
      <c r="J3001" s="132" t="str">
        <f t="shared" si="324"/>
        <v/>
      </c>
      <c r="K3001" s="132">
        <f t="shared" si="329"/>
        <v>0</v>
      </c>
      <c r="L3001" s="246"/>
      <c r="M3001" s="247"/>
      <c r="N3001" s="246"/>
      <c r="O3001" s="248"/>
      <c r="P3001" s="249" t="str">
        <f t="shared" si="325"/>
        <v/>
      </c>
      <c r="Q3001" s="250" t="str">
        <f t="shared" si="323"/>
        <v/>
      </c>
      <c r="R3001" s="248"/>
      <c r="S3001" s="246"/>
      <c r="T3001" s="248"/>
      <c r="U3001" s="249" t="str">
        <f>+IF(AND(S3001&gt;0,R3001&lt;&gt;'Data Validation (ROP used only)'!$A$22),SUM(S3001:T3001),"")</f>
        <v/>
      </c>
      <c r="V3001" s="250" t="str">
        <f>IF(OR(R3001='Data Validation (ROP used only)'!$A$22,ISBLANK(S3001),ISERROR(S3001/$I3001)),"",S3001/$I3001)</f>
        <v/>
      </c>
      <c r="W3001" s="251"/>
      <c r="X3001" s="252" t="str" cm="1">
        <f t="array" ref="X3001">_xlfn.IFS(W3001="","",W3001/I3001&gt;=2,2*I3001,W3001/I3001 &lt; 2, W3001)</f>
        <v/>
      </c>
      <c r="Y3001" s="253" t="str">
        <f t="shared" si="326"/>
        <v/>
      </c>
      <c r="Z3001" s="248"/>
      <c r="AA3001" s="249" t="str">
        <f t="shared" si="327"/>
        <v/>
      </c>
      <c r="AB3001" s="254" t="str">
        <f t="shared" si="328"/>
        <v/>
      </c>
      <c r="AC3001" s="159"/>
      <c r="AD3001" s="160"/>
    </row>
    <row r="3002" spans="2:30" ht="13.8" hidden="1" outlineLevel="1" x14ac:dyDescent="0.25">
      <c r="B3002" s="1"/>
      <c r="C3002" s="1"/>
      <c r="D3002" s="1"/>
      <c r="E3002" s="2"/>
      <c r="F3002" s="1"/>
      <c r="G3002" s="2"/>
      <c r="H3002" s="108"/>
      <c r="I3002" s="109"/>
      <c r="J3002" s="132" t="str">
        <f t="shared" si="324"/>
        <v/>
      </c>
      <c r="K3002" s="132">
        <f t="shared" si="329"/>
        <v>0</v>
      </c>
      <c r="L3002" s="246"/>
      <c r="M3002" s="247"/>
      <c r="N3002" s="246"/>
      <c r="O3002" s="248"/>
      <c r="P3002" s="249" t="str">
        <f t="shared" si="325"/>
        <v/>
      </c>
      <c r="Q3002" s="250" t="str">
        <f t="shared" si="323"/>
        <v/>
      </c>
      <c r="R3002" s="248"/>
      <c r="S3002" s="246"/>
      <c r="T3002" s="248"/>
      <c r="U3002" s="249" t="str">
        <f>+IF(AND(S3002&gt;0,R3002&lt;&gt;'Data Validation (ROP used only)'!$A$22),SUM(S3002:T3002),"")</f>
        <v/>
      </c>
      <c r="V3002" s="250" t="str">
        <f>IF(OR(R3002='Data Validation (ROP used only)'!$A$22,ISBLANK(S3002),ISERROR(S3002/$I3002)),"",S3002/$I3002)</f>
        <v/>
      </c>
      <c r="W3002" s="251"/>
      <c r="X3002" s="252" t="str" cm="1">
        <f t="array" ref="X3002">_xlfn.IFS(W3002="","",W3002/I3002&gt;=2,2*I3002,W3002/I3002 &lt; 2, W3002)</f>
        <v/>
      </c>
      <c r="Y3002" s="253" t="str">
        <f t="shared" si="326"/>
        <v/>
      </c>
      <c r="Z3002" s="248"/>
      <c r="AA3002" s="249" t="str">
        <f t="shared" si="327"/>
        <v/>
      </c>
      <c r="AB3002" s="254" t="str">
        <f t="shared" si="328"/>
        <v/>
      </c>
      <c r="AC3002" s="159"/>
      <c r="AD3002" s="160"/>
    </row>
    <row r="3003" spans="2:30" ht="13.8" hidden="1" outlineLevel="1" x14ac:dyDescent="0.25">
      <c r="B3003" s="1"/>
      <c r="C3003" s="1"/>
      <c r="D3003" s="1"/>
      <c r="E3003" s="2"/>
      <c r="F3003" s="1"/>
      <c r="G3003" s="2"/>
      <c r="H3003" s="108"/>
      <c r="I3003" s="109"/>
      <c r="J3003" s="132" t="str">
        <f t="shared" si="324"/>
        <v/>
      </c>
      <c r="K3003" s="132">
        <f t="shared" si="329"/>
        <v>0</v>
      </c>
      <c r="L3003" s="246"/>
      <c r="M3003" s="247"/>
      <c r="N3003" s="246"/>
      <c r="O3003" s="248"/>
      <c r="P3003" s="249" t="str">
        <f t="shared" si="325"/>
        <v/>
      </c>
      <c r="Q3003" s="250" t="str">
        <f t="shared" si="323"/>
        <v/>
      </c>
      <c r="R3003" s="248"/>
      <c r="S3003" s="246"/>
      <c r="T3003" s="248"/>
      <c r="U3003" s="249" t="str">
        <f>+IF(AND(S3003&gt;0,R3003&lt;&gt;'Data Validation (ROP used only)'!$A$22),SUM(S3003:T3003),"")</f>
        <v/>
      </c>
      <c r="V3003" s="250" t="str">
        <f>IF(OR(R3003='Data Validation (ROP used only)'!$A$22,ISBLANK(S3003),ISERROR(S3003/$I3003)),"",S3003/$I3003)</f>
        <v/>
      </c>
      <c r="W3003" s="251"/>
      <c r="X3003" s="252" t="str" cm="1">
        <f t="array" ref="X3003">_xlfn.IFS(W3003="","",W3003/I3003&gt;=2,2*I3003,W3003/I3003 &lt; 2, W3003)</f>
        <v/>
      </c>
      <c r="Y3003" s="253" t="str">
        <f t="shared" si="326"/>
        <v/>
      </c>
      <c r="Z3003" s="248"/>
      <c r="AA3003" s="249" t="str">
        <f t="shared" si="327"/>
        <v/>
      </c>
      <c r="AB3003" s="254" t="str">
        <f t="shared" si="328"/>
        <v/>
      </c>
      <c r="AC3003" s="159"/>
      <c r="AD3003" s="160"/>
    </row>
    <row r="3004" spans="2:30" ht="13.8" hidden="1" outlineLevel="1" x14ac:dyDescent="0.25">
      <c r="B3004" s="1"/>
      <c r="C3004" s="1"/>
      <c r="D3004" s="1"/>
      <c r="E3004" s="2"/>
      <c r="F3004" s="1"/>
      <c r="G3004" s="2"/>
      <c r="H3004" s="108"/>
      <c r="I3004" s="109"/>
      <c r="J3004" s="132" t="str">
        <f t="shared" si="324"/>
        <v/>
      </c>
      <c r="K3004" s="132">
        <f t="shared" si="329"/>
        <v>0</v>
      </c>
      <c r="L3004" s="246"/>
      <c r="M3004" s="247"/>
      <c r="N3004" s="246"/>
      <c r="O3004" s="248"/>
      <c r="P3004" s="249" t="str">
        <f t="shared" si="325"/>
        <v/>
      </c>
      <c r="Q3004" s="250" t="str">
        <f t="shared" si="323"/>
        <v/>
      </c>
      <c r="R3004" s="248"/>
      <c r="S3004" s="246"/>
      <c r="T3004" s="248"/>
      <c r="U3004" s="249" t="str">
        <f>+IF(AND(S3004&gt;0,R3004&lt;&gt;'Data Validation (ROP used only)'!$A$22),SUM(S3004:T3004),"")</f>
        <v/>
      </c>
      <c r="V3004" s="250" t="str">
        <f>IF(OR(R3004='Data Validation (ROP used only)'!$A$22,ISBLANK(S3004),ISERROR(S3004/$I3004)),"",S3004/$I3004)</f>
        <v/>
      </c>
      <c r="W3004" s="251"/>
      <c r="X3004" s="252" t="str" cm="1">
        <f t="array" ref="X3004">_xlfn.IFS(W3004="","",W3004/I3004&gt;=2,2*I3004,W3004/I3004 &lt; 2, W3004)</f>
        <v/>
      </c>
      <c r="Y3004" s="253" t="str">
        <f t="shared" si="326"/>
        <v/>
      </c>
      <c r="Z3004" s="248"/>
      <c r="AA3004" s="249" t="str">
        <f t="shared" si="327"/>
        <v/>
      </c>
      <c r="AB3004" s="254" t="str">
        <f t="shared" si="328"/>
        <v/>
      </c>
      <c r="AC3004" s="159"/>
      <c r="AD3004" s="160"/>
    </row>
    <row r="3005" spans="2:30" ht="13.8" hidden="1" outlineLevel="1" x14ac:dyDescent="0.25">
      <c r="B3005" s="1"/>
      <c r="C3005" s="1"/>
      <c r="D3005" s="1"/>
      <c r="E3005" s="2"/>
      <c r="F3005" s="1"/>
      <c r="G3005" s="2"/>
      <c r="H3005" s="108"/>
      <c r="I3005" s="109"/>
      <c r="J3005" s="132" t="str">
        <f t="shared" si="324"/>
        <v/>
      </c>
      <c r="K3005" s="132">
        <f t="shared" si="329"/>
        <v>0</v>
      </c>
      <c r="L3005" s="246"/>
      <c r="M3005" s="247"/>
      <c r="N3005" s="246"/>
      <c r="O3005" s="248"/>
      <c r="P3005" s="249" t="str">
        <f t="shared" si="325"/>
        <v/>
      </c>
      <c r="Q3005" s="250" t="str">
        <f t="shared" si="323"/>
        <v/>
      </c>
      <c r="R3005" s="248"/>
      <c r="S3005" s="246"/>
      <c r="T3005" s="248"/>
      <c r="U3005" s="249" t="str">
        <f>+IF(AND(S3005&gt;0,R3005&lt;&gt;'Data Validation (ROP used only)'!$A$22),SUM(S3005:T3005),"")</f>
        <v/>
      </c>
      <c r="V3005" s="250" t="str">
        <f>IF(OR(R3005='Data Validation (ROP used only)'!$A$22,ISBLANK(S3005),ISERROR(S3005/$I3005)),"",S3005/$I3005)</f>
        <v/>
      </c>
      <c r="W3005" s="251"/>
      <c r="X3005" s="252" t="str" cm="1">
        <f t="array" ref="X3005">_xlfn.IFS(W3005="","",W3005/I3005&gt;=2,2*I3005,W3005/I3005 &lt; 2, W3005)</f>
        <v/>
      </c>
      <c r="Y3005" s="253" t="str">
        <f t="shared" si="326"/>
        <v/>
      </c>
      <c r="Z3005" s="248"/>
      <c r="AA3005" s="249" t="str">
        <f t="shared" si="327"/>
        <v/>
      </c>
      <c r="AB3005" s="254" t="str">
        <f t="shared" si="328"/>
        <v/>
      </c>
      <c r="AC3005" s="159"/>
      <c r="AD3005" s="160"/>
    </row>
    <row r="3006" spans="2:30" ht="13.8" hidden="1" outlineLevel="1" x14ac:dyDescent="0.25">
      <c r="B3006" s="1"/>
      <c r="C3006" s="1"/>
      <c r="D3006" s="1"/>
      <c r="E3006" s="2"/>
      <c r="F3006" s="1"/>
      <c r="G3006" s="2"/>
      <c r="H3006" s="108"/>
      <c r="I3006" s="109"/>
      <c r="J3006" s="132" t="str">
        <f t="shared" si="324"/>
        <v/>
      </c>
      <c r="K3006" s="132">
        <f t="shared" si="329"/>
        <v>0</v>
      </c>
      <c r="L3006" s="246"/>
      <c r="M3006" s="247"/>
      <c r="N3006" s="246"/>
      <c r="O3006" s="248"/>
      <c r="P3006" s="249" t="str">
        <f t="shared" si="325"/>
        <v/>
      </c>
      <c r="Q3006" s="250" t="str">
        <f t="shared" si="323"/>
        <v/>
      </c>
      <c r="R3006" s="248"/>
      <c r="S3006" s="246"/>
      <c r="T3006" s="248"/>
      <c r="U3006" s="249" t="str">
        <f>+IF(AND(S3006&gt;0,R3006&lt;&gt;'Data Validation (ROP used only)'!$A$22),SUM(S3006:T3006),"")</f>
        <v/>
      </c>
      <c r="V3006" s="250" t="str">
        <f>IF(OR(R3006='Data Validation (ROP used only)'!$A$22,ISBLANK(S3006),ISERROR(S3006/$I3006)),"",S3006/$I3006)</f>
        <v/>
      </c>
      <c r="W3006" s="251"/>
      <c r="X3006" s="252" t="str" cm="1">
        <f t="array" ref="X3006">_xlfn.IFS(W3006="","",W3006/I3006&gt;=2,2*I3006,W3006/I3006 &lt; 2, W3006)</f>
        <v/>
      </c>
      <c r="Y3006" s="253" t="str">
        <f t="shared" si="326"/>
        <v/>
      </c>
      <c r="Z3006" s="248"/>
      <c r="AA3006" s="249" t="str">
        <f t="shared" si="327"/>
        <v/>
      </c>
      <c r="AB3006" s="254" t="str">
        <f t="shared" si="328"/>
        <v/>
      </c>
      <c r="AC3006" s="159"/>
      <c r="AD3006" s="160"/>
    </row>
    <row r="3007" spans="2:30" ht="13.8" hidden="1" outlineLevel="1" x14ac:dyDescent="0.25">
      <c r="B3007" s="1"/>
      <c r="C3007" s="1"/>
      <c r="D3007" s="1"/>
      <c r="E3007" s="2"/>
      <c r="F3007" s="1"/>
      <c r="G3007" s="2"/>
      <c r="H3007" s="108"/>
      <c r="I3007" s="109"/>
      <c r="J3007" s="132" t="str">
        <f t="shared" si="324"/>
        <v/>
      </c>
      <c r="K3007" s="132">
        <f t="shared" si="329"/>
        <v>0</v>
      </c>
      <c r="L3007" s="246"/>
      <c r="M3007" s="247"/>
      <c r="N3007" s="246"/>
      <c r="O3007" s="248"/>
      <c r="P3007" s="249" t="str">
        <f t="shared" si="325"/>
        <v/>
      </c>
      <c r="Q3007" s="250" t="str">
        <f t="shared" si="323"/>
        <v/>
      </c>
      <c r="R3007" s="248"/>
      <c r="S3007" s="246"/>
      <c r="T3007" s="248"/>
      <c r="U3007" s="249" t="str">
        <f>+IF(AND(S3007&gt;0,R3007&lt;&gt;'Data Validation (ROP used only)'!$A$22),SUM(S3007:T3007),"")</f>
        <v/>
      </c>
      <c r="V3007" s="250" t="str">
        <f>IF(OR(R3007='Data Validation (ROP used only)'!$A$22,ISBLANK(S3007),ISERROR(S3007/$I3007)),"",S3007/$I3007)</f>
        <v/>
      </c>
      <c r="W3007" s="251"/>
      <c r="X3007" s="252" t="str" cm="1">
        <f t="array" ref="X3007">_xlfn.IFS(W3007="","",W3007/I3007&gt;=2,2*I3007,W3007/I3007 &lt; 2, W3007)</f>
        <v/>
      </c>
      <c r="Y3007" s="253" t="str">
        <f t="shared" si="326"/>
        <v/>
      </c>
      <c r="Z3007" s="248"/>
      <c r="AA3007" s="249" t="str">
        <f t="shared" si="327"/>
        <v/>
      </c>
      <c r="AB3007" s="254" t="str">
        <f t="shared" si="328"/>
        <v/>
      </c>
      <c r="AC3007" s="159"/>
      <c r="AD3007" s="160"/>
    </row>
    <row r="3008" spans="2:30" ht="13.8" hidden="1" outlineLevel="1" x14ac:dyDescent="0.25">
      <c r="B3008" s="1"/>
      <c r="C3008" s="1"/>
      <c r="D3008" s="1"/>
      <c r="E3008" s="2"/>
      <c r="F3008" s="1"/>
      <c r="G3008" s="2"/>
      <c r="H3008" s="108"/>
      <c r="I3008" s="109"/>
      <c r="J3008" s="132" t="str">
        <f t="shared" si="324"/>
        <v/>
      </c>
      <c r="K3008" s="132">
        <f t="shared" si="329"/>
        <v>0</v>
      </c>
      <c r="L3008" s="246"/>
      <c r="M3008" s="247"/>
      <c r="N3008" s="246"/>
      <c r="O3008" s="248"/>
      <c r="P3008" s="249" t="str">
        <f t="shared" si="325"/>
        <v/>
      </c>
      <c r="Q3008" s="250" t="str">
        <f t="shared" si="323"/>
        <v/>
      </c>
      <c r="R3008" s="248"/>
      <c r="S3008" s="246"/>
      <c r="T3008" s="248"/>
      <c r="U3008" s="249" t="str">
        <f>+IF(AND(S3008&gt;0,R3008&lt;&gt;'Data Validation (ROP used only)'!$A$22),SUM(S3008:T3008),"")</f>
        <v/>
      </c>
      <c r="V3008" s="250" t="str">
        <f>IF(OR(R3008='Data Validation (ROP used only)'!$A$22,ISBLANK(S3008),ISERROR(S3008/$I3008)),"",S3008/$I3008)</f>
        <v/>
      </c>
      <c r="W3008" s="251"/>
      <c r="X3008" s="252" t="str" cm="1">
        <f t="array" ref="X3008">_xlfn.IFS(W3008="","",W3008/I3008&gt;=2,2*I3008,W3008/I3008 &lt; 2, W3008)</f>
        <v/>
      </c>
      <c r="Y3008" s="253" t="str">
        <f t="shared" si="326"/>
        <v/>
      </c>
      <c r="Z3008" s="248"/>
      <c r="AA3008" s="249" t="str">
        <f t="shared" si="327"/>
        <v/>
      </c>
      <c r="AB3008" s="254" t="str">
        <f t="shared" si="328"/>
        <v/>
      </c>
      <c r="AC3008" s="159"/>
      <c r="AD3008" s="160"/>
    </row>
    <row r="3009" spans="2:30" ht="13.8" hidden="1" outlineLevel="1" x14ac:dyDescent="0.25">
      <c r="B3009" s="1"/>
      <c r="C3009" s="1"/>
      <c r="D3009" s="1"/>
      <c r="E3009" s="2"/>
      <c r="F3009" s="1"/>
      <c r="G3009" s="2"/>
      <c r="H3009" s="108"/>
      <c r="I3009" s="109"/>
      <c r="J3009" s="132" t="str">
        <f t="shared" si="324"/>
        <v/>
      </c>
      <c r="K3009" s="132">
        <f t="shared" si="329"/>
        <v>0</v>
      </c>
      <c r="L3009" s="246"/>
      <c r="M3009" s="247"/>
      <c r="N3009" s="246"/>
      <c r="O3009" s="248"/>
      <c r="P3009" s="249" t="str">
        <f t="shared" si="325"/>
        <v/>
      </c>
      <c r="Q3009" s="250" t="str">
        <f t="shared" si="323"/>
        <v/>
      </c>
      <c r="R3009" s="248"/>
      <c r="S3009" s="246"/>
      <c r="T3009" s="248"/>
      <c r="U3009" s="249" t="str">
        <f>+IF(AND(S3009&gt;0,R3009&lt;&gt;'Data Validation (ROP used only)'!$A$22),SUM(S3009:T3009),"")</f>
        <v/>
      </c>
      <c r="V3009" s="250" t="str">
        <f>IF(OR(R3009='Data Validation (ROP used only)'!$A$22,ISBLANK(S3009),ISERROR(S3009/$I3009)),"",S3009/$I3009)</f>
        <v/>
      </c>
      <c r="W3009" s="251"/>
      <c r="X3009" s="252" t="str" cm="1">
        <f t="array" ref="X3009">_xlfn.IFS(W3009="","",W3009/I3009&gt;=2,2*I3009,W3009/I3009 &lt; 2, W3009)</f>
        <v/>
      </c>
      <c r="Y3009" s="253" t="str">
        <f t="shared" si="326"/>
        <v/>
      </c>
      <c r="Z3009" s="248"/>
      <c r="AA3009" s="249" t="str">
        <f t="shared" si="327"/>
        <v/>
      </c>
      <c r="AB3009" s="254" t="str">
        <f t="shared" si="328"/>
        <v/>
      </c>
      <c r="AC3009" s="159"/>
      <c r="AD3009" s="160"/>
    </row>
    <row r="3010" spans="2:30" ht="13.8" hidden="1" outlineLevel="1" x14ac:dyDescent="0.25">
      <c r="B3010" s="1"/>
      <c r="C3010" s="1"/>
      <c r="D3010" s="1"/>
      <c r="E3010" s="2"/>
      <c r="F3010" s="1"/>
      <c r="G3010" s="2"/>
      <c r="H3010" s="108"/>
      <c r="I3010" s="109"/>
      <c r="J3010" s="132" t="str">
        <f t="shared" si="324"/>
        <v/>
      </c>
      <c r="K3010" s="132">
        <f t="shared" si="329"/>
        <v>0</v>
      </c>
      <c r="L3010" s="246"/>
      <c r="M3010" s="247"/>
      <c r="N3010" s="246"/>
      <c r="O3010" s="248"/>
      <c r="P3010" s="249" t="str">
        <f t="shared" si="325"/>
        <v/>
      </c>
      <c r="Q3010" s="250" t="str">
        <f t="shared" si="323"/>
        <v/>
      </c>
      <c r="R3010" s="248"/>
      <c r="S3010" s="246"/>
      <c r="T3010" s="248"/>
      <c r="U3010" s="249" t="str">
        <f>+IF(AND(S3010&gt;0,R3010&lt;&gt;'Data Validation (ROP used only)'!$A$22),SUM(S3010:T3010),"")</f>
        <v/>
      </c>
      <c r="V3010" s="250" t="str">
        <f>IF(OR(R3010='Data Validation (ROP used only)'!$A$22,ISBLANK(S3010),ISERROR(S3010/$I3010)),"",S3010/$I3010)</f>
        <v/>
      </c>
      <c r="W3010" s="251"/>
      <c r="X3010" s="252" t="str" cm="1">
        <f t="array" ref="X3010">_xlfn.IFS(W3010="","",W3010/I3010&gt;=2,2*I3010,W3010/I3010 &lt; 2, W3010)</f>
        <v/>
      </c>
      <c r="Y3010" s="253" t="str">
        <f t="shared" si="326"/>
        <v/>
      </c>
      <c r="Z3010" s="248"/>
      <c r="AA3010" s="249" t="str">
        <f t="shared" si="327"/>
        <v/>
      </c>
      <c r="AB3010" s="254" t="str">
        <f t="shared" si="328"/>
        <v/>
      </c>
      <c r="AC3010" s="159"/>
      <c r="AD3010" s="160"/>
    </row>
    <row r="3011" spans="2:30" ht="13.8" hidden="1" outlineLevel="1" x14ac:dyDescent="0.25">
      <c r="B3011" s="1"/>
      <c r="C3011" s="1"/>
      <c r="D3011" s="1"/>
      <c r="E3011" s="2"/>
      <c r="F3011" s="1"/>
      <c r="G3011" s="2"/>
      <c r="H3011" s="108"/>
      <c r="I3011" s="109"/>
      <c r="J3011" s="132" t="str">
        <f t="shared" si="324"/>
        <v/>
      </c>
      <c r="K3011" s="132">
        <f t="shared" si="329"/>
        <v>0</v>
      </c>
      <c r="L3011" s="246"/>
      <c r="M3011" s="247"/>
      <c r="N3011" s="246"/>
      <c r="O3011" s="248"/>
      <c r="P3011" s="249" t="str">
        <f t="shared" si="325"/>
        <v/>
      </c>
      <c r="Q3011" s="250" t="str">
        <f t="shared" si="323"/>
        <v/>
      </c>
      <c r="R3011" s="248"/>
      <c r="S3011" s="246"/>
      <c r="T3011" s="248"/>
      <c r="U3011" s="249" t="str">
        <f>+IF(AND(S3011&gt;0,R3011&lt;&gt;'Data Validation (ROP used only)'!$A$22),SUM(S3011:T3011),"")</f>
        <v/>
      </c>
      <c r="V3011" s="250" t="str">
        <f>IF(OR(R3011='Data Validation (ROP used only)'!$A$22,ISBLANK(S3011),ISERROR(S3011/$I3011)),"",S3011/$I3011)</f>
        <v/>
      </c>
      <c r="W3011" s="251"/>
      <c r="X3011" s="252" t="str" cm="1">
        <f t="array" ref="X3011">_xlfn.IFS(W3011="","",W3011/I3011&gt;=2,2*I3011,W3011/I3011 &lt; 2, W3011)</f>
        <v/>
      </c>
      <c r="Y3011" s="253" t="str">
        <f t="shared" si="326"/>
        <v/>
      </c>
      <c r="Z3011" s="248"/>
      <c r="AA3011" s="249" t="str">
        <f t="shared" si="327"/>
        <v/>
      </c>
      <c r="AB3011" s="254" t="str">
        <f t="shared" si="328"/>
        <v/>
      </c>
      <c r="AC3011" s="159"/>
      <c r="AD3011" s="160"/>
    </row>
    <row r="3012" spans="2:30" ht="13.8" hidden="1" outlineLevel="1" x14ac:dyDescent="0.25">
      <c r="B3012" s="1"/>
      <c r="C3012" s="1"/>
      <c r="D3012" s="1"/>
      <c r="E3012" s="2"/>
      <c r="F3012" s="1"/>
      <c r="G3012" s="2"/>
      <c r="H3012" s="108"/>
      <c r="I3012" s="109"/>
      <c r="J3012" s="132" t="str">
        <f t="shared" si="324"/>
        <v/>
      </c>
      <c r="K3012" s="132">
        <f t="shared" si="329"/>
        <v>0</v>
      </c>
      <c r="L3012" s="246"/>
      <c r="M3012" s="247"/>
      <c r="N3012" s="246"/>
      <c r="O3012" s="248"/>
      <c r="P3012" s="249" t="str">
        <f t="shared" si="325"/>
        <v/>
      </c>
      <c r="Q3012" s="250" t="str">
        <f t="shared" si="323"/>
        <v/>
      </c>
      <c r="R3012" s="248"/>
      <c r="S3012" s="246"/>
      <c r="T3012" s="248"/>
      <c r="U3012" s="249" t="str">
        <f>+IF(AND(S3012&gt;0,R3012&lt;&gt;'Data Validation (ROP used only)'!$A$22),SUM(S3012:T3012),"")</f>
        <v/>
      </c>
      <c r="V3012" s="250" t="str">
        <f>IF(OR(R3012='Data Validation (ROP used only)'!$A$22,ISBLANK(S3012),ISERROR(S3012/$I3012)),"",S3012/$I3012)</f>
        <v/>
      </c>
      <c r="W3012" s="251"/>
      <c r="X3012" s="252" t="str" cm="1">
        <f t="array" ref="X3012">_xlfn.IFS(W3012="","",W3012/I3012&gt;=2,2*I3012,W3012/I3012 &lt; 2, W3012)</f>
        <v/>
      </c>
      <c r="Y3012" s="253" t="str">
        <f t="shared" si="326"/>
        <v/>
      </c>
      <c r="Z3012" s="248"/>
      <c r="AA3012" s="249" t="str">
        <f t="shared" si="327"/>
        <v/>
      </c>
      <c r="AB3012" s="254" t="str">
        <f t="shared" si="328"/>
        <v/>
      </c>
      <c r="AC3012" s="159"/>
      <c r="AD3012" s="160"/>
    </row>
    <row r="3013" spans="2:30" ht="13.8" hidden="1" outlineLevel="1" x14ac:dyDescent="0.25">
      <c r="B3013" s="1"/>
      <c r="C3013" s="1"/>
      <c r="D3013" s="1"/>
      <c r="E3013" s="2"/>
      <c r="F3013" s="1"/>
      <c r="G3013" s="2"/>
      <c r="H3013" s="108"/>
      <c r="I3013" s="109"/>
      <c r="J3013" s="132" t="str">
        <f t="shared" si="324"/>
        <v/>
      </c>
      <c r="K3013" s="132">
        <f t="shared" si="329"/>
        <v>0</v>
      </c>
      <c r="L3013" s="246"/>
      <c r="M3013" s="247"/>
      <c r="N3013" s="246"/>
      <c r="O3013" s="248"/>
      <c r="P3013" s="249" t="str">
        <f t="shared" si="325"/>
        <v/>
      </c>
      <c r="Q3013" s="250" t="str">
        <f t="shared" si="323"/>
        <v/>
      </c>
      <c r="R3013" s="248"/>
      <c r="S3013" s="246"/>
      <c r="T3013" s="248"/>
      <c r="U3013" s="249" t="str">
        <f>+IF(AND(S3013&gt;0,R3013&lt;&gt;'Data Validation (ROP used only)'!$A$22),SUM(S3013:T3013),"")</f>
        <v/>
      </c>
      <c r="V3013" s="250" t="str">
        <f>IF(OR(R3013='Data Validation (ROP used only)'!$A$22,ISBLANK(S3013),ISERROR(S3013/$I3013)),"",S3013/$I3013)</f>
        <v/>
      </c>
      <c r="W3013" s="251"/>
      <c r="X3013" s="252" t="str" cm="1">
        <f t="array" ref="X3013">_xlfn.IFS(W3013="","",W3013/I3013&gt;=2,2*I3013,W3013/I3013 &lt; 2, W3013)</f>
        <v/>
      </c>
      <c r="Y3013" s="253" t="str">
        <f t="shared" si="326"/>
        <v/>
      </c>
      <c r="Z3013" s="248"/>
      <c r="AA3013" s="249" t="str">
        <f t="shared" si="327"/>
        <v/>
      </c>
      <c r="AB3013" s="254" t="str">
        <f t="shared" si="328"/>
        <v/>
      </c>
      <c r="AC3013" s="159"/>
      <c r="AD3013" s="160"/>
    </row>
    <row r="3014" spans="2:30" ht="13.8" hidden="1" outlineLevel="1" x14ac:dyDescent="0.25">
      <c r="B3014" s="1"/>
      <c r="C3014" s="1"/>
      <c r="D3014" s="1"/>
      <c r="E3014" s="2"/>
      <c r="F3014" s="1"/>
      <c r="G3014" s="2"/>
      <c r="H3014" s="108"/>
      <c r="I3014" s="109"/>
      <c r="J3014" s="132" t="str">
        <f t="shared" si="324"/>
        <v/>
      </c>
      <c r="K3014" s="132">
        <f t="shared" si="329"/>
        <v>0</v>
      </c>
      <c r="L3014" s="246"/>
      <c r="M3014" s="247"/>
      <c r="N3014" s="246"/>
      <c r="O3014" s="248"/>
      <c r="P3014" s="249" t="str">
        <f t="shared" si="325"/>
        <v/>
      </c>
      <c r="Q3014" s="250" t="str">
        <f t="shared" si="323"/>
        <v/>
      </c>
      <c r="R3014" s="248"/>
      <c r="S3014" s="246"/>
      <c r="T3014" s="248"/>
      <c r="U3014" s="249" t="str">
        <f>+IF(AND(S3014&gt;0,R3014&lt;&gt;'Data Validation (ROP used only)'!$A$22),SUM(S3014:T3014),"")</f>
        <v/>
      </c>
      <c r="V3014" s="250" t="str">
        <f>IF(OR(R3014='Data Validation (ROP used only)'!$A$22,ISBLANK(S3014),ISERROR(S3014/$I3014)),"",S3014/$I3014)</f>
        <v/>
      </c>
      <c r="W3014" s="251"/>
      <c r="X3014" s="252" t="str" cm="1">
        <f t="array" ref="X3014">_xlfn.IFS(W3014="","",W3014/I3014&gt;=2,2*I3014,W3014/I3014 &lt; 2, W3014)</f>
        <v/>
      </c>
      <c r="Y3014" s="253" t="str">
        <f t="shared" si="326"/>
        <v/>
      </c>
      <c r="Z3014" s="248"/>
      <c r="AA3014" s="249" t="str">
        <f t="shared" si="327"/>
        <v/>
      </c>
      <c r="AB3014" s="254" t="str">
        <f t="shared" si="328"/>
        <v/>
      </c>
      <c r="AC3014" s="159"/>
      <c r="AD3014" s="160"/>
    </row>
    <row r="3015" spans="2:30" ht="13.8" hidden="1" outlineLevel="1" x14ac:dyDescent="0.25">
      <c r="B3015" s="1"/>
      <c r="C3015" s="1"/>
      <c r="D3015" s="1"/>
      <c r="E3015" s="2"/>
      <c r="F3015" s="1"/>
      <c r="G3015" s="2"/>
      <c r="H3015" s="108"/>
      <c r="I3015" s="109"/>
      <c r="J3015" s="132" t="str">
        <f t="shared" si="324"/>
        <v/>
      </c>
      <c r="K3015" s="132">
        <f t="shared" si="329"/>
        <v>0</v>
      </c>
      <c r="L3015" s="246"/>
      <c r="M3015" s="247"/>
      <c r="N3015" s="246"/>
      <c r="O3015" s="248"/>
      <c r="P3015" s="249" t="str">
        <f t="shared" si="325"/>
        <v/>
      </c>
      <c r="Q3015" s="250" t="str">
        <f t="shared" si="323"/>
        <v/>
      </c>
      <c r="R3015" s="248"/>
      <c r="S3015" s="246"/>
      <c r="T3015" s="248"/>
      <c r="U3015" s="249" t="str">
        <f>+IF(AND(S3015&gt;0,R3015&lt;&gt;'Data Validation (ROP used only)'!$A$22),SUM(S3015:T3015),"")</f>
        <v/>
      </c>
      <c r="V3015" s="250" t="str">
        <f>IF(OR(R3015='Data Validation (ROP used only)'!$A$22,ISBLANK(S3015),ISERROR(S3015/$I3015)),"",S3015/$I3015)</f>
        <v/>
      </c>
      <c r="W3015" s="251"/>
      <c r="X3015" s="252" t="str" cm="1">
        <f t="array" ref="X3015">_xlfn.IFS(W3015="","",W3015/I3015&gt;=2,2*I3015,W3015/I3015 &lt; 2, W3015)</f>
        <v/>
      </c>
      <c r="Y3015" s="253" t="str">
        <f t="shared" si="326"/>
        <v/>
      </c>
      <c r="Z3015" s="248"/>
      <c r="AA3015" s="249" t="str">
        <f t="shared" si="327"/>
        <v/>
      </c>
      <c r="AB3015" s="254" t="str">
        <f t="shared" si="328"/>
        <v/>
      </c>
      <c r="AC3015" s="159"/>
      <c r="AD3015" s="160"/>
    </row>
    <row r="3016" spans="2:30" ht="13.8" hidden="1" outlineLevel="1" x14ac:dyDescent="0.25">
      <c r="B3016" s="1"/>
      <c r="C3016" s="1"/>
      <c r="D3016" s="1"/>
      <c r="E3016" s="2"/>
      <c r="F3016" s="1"/>
      <c r="G3016" s="2"/>
      <c r="H3016" s="108"/>
      <c r="I3016" s="109"/>
      <c r="J3016" s="132" t="str">
        <f t="shared" si="324"/>
        <v/>
      </c>
      <c r="K3016" s="132">
        <f t="shared" si="329"/>
        <v>0</v>
      </c>
      <c r="L3016" s="246"/>
      <c r="M3016" s="247"/>
      <c r="N3016" s="246"/>
      <c r="O3016" s="248"/>
      <c r="P3016" s="249" t="str">
        <f t="shared" si="325"/>
        <v/>
      </c>
      <c r="Q3016" s="250" t="str">
        <f t="shared" si="323"/>
        <v/>
      </c>
      <c r="R3016" s="248"/>
      <c r="S3016" s="246"/>
      <c r="T3016" s="248"/>
      <c r="U3016" s="249" t="str">
        <f>+IF(AND(S3016&gt;0,R3016&lt;&gt;'Data Validation (ROP used only)'!$A$22),SUM(S3016:T3016),"")</f>
        <v/>
      </c>
      <c r="V3016" s="250" t="str">
        <f>IF(OR(R3016='Data Validation (ROP used only)'!$A$22,ISBLANK(S3016),ISERROR(S3016/$I3016)),"",S3016/$I3016)</f>
        <v/>
      </c>
      <c r="W3016" s="251"/>
      <c r="X3016" s="252" t="str" cm="1">
        <f t="array" ref="X3016">_xlfn.IFS(W3016="","",W3016/I3016&gt;=2,2*I3016,W3016/I3016 &lt; 2, W3016)</f>
        <v/>
      </c>
      <c r="Y3016" s="253" t="str">
        <f t="shared" si="326"/>
        <v/>
      </c>
      <c r="Z3016" s="248"/>
      <c r="AA3016" s="249" t="str">
        <f t="shared" si="327"/>
        <v/>
      </c>
      <c r="AB3016" s="254" t="str">
        <f t="shared" si="328"/>
        <v/>
      </c>
      <c r="AC3016" s="159"/>
      <c r="AD3016" s="160"/>
    </row>
    <row r="3017" spans="2:30" ht="13.8" hidden="1" outlineLevel="1" x14ac:dyDescent="0.25">
      <c r="B3017" s="1"/>
      <c r="C3017" s="1"/>
      <c r="D3017" s="1"/>
      <c r="E3017" s="2"/>
      <c r="F3017" s="1"/>
      <c r="G3017" s="2"/>
      <c r="H3017" s="108"/>
      <c r="I3017" s="109"/>
      <c r="J3017" s="132" t="str">
        <f t="shared" si="324"/>
        <v/>
      </c>
      <c r="K3017" s="132">
        <f t="shared" si="329"/>
        <v>0</v>
      </c>
      <c r="L3017" s="246"/>
      <c r="M3017" s="247"/>
      <c r="N3017" s="246"/>
      <c r="O3017" s="248"/>
      <c r="P3017" s="249" t="str">
        <f t="shared" si="325"/>
        <v/>
      </c>
      <c r="Q3017" s="250" t="str">
        <f t="shared" si="323"/>
        <v/>
      </c>
      <c r="R3017" s="248"/>
      <c r="S3017" s="246"/>
      <c r="T3017" s="248"/>
      <c r="U3017" s="249" t="str">
        <f>+IF(AND(S3017&gt;0,R3017&lt;&gt;'Data Validation (ROP used only)'!$A$22),SUM(S3017:T3017),"")</f>
        <v/>
      </c>
      <c r="V3017" s="250" t="str">
        <f>IF(OR(R3017='Data Validation (ROP used only)'!$A$22,ISBLANK(S3017),ISERROR(S3017/$I3017)),"",S3017/$I3017)</f>
        <v/>
      </c>
      <c r="W3017" s="251"/>
      <c r="X3017" s="252" t="str" cm="1">
        <f t="array" ref="X3017">_xlfn.IFS(W3017="","",W3017/I3017&gt;=2,2*I3017,W3017/I3017 &lt; 2, W3017)</f>
        <v/>
      </c>
      <c r="Y3017" s="253" t="str">
        <f t="shared" si="326"/>
        <v/>
      </c>
      <c r="Z3017" s="248"/>
      <c r="AA3017" s="249" t="str">
        <f t="shared" si="327"/>
        <v/>
      </c>
      <c r="AB3017" s="254" t="str">
        <f t="shared" si="328"/>
        <v/>
      </c>
      <c r="AC3017" s="159"/>
      <c r="AD3017" s="160"/>
    </row>
    <row r="3018" spans="2:30" ht="13.8" hidden="1" outlineLevel="1" x14ac:dyDescent="0.25">
      <c r="B3018" s="1"/>
      <c r="C3018" s="1"/>
      <c r="D3018" s="1"/>
      <c r="E3018" s="2"/>
      <c r="F3018" s="1"/>
      <c r="G3018" s="2"/>
      <c r="H3018" s="108"/>
      <c r="I3018" s="109"/>
      <c r="J3018" s="132" t="str">
        <f t="shared" si="324"/>
        <v/>
      </c>
      <c r="K3018" s="132">
        <f t="shared" si="329"/>
        <v>0</v>
      </c>
      <c r="L3018" s="246"/>
      <c r="M3018" s="247"/>
      <c r="N3018" s="246"/>
      <c r="O3018" s="248"/>
      <c r="P3018" s="249" t="str">
        <f t="shared" si="325"/>
        <v/>
      </c>
      <c r="Q3018" s="250" t="str">
        <f t="shared" ref="Q3018:Q3081" si="330">IF(ISERROR(N3018/$I3018),"",N3018/$I3018)</f>
        <v/>
      </c>
      <c r="R3018" s="248"/>
      <c r="S3018" s="246"/>
      <c r="T3018" s="248"/>
      <c r="U3018" s="249" t="str">
        <f>+IF(AND(S3018&gt;0,R3018&lt;&gt;'Data Validation (ROP used only)'!$A$22),SUM(S3018:T3018),"")</f>
        <v/>
      </c>
      <c r="V3018" s="250" t="str">
        <f>IF(OR(R3018='Data Validation (ROP used only)'!$A$22,ISBLANK(S3018),ISERROR(S3018/$I3018)),"",S3018/$I3018)</f>
        <v/>
      </c>
      <c r="W3018" s="251"/>
      <c r="X3018" s="252" t="str" cm="1">
        <f t="array" ref="X3018">_xlfn.IFS(W3018="","",W3018/I3018&gt;=2,2*I3018,W3018/I3018 &lt; 2, W3018)</f>
        <v/>
      </c>
      <c r="Y3018" s="253" t="str">
        <f t="shared" si="326"/>
        <v/>
      </c>
      <c r="Z3018" s="248"/>
      <c r="AA3018" s="249" t="str">
        <f t="shared" si="327"/>
        <v/>
      </c>
      <c r="AB3018" s="254" t="str">
        <f t="shared" si="328"/>
        <v/>
      </c>
      <c r="AC3018" s="159"/>
      <c r="AD3018" s="160"/>
    </row>
    <row r="3019" spans="2:30" ht="13.8" hidden="1" outlineLevel="1" x14ac:dyDescent="0.25">
      <c r="B3019" s="1"/>
      <c r="C3019" s="1"/>
      <c r="D3019" s="1"/>
      <c r="E3019" s="2"/>
      <c r="F3019" s="1"/>
      <c r="G3019" s="2"/>
      <c r="H3019" s="108"/>
      <c r="I3019" s="109"/>
      <c r="J3019" s="132" t="str">
        <f t="shared" ref="J3019:J3082" si="331">IF(ISERROR(H3019/C3019),"",H3019/C3019)</f>
        <v/>
      </c>
      <c r="K3019" s="132">
        <f t="shared" si="329"/>
        <v>0</v>
      </c>
      <c r="L3019" s="246"/>
      <c r="M3019" s="247"/>
      <c r="N3019" s="246"/>
      <c r="O3019" s="248"/>
      <c r="P3019" s="249" t="str">
        <f t="shared" ref="P3019:P3082" si="332">+IF((N3019+O3019)&gt;0,+N3019+O3019,"")</f>
        <v/>
      </c>
      <c r="Q3019" s="250" t="str">
        <f t="shared" si="330"/>
        <v/>
      </c>
      <c r="R3019" s="248"/>
      <c r="S3019" s="246"/>
      <c r="T3019" s="248"/>
      <c r="U3019" s="249" t="str">
        <f>+IF(AND(S3019&gt;0,R3019&lt;&gt;'Data Validation (ROP used only)'!$A$22),SUM(S3019:T3019),"")</f>
        <v/>
      </c>
      <c r="V3019" s="250" t="str">
        <f>IF(OR(R3019='Data Validation (ROP used only)'!$A$22,ISBLANK(S3019),ISERROR(S3019/$I3019)),"",S3019/$I3019)</f>
        <v/>
      </c>
      <c r="W3019" s="251"/>
      <c r="X3019" s="252" t="str" cm="1">
        <f t="array" ref="X3019">_xlfn.IFS(W3019="","",W3019/I3019&gt;=2,2*I3019,W3019/I3019 &lt; 2, W3019)</f>
        <v/>
      </c>
      <c r="Y3019" s="253" t="str">
        <f t="shared" ref="Y3019:Y3082" si="333">IF(ISBLANK(W3019),"",W3019-X3019)</f>
        <v/>
      </c>
      <c r="Z3019" s="248"/>
      <c r="AA3019" s="249" t="str">
        <f t="shared" ref="AA3019:AA3082" si="334">IF(W3019=0,"",W3019+Z3019)</f>
        <v/>
      </c>
      <c r="AB3019" s="254" t="str">
        <f t="shared" ref="AB3019:AB3082" si="335">IF(ISERROR(W3019/$I3019),"",W3019/$I3019)</f>
        <v/>
      </c>
      <c r="AC3019" s="159"/>
      <c r="AD3019" s="160"/>
    </row>
    <row r="3020" spans="2:30" ht="13.8" hidden="1" outlineLevel="1" x14ac:dyDescent="0.25">
      <c r="B3020" s="1"/>
      <c r="C3020" s="1"/>
      <c r="D3020" s="1"/>
      <c r="E3020" s="2"/>
      <c r="F3020" s="1"/>
      <c r="G3020" s="2"/>
      <c r="H3020" s="108"/>
      <c r="I3020" s="109"/>
      <c r="J3020" s="132" t="str">
        <f t="shared" si="331"/>
        <v/>
      </c>
      <c r="K3020" s="132">
        <f t="shared" si="329"/>
        <v>0</v>
      </c>
      <c r="L3020" s="246"/>
      <c r="M3020" s="247"/>
      <c r="N3020" s="246"/>
      <c r="O3020" s="248"/>
      <c r="P3020" s="249" t="str">
        <f t="shared" si="332"/>
        <v/>
      </c>
      <c r="Q3020" s="250" t="str">
        <f t="shared" si="330"/>
        <v/>
      </c>
      <c r="R3020" s="248"/>
      <c r="S3020" s="246"/>
      <c r="T3020" s="248"/>
      <c r="U3020" s="249" t="str">
        <f>+IF(AND(S3020&gt;0,R3020&lt;&gt;'Data Validation (ROP used only)'!$A$22),SUM(S3020:T3020),"")</f>
        <v/>
      </c>
      <c r="V3020" s="250" t="str">
        <f>IF(OR(R3020='Data Validation (ROP used only)'!$A$22,ISBLANK(S3020),ISERROR(S3020/$I3020)),"",S3020/$I3020)</f>
        <v/>
      </c>
      <c r="W3020" s="251"/>
      <c r="X3020" s="252" t="str" cm="1">
        <f t="array" ref="X3020">_xlfn.IFS(W3020="","",W3020/I3020&gt;=2,2*I3020,W3020/I3020 &lt; 2, W3020)</f>
        <v/>
      </c>
      <c r="Y3020" s="253" t="str">
        <f t="shared" si="333"/>
        <v/>
      </c>
      <c r="Z3020" s="248"/>
      <c r="AA3020" s="249" t="str">
        <f t="shared" si="334"/>
        <v/>
      </c>
      <c r="AB3020" s="254" t="str">
        <f t="shared" si="335"/>
        <v/>
      </c>
      <c r="AC3020" s="159"/>
      <c r="AD3020" s="160"/>
    </row>
    <row r="3021" spans="2:30" ht="13.8" hidden="1" outlineLevel="1" x14ac:dyDescent="0.25">
      <c r="B3021" s="1"/>
      <c r="C3021" s="1"/>
      <c r="D3021" s="1"/>
      <c r="E3021" s="2"/>
      <c r="F3021" s="1"/>
      <c r="G3021" s="2"/>
      <c r="H3021" s="108"/>
      <c r="I3021" s="109"/>
      <c r="J3021" s="132" t="str">
        <f t="shared" si="331"/>
        <v/>
      </c>
      <c r="K3021" s="132">
        <f t="shared" si="329"/>
        <v>0</v>
      </c>
      <c r="L3021" s="246"/>
      <c r="M3021" s="247"/>
      <c r="N3021" s="246"/>
      <c r="O3021" s="248"/>
      <c r="P3021" s="249" t="str">
        <f t="shared" si="332"/>
        <v/>
      </c>
      <c r="Q3021" s="250" t="str">
        <f t="shared" si="330"/>
        <v/>
      </c>
      <c r="R3021" s="248"/>
      <c r="S3021" s="246"/>
      <c r="T3021" s="248"/>
      <c r="U3021" s="249" t="str">
        <f>+IF(AND(S3021&gt;0,R3021&lt;&gt;'Data Validation (ROP used only)'!$A$22),SUM(S3021:T3021),"")</f>
        <v/>
      </c>
      <c r="V3021" s="250" t="str">
        <f>IF(OR(R3021='Data Validation (ROP used only)'!$A$22,ISBLANK(S3021),ISERROR(S3021/$I3021)),"",S3021/$I3021)</f>
        <v/>
      </c>
      <c r="W3021" s="251"/>
      <c r="X3021" s="252" t="str" cm="1">
        <f t="array" ref="X3021">_xlfn.IFS(W3021="","",W3021/I3021&gt;=2,2*I3021,W3021/I3021 &lt; 2, W3021)</f>
        <v/>
      </c>
      <c r="Y3021" s="253" t="str">
        <f t="shared" si="333"/>
        <v/>
      </c>
      <c r="Z3021" s="248"/>
      <c r="AA3021" s="249" t="str">
        <f t="shared" si="334"/>
        <v/>
      </c>
      <c r="AB3021" s="254" t="str">
        <f t="shared" si="335"/>
        <v/>
      </c>
      <c r="AC3021" s="159"/>
      <c r="AD3021" s="160"/>
    </row>
    <row r="3022" spans="2:30" ht="13.8" hidden="1" outlineLevel="1" x14ac:dyDescent="0.25">
      <c r="B3022" s="1"/>
      <c r="C3022" s="1"/>
      <c r="D3022" s="1"/>
      <c r="E3022" s="2"/>
      <c r="F3022" s="1"/>
      <c r="G3022" s="2"/>
      <c r="H3022" s="108"/>
      <c r="I3022" s="109"/>
      <c r="J3022" s="132" t="str">
        <f t="shared" si="331"/>
        <v/>
      </c>
      <c r="K3022" s="132">
        <f t="shared" si="329"/>
        <v>0</v>
      </c>
      <c r="L3022" s="246"/>
      <c r="M3022" s="247"/>
      <c r="N3022" s="246"/>
      <c r="O3022" s="248"/>
      <c r="P3022" s="249" t="str">
        <f t="shared" si="332"/>
        <v/>
      </c>
      <c r="Q3022" s="250" t="str">
        <f t="shared" si="330"/>
        <v/>
      </c>
      <c r="R3022" s="248"/>
      <c r="S3022" s="246"/>
      <c r="T3022" s="248"/>
      <c r="U3022" s="249" t="str">
        <f>+IF(AND(S3022&gt;0,R3022&lt;&gt;'Data Validation (ROP used only)'!$A$22),SUM(S3022:T3022),"")</f>
        <v/>
      </c>
      <c r="V3022" s="250" t="str">
        <f>IF(OR(R3022='Data Validation (ROP used only)'!$A$22,ISBLANK(S3022),ISERROR(S3022/$I3022)),"",S3022/$I3022)</f>
        <v/>
      </c>
      <c r="W3022" s="251"/>
      <c r="X3022" s="252" t="str" cm="1">
        <f t="array" ref="X3022">_xlfn.IFS(W3022="","",W3022/I3022&gt;=2,2*I3022,W3022/I3022 &lt; 2, W3022)</f>
        <v/>
      </c>
      <c r="Y3022" s="253" t="str">
        <f t="shared" si="333"/>
        <v/>
      </c>
      <c r="Z3022" s="248"/>
      <c r="AA3022" s="249" t="str">
        <f t="shared" si="334"/>
        <v/>
      </c>
      <c r="AB3022" s="254" t="str">
        <f t="shared" si="335"/>
        <v/>
      </c>
      <c r="AC3022" s="159"/>
      <c r="AD3022" s="160"/>
    </row>
    <row r="3023" spans="2:30" ht="13.8" hidden="1" outlineLevel="1" x14ac:dyDescent="0.25">
      <c r="B3023" s="1"/>
      <c r="C3023" s="1"/>
      <c r="D3023" s="1"/>
      <c r="E3023" s="2"/>
      <c r="F3023" s="1"/>
      <c r="G3023" s="2"/>
      <c r="H3023" s="108"/>
      <c r="I3023" s="109"/>
      <c r="J3023" s="132" t="str">
        <f t="shared" si="331"/>
        <v/>
      </c>
      <c r="K3023" s="132">
        <f t="shared" si="329"/>
        <v>0</v>
      </c>
      <c r="L3023" s="246"/>
      <c r="M3023" s="247"/>
      <c r="N3023" s="246"/>
      <c r="O3023" s="248"/>
      <c r="P3023" s="249" t="str">
        <f t="shared" si="332"/>
        <v/>
      </c>
      <c r="Q3023" s="250" t="str">
        <f t="shared" si="330"/>
        <v/>
      </c>
      <c r="R3023" s="248"/>
      <c r="S3023" s="246"/>
      <c r="T3023" s="248"/>
      <c r="U3023" s="249" t="str">
        <f>+IF(AND(S3023&gt;0,R3023&lt;&gt;'Data Validation (ROP used only)'!$A$22),SUM(S3023:T3023),"")</f>
        <v/>
      </c>
      <c r="V3023" s="250" t="str">
        <f>IF(OR(R3023='Data Validation (ROP used only)'!$A$22,ISBLANK(S3023),ISERROR(S3023/$I3023)),"",S3023/$I3023)</f>
        <v/>
      </c>
      <c r="W3023" s="251"/>
      <c r="X3023" s="252" t="str" cm="1">
        <f t="array" ref="X3023">_xlfn.IFS(W3023="","",W3023/I3023&gt;=2,2*I3023,W3023/I3023 &lt; 2, W3023)</f>
        <v/>
      </c>
      <c r="Y3023" s="253" t="str">
        <f t="shared" si="333"/>
        <v/>
      </c>
      <c r="Z3023" s="248"/>
      <c r="AA3023" s="249" t="str">
        <f t="shared" si="334"/>
        <v/>
      </c>
      <c r="AB3023" s="254" t="str">
        <f t="shared" si="335"/>
        <v/>
      </c>
      <c r="AC3023" s="159"/>
      <c r="AD3023" s="160"/>
    </row>
    <row r="3024" spans="2:30" ht="13.8" hidden="1" outlineLevel="1" x14ac:dyDescent="0.25">
      <c r="B3024" s="1"/>
      <c r="C3024" s="1"/>
      <c r="D3024" s="1"/>
      <c r="E3024" s="2"/>
      <c r="F3024" s="1"/>
      <c r="G3024" s="2"/>
      <c r="H3024" s="108"/>
      <c r="I3024" s="109"/>
      <c r="J3024" s="132" t="str">
        <f t="shared" si="331"/>
        <v/>
      </c>
      <c r="K3024" s="132">
        <f t="shared" si="329"/>
        <v>0</v>
      </c>
      <c r="L3024" s="246"/>
      <c r="M3024" s="247"/>
      <c r="N3024" s="246"/>
      <c r="O3024" s="248"/>
      <c r="P3024" s="249" t="str">
        <f t="shared" si="332"/>
        <v/>
      </c>
      <c r="Q3024" s="250" t="str">
        <f t="shared" si="330"/>
        <v/>
      </c>
      <c r="R3024" s="248"/>
      <c r="S3024" s="246"/>
      <c r="T3024" s="248"/>
      <c r="U3024" s="249" t="str">
        <f>+IF(AND(S3024&gt;0,R3024&lt;&gt;'Data Validation (ROP used only)'!$A$22),SUM(S3024:T3024),"")</f>
        <v/>
      </c>
      <c r="V3024" s="250" t="str">
        <f>IF(OR(R3024='Data Validation (ROP used only)'!$A$22,ISBLANK(S3024),ISERROR(S3024/$I3024)),"",S3024/$I3024)</f>
        <v/>
      </c>
      <c r="W3024" s="251"/>
      <c r="X3024" s="252" t="str" cm="1">
        <f t="array" ref="X3024">_xlfn.IFS(W3024="","",W3024/I3024&gt;=2,2*I3024,W3024/I3024 &lt; 2, W3024)</f>
        <v/>
      </c>
      <c r="Y3024" s="253" t="str">
        <f t="shared" si="333"/>
        <v/>
      </c>
      <c r="Z3024" s="248"/>
      <c r="AA3024" s="249" t="str">
        <f t="shared" si="334"/>
        <v/>
      </c>
      <c r="AB3024" s="254" t="str">
        <f t="shared" si="335"/>
        <v/>
      </c>
      <c r="AC3024" s="159"/>
      <c r="AD3024" s="160"/>
    </row>
    <row r="3025" spans="2:30" ht="13.8" hidden="1" outlineLevel="1" x14ac:dyDescent="0.25">
      <c r="B3025" s="1"/>
      <c r="C3025" s="1"/>
      <c r="D3025" s="1"/>
      <c r="E3025" s="2"/>
      <c r="F3025" s="1"/>
      <c r="G3025" s="2"/>
      <c r="H3025" s="108"/>
      <c r="I3025" s="109"/>
      <c r="J3025" s="132" t="str">
        <f t="shared" si="331"/>
        <v/>
      </c>
      <c r="K3025" s="132">
        <f t="shared" si="329"/>
        <v>0</v>
      </c>
      <c r="L3025" s="246"/>
      <c r="M3025" s="247"/>
      <c r="N3025" s="246"/>
      <c r="O3025" s="248"/>
      <c r="P3025" s="249" t="str">
        <f t="shared" si="332"/>
        <v/>
      </c>
      <c r="Q3025" s="250" t="str">
        <f t="shared" si="330"/>
        <v/>
      </c>
      <c r="R3025" s="248"/>
      <c r="S3025" s="246"/>
      <c r="T3025" s="248"/>
      <c r="U3025" s="249" t="str">
        <f>+IF(AND(S3025&gt;0,R3025&lt;&gt;'Data Validation (ROP used only)'!$A$22),SUM(S3025:T3025),"")</f>
        <v/>
      </c>
      <c r="V3025" s="250" t="str">
        <f>IF(OR(R3025='Data Validation (ROP used only)'!$A$22,ISBLANK(S3025),ISERROR(S3025/$I3025)),"",S3025/$I3025)</f>
        <v/>
      </c>
      <c r="W3025" s="251"/>
      <c r="X3025" s="252" t="str" cm="1">
        <f t="array" ref="X3025">_xlfn.IFS(W3025="","",W3025/I3025&gt;=2,2*I3025,W3025/I3025 &lt; 2, W3025)</f>
        <v/>
      </c>
      <c r="Y3025" s="253" t="str">
        <f t="shared" si="333"/>
        <v/>
      </c>
      <c r="Z3025" s="248"/>
      <c r="AA3025" s="249" t="str">
        <f t="shared" si="334"/>
        <v/>
      </c>
      <c r="AB3025" s="254" t="str">
        <f t="shared" si="335"/>
        <v/>
      </c>
      <c r="AC3025" s="159"/>
      <c r="AD3025" s="160"/>
    </row>
    <row r="3026" spans="2:30" ht="13.8" hidden="1" outlineLevel="1" x14ac:dyDescent="0.25">
      <c r="B3026" s="1"/>
      <c r="C3026" s="1"/>
      <c r="D3026" s="1"/>
      <c r="E3026" s="2"/>
      <c r="F3026" s="1"/>
      <c r="G3026" s="2"/>
      <c r="H3026" s="108"/>
      <c r="I3026" s="109"/>
      <c r="J3026" s="132" t="str">
        <f t="shared" si="331"/>
        <v/>
      </c>
      <c r="K3026" s="132">
        <f t="shared" si="329"/>
        <v>0</v>
      </c>
      <c r="L3026" s="246"/>
      <c r="M3026" s="247"/>
      <c r="N3026" s="246"/>
      <c r="O3026" s="248"/>
      <c r="P3026" s="249" t="str">
        <f t="shared" si="332"/>
        <v/>
      </c>
      <c r="Q3026" s="250" t="str">
        <f t="shared" si="330"/>
        <v/>
      </c>
      <c r="R3026" s="248"/>
      <c r="S3026" s="246"/>
      <c r="T3026" s="248"/>
      <c r="U3026" s="249" t="str">
        <f>+IF(AND(S3026&gt;0,R3026&lt;&gt;'Data Validation (ROP used only)'!$A$22),SUM(S3026:T3026),"")</f>
        <v/>
      </c>
      <c r="V3026" s="250" t="str">
        <f>IF(OR(R3026='Data Validation (ROP used only)'!$A$22,ISBLANK(S3026),ISERROR(S3026/$I3026)),"",S3026/$I3026)</f>
        <v/>
      </c>
      <c r="W3026" s="251"/>
      <c r="X3026" s="252" t="str" cm="1">
        <f t="array" ref="X3026">_xlfn.IFS(W3026="","",W3026/I3026&gt;=2,2*I3026,W3026/I3026 &lt; 2, W3026)</f>
        <v/>
      </c>
      <c r="Y3026" s="253" t="str">
        <f t="shared" si="333"/>
        <v/>
      </c>
      <c r="Z3026" s="248"/>
      <c r="AA3026" s="249" t="str">
        <f t="shared" si="334"/>
        <v/>
      </c>
      <c r="AB3026" s="254" t="str">
        <f t="shared" si="335"/>
        <v/>
      </c>
      <c r="AC3026" s="159"/>
      <c r="AD3026" s="160"/>
    </row>
    <row r="3027" spans="2:30" ht="13.8" hidden="1" outlineLevel="1" x14ac:dyDescent="0.25">
      <c r="B3027" s="1"/>
      <c r="C3027" s="1"/>
      <c r="D3027" s="1"/>
      <c r="E3027" s="2"/>
      <c r="F3027" s="1"/>
      <c r="G3027" s="2"/>
      <c r="H3027" s="108"/>
      <c r="I3027" s="109"/>
      <c r="J3027" s="132" t="str">
        <f t="shared" si="331"/>
        <v/>
      </c>
      <c r="K3027" s="132">
        <f t="shared" si="329"/>
        <v>0</v>
      </c>
      <c r="L3027" s="246"/>
      <c r="M3027" s="247"/>
      <c r="N3027" s="246"/>
      <c r="O3027" s="248"/>
      <c r="P3027" s="249" t="str">
        <f t="shared" si="332"/>
        <v/>
      </c>
      <c r="Q3027" s="250" t="str">
        <f t="shared" si="330"/>
        <v/>
      </c>
      <c r="R3027" s="248"/>
      <c r="S3027" s="246"/>
      <c r="T3027" s="248"/>
      <c r="U3027" s="249" t="str">
        <f>+IF(AND(S3027&gt;0,R3027&lt;&gt;'Data Validation (ROP used only)'!$A$22),SUM(S3027:T3027),"")</f>
        <v/>
      </c>
      <c r="V3027" s="250" t="str">
        <f>IF(OR(R3027='Data Validation (ROP used only)'!$A$22,ISBLANK(S3027),ISERROR(S3027/$I3027)),"",S3027/$I3027)</f>
        <v/>
      </c>
      <c r="W3027" s="251"/>
      <c r="X3027" s="252" t="str" cm="1">
        <f t="array" ref="X3027">_xlfn.IFS(W3027="","",W3027/I3027&gt;=2,2*I3027,W3027/I3027 &lt; 2, W3027)</f>
        <v/>
      </c>
      <c r="Y3027" s="253" t="str">
        <f t="shared" si="333"/>
        <v/>
      </c>
      <c r="Z3027" s="248"/>
      <c r="AA3027" s="249" t="str">
        <f t="shared" si="334"/>
        <v/>
      </c>
      <c r="AB3027" s="254" t="str">
        <f t="shared" si="335"/>
        <v/>
      </c>
      <c r="AC3027" s="159"/>
      <c r="AD3027" s="160"/>
    </row>
    <row r="3028" spans="2:30" ht="13.8" hidden="1" outlineLevel="1" x14ac:dyDescent="0.25">
      <c r="B3028" s="1"/>
      <c r="C3028" s="1"/>
      <c r="D3028" s="1"/>
      <c r="E3028" s="2"/>
      <c r="F3028" s="1"/>
      <c r="G3028" s="2"/>
      <c r="H3028" s="108"/>
      <c r="I3028" s="109"/>
      <c r="J3028" s="132" t="str">
        <f t="shared" si="331"/>
        <v/>
      </c>
      <c r="K3028" s="132">
        <f t="shared" si="329"/>
        <v>0</v>
      </c>
      <c r="L3028" s="246"/>
      <c r="M3028" s="247"/>
      <c r="N3028" s="246"/>
      <c r="O3028" s="248"/>
      <c r="P3028" s="249" t="str">
        <f t="shared" si="332"/>
        <v/>
      </c>
      <c r="Q3028" s="250" t="str">
        <f t="shared" si="330"/>
        <v/>
      </c>
      <c r="R3028" s="248"/>
      <c r="S3028" s="246"/>
      <c r="T3028" s="248"/>
      <c r="U3028" s="249" t="str">
        <f>+IF(AND(S3028&gt;0,R3028&lt;&gt;'Data Validation (ROP used only)'!$A$22),SUM(S3028:T3028),"")</f>
        <v/>
      </c>
      <c r="V3028" s="250" t="str">
        <f>IF(OR(R3028='Data Validation (ROP used only)'!$A$22,ISBLANK(S3028),ISERROR(S3028/$I3028)),"",S3028/$I3028)</f>
        <v/>
      </c>
      <c r="W3028" s="251"/>
      <c r="X3028" s="252" t="str" cm="1">
        <f t="array" ref="X3028">_xlfn.IFS(W3028="","",W3028/I3028&gt;=2,2*I3028,W3028/I3028 &lt; 2, W3028)</f>
        <v/>
      </c>
      <c r="Y3028" s="253" t="str">
        <f t="shared" si="333"/>
        <v/>
      </c>
      <c r="Z3028" s="248"/>
      <c r="AA3028" s="249" t="str">
        <f t="shared" si="334"/>
        <v/>
      </c>
      <c r="AB3028" s="254" t="str">
        <f t="shared" si="335"/>
        <v/>
      </c>
      <c r="AC3028" s="159"/>
      <c r="AD3028" s="160"/>
    </row>
    <row r="3029" spans="2:30" ht="13.8" hidden="1" outlineLevel="1" x14ac:dyDescent="0.25">
      <c r="B3029" s="1"/>
      <c r="C3029" s="1"/>
      <c r="D3029" s="1"/>
      <c r="E3029" s="2"/>
      <c r="F3029" s="1"/>
      <c r="G3029" s="2"/>
      <c r="H3029" s="108"/>
      <c r="I3029" s="109"/>
      <c r="J3029" s="132" t="str">
        <f t="shared" si="331"/>
        <v/>
      </c>
      <c r="K3029" s="132">
        <f t="shared" si="329"/>
        <v>0</v>
      </c>
      <c r="L3029" s="246"/>
      <c r="M3029" s="247"/>
      <c r="N3029" s="246"/>
      <c r="O3029" s="248"/>
      <c r="P3029" s="249" t="str">
        <f t="shared" si="332"/>
        <v/>
      </c>
      <c r="Q3029" s="250" t="str">
        <f t="shared" si="330"/>
        <v/>
      </c>
      <c r="R3029" s="248"/>
      <c r="S3029" s="246"/>
      <c r="T3029" s="248"/>
      <c r="U3029" s="249" t="str">
        <f>+IF(AND(S3029&gt;0,R3029&lt;&gt;'Data Validation (ROP used only)'!$A$22),SUM(S3029:T3029),"")</f>
        <v/>
      </c>
      <c r="V3029" s="250" t="str">
        <f>IF(OR(R3029='Data Validation (ROP used only)'!$A$22,ISBLANK(S3029),ISERROR(S3029/$I3029)),"",S3029/$I3029)</f>
        <v/>
      </c>
      <c r="W3029" s="251"/>
      <c r="X3029" s="252" t="str" cm="1">
        <f t="array" ref="X3029">_xlfn.IFS(W3029="","",W3029/I3029&gt;=2,2*I3029,W3029/I3029 &lt; 2, W3029)</f>
        <v/>
      </c>
      <c r="Y3029" s="253" t="str">
        <f t="shared" si="333"/>
        <v/>
      </c>
      <c r="Z3029" s="248"/>
      <c r="AA3029" s="249" t="str">
        <f t="shared" si="334"/>
        <v/>
      </c>
      <c r="AB3029" s="254" t="str">
        <f t="shared" si="335"/>
        <v/>
      </c>
      <c r="AC3029" s="159"/>
      <c r="AD3029" s="160"/>
    </row>
    <row r="3030" spans="2:30" ht="13.8" hidden="1" outlineLevel="1" x14ac:dyDescent="0.25">
      <c r="B3030" s="1"/>
      <c r="C3030" s="1"/>
      <c r="D3030" s="1"/>
      <c r="E3030" s="2"/>
      <c r="F3030" s="1"/>
      <c r="G3030" s="2"/>
      <c r="H3030" s="108"/>
      <c r="I3030" s="109"/>
      <c r="J3030" s="132" t="str">
        <f t="shared" si="331"/>
        <v/>
      </c>
      <c r="K3030" s="132">
        <f t="shared" si="329"/>
        <v>0</v>
      </c>
      <c r="L3030" s="246"/>
      <c r="M3030" s="247"/>
      <c r="N3030" s="246"/>
      <c r="O3030" s="248"/>
      <c r="P3030" s="249" t="str">
        <f t="shared" si="332"/>
        <v/>
      </c>
      <c r="Q3030" s="250" t="str">
        <f t="shared" si="330"/>
        <v/>
      </c>
      <c r="R3030" s="248"/>
      <c r="S3030" s="246"/>
      <c r="T3030" s="248"/>
      <c r="U3030" s="249" t="str">
        <f>+IF(AND(S3030&gt;0,R3030&lt;&gt;'Data Validation (ROP used only)'!$A$22),SUM(S3030:T3030),"")</f>
        <v/>
      </c>
      <c r="V3030" s="250" t="str">
        <f>IF(OR(R3030='Data Validation (ROP used only)'!$A$22,ISBLANK(S3030),ISERROR(S3030/$I3030)),"",S3030/$I3030)</f>
        <v/>
      </c>
      <c r="W3030" s="251"/>
      <c r="X3030" s="252" t="str" cm="1">
        <f t="array" ref="X3030">_xlfn.IFS(W3030="","",W3030/I3030&gt;=2,2*I3030,W3030/I3030 &lt; 2, W3030)</f>
        <v/>
      </c>
      <c r="Y3030" s="253" t="str">
        <f t="shared" si="333"/>
        <v/>
      </c>
      <c r="Z3030" s="248"/>
      <c r="AA3030" s="249" t="str">
        <f t="shared" si="334"/>
        <v/>
      </c>
      <c r="AB3030" s="254" t="str">
        <f t="shared" si="335"/>
        <v/>
      </c>
      <c r="AC3030" s="159"/>
      <c r="AD3030" s="160"/>
    </row>
    <row r="3031" spans="2:30" ht="13.8" hidden="1" outlineLevel="1" x14ac:dyDescent="0.25">
      <c r="B3031" s="1"/>
      <c r="C3031" s="1"/>
      <c r="D3031" s="1"/>
      <c r="E3031" s="2"/>
      <c r="F3031" s="1"/>
      <c r="G3031" s="2"/>
      <c r="H3031" s="108"/>
      <c r="I3031" s="109"/>
      <c r="J3031" s="132" t="str">
        <f t="shared" si="331"/>
        <v/>
      </c>
      <c r="K3031" s="132">
        <f t="shared" si="329"/>
        <v>0</v>
      </c>
      <c r="L3031" s="246"/>
      <c r="M3031" s="247"/>
      <c r="N3031" s="246"/>
      <c r="O3031" s="248"/>
      <c r="P3031" s="249" t="str">
        <f t="shared" si="332"/>
        <v/>
      </c>
      <c r="Q3031" s="250" t="str">
        <f t="shared" si="330"/>
        <v/>
      </c>
      <c r="R3031" s="248"/>
      <c r="S3031" s="246"/>
      <c r="T3031" s="248"/>
      <c r="U3031" s="249" t="str">
        <f>+IF(AND(S3031&gt;0,R3031&lt;&gt;'Data Validation (ROP used only)'!$A$22),SUM(S3031:T3031),"")</f>
        <v/>
      </c>
      <c r="V3031" s="250" t="str">
        <f>IF(OR(R3031='Data Validation (ROP used only)'!$A$22,ISBLANK(S3031),ISERROR(S3031/$I3031)),"",S3031/$I3031)</f>
        <v/>
      </c>
      <c r="W3031" s="251"/>
      <c r="X3031" s="252" t="str" cm="1">
        <f t="array" ref="X3031">_xlfn.IFS(W3031="","",W3031/I3031&gt;=2,2*I3031,W3031/I3031 &lt; 2, W3031)</f>
        <v/>
      </c>
      <c r="Y3031" s="253" t="str">
        <f t="shared" si="333"/>
        <v/>
      </c>
      <c r="Z3031" s="248"/>
      <c r="AA3031" s="249" t="str">
        <f t="shared" si="334"/>
        <v/>
      </c>
      <c r="AB3031" s="254" t="str">
        <f t="shared" si="335"/>
        <v/>
      </c>
      <c r="AC3031" s="159"/>
      <c r="AD3031" s="160"/>
    </row>
    <row r="3032" spans="2:30" ht="13.8" hidden="1" outlineLevel="1" x14ac:dyDescent="0.25">
      <c r="B3032" s="1"/>
      <c r="C3032" s="1"/>
      <c r="D3032" s="1"/>
      <c r="E3032" s="2"/>
      <c r="F3032" s="1"/>
      <c r="G3032" s="2"/>
      <c r="H3032" s="108"/>
      <c r="I3032" s="109"/>
      <c r="J3032" s="132" t="str">
        <f t="shared" si="331"/>
        <v/>
      </c>
      <c r="K3032" s="132">
        <f t="shared" si="329"/>
        <v>0</v>
      </c>
      <c r="L3032" s="246"/>
      <c r="M3032" s="247"/>
      <c r="N3032" s="246"/>
      <c r="O3032" s="248"/>
      <c r="P3032" s="249" t="str">
        <f t="shared" si="332"/>
        <v/>
      </c>
      <c r="Q3032" s="250" t="str">
        <f t="shared" si="330"/>
        <v/>
      </c>
      <c r="R3032" s="248"/>
      <c r="S3032" s="246"/>
      <c r="T3032" s="248"/>
      <c r="U3032" s="249" t="str">
        <f>+IF(AND(S3032&gt;0,R3032&lt;&gt;'Data Validation (ROP used only)'!$A$22),SUM(S3032:T3032),"")</f>
        <v/>
      </c>
      <c r="V3032" s="250" t="str">
        <f>IF(OR(R3032='Data Validation (ROP used only)'!$A$22,ISBLANK(S3032),ISERROR(S3032/$I3032)),"",S3032/$I3032)</f>
        <v/>
      </c>
      <c r="W3032" s="251"/>
      <c r="X3032" s="252" t="str" cm="1">
        <f t="array" ref="X3032">_xlfn.IFS(W3032="","",W3032/I3032&gt;=2,2*I3032,W3032/I3032 &lt; 2, W3032)</f>
        <v/>
      </c>
      <c r="Y3032" s="253" t="str">
        <f t="shared" si="333"/>
        <v/>
      </c>
      <c r="Z3032" s="248"/>
      <c r="AA3032" s="249" t="str">
        <f t="shared" si="334"/>
        <v/>
      </c>
      <c r="AB3032" s="254" t="str">
        <f t="shared" si="335"/>
        <v/>
      </c>
      <c r="AC3032" s="159"/>
      <c r="AD3032" s="160"/>
    </row>
    <row r="3033" spans="2:30" ht="13.8" hidden="1" outlineLevel="1" x14ac:dyDescent="0.25">
      <c r="B3033" s="1"/>
      <c r="C3033" s="1"/>
      <c r="D3033" s="1"/>
      <c r="E3033" s="2"/>
      <c r="F3033" s="1"/>
      <c r="G3033" s="2"/>
      <c r="H3033" s="108"/>
      <c r="I3033" s="109"/>
      <c r="J3033" s="132" t="str">
        <f t="shared" si="331"/>
        <v/>
      </c>
      <c r="K3033" s="132">
        <f t="shared" si="329"/>
        <v>0</v>
      </c>
      <c r="L3033" s="246"/>
      <c r="M3033" s="247"/>
      <c r="N3033" s="246"/>
      <c r="O3033" s="248"/>
      <c r="P3033" s="249" t="str">
        <f t="shared" si="332"/>
        <v/>
      </c>
      <c r="Q3033" s="250" t="str">
        <f t="shared" si="330"/>
        <v/>
      </c>
      <c r="R3033" s="248"/>
      <c r="S3033" s="246"/>
      <c r="T3033" s="248"/>
      <c r="U3033" s="249" t="str">
        <f>+IF(AND(S3033&gt;0,R3033&lt;&gt;'Data Validation (ROP used only)'!$A$22),SUM(S3033:T3033),"")</f>
        <v/>
      </c>
      <c r="V3033" s="250" t="str">
        <f>IF(OR(R3033='Data Validation (ROP used only)'!$A$22,ISBLANK(S3033),ISERROR(S3033/$I3033)),"",S3033/$I3033)</f>
        <v/>
      </c>
      <c r="W3033" s="251"/>
      <c r="X3033" s="252" t="str" cm="1">
        <f t="array" ref="X3033">_xlfn.IFS(W3033="","",W3033/I3033&gt;=2,2*I3033,W3033/I3033 &lt; 2, W3033)</f>
        <v/>
      </c>
      <c r="Y3033" s="253" t="str">
        <f t="shared" si="333"/>
        <v/>
      </c>
      <c r="Z3033" s="248"/>
      <c r="AA3033" s="249" t="str">
        <f t="shared" si="334"/>
        <v/>
      </c>
      <c r="AB3033" s="254" t="str">
        <f t="shared" si="335"/>
        <v/>
      </c>
      <c r="AC3033" s="159"/>
      <c r="AD3033" s="160"/>
    </row>
    <row r="3034" spans="2:30" ht="13.8" hidden="1" outlineLevel="1" x14ac:dyDescent="0.25">
      <c r="B3034" s="1"/>
      <c r="C3034" s="1"/>
      <c r="D3034" s="1"/>
      <c r="E3034" s="2"/>
      <c r="F3034" s="1"/>
      <c r="G3034" s="2"/>
      <c r="H3034" s="108"/>
      <c r="I3034" s="109"/>
      <c r="J3034" s="132" t="str">
        <f t="shared" si="331"/>
        <v/>
      </c>
      <c r="K3034" s="132">
        <f t="shared" si="329"/>
        <v>0</v>
      </c>
      <c r="L3034" s="246"/>
      <c r="M3034" s="247"/>
      <c r="N3034" s="246"/>
      <c r="O3034" s="248"/>
      <c r="P3034" s="249" t="str">
        <f t="shared" si="332"/>
        <v/>
      </c>
      <c r="Q3034" s="250" t="str">
        <f t="shared" si="330"/>
        <v/>
      </c>
      <c r="R3034" s="248"/>
      <c r="S3034" s="246"/>
      <c r="T3034" s="248"/>
      <c r="U3034" s="249" t="str">
        <f>+IF(AND(S3034&gt;0,R3034&lt;&gt;'Data Validation (ROP used only)'!$A$22),SUM(S3034:T3034),"")</f>
        <v/>
      </c>
      <c r="V3034" s="250" t="str">
        <f>IF(OR(R3034='Data Validation (ROP used only)'!$A$22,ISBLANK(S3034),ISERROR(S3034/$I3034)),"",S3034/$I3034)</f>
        <v/>
      </c>
      <c r="W3034" s="251"/>
      <c r="X3034" s="252" t="str" cm="1">
        <f t="array" ref="X3034">_xlfn.IFS(W3034="","",W3034/I3034&gt;=2,2*I3034,W3034/I3034 &lt; 2, W3034)</f>
        <v/>
      </c>
      <c r="Y3034" s="253" t="str">
        <f t="shared" si="333"/>
        <v/>
      </c>
      <c r="Z3034" s="248"/>
      <c r="AA3034" s="249" t="str">
        <f t="shared" si="334"/>
        <v/>
      </c>
      <c r="AB3034" s="254" t="str">
        <f t="shared" si="335"/>
        <v/>
      </c>
      <c r="AC3034" s="159"/>
      <c r="AD3034" s="160"/>
    </row>
    <row r="3035" spans="2:30" ht="13.8" hidden="1" outlineLevel="1" x14ac:dyDescent="0.25">
      <c r="B3035" s="1"/>
      <c r="C3035" s="1"/>
      <c r="D3035" s="1"/>
      <c r="E3035" s="2"/>
      <c r="F3035" s="1"/>
      <c r="G3035" s="2"/>
      <c r="H3035" s="108"/>
      <c r="I3035" s="109"/>
      <c r="J3035" s="132" t="str">
        <f t="shared" si="331"/>
        <v/>
      </c>
      <c r="K3035" s="132">
        <f t="shared" si="329"/>
        <v>0</v>
      </c>
      <c r="L3035" s="246"/>
      <c r="M3035" s="247"/>
      <c r="N3035" s="246"/>
      <c r="O3035" s="248"/>
      <c r="P3035" s="249" t="str">
        <f t="shared" si="332"/>
        <v/>
      </c>
      <c r="Q3035" s="250" t="str">
        <f t="shared" si="330"/>
        <v/>
      </c>
      <c r="R3035" s="248"/>
      <c r="S3035" s="246"/>
      <c r="T3035" s="248"/>
      <c r="U3035" s="249" t="str">
        <f>+IF(AND(S3035&gt;0,R3035&lt;&gt;'Data Validation (ROP used only)'!$A$22),SUM(S3035:T3035),"")</f>
        <v/>
      </c>
      <c r="V3035" s="250" t="str">
        <f>IF(OR(R3035='Data Validation (ROP used only)'!$A$22,ISBLANK(S3035),ISERROR(S3035/$I3035)),"",S3035/$I3035)</f>
        <v/>
      </c>
      <c r="W3035" s="251"/>
      <c r="X3035" s="252" t="str" cm="1">
        <f t="array" ref="X3035">_xlfn.IFS(W3035="","",W3035/I3035&gt;=2,2*I3035,W3035/I3035 &lt; 2, W3035)</f>
        <v/>
      </c>
      <c r="Y3035" s="253" t="str">
        <f t="shared" si="333"/>
        <v/>
      </c>
      <c r="Z3035" s="248"/>
      <c r="AA3035" s="249" t="str">
        <f t="shared" si="334"/>
        <v/>
      </c>
      <c r="AB3035" s="254" t="str">
        <f t="shared" si="335"/>
        <v/>
      </c>
      <c r="AC3035" s="159"/>
      <c r="AD3035" s="160"/>
    </row>
    <row r="3036" spans="2:30" ht="13.8" hidden="1" outlineLevel="1" x14ac:dyDescent="0.25">
      <c r="B3036" s="1"/>
      <c r="C3036" s="1"/>
      <c r="D3036" s="1"/>
      <c r="E3036" s="2"/>
      <c r="F3036" s="1"/>
      <c r="G3036" s="2"/>
      <c r="H3036" s="108"/>
      <c r="I3036" s="109"/>
      <c r="J3036" s="132" t="str">
        <f t="shared" si="331"/>
        <v/>
      </c>
      <c r="K3036" s="132">
        <f t="shared" si="329"/>
        <v>0</v>
      </c>
      <c r="L3036" s="246"/>
      <c r="M3036" s="247"/>
      <c r="N3036" s="246"/>
      <c r="O3036" s="248"/>
      <c r="P3036" s="249" t="str">
        <f t="shared" si="332"/>
        <v/>
      </c>
      <c r="Q3036" s="250" t="str">
        <f t="shared" si="330"/>
        <v/>
      </c>
      <c r="R3036" s="248"/>
      <c r="S3036" s="246"/>
      <c r="T3036" s="248"/>
      <c r="U3036" s="249" t="str">
        <f>+IF(AND(S3036&gt;0,R3036&lt;&gt;'Data Validation (ROP used only)'!$A$22),SUM(S3036:T3036),"")</f>
        <v/>
      </c>
      <c r="V3036" s="250" t="str">
        <f>IF(OR(R3036='Data Validation (ROP used only)'!$A$22,ISBLANK(S3036),ISERROR(S3036/$I3036)),"",S3036/$I3036)</f>
        <v/>
      </c>
      <c r="W3036" s="251"/>
      <c r="X3036" s="252" t="str" cm="1">
        <f t="array" ref="X3036">_xlfn.IFS(W3036="","",W3036/I3036&gt;=2,2*I3036,W3036/I3036 &lt; 2, W3036)</f>
        <v/>
      </c>
      <c r="Y3036" s="253" t="str">
        <f t="shared" si="333"/>
        <v/>
      </c>
      <c r="Z3036" s="248"/>
      <c r="AA3036" s="249" t="str">
        <f t="shared" si="334"/>
        <v/>
      </c>
      <c r="AB3036" s="254" t="str">
        <f t="shared" si="335"/>
        <v/>
      </c>
      <c r="AC3036" s="159"/>
      <c r="AD3036" s="160"/>
    </row>
    <row r="3037" spans="2:30" ht="13.8" hidden="1" outlineLevel="1" x14ac:dyDescent="0.25">
      <c r="B3037" s="1"/>
      <c r="C3037" s="1"/>
      <c r="D3037" s="1"/>
      <c r="E3037" s="2"/>
      <c r="F3037" s="1"/>
      <c r="G3037" s="2"/>
      <c r="H3037" s="108"/>
      <c r="I3037" s="109"/>
      <c r="J3037" s="132" t="str">
        <f t="shared" si="331"/>
        <v/>
      </c>
      <c r="K3037" s="132">
        <f t="shared" si="329"/>
        <v>0</v>
      </c>
      <c r="L3037" s="246"/>
      <c r="M3037" s="247"/>
      <c r="N3037" s="246"/>
      <c r="O3037" s="248"/>
      <c r="P3037" s="249" t="str">
        <f t="shared" si="332"/>
        <v/>
      </c>
      <c r="Q3037" s="250" t="str">
        <f t="shared" si="330"/>
        <v/>
      </c>
      <c r="R3037" s="248"/>
      <c r="S3037" s="246"/>
      <c r="T3037" s="248"/>
      <c r="U3037" s="249" t="str">
        <f>+IF(AND(S3037&gt;0,R3037&lt;&gt;'Data Validation (ROP used only)'!$A$22),SUM(S3037:T3037),"")</f>
        <v/>
      </c>
      <c r="V3037" s="250" t="str">
        <f>IF(OR(R3037='Data Validation (ROP used only)'!$A$22,ISBLANK(S3037),ISERROR(S3037/$I3037)),"",S3037/$I3037)</f>
        <v/>
      </c>
      <c r="W3037" s="251"/>
      <c r="X3037" s="252" t="str" cm="1">
        <f t="array" ref="X3037">_xlfn.IFS(W3037="","",W3037/I3037&gt;=2,2*I3037,W3037/I3037 &lt; 2, W3037)</f>
        <v/>
      </c>
      <c r="Y3037" s="253" t="str">
        <f t="shared" si="333"/>
        <v/>
      </c>
      <c r="Z3037" s="248"/>
      <c r="AA3037" s="249" t="str">
        <f t="shared" si="334"/>
        <v/>
      </c>
      <c r="AB3037" s="254" t="str">
        <f t="shared" si="335"/>
        <v/>
      </c>
      <c r="AC3037" s="159"/>
      <c r="AD3037" s="160"/>
    </row>
    <row r="3038" spans="2:30" ht="13.8" hidden="1" outlineLevel="1" x14ac:dyDescent="0.25">
      <c r="B3038" s="1"/>
      <c r="C3038" s="1"/>
      <c r="D3038" s="1"/>
      <c r="E3038" s="2"/>
      <c r="F3038" s="1"/>
      <c r="G3038" s="2"/>
      <c r="H3038" s="108"/>
      <c r="I3038" s="109"/>
      <c r="J3038" s="132" t="str">
        <f t="shared" si="331"/>
        <v/>
      </c>
      <c r="K3038" s="132">
        <f t="shared" si="329"/>
        <v>0</v>
      </c>
      <c r="L3038" s="246"/>
      <c r="M3038" s="247"/>
      <c r="N3038" s="246"/>
      <c r="O3038" s="248"/>
      <c r="P3038" s="249" t="str">
        <f t="shared" si="332"/>
        <v/>
      </c>
      <c r="Q3038" s="250" t="str">
        <f t="shared" si="330"/>
        <v/>
      </c>
      <c r="R3038" s="248"/>
      <c r="S3038" s="246"/>
      <c r="T3038" s="248"/>
      <c r="U3038" s="249" t="str">
        <f>+IF(AND(S3038&gt;0,R3038&lt;&gt;'Data Validation (ROP used only)'!$A$22),SUM(S3038:T3038),"")</f>
        <v/>
      </c>
      <c r="V3038" s="250" t="str">
        <f>IF(OR(R3038='Data Validation (ROP used only)'!$A$22,ISBLANK(S3038),ISERROR(S3038/$I3038)),"",S3038/$I3038)</f>
        <v/>
      </c>
      <c r="W3038" s="251"/>
      <c r="X3038" s="252" t="str" cm="1">
        <f t="array" ref="X3038">_xlfn.IFS(W3038="","",W3038/I3038&gt;=2,2*I3038,W3038/I3038 &lt; 2, W3038)</f>
        <v/>
      </c>
      <c r="Y3038" s="253" t="str">
        <f t="shared" si="333"/>
        <v/>
      </c>
      <c r="Z3038" s="248"/>
      <c r="AA3038" s="249" t="str">
        <f t="shared" si="334"/>
        <v/>
      </c>
      <c r="AB3038" s="254" t="str">
        <f t="shared" si="335"/>
        <v/>
      </c>
      <c r="AC3038" s="159"/>
      <c r="AD3038" s="160"/>
    </row>
    <row r="3039" spans="2:30" ht="13.8" hidden="1" outlineLevel="1" x14ac:dyDescent="0.25">
      <c r="B3039" s="1"/>
      <c r="C3039" s="1"/>
      <c r="D3039" s="1"/>
      <c r="E3039" s="2"/>
      <c r="F3039" s="1"/>
      <c r="G3039" s="2"/>
      <c r="H3039" s="108"/>
      <c r="I3039" s="109"/>
      <c r="J3039" s="132" t="str">
        <f t="shared" si="331"/>
        <v/>
      </c>
      <c r="K3039" s="132">
        <f t="shared" si="329"/>
        <v>0</v>
      </c>
      <c r="L3039" s="246"/>
      <c r="M3039" s="247"/>
      <c r="N3039" s="246"/>
      <c r="O3039" s="248"/>
      <c r="P3039" s="249" t="str">
        <f t="shared" si="332"/>
        <v/>
      </c>
      <c r="Q3039" s="250" t="str">
        <f t="shared" si="330"/>
        <v/>
      </c>
      <c r="R3039" s="248"/>
      <c r="S3039" s="246"/>
      <c r="T3039" s="248"/>
      <c r="U3039" s="249" t="str">
        <f>+IF(AND(S3039&gt;0,R3039&lt;&gt;'Data Validation (ROP used only)'!$A$22),SUM(S3039:T3039),"")</f>
        <v/>
      </c>
      <c r="V3039" s="250" t="str">
        <f>IF(OR(R3039='Data Validation (ROP used only)'!$A$22,ISBLANK(S3039),ISERROR(S3039/$I3039)),"",S3039/$I3039)</f>
        <v/>
      </c>
      <c r="W3039" s="251"/>
      <c r="X3039" s="252" t="str" cm="1">
        <f t="array" ref="X3039">_xlfn.IFS(W3039="","",W3039/I3039&gt;=2,2*I3039,W3039/I3039 &lt; 2, W3039)</f>
        <v/>
      </c>
      <c r="Y3039" s="253" t="str">
        <f t="shared" si="333"/>
        <v/>
      </c>
      <c r="Z3039" s="248"/>
      <c r="AA3039" s="249" t="str">
        <f t="shared" si="334"/>
        <v/>
      </c>
      <c r="AB3039" s="254" t="str">
        <f t="shared" si="335"/>
        <v/>
      </c>
      <c r="AC3039" s="159"/>
      <c r="AD3039" s="160"/>
    </row>
    <row r="3040" spans="2:30" ht="13.8" hidden="1" outlineLevel="1" x14ac:dyDescent="0.25">
      <c r="B3040" s="1"/>
      <c r="C3040" s="1"/>
      <c r="D3040" s="1"/>
      <c r="E3040" s="2"/>
      <c r="F3040" s="1"/>
      <c r="G3040" s="2"/>
      <c r="H3040" s="108"/>
      <c r="I3040" s="109"/>
      <c r="J3040" s="132" t="str">
        <f t="shared" si="331"/>
        <v/>
      </c>
      <c r="K3040" s="132">
        <f t="shared" si="329"/>
        <v>0</v>
      </c>
      <c r="L3040" s="246"/>
      <c r="M3040" s="247"/>
      <c r="N3040" s="246"/>
      <c r="O3040" s="248"/>
      <c r="P3040" s="249" t="str">
        <f t="shared" si="332"/>
        <v/>
      </c>
      <c r="Q3040" s="250" t="str">
        <f t="shared" si="330"/>
        <v/>
      </c>
      <c r="R3040" s="248"/>
      <c r="S3040" s="246"/>
      <c r="T3040" s="248"/>
      <c r="U3040" s="249" t="str">
        <f>+IF(AND(S3040&gt;0,R3040&lt;&gt;'Data Validation (ROP used only)'!$A$22),SUM(S3040:T3040),"")</f>
        <v/>
      </c>
      <c r="V3040" s="250" t="str">
        <f>IF(OR(R3040='Data Validation (ROP used only)'!$A$22,ISBLANK(S3040),ISERROR(S3040/$I3040)),"",S3040/$I3040)</f>
        <v/>
      </c>
      <c r="W3040" s="251"/>
      <c r="X3040" s="252" t="str" cm="1">
        <f t="array" ref="X3040">_xlfn.IFS(W3040="","",W3040/I3040&gt;=2,2*I3040,W3040/I3040 &lt; 2, W3040)</f>
        <v/>
      </c>
      <c r="Y3040" s="253" t="str">
        <f t="shared" si="333"/>
        <v/>
      </c>
      <c r="Z3040" s="248"/>
      <c r="AA3040" s="249" t="str">
        <f t="shared" si="334"/>
        <v/>
      </c>
      <c r="AB3040" s="254" t="str">
        <f t="shared" si="335"/>
        <v/>
      </c>
      <c r="AC3040" s="159"/>
      <c r="AD3040" s="160"/>
    </row>
    <row r="3041" spans="2:30" ht="13.8" hidden="1" outlineLevel="1" x14ac:dyDescent="0.25">
      <c r="B3041" s="1"/>
      <c r="C3041" s="1"/>
      <c r="D3041" s="1"/>
      <c r="E3041" s="2"/>
      <c r="F3041" s="1"/>
      <c r="G3041" s="2"/>
      <c r="H3041" s="108"/>
      <c r="I3041" s="109"/>
      <c r="J3041" s="132" t="str">
        <f t="shared" si="331"/>
        <v/>
      </c>
      <c r="K3041" s="132">
        <f t="shared" si="329"/>
        <v>0</v>
      </c>
      <c r="L3041" s="246"/>
      <c r="M3041" s="247"/>
      <c r="N3041" s="246"/>
      <c r="O3041" s="248"/>
      <c r="P3041" s="249" t="str">
        <f t="shared" si="332"/>
        <v/>
      </c>
      <c r="Q3041" s="250" t="str">
        <f t="shared" si="330"/>
        <v/>
      </c>
      <c r="R3041" s="248"/>
      <c r="S3041" s="246"/>
      <c r="T3041" s="248"/>
      <c r="U3041" s="249" t="str">
        <f>+IF(AND(S3041&gt;0,R3041&lt;&gt;'Data Validation (ROP used only)'!$A$22),SUM(S3041:T3041),"")</f>
        <v/>
      </c>
      <c r="V3041" s="250" t="str">
        <f>IF(OR(R3041='Data Validation (ROP used only)'!$A$22,ISBLANK(S3041),ISERROR(S3041/$I3041)),"",S3041/$I3041)</f>
        <v/>
      </c>
      <c r="W3041" s="251"/>
      <c r="X3041" s="252" t="str" cm="1">
        <f t="array" ref="X3041">_xlfn.IFS(W3041="","",W3041/I3041&gt;=2,2*I3041,W3041/I3041 &lt; 2, W3041)</f>
        <v/>
      </c>
      <c r="Y3041" s="253" t="str">
        <f t="shared" si="333"/>
        <v/>
      </c>
      <c r="Z3041" s="248"/>
      <c r="AA3041" s="249" t="str">
        <f t="shared" si="334"/>
        <v/>
      </c>
      <c r="AB3041" s="254" t="str">
        <f t="shared" si="335"/>
        <v/>
      </c>
      <c r="AC3041" s="159"/>
      <c r="AD3041" s="160"/>
    </row>
    <row r="3042" spans="2:30" ht="13.8" hidden="1" outlineLevel="1" x14ac:dyDescent="0.25">
      <c r="B3042" s="1"/>
      <c r="C3042" s="1"/>
      <c r="D3042" s="1"/>
      <c r="E3042" s="2"/>
      <c r="F3042" s="1"/>
      <c r="G3042" s="2"/>
      <c r="H3042" s="108"/>
      <c r="I3042" s="109"/>
      <c r="J3042" s="132" t="str">
        <f t="shared" si="331"/>
        <v/>
      </c>
      <c r="K3042" s="132">
        <f t="shared" si="329"/>
        <v>0</v>
      </c>
      <c r="L3042" s="246"/>
      <c r="M3042" s="247"/>
      <c r="N3042" s="246"/>
      <c r="O3042" s="248"/>
      <c r="P3042" s="249" t="str">
        <f t="shared" si="332"/>
        <v/>
      </c>
      <c r="Q3042" s="250" t="str">
        <f t="shared" si="330"/>
        <v/>
      </c>
      <c r="R3042" s="248"/>
      <c r="S3042" s="246"/>
      <c r="T3042" s="248"/>
      <c r="U3042" s="249" t="str">
        <f>+IF(AND(S3042&gt;0,R3042&lt;&gt;'Data Validation (ROP used only)'!$A$22),SUM(S3042:T3042),"")</f>
        <v/>
      </c>
      <c r="V3042" s="250" t="str">
        <f>IF(OR(R3042='Data Validation (ROP used only)'!$A$22,ISBLANK(S3042),ISERROR(S3042/$I3042)),"",S3042/$I3042)</f>
        <v/>
      </c>
      <c r="W3042" s="251"/>
      <c r="X3042" s="252" t="str" cm="1">
        <f t="array" ref="X3042">_xlfn.IFS(W3042="","",W3042/I3042&gt;=2,2*I3042,W3042/I3042 &lt; 2, W3042)</f>
        <v/>
      </c>
      <c r="Y3042" s="253" t="str">
        <f t="shared" si="333"/>
        <v/>
      </c>
      <c r="Z3042" s="248"/>
      <c r="AA3042" s="249" t="str">
        <f t="shared" si="334"/>
        <v/>
      </c>
      <c r="AB3042" s="254" t="str">
        <f t="shared" si="335"/>
        <v/>
      </c>
      <c r="AC3042" s="159"/>
      <c r="AD3042" s="160"/>
    </row>
    <row r="3043" spans="2:30" ht="13.8" hidden="1" outlineLevel="1" x14ac:dyDescent="0.25">
      <c r="B3043" s="1"/>
      <c r="C3043" s="1"/>
      <c r="D3043" s="1"/>
      <c r="E3043" s="2"/>
      <c r="F3043" s="1"/>
      <c r="G3043" s="2"/>
      <c r="H3043" s="108"/>
      <c r="I3043" s="109"/>
      <c r="J3043" s="132" t="str">
        <f t="shared" si="331"/>
        <v/>
      </c>
      <c r="K3043" s="132">
        <f t="shared" si="329"/>
        <v>0</v>
      </c>
      <c r="L3043" s="246"/>
      <c r="M3043" s="247"/>
      <c r="N3043" s="246"/>
      <c r="O3043" s="248"/>
      <c r="P3043" s="249" t="str">
        <f t="shared" si="332"/>
        <v/>
      </c>
      <c r="Q3043" s="250" t="str">
        <f t="shared" si="330"/>
        <v/>
      </c>
      <c r="R3043" s="248"/>
      <c r="S3043" s="246"/>
      <c r="T3043" s="248"/>
      <c r="U3043" s="249" t="str">
        <f>+IF(AND(S3043&gt;0,R3043&lt;&gt;'Data Validation (ROP used only)'!$A$22),SUM(S3043:T3043),"")</f>
        <v/>
      </c>
      <c r="V3043" s="250" t="str">
        <f>IF(OR(R3043='Data Validation (ROP used only)'!$A$22,ISBLANK(S3043),ISERROR(S3043/$I3043)),"",S3043/$I3043)</f>
        <v/>
      </c>
      <c r="W3043" s="251"/>
      <c r="X3043" s="252" t="str" cm="1">
        <f t="array" ref="X3043">_xlfn.IFS(W3043="","",W3043/I3043&gt;=2,2*I3043,W3043/I3043 &lt; 2, W3043)</f>
        <v/>
      </c>
      <c r="Y3043" s="253" t="str">
        <f t="shared" si="333"/>
        <v/>
      </c>
      <c r="Z3043" s="248"/>
      <c r="AA3043" s="249" t="str">
        <f t="shared" si="334"/>
        <v/>
      </c>
      <c r="AB3043" s="254" t="str">
        <f t="shared" si="335"/>
        <v/>
      </c>
      <c r="AC3043" s="159"/>
      <c r="AD3043" s="160"/>
    </row>
    <row r="3044" spans="2:30" ht="13.8" hidden="1" outlineLevel="1" x14ac:dyDescent="0.25">
      <c r="B3044" s="1"/>
      <c r="C3044" s="1"/>
      <c r="D3044" s="1"/>
      <c r="E3044" s="2"/>
      <c r="F3044" s="1"/>
      <c r="G3044" s="2"/>
      <c r="H3044" s="108"/>
      <c r="I3044" s="109"/>
      <c r="J3044" s="132" t="str">
        <f t="shared" si="331"/>
        <v/>
      </c>
      <c r="K3044" s="132">
        <f t="shared" si="329"/>
        <v>0</v>
      </c>
      <c r="L3044" s="246"/>
      <c r="M3044" s="247"/>
      <c r="N3044" s="246"/>
      <c r="O3044" s="248"/>
      <c r="P3044" s="249" t="str">
        <f t="shared" si="332"/>
        <v/>
      </c>
      <c r="Q3044" s="250" t="str">
        <f t="shared" si="330"/>
        <v/>
      </c>
      <c r="R3044" s="248"/>
      <c r="S3044" s="246"/>
      <c r="T3044" s="248"/>
      <c r="U3044" s="249" t="str">
        <f>+IF(AND(S3044&gt;0,R3044&lt;&gt;'Data Validation (ROP used only)'!$A$22),SUM(S3044:T3044),"")</f>
        <v/>
      </c>
      <c r="V3044" s="250" t="str">
        <f>IF(OR(R3044='Data Validation (ROP used only)'!$A$22,ISBLANK(S3044),ISERROR(S3044/$I3044)),"",S3044/$I3044)</f>
        <v/>
      </c>
      <c r="W3044" s="251"/>
      <c r="X3044" s="252" t="str" cm="1">
        <f t="array" ref="X3044">_xlfn.IFS(W3044="","",W3044/I3044&gt;=2,2*I3044,W3044/I3044 &lt; 2, W3044)</f>
        <v/>
      </c>
      <c r="Y3044" s="253" t="str">
        <f t="shared" si="333"/>
        <v/>
      </c>
      <c r="Z3044" s="248"/>
      <c r="AA3044" s="249" t="str">
        <f t="shared" si="334"/>
        <v/>
      </c>
      <c r="AB3044" s="254" t="str">
        <f t="shared" si="335"/>
        <v/>
      </c>
      <c r="AC3044" s="159"/>
      <c r="AD3044" s="160"/>
    </row>
    <row r="3045" spans="2:30" ht="13.8" hidden="1" outlineLevel="1" x14ac:dyDescent="0.25">
      <c r="B3045" s="1"/>
      <c r="C3045" s="1"/>
      <c r="D3045" s="1"/>
      <c r="E3045" s="2"/>
      <c r="F3045" s="1"/>
      <c r="G3045" s="2"/>
      <c r="H3045" s="108"/>
      <c r="I3045" s="109"/>
      <c r="J3045" s="132" t="str">
        <f t="shared" si="331"/>
        <v/>
      </c>
      <c r="K3045" s="132">
        <f t="shared" si="329"/>
        <v>0</v>
      </c>
      <c r="L3045" s="246"/>
      <c r="M3045" s="247"/>
      <c r="N3045" s="246"/>
      <c r="O3045" s="248"/>
      <c r="P3045" s="249" t="str">
        <f t="shared" si="332"/>
        <v/>
      </c>
      <c r="Q3045" s="250" t="str">
        <f t="shared" si="330"/>
        <v/>
      </c>
      <c r="R3045" s="248"/>
      <c r="S3045" s="246"/>
      <c r="T3045" s="248"/>
      <c r="U3045" s="249" t="str">
        <f>+IF(AND(S3045&gt;0,R3045&lt;&gt;'Data Validation (ROP used only)'!$A$22),SUM(S3045:T3045),"")</f>
        <v/>
      </c>
      <c r="V3045" s="250" t="str">
        <f>IF(OR(R3045='Data Validation (ROP used only)'!$A$22,ISBLANK(S3045),ISERROR(S3045/$I3045)),"",S3045/$I3045)</f>
        <v/>
      </c>
      <c r="W3045" s="251"/>
      <c r="X3045" s="252" t="str" cm="1">
        <f t="array" ref="X3045">_xlfn.IFS(W3045="","",W3045/I3045&gt;=2,2*I3045,W3045/I3045 &lt; 2, W3045)</f>
        <v/>
      </c>
      <c r="Y3045" s="253" t="str">
        <f t="shared" si="333"/>
        <v/>
      </c>
      <c r="Z3045" s="248"/>
      <c r="AA3045" s="249" t="str">
        <f t="shared" si="334"/>
        <v/>
      </c>
      <c r="AB3045" s="254" t="str">
        <f t="shared" si="335"/>
        <v/>
      </c>
      <c r="AC3045" s="159"/>
      <c r="AD3045" s="160"/>
    </row>
    <row r="3046" spans="2:30" ht="13.8" hidden="1" outlineLevel="1" x14ac:dyDescent="0.25">
      <c r="B3046" s="1"/>
      <c r="C3046" s="1"/>
      <c r="D3046" s="1"/>
      <c r="E3046" s="2"/>
      <c r="F3046" s="1"/>
      <c r="G3046" s="2"/>
      <c r="H3046" s="108"/>
      <c r="I3046" s="109"/>
      <c r="J3046" s="132" t="str">
        <f t="shared" si="331"/>
        <v/>
      </c>
      <c r="K3046" s="132">
        <f t="shared" si="329"/>
        <v>0</v>
      </c>
      <c r="L3046" s="246"/>
      <c r="M3046" s="247"/>
      <c r="N3046" s="246"/>
      <c r="O3046" s="248"/>
      <c r="P3046" s="249" t="str">
        <f t="shared" si="332"/>
        <v/>
      </c>
      <c r="Q3046" s="250" t="str">
        <f t="shared" si="330"/>
        <v/>
      </c>
      <c r="R3046" s="248"/>
      <c r="S3046" s="246"/>
      <c r="T3046" s="248"/>
      <c r="U3046" s="249" t="str">
        <f>+IF(AND(S3046&gt;0,R3046&lt;&gt;'Data Validation (ROP used only)'!$A$22),SUM(S3046:T3046),"")</f>
        <v/>
      </c>
      <c r="V3046" s="250" t="str">
        <f>IF(OR(R3046='Data Validation (ROP used only)'!$A$22,ISBLANK(S3046),ISERROR(S3046/$I3046)),"",S3046/$I3046)</f>
        <v/>
      </c>
      <c r="W3046" s="251"/>
      <c r="X3046" s="252" t="str" cm="1">
        <f t="array" ref="X3046">_xlfn.IFS(W3046="","",W3046/I3046&gt;=2,2*I3046,W3046/I3046 &lt; 2, W3046)</f>
        <v/>
      </c>
      <c r="Y3046" s="253" t="str">
        <f t="shared" si="333"/>
        <v/>
      </c>
      <c r="Z3046" s="248"/>
      <c r="AA3046" s="249" t="str">
        <f t="shared" si="334"/>
        <v/>
      </c>
      <c r="AB3046" s="254" t="str">
        <f t="shared" si="335"/>
        <v/>
      </c>
      <c r="AC3046" s="159"/>
      <c r="AD3046" s="160"/>
    </row>
    <row r="3047" spans="2:30" ht="13.8" hidden="1" outlineLevel="1" x14ac:dyDescent="0.25">
      <c r="B3047" s="1"/>
      <c r="C3047" s="1"/>
      <c r="D3047" s="1"/>
      <c r="E3047" s="2"/>
      <c r="F3047" s="1"/>
      <c r="G3047" s="2"/>
      <c r="H3047" s="108"/>
      <c r="I3047" s="109"/>
      <c r="J3047" s="132" t="str">
        <f t="shared" si="331"/>
        <v/>
      </c>
      <c r="K3047" s="132">
        <f t="shared" ref="K3047:K3110" si="336">IF(ISERROR(I3047/1754.5),"",I3047/1754.5)</f>
        <v>0</v>
      </c>
      <c r="L3047" s="246"/>
      <c r="M3047" s="247"/>
      <c r="N3047" s="246"/>
      <c r="O3047" s="248"/>
      <c r="P3047" s="249" t="str">
        <f t="shared" si="332"/>
        <v/>
      </c>
      <c r="Q3047" s="250" t="str">
        <f t="shared" si="330"/>
        <v/>
      </c>
      <c r="R3047" s="248"/>
      <c r="S3047" s="246"/>
      <c r="T3047" s="248"/>
      <c r="U3047" s="249" t="str">
        <f>+IF(AND(S3047&gt;0,R3047&lt;&gt;'Data Validation (ROP used only)'!$A$22),SUM(S3047:T3047),"")</f>
        <v/>
      </c>
      <c r="V3047" s="250" t="str">
        <f>IF(OR(R3047='Data Validation (ROP used only)'!$A$22,ISBLANK(S3047),ISERROR(S3047/$I3047)),"",S3047/$I3047)</f>
        <v/>
      </c>
      <c r="W3047" s="251"/>
      <c r="X3047" s="252" t="str" cm="1">
        <f t="array" ref="X3047">_xlfn.IFS(W3047="","",W3047/I3047&gt;=2,2*I3047,W3047/I3047 &lt; 2, W3047)</f>
        <v/>
      </c>
      <c r="Y3047" s="253" t="str">
        <f t="shared" si="333"/>
        <v/>
      </c>
      <c r="Z3047" s="248"/>
      <c r="AA3047" s="249" t="str">
        <f t="shared" si="334"/>
        <v/>
      </c>
      <c r="AB3047" s="254" t="str">
        <f t="shared" si="335"/>
        <v/>
      </c>
      <c r="AC3047" s="159"/>
      <c r="AD3047" s="160"/>
    </row>
    <row r="3048" spans="2:30" ht="13.8" hidden="1" outlineLevel="1" x14ac:dyDescent="0.25">
      <c r="B3048" s="1"/>
      <c r="C3048" s="1"/>
      <c r="D3048" s="1"/>
      <c r="E3048" s="2"/>
      <c r="F3048" s="1"/>
      <c r="G3048" s="2"/>
      <c r="H3048" s="108"/>
      <c r="I3048" s="109"/>
      <c r="J3048" s="132" t="str">
        <f t="shared" si="331"/>
        <v/>
      </c>
      <c r="K3048" s="132">
        <f t="shared" si="336"/>
        <v>0</v>
      </c>
      <c r="L3048" s="246"/>
      <c r="M3048" s="247"/>
      <c r="N3048" s="246"/>
      <c r="O3048" s="248"/>
      <c r="P3048" s="249" t="str">
        <f t="shared" si="332"/>
        <v/>
      </c>
      <c r="Q3048" s="250" t="str">
        <f t="shared" si="330"/>
        <v/>
      </c>
      <c r="R3048" s="248"/>
      <c r="S3048" s="246"/>
      <c r="T3048" s="248"/>
      <c r="U3048" s="249" t="str">
        <f>+IF(AND(S3048&gt;0,R3048&lt;&gt;'Data Validation (ROP used only)'!$A$22),SUM(S3048:T3048),"")</f>
        <v/>
      </c>
      <c r="V3048" s="250" t="str">
        <f>IF(OR(R3048='Data Validation (ROP used only)'!$A$22,ISBLANK(S3048),ISERROR(S3048/$I3048)),"",S3048/$I3048)</f>
        <v/>
      </c>
      <c r="W3048" s="251"/>
      <c r="X3048" s="252" t="str" cm="1">
        <f t="array" ref="X3048">_xlfn.IFS(W3048="","",W3048/I3048&gt;=2,2*I3048,W3048/I3048 &lt; 2, W3048)</f>
        <v/>
      </c>
      <c r="Y3048" s="253" t="str">
        <f t="shared" si="333"/>
        <v/>
      </c>
      <c r="Z3048" s="248"/>
      <c r="AA3048" s="249" t="str">
        <f t="shared" si="334"/>
        <v/>
      </c>
      <c r="AB3048" s="254" t="str">
        <f t="shared" si="335"/>
        <v/>
      </c>
      <c r="AC3048" s="159"/>
      <c r="AD3048" s="160"/>
    </row>
    <row r="3049" spans="2:30" ht="13.8" hidden="1" outlineLevel="1" x14ac:dyDescent="0.25">
      <c r="B3049" s="1"/>
      <c r="C3049" s="1"/>
      <c r="D3049" s="1"/>
      <c r="E3049" s="2"/>
      <c r="F3049" s="1"/>
      <c r="G3049" s="2"/>
      <c r="H3049" s="108"/>
      <c r="I3049" s="109"/>
      <c r="J3049" s="132" t="str">
        <f t="shared" si="331"/>
        <v/>
      </c>
      <c r="K3049" s="132">
        <f t="shared" si="336"/>
        <v>0</v>
      </c>
      <c r="L3049" s="246"/>
      <c r="M3049" s="247"/>
      <c r="N3049" s="246"/>
      <c r="O3049" s="248"/>
      <c r="P3049" s="249" t="str">
        <f t="shared" si="332"/>
        <v/>
      </c>
      <c r="Q3049" s="250" t="str">
        <f t="shared" si="330"/>
        <v/>
      </c>
      <c r="R3049" s="248"/>
      <c r="S3049" s="246"/>
      <c r="T3049" s="248"/>
      <c r="U3049" s="249" t="str">
        <f>+IF(AND(S3049&gt;0,R3049&lt;&gt;'Data Validation (ROP used only)'!$A$22),SUM(S3049:T3049),"")</f>
        <v/>
      </c>
      <c r="V3049" s="250" t="str">
        <f>IF(OR(R3049='Data Validation (ROP used only)'!$A$22,ISBLANK(S3049),ISERROR(S3049/$I3049)),"",S3049/$I3049)</f>
        <v/>
      </c>
      <c r="W3049" s="251"/>
      <c r="X3049" s="252" t="str" cm="1">
        <f t="array" ref="X3049">_xlfn.IFS(W3049="","",W3049/I3049&gt;=2,2*I3049,W3049/I3049 &lt; 2, W3049)</f>
        <v/>
      </c>
      <c r="Y3049" s="253" t="str">
        <f t="shared" si="333"/>
        <v/>
      </c>
      <c r="Z3049" s="248"/>
      <c r="AA3049" s="249" t="str">
        <f t="shared" si="334"/>
        <v/>
      </c>
      <c r="AB3049" s="254" t="str">
        <f t="shared" si="335"/>
        <v/>
      </c>
      <c r="AC3049" s="159"/>
      <c r="AD3049" s="160"/>
    </row>
    <row r="3050" spans="2:30" ht="13.8" hidden="1" outlineLevel="1" x14ac:dyDescent="0.25">
      <c r="B3050" s="1"/>
      <c r="C3050" s="1"/>
      <c r="D3050" s="1"/>
      <c r="E3050" s="2"/>
      <c r="F3050" s="1"/>
      <c r="G3050" s="2"/>
      <c r="H3050" s="108"/>
      <c r="I3050" s="109"/>
      <c r="J3050" s="132" t="str">
        <f t="shared" si="331"/>
        <v/>
      </c>
      <c r="K3050" s="132">
        <f t="shared" si="336"/>
        <v>0</v>
      </c>
      <c r="L3050" s="246"/>
      <c r="M3050" s="247"/>
      <c r="N3050" s="246"/>
      <c r="O3050" s="248"/>
      <c r="P3050" s="249" t="str">
        <f t="shared" si="332"/>
        <v/>
      </c>
      <c r="Q3050" s="250" t="str">
        <f t="shared" si="330"/>
        <v/>
      </c>
      <c r="R3050" s="248"/>
      <c r="S3050" s="246"/>
      <c r="T3050" s="248"/>
      <c r="U3050" s="249" t="str">
        <f>+IF(AND(S3050&gt;0,R3050&lt;&gt;'Data Validation (ROP used only)'!$A$22),SUM(S3050:T3050),"")</f>
        <v/>
      </c>
      <c r="V3050" s="250" t="str">
        <f>IF(OR(R3050='Data Validation (ROP used only)'!$A$22,ISBLANK(S3050),ISERROR(S3050/$I3050)),"",S3050/$I3050)</f>
        <v/>
      </c>
      <c r="W3050" s="251"/>
      <c r="X3050" s="252" t="str" cm="1">
        <f t="array" ref="X3050">_xlfn.IFS(W3050="","",W3050/I3050&gt;=2,2*I3050,W3050/I3050 &lt; 2, W3050)</f>
        <v/>
      </c>
      <c r="Y3050" s="253" t="str">
        <f t="shared" si="333"/>
        <v/>
      </c>
      <c r="Z3050" s="248"/>
      <c r="AA3050" s="249" t="str">
        <f t="shared" si="334"/>
        <v/>
      </c>
      <c r="AB3050" s="254" t="str">
        <f t="shared" si="335"/>
        <v/>
      </c>
      <c r="AC3050" s="159"/>
      <c r="AD3050" s="160"/>
    </row>
    <row r="3051" spans="2:30" ht="13.8" hidden="1" outlineLevel="1" x14ac:dyDescent="0.25">
      <c r="B3051" s="1"/>
      <c r="C3051" s="1"/>
      <c r="D3051" s="1"/>
      <c r="E3051" s="2"/>
      <c r="F3051" s="1"/>
      <c r="G3051" s="2"/>
      <c r="H3051" s="108"/>
      <c r="I3051" s="109"/>
      <c r="J3051" s="132" t="str">
        <f t="shared" si="331"/>
        <v/>
      </c>
      <c r="K3051" s="132">
        <f t="shared" si="336"/>
        <v>0</v>
      </c>
      <c r="L3051" s="246"/>
      <c r="M3051" s="247"/>
      <c r="N3051" s="246"/>
      <c r="O3051" s="248"/>
      <c r="P3051" s="249" t="str">
        <f t="shared" si="332"/>
        <v/>
      </c>
      <c r="Q3051" s="250" t="str">
        <f t="shared" si="330"/>
        <v/>
      </c>
      <c r="R3051" s="248"/>
      <c r="S3051" s="246"/>
      <c r="T3051" s="248"/>
      <c r="U3051" s="249" t="str">
        <f>+IF(AND(S3051&gt;0,R3051&lt;&gt;'Data Validation (ROP used only)'!$A$22),SUM(S3051:T3051),"")</f>
        <v/>
      </c>
      <c r="V3051" s="250" t="str">
        <f>IF(OR(R3051='Data Validation (ROP used only)'!$A$22,ISBLANK(S3051),ISERROR(S3051/$I3051)),"",S3051/$I3051)</f>
        <v/>
      </c>
      <c r="W3051" s="251"/>
      <c r="X3051" s="252" t="str" cm="1">
        <f t="array" ref="X3051">_xlfn.IFS(W3051="","",W3051/I3051&gt;=2,2*I3051,W3051/I3051 &lt; 2, W3051)</f>
        <v/>
      </c>
      <c r="Y3051" s="253" t="str">
        <f t="shared" si="333"/>
        <v/>
      </c>
      <c r="Z3051" s="248"/>
      <c r="AA3051" s="249" t="str">
        <f t="shared" si="334"/>
        <v/>
      </c>
      <c r="AB3051" s="254" t="str">
        <f t="shared" si="335"/>
        <v/>
      </c>
      <c r="AC3051" s="159"/>
      <c r="AD3051" s="160"/>
    </row>
    <row r="3052" spans="2:30" ht="13.8" hidden="1" outlineLevel="1" x14ac:dyDescent="0.25">
      <c r="B3052" s="1"/>
      <c r="C3052" s="1"/>
      <c r="D3052" s="1"/>
      <c r="E3052" s="2"/>
      <c r="F3052" s="1"/>
      <c r="G3052" s="2"/>
      <c r="H3052" s="108"/>
      <c r="I3052" s="109"/>
      <c r="J3052" s="132" t="str">
        <f t="shared" si="331"/>
        <v/>
      </c>
      <c r="K3052" s="132">
        <f t="shared" si="336"/>
        <v>0</v>
      </c>
      <c r="L3052" s="246"/>
      <c r="M3052" s="247"/>
      <c r="N3052" s="246"/>
      <c r="O3052" s="248"/>
      <c r="P3052" s="249" t="str">
        <f t="shared" si="332"/>
        <v/>
      </c>
      <c r="Q3052" s="250" t="str">
        <f t="shared" si="330"/>
        <v/>
      </c>
      <c r="R3052" s="248"/>
      <c r="S3052" s="246"/>
      <c r="T3052" s="248"/>
      <c r="U3052" s="249" t="str">
        <f>+IF(AND(S3052&gt;0,R3052&lt;&gt;'Data Validation (ROP used only)'!$A$22),SUM(S3052:T3052),"")</f>
        <v/>
      </c>
      <c r="V3052" s="250" t="str">
        <f>IF(OR(R3052='Data Validation (ROP used only)'!$A$22,ISBLANK(S3052),ISERROR(S3052/$I3052)),"",S3052/$I3052)</f>
        <v/>
      </c>
      <c r="W3052" s="251"/>
      <c r="X3052" s="252" t="str" cm="1">
        <f t="array" ref="X3052">_xlfn.IFS(W3052="","",W3052/I3052&gt;=2,2*I3052,W3052/I3052 &lt; 2, W3052)</f>
        <v/>
      </c>
      <c r="Y3052" s="253" t="str">
        <f t="shared" si="333"/>
        <v/>
      </c>
      <c r="Z3052" s="248"/>
      <c r="AA3052" s="249" t="str">
        <f t="shared" si="334"/>
        <v/>
      </c>
      <c r="AB3052" s="254" t="str">
        <f t="shared" si="335"/>
        <v/>
      </c>
      <c r="AC3052" s="159"/>
      <c r="AD3052" s="160"/>
    </row>
    <row r="3053" spans="2:30" ht="13.8" hidden="1" outlineLevel="1" x14ac:dyDescent="0.25">
      <c r="B3053" s="1"/>
      <c r="C3053" s="1"/>
      <c r="D3053" s="1"/>
      <c r="E3053" s="2"/>
      <c r="F3053" s="1"/>
      <c r="G3053" s="2"/>
      <c r="H3053" s="108"/>
      <c r="I3053" s="109"/>
      <c r="J3053" s="132" t="str">
        <f t="shared" si="331"/>
        <v/>
      </c>
      <c r="K3053" s="132">
        <f t="shared" si="336"/>
        <v>0</v>
      </c>
      <c r="L3053" s="246"/>
      <c r="M3053" s="247"/>
      <c r="N3053" s="246"/>
      <c r="O3053" s="248"/>
      <c r="P3053" s="249" t="str">
        <f t="shared" si="332"/>
        <v/>
      </c>
      <c r="Q3053" s="250" t="str">
        <f t="shared" si="330"/>
        <v/>
      </c>
      <c r="R3053" s="248"/>
      <c r="S3053" s="246"/>
      <c r="T3053" s="248"/>
      <c r="U3053" s="249" t="str">
        <f>+IF(AND(S3053&gt;0,R3053&lt;&gt;'Data Validation (ROP used only)'!$A$22),SUM(S3053:T3053),"")</f>
        <v/>
      </c>
      <c r="V3053" s="250" t="str">
        <f>IF(OR(R3053='Data Validation (ROP used only)'!$A$22,ISBLANK(S3053),ISERROR(S3053/$I3053)),"",S3053/$I3053)</f>
        <v/>
      </c>
      <c r="W3053" s="251"/>
      <c r="X3053" s="252" t="str" cm="1">
        <f t="array" ref="X3053">_xlfn.IFS(W3053="","",W3053/I3053&gt;=2,2*I3053,W3053/I3053 &lt; 2, W3053)</f>
        <v/>
      </c>
      <c r="Y3053" s="253" t="str">
        <f t="shared" si="333"/>
        <v/>
      </c>
      <c r="Z3053" s="248"/>
      <c r="AA3053" s="249" t="str">
        <f t="shared" si="334"/>
        <v/>
      </c>
      <c r="AB3053" s="254" t="str">
        <f t="shared" si="335"/>
        <v/>
      </c>
      <c r="AC3053" s="159"/>
      <c r="AD3053" s="160"/>
    </row>
    <row r="3054" spans="2:30" ht="13.8" hidden="1" outlineLevel="1" x14ac:dyDescent="0.25">
      <c r="B3054" s="1"/>
      <c r="C3054" s="1"/>
      <c r="D3054" s="1"/>
      <c r="E3054" s="2"/>
      <c r="F3054" s="1"/>
      <c r="G3054" s="2"/>
      <c r="H3054" s="108"/>
      <c r="I3054" s="109"/>
      <c r="J3054" s="132" t="str">
        <f t="shared" si="331"/>
        <v/>
      </c>
      <c r="K3054" s="132">
        <f t="shared" si="336"/>
        <v>0</v>
      </c>
      <c r="L3054" s="246"/>
      <c r="M3054" s="247"/>
      <c r="N3054" s="246"/>
      <c r="O3054" s="248"/>
      <c r="P3054" s="249" t="str">
        <f t="shared" si="332"/>
        <v/>
      </c>
      <c r="Q3054" s="250" t="str">
        <f t="shared" si="330"/>
        <v/>
      </c>
      <c r="R3054" s="248"/>
      <c r="S3054" s="246"/>
      <c r="T3054" s="248"/>
      <c r="U3054" s="249" t="str">
        <f>+IF(AND(S3054&gt;0,R3054&lt;&gt;'Data Validation (ROP used only)'!$A$22),SUM(S3054:T3054),"")</f>
        <v/>
      </c>
      <c r="V3054" s="250" t="str">
        <f>IF(OR(R3054='Data Validation (ROP used only)'!$A$22,ISBLANK(S3054),ISERROR(S3054/$I3054)),"",S3054/$I3054)</f>
        <v/>
      </c>
      <c r="W3054" s="251"/>
      <c r="X3054" s="252" t="str" cm="1">
        <f t="array" ref="X3054">_xlfn.IFS(W3054="","",W3054/I3054&gt;=2,2*I3054,W3054/I3054 &lt; 2, W3054)</f>
        <v/>
      </c>
      <c r="Y3054" s="253" t="str">
        <f t="shared" si="333"/>
        <v/>
      </c>
      <c r="Z3054" s="248"/>
      <c r="AA3054" s="249" t="str">
        <f t="shared" si="334"/>
        <v/>
      </c>
      <c r="AB3054" s="254" t="str">
        <f t="shared" si="335"/>
        <v/>
      </c>
      <c r="AC3054" s="159"/>
      <c r="AD3054" s="160"/>
    </row>
    <row r="3055" spans="2:30" ht="13.8" hidden="1" outlineLevel="1" x14ac:dyDescent="0.25">
      <c r="B3055" s="1"/>
      <c r="C3055" s="1"/>
      <c r="D3055" s="1"/>
      <c r="E3055" s="2"/>
      <c r="F3055" s="1"/>
      <c r="G3055" s="2"/>
      <c r="H3055" s="108"/>
      <c r="I3055" s="109"/>
      <c r="J3055" s="132" t="str">
        <f t="shared" si="331"/>
        <v/>
      </c>
      <c r="K3055" s="132">
        <f t="shared" si="336"/>
        <v>0</v>
      </c>
      <c r="L3055" s="246"/>
      <c r="M3055" s="247"/>
      <c r="N3055" s="246"/>
      <c r="O3055" s="248"/>
      <c r="P3055" s="249" t="str">
        <f t="shared" si="332"/>
        <v/>
      </c>
      <c r="Q3055" s="250" t="str">
        <f t="shared" si="330"/>
        <v/>
      </c>
      <c r="R3055" s="248"/>
      <c r="S3055" s="246"/>
      <c r="T3055" s="248"/>
      <c r="U3055" s="249" t="str">
        <f>+IF(AND(S3055&gt;0,R3055&lt;&gt;'Data Validation (ROP used only)'!$A$22),SUM(S3055:T3055),"")</f>
        <v/>
      </c>
      <c r="V3055" s="250" t="str">
        <f>IF(OR(R3055='Data Validation (ROP used only)'!$A$22,ISBLANK(S3055),ISERROR(S3055/$I3055)),"",S3055/$I3055)</f>
        <v/>
      </c>
      <c r="W3055" s="251"/>
      <c r="X3055" s="252" t="str" cm="1">
        <f t="array" ref="X3055">_xlfn.IFS(W3055="","",W3055/I3055&gt;=2,2*I3055,W3055/I3055 &lt; 2, W3055)</f>
        <v/>
      </c>
      <c r="Y3055" s="253" t="str">
        <f t="shared" si="333"/>
        <v/>
      </c>
      <c r="Z3055" s="248"/>
      <c r="AA3055" s="249" t="str">
        <f t="shared" si="334"/>
        <v/>
      </c>
      <c r="AB3055" s="254" t="str">
        <f t="shared" si="335"/>
        <v/>
      </c>
      <c r="AC3055" s="159"/>
      <c r="AD3055" s="160"/>
    </row>
    <row r="3056" spans="2:30" ht="13.8" hidden="1" outlineLevel="1" x14ac:dyDescent="0.25">
      <c r="B3056" s="1"/>
      <c r="C3056" s="1"/>
      <c r="D3056" s="1"/>
      <c r="E3056" s="2"/>
      <c r="F3056" s="1"/>
      <c r="G3056" s="2"/>
      <c r="H3056" s="108"/>
      <c r="I3056" s="109"/>
      <c r="J3056" s="132" t="str">
        <f t="shared" si="331"/>
        <v/>
      </c>
      <c r="K3056" s="132">
        <f t="shared" si="336"/>
        <v>0</v>
      </c>
      <c r="L3056" s="246"/>
      <c r="M3056" s="247"/>
      <c r="N3056" s="246"/>
      <c r="O3056" s="248"/>
      <c r="P3056" s="249" t="str">
        <f t="shared" si="332"/>
        <v/>
      </c>
      <c r="Q3056" s="250" t="str">
        <f t="shared" si="330"/>
        <v/>
      </c>
      <c r="R3056" s="248"/>
      <c r="S3056" s="246"/>
      <c r="T3056" s="248"/>
      <c r="U3056" s="249" t="str">
        <f>+IF(AND(S3056&gt;0,R3056&lt;&gt;'Data Validation (ROP used only)'!$A$22),SUM(S3056:T3056),"")</f>
        <v/>
      </c>
      <c r="V3056" s="250" t="str">
        <f>IF(OR(R3056='Data Validation (ROP used only)'!$A$22,ISBLANK(S3056),ISERROR(S3056/$I3056)),"",S3056/$I3056)</f>
        <v/>
      </c>
      <c r="W3056" s="251"/>
      <c r="X3056" s="252" t="str" cm="1">
        <f t="array" ref="X3056">_xlfn.IFS(W3056="","",W3056/I3056&gt;=2,2*I3056,W3056/I3056 &lt; 2, W3056)</f>
        <v/>
      </c>
      <c r="Y3056" s="253" t="str">
        <f t="shared" si="333"/>
        <v/>
      </c>
      <c r="Z3056" s="248"/>
      <c r="AA3056" s="249" t="str">
        <f t="shared" si="334"/>
        <v/>
      </c>
      <c r="AB3056" s="254" t="str">
        <f t="shared" si="335"/>
        <v/>
      </c>
      <c r="AC3056" s="159"/>
      <c r="AD3056" s="160"/>
    </row>
    <row r="3057" spans="2:30" ht="13.8" hidden="1" outlineLevel="1" x14ac:dyDescent="0.25">
      <c r="B3057" s="1"/>
      <c r="C3057" s="1"/>
      <c r="D3057" s="1"/>
      <c r="E3057" s="2"/>
      <c r="F3057" s="1"/>
      <c r="G3057" s="2"/>
      <c r="H3057" s="108"/>
      <c r="I3057" s="109"/>
      <c r="J3057" s="132" t="str">
        <f t="shared" si="331"/>
        <v/>
      </c>
      <c r="K3057" s="132">
        <f t="shared" si="336"/>
        <v>0</v>
      </c>
      <c r="L3057" s="246"/>
      <c r="M3057" s="247"/>
      <c r="N3057" s="246"/>
      <c r="O3057" s="248"/>
      <c r="P3057" s="249" t="str">
        <f t="shared" si="332"/>
        <v/>
      </c>
      <c r="Q3057" s="250" t="str">
        <f t="shared" si="330"/>
        <v/>
      </c>
      <c r="R3057" s="248"/>
      <c r="S3057" s="246"/>
      <c r="T3057" s="248"/>
      <c r="U3057" s="249" t="str">
        <f>+IF(AND(S3057&gt;0,R3057&lt;&gt;'Data Validation (ROP used only)'!$A$22),SUM(S3057:T3057),"")</f>
        <v/>
      </c>
      <c r="V3057" s="250" t="str">
        <f>IF(OR(R3057='Data Validation (ROP used only)'!$A$22,ISBLANK(S3057),ISERROR(S3057/$I3057)),"",S3057/$I3057)</f>
        <v/>
      </c>
      <c r="W3057" s="251"/>
      <c r="X3057" s="252" t="str" cm="1">
        <f t="array" ref="X3057">_xlfn.IFS(W3057="","",W3057/I3057&gt;=2,2*I3057,W3057/I3057 &lt; 2, W3057)</f>
        <v/>
      </c>
      <c r="Y3057" s="253" t="str">
        <f t="shared" si="333"/>
        <v/>
      </c>
      <c r="Z3057" s="248"/>
      <c r="AA3057" s="249" t="str">
        <f t="shared" si="334"/>
        <v/>
      </c>
      <c r="AB3057" s="254" t="str">
        <f t="shared" si="335"/>
        <v/>
      </c>
      <c r="AC3057" s="159"/>
      <c r="AD3057" s="160"/>
    </row>
    <row r="3058" spans="2:30" ht="13.8" hidden="1" outlineLevel="1" x14ac:dyDescent="0.25">
      <c r="B3058" s="1"/>
      <c r="C3058" s="1"/>
      <c r="D3058" s="1"/>
      <c r="E3058" s="2"/>
      <c r="F3058" s="1"/>
      <c r="G3058" s="2"/>
      <c r="H3058" s="108"/>
      <c r="I3058" s="109"/>
      <c r="J3058" s="132" t="str">
        <f t="shared" si="331"/>
        <v/>
      </c>
      <c r="K3058" s="132">
        <f t="shared" si="336"/>
        <v>0</v>
      </c>
      <c r="L3058" s="246"/>
      <c r="M3058" s="247"/>
      <c r="N3058" s="246"/>
      <c r="O3058" s="248"/>
      <c r="P3058" s="249" t="str">
        <f t="shared" si="332"/>
        <v/>
      </c>
      <c r="Q3058" s="250" t="str">
        <f t="shared" si="330"/>
        <v/>
      </c>
      <c r="R3058" s="248"/>
      <c r="S3058" s="246"/>
      <c r="T3058" s="248"/>
      <c r="U3058" s="249" t="str">
        <f>+IF(AND(S3058&gt;0,R3058&lt;&gt;'Data Validation (ROP used only)'!$A$22),SUM(S3058:T3058),"")</f>
        <v/>
      </c>
      <c r="V3058" s="250" t="str">
        <f>IF(OR(R3058='Data Validation (ROP used only)'!$A$22,ISBLANK(S3058),ISERROR(S3058/$I3058)),"",S3058/$I3058)</f>
        <v/>
      </c>
      <c r="W3058" s="251"/>
      <c r="X3058" s="252" t="str" cm="1">
        <f t="array" ref="X3058">_xlfn.IFS(W3058="","",W3058/I3058&gt;=2,2*I3058,W3058/I3058 &lt; 2, W3058)</f>
        <v/>
      </c>
      <c r="Y3058" s="253" t="str">
        <f t="shared" si="333"/>
        <v/>
      </c>
      <c r="Z3058" s="248"/>
      <c r="AA3058" s="249" t="str">
        <f t="shared" si="334"/>
        <v/>
      </c>
      <c r="AB3058" s="254" t="str">
        <f t="shared" si="335"/>
        <v/>
      </c>
      <c r="AC3058" s="159"/>
      <c r="AD3058" s="160"/>
    </row>
    <row r="3059" spans="2:30" ht="13.8" hidden="1" outlineLevel="1" x14ac:dyDescent="0.25">
      <c r="B3059" s="1"/>
      <c r="C3059" s="1"/>
      <c r="D3059" s="1"/>
      <c r="E3059" s="2"/>
      <c r="F3059" s="1"/>
      <c r="G3059" s="2"/>
      <c r="H3059" s="108"/>
      <c r="I3059" s="109"/>
      <c r="J3059" s="132" t="str">
        <f t="shared" si="331"/>
        <v/>
      </c>
      <c r="K3059" s="132">
        <f t="shared" si="336"/>
        <v>0</v>
      </c>
      <c r="L3059" s="246"/>
      <c r="M3059" s="247"/>
      <c r="N3059" s="246"/>
      <c r="O3059" s="248"/>
      <c r="P3059" s="249" t="str">
        <f t="shared" si="332"/>
        <v/>
      </c>
      <c r="Q3059" s="250" t="str">
        <f t="shared" si="330"/>
        <v/>
      </c>
      <c r="R3059" s="248"/>
      <c r="S3059" s="246"/>
      <c r="T3059" s="248"/>
      <c r="U3059" s="249" t="str">
        <f>+IF(AND(S3059&gt;0,R3059&lt;&gt;'Data Validation (ROP used only)'!$A$22),SUM(S3059:T3059),"")</f>
        <v/>
      </c>
      <c r="V3059" s="250" t="str">
        <f>IF(OR(R3059='Data Validation (ROP used only)'!$A$22,ISBLANK(S3059),ISERROR(S3059/$I3059)),"",S3059/$I3059)</f>
        <v/>
      </c>
      <c r="W3059" s="251"/>
      <c r="X3059" s="252" t="str" cm="1">
        <f t="array" ref="X3059">_xlfn.IFS(W3059="","",W3059/I3059&gt;=2,2*I3059,W3059/I3059 &lt; 2, W3059)</f>
        <v/>
      </c>
      <c r="Y3059" s="253" t="str">
        <f t="shared" si="333"/>
        <v/>
      </c>
      <c r="Z3059" s="248"/>
      <c r="AA3059" s="249" t="str">
        <f t="shared" si="334"/>
        <v/>
      </c>
      <c r="AB3059" s="254" t="str">
        <f t="shared" si="335"/>
        <v/>
      </c>
      <c r="AC3059" s="159"/>
      <c r="AD3059" s="160"/>
    </row>
    <row r="3060" spans="2:30" ht="13.8" hidden="1" outlineLevel="1" x14ac:dyDescent="0.25">
      <c r="B3060" s="1"/>
      <c r="C3060" s="1"/>
      <c r="D3060" s="1"/>
      <c r="E3060" s="2"/>
      <c r="F3060" s="1"/>
      <c r="G3060" s="2"/>
      <c r="H3060" s="108"/>
      <c r="I3060" s="109"/>
      <c r="J3060" s="132" t="str">
        <f t="shared" si="331"/>
        <v/>
      </c>
      <c r="K3060" s="132">
        <f t="shared" si="336"/>
        <v>0</v>
      </c>
      <c r="L3060" s="246"/>
      <c r="M3060" s="247"/>
      <c r="N3060" s="246"/>
      <c r="O3060" s="248"/>
      <c r="P3060" s="249" t="str">
        <f t="shared" si="332"/>
        <v/>
      </c>
      <c r="Q3060" s="250" t="str">
        <f t="shared" si="330"/>
        <v/>
      </c>
      <c r="R3060" s="248"/>
      <c r="S3060" s="246"/>
      <c r="T3060" s="248"/>
      <c r="U3060" s="249" t="str">
        <f>+IF(AND(S3060&gt;0,R3060&lt;&gt;'Data Validation (ROP used only)'!$A$22),SUM(S3060:T3060),"")</f>
        <v/>
      </c>
      <c r="V3060" s="250" t="str">
        <f>IF(OR(R3060='Data Validation (ROP used only)'!$A$22,ISBLANK(S3060),ISERROR(S3060/$I3060)),"",S3060/$I3060)</f>
        <v/>
      </c>
      <c r="W3060" s="251"/>
      <c r="X3060" s="252" t="str" cm="1">
        <f t="array" ref="X3060">_xlfn.IFS(W3060="","",W3060/I3060&gt;=2,2*I3060,W3060/I3060 &lt; 2, W3060)</f>
        <v/>
      </c>
      <c r="Y3060" s="253" t="str">
        <f t="shared" si="333"/>
        <v/>
      </c>
      <c r="Z3060" s="248"/>
      <c r="AA3060" s="249" t="str">
        <f t="shared" si="334"/>
        <v/>
      </c>
      <c r="AB3060" s="254" t="str">
        <f t="shared" si="335"/>
        <v/>
      </c>
      <c r="AC3060" s="159"/>
      <c r="AD3060" s="160"/>
    </row>
    <row r="3061" spans="2:30" ht="13.8" hidden="1" outlineLevel="1" x14ac:dyDescent="0.25">
      <c r="B3061" s="1"/>
      <c r="C3061" s="1"/>
      <c r="D3061" s="1"/>
      <c r="E3061" s="2"/>
      <c r="F3061" s="1"/>
      <c r="G3061" s="2"/>
      <c r="H3061" s="108"/>
      <c r="I3061" s="109"/>
      <c r="J3061" s="132" t="str">
        <f t="shared" si="331"/>
        <v/>
      </c>
      <c r="K3061" s="132">
        <f t="shared" si="336"/>
        <v>0</v>
      </c>
      <c r="L3061" s="246"/>
      <c r="M3061" s="247"/>
      <c r="N3061" s="246"/>
      <c r="O3061" s="248"/>
      <c r="P3061" s="249" t="str">
        <f t="shared" si="332"/>
        <v/>
      </c>
      <c r="Q3061" s="250" t="str">
        <f t="shared" si="330"/>
        <v/>
      </c>
      <c r="R3061" s="248"/>
      <c r="S3061" s="246"/>
      <c r="T3061" s="248"/>
      <c r="U3061" s="249" t="str">
        <f>+IF(AND(S3061&gt;0,R3061&lt;&gt;'Data Validation (ROP used only)'!$A$22),SUM(S3061:T3061),"")</f>
        <v/>
      </c>
      <c r="V3061" s="250" t="str">
        <f>IF(OR(R3061='Data Validation (ROP used only)'!$A$22,ISBLANK(S3061),ISERROR(S3061/$I3061)),"",S3061/$I3061)</f>
        <v/>
      </c>
      <c r="W3061" s="251"/>
      <c r="X3061" s="252" t="str" cm="1">
        <f t="array" ref="X3061">_xlfn.IFS(W3061="","",W3061/I3061&gt;=2,2*I3061,W3061/I3061 &lt; 2, W3061)</f>
        <v/>
      </c>
      <c r="Y3061" s="253" t="str">
        <f t="shared" si="333"/>
        <v/>
      </c>
      <c r="Z3061" s="248"/>
      <c r="AA3061" s="249" t="str">
        <f t="shared" si="334"/>
        <v/>
      </c>
      <c r="AB3061" s="254" t="str">
        <f t="shared" si="335"/>
        <v/>
      </c>
      <c r="AC3061" s="159"/>
      <c r="AD3061" s="160"/>
    </row>
    <row r="3062" spans="2:30" ht="13.8" hidden="1" outlineLevel="1" x14ac:dyDescent="0.25">
      <c r="B3062" s="1"/>
      <c r="C3062" s="1"/>
      <c r="D3062" s="1"/>
      <c r="E3062" s="2"/>
      <c r="F3062" s="1"/>
      <c r="G3062" s="2"/>
      <c r="H3062" s="108"/>
      <c r="I3062" s="109"/>
      <c r="J3062" s="132" t="str">
        <f t="shared" si="331"/>
        <v/>
      </c>
      <c r="K3062" s="132">
        <f t="shared" si="336"/>
        <v>0</v>
      </c>
      <c r="L3062" s="246"/>
      <c r="M3062" s="247"/>
      <c r="N3062" s="246"/>
      <c r="O3062" s="248"/>
      <c r="P3062" s="249" t="str">
        <f t="shared" si="332"/>
        <v/>
      </c>
      <c r="Q3062" s="250" t="str">
        <f t="shared" si="330"/>
        <v/>
      </c>
      <c r="R3062" s="248"/>
      <c r="S3062" s="246"/>
      <c r="T3062" s="248"/>
      <c r="U3062" s="249" t="str">
        <f>+IF(AND(S3062&gt;0,R3062&lt;&gt;'Data Validation (ROP used only)'!$A$22),SUM(S3062:T3062),"")</f>
        <v/>
      </c>
      <c r="V3062" s="250" t="str">
        <f>IF(OR(R3062='Data Validation (ROP used only)'!$A$22,ISBLANK(S3062),ISERROR(S3062/$I3062)),"",S3062/$I3062)</f>
        <v/>
      </c>
      <c r="W3062" s="251"/>
      <c r="X3062" s="252" t="str" cm="1">
        <f t="array" ref="X3062">_xlfn.IFS(W3062="","",W3062/I3062&gt;=2,2*I3062,W3062/I3062 &lt; 2, W3062)</f>
        <v/>
      </c>
      <c r="Y3062" s="253" t="str">
        <f t="shared" si="333"/>
        <v/>
      </c>
      <c r="Z3062" s="248"/>
      <c r="AA3062" s="249" t="str">
        <f t="shared" si="334"/>
        <v/>
      </c>
      <c r="AB3062" s="254" t="str">
        <f t="shared" si="335"/>
        <v/>
      </c>
      <c r="AC3062" s="159"/>
      <c r="AD3062" s="160"/>
    </row>
    <row r="3063" spans="2:30" ht="13.8" hidden="1" outlineLevel="1" x14ac:dyDescent="0.25">
      <c r="B3063" s="1"/>
      <c r="C3063" s="1"/>
      <c r="D3063" s="1"/>
      <c r="E3063" s="2"/>
      <c r="F3063" s="1"/>
      <c r="G3063" s="2"/>
      <c r="H3063" s="108"/>
      <c r="I3063" s="109"/>
      <c r="J3063" s="132" t="str">
        <f t="shared" si="331"/>
        <v/>
      </c>
      <c r="K3063" s="132">
        <f t="shared" si="336"/>
        <v>0</v>
      </c>
      <c r="L3063" s="246"/>
      <c r="M3063" s="247"/>
      <c r="N3063" s="246"/>
      <c r="O3063" s="248"/>
      <c r="P3063" s="249" t="str">
        <f t="shared" si="332"/>
        <v/>
      </c>
      <c r="Q3063" s="250" t="str">
        <f t="shared" si="330"/>
        <v/>
      </c>
      <c r="R3063" s="248"/>
      <c r="S3063" s="246"/>
      <c r="T3063" s="248"/>
      <c r="U3063" s="249" t="str">
        <f>+IF(AND(S3063&gt;0,R3063&lt;&gt;'Data Validation (ROP used only)'!$A$22),SUM(S3063:T3063),"")</f>
        <v/>
      </c>
      <c r="V3063" s="250" t="str">
        <f>IF(OR(R3063='Data Validation (ROP used only)'!$A$22,ISBLANK(S3063),ISERROR(S3063/$I3063)),"",S3063/$I3063)</f>
        <v/>
      </c>
      <c r="W3063" s="251"/>
      <c r="X3063" s="252" t="str" cm="1">
        <f t="array" ref="X3063">_xlfn.IFS(W3063="","",W3063/I3063&gt;=2,2*I3063,W3063/I3063 &lt; 2, W3063)</f>
        <v/>
      </c>
      <c r="Y3063" s="253" t="str">
        <f t="shared" si="333"/>
        <v/>
      </c>
      <c r="Z3063" s="248"/>
      <c r="AA3063" s="249" t="str">
        <f t="shared" si="334"/>
        <v/>
      </c>
      <c r="AB3063" s="254" t="str">
        <f t="shared" si="335"/>
        <v/>
      </c>
      <c r="AC3063" s="159"/>
      <c r="AD3063" s="160"/>
    </row>
    <row r="3064" spans="2:30" ht="13.8" hidden="1" outlineLevel="1" x14ac:dyDescent="0.25">
      <c r="B3064" s="1"/>
      <c r="C3064" s="1"/>
      <c r="D3064" s="1"/>
      <c r="E3064" s="2"/>
      <c r="F3064" s="1"/>
      <c r="G3064" s="2"/>
      <c r="H3064" s="108"/>
      <c r="I3064" s="109"/>
      <c r="J3064" s="132" t="str">
        <f t="shared" si="331"/>
        <v/>
      </c>
      <c r="K3064" s="132">
        <f t="shared" si="336"/>
        <v>0</v>
      </c>
      <c r="L3064" s="246"/>
      <c r="M3064" s="247"/>
      <c r="N3064" s="246"/>
      <c r="O3064" s="248"/>
      <c r="P3064" s="249" t="str">
        <f t="shared" si="332"/>
        <v/>
      </c>
      <c r="Q3064" s="250" t="str">
        <f t="shared" si="330"/>
        <v/>
      </c>
      <c r="R3064" s="248"/>
      <c r="S3064" s="246"/>
      <c r="T3064" s="248"/>
      <c r="U3064" s="249" t="str">
        <f>+IF(AND(S3064&gt;0,R3064&lt;&gt;'Data Validation (ROP used only)'!$A$22),SUM(S3064:T3064),"")</f>
        <v/>
      </c>
      <c r="V3064" s="250" t="str">
        <f>IF(OR(R3064='Data Validation (ROP used only)'!$A$22,ISBLANK(S3064),ISERROR(S3064/$I3064)),"",S3064/$I3064)</f>
        <v/>
      </c>
      <c r="W3064" s="251"/>
      <c r="X3064" s="252" t="str" cm="1">
        <f t="array" ref="X3064">_xlfn.IFS(W3064="","",W3064/I3064&gt;=2,2*I3064,W3064/I3064 &lt; 2, W3064)</f>
        <v/>
      </c>
      <c r="Y3064" s="253" t="str">
        <f t="shared" si="333"/>
        <v/>
      </c>
      <c r="Z3064" s="248"/>
      <c r="AA3064" s="249" t="str">
        <f t="shared" si="334"/>
        <v/>
      </c>
      <c r="AB3064" s="254" t="str">
        <f t="shared" si="335"/>
        <v/>
      </c>
      <c r="AC3064" s="159"/>
      <c r="AD3064" s="160"/>
    </row>
    <row r="3065" spans="2:30" ht="13.8" hidden="1" outlineLevel="1" x14ac:dyDescent="0.25">
      <c r="B3065" s="1"/>
      <c r="C3065" s="1"/>
      <c r="D3065" s="1"/>
      <c r="E3065" s="2"/>
      <c r="F3065" s="1"/>
      <c r="G3065" s="2"/>
      <c r="H3065" s="108"/>
      <c r="I3065" s="109"/>
      <c r="J3065" s="132" t="str">
        <f t="shared" si="331"/>
        <v/>
      </c>
      <c r="K3065" s="132">
        <f t="shared" si="336"/>
        <v>0</v>
      </c>
      <c r="L3065" s="246"/>
      <c r="M3065" s="247"/>
      <c r="N3065" s="246"/>
      <c r="O3065" s="248"/>
      <c r="P3065" s="249" t="str">
        <f t="shared" si="332"/>
        <v/>
      </c>
      <c r="Q3065" s="250" t="str">
        <f t="shared" si="330"/>
        <v/>
      </c>
      <c r="R3065" s="248"/>
      <c r="S3065" s="246"/>
      <c r="T3065" s="248"/>
      <c r="U3065" s="249" t="str">
        <f>+IF(AND(S3065&gt;0,R3065&lt;&gt;'Data Validation (ROP used only)'!$A$22),SUM(S3065:T3065),"")</f>
        <v/>
      </c>
      <c r="V3065" s="250" t="str">
        <f>IF(OR(R3065='Data Validation (ROP used only)'!$A$22,ISBLANK(S3065),ISERROR(S3065/$I3065)),"",S3065/$I3065)</f>
        <v/>
      </c>
      <c r="W3065" s="251"/>
      <c r="X3065" s="252" t="str" cm="1">
        <f t="array" ref="X3065">_xlfn.IFS(W3065="","",W3065/I3065&gt;=2,2*I3065,W3065/I3065 &lt; 2, W3065)</f>
        <v/>
      </c>
      <c r="Y3065" s="253" t="str">
        <f t="shared" si="333"/>
        <v/>
      </c>
      <c r="Z3065" s="248"/>
      <c r="AA3065" s="249" t="str">
        <f t="shared" si="334"/>
        <v/>
      </c>
      <c r="AB3065" s="254" t="str">
        <f t="shared" si="335"/>
        <v/>
      </c>
      <c r="AC3065" s="159"/>
      <c r="AD3065" s="160"/>
    </row>
    <row r="3066" spans="2:30" ht="13.8" hidden="1" outlineLevel="1" x14ac:dyDescent="0.25">
      <c r="B3066" s="1"/>
      <c r="C3066" s="1"/>
      <c r="D3066" s="1"/>
      <c r="E3066" s="2"/>
      <c r="F3066" s="1"/>
      <c r="G3066" s="2"/>
      <c r="H3066" s="108"/>
      <c r="I3066" s="109"/>
      <c r="J3066" s="132" t="str">
        <f t="shared" si="331"/>
        <v/>
      </c>
      <c r="K3066" s="132">
        <f t="shared" si="336"/>
        <v>0</v>
      </c>
      <c r="L3066" s="246"/>
      <c r="M3066" s="247"/>
      <c r="N3066" s="246"/>
      <c r="O3066" s="248"/>
      <c r="P3066" s="249" t="str">
        <f t="shared" si="332"/>
        <v/>
      </c>
      <c r="Q3066" s="250" t="str">
        <f t="shared" si="330"/>
        <v/>
      </c>
      <c r="R3066" s="248"/>
      <c r="S3066" s="246"/>
      <c r="T3066" s="248"/>
      <c r="U3066" s="249" t="str">
        <f>+IF(AND(S3066&gt;0,R3066&lt;&gt;'Data Validation (ROP used only)'!$A$22),SUM(S3066:T3066),"")</f>
        <v/>
      </c>
      <c r="V3066" s="250" t="str">
        <f>IF(OR(R3066='Data Validation (ROP used only)'!$A$22,ISBLANK(S3066),ISERROR(S3066/$I3066)),"",S3066/$I3066)</f>
        <v/>
      </c>
      <c r="W3066" s="251"/>
      <c r="X3066" s="252" t="str" cm="1">
        <f t="array" ref="X3066">_xlfn.IFS(W3066="","",W3066/I3066&gt;=2,2*I3066,W3066/I3066 &lt; 2, W3066)</f>
        <v/>
      </c>
      <c r="Y3066" s="253" t="str">
        <f t="shared" si="333"/>
        <v/>
      </c>
      <c r="Z3066" s="248"/>
      <c r="AA3066" s="249" t="str">
        <f t="shared" si="334"/>
        <v/>
      </c>
      <c r="AB3066" s="254" t="str">
        <f t="shared" si="335"/>
        <v/>
      </c>
      <c r="AC3066" s="159"/>
      <c r="AD3066" s="160"/>
    </row>
    <row r="3067" spans="2:30" ht="13.8" hidden="1" outlineLevel="1" x14ac:dyDescent="0.25">
      <c r="B3067" s="1"/>
      <c r="C3067" s="1"/>
      <c r="D3067" s="1"/>
      <c r="E3067" s="2"/>
      <c r="F3067" s="1"/>
      <c r="G3067" s="2"/>
      <c r="H3067" s="108"/>
      <c r="I3067" s="109"/>
      <c r="J3067" s="132" t="str">
        <f t="shared" si="331"/>
        <v/>
      </c>
      <c r="K3067" s="132">
        <f t="shared" si="336"/>
        <v>0</v>
      </c>
      <c r="L3067" s="246"/>
      <c r="M3067" s="247"/>
      <c r="N3067" s="246"/>
      <c r="O3067" s="248"/>
      <c r="P3067" s="249" t="str">
        <f t="shared" si="332"/>
        <v/>
      </c>
      <c r="Q3067" s="250" t="str">
        <f t="shared" si="330"/>
        <v/>
      </c>
      <c r="R3067" s="248"/>
      <c r="S3067" s="246"/>
      <c r="T3067" s="248"/>
      <c r="U3067" s="249" t="str">
        <f>+IF(AND(S3067&gt;0,R3067&lt;&gt;'Data Validation (ROP used only)'!$A$22),SUM(S3067:T3067),"")</f>
        <v/>
      </c>
      <c r="V3067" s="250" t="str">
        <f>IF(OR(R3067='Data Validation (ROP used only)'!$A$22,ISBLANK(S3067),ISERROR(S3067/$I3067)),"",S3067/$I3067)</f>
        <v/>
      </c>
      <c r="W3067" s="251"/>
      <c r="X3067" s="252" t="str" cm="1">
        <f t="array" ref="X3067">_xlfn.IFS(W3067="","",W3067/I3067&gt;=2,2*I3067,W3067/I3067 &lt; 2, W3067)</f>
        <v/>
      </c>
      <c r="Y3067" s="253" t="str">
        <f t="shared" si="333"/>
        <v/>
      </c>
      <c r="Z3067" s="248"/>
      <c r="AA3067" s="249" t="str">
        <f t="shared" si="334"/>
        <v/>
      </c>
      <c r="AB3067" s="254" t="str">
        <f t="shared" si="335"/>
        <v/>
      </c>
      <c r="AC3067" s="159"/>
      <c r="AD3067" s="160"/>
    </row>
    <row r="3068" spans="2:30" ht="13.8" hidden="1" outlineLevel="1" x14ac:dyDescent="0.25">
      <c r="B3068" s="1"/>
      <c r="C3068" s="1"/>
      <c r="D3068" s="1"/>
      <c r="E3068" s="2"/>
      <c r="F3068" s="1"/>
      <c r="G3068" s="2"/>
      <c r="H3068" s="108"/>
      <c r="I3068" s="109"/>
      <c r="J3068" s="132" t="str">
        <f t="shared" si="331"/>
        <v/>
      </c>
      <c r="K3068" s="132">
        <f t="shared" si="336"/>
        <v>0</v>
      </c>
      <c r="L3068" s="246"/>
      <c r="M3068" s="247"/>
      <c r="N3068" s="246"/>
      <c r="O3068" s="248"/>
      <c r="P3068" s="249" t="str">
        <f t="shared" si="332"/>
        <v/>
      </c>
      <c r="Q3068" s="250" t="str">
        <f t="shared" si="330"/>
        <v/>
      </c>
      <c r="R3068" s="248"/>
      <c r="S3068" s="246"/>
      <c r="T3068" s="248"/>
      <c r="U3068" s="249" t="str">
        <f>+IF(AND(S3068&gt;0,R3068&lt;&gt;'Data Validation (ROP used only)'!$A$22),SUM(S3068:T3068),"")</f>
        <v/>
      </c>
      <c r="V3068" s="250" t="str">
        <f>IF(OR(R3068='Data Validation (ROP used only)'!$A$22,ISBLANK(S3068),ISERROR(S3068/$I3068)),"",S3068/$I3068)</f>
        <v/>
      </c>
      <c r="W3068" s="251"/>
      <c r="X3068" s="252" t="str" cm="1">
        <f t="array" ref="X3068">_xlfn.IFS(W3068="","",W3068/I3068&gt;=2,2*I3068,W3068/I3068 &lt; 2, W3068)</f>
        <v/>
      </c>
      <c r="Y3068" s="253" t="str">
        <f t="shared" si="333"/>
        <v/>
      </c>
      <c r="Z3068" s="248"/>
      <c r="AA3068" s="249" t="str">
        <f t="shared" si="334"/>
        <v/>
      </c>
      <c r="AB3068" s="254" t="str">
        <f t="shared" si="335"/>
        <v/>
      </c>
      <c r="AC3068" s="159"/>
      <c r="AD3068" s="160"/>
    </row>
    <row r="3069" spans="2:30" ht="13.8" hidden="1" outlineLevel="1" x14ac:dyDescent="0.25">
      <c r="B3069" s="1"/>
      <c r="C3069" s="1"/>
      <c r="D3069" s="1"/>
      <c r="E3069" s="2"/>
      <c r="F3069" s="1"/>
      <c r="G3069" s="2"/>
      <c r="H3069" s="108"/>
      <c r="I3069" s="109"/>
      <c r="J3069" s="132" t="str">
        <f t="shared" si="331"/>
        <v/>
      </c>
      <c r="K3069" s="132">
        <f t="shared" si="336"/>
        <v>0</v>
      </c>
      <c r="L3069" s="246"/>
      <c r="M3069" s="247"/>
      <c r="N3069" s="246"/>
      <c r="O3069" s="248"/>
      <c r="P3069" s="249" t="str">
        <f t="shared" si="332"/>
        <v/>
      </c>
      <c r="Q3069" s="250" t="str">
        <f t="shared" si="330"/>
        <v/>
      </c>
      <c r="R3069" s="248"/>
      <c r="S3069" s="246"/>
      <c r="T3069" s="248"/>
      <c r="U3069" s="249" t="str">
        <f>+IF(AND(S3069&gt;0,R3069&lt;&gt;'Data Validation (ROP used only)'!$A$22),SUM(S3069:T3069),"")</f>
        <v/>
      </c>
      <c r="V3069" s="250" t="str">
        <f>IF(OR(R3069='Data Validation (ROP used only)'!$A$22,ISBLANK(S3069),ISERROR(S3069/$I3069)),"",S3069/$I3069)</f>
        <v/>
      </c>
      <c r="W3069" s="251"/>
      <c r="X3069" s="252" t="str" cm="1">
        <f t="array" ref="X3069">_xlfn.IFS(W3069="","",W3069/I3069&gt;=2,2*I3069,W3069/I3069 &lt; 2, W3069)</f>
        <v/>
      </c>
      <c r="Y3069" s="253" t="str">
        <f t="shared" si="333"/>
        <v/>
      </c>
      <c r="Z3069" s="248"/>
      <c r="AA3069" s="249" t="str">
        <f t="shared" si="334"/>
        <v/>
      </c>
      <c r="AB3069" s="254" t="str">
        <f t="shared" si="335"/>
        <v/>
      </c>
      <c r="AC3069" s="159"/>
      <c r="AD3069" s="160"/>
    </row>
    <row r="3070" spans="2:30" ht="13.8" hidden="1" outlineLevel="1" x14ac:dyDescent="0.25">
      <c r="B3070" s="1"/>
      <c r="C3070" s="1"/>
      <c r="D3070" s="1"/>
      <c r="E3070" s="2"/>
      <c r="F3070" s="1"/>
      <c r="G3070" s="2"/>
      <c r="H3070" s="108"/>
      <c r="I3070" s="109"/>
      <c r="J3070" s="132" t="str">
        <f t="shared" si="331"/>
        <v/>
      </c>
      <c r="K3070" s="132">
        <f t="shared" si="336"/>
        <v>0</v>
      </c>
      <c r="L3070" s="246"/>
      <c r="M3070" s="247"/>
      <c r="N3070" s="246"/>
      <c r="O3070" s="248"/>
      <c r="P3070" s="249" t="str">
        <f t="shared" si="332"/>
        <v/>
      </c>
      <c r="Q3070" s="250" t="str">
        <f t="shared" si="330"/>
        <v/>
      </c>
      <c r="R3070" s="248"/>
      <c r="S3070" s="246"/>
      <c r="T3070" s="248"/>
      <c r="U3070" s="249" t="str">
        <f>+IF(AND(S3070&gt;0,R3070&lt;&gt;'Data Validation (ROP used only)'!$A$22),SUM(S3070:T3070),"")</f>
        <v/>
      </c>
      <c r="V3070" s="250" t="str">
        <f>IF(OR(R3070='Data Validation (ROP used only)'!$A$22,ISBLANK(S3070),ISERROR(S3070/$I3070)),"",S3070/$I3070)</f>
        <v/>
      </c>
      <c r="W3070" s="251"/>
      <c r="X3070" s="252" t="str" cm="1">
        <f t="array" ref="X3070">_xlfn.IFS(W3070="","",W3070/I3070&gt;=2,2*I3070,W3070/I3070 &lt; 2, W3070)</f>
        <v/>
      </c>
      <c r="Y3070" s="253" t="str">
        <f t="shared" si="333"/>
        <v/>
      </c>
      <c r="Z3070" s="248"/>
      <c r="AA3070" s="249" t="str">
        <f t="shared" si="334"/>
        <v/>
      </c>
      <c r="AB3070" s="254" t="str">
        <f t="shared" si="335"/>
        <v/>
      </c>
      <c r="AC3070" s="159"/>
      <c r="AD3070" s="160"/>
    </row>
    <row r="3071" spans="2:30" ht="13.8" hidden="1" outlineLevel="1" x14ac:dyDescent="0.25">
      <c r="B3071" s="1"/>
      <c r="C3071" s="1"/>
      <c r="D3071" s="1"/>
      <c r="E3071" s="2"/>
      <c r="F3071" s="1"/>
      <c r="G3071" s="2"/>
      <c r="H3071" s="108"/>
      <c r="I3071" s="109"/>
      <c r="J3071" s="132" t="str">
        <f t="shared" si="331"/>
        <v/>
      </c>
      <c r="K3071" s="132">
        <f t="shared" si="336"/>
        <v>0</v>
      </c>
      <c r="L3071" s="246"/>
      <c r="M3071" s="247"/>
      <c r="N3071" s="246"/>
      <c r="O3071" s="248"/>
      <c r="P3071" s="249" t="str">
        <f t="shared" si="332"/>
        <v/>
      </c>
      <c r="Q3071" s="250" t="str">
        <f t="shared" si="330"/>
        <v/>
      </c>
      <c r="R3071" s="248"/>
      <c r="S3071" s="246"/>
      <c r="T3071" s="248"/>
      <c r="U3071" s="249" t="str">
        <f>+IF(AND(S3071&gt;0,R3071&lt;&gt;'Data Validation (ROP used only)'!$A$22),SUM(S3071:T3071),"")</f>
        <v/>
      </c>
      <c r="V3071" s="250" t="str">
        <f>IF(OR(R3071='Data Validation (ROP used only)'!$A$22,ISBLANK(S3071),ISERROR(S3071/$I3071)),"",S3071/$I3071)</f>
        <v/>
      </c>
      <c r="W3071" s="251"/>
      <c r="X3071" s="252" t="str" cm="1">
        <f t="array" ref="X3071">_xlfn.IFS(W3071="","",W3071/I3071&gt;=2,2*I3071,W3071/I3071 &lt; 2, W3071)</f>
        <v/>
      </c>
      <c r="Y3071" s="253" t="str">
        <f t="shared" si="333"/>
        <v/>
      </c>
      <c r="Z3071" s="248"/>
      <c r="AA3071" s="249" t="str">
        <f t="shared" si="334"/>
        <v/>
      </c>
      <c r="AB3071" s="254" t="str">
        <f t="shared" si="335"/>
        <v/>
      </c>
      <c r="AC3071" s="159"/>
      <c r="AD3071" s="160"/>
    </row>
    <row r="3072" spans="2:30" ht="13.8" hidden="1" outlineLevel="1" x14ac:dyDescent="0.25">
      <c r="B3072" s="1"/>
      <c r="C3072" s="1"/>
      <c r="D3072" s="1"/>
      <c r="E3072" s="2"/>
      <c r="F3072" s="1"/>
      <c r="G3072" s="2"/>
      <c r="H3072" s="108"/>
      <c r="I3072" s="109"/>
      <c r="J3072" s="132" t="str">
        <f t="shared" si="331"/>
        <v/>
      </c>
      <c r="K3072" s="132">
        <f t="shared" si="336"/>
        <v>0</v>
      </c>
      <c r="L3072" s="246"/>
      <c r="M3072" s="247"/>
      <c r="N3072" s="246"/>
      <c r="O3072" s="248"/>
      <c r="P3072" s="249" t="str">
        <f t="shared" si="332"/>
        <v/>
      </c>
      <c r="Q3072" s="250" t="str">
        <f t="shared" si="330"/>
        <v/>
      </c>
      <c r="R3072" s="248"/>
      <c r="S3072" s="246"/>
      <c r="T3072" s="248"/>
      <c r="U3072" s="249" t="str">
        <f>+IF(AND(S3072&gt;0,R3072&lt;&gt;'Data Validation (ROP used only)'!$A$22),SUM(S3072:T3072),"")</f>
        <v/>
      </c>
      <c r="V3072" s="250" t="str">
        <f>IF(OR(R3072='Data Validation (ROP used only)'!$A$22,ISBLANK(S3072),ISERROR(S3072/$I3072)),"",S3072/$I3072)</f>
        <v/>
      </c>
      <c r="W3072" s="251"/>
      <c r="X3072" s="252" t="str" cm="1">
        <f t="array" ref="X3072">_xlfn.IFS(W3072="","",W3072/I3072&gt;=2,2*I3072,W3072/I3072 &lt; 2, W3072)</f>
        <v/>
      </c>
      <c r="Y3072" s="253" t="str">
        <f t="shared" si="333"/>
        <v/>
      </c>
      <c r="Z3072" s="248"/>
      <c r="AA3072" s="249" t="str">
        <f t="shared" si="334"/>
        <v/>
      </c>
      <c r="AB3072" s="254" t="str">
        <f t="shared" si="335"/>
        <v/>
      </c>
      <c r="AC3072" s="159"/>
      <c r="AD3072" s="160"/>
    </row>
    <row r="3073" spans="2:30" ht="13.8" hidden="1" outlineLevel="1" x14ac:dyDescent="0.25">
      <c r="B3073" s="1"/>
      <c r="C3073" s="1"/>
      <c r="D3073" s="1"/>
      <c r="E3073" s="2"/>
      <c r="F3073" s="1"/>
      <c r="G3073" s="2"/>
      <c r="H3073" s="108"/>
      <c r="I3073" s="109"/>
      <c r="J3073" s="132" t="str">
        <f t="shared" si="331"/>
        <v/>
      </c>
      <c r="K3073" s="132">
        <f t="shared" si="336"/>
        <v>0</v>
      </c>
      <c r="L3073" s="246"/>
      <c r="M3073" s="247"/>
      <c r="N3073" s="246"/>
      <c r="O3073" s="248"/>
      <c r="P3073" s="249" t="str">
        <f t="shared" si="332"/>
        <v/>
      </c>
      <c r="Q3073" s="250" t="str">
        <f t="shared" si="330"/>
        <v/>
      </c>
      <c r="R3073" s="248"/>
      <c r="S3073" s="246"/>
      <c r="T3073" s="248"/>
      <c r="U3073" s="249" t="str">
        <f>+IF(AND(S3073&gt;0,R3073&lt;&gt;'Data Validation (ROP used only)'!$A$22),SUM(S3073:T3073),"")</f>
        <v/>
      </c>
      <c r="V3073" s="250" t="str">
        <f>IF(OR(R3073='Data Validation (ROP used only)'!$A$22,ISBLANK(S3073),ISERROR(S3073/$I3073)),"",S3073/$I3073)</f>
        <v/>
      </c>
      <c r="W3073" s="251"/>
      <c r="X3073" s="252" t="str" cm="1">
        <f t="array" ref="X3073">_xlfn.IFS(W3073="","",W3073/I3073&gt;=2,2*I3073,W3073/I3073 &lt; 2, W3073)</f>
        <v/>
      </c>
      <c r="Y3073" s="253" t="str">
        <f t="shared" si="333"/>
        <v/>
      </c>
      <c r="Z3073" s="248"/>
      <c r="AA3073" s="249" t="str">
        <f t="shared" si="334"/>
        <v/>
      </c>
      <c r="AB3073" s="254" t="str">
        <f t="shared" si="335"/>
        <v/>
      </c>
      <c r="AC3073" s="159"/>
      <c r="AD3073" s="160"/>
    </row>
    <row r="3074" spans="2:30" ht="13.8" hidden="1" outlineLevel="1" x14ac:dyDescent="0.25">
      <c r="B3074" s="1"/>
      <c r="C3074" s="1"/>
      <c r="D3074" s="1"/>
      <c r="E3074" s="2"/>
      <c r="F3074" s="1"/>
      <c r="G3074" s="2"/>
      <c r="H3074" s="108"/>
      <c r="I3074" s="109"/>
      <c r="J3074" s="132" t="str">
        <f t="shared" si="331"/>
        <v/>
      </c>
      <c r="K3074" s="132">
        <f t="shared" si="336"/>
        <v>0</v>
      </c>
      <c r="L3074" s="246"/>
      <c r="M3074" s="247"/>
      <c r="N3074" s="246"/>
      <c r="O3074" s="248"/>
      <c r="P3074" s="249" t="str">
        <f t="shared" si="332"/>
        <v/>
      </c>
      <c r="Q3074" s="250" t="str">
        <f t="shared" si="330"/>
        <v/>
      </c>
      <c r="R3074" s="248"/>
      <c r="S3074" s="246"/>
      <c r="T3074" s="248"/>
      <c r="U3074" s="249" t="str">
        <f>+IF(AND(S3074&gt;0,R3074&lt;&gt;'Data Validation (ROP used only)'!$A$22),SUM(S3074:T3074),"")</f>
        <v/>
      </c>
      <c r="V3074" s="250" t="str">
        <f>IF(OR(R3074='Data Validation (ROP used only)'!$A$22,ISBLANK(S3074),ISERROR(S3074/$I3074)),"",S3074/$I3074)</f>
        <v/>
      </c>
      <c r="W3074" s="251"/>
      <c r="X3074" s="252" t="str" cm="1">
        <f t="array" ref="X3074">_xlfn.IFS(W3074="","",W3074/I3074&gt;=2,2*I3074,W3074/I3074 &lt; 2, W3074)</f>
        <v/>
      </c>
      <c r="Y3074" s="253" t="str">
        <f t="shared" si="333"/>
        <v/>
      </c>
      <c r="Z3074" s="248"/>
      <c r="AA3074" s="249" t="str">
        <f t="shared" si="334"/>
        <v/>
      </c>
      <c r="AB3074" s="254" t="str">
        <f t="shared" si="335"/>
        <v/>
      </c>
      <c r="AC3074" s="159"/>
      <c r="AD3074" s="160"/>
    </row>
    <row r="3075" spans="2:30" ht="13.8" hidden="1" outlineLevel="1" x14ac:dyDescent="0.25">
      <c r="B3075" s="1"/>
      <c r="C3075" s="1"/>
      <c r="D3075" s="1"/>
      <c r="E3075" s="2"/>
      <c r="F3075" s="1"/>
      <c r="G3075" s="2"/>
      <c r="H3075" s="108"/>
      <c r="I3075" s="109"/>
      <c r="J3075" s="132" t="str">
        <f t="shared" si="331"/>
        <v/>
      </c>
      <c r="K3075" s="132">
        <f t="shared" si="336"/>
        <v>0</v>
      </c>
      <c r="L3075" s="246"/>
      <c r="M3075" s="247"/>
      <c r="N3075" s="246"/>
      <c r="O3075" s="248"/>
      <c r="P3075" s="249" t="str">
        <f t="shared" si="332"/>
        <v/>
      </c>
      <c r="Q3075" s="250" t="str">
        <f t="shared" si="330"/>
        <v/>
      </c>
      <c r="R3075" s="248"/>
      <c r="S3075" s="246"/>
      <c r="T3075" s="248"/>
      <c r="U3075" s="249" t="str">
        <f>+IF(AND(S3075&gt;0,R3075&lt;&gt;'Data Validation (ROP used only)'!$A$22),SUM(S3075:T3075),"")</f>
        <v/>
      </c>
      <c r="V3075" s="250" t="str">
        <f>IF(OR(R3075='Data Validation (ROP used only)'!$A$22,ISBLANK(S3075),ISERROR(S3075/$I3075)),"",S3075/$I3075)</f>
        <v/>
      </c>
      <c r="W3075" s="251"/>
      <c r="X3075" s="252" t="str" cm="1">
        <f t="array" ref="X3075">_xlfn.IFS(W3075="","",W3075/I3075&gt;=2,2*I3075,W3075/I3075 &lt; 2, W3075)</f>
        <v/>
      </c>
      <c r="Y3075" s="253" t="str">
        <f t="shared" si="333"/>
        <v/>
      </c>
      <c r="Z3075" s="248"/>
      <c r="AA3075" s="249" t="str">
        <f t="shared" si="334"/>
        <v/>
      </c>
      <c r="AB3075" s="254" t="str">
        <f t="shared" si="335"/>
        <v/>
      </c>
      <c r="AC3075" s="159"/>
      <c r="AD3075" s="160"/>
    </row>
    <row r="3076" spans="2:30" ht="13.8" hidden="1" outlineLevel="1" x14ac:dyDescent="0.25">
      <c r="B3076" s="1"/>
      <c r="C3076" s="1"/>
      <c r="D3076" s="1"/>
      <c r="E3076" s="2"/>
      <c r="F3076" s="1"/>
      <c r="G3076" s="2"/>
      <c r="H3076" s="108"/>
      <c r="I3076" s="109"/>
      <c r="J3076" s="132" t="str">
        <f t="shared" si="331"/>
        <v/>
      </c>
      <c r="K3076" s="132">
        <f t="shared" si="336"/>
        <v>0</v>
      </c>
      <c r="L3076" s="246"/>
      <c r="M3076" s="247"/>
      <c r="N3076" s="246"/>
      <c r="O3076" s="248"/>
      <c r="P3076" s="249" t="str">
        <f t="shared" si="332"/>
        <v/>
      </c>
      <c r="Q3076" s="250" t="str">
        <f t="shared" si="330"/>
        <v/>
      </c>
      <c r="R3076" s="248"/>
      <c r="S3076" s="246"/>
      <c r="T3076" s="248"/>
      <c r="U3076" s="249" t="str">
        <f>+IF(AND(S3076&gt;0,R3076&lt;&gt;'Data Validation (ROP used only)'!$A$22),SUM(S3076:T3076),"")</f>
        <v/>
      </c>
      <c r="V3076" s="250" t="str">
        <f>IF(OR(R3076='Data Validation (ROP used only)'!$A$22,ISBLANK(S3076),ISERROR(S3076/$I3076)),"",S3076/$I3076)</f>
        <v/>
      </c>
      <c r="W3076" s="251"/>
      <c r="X3076" s="252" t="str" cm="1">
        <f t="array" ref="X3076">_xlfn.IFS(W3076="","",W3076/I3076&gt;=2,2*I3076,W3076/I3076 &lt; 2, W3076)</f>
        <v/>
      </c>
      <c r="Y3076" s="253" t="str">
        <f t="shared" si="333"/>
        <v/>
      </c>
      <c r="Z3076" s="248"/>
      <c r="AA3076" s="249" t="str">
        <f t="shared" si="334"/>
        <v/>
      </c>
      <c r="AB3076" s="254" t="str">
        <f t="shared" si="335"/>
        <v/>
      </c>
      <c r="AC3076" s="159"/>
      <c r="AD3076" s="160"/>
    </row>
    <row r="3077" spans="2:30" ht="13.8" hidden="1" outlineLevel="1" x14ac:dyDescent="0.25">
      <c r="B3077" s="1"/>
      <c r="C3077" s="1"/>
      <c r="D3077" s="1"/>
      <c r="E3077" s="2"/>
      <c r="F3077" s="1"/>
      <c r="G3077" s="2"/>
      <c r="H3077" s="108"/>
      <c r="I3077" s="109"/>
      <c r="J3077" s="132" t="str">
        <f t="shared" si="331"/>
        <v/>
      </c>
      <c r="K3077" s="132">
        <f t="shared" si="336"/>
        <v>0</v>
      </c>
      <c r="L3077" s="246"/>
      <c r="M3077" s="247"/>
      <c r="N3077" s="246"/>
      <c r="O3077" s="248"/>
      <c r="P3077" s="249" t="str">
        <f t="shared" si="332"/>
        <v/>
      </c>
      <c r="Q3077" s="250" t="str">
        <f t="shared" si="330"/>
        <v/>
      </c>
      <c r="R3077" s="248"/>
      <c r="S3077" s="246"/>
      <c r="T3077" s="248"/>
      <c r="U3077" s="249" t="str">
        <f>+IF(AND(S3077&gt;0,R3077&lt;&gt;'Data Validation (ROP used only)'!$A$22),SUM(S3077:T3077),"")</f>
        <v/>
      </c>
      <c r="V3077" s="250" t="str">
        <f>IF(OR(R3077='Data Validation (ROP used only)'!$A$22,ISBLANK(S3077),ISERROR(S3077/$I3077)),"",S3077/$I3077)</f>
        <v/>
      </c>
      <c r="W3077" s="251"/>
      <c r="X3077" s="252" t="str" cm="1">
        <f t="array" ref="X3077">_xlfn.IFS(W3077="","",W3077/I3077&gt;=2,2*I3077,W3077/I3077 &lt; 2, W3077)</f>
        <v/>
      </c>
      <c r="Y3077" s="253" t="str">
        <f t="shared" si="333"/>
        <v/>
      </c>
      <c r="Z3077" s="248"/>
      <c r="AA3077" s="249" t="str">
        <f t="shared" si="334"/>
        <v/>
      </c>
      <c r="AB3077" s="254" t="str">
        <f t="shared" si="335"/>
        <v/>
      </c>
      <c r="AC3077" s="159"/>
      <c r="AD3077" s="160"/>
    </row>
    <row r="3078" spans="2:30" ht="13.8" hidden="1" outlineLevel="1" x14ac:dyDescent="0.25">
      <c r="B3078" s="1"/>
      <c r="C3078" s="1"/>
      <c r="D3078" s="1"/>
      <c r="E3078" s="2"/>
      <c r="F3078" s="1"/>
      <c r="G3078" s="2"/>
      <c r="H3078" s="108"/>
      <c r="I3078" s="109"/>
      <c r="J3078" s="132" t="str">
        <f t="shared" si="331"/>
        <v/>
      </c>
      <c r="K3078" s="132">
        <f t="shared" si="336"/>
        <v>0</v>
      </c>
      <c r="L3078" s="246"/>
      <c r="M3078" s="247"/>
      <c r="N3078" s="246"/>
      <c r="O3078" s="248"/>
      <c r="P3078" s="249" t="str">
        <f t="shared" si="332"/>
        <v/>
      </c>
      <c r="Q3078" s="250" t="str">
        <f t="shared" si="330"/>
        <v/>
      </c>
      <c r="R3078" s="248"/>
      <c r="S3078" s="246"/>
      <c r="T3078" s="248"/>
      <c r="U3078" s="249" t="str">
        <f>+IF(AND(S3078&gt;0,R3078&lt;&gt;'Data Validation (ROP used only)'!$A$22),SUM(S3078:T3078),"")</f>
        <v/>
      </c>
      <c r="V3078" s="250" t="str">
        <f>IF(OR(R3078='Data Validation (ROP used only)'!$A$22,ISBLANK(S3078),ISERROR(S3078/$I3078)),"",S3078/$I3078)</f>
        <v/>
      </c>
      <c r="W3078" s="251"/>
      <c r="X3078" s="252" t="str" cm="1">
        <f t="array" ref="X3078">_xlfn.IFS(W3078="","",W3078/I3078&gt;=2,2*I3078,W3078/I3078 &lt; 2, W3078)</f>
        <v/>
      </c>
      <c r="Y3078" s="253" t="str">
        <f t="shared" si="333"/>
        <v/>
      </c>
      <c r="Z3078" s="248"/>
      <c r="AA3078" s="249" t="str">
        <f t="shared" si="334"/>
        <v/>
      </c>
      <c r="AB3078" s="254" t="str">
        <f t="shared" si="335"/>
        <v/>
      </c>
      <c r="AC3078" s="159"/>
      <c r="AD3078" s="160"/>
    </row>
    <row r="3079" spans="2:30" ht="13.8" hidden="1" outlineLevel="1" x14ac:dyDescent="0.25">
      <c r="B3079" s="1"/>
      <c r="C3079" s="1"/>
      <c r="D3079" s="1"/>
      <c r="E3079" s="2"/>
      <c r="F3079" s="1"/>
      <c r="G3079" s="2"/>
      <c r="H3079" s="108"/>
      <c r="I3079" s="109"/>
      <c r="J3079" s="132" t="str">
        <f t="shared" si="331"/>
        <v/>
      </c>
      <c r="K3079" s="132">
        <f t="shared" si="336"/>
        <v>0</v>
      </c>
      <c r="L3079" s="246"/>
      <c r="M3079" s="247"/>
      <c r="N3079" s="246"/>
      <c r="O3079" s="248"/>
      <c r="P3079" s="249" t="str">
        <f t="shared" si="332"/>
        <v/>
      </c>
      <c r="Q3079" s="250" t="str">
        <f t="shared" si="330"/>
        <v/>
      </c>
      <c r="R3079" s="248"/>
      <c r="S3079" s="246"/>
      <c r="T3079" s="248"/>
      <c r="U3079" s="249" t="str">
        <f>+IF(AND(S3079&gt;0,R3079&lt;&gt;'Data Validation (ROP used only)'!$A$22),SUM(S3079:T3079),"")</f>
        <v/>
      </c>
      <c r="V3079" s="250" t="str">
        <f>IF(OR(R3079='Data Validation (ROP used only)'!$A$22,ISBLANK(S3079),ISERROR(S3079/$I3079)),"",S3079/$I3079)</f>
        <v/>
      </c>
      <c r="W3079" s="251"/>
      <c r="X3079" s="252" t="str" cm="1">
        <f t="array" ref="X3079">_xlfn.IFS(W3079="","",W3079/I3079&gt;=2,2*I3079,W3079/I3079 &lt; 2, W3079)</f>
        <v/>
      </c>
      <c r="Y3079" s="253" t="str">
        <f t="shared" si="333"/>
        <v/>
      </c>
      <c r="Z3079" s="248"/>
      <c r="AA3079" s="249" t="str">
        <f t="shared" si="334"/>
        <v/>
      </c>
      <c r="AB3079" s="254" t="str">
        <f t="shared" si="335"/>
        <v/>
      </c>
      <c r="AC3079" s="159"/>
      <c r="AD3079" s="160"/>
    </row>
    <row r="3080" spans="2:30" ht="13.8" hidden="1" outlineLevel="1" x14ac:dyDescent="0.25">
      <c r="B3080" s="1"/>
      <c r="C3080" s="1"/>
      <c r="D3080" s="1"/>
      <c r="E3080" s="2"/>
      <c r="F3080" s="1"/>
      <c r="G3080" s="2"/>
      <c r="H3080" s="108"/>
      <c r="I3080" s="109"/>
      <c r="J3080" s="132" t="str">
        <f t="shared" si="331"/>
        <v/>
      </c>
      <c r="K3080" s="132">
        <f t="shared" si="336"/>
        <v>0</v>
      </c>
      <c r="L3080" s="246"/>
      <c r="M3080" s="247"/>
      <c r="N3080" s="246"/>
      <c r="O3080" s="248"/>
      <c r="P3080" s="249" t="str">
        <f t="shared" si="332"/>
        <v/>
      </c>
      <c r="Q3080" s="250" t="str">
        <f t="shared" si="330"/>
        <v/>
      </c>
      <c r="R3080" s="248"/>
      <c r="S3080" s="246"/>
      <c r="T3080" s="248"/>
      <c r="U3080" s="249" t="str">
        <f>+IF(AND(S3080&gt;0,R3080&lt;&gt;'Data Validation (ROP used only)'!$A$22),SUM(S3080:T3080),"")</f>
        <v/>
      </c>
      <c r="V3080" s="250" t="str">
        <f>IF(OR(R3080='Data Validation (ROP used only)'!$A$22,ISBLANK(S3080),ISERROR(S3080/$I3080)),"",S3080/$I3080)</f>
        <v/>
      </c>
      <c r="W3080" s="251"/>
      <c r="X3080" s="252" t="str" cm="1">
        <f t="array" ref="X3080">_xlfn.IFS(W3080="","",W3080/I3080&gt;=2,2*I3080,W3080/I3080 &lt; 2, W3080)</f>
        <v/>
      </c>
      <c r="Y3080" s="253" t="str">
        <f t="shared" si="333"/>
        <v/>
      </c>
      <c r="Z3080" s="248"/>
      <c r="AA3080" s="249" t="str">
        <f t="shared" si="334"/>
        <v/>
      </c>
      <c r="AB3080" s="254" t="str">
        <f t="shared" si="335"/>
        <v/>
      </c>
      <c r="AC3080" s="159"/>
      <c r="AD3080" s="160"/>
    </row>
    <row r="3081" spans="2:30" ht="13.8" hidden="1" outlineLevel="1" x14ac:dyDescent="0.25">
      <c r="B3081" s="1"/>
      <c r="C3081" s="1"/>
      <c r="D3081" s="1"/>
      <c r="E3081" s="2"/>
      <c r="F3081" s="1"/>
      <c r="G3081" s="2"/>
      <c r="H3081" s="108"/>
      <c r="I3081" s="109"/>
      <c r="J3081" s="132" t="str">
        <f t="shared" si="331"/>
        <v/>
      </c>
      <c r="K3081" s="132">
        <f t="shared" si="336"/>
        <v>0</v>
      </c>
      <c r="L3081" s="246"/>
      <c r="M3081" s="247"/>
      <c r="N3081" s="246"/>
      <c r="O3081" s="248"/>
      <c r="P3081" s="249" t="str">
        <f t="shared" si="332"/>
        <v/>
      </c>
      <c r="Q3081" s="250" t="str">
        <f t="shared" si="330"/>
        <v/>
      </c>
      <c r="R3081" s="248"/>
      <c r="S3081" s="246"/>
      <c r="T3081" s="248"/>
      <c r="U3081" s="249" t="str">
        <f>+IF(AND(S3081&gt;0,R3081&lt;&gt;'Data Validation (ROP used only)'!$A$22),SUM(S3081:T3081),"")</f>
        <v/>
      </c>
      <c r="V3081" s="250" t="str">
        <f>IF(OR(R3081='Data Validation (ROP used only)'!$A$22,ISBLANK(S3081),ISERROR(S3081/$I3081)),"",S3081/$I3081)</f>
        <v/>
      </c>
      <c r="W3081" s="251"/>
      <c r="X3081" s="252" t="str" cm="1">
        <f t="array" ref="X3081">_xlfn.IFS(W3081="","",W3081/I3081&gt;=2,2*I3081,W3081/I3081 &lt; 2, W3081)</f>
        <v/>
      </c>
      <c r="Y3081" s="253" t="str">
        <f t="shared" si="333"/>
        <v/>
      </c>
      <c r="Z3081" s="248"/>
      <c r="AA3081" s="249" t="str">
        <f t="shared" si="334"/>
        <v/>
      </c>
      <c r="AB3081" s="254" t="str">
        <f t="shared" si="335"/>
        <v/>
      </c>
      <c r="AC3081" s="159"/>
      <c r="AD3081" s="160"/>
    </row>
    <row r="3082" spans="2:30" ht="13.8" hidden="1" outlineLevel="1" x14ac:dyDescent="0.25">
      <c r="B3082" s="1"/>
      <c r="C3082" s="1"/>
      <c r="D3082" s="1"/>
      <c r="E3082" s="2"/>
      <c r="F3082" s="1"/>
      <c r="G3082" s="2"/>
      <c r="H3082" s="108"/>
      <c r="I3082" s="109"/>
      <c r="J3082" s="132" t="str">
        <f t="shared" si="331"/>
        <v/>
      </c>
      <c r="K3082" s="132">
        <f t="shared" si="336"/>
        <v>0</v>
      </c>
      <c r="L3082" s="246"/>
      <c r="M3082" s="247"/>
      <c r="N3082" s="246"/>
      <c r="O3082" s="248"/>
      <c r="P3082" s="249" t="str">
        <f t="shared" si="332"/>
        <v/>
      </c>
      <c r="Q3082" s="250" t="str">
        <f t="shared" ref="Q3082:Q3145" si="337">IF(ISERROR(N3082/$I3082),"",N3082/$I3082)</f>
        <v/>
      </c>
      <c r="R3082" s="248"/>
      <c r="S3082" s="246"/>
      <c r="T3082" s="248"/>
      <c r="U3082" s="249" t="str">
        <f>+IF(AND(S3082&gt;0,R3082&lt;&gt;'Data Validation (ROP used only)'!$A$22),SUM(S3082:T3082),"")</f>
        <v/>
      </c>
      <c r="V3082" s="250" t="str">
        <f>IF(OR(R3082='Data Validation (ROP used only)'!$A$22,ISBLANK(S3082),ISERROR(S3082/$I3082)),"",S3082/$I3082)</f>
        <v/>
      </c>
      <c r="W3082" s="251"/>
      <c r="X3082" s="252" t="str" cm="1">
        <f t="array" ref="X3082">_xlfn.IFS(W3082="","",W3082/I3082&gt;=2,2*I3082,W3082/I3082 &lt; 2, W3082)</f>
        <v/>
      </c>
      <c r="Y3082" s="253" t="str">
        <f t="shared" si="333"/>
        <v/>
      </c>
      <c r="Z3082" s="248"/>
      <c r="AA3082" s="249" t="str">
        <f t="shared" si="334"/>
        <v/>
      </c>
      <c r="AB3082" s="254" t="str">
        <f t="shared" si="335"/>
        <v/>
      </c>
      <c r="AC3082" s="159"/>
      <c r="AD3082" s="160"/>
    </row>
    <row r="3083" spans="2:30" ht="13.8" hidden="1" outlineLevel="1" x14ac:dyDescent="0.25">
      <c r="B3083" s="1"/>
      <c r="C3083" s="1"/>
      <c r="D3083" s="1"/>
      <c r="E3083" s="2"/>
      <c r="F3083" s="1"/>
      <c r="G3083" s="2"/>
      <c r="H3083" s="108"/>
      <c r="I3083" s="109"/>
      <c r="J3083" s="132" t="str">
        <f t="shared" ref="J3083:J3146" si="338">IF(ISERROR(H3083/C3083),"",H3083/C3083)</f>
        <v/>
      </c>
      <c r="K3083" s="132">
        <f t="shared" si="336"/>
        <v>0</v>
      </c>
      <c r="L3083" s="246"/>
      <c r="M3083" s="247"/>
      <c r="N3083" s="246"/>
      <c r="O3083" s="248"/>
      <c r="P3083" s="249" t="str">
        <f t="shared" ref="P3083:P3146" si="339">+IF((N3083+O3083)&gt;0,+N3083+O3083,"")</f>
        <v/>
      </c>
      <c r="Q3083" s="250" t="str">
        <f t="shared" si="337"/>
        <v/>
      </c>
      <c r="R3083" s="248"/>
      <c r="S3083" s="246"/>
      <c r="T3083" s="248"/>
      <c r="U3083" s="249" t="str">
        <f>+IF(AND(S3083&gt;0,R3083&lt;&gt;'Data Validation (ROP used only)'!$A$22),SUM(S3083:T3083),"")</f>
        <v/>
      </c>
      <c r="V3083" s="250" t="str">
        <f>IF(OR(R3083='Data Validation (ROP used only)'!$A$22,ISBLANK(S3083),ISERROR(S3083/$I3083)),"",S3083/$I3083)</f>
        <v/>
      </c>
      <c r="W3083" s="251"/>
      <c r="X3083" s="252" t="str" cm="1">
        <f t="array" ref="X3083">_xlfn.IFS(W3083="","",W3083/I3083&gt;=2,2*I3083,W3083/I3083 &lt; 2, W3083)</f>
        <v/>
      </c>
      <c r="Y3083" s="253" t="str">
        <f t="shared" ref="Y3083:Y3146" si="340">IF(ISBLANK(W3083),"",W3083-X3083)</f>
        <v/>
      </c>
      <c r="Z3083" s="248"/>
      <c r="AA3083" s="249" t="str">
        <f t="shared" ref="AA3083:AA3146" si="341">IF(W3083=0,"",W3083+Z3083)</f>
        <v/>
      </c>
      <c r="AB3083" s="254" t="str">
        <f t="shared" ref="AB3083:AB3146" si="342">IF(ISERROR(W3083/$I3083),"",W3083/$I3083)</f>
        <v/>
      </c>
      <c r="AC3083" s="159"/>
      <c r="AD3083" s="160"/>
    </row>
    <row r="3084" spans="2:30" ht="13.8" hidden="1" outlineLevel="1" x14ac:dyDescent="0.25">
      <c r="B3084" s="1"/>
      <c r="C3084" s="1"/>
      <c r="D3084" s="1"/>
      <c r="E3084" s="2"/>
      <c r="F3084" s="1"/>
      <c r="G3084" s="2"/>
      <c r="H3084" s="108"/>
      <c r="I3084" s="109"/>
      <c r="J3084" s="132" t="str">
        <f t="shared" si="338"/>
        <v/>
      </c>
      <c r="K3084" s="132">
        <f t="shared" si="336"/>
        <v>0</v>
      </c>
      <c r="L3084" s="246"/>
      <c r="M3084" s="247"/>
      <c r="N3084" s="246"/>
      <c r="O3084" s="248"/>
      <c r="P3084" s="249" t="str">
        <f t="shared" si="339"/>
        <v/>
      </c>
      <c r="Q3084" s="250" t="str">
        <f t="shared" si="337"/>
        <v/>
      </c>
      <c r="R3084" s="248"/>
      <c r="S3084" s="246"/>
      <c r="T3084" s="248"/>
      <c r="U3084" s="249" t="str">
        <f>+IF(AND(S3084&gt;0,R3084&lt;&gt;'Data Validation (ROP used only)'!$A$22),SUM(S3084:T3084),"")</f>
        <v/>
      </c>
      <c r="V3084" s="250" t="str">
        <f>IF(OR(R3084='Data Validation (ROP used only)'!$A$22,ISBLANK(S3084),ISERROR(S3084/$I3084)),"",S3084/$I3084)</f>
        <v/>
      </c>
      <c r="W3084" s="251"/>
      <c r="X3084" s="252" t="str" cm="1">
        <f t="array" ref="X3084">_xlfn.IFS(W3084="","",W3084/I3084&gt;=2,2*I3084,W3084/I3084 &lt; 2, W3084)</f>
        <v/>
      </c>
      <c r="Y3084" s="253" t="str">
        <f t="shared" si="340"/>
        <v/>
      </c>
      <c r="Z3084" s="248"/>
      <c r="AA3084" s="249" t="str">
        <f t="shared" si="341"/>
        <v/>
      </c>
      <c r="AB3084" s="254" t="str">
        <f t="shared" si="342"/>
        <v/>
      </c>
      <c r="AC3084" s="159"/>
      <c r="AD3084" s="160"/>
    </row>
    <row r="3085" spans="2:30" ht="13.8" hidden="1" outlineLevel="1" x14ac:dyDescent="0.25">
      <c r="B3085" s="1"/>
      <c r="C3085" s="1"/>
      <c r="D3085" s="1"/>
      <c r="E3085" s="2"/>
      <c r="F3085" s="1"/>
      <c r="G3085" s="2"/>
      <c r="H3085" s="108"/>
      <c r="I3085" s="109"/>
      <c r="J3085" s="132" t="str">
        <f t="shared" si="338"/>
        <v/>
      </c>
      <c r="K3085" s="132">
        <f t="shared" si="336"/>
        <v>0</v>
      </c>
      <c r="L3085" s="246"/>
      <c r="M3085" s="247"/>
      <c r="N3085" s="246"/>
      <c r="O3085" s="248"/>
      <c r="P3085" s="249" t="str">
        <f t="shared" si="339"/>
        <v/>
      </c>
      <c r="Q3085" s="250" t="str">
        <f t="shared" si="337"/>
        <v/>
      </c>
      <c r="R3085" s="248"/>
      <c r="S3085" s="246"/>
      <c r="T3085" s="248"/>
      <c r="U3085" s="249" t="str">
        <f>+IF(AND(S3085&gt;0,R3085&lt;&gt;'Data Validation (ROP used only)'!$A$22),SUM(S3085:T3085),"")</f>
        <v/>
      </c>
      <c r="V3085" s="250" t="str">
        <f>IF(OR(R3085='Data Validation (ROP used only)'!$A$22,ISBLANK(S3085),ISERROR(S3085/$I3085)),"",S3085/$I3085)</f>
        <v/>
      </c>
      <c r="W3085" s="251"/>
      <c r="X3085" s="252" t="str" cm="1">
        <f t="array" ref="X3085">_xlfn.IFS(W3085="","",W3085/I3085&gt;=2,2*I3085,W3085/I3085 &lt; 2, W3085)</f>
        <v/>
      </c>
      <c r="Y3085" s="253" t="str">
        <f t="shared" si="340"/>
        <v/>
      </c>
      <c r="Z3085" s="248"/>
      <c r="AA3085" s="249" t="str">
        <f t="shared" si="341"/>
        <v/>
      </c>
      <c r="AB3085" s="254" t="str">
        <f t="shared" si="342"/>
        <v/>
      </c>
      <c r="AC3085" s="159"/>
      <c r="AD3085" s="160"/>
    </row>
    <row r="3086" spans="2:30" ht="13.8" hidden="1" outlineLevel="1" x14ac:dyDescent="0.25">
      <c r="B3086" s="1"/>
      <c r="C3086" s="1"/>
      <c r="D3086" s="1"/>
      <c r="E3086" s="2"/>
      <c r="F3086" s="1"/>
      <c r="G3086" s="2"/>
      <c r="H3086" s="108"/>
      <c r="I3086" s="109"/>
      <c r="J3086" s="132" t="str">
        <f t="shared" si="338"/>
        <v/>
      </c>
      <c r="K3086" s="132">
        <f t="shared" si="336"/>
        <v>0</v>
      </c>
      <c r="L3086" s="246"/>
      <c r="M3086" s="247"/>
      <c r="N3086" s="246"/>
      <c r="O3086" s="248"/>
      <c r="P3086" s="249" t="str">
        <f t="shared" si="339"/>
        <v/>
      </c>
      <c r="Q3086" s="250" t="str">
        <f t="shared" si="337"/>
        <v/>
      </c>
      <c r="R3086" s="248"/>
      <c r="S3086" s="246"/>
      <c r="T3086" s="248"/>
      <c r="U3086" s="249" t="str">
        <f>+IF(AND(S3086&gt;0,R3086&lt;&gt;'Data Validation (ROP used only)'!$A$22),SUM(S3086:T3086),"")</f>
        <v/>
      </c>
      <c r="V3086" s="250" t="str">
        <f>IF(OR(R3086='Data Validation (ROP used only)'!$A$22,ISBLANK(S3086),ISERROR(S3086/$I3086)),"",S3086/$I3086)</f>
        <v/>
      </c>
      <c r="W3086" s="251"/>
      <c r="X3086" s="252" t="str" cm="1">
        <f t="array" ref="X3086">_xlfn.IFS(W3086="","",W3086/I3086&gt;=2,2*I3086,W3086/I3086 &lt; 2, W3086)</f>
        <v/>
      </c>
      <c r="Y3086" s="253" t="str">
        <f t="shared" si="340"/>
        <v/>
      </c>
      <c r="Z3086" s="248"/>
      <c r="AA3086" s="249" t="str">
        <f t="shared" si="341"/>
        <v/>
      </c>
      <c r="AB3086" s="254" t="str">
        <f t="shared" si="342"/>
        <v/>
      </c>
      <c r="AC3086" s="159"/>
      <c r="AD3086" s="160"/>
    </row>
    <row r="3087" spans="2:30" ht="13.8" hidden="1" outlineLevel="1" x14ac:dyDescent="0.25">
      <c r="B3087" s="1"/>
      <c r="C3087" s="1"/>
      <c r="D3087" s="1"/>
      <c r="E3087" s="2"/>
      <c r="F3087" s="1"/>
      <c r="G3087" s="2"/>
      <c r="H3087" s="108"/>
      <c r="I3087" s="109"/>
      <c r="J3087" s="132" t="str">
        <f t="shared" si="338"/>
        <v/>
      </c>
      <c r="K3087" s="132">
        <f t="shared" si="336"/>
        <v>0</v>
      </c>
      <c r="L3087" s="246"/>
      <c r="M3087" s="247"/>
      <c r="N3087" s="246"/>
      <c r="O3087" s="248"/>
      <c r="P3087" s="249" t="str">
        <f t="shared" si="339"/>
        <v/>
      </c>
      <c r="Q3087" s="250" t="str">
        <f t="shared" si="337"/>
        <v/>
      </c>
      <c r="R3087" s="248"/>
      <c r="S3087" s="246"/>
      <c r="T3087" s="248"/>
      <c r="U3087" s="249" t="str">
        <f>+IF(AND(S3087&gt;0,R3087&lt;&gt;'Data Validation (ROP used only)'!$A$22),SUM(S3087:T3087),"")</f>
        <v/>
      </c>
      <c r="V3087" s="250" t="str">
        <f>IF(OR(R3087='Data Validation (ROP used only)'!$A$22,ISBLANK(S3087),ISERROR(S3087/$I3087)),"",S3087/$I3087)</f>
        <v/>
      </c>
      <c r="W3087" s="251"/>
      <c r="X3087" s="252" t="str" cm="1">
        <f t="array" ref="X3087">_xlfn.IFS(W3087="","",W3087/I3087&gt;=2,2*I3087,W3087/I3087 &lt; 2, W3087)</f>
        <v/>
      </c>
      <c r="Y3087" s="253" t="str">
        <f t="shared" si="340"/>
        <v/>
      </c>
      <c r="Z3087" s="248"/>
      <c r="AA3087" s="249" t="str">
        <f t="shared" si="341"/>
        <v/>
      </c>
      <c r="AB3087" s="254" t="str">
        <f t="shared" si="342"/>
        <v/>
      </c>
      <c r="AC3087" s="159"/>
      <c r="AD3087" s="160"/>
    </row>
    <row r="3088" spans="2:30" ht="13.8" hidden="1" outlineLevel="1" x14ac:dyDescent="0.25">
      <c r="B3088" s="1"/>
      <c r="C3088" s="1"/>
      <c r="D3088" s="1"/>
      <c r="E3088" s="2"/>
      <c r="F3088" s="1"/>
      <c r="G3088" s="2"/>
      <c r="H3088" s="108"/>
      <c r="I3088" s="109"/>
      <c r="J3088" s="132" t="str">
        <f t="shared" si="338"/>
        <v/>
      </c>
      <c r="K3088" s="132">
        <f t="shared" si="336"/>
        <v>0</v>
      </c>
      <c r="L3088" s="246"/>
      <c r="M3088" s="247"/>
      <c r="N3088" s="246"/>
      <c r="O3088" s="248"/>
      <c r="P3088" s="249" t="str">
        <f t="shared" si="339"/>
        <v/>
      </c>
      <c r="Q3088" s="250" t="str">
        <f t="shared" si="337"/>
        <v/>
      </c>
      <c r="R3088" s="248"/>
      <c r="S3088" s="246"/>
      <c r="T3088" s="248"/>
      <c r="U3088" s="249" t="str">
        <f>+IF(AND(S3088&gt;0,R3088&lt;&gt;'Data Validation (ROP used only)'!$A$22),SUM(S3088:T3088),"")</f>
        <v/>
      </c>
      <c r="V3088" s="250" t="str">
        <f>IF(OR(R3088='Data Validation (ROP used only)'!$A$22,ISBLANK(S3088),ISERROR(S3088/$I3088)),"",S3088/$I3088)</f>
        <v/>
      </c>
      <c r="W3088" s="251"/>
      <c r="X3088" s="252" t="str" cm="1">
        <f t="array" ref="X3088">_xlfn.IFS(W3088="","",W3088/I3088&gt;=2,2*I3088,W3088/I3088 &lt; 2, W3088)</f>
        <v/>
      </c>
      <c r="Y3088" s="253" t="str">
        <f t="shared" si="340"/>
        <v/>
      </c>
      <c r="Z3088" s="248"/>
      <c r="AA3088" s="249" t="str">
        <f t="shared" si="341"/>
        <v/>
      </c>
      <c r="AB3088" s="254" t="str">
        <f t="shared" si="342"/>
        <v/>
      </c>
      <c r="AC3088" s="159"/>
      <c r="AD3088" s="160"/>
    </row>
    <row r="3089" spans="2:30" ht="13.8" hidden="1" outlineLevel="1" x14ac:dyDescent="0.25">
      <c r="B3089" s="1"/>
      <c r="C3089" s="1"/>
      <c r="D3089" s="1"/>
      <c r="E3089" s="2"/>
      <c r="F3089" s="1"/>
      <c r="G3089" s="2"/>
      <c r="H3089" s="108"/>
      <c r="I3089" s="109"/>
      <c r="J3089" s="132" t="str">
        <f t="shared" si="338"/>
        <v/>
      </c>
      <c r="K3089" s="132">
        <f t="shared" si="336"/>
        <v>0</v>
      </c>
      <c r="L3089" s="246"/>
      <c r="M3089" s="247"/>
      <c r="N3089" s="246"/>
      <c r="O3089" s="248"/>
      <c r="P3089" s="249" t="str">
        <f t="shared" si="339"/>
        <v/>
      </c>
      <c r="Q3089" s="250" t="str">
        <f t="shared" si="337"/>
        <v/>
      </c>
      <c r="R3089" s="248"/>
      <c r="S3089" s="246"/>
      <c r="T3089" s="248"/>
      <c r="U3089" s="249" t="str">
        <f>+IF(AND(S3089&gt;0,R3089&lt;&gt;'Data Validation (ROP used only)'!$A$22),SUM(S3089:T3089),"")</f>
        <v/>
      </c>
      <c r="V3089" s="250" t="str">
        <f>IF(OR(R3089='Data Validation (ROP used only)'!$A$22,ISBLANK(S3089),ISERROR(S3089/$I3089)),"",S3089/$I3089)</f>
        <v/>
      </c>
      <c r="W3089" s="251"/>
      <c r="X3089" s="252" t="str" cm="1">
        <f t="array" ref="X3089">_xlfn.IFS(W3089="","",W3089/I3089&gt;=2,2*I3089,W3089/I3089 &lt; 2, W3089)</f>
        <v/>
      </c>
      <c r="Y3089" s="253" t="str">
        <f t="shared" si="340"/>
        <v/>
      </c>
      <c r="Z3089" s="248"/>
      <c r="AA3089" s="249" t="str">
        <f t="shared" si="341"/>
        <v/>
      </c>
      <c r="AB3089" s="254" t="str">
        <f t="shared" si="342"/>
        <v/>
      </c>
      <c r="AC3089" s="159"/>
      <c r="AD3089" s="160"/>
    </row>
    <row r="3090" spans="2:30" ht="13.8" hidden="1" outlineLevel="1" x14ac:dyDescent="0.25">
      <c r="B3090" s="1"/>
      <c r="C3090" s="1"/>
      <c r="D3090" s="1"/>
      <c r="E3090" s="2"/>
      <c r="F3090" s="1"/>
      <c r="G3090" s="2"/>
      <c r="H3090" s="108"/>
      <c r="I3090" s="109"/>
      <c r="J3090" s="132" t="str">
        <f t="shared" si="338"/>
        <v/>
      </c>
      <c r="K3090" s="132">
        <f t="shared" si="336"/>
        <v>0</v>
      </c>
      <c r="L3090" s="246"/>
      <c r="M3090" s="247"/>
      <c r="N3090" s="246"/>
      <c r="O3090" s="248"/>
      <c r="P3090" s="249" t="str">
        <f t="shared" si="339"/>
        <v/>
      </c>
      <c r="Q3090" s="250" t="str">
        <f t="shared" si="337"/>
        <v/>
      </c>
      <c r="R3090" s="248"/>
      <c r="S3090" s="246"/>
      <c r="T3090" s="248"/>
      <c r="U3090" s="249" t="str">
        <f>+IF(AND(S3090&gt;0,R3090&lt;&gt;'Data Validation (ROP used only)'!$A$22),SUM(S3090:T3090),"")</f>
        <v/>
      </c>
      <c r="V3090" s="250" t="str">
        <f>IF(OR(R3090='Data Validation (ROP used only)'!$A$22,ISBLANK(S3090),ISERROR(S3090/$I3090)),"",S3090/$I3090)</f>
        <v/>
      </c>
      <c r="W3090" s="251"/>
      <c r="X3090" s="252" t="str" cm="1">
        <f t="array" ref="X3090">_xlfn.IFS(W3090="","",W3090/I3090&gt;=2,2*I3090,W3090/I3090 &lt; 2, W3090)</f>
        <v/>
      </c>
      <c r="Y3090" s="253" t="str">
        <f t="shared" si="340"/>
        <v/>
      </c>
      <c r="Z3090" s="248"/>
      <c r="AA3090" s="249" t="str">
        <f t="shared" si="341"/>
        <v/>
      </c>
      <c r="AB3090" s="254" t="str">
        <f t="shared" si="342"/>
        <v/>
      </c>
      <c r="AC3090" s="159"/>
      <c r="AD3090" s="160"/>
    </row>
    <row r="3091" spans="2:30" ht="13.8" hidden="1" outlineLevel="1" x14ac:dyDescent="0.25">
      <c r="B3091" s="1"/>
      <c r="C3091" s="1"/>
      <c r="D3091" s="1"/>
      <c r="E3091" s="2"/>
      <c r="F3091" s="1"/>
      <c r="G3091" s="2"/>
      <c r="H3091" s="108"/>
      <c r="I3091" s="109"/>
      <c r="J3091" s="132" t="str">
        <f t="shared" si="338"/>
        <v/>
      </c>
      <c r="K3091" s="132">
        <f t="shared" si="336"/>
        <v>0</v>
      </c>
      <c r="L3091" s="246"/>
      <c r="M3091" s="247"/>
      <c r="N3091" s="246"/>
      <c r="O3091" s="248"/>
      <c r="P3091" s="249" t="str">
        <f t="shared" si="339"/>
        <v/>
      </c>
      <c r="Q3091" s="250" t="str">
        <f t="shared" si="337"/>
        <v/>
      </c>
      <c r="R3091" s="248"/>
      <c r="S3091" s="246"/>
      <c r="T3091" s="248"/>
      <c r="U3091" s="249" t="str">
        <f>+IF(AND(S3091&gt;0,R3091&lt;&gt;'Data Validation (ROP used only)'!$A$22),SUM(S3091:T3091),"")</f>
        <v/>
      </c>
      <c r="V3091" s="250" t="str">
        <f>IF(OR(R3091='Data Validation (ROP used only)'!$A$22,ISBLANK(S3091),ISERROR(S3091/$I3091)),"",S3091/$I3091)</f>
        <v/>
      </c>
      <c r="W3091" s="251"/>
      <c r="X3091" s="252" t="str" cm="1">
        <f t="array" ref="X3091">_xlfn.IFS(W3091="","",W3091/I3091&gt;=2,2*I3091,W3091/I3091 &lt; 2, W3091)</f>
        <v/>
      </c>
      <c r="Y3091" s="253" t="str">
        <f t="shared" si="340"/>
        <v/>
      </c>
      <c r="Z3091" s="248"/>
      <c r="AA3091" s="249" t="str">
        <f t="shared" si="341"/>
        <v/>
      </c>
      <c r="AB3091" s="254" t="str">
        <f t="shared" si="342"/>
        <v/>
      </c>
      <c r="AC3091" s="159"/>
      <c r="AD3091" s="160"/>
    </row>
    <row r="3092" spans="2:30" ht="13.8" hidden="1" outlineLevel="1" x14ac:dyDescent="0.25">
      <c r="B3092" s="1"/>
      <c r="C3092" s="1"/>
      <c r="D3092" s="1"/>
      <c r="E3092" s="2"/>
      <c r="F3092" s="1"/>
      <c r="G3092" s="2"/>
      <c r="H3092" s="108"/>
      <c r="I3092" s="109"/>
      <c r="J3092" s="132" t="str">
        <f t="shared" si="338"/>
        <v/>
      </c>
      <c r="K3092" s="132">
        <f t="shared" si="336"/>
        <v>0</v>
      </c>
      <c r="L3092" s="246"/>
      <c r="M3092" s="247"/>
      <c r="N3092" s="246"/>
      <c r="O3092" s="248"/>
      <c r="P3092" s="249" t="str">
        <f t="shared" si="339"/>
        <v/>
      </c>
      <c r="Q3092" s="250" t="str">
        <f t="shared" si="337"/>
        <v/>
      </c>
      <c r="R3092" s="248"/>
      <c r="S3092" s="246"/>
      <c r="T3092" s="248"/>
      <c r="U3092" s="249" t="str">
        <f>+IF(AND(S3092&gt;0,R3092&lt;&gt;'Data Validation (ROP used only)'!$A$22),SUM(S3092:T3092),"")</f>
        <v/>
      </c>
      <c r="V3092" s="250" t="str">
        <f>IF(OR(R3092='Data Validation (ROP used only)'!$A$22,ISBLANK(S3092),ISERROR(S3092/$I3092)),"",S3092/$I3092)</f>
        <v/>
      </c>
      <c r="W3092" s="251"/>
      <c r="X3092" s="252" t="str" cm="1">
        <f t="array" ref="X3092">_xlfn.IFS(W3092="","",W3092/I3092&gt;=2,2*I3092,W3092/I3092 &lt; 2, W3092)</f>
        <v/>
      </c>
      <c r="Y3092" s="253" t="str">
        <f t="shared" si="340"/>
        <v/>
      </c>
      <c r="Z3092" s="248"/>
      <c r="AA3092" s="249" t="str">
        <f t="shared" si="341"/>
        <v/>
      </c>
      <c r="AB3092" s="254" t="str">
        <f t="shared" si="342"/>
        <v/>
      </c>
      <c r="AC3092" s="159"/>
      <c r="AD3092" s="160"/>
    </row>
    <row r="3093" spans="2:30" ht="13.8" hidden="1" outlineLevel="1" x14ac:dyDescent="0.25">
      <c r="B3093" s="1"/>
      <c r="C3093" s="1"/>
      <c r="D3093" s="1"/>
      <c r="E3093" s="2"/>
      <c r="F3093" s="1"/>
      <c r="G3093" s="2"/>
      <c r="H3093" s="108"/>
      <c r="I3093" s="109"/>
      <c r="J3093" s="132" t="str">
        <f t="shared" si="338"/>
        <v/>
      </c>
      <c r="K3093" s="132">
        <f t="shared" si="336"/>
        <v>0</v>
      </c>
      <c r="L3093" s="246"/>
      <c r="M3093" s="247"/>
      <c r="N3093" s="246"/>
      <c r="O3093" s="248"/>
      <c r="P3093" s="249" t="str">
        <f t="shared" si="339"/>
        <v/>
      </c>
      <c r="Q3093" s="250" t="str">
        <f t="shared" si="337"/>
        <v/>
      </c>
      <c r="R3093" s="248"/>
      <c r="S3093" s="246"/>
      <c r="T3093" s="248"/>
      <c r="U3093" s="249" t="str">
        <f>+IF(AND(S3093&gt;0,R3093&lt;&gt;'Data Validation (ROP used only)'!$A$22),SUM(S3093:T3093),"")</f>
        <v/>
      </c>
      <c r="V3093" s="250" t="str">
        <f>IF(OR(R3093='Data Validation (ROP used only)'!$A$22,ISBLANK(S3093),ISERROR(S3093/$I3093)),"",S3093/$I3093)</f>
        <v/>
      </c>
      <c r="W3093" s="251"/>
      <c r="X3093" s="252" t="str" cm="1">
        <f t="array" ref="X3093">_xlfn.IFS(W3093="","",W3093/I3093&gt;=2,2*I3093,W3093/I3093 &lt; 2, W3093)</f>
        <v/>
      </c>
      <c r="Y3093" s="253" t="str">
        <f t="shared" si="340"/>
        <v/>
      </c>
      <c r="Z3093" s="248"/>
      <c r="AA3093" s="249" t="str">
        <f t="shared" si="341"/>
        <v/>
      </c>
      <c r="AB3093" s="254" t="str">
        <f t="shared" si="342"/>
        <v/>
      </c>
      <c r="AC3093" s="159"/>
      <c r="AD3093" s="160"/>
    </row>
    <row r="3094" spans="2:30" ht="13.8" hidden="1" outlineLevel="1" x14ac:dyDescent="0.25">
      <c r="B3094" s="1"/>
      <c r="C3094" s="1"/>
      <c r="D3094" s="1"/>
      <c r="E3094" s="2"/>
      <c r="F3094" s="1"/>
      <c r="G3094" s="2"/>
      <c r="H3094" s="108"/>
      <c r="I3094" s="109"/>
      <c r="J3094" s="132" t="str">
        <f t="shared" si="338"/>
        <v/>
      </c>
      <c r="K3094" s="132">
        <f t="shared" si="336"/>
        <v>0</v>
      </c>
      <c r="L3094" s="246"/>
      <c r="M3094" s="247"/>
      <c r="N3094" s="246"/>
      <c r="O3094" s="248"/>
      <c r="P3094" s="249" t="str">
        <f t="shared" si="339"/>
        <v/>
      </c>
      <c r="Q3094" s="250" t="str">
        <f t="shared" si="337"/>
        <v/>
      </c>
      <c r="R3094" s="248"/>
      <c r="S3094" s="246"/>
      <c r="T3094" s="248"/>
      <c r="U3094" s="249" t="str">
        <f>+IF(AND(S3094&gt;0,R3094&lt;&gt;'Data Validation (ROP used only)'!$A$22),SUM(S3094:T3094),"")</f>
        <v/>
      </c>
      <c r="V3094" s="250" t="str">
        <f>IF(OR(R3094='Data Validation (ROP used only)'!$A$22,ISBLANK(S3094),ISERROR(S3094/$I3094)),"",S3094/$I3094)</f>
        <v/>
      </c>
      <c r="W3094" s="251"/>
      <c r="X3094" s="252" t="str" cm="1">
        <f t="array" ref="X3094">_xlfn.IFS(W3094="","",W3094/I3094&gt;=2,2*I3094,W3094/I3094 &lt; 2, W3094)</f>
        <v/>
      </c>
      <c r="Y3094" s="253" t="str">
        <f t="shared" si="340"/>
        <v/>
      </c>
      <c r="Z3094" s="248"/>
      <c r="AA3094" s="249" t="str">
        <f t="shared" si="341"/>
        <v/>
      </c>
      <c r="AB3094" s="254" t="str">
        <f t="shared" si="342"/>
        <v/>
      </c>
      <c r="AC3094" s="159"/>
      <c r="AD3094" s="160"/>
    </row>
    <row r="3095" spans="2:30" ht="13.8" hidden="1" outlineLevel="1" x14ac:dyDescent="0.25">
      <c r="B3095" s="1"/>
      <c r="C3095" s="1"/>
      <c r="D3095" s="1"/>
      <c r="E3095" s="2"/>
      <c r="F3095" s="1"/>
      <c r="G3095" s="2"/>
      <c r="H3095" s="108"/>
      <c r="I3095" s="109"/>
      <c r="J3095" s="132" t="str">
        <f t="shared" si="338"/>
        <v/>
      </c>
      <c r="K3095" s="132">
        <f t="shared" si="336"/>
        <v>0</v>
      </c>
      <c r="L3095" s="246"/>
      <c r="M3095" s="247"/>
      <c r="N3095" s="246"/>
      <c r="O3095" s="248"/>
      <c r="P3095" s="249" t="str">
        <f t="shared" si="339"/>
        <v/>
      </c>
      <c r="Q3095" s="250" t="str">
        <f t="shared" si="337"/>
        <v/>
      </c>
      <c r="R3095" s="248"/>
      <c r="S3095" s="246"/>
      <c r="T3095" s="248"/>
      <c r="U3095" s="249" t="str">
        <f>+IF(AND(S3095&gt;0,R3095&lt;&gt;'Data Validation (ROP used only)'!$A$22),SUM(S3095:T3095),"")</f>
        <v/>
      </c>
      <c r="V3095" s="250" t="str">
        <f>IF(OR(R3095='Data Validation (ROP used only)'!$A$22,ISBLANK(S3095),ISERROR(S3095/$I3095)),"",S3095/$I3095)</f>
        <v/>
      </c>
      <c r="W3095" s="251"/>
      <c r="X3095" s="252" t="str" cm="1">
        <f t="array" ref="X3095">_xlfn.IFS(W3095="","",W3095/I3095&gt;=2,2*I3095,W3095/I3095 &lt; 2, W3095)</f>
        <v/>
      </c>
      <c r="Y3095" s="253" t="str">
        <f t="shared" si="340"/>
        <v/>
      </c>
      <c r="Z3095" s="248"/>
      <c r="AA3095" s="249" t="str">
        <f t="shared" si="341"/>
        <v/>
      </c>
      <c r="AB3095" s="254" t="str">
        <f t="shared" si="342"/>
        <v/>
      </c>
      <c r="AC3095" s="159"/>
      <c r="AD3095" s="160"/>
    </row>
    <row r="3096" spans="2:30" ht="13.8" hidden="1" outlineLevel="1" x14ac:dyDescent="0.25">
      <c r="B3096" s="1"/>
      <c r="C3096" s="1"/>
      <c r="D3096" s="1"/>
      <c r="E3096" s="2"/>
      <c r="F3096" s="1"/>
      <c r="G3096" s="2"/>
      <c r="H3096" s="108"/>
      <c r="I3096" s="109"/>
      <c r="J3096" s="132" t="str">
        <f t="shared" si="338"/>
        <v/>
      </c>
      <c r="K3096" s="132">
        <f t="shared" si="336"/>
        <v>0</v>
      </c>
      <c r="L3096" s="246"/>
      <c r="M3096" s="247"/>
      <c r="N3096" s="246"/>
      <c r="O3096" s="248"/>
      <c r="P3096" s="249" t="str">
        <f t="shared" si="339"/>
        <v/>
      </c>
      <c r="Q3096" s="250" t="str">
        <f t="shared" si="337"/>
        <v/>
      </c>
      <c r="R3096" s="248"/>
      <c r="S3096" s="246"/>
      <c r="T3096" s="248"/>
      <c r="U3096" s="249" t="str">
        <f>+IF(AND(S3096&gt;0,R3096&lt;&gt;'Data Validation (ROP used only)'!$A$22),SUM(S3096:T3096),"")</f>
        <v/>
      </c>
      <c r="V3096" s="250" t="str">
        <f>IF(OR(R3096='Data Validation (ROP used only)'!$A$22,ISBLANK(S3096),ISERROR(S3096/$I3096)),"",S3096/$I3096)</f>
        <v/>
      </c>
      <c r="W3096" s="251"/>
      <c r="X3096" s="252" t="str" cm="1">
        <f t="array" ref="X3096">_xlfn.IFS(W3096="","",W3096/I3096&gt;=2,2*I3096,W3096/I3096 &lt; 2, W3096)</f>
        <v/>
      </c>
      <c r="Y3096" s="253" t="str">
        <f t="shared" si="340"/>
        <v/>
      </c>
      <c r="Z3096" s="248"/>
      <c r="AA3096" s="249" t="str">
        <f t="shared" si="341"/>
        <v/>
      </c>
      <c r="AB3096" s="254" t="str">
        <f t="shared" si="342"/>
        <v/>
      </c>
      <c r="AC3096" s="159"/>
      <c r="AD3096" s="160"/>
    </row>
    <row r="3097" spans="2:30" ht="13.8" hidden="1" outlineLevel="1" x14ac:dyDescent="0.25">
      <c r="B3097" s="1"/>
      <c r="C3097" s="1"/>
      <c r="D3097" s="1"/>
      <c r="E3097" s="2"/>
      <c r="F3097" s="1"/>
      <c r="G3097" s="2"/>
      <c r="H3097" s="108"/>
      <c r="I3097" s="109"/>
      <c r="J3097" s="132" t="str">
        <f t="shared" si="338"/>
        <v/>
      </c>
      <c r="K3097" s="132">
        <f t="shared" si="336"/>
        <v>0</v>
      </c>
      <c r="L3097" s="246"/>
      <c r="M3097" s="247"/>
      <c r="N3097" s="246"/>
      <c r="O3097" s="248"/>
      <c r="P3097" s="249" t="str">
        <f t="shared" si="339"/>
        <v/>
      </c>
      <c r="Q3097" s="250" t="str">
        <f t="shared" si="337"/>
        <v/>
      </c>
      <c r="R3097" s="248"/>
      <c r="S3097" s="246"/>
      <c r="T3097" s="248"/>
      <c r="U3097" s="249" t="str">
        <f>+IF(AND(S3097&gt;0,R3097&lt;&gt;'Data Validation (ROP used only)'!$A$22),SUM(S3097:T3097),"")</f>
        <v/>
      </c>
      <c r="V3097" s="250" t="str">
        <f>IF(OR(R3097='Data Validation (ROP used only)'!$A$22,ISBLANK(S3097),ISERROR(S3097/$I3097)),"",S3097/$I3097)</f>
        <v/>
      </c>
      <c r="W3097" s="251"/>
      <c r="X3097" s="252" t="str" cm="1">
        <f t="array" ref="X3097">_xlfn.IFS(W3097="","",W3097/I3097&gt;=2,2*I3097,W3097/I3097 &lt; 2, W3097)</f>
        <v/>
      </c>
      <c r="Y3097" s="253" t="str">
        <f t="shared" si="340"/>
        <v/>
      </c>
      <c r="Z3097" s="248"/>
      <c r="AA3097" s="249" t="str">
        <f t="shared" si="341"/>
        <v/>
      </c>
      <c r="AB3097" s="254" t="str">
        <f t="shared" si="342"/>
        <v/>
      </c>
      <c r="AC3097" s="159"/>
      <c r="AD3097" s="160"/>
    </row>
    <row r="3098" spans="2:30" ht="13.8" hidden="1" outlineLevel="1" x14ac:dyDescent="0.25">
      <c r="B3098" s="1"/>
      <c r="C3098" s="1"/>
      <c r="D3098" s="1"/>
      <c r="E3098" s="2"/>
      <c r="F3098" s="1"/>
      <c r="G3098" s="2"/>
      <c r="H3098" s="108"/>
      <c r="I3098" s="109"/>
      <c r="J3098" s="132" t="str">
        <f t="shared" si="338"/>
        <v/>
      </c>
      <c r="K3098" s="132">
        <f t="shared" si="336"/>
        <v>0</v>
      </c>
      <c r="L3098" s="246"/>
      <c r="M3098" s="247"/>
      <c r="N3098" s="246"/>
      <c r="O3098" s="248"/>
      <c r="P3098" s="249" t="str">
        <f t="shared" si="339"/>
        <v/>
      </c>
      <c r="Q3098" s="250" t="str">
        <f t="shared" si="337"/>
        <v/>
      </c>
      <c r="R3098" s="248"/>
      <c r="S3098" s="246"/>
      <c r="T3098" s="248"/>
      <c r="U3098" s="249" t="str">
        <f>+IF(AND(S3098&gt;0,R3098&lt;&gt;'Data Validation (ROP used only)'!$A$22),SUM(S3098:T3098),"")</f>
        <v/>
      </c>
      <c r="V3098" s="250" t="str">
        <f>IF(OR(R3098='Data Validation (ROP used only)'!$A$22,ISBLANK(S3098),ISERROR(S3098/$I3098)),"",S3098/$I3098)</f>
        <v/>
      </c>
      <c r="W3098" s="251"/>
      <c r="X3098" s="252" t="str" cm="1">
        <f t="array" ref="X3098">_xlfn.IFS(W3098="","",W3098/I3098&gt;=2,2*I3098,W3098/I3098 &lt; 2, W3098)</f>
        <v/>
      </c>
      <c r="Y3098" s="253" t="str">
        <f t="shared" si="340"/>
        <v/>
      </c>
      <c r="Z3098" s="248"/>
      <c r="AA3098" s="249" t="str">
        <f t="shared" si="341"/>
        <v/>
      </c>
      <c r="AB3098" s="254" t="str">
        <f t="shared" si="342"/>
        <v/>
      </c>
      <c r="AC3098" s="159"/>
      <c r="AD3098" s="160"/>
    </row>
    <row r="3099" spans="2:30" ht="13.8" hidden="1" outlineLevel="1" x14ac:dyDescent="0.25">
      <c r="B3099" s="1"/>
      <c r="C3099" s="1"/>
      <c r="D3099" s="1"/>
      <c r="E3099" s="2"/>
      <c r="F3099" s="1"/>
      <c r="G3099" s="2"/>
      <c r="H3099" s="108"/>
      <c r="I3099" s="109"/>
      <c r="J3099" s="132" t="str">
        <f t="shared" si="338"/>
        <v/>
      </c>
      <c r="K3099" s="132">
        <f t="shared" si="336"/>
        <v>0</v>
      </c>
      <c r="L3099" s="246"/>
      <c r="M3099" s="247"/>
      <c r="N3099" s="246"/>
      <c r="O3099" s="248"/>
      <c r="P3099" s="249" t="str">
        <f t="shared" si="339"/>
        <v/>
      </c>
      <c r="Q3099" s="250" t="str">
        <f t="shared" si="337"/>
        <v/>
      </c>
      <c r="R3099" s="248"/>
      <c r="S3099" s="246"/>
      <c r="T3099" s="248"/>
      <c r="U3099" s="249" t="str">
        <f>+IF(AND(S3099&gt;0,R3099&lt;&gt;'Data Validation (ROP used only)'!$A$22),SUM(S3099:T3099),"")</f>
        <v/>
      </c>
      <c r="V3099" s="250" t="str">
        <f>IF(OR(R3099='Data Validation (ROP used only)'!$A$22,ISBLANK(S3099),ISERROR(S3099/$I3099)),"",S3099/$I3099)</f>
        <v/>
      </c>
      <c r="W3099" s="251"/>
      <c r="X3099" s="252" t="str" cm="1">
        <f t="array" ref="X3099">_xlfn.IFS(W3099="","",W3099/I3099&gt;=2,2*I3099,W3099/I3099 &lt; 2, W3099)</f>
        <v/>
      </c>
      <c r="Y3099" s="253" t="str">
        <f t="shared" si="340"/>
        <v/>
      </c>
      <c r="Z3099" s="248"/>
      <c r="AA3099" s="249" t="str">
        <f t="shared" si="341"/>
        <v/>
      </c>
      <c r="AB3099" s="254" t="str">
        <f t="shared" si="342"/>
        <v/>
      </c>
      <c r="AC3099" s="159"/>
      <c r="AD3099" s="160"/>
    </row>
    <row r="3100" spans="2:30" ht="13.8" hidden="1" outlineLevel="1" x14ac:dyDescent="0.25">
      <c r="B3100" s="1"/>
      <c r="C3100" s="1"/>
      <c r="D3100" s="1"/>
      <c r="E3100" s="2"/>
      <c r="F3100" s="1"/>
      <c r="G3100" s="2"/>
      <c r="H3100" s="108"/>
      <c r="I3100" s="109"/>
      <c r="J3100" s="132" t="str">
        <f t="shared" si="338"/>
        <v/>
      </c>
      <c r="K3100" s="132">
        <f t="shared" si="336"/>
        <v>0</v>
      </c>
      <c r="L3100" s="246"/>
      <c r="M3100" s="247"/>
      <c r="N3100" s="246"/>
      <c r="O3100" s="248"/>
      <c r="P3100" s="249" t="str">
        <f t="shared" si="339"/>
        <v/>
      </c>
      <c r="Q3100" s="250" t="str">
        <f t="shared" si="337"/>
        <v/>
      </c>
      <c r="R3100" s="248"/>
      <c r="S3100" s="246"/>
      <c r="T3100" s="248"/>
      <c r="U3100" s="249" t="str">
        <f>+IF(AND(S3100&gt;0,R3100&lt;&gt;'Data Validation (ROP used only)'!$A$22),SUM(S3100:T3100),"")</f>
        <v/>
      </c>
      <c r="V3100" s="250" t="str">
        <f>IF(OR(R3100='Data Validation (ROP used only)'!$A$22,ISBLANK(S3100),ISERROR(S3100/$I3100)),"",S3100/$I3100)</f>
        <v/>
      </c>
      <c r="W3100" s="251"/>
      <c r="X3100" s="252" t="str" cm="1">
        <f t="array" ref="X3100">_xlfn.IFS(W3100="","",W3100/I3100&gt;=2,2*I3100,W3100/I3100 &lt; 2, W3100)</f>
        <v/>
      </c>
      <c r="Y3100" s="253" t="str">
        <f t="shared" si="340"/>
        <v/>
      </c>
      <c r="Z3100" s="248"/>
      <c r="AA3100" s="249" t="str">
        <f t="shared" si="341"/>
        <v/>
      </c>
      <c r="AB3100" s="254" t="str">
        <f t="shared" si="342"/>
        <v/>
      </c>
      <c r="AC3100" s="159"/>
      <c r="AD3100" s="160"/>
    </row>
    <row r="3101" spans="2:30" ht="13.8" hidden="1" outlineLevel="1" x14ac:dyDescent="0.25">
      <c r="B3101" s="1"/>
      <c r="C3101" s="1"/>
      <c r="D3101" s="1"/>
      <c r="E3101" s="2"/>
      <c r="F3101" s="1"/>
      <c r="G3101" s="2"/>
      <c r="H3101" s="108"/>
      <c r="I3101" s="109"/>
      <c r="J3101" s="132" t="str">
        <f t="shared" si="338"/>
        <v/>
      </c>
      <c r="K3101" s="132">
        <f t="shared" si="336"/>
        <v>0</v>
      </c>
      <c r="L3101" s="246"/>
      <c r="M3101" s="247"/>
      <c r="N3101" s="246"/>
      <c r="O3101" s="248"/>
      <c r="P3101" s="249" t="str">
        <f t="shared" si="339"/>
        <v/>
      </c>
      <c r="Q3101" s="250" t="str">
        <f t="shared" si="337"/>
        <v/>
      </c>
      <c r="R3101" s="248"/>
      <c r="S3101" s="246"/>
      <c r="T3101" s="248"/>
      <c r="U3101" s="249" t="str">
        <f>+IF(AND(S3101&gt;0,R3101&lt;&gt;'Data Validation (ROP used only)'!$A$22),SUM(S3101:T3101),"")</f>
        <v/>
      </c>
      <c r="V3101" s="250" t="str">
        <f>IF(OR(R3101='Data Validation (ROP used only)'!$A$22,ISBLANK(S3101),ISERROR(S3101/$I3101)),"",S3101/$I3101)</f>
        <v/>
      </c>
      <c r="W3101" s="251"/>
      <c r="X3101" s="252" t="str" cm="1">
        <f t="array" ref="X3101">_xlfn.IFS(W3101="","",W3101/I3101&gt;=2,2*I3101,W3101/I3101 &lt; 2, W3101)</f>
        <v/>
      </c>
      <c r="Y3101" s="253" t="str">
        <f t="shared" si="340"/>
        <v/>
      </c>
      <c r="Z3101" s="248"/>
      <c r="AA3101" s="249" t="str">
        <f t="shared" si="341"/>
        <v/>
      </c>
      <c r="AB3101" s="254" t="str">
        <f t="shared" si="342"/>
        <v/>
      </c>
      <c r="AC3101" s="159"/>
      <c r="AD3101" s="160"/>
    </row>
    <row r="3102" spans="2:30" ht="13.8" hidden="1" outlineLevel="1" x14ac:dyDescent="0.25">
      <c r="B3102" s="1"/>
      <c r="C3102" s="1"/>
      <c r="D3102" s="1"/>
      <c r="E3102" s="2"/>
      <c r="F3102" s="1"/>
      <c r="G3102" s="2"/>
      <c r="H3102" s="108"/>
      <c r="I3102" s="109"/>
      <c r="J3102" s="132" t="str">
        <f t="shared" si="338"/>
        <v/>
      </c>
      <c r="K3102" s="132">
        <f t="shared" si="336"/>
        <v>0</v>
      </c>
      <c r="L3102" s="246"/>
      <c r="M3102" s="247"/>
      <c r="N3102" s="246"/>
      <c r="O3102" s="248"/>
      <c r="P3102" s="249" t="str">
        <f t="shared" si="339"/>
        <v/>
      </c>
      <c r="Q3102" s="250" t="str">
        <f t="shared" si="337"/>
        <v/>
      </c>
      <c r="R3102" s="248"/>
      <c r="S3102" s="246"/>
      <c r="T3102" s="248"/>
      <c r="U3102" s="249" t="str">
        <f>+IF(AND(S3102&gt;0,R3102&lt;&gt;'Data Validation (ROP used only)'!$A$22),SUM(S3102:T3102),"")</f>
        <v/>
      </c>
      <c r="V3102" s="250" t="str">
        <f>IF(OR(R3102='Data Validation (ROP used only)'!$A$22,ISBLANK(S3102),ISERROR(S3102/$I3102)),"",S3102/$I3102)</f>
        <v/>
      </c>
      <c r="W3102" s="251"/>
      <c r="X3102" s="252" t="str" cm="1">
        <f t="array" ref="X3102">_xlfn.IFS(W3102="","",W3102/I3102&gt;=2,2*I3102,W3102/I3102 &lt; 2, W3102)</f>
        <v/>
      </c>
      <c r="Y3102" s="253" t="str">
        <f t="shared" si="340"/>
        <v/>
      </c>
      <c r="Z3102" s="248"/>
      <c r="AA3102" s="249" t="str">
        <f t="shared" si="341"/>
        <v/>
      </c>
      <c r="AB3102" s="254" t="str">
        <f t="shared" si="342"/>
        <v/>
      </c>
      <c r="AC3102" s="159"/>
      <c r="AD3102" s="160"/>
    </row>
    <row r="3103" spans="2:30" ht="13.8" hidden="1" outlineLevel="1" x14ac:dyDescent="0.25">
      <c r="B3103" s="1"/>
      <c r="C3103" s="1"/>
      <c r="D3103" s="1"/>
      <c r="E3103" s="2"/>
      <c r="F3103" s="1"/>
      <c r="G3103" s="2"/>
      <c r="H3103" s="108"/>
      <c r="I3103" s="109"/>
      <c r="J3103" s="132" t="str">
        <f t="shared" si="338"/>
        <v/>
      </c>
      <c r="K3103" s="132">
        <f t="shared" si="336"/>
        <v>0</v>
      </c>
      <c r="L3103" s="246"/>
      <c r="M3103" s="247"/>
      <c r="N3103" s="246"/>
      <c r="O3103" s="248"/>
      <c r="P3103" s="249" t="str">
        <f t="shared" si="339"/>
        <v/>
      </c>
      <c r="Q3103" s="250" t="str">
        <f t="shared" si="337"/>
        <v/>
      </c>
      <c r="R3103" s="248"/>
      <c r="S3103" s="246"/>
      <c r="T3103" s="248"/>
      <c r="U3103" s="249" t="str">
        <f>+IF(AND(S3103&gt;0,R3103&lt;&gt;'Data Validation (ROP used only)'!$A$22),SUM(S3103:T3103),"")</f>
        <v/>
      </c>
      <c r="V3103" s="250" t="str">
        <f>IF(OR(R3103='Data Validation (ROP used only)'!$A$22,ISBLANK(S3103),ISERROR(S3103/$I3103)),"",S3103/$I3103)</f>
        <v/>
      </c>
      <c r="W3103" s="251"/>
      <c r="X3103" s="252" t="str" cm="1">
        <f t="array" ref="X3103">_xlfn.IFS(W3103="","",W3103/I3103&gt;=2,2*I3103,W3103/I3103 &lt; 2, W3103)</f>
        <v/>
      </c>
      <c r="Y3103" s="253" t="str">
        <f t="shared" si="340"/>
        <v/>
      </c>
      <c r="Z3103" s="248"/>
      <c r="AA3103" s="249" t="str">
        <f t="shared" si="341"/>
        <v/>
      </c>
      <c r="AB3103" s="254" t="str">
        <f t="shared" si="342"/>
        <v/>
      </c>
      <c r="AC3103" s="159"/>
      <c r="AD3103" s="160"/>
    </row>
    <row r="3104" spans="2:30" ht="13.8" hidden="1" outlineLevel="1" x14ac:dyDescent="0.25">
      <c r="B3104" s="1"/>
      <c r="C3104" s="1"/>
      <c r="D3104" s="1"/>
      <c r="E3104" s="2"/>
      <c r="F3104" s="1"/>
      <c r="G3104" s="2"/>
      <c r="H3104" s="108"/>
      <c r="I3104" s="109"/>
      <c r="J3104" s="132" t="str">
        <f t="shared" si="338"/>
        <v/>
      </c>
      <c r="K3104" s="132">
        <f t="shared" si="336"/>
        <v>0</v>
      </c>
      <c r="L3104" s="246"/>
      <c r="M3104" s="247"/>
      <c r="N3104" s="246"/>
      <c r="O3104" s="248"/>
      <c r="P3104" s="249" t="str">
        <f t="shared" si="339"/>
        <v/>
      </c>
      <c r="Q3104" s="250" t="str">
        <f t="shared" si="337"/>
        <v/>
      </c>
      <c r="R3104" s="248"/>
      <c r="S3104" s="246"/>
      <c r="T3104" s="248"/>
      <c r="U3104" s="249" t="str">
        <f>+IF(AND(S3104&gt;0,R3104&lt;&gt;'Data Validation (ROP used only)'!$A$22),SUM(S3104:T3104),"")</f>
        <v/>
      </c>
      <c r="V3104" s="250" t="str">
        <f>IF(OR(R3104='Data Validation (ROP used only)'!$A$22,ISBLANK(S3104),ISERROR(S3104/$I3104)),"",S3104/$I3104)</f>
        <v/>
      </c>
      <c r="W3104" s="251"/>
      <c r="X3104" s="252" t="str" cm="1">
        <f t="array" ref="X3104">_xlfn.IFS(W3104="","",W3104/I3104&gt;=2,2*I3104,W3104/I3104 &lt; 2, W3104)</f>
        <v/>
      </c>
      <c r="Y3104" s="253" t="str">
        <f t="shared" si="340"/>
        <v/>
      </c>
      <c r="Z3104" s="248"/>
      <c r="AA3104" s="249" t="str">
        <f t="shared" si="341"/>
        <v/>
      </c>
      <c r="AB3104" s="254" t="str">
        <f t="shared" si="342"/>
        <v/>
      </c>
      <c r="AC3104" s="159"/>
      <c r="AD3104" s="160"/>
    </row>
    <row r="3105" spans="2:30" ht="13.8" hidden="1" outlineLevel="1" x14ac:dyDescent="0.25">
      <c r="B3105" s="1"/>
      <c r="C3105" s="1"/>
      <c r="D3105" s="1"/>
      <c r="E3105" s="2"/>
      <c r="F3105" s="1"/>
      <c r="G3105" s="2"/>
      <c r="H3105" s="108"/>
      <c r="I3105" s="109"/>
      <c r="J3105" s="132" t="str">
        <f t="shared" si="338"/>
        <v/>
      </c>
      <c r="K3105" s="132">
        <f t="shared" si="336"/>
        <v>0</v>
      </c>
      <c r="L3105" s="246"/>
      <c r="M3105" s="247"/>
      <c r="N3105" s="246"/>
      <c r="O3105" s="248"/>
      <c r="P3105" s="249" t="str">
        <f t="shared" si="339"/>
        <v/>
      </c>
      <c r="Q3105" s="250" t="str">
        <f t="shared" si="337"/>
        <v/>
      </c>
      <c r="R3105" s="248"/>
      <c r="S3105" s="246"/>
      <c r="T3105" s="248"/>
      <c r="U3105" s="249" t="str">
        <f>+IF(AND(S3105&gt;0,R3105&lt;&gt;'Data Validation (ROP used only)'!$A$22),SUM(S3105:T3105),"")</f>
        <v/>
      </c>
      <c r="V3105" s="250" t="str">
        <f>IF(OR(R3105='Data Validation (ROP used only)'!$A$22,ISBLANK(S3105),ISERROR(S3105/$I3105)),"",S3105/$I3105)</f>
        <v/>
      </c>
      <c r="W3105" s="251"/>
      <c r="X3105" s="252" t="str" cm="1">
        <f t="array" ref="X3105">_xlfn.IFS(W3105="","",W3105/I3105&gt;=2,2*I3105,W3105/I3105 &lt; 2, W3105)</f>
        <v/>
      </c>
      <c r="Y3105" s="253" t="str">
        <f t="shared" si="340"/>
        <v/>
      </c>
      <c r="Z3105" s="248"/>
      <c r="AA3105" s="249" t="str">
        <f t="shared" si="341"/>
        <v/>
      </c>
      <c r="AB3105" s="254" t="str">
        <f t="shared" si="342"/>
        <v/>
      </c>
      <c r="AC3105" s="159"/>
      <c r="AD3105" s="160"/>
    </row>
    <row r="3106" spans="2:30" ht="13.8" hidden="1" outlineLevel="1" x14ac:dyDescent="0.25">
      <c r="B3106" s="1"/>
      <c r="C3106" s="1"/>
      <c r="D3106" s="1"/>
      <c r="E3106" s="2"/>
      <c r="F3106" s="1"/>
      <c r="G3106" s="2"/>
      <c r="H3106" s="108"/>
      <c r="I3106" s="109"/>
      <c r="J3106" s="132" t="str">
        <f t="shared" si="338"/>
        <v/>
      </c>
      <c r="K3106" s="132">
        <f t="shared" si="336"/>
        <v>0</v>
      </c>
      <c r="L3106" s="246"/>
      <c r="M3106" s="247"/>
      <c r="N3106" s="246"/>
      <c r="O3106" s="248"/>
      <c r="P3106" s="249" t="str">
        <f t="shared" si="339"/>
        <v/>
      </c>
      <c r="Q3106" s="250" t="str">
        <f t="shared" si="337"/>
        <v/>
      </c>
      <c r="R3106" s="248"/>
      <c r="S3106" s="246"/>
      <c r="T3106" s="248"/>
      <c r="U3106" s="249" t="str">
        <f>+IF(AND(S3106&gt;0,R3106&lt;&gt;'Data Validation (ROP used only)'!$A$22),SUM(S3106:T3106),"")</f>
        <v/>
      </c>
      <c r="V3106" s="250" t="str">
        <f>IF(OR(R3106='Data Validation (ROP used only)'!$A$22,ISBLANK(S3106),ISERROR(S3106/$I3106)),"",S3106/$I3106)</f>
        <v/>
      </c>
      <c r="W3106" s="251"/>
      <c r="X3106" s="252" t="str" cm="1">
        <f t="array" ref="X3106">_xlfn.IFS(W3106="","",W3106/I3106&gt;=2,2*I3106,W3106/I3106 &lt; 2, W3106)</f>
        <v/>
      </c>
      <c r="Y3106" s="253" t="str">
        <f t="shared" si="340"/>
        <v/>
      </c>
      <c r="Z3106" s="248"/>
      <c r="AA3106" s="249" t="str">
        <f t="shared" si="341"/>
        <v/>
      </c>
      <c r="AB3106" s="254" t="str">
        <f t="shared" si="342"/>
        <v/>
      </c>
      <c r="AC3106" s="159"/>
      <c r="AD3106" s="160"/>
    </row>
    <row r="3107" spans="2:30" ht="13.8" hidden="1" outlineLevel="1" x14ac:dyDescent="0.25">
      <c r="B3107" s="1"/>
      <c r="C3107" s="1"/>
      <c r="D3107" s="1"/>
      <c r="E3107" s="2"/>
      <c r="F3107" s="1"/>
      <c r="G3107" s="2"/>
      <c r="H3107" s="108"/>
      <c r="I3107" s="109"/>
      <c r="J3107" s="132" t="str">
        <f t="shared" si="338"/>
        <v/>
      </c>
      <c r="K3107" s="132">
        <f t="shared" si="336"/>
        <v>0</v>
      </c>
      <c r="L3107" s="246"/>
      <c r="M3107" s="247"/>
      <c r="N3107" s="246"/>
      <c r="O3107" s="248"/>
      <c r="P3107" s="249" t="str">
        <f t="shared" si="339"/>
        <v/>
      </c>
      <c r="Q3107" s="250" t="str">
        <f t="shared" si="337"/>
        <v/>
      </c>
      <c r="R3107" s="248"/>
      <c r="S3107" s="246"/>
      <c r="T3107" s="248"/>
      <c r="U3107" s="249" t="str">
        <f>+IF(AND(S3107&gt;0,R3107&lt;&gt;'Data Validation (ROP used only)'!$A$22),SUM(S3107:T3107),"")</f>
        <v/>
      </c>
      <c r="V3107" s="250" t="str">
        <f>IF(OR(R3107='Data Validation (ROP used only)'!$A$22,ISBLANK(S3107),ISERROR(S3107/$I3107)),"",S3107/$I3107)</f>
        <v/>
      </c>
      <c r="W3107" s="251"/>
      <c r="X3107" s="252" t="str" cm="1">
        <f t="array" ref="X3107">_xlfn.IFS(W3107="","",W3107/I3107&gt;=2,2*I3107,W3107/I3107 &lt; 2, W3107)</f>
        <v/>
      </c>
      <c r="Y3107" s="253" t="str">
        <f t="shared" si="340"/>
        <v/>
      </c>
      <c r="Z3107" s="248"/>
      <c r="AA3107" s="249" t="str">
        <f t="shared" si="341"/>
        <v/>
      </c>
      <c r="AB3107" s="254" t="str">
        <f t="shared" si="342"/>
        <v/>
      </c>
      <c r="AC3107" s="159"/>
      <c r="AD3107" s="160"/>
    </row>
    <row r="3108" spans="2:30" ht="13.8" hidden="1" outlineLevel="1" x14ac:dyDescent="0.25">
      <c r="B3108" s="1"/>
      <c r="C3108" s="1"/>
      <c r="D3108" s="1"/>
      <c r="E3108" s="2"/>
      <c r="F3108" s="1"/>
      <c r="G3108" s="2"/>
      <c r="H3108" s="108"/>
      <c r="I3108" s="109"/>
      <c r="J3108" s="132" t="str">
        <f t="shared" si="338"/>
        <v/>
      </c>
      <c r="K3108" s="132">
        <f t="shared" si="336"/>
        <v>0</v>
      </c>
      <c r="L3108" s="246"/>
      <c r="M3108" s="247"/>
      <c r="N3108" s="246"/>
      <c r="O3108" s="248"/>
      <c r="P3108" s="249" t="str">
        <f t="shared" si="339"/>
        <v/>
      </c>
      <c r="Q3108" s="250" t="str">
        <f t="shared" si="337"/>
        <v/>
      </c>
      <c r="R3108" s="248"/>
      <c r="S3108" s="246"/>
      <c r="T3108" s="248"/>
      <c r="U3108" s="249" t="str">
        <f>+IF(AND(S3108&gt;0,R3108&lt;&gt;'Data Validation (ROP used only)'!$A$22),SUM(S3108:T3108),"")</f>
        <v/>
      </c>
      <c r="V3108" s="250" t="str">
        <f>IF(OR(R3108='Data Validation (ROP used only)'!$A$22,ISBLANK(S3108),ISERROR(S3108/$I3108)),"",S3108/$I3108)</f>
        <v/>
      </c>
      <c r="W3108" s="251"/>
      <c r="X3108" s="252" t="str" cm="1">
        <f t="array" ref="X3108">_xlfn.IFS(W3108="","",W3108/I3108&gt;=2,2*I3108,W3108/I3108 &lt; 2, W3108)</f>
        <v/>
      </c>
      <c r="Y3108" s="253" t="str">
        <f t="shared" si="340"/>
        <v/>
      </c>
      <c r="Z3108" s="248"/>
      <c r="AA3108" s="249" t="str">
        <f t="shared" si="341"/>
        <v/>
      </c>
      <c r="AB3108" s="254" t="str">
        <f t="shared" si="342"/>
        <v/>
      </c>
      <c r="AC3108" s="159"/>
      <c r="AD3108" s="160"/>
    </row>
    <row r="3109" spans="2:30" ht="13.8" hidden="1" outlineLevel="1" x14ac:dyDescent="0.25">
      <c r="B3109" s="1"/>
      <c r="C3109" s="1"/>
      <c r="D3109" s="1"/>
      <c r="E3109" s="2"/>
      <c r="F3109" s="1"/>
      <c r="G3109" s="2"/>
      <c r="H3109" s="108"/>
      <c r="I3109" s="109"/>
      <c r="J3109" s="132" t="str">
        <f t="shared" si="338"/>
        <v/>
      </c>
      <c r="K3109" s="132">
        <f t="shared" si="336"/>
        <v>0</v>
      </c>
      <c r="L3109" s="246"/>
      <c r="M3109" s="247"/>
      <c r="N3109" s="246"/>
      <c r="O3109" s="248"/>
      <c r="P3109" s="249" t="str">
        <f t="shared" si="339"/>
        <v/>
      </c>
      <c r="Q3109" s="250" t="str">
        <f t="shared" si="337"/>
        <v/>
      </c>
      <c r="R3109" s="248"/>
      <c r="S3109" s="246"/>
      <c r="T3109" s="248"/>
      <c r="U3109" s="249" t="str">
        <f>+IF(AND(S3109&gt;0,R3109&lt;&gt;'Data Validation (ROP used only)'!$A$22),SUM(S3109:T3109),"")</f>
        <v/>
      </c>
      <c r="V3109" s="250" t="str">
        <f>IF(OR(R3109='Data Validation (ROP used only)'!$A$22,ISBLANK(S3109),ISERROR(S3109/$I3109)),"",S3109/$I3109)</f>
        <v/>
      </c>
      <c r="W3109" s="251"/>
      <c r="X3109" s="252" t="str" cm="1">
        <f t="array" ref="X3109">_xlfn.IFS(W3109="","",W3109/I3109&gt;=2,2*I3109,W3109/I3109 &lt; 2, W3109)</f>
        <v/>
      </c>
      <c r="Y3109" s="253" t="str">
        <f t="shared" si="340"/>
        <v/>
      </c>
      <c r="Z3109" s="248"/>
      <c r="AA3109" s="249" t="str">
        <f t="shared" si="341"/>
        <v/>
      </c>
      <c r="AB3109" s="254" t="str">
        <f t="shared" si="342"/>
        <v/>
      </c>
      <c r="AC3109" s="159"/>
      <c r="AD3109" s="160"/>
    </row>
    <row r="3110" spans="2:30" ht="13.8" hidden="1" outlineLevel="1" x14ac:dyDescent="0.25">
      <c r="B3110" s="1"/>
      <c r="C3110" s="1"/>
      <c r="D3110" s="1"/>
      <c r="E3110" s="2"/>
      <c r="F3110" s="1"/>
      <c r="G3110" s="2"/>
      <c r="H3110" s="108"/>
      <c r="I3110" s="109"/>
      <c r="J3110" s="132" t="str">
        <f t="shared" si="338"/>
        <v/>
      </c>
      <c r="K3110" s="132">
        <f t="shared" si="336"/>
        <v>0</v>
      </c>
      <c r="L3110" s="246"/>
      <c r="M3110" s="247"/>
      <c r="N3110" s="246"/>
      <c r="O3110" s="248"/>
      <c r="P3110" s="249" t="str">
        <f t="shared" si="339"/>
        <v/>
      </c>
      <c r="Q3110" s="250" t="str">
        <f t="shared" si="337"/>
        <v/>
      </c>
      <c r="R3110" s="248"/>
      <c r="S3110" s="246"/>
      <c r="T3110" s="248"/>
      <c r="U3110" s="249" t="str">
        <f>+IF(AND(S3110&gt;0,R3110&lt;&gt;'Data Validation (ROP used only)'!$A$22),SUM(S3110:T3110),"")</f>
        <v/>
      </c>
      <c r="V3110" s="250" t="str">
        <f>IF(OR(R3110='Data Validation (ROP used only)'!$A$22,ISBLANK(S3110),ISERROR(S3110/$I3110)),"",S3110/$I3110)</f>
        <v/>
      </c>
      <c r="W3110" s="251"/>
      <c r="X3110" s="252" t="str" cm="1">
        <f t="array" ref="X3110">_xlfn.IFS(W3110="","",W3110/I3110&gt;=2,2*I3110,W3110/I3110 &lt; 2, W3110)</f>
        <v/>
      </c>
      <c r="Y3110" s="253" t="str">
        <f t="shared" si="340"/>
        <v/>
      </c>
      <c r="Z3110" s="248"/>
      <c r="AA3110" s="249" t="str">
        <f t="shared" si="341"/>
        <v/>
      </c>
      <c r="AB3110" s="254" t="str">
        <f t="shared" si="342"/>
        <v/>
      </c>
      <c r="AC3110" s="159"/>
      <c r="AD3110" s="160"/>
    </row>
    <row r="3111" spans="2:30" ht="13.8" hidden="1" outlineLevel="1" x14ac:dyDescent="0.25">
      <c r="B3111" s="1"/>
      <c r="C3111" s="1"/>
      <c r="D3111" s="1"/>
      <c r="E3111" s="2"/>
      <c r="F3111" s="1"/>
      <c r="G3111" s="2"/>
      <c r="H3111" s="108"/>
      <c r="I3111" s="109"/>
      <c r="J3111" s="132" t="str">
        <f t="shared" si="338"/>
        <v/>
      </c>
      <c r="K3111" s="132">
        <f t="shared" ref="K3111:K3174" si="343">IF(ISERROR(I3111/1754.5),"",I3111/1754.5)</f>
        <v>0</v>
      </c>
      <c r="L3111" s="246"/>
      <c r="M3111" s="247"/>
      <c r="N3111" s="246"/>
      <c r="O3111" s="248"/>
      <c r="P3111" s="249" t="str">
        <f t="shared" si="339"/>
        <v/>
      </c>
      <c r="Q3111" s="250" t="str">
        <f t="shared" si="337"/>
        <v/>
      </c>
      <c r="R3111" s="248"/>
      <c r="S3111" s="246"/>
      <c r="T3111" s="248"/>
      <c r="U3111" s="249" t="str">
        <f>+IF(AND(S3111&gt;0,R3111&lt;&gt;'Data Validation (ROP used only)'!$A$22),SUM(S3111:T3111),"")</f>
        <v/>
      </c>
      <c r="V3111" s="250" t="str">
        <f>IF(OR(R3111='Data Validation (ROP used only)'!$A$22,ISBLANK(S3111),ISERROR(S3111/$I3111)),"",S3111/$I3111)</f>
        <v/>
      </c>
      <c r="W3111" s="251"/>
      <c r="X3111" s="252" t="str" cm="1">
        <f t="array" ref="X3111">_xlfn.IFS(W3111="","",W3111/I3111&gt;=2,2*I3111,W3111/I3111 &lt; 2, W3111)</f>
        <v/>
      </c>
      <c r="Y3111" s="253" t="str">
        <f t="shared" si="340"/>
        <v/>
      </c>
      <c r="Z3111" s="248"/>
      <c r="AA3111" s="249" t="str">
        <f t="shared" si="341"/>
        <v/>
      </c>
      <c r="AB3111" s="254" t="str">
        <f t="shared" si="342"/>
        <v/>
      </c>
      <c r="AC3111" s="159"/>
      <c r="AD3111" s="160"/>
    </row>
    <row r="3112" spans="2:30" ht="13.8" hidden="1" outlineLevel="1" x14ac:dyDescent="0.25">
      <c r="B3112" s="1"/>
      <c r="C3112" s="1"/>
      <c r="D3112" s="1"/>
      <c r="E3112" s="2"/>
      <c r="F3112" s="1"/>
      <c r="G3112" s="2"/>
      <c r="H3112" s="108"/>
      <c r="I3112" s="109"/>
      <c r="J3112" s="132" t="str">
        <f t="shared" si="338"/>
        <v/>
      </c>
      <c r="K3112" s="132">
        <f t="shared" si="343"/>
        <v>0</v>
      </c>
      <c r="L3112" s="246"/>
      <c r="M3112" s="247"/>
      <c r="N3112" s="246"/>
      <c r="O3112" s="248"/>
      <c r="P3112" s="249" t="str">
        <f t="shared" si="339"/>
        <v/>
      </c>
      <c r="Q3112" s="250" t="str">
        <f t="shared" si="337"/>
        <v/>
      </c>
      <c r="R3112" s="248"/>
      <c r="S3112" s="246"/>
      <c r="T3112" s="248"/>
      <c r="U3112" s="249" t="str">
        <f>+IF(AND(S3112&gt;0,R3112&lt;&gt;'Data Validation (ROP used only)'!$A$22),SUM(S3112:T3112),"")</f>
        <v/>
      </c>
      <c r="V3112" s="250" t="str">
        <f>IF(OR(R3112='Data Validation (ROP used only)'!$A$22,ISBLANK(S3112),ISERROR(S3112/$I3112)),"",S3112/$I3112)</f>
        <v/>
      </c>
      <c r="W3112" s="251"/>
      <c r="X3112" s="252" t="str" cm="1">
        <f t="array" ref="X3112">_xlfn.IFS(W3112="","",W3112/I3112&gt;=2,2*I3112,W3112/I3112 &lt; 2, W3112)</f>
        <v/>
      </c>
      <c r="Y3112" s="253" t="str">
        <f t="shared" si="340"/>
        <v/>
      </c>
      <c r="Z3112" s="248"/>
      <c r="AA3112" s="249" t="str">
        <f t="shared" si="341"/>
        <v/>
      </c>
      <c r="AB3112" s="254" t="str">
        <f t="shared" si="342"/>
        <v/>
      </c>
      <c r="AC3112" s="159"/>
      <c r="AD3112" s="160"/>
    </row>
    <row r="3113" spans="2:30" ht="13.8" hidden="1" outlineLevel="1" x14ac:dyDescent="0.25">
      <c r="B3113" s="1"/>
      <c r="C3113" s="1"/>
      <c r="D3113" s="1"/>
      <c r="E3113" s="2"/>
      <c r="F3113" s="1"/>
      <c r="G3113" s="2"/>
      <c r="H3113" s="108"/>
      <c r="I3113" s="109"/>
      <c r="J3113" s="132" t="str">
        <f t="shared" si="338"/>
        <v/>
      </c>
      <c r="K3113" s="132">
        <f t="shared" si="343"/>
        <v>0</v>
      </c>
      <c r="L3113" s="246"/>
      <c r="M3113" s="247"/>
      <c r="N3113" s="246"/>
      <c r="O3113" s="248"/>
      <c r="P3113" s="249" t="str">
        <f t="shared" si="339"/>
        <v/>
      </c>
      <c r="Q3113" s="250" t="str">
        <f t="shared" si="337"/>
        <v/>
      </c>
      <c r="R3113" s="248"/>
      <c r="S3113" s="246"/>
      <c r="T3113" s="248"/>
      <c r="U3113" s="249" t="str">
        <f>+IF(AND(S3113&gt;0,R3113&lt;&gt;'Data Validation (ROP used only)'!$A$22),SUM(S3113:T3113),"")</f>
        <v/>
      </c>
      <c r="V3113" s="250" t="str">
        <f>IF(OR(R3113='Data Validation (ROP used only)'!$A$22,ISBLANK(S3113),ISERROR(S3113/$I3113)),"",S3113/$I3113)</f>
        <v/>
      </c>
      <c r="W3113" s="251"/>
      <c r="X3113" s="252" t="str" cm="1">
        <f t="array" ref="X3113">_xlfn.IFS(W3113="","",W3113/I3113&gt;=2,2*I3113,W3113/I3113 &lt; 2, W3113)</f>
        <v/>
      </c>
      <c r="Y3113" s="253" t="str">
        <f t="shared" si="340"/>
        <v/>
      </c>
      <c r="Z3113" s="248"/>
      <c r="AA3113" s="249" t="str">
        <f t="shared" si="341"/>
        <v/>
      </c>
      <c r="AB3113" s="254" t="str">
        <f t="shared" si="342"/>
        <v/>
      </c>
      <c r="AC3113" s="159"/>
      <c r="AD3113" s="160"/>
    </row>
    <row r="3114" spans="2:30" ht="13.8" hidden="1" outlineLevel="1" x14ac:dyDescent="0.25">
      <c r="B3114" s="1"/>
      <c r="C3114" s="1"/>
      <c r="D3114" s="1"/>
      <c r="E3114" s="2"/>
      <c r="F3114" s="1"/>
      <c r="G3114" s="2"/>
      <c r="H3114" s="108"/>
      <c r="I3114" s="109"/>
      <c r="J3114" s="132" t="str">
        <f t="shared" si="338"/>
        <v/>
      </c>
      <c r="K3114" s="132">
        <f t="shared" si="343"/>
        <v>0</v>
      </c>
      <c r="L3114" s="246"/>
      <c r="M3114" s="247"/>
      <c r="N3114" s="246"/>
      <c r="O3114" s="248"/>
      <c r="P3114" s="249" t="str">
        <f t="shared" si="339"/>
        <v/>
      </c>
      <c r="Q3114" s="250" t="str">
        <f t="shared" si="337"/>
        <v/>
      </c>
      <c r="R3114" s="248"/>
      <c r="S3114" s="246"/>
      <c r="T3114" s="248"/>
      <c r="U3114" s="249" t="str">
        <f>+IF(AND(S3114&gt;0,R3114&lt;&gt;'Data Validation (ROP used only)'!$A$22),SUM(S3114:T3114),"")</f>
        <v/>
      </c>
      <c r="V3114" s="250" t="str">
        <f>IF(OR(R3114='Data Validation (ROP used only)'!$A$22,ISBLANK(S3114),ISERROR(S3114/$I3114)),"",S3114/$I3114)</f>
        <v/>
      </c>
      <c r="W3114" s="251"/>
      <c r="X3114" s="252" t="str" cm="1">
        <f t="array" ref="X3114">_xlfn.IFS(W3114="","",W3114/I3114&gt;=2,2*I3114,W3114/I3114 &lt; 2, W3114)</f>
        <v/>
      </c>
      <c r="Y3114" s="253" t="str">
        <f t="shared" si="340"/>
        <v/>
      </c>
      <c r="Z3114" s="248"/>
      <c r="AA3114" s="249" t="str">
        <f t="shared" si="341"/>
        <v/>
      </c>
      <c r="AB3114" s="254" t="str">
        <f t="shared" si="342"/>
        <v/>
      </c>
      <c r="AC3114" s="159"/>
      <c r="AD3114" s="160"/>
    </row>
    <row r="3115" spans="2:30" ht="13.8" hidden="1" outlineLevel="1" x14ac:dyDescent="0.25">
      <c r="B3115" s="1"/>
      <c r="C3115" s="1"/>
      <c r="D3115" s="1"/>
      <c r="E3115" s="2"/>
      <c r="F3115" s="1"/>
      <c r="G3115" s="2"/>
      <c r="H3115" s="108"/>
      <c r="I3115" s="109"/>
      <c r="J3115" s="132" t="str">
        <f t="shared" si="338"/>
        <v/>
      </c>
      <c r="K3115" s="132">
        <f t="shared" si="343"/>
        <v>0</v>
      </c>
      <c r="L3115" s="246"/>
      <c r="M3115" s="247"/>
      <c r="N3115" s="246"/>
      <c r="O3115" s="248"/>
      <c r="P3115" s="249" t="str">
        <f t="shared" si="339"/>
        <v/>
      </c>
      <c r="Q3115" s="250" t="str">
        <f t="shared" si="337"/>
        <v/>
      </c>
      <c r="R3115" s="248"/>
      <c r="S3115" s="246"/>
      <c r="T3115" s="248"/>
      <c r="U3115" s="249" t="str">
        <f>+IF(AND(S3115&gt;0,R3115&lt;&gt;'Data Validation (ROP used only)'!$A$22),SUM(S3115:T3115),"")</f>
        <v/>
      </c>
      <c r="V3115" s="250" t="str">
        <f>IF(OR(R3115='Data Validation (ROP used only)'!$A$22,ISBLANK(S3115),ISERROR(S3115/$I3115)),"",S3115/$I3115)</f>
        <v/>
      </c>
      <c r="W3115" s="251"/>
      <c r="X3115" s="252" t="str" cm="1">
        <f t="array" ref="X3115">_xlfn.IFS(W3115="","",W3115/I3115&gt;=2,2*I3115,W3115/I3115 &lt; 2, W3115)</f>
        <v/>
      </c>
      <c r="Y3115" s="253" t="str">
        <f t="shared" si="340"/>
        <v/>
      </c>
      <c r="Z3115" s="248"/>
      <c r="AA3115" s="249" t="str">
        <f t="shared" si="341"/>
        <v/>
      </c>
      <c r="AB3115" s="254" t="str">
        <f t="shared" si="342"/>
        <v/>
      </c>
      <c r="AC3115" s="159"/>
      <c r="AD3115" s="160"/>
    </row>
    <row r="3116" spans="2:30" ht="13.8" hidden="1" outlineLevel="1" x14ac:dyDescent="0.25">
      <c r="B3116" s="1"/>
      <c r="C3116" s="1"/>
      <c r="D3116" s="1"/>
      <c r="E3116" s="2"/>
      <c r="F3116" s="1"/>
      <c r="G3116" s="2"/>
      <c r="H3116" s="108"/>
      <c r="I3116" s="109"/>
      <c r="J3116" s="132" t="str">
        <f t="shared" si="338"/>
        <v/>
      </c>
      <c r="K3116" s="132">
        <f t="shared" si="343"/>
        <v>0</v>
      </c>
      <c r="L3116" s="246"/>
      <c r="M3116" s="247"/>
      <c r="N3116" s="246"/>
      <c r="O3116" s="248"/>
      <c r="P3116" s="249" t="str">
        <f t="shared" si="339"/>
        <v/>
      </c>
      <c r="Q3116" s="250" t="str">
        <f t="shared" si="337"/>
        <v/>
      </c>
      <c r="R3116" s="248"/>
      <c r="S3116" s="246"/>
      <c r="T3116" s="248"/>
      <c r="U3116" s="249" t="str">
        <f>+IF(AND(S3116&gt;0,R3116&lt;&gt;'Data Validation (ROP used only)'!$A$22),SUM(S3116:T3116),"")</f>
        <v/>
      </c>
      <c r="V3116" s="250" t="str">
        <f>IF(OR(R3116='Data Validation (ROP used only)'!$A$22,ISBLANK(S3116),ISERROR(S3116/$I3116)),"",S3116/$I3116)</f>
        <v/>
      </c>
      <c r="W3116" s="251"/>
      <c r="X3116" s="252" t="str" cm="1">
        <f t="array" ref="X3116">_xlfn.IFS(W3116="","",W3116/I3116&gt;=2,2*I3116,W3116/I3116 &lt; 2, W3116)</f>
        <v/>
      </c>
      <c r="Y3116" s="253" t="str">
        <f t="shared" si="340"/>
        <v/>
      </c>
      <c r="Z3116" s="248"/>
      <c r="AA3116" s="249" t="str">
        <f t="shared" si="341"/>
        <v/>
      </c>
      <c r="AB3116" s="254" t="str">
        <f t="shared" si="342"/>
        <v/>
      </c>
      <c r="AC3116" s="159"/>
      <c r="AD3116" s="160"/>
    </row>
    <row r="3117" spans="2:30" ht="13.8" hidden="1" outlineLevel="1" x14ac:dyDescent="0.25">
      <c r="B3117" s="1"/>
      <c r="C3117" s="1"/>
      <c r="D3117" s="1"/>
      <c r="E3117" s="2"/>
      <c r="F3117" s="1"/>
      <c r="G3117" s="2"/>
      <c r="H3117" s="108"/>
      <c r="I3117" s="109"/>
      <c r="J3117" s="132" t="str">
        <f t="shared" si="338"/>
        <v/>
      </c>
      <c r="K3117" s="132">
        <f t="shared" si="343"/>
        <v>0</v>
      </c>
      <c r="L3117" s="246"/>
      <c r="M3117" s="247"/>
      <c r="N3117" s="246"/>
      <c r="O3117" s="248"/>
      <c r="P3117" s="249" t="str">
        <f t="shared" si="339"/>
        <v/>
      </c>
      <c r="Q3117" s="250" t="str">
        <f t="shared" si="337"/>
        <v/>
      </c>
      <c r="R3117" s="248"/>
      <c r="S3117" s="246"/>
      <c r="T3117" s="248"/>
      <c r="U3117" s="249" t="str">
        <f>+IF(AND(S3117&gt;0,R3117&lt;&gt;'Data Validation (ROP used only)'!$A$22),SUM(S3117:T3117),"")</f>
        <v/>
      </c>
      <c r="V3117" s="250" t="str">
        <f>IF(OR(R3117='Data Validation (ROP used only)'!$A$22,ISBLANK(S3117),ISERROR(S3117/$I3117)),"",S3117/$I3117)</f>
        <v/>
      </c>
      <c r="W3117" s="251"/>
      <c r="X3117" s="252" t="str" cm="1">
        <f t="array" ref="X3117">_xlfn.IFS(W3117="","",W3117/I3117&gt;=2,2*I3117,W3117/I3117 &lt; 2, W3117)</f>
        <v/>
      </c>
      <c r="Y3117" s="253" t="str">
        <f t="shared" si="340"/>
        <v/>
      </c>
      <c r="Z3117" s="248"/>
      <c r="AA3117" s="249" t="str">
        <f t="shared" si="341"/>
        <v/>
      </c>
      <c r="AB3117" s="254" t="str">
        <f t="shared" si="342"/>
        <v/>
      </c>
      <c r="AC3117" s="159"/>
      <c r="AD3117" s="160"/>
    </row>
    <row r="3118" spans="2:30" ht="13.8" hidden="1" outlineLevel="1" x14ac:dyDescent="0.25">
      <c r="B3118" s="1"/>
      <c r="C3118" s="1"/>
      <c r="D3118" s="1"/>
      <c r="E3118" s="2"/>
      <c r="F3118" s="1"/>
      <c r="G3118" s="2"/>
      <c r="H3118" s="108"/>
      <c r="I3118" s="109"/>
      <c r="J3118" s="132" t="str">
        <f t="shared" si="338"/>
        <v/>
      </c>
      <c r="K3118" s="132">
        <f t="shared" si="343"/>
        <v>0</v>
      </c>
      <c r="L3118" s="246"/>
      <c r="M3118" s="247"/>
      <c r="N3118" s="246"/>
      <c r="O3118" s="248"/>
      <c r="P3118" s="249" t="str">
        <f t="shared" si="339"/>
        <v/>
      </c>
      <c r="Q3118" s="250" t="str">
        <f t="shared" si="337"/>
        <v/>
      </c>
      <c r="R3118" s="248"/>
      <c r="S3118" s="246"/>
      <c r="T3118" s="248"/>
      <c r="U3118" s="249" t="str">
        <f>+IF(AND(S3118&gt;0,R3118&lt;&gt;'Data Validation (ROP used only)'!$A$22),SUM(S3118:T3118),"")</f>
        <v/>
      </c>
      <c r="V3118" s="250" t="str">
        <f>IF(OR(R3118='Data Validation (ROP used only)'!$A$22,ISBLANK(S3118),ISERROR(S3118/$I3118)),"",S3118/$I3118)</f>
        <v/>
      </c>
      <c r="W3118" s="251"/>
      <c r="X3118" s="252" t="str" cm="1">
        <f t="array" ref="X3118">_xlfn.IFS(W3118="","",W3118/I3118&gt;=2,2*I3118,W3118/I3118 &lt; 2, W3118)</f>
        <v/>
      </c>
      <c r="Y3118" s="253" t="str">
        <f t="shared" si="340"/>
        <v/>
      </c>
      <c r="Z3118" s="248"/>
      <c r="AA3118" s="249" t="str">
        <f t="shared" si="341"/>
        <v/>
      </c>
      <c r="AB3118" s="254" t="str">
        <f t="shared" si="342"/>
        <v/>
      </c>
      <c r="AC3118" s="159"/>
      <c r="AD3118" s="160"/>
    </row>
    <row r="3119" spans="2:30" ht="13.8" hidden="1" outlineLevel="1" x14ac:dyDescent="0.25">
      <c r="B3119" s="1"/>
      <c r="C3119" s="1"/>
      <c r="D3119" s="1"/>
      <c r="E3119" s="2"/>
      <c r="F3119" s="1"/>
      <c r="G3119" s="2"/>
      <c r="H3119" s="108"/>
      <c r="I3119" s="109"/>
      <c r="J3119" s="132" t="str">
        <f t="shared" si="338"/>
        <v/>
      </c>
      <c r="K3119" s="132">
        <f t="shared" si="343"/>
        <v>0</v>
      </c>
      <c r="L3119" s="246"/>
      <c r="M3119" s="247"/>
      <c r="N3119" s="246"/>
      <c r="O3119" s="248"/>
      <c r="P3119" s="249" t="str">
        <f t="shared" si="339"/>
        <v/>
      </c>
      <c r="Q3119" s="250" t="str">
        <f t="shared" si="337"/>
        <v/>
      </c>
      <c r="R3119" s="248"/>
      <c r="S3119" s="246"/>
      <c r="T3119" s="248"/>
      <c r="U3119" s="249" t="str">
        <f>+IF(AND(S3119&gt;0,R3119&lt;&gt;'Data Validation (ROP used only)'!$A$22),SUM(S3119:T3119),"")</f>
        <v/>
      </c>
      <c r="V3119" s="250" t="str">
        <f>IF(OR(R3119='Data Validation (ROP used only)'!$A$22,ISBLANK(S3119),ISERROR(S3119/$I3119)),"",S3119/$I3119)</f>
        <v/>
      </c>
      <c r="W3119" s="251"/>
      <c r="X3119" s="252" t="str" cm="1">
        <f t="array" ref="X3119">_xlfn.IFS(W3119="","",W3119/I3119&gt;=2,2*I3119,W3119/I3119 &lt; 2, W3119)</f>
        <v/>
      </c>
      <c r="Y3119" s="253" t="str">
        <f t="shared" si="340"/>
        <v/>
      </c>
      <c r="Z3119" s="248"/>
      <c r="AA3119" s="249" t="str">
        <f t="shared" si="341"/>
        <v/>
      </c>
      <c r="AB3119" s="254" t="str">
        <f t="shared" si="342"/>
        <v/>
      </c>
      <c r="AC3119" s="159"/>
      <c r="AD3119" s="160"/>
    </row>
    <row r="3120" spans="2:30" ht="13.8" hidden="1" outlineLevel="1" x14ac:dyDescent="0.25">
      <c r="B3120" s="1"/>
      <c r="C3120" s="1"/>
      <c r="D3120" s="1"/>
      <c r="E3120" s="2"/>
      <c r="F3120" s="1"/>
      <c r="G3120" s="2"/>
      <c r="H3120" s="108"/>
      <c r="I3120" s="109"/>
      <c r="J3120" s="132" t="str">
        <f t="shared" si="338"/>
        <v/>
      </c>
      <c r="K3120" s="132">
        <f t="shared" si="343"/>
        <v>0</v>
      </c>
      <c r="L3120" s="246"/>
      <c r="M3120" s="247"/>
      <c r="N3120" s="246"/>
      <c r="O3120" s="248"/>
      <c r="P3120" s="249" t="str">
        <f t="shared" si="339"/>
        <v/>
      </c>
      <c r="Q3120" s="250" t="str">
        <f t="shared" si="337"/>
        <v/>
      </c>
      <c r="R3120" s="248"/>
      <c r="S3120" s="246"/>
      <c r="T3120" s="248"/>
      <c r="U3120" s="249" t="str">
        <f>+IF(AND(S3120&gt;0,R3120&lt;&gt;'Data Validation (ROP used only)'!$A$22),SUM(S3120:T3120),"")</f>
        <v/>
      </c>
      <c r="V3120" s="250" t="str">
        <f>IF(OR(R3120='Data Validation (ROP used only)'!$A$22,ISBLANK(S3120),ISERROR(S3120/$I3120)),"",S3120/$I3120)</f>
        <v/>
      </c>
      <c r="W3120" s="251"/>
      <c r="X3120" s="252" t="str" cm="1">
        <f t="array" ref="X3120">_xlfn.IFS(W3120="","",W3120/I3120&gt;=2,2*I3120,W3120/I3120 &lt; 2, W3120)</f>
        <v/>
      </c>
      <c r="Y3120" s="253" t="str">
        <f t="shared" si="340"/>
        <v/>
      </c>
      <c r="Z3120" s="248"/>
      <c r="AA3120" s="249" t="str">
        <f t="shared" si="341"/>
        <v/>
      </c>
      <c r="AB3120" s="254" t="str">
        <f t="shared" si="342"/>
        <v/>
      </c>
      <c r="AC3120" s="159"/>
      <c r="AD3120" s="160"/>
    </row>
    <row r="3121" spans="2:30" ht="13.8" hidden="1" outlineLevel="1" x14ac:dyDescent="0.25">
      <c r="B3121" s="1"/>
      <c r="C3121" s="1"/>
      <c r="D3121" s="1"/>
      <c r="E3121" s="2"/>
      <c r="F3121" s="1"/>
      <c r="G3121" s="2"/>
      <c r="H3121" s="108"/>
      <c r="I3121" s="109"/>
      <c r="J3121" s="132" t="str">
        <f t="shared" si="338"/>
        <v/>
      </c>
      <c r="K3121" s="132">
        <f t="shared" si="343"/>
        <v>0</v>
      </c>
      <c r="L3121" s="246"/>
      <c r="M3121" s="247"/>
      <c r="N3121" s="246"/>
      <c r="O3121" s="248"/>
      <c r="P3121" s="249" t="str">
        <f t="shared" si="339"/>
        <v/>
      </c>
      <c r="Q3121" s="250" t="str">
        <f t="shared" si="337"/>
        <v/>
      </c>
      <c r="R3121" s="248"/>
      <c r="S3121" s="246"/>
      <c r="T3121" s="248"/>
      <c r="U3121" s="249" t="str">
        <f>+IF(AND(S3121&gt;0,R3121&lt;&gt;'Data Validation (ROP used only)'!$A$22),SUM(S3121:T3121),"")</f>
        <v/>
      </c>
      <c r="V3121" s="250" t="str">
        <f>IF(OR(R3121='Data Validation (ROP used only)'!$A$22,ISBLANK(S3121),ISERROR(S3121/$I3121)),"",S3121/$I3121)</f>
        <v/>
      </c>
      <c r="W3121" s="251"/>
      <c r="X3121" s="252" t="str" cm="1">
        <f t="array" ref="X3121">_xlfn.IFS(W3121="","",W3121/I3121&gt;=2,2*I3121,W3121/I3121 &lt; 2, W3121)</f>
        <v/>
      </c>
      <c r="Y3121" s="253" t="str">
        <f t="shared" si="340"/>
        <v/>
      </c>
      <c r="Z3121" s="248"/>
      <c r="AA3121" s="249" t="str">
        <f t="shared" si="341"/>
        <v/>
      </c>
      <c r="AB3121" s="254" t="str">
        <f t="shared" si="342"/>
        <v/>
      </c>
      <c r="AC3121" s="159"/>
      <c r="AD3121" s="160"/>
    </row>
    <row r="3122" spans="2:30" ht="13.8" hidden="1" outlineLevel="1" x14ac:dyDescent="0.25">
      <c r="B3122" s="1"/>
      <c r="C3122" s="1"/>
      <c r="D3122" s="1"/>
      <c r="E3122" s="2"/>
      <c r="F3122" s="1"/>
      <c r="G3122" s="2"/>
      <c r="H3122" s="108"/>
      <c r="I3122" s="109"/>
      <c r="J3122" s="132" t="str">
        <f t="shared" si="338"/>
        <v/>
      </c>
      <c r="K3122" s="132">
        <f t="shared" si="343"/>
        <v>0</v>
      </c>
      <c r="L3122" s="246"/>
      <c r="M3122" s="247"/>
      <c r="N3122" s="246"/>
      <c r="O3122" s="248"/>
      <c r="P3122" s="249" t="str">
        <f t="shared" si="339"/>
        <v/>
      </c>
      <c r="Q3122" s="250" t="str">
        <f t="shared" si="337"/>
        <v/>
      </c>
      <c r="R3122" s="248"/>
      <c r="S3122" s="246"/>
      <c r="T3122" s="248"/>
      <c r="U3122" s="249" t="str">
        <f>+IF(AND(S3122&gt;0,R3122&lt;&gt;'Data Validation (ROP used only)'!$A$22),SUM(S3122:T3122),"")</f>
        <v/>
      </c>
      <c r="V3122" s="250" t="str">
        <f>IF(OR(R3122='Data Validation (ROP used only)'!$A$22,ISBLANK(S3122),ISERROR(S3122/$I3122)),"",S3122/$I3122)</f>
        <v/>
      </c>
      <c r="W3122" s="251"/>
      <c r="X3122" s="252" t="str" cm="1">
        <f t="array" ref="X3122">_xlfn.IFS(W3122="","",W3122/I3122&gt;=2,2*I3122,W3122/I3122 &lt; 2, W3122)</f>
        <v/>
      </c>
      <c r="Y3122" s="253" t="str">
        <f t="shared" si="340"/>
        <v/>
      </c>
      <c r="Z3122" s="248"/>
      <c r="AA3122" s="249" t="str">
        <f t="shared" si="341"/>
        <v/>
      </c>
      <c r="AB3122" s="254" t="str">
        <f t="shared" si="342"/>
        <v/>
      </c>
      <c r="AC3122" s="159"/>
      <c r="AD3122" s="160"/>
    </row>
    <row r="3123" spans="2:30" ht="13.8" hidden="1" outlineLevel="1" x14ac:dyDescent="0.25">
      <c r="B3123" s="1"/>
      <c r="C3123" s="1"/>
      <c r="D3123" s="1"/>
      <c r="E3123" s="2"/>
      <c r="F3123" s="1"/>
      <c r="G3123" s="2"/>
      <c r="H3123" s="108"/>
      <c r="I3123" s="109"/>
      <c r="J3123" s="132" t="str">
        <f t="shared" si="338"/>
        <v/>
      </c>
      <c r="K3123" s="132">
        <f t="shared" si="343"/>
        <v>0</v>
      </c>
      <c r="L3123" s="246"/>
      <c r="M3123" s="247"/>
      <c r="N3123" s="246"/>
      <c r="O3123" s="248"/>
      <c r="P3123" s="249" t="str">
        <f t="shared" si="339"/>
        <v/>
      </c>
      <c r="Q3123" s="250" t="str">
        <f t="shared" si="337"/>
        <v/>
      </c>
      <c r="R3123" s="248"/>
      <c r="S3123" s="246"/>
      <c r="T3123" s="248"/>
      <c r="U3123" s="249" t="str">
        <f>+IF(AND(S3123&gt;0,R3123&lt;&gt;'Data Validation (ROP used only)'!$A$22),SUM(S3123:T3123),"")</f>
        <v/>
      </c>
      <c r="V3123" s="250" t="str">
        <f>IF(OR(R3123='Data Validation (ROP used only)'!$A$22,ISBLANK(S3123),ISERROR(S3123/$I3123)),"",S3123/$I3123)</f>
        <v/>
      </c>
      <c r="W3123" s="251"/>
      <c r="X3123" s="252" t="str" cm="1">
        <f t="array" ref="X3123">_xlfn.IFS(W3123="","",W3123/I3123&gt;=2,2*I3123,W3123/I3123 &lt; 2, W3123)</f>
        <v/>
      </c>
      <c r="Y3123" s="253" t="str">
        <f t="shared" si="340"/>
        <v/>
      </c>
      <c r="Z3123" s="248"/>
      <c r="AA3123" s="249" t="str">
        <f t="shared" si="341"/>
        <v/>
      </c>
      <c r="AB3123" s="254" t="str">
        <f t="shared" si="342"/>
        <v/>
      </c>
      <c r="AC3123" s="159"/>
      <c r="AD3123" s="160"/>
    </row>
    <row r="3124" spans="2:30" ht="13.8" hidden="1" outlineLevel="1" x14ac:dyDescent="0.25">
      <c r="B3124" s="1"/>
      <c r="C3124" s="1"/>
      <c r="D3124" s="1"/>
      <c r="E3124" s="2"/>
      <c r="F3124" s="1"/>
      <c r="G3124" s="2"/>
      <c r="H3124" s="108"/>
      <c r="I3124" s="109"/>
      <c r="J3124" s="132" t="str">
        <f t="shared" si="338"/>
        <v/>
      </c>
      <c r="K3124" s="132">
        <f t="shared" si="343"/>
        <v>0</v>
      </c>
      <c r="L3124" s="246"/>
      <c r="M3124" s="247"/>
      <c r="N3124" s="246"/>
      <c r="O3124" s="248"/>
      <c r="P3124" s="249" t="str">
        <f t="shared" si="339"/>
        <v/>
      </c>
      <c r="Q3124" s="250" t="str">
        <f t="shared" si="337"/>
        <v/>
      </c>
      <c r="R3124" s="248"/>
      <c r="S3124" s="246"/>
      <c r="T3124" s="248"/>
      <c r="U3124" s="249" t="str">
        <f>+IF(AND(S3124&gt;0,R3124&lt;&gt;'Data Validation (ROP used only)'!$A$22),SUM(S3124:T3124),"")</f>
        <v/>
      </c>
      <c r="V3124" s="250" t="str">
        <f>IF(OR(R3124='Data Validation (ROP used only)'!$A$22,ISBLANK(S3124),ISERROR(S3124/$I3124)),"",S3124/$I3124)</f>
        <v/>
      </c>
      <c r="W3124" s="251"/>
      <c r="X3124" s="252" t="str" cm="1">
        <f t="array" ref="X3124">_xlfn.IFS(W3124="","",W3124/I3124&gt;=2,2*I3124,W3124/I3124 &lt; 2, W3124)</f>
        <v/>
      </c>
      <c r="Y3124" s="253" t="str">
        <f t="shared" si="340"/>
        <v/>
      </c>
      <c r="Z3124" s="248"/>
      <c r="AA3124" s="249" t="str">
        <f t="shared" si="341"/>
        <v/>
      </c>
      <c r="AB3124" s="254" t="str">
        <f t="shared" si="342"/>
        <v/>
      </c>
      <c r="AC3124" s="159"/>
      <c r="AD3124" s="160"/>
    </row>
    <row r="3125" spans="2:30" ht="13.8" hidden="1" outlineLevel="1" x14ac:dyDescent="0.25">
      <c r="B3125" s="1"/>
      <c r="C3125" s="1"/>
      <c r="D3125" s="1"/>
      <c r="E3125" s="2"/>
      <c r="F3125" s="1"/>
      <c r="G3125" s="2"/>
      <c r="H3125" s="108"/>
      <c r="I3125" s="109"/>
      <c r="J3125" s="132" t="str">
        <f t="shared" si="338"/>
        <v/>
      </c>
      <c r="K3125" s="132">
        <f t="shared" si="343"/>
        <v>0</v>
      </c>
      <c r="L3125" s="246"/>
      <c r="M3125" s="247"/>
      <c r="N3125" s="246"/>
      <c r="O3125" s="248"/>
      <c r="P3125" s="249" t="str">
        <f t="shared" si="339"/>
        <v/>
      </c>
      <c r="Q3125" s="250" t="str">
        <f t="shared" si="337"/>
        <v/>
      </c>
      <c r="R3125" s="248"/>
      <c r="S3125" s="246"/>
      <c r="T3125" s="248"/>
      <c r="U3125" s="249" t="str">
        <f>+IF(AND(S3125&gt;0,R3125&lt;&gt;'Data Validation (ROP used only)'!$A$22),SUM(S3125:T3125),"")</f>
        <v/>
      </c>
      <c r="V3125" s="250" t="str">
        <f>IF(OR(R3125='Data Validation (ROP used only)'!$A$22,ISBLANK(S3125),ISERROR(S3125/$I3125)),"",S3125/$I3125)</f>
        <v/>
      </c>
      <c r="W3125" s="251"/>
      <c r="X3125" s="252" t="str" cm="1">
        <f t="array" ref="X3125">_xlfn.IFS(W3125="","",W3125/I3125&gt;=2,2*I3125,W3125/I3125 &lt; 2, W3125)</f>
        <v/>
      </c>
      <c r="Y3125" s="253" t="str">
        <f t="shared" si="340"/>
        <v/>
      </c>
      <c r="Z3125" s="248"/>
      <c r="AA3125" s="249" t="str">
        <f t="shared" si="341"/>
        <v/>
      </c>
      <c r="AB3125" s="254" t="str">
        <f t="shared" si="342"/>
        <v/>
      </c>
      <c r="AC3125" s="159"/>
      <c r="AD3125" s="160"/>
    </row>
    <row r="3126" spans="2:30" ht="13.8" hidden="1" outlineLevel="1" x14ac:dyDescent="0.25">
      <c r="B3126" s="1"/>
      <c r="C3126" s="1"/>
      <c r="D3126" s="1"/>
      <c r="E3126" s="2"/>
      <c r="F3126" s="1"/>
      <c r="G3126" s="2"/>
      <c r="H3126" s="108"/>
      <c r="I3126" s="109"/>
      <c r="J3126" s="132" t="str">
        <f t="shared" si="338"/>
        <v/>
      </c>
      <c r="K3126" s="132">
        <f t="shared" si="343"/>
        <v>0</v>
      </c>
      <c r="L3126" s="246"/>
      <c r="M3126" s="247"/>
      <c r="N3126" s="246"/>
      <c r="O3126" s="248"/>
      <c r="P3126" s="249" t="str">
        <f t="shared" si="339"/>
        <v/>
      </c>
      <c r="Q3126" s="250" t="str">
        <f t="shared" si="337"/>
        <v/>
      </c>
      <c r="R3126" s="248"/>
      <c r="S3126" s="246"/>
      <c r="T3126" s="248"/>
      <c r="U3126" s="249" t="str">
        <f>+IF(AND(S3126&gt;0,R3126&lt;&gt;'Data Validation (ROP used only)'!$A$22),SUM(S3126:T3126),"")</f>
        <v/>
      </c>
      <c r="V3126" s="250" t="str">
        <f>IF(OR(R3126='Data Validation (ROP used only)'!$A$22,ISBLANK(S3126),ISERROR(S3126/$I3126)),"",S3126/$I3126)</f>
        <v/>
      </c>
      <c r="W3126" s="251"/>
      <c r="X3126" s="252" t="str" cm="1">
        <f t="array" ref="X3126">_xlfn.IFS(W3126="","",W3126/I3126&gt;=2,2*I3126,W3126/I3126 &lt; 2, W3126)</f>
        <v/>
      </c>
      <c r="Y3126" s="253" t="str">
        <f t="shared" si="340"/>
        <v/>
      </c>
      <c r="Z3126" s="248"/>
      <c r="AA3126" s="249" t="str">
        <f t="shared" si="341"/>
        <v/>
      </c>
      <c r="AB3126" s="254" t="str">
        <f t="shared" si="342"/>
        <v/>
      </c>
      <c r="AC3126" s="159"/>
      <c r="AD3126" s="160"/>
    </row>
    <row r="3127" spans="2:30" ht="13.8" hidden="1" outlineLevel="1" x14ac:dyDescent="0.25">
      <c r="B3127" s="1"/>
      <c r="C3127" s="1"/>
      <c r="D3127" s="1"/>
      <c r="E3127" s="2"/>
      <c r="F3127" s="1"/>
      <c r="G3127" s="2"/>
      <c r="H3127" s="108"/>
      <c r="I3127" s="109"/>
      <c r="J3127" s="132" t="str">
        <f t="shared" si="338"/>
        <v/>
      </c>
      <c r="K3127" s="132">
        <f t="shared" si="343"/>
        <v>0</v>
      </c>
      <c r="L3127" s="246"/>
      <c r="M3127" s="247"/>
      <c r="N3127" s="246"/>
      <c r="O3127" s="248"/>
      <c r="P3127" s="249" t="str">
        <f t="shared" si="339"/>
        <v/>
      </c>
      <c r="Q3127" s="250" t="str">
        <f t="shared" si="337"/>
        <v/>
      </c>
      <c r="R3127" s="248"/>
      <c r="S3127" s="246"/>
      <c r="T3127" s="248"/>
      <c r="U3127" s="249" t="str">
        <f>+IF(AND(S3127&gt;0,R3127&lt;&gt;'Data Validation (ROP used only)'!$A$22),SUM(S3127:T3127),"")</f>
        <v/>
      </c>
      <c r="V3127" s="250" t="str">
        <f>IF(OR(R3127='Data Validation (ROP used only)'!$A$22,ISBLANK(S3127),ISERROR(S3127/$I3127)),"",S3127/$I3127)</f>
        <v/>
      </c>
      <c r="W3127" s="251"/>
      <c r="X3127" s="252" t="str" cm="1">
        <f t="array" ref="X3127">_xlfn.IFS(W3127="","",W3127/I3127&gt;=2,2*I3127,W3127/I3127 &lt; 2, W3127)</f>
        <v/>
      </c>
      <c r="Y3127" s="253" t="str">
        <f t="shared" si="340"/>
        <v/>
      </c>
      <c r="Z3127" s="248"/>
      <c r="AA3127" s="249" t="str">
        <f t="shared" si="341"/>
        <v/>
      </c>
      <c r="AB3127" s="254" t="str">
        <f t="shared" si="342"/>
        <v/>
      </c>
      <c r="AC3127" s="159"/>
      <c r="AD3127" s="160"/>
    </row>
    <row r="3128" spans="2:30" ht="13.8" hidden="1" outlineLevel="1" x14ac:dyDescent="0.25">
      <c r="B3128" s="1"/>
      <c r="C3128" s="1"/>
      <c r="D3128" s="1"/>
      <c r="E3128" s="2"/>
      <c r="F3128" s="1"/>
      <c r="G3128" s="2"/>
      <c r="H3128" s="108"/>
      <c r="I3128" s="109"/>
      <c r="J3128" s="132" t="str">
        <f t="shared" si="338"/>
        <v/>
      </c>
      <c r="K3128" s="132">
        <f t="shared" si="343"/>
        <v>0</v>
      </c>
      <c r="L3128" s="246"/>
      <c r="M3128" s="247"/>
      <c r="N3128" s="246"/>
      <c r="O3128" s="248"/>
      <c r="P3128" s="249" t="str">
        <f t="shared" si="339"/>
        <v/>
      </c>
      <c r="Q3128" s="250" t="str">
        <f t="shared" si="337"/>
        <v/>
      </c>
      <c r="R3128" s="248"/>
      <c r="S3128" s="246"/>
      <c r="T3128" s="248"/>
      <c r="U3128" s="249" t="str">
        <f>+IF(AND(S3128&gt;0,R3128&lt;&gt;'Data Validation (ROP used only)'!$A$22),SUM(S3128:T3128),"")</f>
        <v/>
      </c>
      <c r="V3128" s="250" t="str">
        <f>IF(OR(R3128='Data Validation (ROP used only)'!$A$22,ISBLANK(S3128),ISERROR(S3128/$I3128)),"",S3128/$I3128)</f>
        <v/>
      </c>
      <c r="W3128" s="251"/>
      <c r="X3128" s="252" t="str" cm="1">
        <f t="array" ref="X3128">_xlfn.IFS(W3128="","",W3128/I3128&gt;=2,2*I3128,W3128/I3128 &lt; 2, W3128)</f>
        <v/>
      </c>
      <c r="Y3128" s="253" t="str">
        <f t="shared" si="340"/>
        <v/>
      </c>
      <c r="Z3128" s="248"/>
      <c r="AA3128" s="249" t="str">
        <f t="shared" si="341"/>
        <v/>
      </c>
      <c r="AB3128" s="254" t="str">
        <f t="shared" si="342"/>
        <v/>
      </c>
      <c r="AC3128" s="159"/>
      <c r="AD3128" s="160"/>
    </row>
    <row r="3129" spans="2:30" ht="13.8" hidden="1" outlineLevel="1" x14ac:dyDescent="0.25">
      <c r="B3129" s="1"/>
      <c r="C3129" s="1"/>
      <c r="D3129" s="1"/>
      <c r="E3129" s="2"/>
      <c r="F3129" s="1"/>
      <c r="G3129" s="2"/>
      <c r="H3129" s="108"/>
      <c r="I3129" s="109"/>
      <c r="J3129" s="132" t="str">
        <f t="shared" si="338"/>
        <v/>
      </c>
      <c r="K3129" s="132">
        <f t="shared" si="343"/>
        <v>0</v>
      </c>
      <c r="L3129" s="246"/>
      <c r="M3129" s="247"/>
      <c r="N3129" s="246"/>
      <c r="O3129" s="248"/>
      <c r="P3129" s="249" t="str">
        <f t="shared" si="339"/>
        <v/>
      </c>
      <c r="Q3129" s="250" t="str">
        <f t="shared" si="337"/>
        <v/>
      </c>
      <c r="R3129" s="248"/>
      <c r="S3129" s="246"/>
      <c r="T3129" s="248"/>
      <c r="U3129" s="249" t="str">
        <f>+IF(AND(S3129&gt;0,R3129&lt;&gt;'Data Validation (ROP used only)'!$A$22),SUM(S3129:T3129),"")</f>
        <v/>
      </c>
      <c r="V3129" s="250" t="str">
        <f>IF(OR(R3129='Data Validation (ROP used only)'!$A$22,ISBLANK(S3129),ISERROR(S3129/$I3129)),"",S3129/$I3129)</f>
        <v/>
      </c>
      <c r="W3129" s="251"/>
      <c r="X3129" s="252" t="str" cm="1">
        <f t="array" ref="X3129">_xlfn.IFS(W3129="","",W3129/I3129&gt;=2,2*I3129,W3129/I3129 &lt; 2, W3129)</f>
        <v/>
      </c>
      <c r="Y3129" s="253" t="str">
        <f t="shared" si="340"/>
        <v/>
      </c>
      <c r="Z3129" s="248"/>
      <c r="AA3129" s="249" t="str">
        <f t="shared" si="341"/>
        <v/>
      </c>
      <c r="AB3129" s="254" t="str">
        <f t="shared" si="342"/>
        <v/>
      </c>
      <c r="AC3129" s="159"/>
      <c r="AD3129" s="160"/>
    </row>
    <row r="3130" spans="2:30" ht="13.8" hidden="1" outlineLevel="1" x14ac:dyDescent="0.25">
      <c r="B3130" s="1"/>
      <c r="C3130" s="1"/>
      <c r="D3130" s="1"/>
      <c r="E3130" s="2"/>
      <c r="F3130" s="1"/>
      <c r="G3130" s="2"/>
      <c r="H3130" s="108"/>
      <c r="I3130" s="109"/>
      <c r="J3130" s="132" t="str">
        <f t="shared" si="338"/>
        <v/>
      </c>
      <c r="K3130" s="132">
        <f t="shared" si="343"/>
        <v>0</v>
      </c>
      <c r="L3130" s="246"/>
      <c r="M3130" s="247"/>
      <c r="N3130" s="246"/>
      <c r="O3130" s="248"/>
      <c r="P3130" s="249" t="str">
        <f t="shared" si="339"/>
        <v/>
      </c>
      <c r="Q3130" s="250" t="str">
        <f t="shared" si="337"/>
        <v/>
      </c>
      <c r="R3130" s="248"/>
      <c r="S3130" s="246"/>
      <c r="T3130" s="248"/>
      <c r="U3130" s="249" t="str">
        <f>+IF(AND(S3130&gt;0,R3130&lt;&gt;'Data Validation (ROP used only)'!$A$22),SUM(S3130:T3130),"")</f>
        <v/>
      </c>
      <c r="V3130" s="250" t="str">
        <f>IF(OR(R3130='Data Validation (ROP used only)'!$A$22,ISBLANK(S3130),ISERROR(S3130/$I3130)),"",S3130/$I3130)</f>
        <v/>
      </c>
      <c r="W3130" s="251"/>
      <c r="X3130" s="252" t="str" cm="1">
        <f t="array" ref="X3130">_xlfn.IFS(W3130="","",W3130/I3130&gt;=2,2*I3130,W3130/I3130 &lt; 2, W3130)</f>
        <v/>
      </c>
      <c r="Y3130" s="253" t="str">
        <f t="shared" si="340"/>
        <v/>
      </c>
      <c r="Z3130" s="248"/>
      <c r="AA3130" s="249" t="str">
        <f t="shared" si="341"/>
        <v/>
      </c>
      <c r="AB3130" s="254" t="str">
        <f t="shared" si="342"/>
        <v/>
      </c>
      <c r="AC3130" s="159"/>
      <c r="AD3130" s="160"/>
    </row>
    <row r="3131" spans="2:30" ht="13.8" hidden="1" outlineLevel="1" x14ac:dyDescent="0.25">
      <c r="B3131" s="1"/>
      <c r="C3131" s="1"/>
      <c r="D3131" s="1"/>
      <c r="E3131" s="2"/>
      <c r="F3131" s="1"/>
      <c r="G3131" s="2"/>
      <c r="H3131" s="108"/>
      <c r="I3131" s="109"/>
      <c r="J3131" s="132" t="str">
        <f t="shared" si="338"/>
        <v/>
      </c>
      <c r="K3131" s="132">
        <f t="shared" si="343"/>
        <v>0</v>
      </c>
      <c r="L3131" s="246"/>
      <c r="M3131" s="247"/>
      <c r="N3131" s="246"/>
      <c r="O3131" s="248"/>
      <c r="P3131" s="249" t="str">
        <f t="shared" si="339"/>
        <v/>
      </c>
      <c r="Q3131" s="250" t="str">
        <f t="shared" si="337"/>
        <v/>
      </c>
      <c r="R3131" s="248"/>
      <c r="S3131" s="246"/>
      <c r="T3131" s="248"/>
      <c r="U3131" s="249" t="str">
        <f>+IF(AND(S3131&gt;0,R3131&lt;&gt;'Data Validation (ROP used only)'!$A$22),SUM(S3131:T3131),"")</f>
        <v/>
      </c>
      <c r="V3131" s="250" t="str">
        <f>IF(OR(R3131='Data Validation (ROP used only)'!$A$22,ISBLANK(S3131),ISERROR(S3131/$I3131)),"",S3131/$I3131)</f>
        <v/>
      </c>
      <c r="W3131" s="251"/>
      <c r="X3131" s="252" t="str" cm="1">
        <f t="array" ref="X3131">_xlfn.IFS(W3131="","",W3131/I3131&gt;=2,2*I3131,W3131/I3131 &lt; 2, W3131)</f>
        <v/>
      </c>
      <c r="Y3131" s="253" t="str">
        <f t="shared" si="340"/>
        <v/>
      </c>
      <c r="Z3131" s="248"/>
      <c r="AA3131" s="249" t="str">
        <f t="shared" si="341"/>
        <v/>
      </c>
      <c r="AB3131" s="254" t="str">
        <f t="shared" si="342"/>
        <v/>
      </c>
      <c r="AC3131" s="159"/>
      <c r="AD3131" s="160"/>
    </row>
    <row r="3132" spans="2:30" ht="13.8" hidden="1" outlineLevel="1" x14ac:dyDescent="0.25">
      <c r="B3132" s="1"/>
      <c r="C3132" s="1"/>
      <c r="D3132" s="1"/>
      <c r="E3132" s="2"/>
      <c r="F3132" s="1"/>
      <c r="G3132" s="2"/>
      <c r="H3132" s="108"/>
      <c r="I3132" s="109"/>
      <c r="J3132" s="132" t="str">
        <f t="shared" si="338"/>
        <v/>
      </c>
      <c r="K3132" s="132">
        <f t="shared" si="343"/>
        <v>0</v>
      </c>
      <c r="L3132" s="246"/>
      <c r="M3132" s="247"/>
      <c r="N3132" s="246"/>
      <c r="O3132" s="248"/>
      <c r="P3132" s="249" t="str">
        <f t="shared" si="339"/>
        <v/>
      </c>
      <c r="Q3132" s="250" t="str">
        <f t="shared" si="337"/>
        <v/>
      </c>
      <c r="R3132" s="248"/>
      <c r="S3132" s="246"/>
      <c r="T3132" s="248"/>
      <c r="U3132" s="249" t="str">
        <f>+IF(AND(S3132&gt;0,R3132&lt;&gt;'Data Validation (ROP used only)'!$A$22),SUM(S3132:T3132),"")</f>
        <v/>
      </c>
      <c r="V3132" s="250" t="str">
        <f>IF(OR(R3132='Data Validation (ROP used only)'!$A$22,ISBLANK(S3132),ISERROR(S3132/$I3132)),"",S3132/$I3132)</f>
        <v/>
      </c>
      <c r="W3132" s="251"/>
      <c r="X3132" s="252" t="str" cm="1">
        <f t="array" ref="X3132">_xlfn.IFS(W3132="","",W3132/I3132&gt;=2,2*I3132,W3132/I3132 &lt; 2, W3132)</f>
        <v/>
      </c>
      <c r="Y3132" s="253" t="str">
        <f t="shared" si="340"/>
        <v/>
      </c>
      <c r="Z3132" s="248"/>
      <c r="AA3132" s="249" t="str">
        <f t="shared" si="341"/>
        <v/>
      </c>
      <c r="AB3132" s="254" t="str">
        <f t="shared" si="342"/>
        <v/>
      </c>
      <c r="AC3132" s="159"/>
      <c r="AD3132" s="160"/>
    </row>
    <row r="3133" spans="2:30" ht="13.8" hidden="1" outlineLevel="1" x14ac:dyDescent="0.25">
      <c r="B3133" s="1"/>
      <c r="C3133" s="1"/>
      <c r="D3133" s="1"/>
      <c r="E3133" s="2"/>
      <c r="F3133" s="1"/>
      <c r="G3133" s="2"/>
      <c r="H3133" s="108"/>
      <c r="I3133" s="109"/>
      <c r="J3133" s="132" t="str">
        <f t="shared" si="338"/>
        <v/>
      </c>
      <c r="K3133" s="132">
        <f t="shared" si="343"/>
        <v>0</v>
      </c>
      <c r="L3133" s="246"/>
      <c r="M3133" s="247"/>
      <c r="N3133" s="246"/>
      <c r="O3133" s="248"/>
      <c r="P3133" s="249" t="str">
        <f t="shared" si="339"/>
        <v/>
      </c>
      <c r="Q3133" s="250" t="str">
        <f t="shared" si="337"/>
        <v/>
      </c>
      <c r="R3133" s="248"/>
      <c r="S3133" s="246"/>
      <c r="T3133" s="248"/>
      <c r="U3133" s="249" t="str">
        <f>+IF(AND(S3133&gt;0,R3133&lt;&gt;'Data Validation (ROP used only)'!$A$22),SUM(S3133:T3133),"")</f>
        <v/>
      </c>
      <c r="V3133" s="250" t="str">
        <f>IF(OR(R3133='Data Validation (ROP used only)'!$A$22,ISBLANK(S3133),ISERROR(S3133/$I3133)),"",S3133/$I3133)</f>
        <v/>
      </c>
      <c r="W3133" s="251"/>
      <c r="X3133" s="252" t="str" cm="1">
        <f t="array" ref="X3133">_xlfn.IFS(W3133="","",W3133/I3133&gt;=2,2*I3133,W3133/I3133 &lt; 2, W3133)</f>
        <v/>
      </c>
      <c r="Y3133" s="253" t="str">
        <f t="shared" si="340"/>
        <v/>
      </c>
      <c r="Z3133" s="248"/>
      <c r="AA3133" s="249" t="str">
        <f t="shared" si="341"/>
        <v/>
      </c>
      <c r="AB3133" s="254" t="str">
        <f t="shared" si="342"/>
        <v/>
      </c>
      <c r="AC3133" s="159"/>
      <c r="AD3133" s="160"/>
    </row>
    <row r="3134" spans="2:30" ht="13.8" hidden="1" outlineLevel="1" x14ac:dyDescent="0.25">
      <c r="B3134" s="1"/>
      <c r="C3134" s="1"/>
      <c r="D3134" s="1"/>
      <c r="E3134" s="2"/>
      <c r="F3134" s="1"/>
      <c r="G3134" s="2"/>
      <c r="H3134" s="108"/>
      <c r="I3134" s="109"/>
      <c r="J3134" s="132" t="str">
        <f t="shared" si="338"/>
        <v/>
      </c>
      <c r="K3134" s="132">
        <f t="shared" si="343"/>
        <v>0</v>
      </c>
      <c r="L3134" s="246"/>
      <c r="M3134" s="247"/>
      <c r="N3134" s="246"/>
      <c r="O3134" s="248"/>
      <c r="P3134" s="249" t="str">
        <f t="shared" si="339"/>
        <v/>
      </c>
      <c r="Q3134" s="250" t="str">
        <f t="shared" si="337"/>
        <v/>
      </c>
      <c r="R3134" s="248"/>
      <c r="S3134" s="246"/>
      <c r="T3134" s="248"/>
      <c r="U3134" s="249" t="str">
        <f>+IF(AND(S3134&gt;0,R3134&lt;&gt;'Data Validation (ROP used only)'!$A$22),SUM(S3134:T3134),"")</f>
        <v/>
      </c>
      <c r="V3134" s="250" t="str">
        <f>IF(OR(R3134='Data Validation (ROP used only)'!$A$22,ISBLANK(S3134),ISERROR(S3134/$I3134)),"",S3134/$I3134)</f>
        <v/>
      </c>
      <c r="W3134" s="251"/>
      <c r="X3134" s="252" t="str" cm="1">
        <f t="array" ref="X3134">_xlfn.IFS(W3134="","",W3134/I3134&gt;=2,2*I3134,W3134/I3134 &lt; 2, W3134)</f>
        <v/>
      </c>
      <c r="Y3134" s="253" t="str">
        <f t="shared" si="340"/>
        <v/>
      </c>
      <c r="Z3134" s="248"/>
      <c r="AA3134" s="249" t="str">
        <f t="shared" si="341"/>
        <v/>
      </c>
      <c r="AB3134" s="254" t="str">
        <f t="shared" si="342"/>
        <v/>
      </c>
      <c r="AC3134" s="159"/>
      <c r="AD3134" s="160"/>
    </row>
    <row r="3135" spans="2:30" ht="13.8" hidden="1" outlineLevel="1" x14ac:dyDescent="0.25">
      <c r="B3135" s="1"/>
      <c r="C3135" s="1"/>
      <c r="D3135" s="1"/>
      <c r="E3135" s="2"/>
      <c r="F3135" s="1"/>
      <c r="G3135" s="2"/>
      <c r="H3135" s="108"/>
      <c r="I3135" s="109"/>
      <c r="J3135" s="132" t="str">
        <f t="shared" si="338"/>
        <v/>
      </c>
      <c r="K3135" s="132">
        <f t="shared" si="343"/>
        <v>0</v>
      </c>
      <c r="L3135" s="246"/>
      <c r="M3135" s="247"/>
      <c r="N3135" s="246"/>
      <c r="O3135" s="248"/>
      <c r="P3135" s="249" t="str">
        <f t="shared" si="339"/>
        <v/>
      </c>
      <c r="Q3135" s="250" t="str">
        <f t="shared" si="337"/>
        <v/>
      </c>
      <c r="R3135" s="248"/>
      <c r="S3135" s="246"/>
      <c r="T3135" s="248"/>
      <c r="U3135" s="249" t="str">
        <f>+IF(AND(S3135&gt;0,R3135&lt;&gt;'Data Validation (ROP used only)'!$A$22),SUM(S3135:T3135),"")</f>
        <v/>
      </c>
      <c r="V3135" s="250" t="str">
        <f>IF(OR(R3135='Data Validation (ROP used only)'!$A$22,ISBLANK(S3135),ISERROR(S3135/$I3135)),"",S3135/$I3135)</f>
        <v/>
      </c>
      <c r="W3135" s="251"/>
      <c r="X3135" s="252" t="str" cm="1">
        <f t="array" ref="X3135">_xlfn.IFS(W3135="","",W3135/I3135&gt;=2,2*I3135,W3135/I3135 &lt; 2, W3135)</f>
        <v/>
      </c>
      <c r="Y3135" s="253" t="str">
        <f t="shared" si="340"/>
        <v/>
      </c>
      <c r="Z3135" s="248"/>
      <c r="AA3135" s="249" t="str">
        <f t="shared" si="341"/>
        <v/>
      </c>
      <c r="AB3135" s="254" t="str">
        <f t="shared" si="342"/>
        <v/>
      </c>
      <c r="AC3135" s="159"/>
      <c r="AD3135" s="160"/>
    </row>
    <row r="3136" spans="2:30" ht="13.8" hidden="1" outlineLevel="1" x14ac:dyDescent="0.25">
      <c r="B3136" s="1"/>
      <c r="C3136" s="1"/>
      <c r="D3136" s="1"/>
      <c r="E3136" s="2"/>
      <c r="F3136" s="1"/>
      <c r="G3136" s="2"/>
      <c r="H3136" s="108"/>
      <c r="I3136" s="109"/>
      <c r="J3136" s="132" t="str">
        <f t="shared" si="338"/>
        <v/>
      </c>
      <c r="K3136" s="132">
        <f t="shared" si="343"/>
        <v>0</v>
      </c>
      <c r="L3136" s="246"/>
      <c r="M3136" s="247"/>
      <c r="N3136" s="246"/>
      <c r="O3136" s="248"/>
      <c r="P3136" s="249" t="str">
        <f t="shared" si="339"/>
        <v/>
      </c>
      <c r="Q3136" s="250" t="str">
        <f t="shared" si="337"/>
        <v/>
      </c>
      <c r="R3136" s="248"/>
      <c r="S3136" s="246"/>
      <c r="T3136" s="248"/>
      <c r="U3136" s="249" t="str">
        <f>+IF(AND(S3136&gt;0,R3136&lt;&gt;'Data Validation (ROP used only)'!$A$22),SUM(S3136:T3136),"")</f>
        <v/>
      </c>
      <c r="V3136" s="250" t="str">
        <f>IF(OR(R3136='Data Validation (ROP used only)'!$A$22,ISBLANK(S3136),ISERROR(S3136/$I3136)),"",S3136/$I3136)</f>
        <v/>
      </c>
      <c r="W3136" s="251"/>
      <c r="X3136" s="252" t="str" cm="1">
        <f t="array" ref="X3136">_xlfn.IFS(W3136="","",W3136/I3136&gt;=2,2*I3136,W3136/I3136 &lt; 2, W3136)</f>
        <v/>
      </c>
      <c r="Y3136" s="253" t="str">
        <f t="shared" si="340"/>
        <v/>
      </c>
      <c r="Z3136" s="248"/>
      <c r="AA3136" s="249" t="str">
        <f t="shared" si="341"/>
        <v/>
      </c>
      <c r="AB3136" s="254" t="str">
        <f t="shared" si="342"/>
        <v/>
      </c>
      <c r="AC3136" s="159"/>
      <c r="AD3136" s="160"/>
    </row>
    <row r="3137" spans="2:30" ht="13.8" hidden="1" outlineLevel="1" x14ac:dyDescent="0.25">
      <c r="B3137" s="1"/>
      <c r="C3137" s="1"/>
      <c r="D3137" s="1"/>
      <c r="E3137" s="2"/>
      <c r="F3137" s="1"/>
      <c r="G3137" s="2"/>
      <c r="H3137" s="108"/>
      <c r="I3137" s="109"/>
      <c r="J3137" s="132" t="str">
        <f t="shared" si="338"/>
        <v/>
      </c>
      <c r="K3137" s="132">
        <f t="shared" si="343"/>
        <v>0</v>
      </c>
      <c r="L3137" s="246"/>
      <c r="M3137" s="247"/>
      <c r="N3137" s="246"/>
      <c r="O3137" s="248"/>
      <c r="P3137" s="249" t="str">
        <f t="shared" si="339"/>
        <v/>
      </c>
      <c r="Q3137" s="250" t="str">
        <f t="shared" si="337"/>
        <v/>
      </c>
      <c r="R3137" s="248"/>
      <c r="S3137" s="246"/>
      <c r="T3137" s="248"/>
      <c r="U3137" s="249" t="str">
        <f>+IF(AND(S3137&gt;0,R3137&lt;&gt;'Data Validation (ROP used only)'!$A$22),SUM(S3137:T3137),"")</f>
        <v/>
      </c>
      <c r="V3137" s="250" t="str">
        <f>IF(OR(R3137='Data Validation (ROP used only)'!$A$22,ISBLANK(S3137),ISERROR(S3137/$I3137)),"",S3137/$I3137)</f>
        <v/>
      </c>
      <c r="W3137" s="251"/>
      <c r="X3137" s="252" t="str" cm="1">
        <f t="array" ref="X3137">_xlfn.IFS(W3137="","",W3137/I3137&gt;=2,2*I3137,W3137/I3137 &lt; 2, W3137)</f>
        <v/>
      </c>
      <c r="Y3137" s="253" t="str">
        <f t="shared" si="340"/>
        <v/>
      </c>
      <c r="Z3137" s="248"/>
      <c r="AA3137" s="249" t="str">
        <f t="shared" si="341"/>
        <v/>
      </c>
      <c r="AB3137" s="254" t="str">
        <f t="shared" si="342"/>
        <v/>
      </c>
      <c r="AC3137" s="159"/>
      <c r="AD3137" s="160"/>
    </row>
    <row r="3138" spans="2:30" ht="13.8" hidden="1" outlineLevel="1" x14ac:dyDescent="0.25">
      <c r="B3138" s="1"/>
      <c r="C3138" s="1"/>
      <c r="D3138" s="1"/>
      <c r="E3138" s="2"/>
      <c r="F3138" s="1"/>
      <c r="G3138" s="2"/>
      <c r="H3138" s="108"/>
      <c r="I3138" s="109"/>
      <c r="J3138" s="132" t="str">
        <f t="shared" si="338"/>
        <v/>
      </c>
      <c r="K3138" s="132">
        <f t="shared" si="343"/>
        <v>0</v>
      </c>
      <c r="L3138" s="246"/>
      <c r="M3138" s="247"/>
      <c r="N3138" s="246"/>
      <c r="O3138" s="248"/>
      <c r="P3138" s="249" t="str">
        <f t="shared" si="339"/>
        <v/>
      </c>
      <c r="Q3138" s="250" t="str">
        <f t="shared" si="337"/>
        <v/>
      </c>
      <c r="R3138" s="248"/>
      <c r="S3138" s="246"/>
      <c r="T3138" s="248"/>
      <c r="U3138" s="249" t="str">
        <f>+IF(AND(S3138&gt;0,R3138&lt;&gt;'Data Validation (ROP used only)'!$A$22),SUM(S3138:T3138),"")</f>
        <v/>
      </c>
      <c r="V3138" s="250" t="str">
        <f>IF(OR(R3138='Data Validation (ROP used only)'!$A$22,ISBLANK(S3138),ISERROR(S3138/$I3138)),"",S3138/$I3138)</f>
        <v/>
      </c>
      <c r="W3138" s="251"/>
      <c r="X3138" s="252" t="str" cm="1">
        <f t="array" ref="X3138">_xlfn.IFS(W3138="","",W3138/I3138&gt;=2,2*I3138,W3138/I3138 &lt; 2, W3138)</f>
        <v/>
      </c>
      <c r="Y3138" s="253" t="str">
        <f t="shared" si="340"/>
        <v/>
      </c>
      <c r="Z3138" s="248"/>
      <c r="AA3138" s="249" t="str">
        <f t="shared" si="341"/>
        <v/>
      </c>
      <c r="AB3138" s="254" t="str">
        <f t="shared" si="342"/>
        <v/>
      </c>
      <c r="AC3138" s="159"/>
      <c r="AD3138" s="160"/>
    </row>
    <row r="3139" spans="2:30" ht="13.8" hidden="1" outlineLevel="1" x14ac:dyDescent="0.25">
      <c r="B3139" s="1"/>
      <c r="C3139" s="1"/>
      <c r="D3139" s="1"/>
      <c r="E3139" s="2"/>
      <c r="F3139" s="1"/>
      <c r="G3139" s="2"/>
      <c r="H3139" s="108"/>
      <c r="I3139" s="109"/>
      <c r="J3139" s="132" t="str">
        <f t="shared" si="338"/>
        <v/>
      </c>
      <c r="K3139" s="132">
        <f t="shared" si="343"/>
        <v>0</v>
      </c>
      <c r="L3139" s="246"/>
      <c r="M3139" s="247"/>
      <c r="N3139" s="246"/>
      <c r="O3139" s="248"/>
      <c r="P3139" s="249" t="str">
        <f t="shared" si="339"/>
        <v/>
      </c>
      <c r="Q3139" s="250" t="str">
        <f t="shared" si="337"/>
        <v/>
      </c>
      <c r="R3139" s="248"/>
      <c r="S3139" s="246"/>
      <c r="T3139" s="248"/>
      <c r="U3139" s="249" t="str">
        <f>+IF(AND(S3139&gt;0,R3139&lt;&gt;'Data Validation (ROP used only)'!$A$22),SUM(S3139:T3139),"")</f>
        <v/>
      </c>
      <c r="V3139" s="250" t="str">
        <f>IF(OR(R3139='Data Validation (ROP used only)'!$A$22,ISBLANK(S3139),ISERROR(S3139/$I3139)),"",S3139/$I3139)</f>
        <v/>
      </c>
      <c r="W3139" s="251"/>
      <c r="X3139" s="252" t="str" cm="1">
        <f t="array" ref="X3139">_xlfn.IFS(W3139="","",W3139/I3139&gt;=2,2*I3139,W3139/I3139 &lt; 2, W3139)</f>
        <v/>
      </c>
      <c r="Y3139" s="253" t="str">
        <f t="shared" si="340"/>
        <v/>
      </c>
      <c r="Z3139" s="248"/>
      <c r="AA3139" s="249" t="str">
        <f t="shared" si="341"/>
        <v/>
      </c>
      <c r="AB3139" s="254" t="str">
        <f t="shared" si="342"/>
        <v/>
      </c>
      <c r="AC3139" s="159"/>
      <c r="AD3139" s="160"/>
    </row>
    <row r="3140" spans="2:30" ht="13.8" hidden="1" outlineLevel="1" x14ac:dyDescent="0.25">
      <c r="B3140" s="1"/>
      <c r="C3140" s="1"/>
      <c r="D3140" s="1"/>
      <c r="E3140" s="2"/>
      <c r="F3140" s="1"/>
      <c r="G3140" s="2"/>
      <c r="H3140" s="108"/>
      <c r="I3140" s="109"/>
      <c r="J3140" s="132" t="str">
        <f t="shared" si="338"/>
        <v/>
      </c>
      <c r="K3140" s="132">
        <f t="shared" si="343"/>
        <v>0</v>
      </c>
      <c r="L3140" s="246"/>
      <c r="M3140" s="247"/>
      <c r="N3140" s="246"/>
      <c r="O3140" s="248"/>
      <c r="P3140" s="249" t="str">
        <f t="shared" si="339"/>
        <v/>
      </c>
      <c r="Q3140" s="250" t="str">
        <f t="shared" si="337"/>
        <v/>
      </c>
      <c r="R3140" s="248"/>
      <c r="S3140" s="246"/>
      <c r="T3140" s="248"/>
      <c r="U3140" s="249" t="str">
        <f>+IF(AND(S3140&gt;0,R3140&lt;&gt;'Data Validation (ROP used only)'!$A$22),SUM(S3140:T3140),"")</f>
        <v/>
      </c>
      <c r="V3140" s="250" t="str">
        <f>IF(OR(R3140='Data Validation (ROP used only)'!$A$22,ISBLANK(S3140),ISERROR(S3140/$I3140)),"",S3140/$I3140)</f>
        <v/>
      </c>
      <c r="W3140" s="251"/>
      <c r="X3140" s="252" t="str" cm="1">
        <f t="array" ref="X3140">_xlfn.IFS(W3140="","",W3140/I3140&gt;=2,2*I3140,W3140/I3140 &lt; 2, W3140)</f>
        <v/>
      </c>
      <c r="Y3140" s="253" t="str">
        <f t="shared" si="340"/>
        <v/>
      </c>
      <c r="Z3140" s="248"/>
      <c r="AA3140" s="249" t="str">
        <f t="shared" si="341"/>
        <v/>
      </c>
      <c r="AB3140" s="254" t="str">
        <f t="shared" si="342"/>
        <v/>
      </c>
      <c r="AC3140" s="159"/>
      <c r="AD3140" s="160"/>
    </row>
    <row r="3141" spans="2:30" ht="13.8" hidden="1" outlineLevel="1" x14ac:dyDescent="0.25">
      <c r="B3141" s="1"/>
      <c r="C3141" s="1"/>
      <c r="D3141" s="1"/>
      <c r="E3141" s="2"/>
      <c r="F3141" s="1"/>
      <c r="G3141" s="2"/>
      <c r="H3141" s="108"/>
      <c r="I3141" s="109"/>
      <c r="J3141" s="132" t="str">
        <f t="shared" si="338"/>
        <v/>
      </c>
      <c r="K3141" s="132">
        <f t="shared" si="343"/>
        <v>0</v>
      </c>
      <c r="L3141" s="246"/>
      <c r="M3141" s="247"/>
      <c r="N3141" s="246"/>
      <c r="O3141" s="248"/>
      <c r="P3141" s="249" t="str">
        <f t="shared" si="339"/>
        <v/>
      </c>
      <c r="Q3141" s="250" t="str">
        <f t="shared" si="337"/>
        <v/>
      </c>
      <c r="R3141" s="248"/>
      <c r="S3141" s="246"/>
      <c r="T3141" s="248"/>
      <c r="U3141" s="249" t="str">
        <f>+IF(AND(S3141&gt;0,R3141&lt;&gt;'Data Validation (ROP used only)'!$A$22),SUM(S3141:T3141),"")</f>
        <v/>
      </c>
      <c r="V3141" s="250" t="str">
        <f>IF(OR(R3141='Data Validation (ROP used only)'!$A$22,ISBLANK(S3141),ISERROR(S3141/$I3141)),"",S3141/$I3141)</f>
        <v/>
      </c>
      <c r="W3141" s="251"/>
      <c r="X3141" s="252" t="str" cm="1">
        <f t="array" ref="X3141">_xlfn.IFS(W3141="","",W3141/I3141&gt;=2,2*I3141,W3141/I3141 &lt; 2, W3141)</f>
        <v/>
      </c>
      <c r="Y3141" s="253" t="str">
        <f t="shared" si="340"/>
        <v/>
      </c>
      <c r="Z3141" s="248"/>
      <c r="AA3141" s="249" t="str">
        <f t="shared" si="341"/>
        <v/>
      </c>
      <c r="AB3141" s="254" t="str">
        <f t="shared" si="342"/>
        <v/>
      </c>
      <c r="AC3141" s="159"/>
      <c r="AD3141" s="160"/>
    </row>
    <row r="3142" spans="2:30" ht="13.8" hidden="1" outlineLevel="1" x14ac:dyDescent="0.25">
      <c r="B3142" s="1"/>
      <c r="C3142" s="1"/>
      <c r="D3142" s="1"/>
      <c r="E3142" s="2"/>
      <c r="F3142" s="1"/>
      <c r="G3142" s="2"/>
      <c r="H3142" s="108"/>
      <c r="I3142" s="109"/>
      <c r="J3142" s="132" t="str">
        <f t="shared" si="338"/>
        <v/>
      </c>
      <c r="K3142" s="132">
        <f t="shared" si="343"/>
        <v>0</v>
      </c>
      <c r="L3142" s="246"/>
      <c r="M3142" s="247"/>
      <c r="N3142" s="246"/>
      <c r="O3142" s="248"/>
      <c r="P3142" s="249" t="str">
        <f t="shared" si="339"/>
        <v/>
      </c>
      <c r="Q3142" s="250" t="str">
        <f t="shared" si="337"/>
        <v/>
      </c>
      <c r="R3142" s="248"/>
      <c r="S3142" s="246"/>
      <c r="T3142" s="248"/>
      <c r="U3142" s="249" t="str">
        <f>+IF(AND(S3142&gt;0,R3142&lt;&gt;'Data Validation (ROP used only)'!$A$22),SUM(S3142:T3142),"")</f>
        <v/>
      </c>
      <c r="V3142" s="250" t="str">
        <f>IF(OR(R3142='Data Validation (ROP used only)'!$A$22,ISBLANK(S3142),ISERROR(S3142/$I3142)),"",S3142/$I3142)</f>
        <v/>
      </c>
      <c r="W3142" s="251"/>
      <c r="X3142" s="252" t="str" cm="1">
        <f t="array" ref="X3142">_xlfn.IFS(W3142="","",W3142/I3142&gt;=2,2*I3142,W3142/I3142 &lt; 2, W3142)</f>
        <v/>
      </c>
      <c r="Y3142" s="253" t="str">
        <f t="shared" si="340"/>
        <v/>
      </c>
      <c r="Z3142" s="248"/>
      <c r="AA3142" s="249" t="str">
        <f t="shared" si="341"/>
        <v/>
      </c>
      <c r="AB3142" s="254" t="str">
        <f t="shared" si="342"/>
        <v/>
      </c>
      <c r="AC3142" s="159"/>
      <c r="AD3142" s="160"/>
    </row>
    <row r="3143" spans="2:30" ht="13.8" hidden="1" outlineLevel="1" x14ac:dyDescent="0.25">
      <c r="B3143" s="1"/>
      <c r="C3143" s="1"/>
      <c r="D3143" s="1"/>
      <c r="E3143" s="2"/>
      <c r="F3143" s="1"/>
      <c r="G3143" s="2"/>
      <c r="H3143" s="108"/>
      <c r="I3143" s="109"/>
      <c r="J3143" s="132" t="str">
        <f t="shared" si="338"/>
        <v/>
      </c>
      <c r="K3143" s="132">
        <f t="shared" si="343"/>
        <v>0</v>
      </c>
      <c r="L3143" s="246"/>
      <c r="M3143" s="247"/>
      <c r="N3143" s="246"/>
      <c r="O3143" s="248"/>
      <c r="P3143" s="249" t="str">
        <f t="shared" si="339"/>
        <v/>
      </c>
      <c r="Q3143" s="250" t="str">
        <f t="shared" si="337"/>
        <v/>
      </c>
      <c r="R3143" s="248"/>
      <c r="S3143" s="246"/>
      <c r="T3143" s="248"/>
      <c r="U3143" s="249" t="str">
        <f>+IF(AND(S3143&gt;0,R3143&lt;&gt;'Data Validation (ROP used only)'!$A$22),SUM(S3143:T3143),"")</f>
        <v/>
      </c>
      <c r="V3143" s="250" t="str">
        <f>IF(OR(R3143='Data Validation (ROP used only)'!$A$22,ISBLANK(S3143),ISERROR(S3143/$I3143)),"",S3143/$I3143)</f>
        <v/>
      </c>
      <c r="W3143" s="251"/>
      <c r="X3143" s="252" t="str" cm="1">
        <f t="array" ref="X3143">_xlfn.IFS(W3143="","",W3143/I3143&gt;=2,2*I3143,W3143/I3143 &lt; 2, W3143)</f>
        <v/>
      </c>
      <c r="Y3143" s="253" t="str">
        <f t="shared" si="340"/>
        <v/>
      </c>
      <c r="Z3143" s="248"/>
      <c r="AA3143" s="249" t="str">
        <f t="shared" si="341"/>
        <v/>
      </c>
      <c r="AB3143" s="254" t="str">
        <f t="shared" si="342"/>
        <v/>
      </c>
      <c r="AC3143" s="159"/>
      <c r="AD3143" s="160"/>
    </row>
    <row r="3144" spans="2:30" ht="13.8" hidden="1" outlineLevel="1" x14ac:dyDescent="0.25">
      <c r="B3144" s="1"/>
      <c r="C3144" s="1"/>
      <c r="D3144" s="1"/>
      <c r="E3144" s="2"/>
      <c r="F3144" s="1"/>
      <c r="G3144" s="2"/>
      <c r="H3144" s="108"/>
      <c r="I3144" s="109"/>
      <c r="J3144" s="132" t="str">
        <f t="shared" si="338"/>
        <v/>
      </c>
      <c r="K3144" s="132">
        <f t="shared" si="343"/>
        <v>0</v>
      </c>
      <c r="L3144" s="246"/>
      <c r="M3144" s="247"/>
      <c r="N3144" s="246"/>
      <c r="O3144" s="248"/>
      <c r="P3144" s="249" t="str">
        <f t="shared" si="339"/>
        <v/>
      </c>
      <c r="Q3144" s="250" t="str">
        <f t="shared" si="337"/>
        <v/>
      </c>
      <c r="R3144" s="248"/>
      <c r="S3144" s="246"/>
      <c r="T3144" s="248"/>
      <c r="U3144" s="249" t="str">
        <f>+IF(AND(S3144&gt;0,R3144&lt;&gt;'Data Validation (ROP used only)'!$A$22),SUM(S3144:T3144),"")</f>
        <v/>
      </c>
      <c r="V3144" s="250" t="str">
        <f>IF(OR(R3144='Data Validation (ROP used only)'!$A$22,ISBLANK(S3144),ISERROR(S3144/$I3144)),"",S3144/$I3144)</f>
        <v/>
      </c>
      <c r="W3144" s="251"/>
      <c r="X3144" s="252" t="str" cm="1">
        <f t="array" ref="X3144">_xlfn.IFS(W3144="","",W3144/I3144&gt;=2,2*I3144,W3144/I3144 &lt; 2, W3144)</f>
        <v/>
      </c>
      <c r="Y3144" s="253" t="str">
        <f t="shared" si="340"/>
        <v/>
      </c>
      <c r="Z3144" s="248"/>
      <c r="AA3144" s="249" t="str">
        <f t="shared" si="341"/>
        <v/>
      </c>
      <c r="AB3144" s="254" t="str">
        <f t="shared" si="342"/>
        <v/>
      </c>
      <c r="AC3144" s="159"/>
      <c r="AD3144" s="160"/>
    </row>
    <row r="3145" spans="2:30" ht="13.8" hidden="1" outlineLevel="1" x14ac:dyDescent="0.25">
      <c r="B3145" s="1"/>
      <c r="C3145" s="1"/>
      <c r="D3145" s="1"/>
      <c r="E3145" s="2"/>
      <c r="F3145" s="1"/>
      <c r="G3145" s="2"/>
      <c r="H3145" s="108"/>
      <c r="I3145" s="109"/>
      <c r="J3145" s="132" t="str">
        <f t="shared" si="338"/>
        <v/>
      </c>
      <c r="K3145" s="132">
        <f t="shared" si="343"/>
        <v>0</v>
      </c>
      <c r="L3145" s="246"/>
      <c r="M3145" s="247"/>
      <c r="N3145" s="246"/>
      <c r="O3145" s="248"/>
      <c r="P3145" s="249" t="str">
        <f t="shared" si="339"/>
        <v/>
      </c>
      <c r="Q3145" s="250" t="str">
        <f t="shared" si="337"/>
        <v/>
      </c>
      <c r="R3145" s="248"/>
      <c r="S3145" s="246"/>
      <c r="T3145" s="248"/>
      <c r="U3145" s="249" t="str">
        <f>+IF(AND(S3145&gt;0,R3145&lt;&gt;'Data Validation (ROP used only)'!$A$22),SUM(S3145:T3145),"")</f>
        <v/>
      </c>
      <c r="V3145" s="250" t="str">
        <f>IF(OR(R3145='Data Validation (ROP used only)'!$A$22,ISBLANK(S3145),ISERROR(S3145/$I3145)),"",S3145/$I3145)</f>
        <v/>
      </c>
      <c r="W3145" s="251"/>
      <c r="X3145" s="252" t="str" cm="1">
        <f t="array" ref="X3145">_xlfn.IFS(W3145="","",W3145/I3145&gt;=2,2*I3145,W3145/I3145 &lt; 2, W3145)</f>
        <v/>
      </c>
      <c r="Y3145" s="253" t="str">
        <f t="shared" si="340"/>
        <v/>
      </c>
      <c r="Z3145" s="248"/>
      <c r="AA3145" s="249" t="str">
        <f t="shared" si="341"/>
        <v/>
      </c>
      <c r="AB3145" s="254" t="str">
        <f t="shared" si="342"/>
        <v/>
      </c>
      <c r="AC3145" s="159"/>
      <c r="AD3145" s="160"/>
    </row>
    <row r="3146" spans="2:30" ht="13.8" hidden="1" outlineLevel="1" x14ac:dyDescent="0.25">
      <c r="B3146" s="1"/>
      <c r="C3146" s="1"/>
      <c r="D3146" s="1"/>
      <c r="E3146" s="2"/>
      <c r="F3146" s="1"/>
      <c r="G3146" s="2"/>
      <c r="H3146" s="108"/>
      <c r="I3146" s="109"/>
      <c r="J3146" s="132" t="str">
        <f t="shared" si="338"/>
        <v/>
      </c>
      <c r="K3146" s="132">
        <f t="shared" si="343"/>
        <v>0</v>
      </c>
      <c r="L3146" s="246"/>
      <c r="M3146" s="247"/>
      <c r="N3146" s="246"/>
      <c r="O3146" s="248"/>
      <c r="P3146" s="249" t="str">
        <f t="shared" si="339"/>
        <v/>
      </c>
      <c r="Q3146" s="250" t="str">
        <f t="shared" ref="Q3146:Q3209" si="344">IF(ISERROR(N3146/$I3146),"",N3146/$I3146)</f>
        <v/>
      </c>
      <c r="R3146" s="248"/>
      <c r="S3146" s="246"/>
      <c r="T3146" s="248"/>
      <c r="U3146" s="249" t="str">
        <f>+IF(AND(S3146&gt;0,R3146&lt;&gt;'Data Validation (ROP used only)'!$A$22),SUM(S3146:T3146),"")</f>
        <v/>
      </c>
      <c r="V3146" s="250" t="str">
        <f>IF(OR(R3146='Data Validation (ROP used only)'!$A$22,ISBLANK(S3146),ISERROR(S3146/$I3146)),"",S3146/$I3146)</f>
        <v/>
      </c>
      <c r="W3146" s="251"/>
      <c r="X3146" s="252" t="str" cm="1">
        <f t="array" ref="X3146">_xlfn.IFS(W3146="","",W3146/I3146&gt;=2,2*I3146,W3146/I3146 &lt; 2, W3146)</f>
        <v/>
      </c>
      <c r="Y3146" s="253" t="str">
        <f t="shared" si="340"/>
        <v/>
      </c>
      <c r="Z3146" s="248"/>
      <c r="AA3146" s="249" t="str">
        <f t="shared" si="341"/>
        <v/>
      </c>
      <c r="AB3146" s="254" t="str">
        <f t="shared" si="342"/>
        <v/>
      </c>
      <c r="AC3146" s="159"/>
      <c r="AD3146" s="160"/>
    </row>
    <row r="3147" spans="2:30" ht="13.8" hidden="1" outlineLevel="1" x14ac:dyDescent="0.25">
      <c r="B3147" s="1"/>
      <c r="C3147" s="1"/>
      <c r="D3147" s="1"/>
      <c r="E3147" s="2"/>
      <c r="F3147" s="1"/>
      <c r="G3147" s="2"/>
      <c r="H3147" s="108"/>
      <c r="I3147" s="109"/>
      <c r="J3147" s="132" t="str">
        <f t="shared" ref="J3147:J3210" si="345">IF(ISERROR(H3147/C3147),"",H3147/C3147)</f>
        <v/>
      </c>
      <c r="K3147" s="132">
        <f t="shared" si="343"/>
        <v>0</v>
      </c>
      <c r="L3147" s="246"/>
      <c r="M3147" s="247"/>
      <c r="N3147" s="246"/>
      <c r="O3147" s="248"/>
      <c r="P3147" s="249" t="str">
        <f t="shared" ref="P3147:P3210" si="346">+IF((N3147+O3147)&gt;0,+N3147+O3147,"")</f>
        <v/>
      </c>
      <c r="Q3147" s="250" t="str">
        <f t="shared" si="344"/>
        <v/>
      </c>
      <c r="R3147" s="248"/>
      <c r="S3147" s="246"/>
      <c r="T3147" s="248"/>
      <c r="U3147" s="249" t="str">
        <f>+IF(AND(S3147&gt;0,R3147&lt;&gt;'Data Validation (ROP used only)'!$A$22),SUM(S3147:T3147),"")</f>
        <v/>
      </c>
      <c r="V3147" s="250" t="str">
        <f>IF(OR(R3147='Data Validation (ROP used only)'!$A$22,ISBLANK(S3147),ISERROR(S3147/$I3147)),"",S3147/$I3147)</f>
        <v/>
      </c>
      <c r="W3147" s="251"/>
      <c r="X3147" s="252" t="str" cm="1">
        <f t="array" ref="X3147">_xlfn.IFS(W3147="","",W3147/I3147&gt;=2,2*I3147,W3147/I3147 &lt; 2, W3147)</f>
        <v/>
      </c>
      <c r="Y3147" s="253" t="str">
        <f t="shared" ref="Y3147:Y3210" si="347">IF(ISBLANK(W3147),"",W3147-X3147)</f>
        <v/>
      </c>
      <c r="Z3147" s="248"/>
      <c r="AA3147" s="249" t="str">
        <f t="shared" ref="AA3147:AA3210" si="348">IF(W3147=0,"",W3147+Z3147)</f>
        <v/>
      </c>
      <c r="AB3147" s="254" t="str">
        <f t="shared" ref="AB3147:AB3210" si="349">IF(ISERROR(W3147/$I3147),"",W3147/$I3147)</f>
        <v/>
      </c>
      <c r="AC3147" s="159"/>
      <c r="AD3147" s="160"/>
    </row>
    <row r="3148" spans="2:30" ht="13.8" hidden="1" outlineLevel="1" x14ac:dyDescent="0.25">
      <c r="B3148" s="1"/>
      <c r="C3148" s="1"/>
      <c r="D3148" s="1"/>
      <c r="E3148" s="2"/>
      <c r="F3148" s="1"/>
      <c r="G3148" s="2"/>
      <c r="H3148" s="108"/>
      <c r="I3148" s="109"/>
      <c r="J3148" s="132" t="str">
        <f t="shared" si="345"/>
        <v/>
      </c>
      <c r="K3148" s="132">
        <f t="shared" si="343"/>
        <v>0</v>
      </c>
      <c r="L3148" s="246"/>
      <c r="M3148" s="247"/>
      <c r="N3148" s="246"/>
      <c r="O3148" s="248"/>
      <c r="P3148" s="249" t="str">
        <f t="shared" si="346"/>
        <v/>
      </c>
      <c r="Q3148" s="250" t="str">
        <f t="shared" si="344"/>
        <v/>
      </c>
      <c r="R3148" s="248"/>
      <c r="S3148" s="246"/>
      <c r="T3148" s="248"/>
      <c r="U3148" s="249" t="str">
        <f>+IF(AND(S3148&gt;0,R3148&lt;&gt;'Data Validation (ROP used only)'!$A$22),SUM(S3148:T3148),"")</f>
        <v/>
      </c>
      <c r="V3148" s="250" t="str">
        <f>IF(OR(R3148='Data Validation (ROP used only)'!$A$22,ISBLANK(S3148),ISERROR(S3148/$I3148)),"",S3148/$I3148)</f>
        <v/>
      </c>
      <c r="W3148" s="251"/>
      <c r="X3148" s="252" t="str" cm="1">
        <f t="array" ref="X3148">_xlfn.IFS(W3148="","",W3148/I3148&gt;=2,2*I3148,W3148/I3148 &lt; 2, W3148)</f>
        <v/>
      </c>
      <c r="Y3148" s="253" t="str">
        <f t="shared" si="347"/>
        <v/>
      </c>
      <c r="Z3148" s="248"/>
      <c r="AA3148" s="249" t="str">
        <f t="shared" si="348"/>
        <v/>
      </c>
      <c r="AB3148" s="254" t="str">
        <f t="shared" si="349"/>
        <v/>
      </c>
      <c r="AC3148" s="159"/>
      <c r="AD3148" s="160"/>
    </row>
    <row r="3149" spans="2:30" ht="13.8" hidden="1" outlineLevel="1" x14ac:dyDescent="0.25">
      <c r="B3149" s="1"/>
      <c r="C3149" s="1"/>
      <c r="D3149" s="1"/>
      <c r="E3149" s="2"/>
      <c r="F3149" s="1"/>
      <c r="G3149" s="2"/>
      <c r="H3149" s="108"/>
      <c r="I3149" s="109"/>
      <c r="J3149" s="132" t="str">
        <f t="shared" si="345"/>
        <v/>
      </c>
      <c r="K3149" s="132">
        <f t="shared" si="343"/>
        <v>0</v>
      </c>
      <c r="L3149" s="246"/>
      <c r="M3149" s="247"/>
      <c r="N3149" s="246"/>
      <c r="O3149" s="248"/>
      <c r="P3149" s="249" t="str">
        <f t="shared" si="346"/>
        <v/>
      </c>
      <c r="Q3149" s="250" t="str">
        <f t="shared" si="344"/>
        <v/>
      </c>
      <c r="R3149" s="248"/>
      <c r="S3149" s="246"/>
      <c r="T3149" s="248"/>
      <c r="U3149" s="249" t="str">
        <f>+IF(AND(S3149&gt;0,R3149&lt;&gt;'Data Validation (ROP used only)'!$A$22),SUM(S3149:T3149),"")</f>
        <v/>
      </c>
      <c r="V3149" s="250" t="str">
        <f>IF(OR(R3149='Data Validation (ROP used only)'!$A$22,ISBLANK(S3149),ISERROR(S3149/$I3149)),"",S3149/$I3149)</f>
        <v/>
      </c>
      <c r="W3149" s="251"/>
      <c r="X3149" s="252" t="str" cm="1">
        <f t="array" ref="X3149">_xlfn.IFS(W3149="","",W3149/I3149&gt;=2,2*I3149,W3149/I3149 &lt; 2, W3149)</f>
        <v/>
      </c>
      <c r="Y3149" s="253" t="str">
        <f t="shared" si="347"/>
        <v/>
      </c>
      <c r="Z3149" s="248"/>
      <c r="AA3149" s="249" t="str">
        <f t="shared" si="348"/>
        <v/>
      </c>
      <c r="AB3149" s="254" t="str">
        <f t="shared" si="349"/>
        <v/>
      </c>
      <c r="AC3149" s="159"/>
      <c r="AD3149" s="160"/>
    </row>
    <row r="3150" spans="2:30" ht="13.8" hidden="1" outlineLevel="1" x14ac:dyDescent="0.25">
      <c r="B3150" s="1"/>
      <c r="C3150" s="1"/>
      <c r="D3150" s="1"/>
      <c r="E3150" s="2"/>
      <c r="F3150" s="1"/>
      <c r="G3150" s="2"/>
      <c r="H3150" s="108"/>
      <c r="I3150" s="109"/>
      <c r="J3150" s="132" t="str">
        <f t="shared" si="345"/>
        <v/>
      </c>
      <c r="K3150" s="132">
        <f t="shared" si="343"/>
        <v>0</v>
      </c>
      <c r="L3150" s="246"/>
      <c r="M3150" s="247"/>
      <c r="N3150" s="246"/>
      <c r="O3150" s="248"/>
      <c r="P3150" s="249" t="str">
        <f t="shared" si="346"/>
        <v/>
      </c>
      <c r="Q3150" s="250" t="str">
        <f t="shared" si="344"/>
        <v/>
      </c>
      <c r="R3150" s="248"/>
      <c r="S3150" s="246"/>
      <c r="T3150" s="248"/>
      <c r="U3150" s="249" t="str">
        <f>+IF(AND(S3150&gt;0,R3150&lt;&gt;'Data Validation (ROP used only)'!$A$22),SUM(S3150:T3150),"")</f>
        <v/>
      </c>
      <c r="V3150" s="250" t="str">
        <f>IF(OR(R3150='Data Validation (ROP used only)'!$A$22,ISBLANK(S3150),ISERROR(S3150/$I3150)),"",S3150/$I3150)</f>
        <v/>
      </c>
      <c r="W3150" s="251"/>
      <c r="X3150" s="252" t="str" cm="1">
        <f t="array" ref="X3150">_xlfn.IFS(W3150="","",W3150/I3150&gt;=2,2*I3150,W3150/I3150 &lt; 2, W3150)</f>
        <v/>
      </c>
      <c r="Y3150" s="253" t="str">
        <f t="shared" si="347"/>
        <v/>
      </c>
      <c r="Z3150" s="248"/>
      <c r="AA3150" s="249" t="str">
        <f t="shared" si="348"/>
        <v/>
      </c>
      <c r="AB3150" s="254" t="str">
        <f t="shared" si="349"/>
        <v/>
      </c>
      <c r="AC3150" s="159"/>
      <c r="AD3150" s="160"/>
    </row>
    <row r="3151" spans="2:30" ht="13.8" hidden="1" outlineLevel="1" x14ac:dyDescent="0.25">
      <c r="B3151" s="1"/>
      <c r="C3151" s="1"/>
      <c r="D3151" s="1"/>
      <c r="E3151" s="2"/>
      <c r="F3151" s="1"/>
      <c r="G3151" s="2"/>
      <c r="H3151" s="108"/>
      <c r="I3151" s="109"/>
      <c r="J3151" s="132" t="str">
        <f t="shared" si="345"/>
        <v/>
      </c>
      <c r="K3151" s="132">
        <f t="shared" si="343"/>
        <v>0</v>
      </c>
      <c r="L3151" s="246"/>
      <c r="M3151" s="247"/>
      <c r="N3151" s="246"/>
      <c r="O3151" s="248"/>
      <c r="P3151" s="249" t="str">
        <f t="shared" si="346"/>
        <v/>
      </c>
      <c r="Q3151" s="250" t="str">
        <f t="shared" si="344"/>
        <v/>
      </c>
      <c r="R3151" s="248"/>
      <c r="S3151" s="246"/>
      <c r="T3151" s="248"/>
      <c r="U3151" s="249" t="str">
        <f>+IF(AND(S3151&gt;0,R3151&lt;&gt;'Data Validation (ROP used only)'!$A$22),SUM(S3151:T3151),"")</f>
        <v/>
      </c>
      <c r="V3151" s="250" t="str">
        <f>IF(OR(R3151='Data Validation (ROP used only)'!$A$22,ISBLANK(S3151),ISERROR(S3151/$I3151)),"",S3151/$I3151)</f>
        <v/>
      </c>
      <c r="W3151" s="251"/>
      <c r="X3151" s="252" t="str" cm="1">
        <f t="array" ref="X3151">_xlfn.IFS(W3151="","",W3151/I3151&gt;=2,2*I3151,W3151/I3151 &lt; 2, W3151)</f>
        <v/>
      </c>
      <c r="Y3151" s="253" t="str">
        <f t="shared" si="347"/>
        <v/>
      </c>
      <c r="Z3151" s="248"/>
      <c r="AA3151" s="249" t="str">
        <f t="shared" si="348"/>
        <v/>
      </c>
      <c r="AB3151" s="254" t="str">
        <f t="shared" si="349"/>
        <v/>
      </c>
      <c r="AC3151" s="159"/>
      <c r="AD3151" s="160"/>
    </row>
    <row r="3152" spans="2:30" ht="13.8" hidden="1" outlineLevel="1" x14ac:dyDescent="0.25">
      <c r="B3152" s="1"/>
      <c r="C3152" s="1"/>
      <c r="D3152" s="1"/>
      <c r="E3152" s="2"/>
      <c r="F3152" s="1"/>
      <c r="G3152" s="2"/>
      <c r="H3152" s="108"/>
      <c r="I3152" s="109"/>
      <c r="J3152" s="132" t="str">
        <f t="shared" si="345"/>
        <v/>
      </c>
      <c r="K3152" s="132">
        <f t="shared" si="343"/>
        <v>0</v>
      </c>
      <c r="L3152" s="246"/>
      <c r="M3152" s="247"/>
      <c r="N3152" s="246"/>
      <c r="O3152" s="248"/>
      <c r="P3152" s="249" t="str">
        <f t="shared" si="346"/>
        <v/>
      </c>
      <c r="Q3152" s="250" t="str">
        <f t="shared" si="344"/>
        <v/>
      </c>
      <c r="R3152" s="248"/>
      <c r="S3152" s="246"/>
      <c r="T3152" s="248"/>
      <c r="U3152" s="249" t="str">
        <f>+IF(AND(S3152&gt;0,R3152&lt;&gt;'Data Validation (ROP used only)'!$A$22),SUM(S3152:T3152),"")</f>
        <v/>
      </c>
      <c r="V3152" s="250" t="str">
        <f>IF(OR(R3152='Data Validation (ROP used only)'!$A$22,ISBLANK(S3152),ISERROR(S3152/$I3152)),"",S3152/$I3152)</f>
        <v/>
      </c>
      <c r="W3152" s="251"/>
      <c r="X3152" s="252" t="str" cm="1">
        <f t="array" ref="X3152">_xlfn.IFS(W3152="","",W3152/I3152&gt;=2,2*I3152,W3152/I3152 &lt; 2, W3152)</f>
        <v/>
      </c>
      <c r="Y3152" s="253" t="str">
        <f t="shared" si="347"/>
        <v/>
      </c>
      <c r="Z3152" s="248"/>
      <c r="AA3152" s="249" t="str">
        <f t="shared" si="348"/>
        <v/>
      </c>
      <c r="AB3152" s="254" t="str">
        <f t="shared" si="349"/>
        <v/>
      </c>
      <c r="AC3152" s="159"/>
      <c r="AD3152" s="160"/>
    </row>
    <row r="3153" spans="2:30" ht="13.8" hidden="1" outlineLevel="1" x14ac:dyDescent="0.25">
      <c r="B3153" s="1"/>
      <c r="C3153" s="1"/>
      <c r="D3153" s="1"/>
      <c r="E3153" s="2"/>
      <c r="F3153" s="1"/>
      <c r="G3153" s="2"/>
      <c r="H3153" s="108"/>
      <c r="I3153" s="109"/>
      <c r="J3153" s="132" t="str">
        <f t="shared" si="345"/>
        <v/>
      </c>
      <c r="K3153" s="132">
        <f t="shared" si="343"/>
        <v>0</v>
      </c>
      <c r="L3153" s="246"/>
      <c r="M3153" s="247"/>
      <c r="N3153" s="246"/>
      <c r="O3153" s="248"/>
      <c r="P3153" s="249" t="str">
        <f t="shared" si="346"/>
        <v/>
      </c>
      <c r="Q3153" s="250" t="str">
        <f t="shared" si="344"/>
        <v/>
      </c>
      <c r="R3153" s="248"/>
      <c r="S3153" s="246"/>
      <c r="T3153" s="248"/>
      <c r="U3153" s="249" t="str">
        <f>+IF(AND(S3153&gt;0,R3153&lt;&gt;'Data Validation (ROP used only)'!$A$22),SUM(S3153:T3153),"")</f>
        <v/>
      </c>
      <c r="V3153" s="250" t="str">
        <f>IF(OR(R3153='Data Validation (ROP used only)'!$A$22,ISBLANK(S3153),ISERROR(S3153/$I3153)),"",S3153/$I3153)</f>
        <v/>
      </c>
      <c r="W3153" s="251"/>
      <c r="X3153" s="252" t="str" cm="1">
        <f t="array" ref="X3153">_xlfn.IFS(W3153="","",W3153/I3153&gt;=2,2*I3153,W3153/I3153 &lt; 2, W3153)</f>
        <v/>
      </c>
      <c r="Y3153" s="253" t="str">
        <f t="shared" si="347"/>
        <v/>
      </c>
      <c r="Z3153" s="248"/>
      <c r="AA3153" s="249" t="str">
        <f t="shared" si="348"/>
        <v/>
      </c>
      <c r="AB3153" s="254" t="str">
        <f t="shared" si="349"/>
        <v/>
      </c>
      <c r="AC3153" s="159"/>
      <c r="AD3153" s="160"/>
    </row>
    <row r="3154" spans="2:30" ht="13.8" hidden="1" outlineLevel="1" x14ac:dyDescent="0.25">
      <c r="B3154" s="1"/>
      <c r="C3154" s="1"/>
      <c r="D3154" s="1"/>
      <c r="E3154" s="2"/>
      <c r="F3154" s="1"/>
      <c r="G3154" s="2"/>
      <c r="H3154" s="108"/>
      <c r="I3154" s="109"/>
      <c r="J3154" s="132" t="str">
        <f t="shared" si="345"/>
        <v/>
      </c>
      <c r="K3154" s="132">
        <f t="shared" si="343"/>
        <v>0</v>
      </c>
      <c r="L3154" s="246"/>
      <c r="M3154" s="247"/>
      <c r="N3154" s="246"/>
      <c r="O3154" s="248"/>
      <c r="P3154" s="249" t="str">
        <f t="shared" si="346"/>
        <v/>
      </c>
      <c r="Q3154" s="250" t="str">
        <f t="shared" si="344"/>
        <v/>
      </c>
      <c r="R3154" s="248"/>
      <c r="S3154" s="246"/>
      <c r="T3154" s="248"/>
      <c r="U3154" s="249" t="str">
        <f>+IF(AND(S3154&gt;0,R3154&lt;&gt;'Data Validation (ROP used only)'!$A$22),SUM(S3154:T3154),"")</f>
        <v/>
      </c>
      <c r="V3154" s="250" t="str">
        <f>IF(OR(R3154='Data Validation (ROP used only)'!$A$22,ISBLANK(S3154),ISERROR(S3154/$I3154)),"",S3154/$I3154)</f>
        <v/>
      </c>
      <c r="W3154" s="251"/>
      <c r="X3154" s="252" t="str" cm="1">
        <f t="array" ref="X3154">_xlfn.IFS(W3154="","",W3154/I3154&gt;=2,2*I3154,W3154/I3154 &lt; 2, W3154)</f>
        <v/>
      </c>
      <c r="Y3154" s="253" t="str">
        <f t="shared" si="347"/>
        <v/>
      </c>
      <c r="Z3154" s="248"/>
      <c r="AA3154" s="249" t="str">
        <f t="shared" si="348"/>
        <v/>
      </c>
      <c r="AB3154" s="254" t="str">
        <f t="shared" si="349"/>
        <v/>
      </c>
      <c r="AC3154" s="159"/>
      <c r="AD3154" s="160"/>
    </row>
    <row r="3155" spans="2:30" ht="13.8" hidden="1" outlineLevel="1" x14ac:dyDescent="0.25">
      <c r="B3155" s="1"/>
      <c r="C3155" s="1"/>
      <c r="D3155" s="1"/>
      <c r="E3155" s="2"/>
      <c r="F3155" s="1"/>
      <c r="G3155" s="2"/>
      <c r="H3155" s="108"/>
      <c r="I3155" s="109"/>
      <c r="J3155" s="132" t="str">
        <f t="shared" si="345"/>
        <v/>
      </c>
      <c r="K3155" s="132">
        <f t="shared" si="343"/>
        <v>0</v>
      </c>
      <c r="L3155" s="246"/>
      <c r="M3155" s="247"/>
      <c r="N3155" s="246"/>
      <c r="O3155" s="248"/>
      <c r="P3155" s="249" t="str">
        <f t="shared" si="346"/>
        <v/>
      </c>
      <c r="Q3155" s="250" t="str">
        <f t="shared" si="344"/>
        <v/>
      </c>
      <c r="R3155" s="248"/>
      <c r="S3155" s="246"/>
      <c r="T3155" s="248"/>
      <c r="U3155" s="249" t="str">
        <f>+IF(AND(S3155&gt;0,R3155&lt;&gt;'Data Validation (ROP used only)'!$A$22),SUM(S3155:T3155),"")</f>
        <v/>
      </c>
      <c r="V3155" s="250" t="str">
        <f>IF(OR(R3155='Data Validation (ROP used only)'!$A$22,ISBLANK(S3155),ISERROR(S3155/$I3155)),"",S3155/$I3155)</f>
        <v/>
      </c>
      <c r="W3155" s="251"/>
      <c r="X3155" s="252" t="str" cm="1">
        <f t="array" ref="X3155">_xlfn.IFS(W3155="","",W3155/I3155&gt;=2,2*I3155,W3155/I3155 &lt; 2, W3155)</f>
        <v/>
      </c>
      <c r="Y3155" s="253" t="str">
        <f t="shared" si="347"/>
        <v/>
      </c>
      <c r="Z3155" s="248"/>
      <c r="AA3155" s="249" t="str">
        <f t="shared" si="348"/>
        <v/>
      </c>
      <c r="AB3155" s="254" t="str">
        <f t="shared" si="349"/>
        <v/>
      </c>
      <c r="AC3155" s="159"/>
      <c r="AD3155" s="160"/>
    </row>
    <row r="3156" spans="2:30" ht="13.8" hidden="1" outlineLevel="1" x14ac:dyDescent="0.25">
      <c r="B3156" s="1"/>
      <c r="C3156" s="1"/>
      <c r="D3156" s="1"/>
      <c r="E3156" s="2"/>
      <c r="F3156" s="1"/>
      <c r="G3156" s="2"/>
      <c r="H3156" s="108"/>
      <c r="I3156" s="109"/>
      <c r="J3156" s="132" t="str">
        <f t="shared" si="345"/>
        <v/>
      </c>
      <c r="K3156" s="132">
        <f t="shared" si="343"/>
        <v>0</v>
      </c>
      <c r="L3156" s="246"/>
      <c r="M3156" s="247"/>
      <c r="N3156" s="246"/>
      <c r="O3156" s="248"/>
      <c r="P3156" s="249" t="str">
        <f t="shared" si="346"/>
        <v/>
      </c>
      <c r="Q3156" s="250" t="str">
        <f t="shared" si="344"/>
        <v/>
      </c>
      <c r="R3156" s="248"/>
      <c r="S3156" s="246"/>
      <c r="T3156" s="248"/>
      <c r="U3156" s="249" t="str">
        <f>+IF(AND(S3156&gt;0,R3156&lt;&gt;'Data Validation (ROP used only)'!$A$22),SUM(S3156:T3156),"")</f>
        <v/>
      </c>
      <c r="V3156" s="250" t="str">
        <f>IF(OR(R3156='Data Validation (ROP used only)'!$A$22,ISBLANK(S3156),ISERROR(S3156/$I3156)),"",S3156/$I3156)</f>
        <v/>
      </c>
      <c r="W3156" s="251"/>
      <c r="X3156" s="252" t="str" cm="1">
        <f t="array" ref="X3156">_xlfn.IFS(W3156="","",W3156/I3156&gt;=2,2*I3156,W3156/I3156 &lt; 2, W3156)</f>
        <v/>
      </c>
      <c r="Y3156" s="253" t="str">
        <f t="shared" si="347"/>
        <v/>
      </c>
      <c r="Z3156" s="248"/>
      <c r="AA3156" s="249" t="str">
        <f t="shared" si="348"/>
        <v/>
      </c>
      <c r="AB3156" s="254" t="str">
        <f t="shared" si="349"/>
        <v/>
      </c>
      <c r="AC3156" s="159"/>
      <c r="AD3156" s="160"/>
    </row>
    <row r="3157" spans="2:30" ht="13.8" hidden="1" outlineLevel="1" x14ac:dyDescent="0.25">
      <c r="B3157" s="1"/>
      <c r="C3157" s="1"/>
      <c r="D3157" s="1"/>
      <c r="E3157" s="2"/>
      <c r="F3157" s="1"/>
      <c r="G3157" s="2"/>
      <c r="H3157" s="108"/>
      <c r="I3157" s="109"/>
      <c r="J3157" s="132" t="str">
        <f t="shared" si="345"/>
        <v/>
      </c>
      <c r="K3157" s="132">
        <f t="shared" si="343"/>
        <v>0</v>
      </c>
      <c r="L3157" s="246"/>
      <c r="M3157" s="247"/>
      <c r="N3157" s="246"/>
      <c r="O3157" s="248"/>
      <c r="P3157" s="249" t="str">
        <f t="shared" si="346"/>
        <v/>
      </c>
      <c r="Q3157" s="250" t="str">
        <f t="shared" si="344"/>
        <v/>
      </c>
      <c r="R3157" s="248"/>
      <c r="S3157" s="246"/>
      <c r="T3157" s="248"/>
      <c r="U3157" s="249" t="str">
        <f>+IF(AND(S3157&gt;0,R3157&lt;&gt;'Data Validation (ROP used only)'!$A$22),SUM(S3157:T3157),"")</f>
        <v/>
      </c>
      <c r="V3157" s="250" t="str">
        <f>IF(OR(R3157='Data Validation (ROP used only)'!$A$22,ISBLANK(S3157),ISERROR(S3157/$I3157)),"",S3157/$I3157)</f>
        <v/>
      </c>
      <c r="W3157" s="251"/>
      <c r="X3157" s="252" t="str" cm="1">
        <f t="array" ref="X3157">_xlfn.IFS(W3157="","",W3157/I3157&gt;=2,2*I3157,W3157/I3157 &lt; 2, W3157)</f>
        <v/>
      </c>
      <c r="Y3157" s="253" t="str">
        <f t="shared" si="347"/>
        <v/>
      </c>
      <c r="Z3157" s="248"/>
      <c r="AA3157" s="249" t="str">
        <f t="shared" si="348"/>
        <v/>
      </c>
      <c r="AB3157" s="254" t="str">
        <f t="shared" si="349"/>
        <v/>
      </c>
      <c r="AC3157" s="159"/>
      <c r="AD3157" s="160"/>
    </row>
    <row r="3158" spans="2:30" ht="13.8" hidden="1" outlineLevel="1" x14ac:dyDescent="0.25">
      <c r="B3158" s="1"/>
      <c r="C3158" s="1"/>
      <c r="D3158" s="1"/>
      <c r="E3158" s="2"/>
      <c r="F3158" s="1"/>
      <c r="G3158" s="2"/>
      <c r="H3158" s="108"/>
      <c r="I3158" s="109"/>
      <c r="J3158" s="132" t="str">
        <f t="shared" si="345"/>
        <v/>
      </c>
      <c r="K3158" s="132">
        <f t="shared" si="343"/>
        <v>0</v>
      </c>
      <c r="L3158" s="246"/>
      <c r="M3158" s="247"/>
      <c r="N3158" s="246"/>
      <c r="O3158" s="248"/>
      <c r="P3158" s="249" t="str">
        <f t="shared" si="346"/>
        <v/>
      </c>
      <c r="Q3158" s="250" t="str">
        <f t="shared" si="344"/>
        <v/>
      </c>
      <c r="R3158" s="248"/>
      <c r="S3158" s="246"/>
      <c r="T3158" s="248"/>
      <c r="U3158" s="249" t="str">
        <f>+IF(AND(S3158&gt;0,R3158&lt;&gt;'Data Validation (ROP used only)'!$A$22),SUM(S3158:T3158),"")</f>
        <v/>
      </c>
      <c r="V3158" s="250" t="str">
        <f>IF(OR(R3158='Data Validation (ROP used only)'!$A$22,ISBLANK(S3158),ISERROR(S3158/$I3158)),"",S3158/$I3158)</f>
        <v/>
      </c>
      <c r="W3158" s="251"/>
      <c r="X3158" s="252" t="str" cm="1">
        <f t="array" ref="X3158">_xlfn.IFS(W3158="","",W3158/I3158&gt;=2,2*I3158,W3158/I3158 &lt; 2, W3158)</f>
        <v/>
      </c>
      <c r="Y3158" s="253" t="str">
        <f t="shared" si="347"/>
        <v/>
      </c>
      <c r="Z3158" s="248"/>
      <c r="AA3158" s="249" t="str">
        <f t="shared" si="348"/>
        <v/>
      </c>
      <c r="AB3158" s="254" t="str">
        <f t="shared" si="349"/>
        <v/>
      </c>
      <c r="AC3158" s="159"/>
      <c r="AD3158" s="160"/>
    </row>
    <row r="3159" spans="2:30" ht="13.8" hidden="1" outlineLevel="1" x14ac:dyDescent="0.25">
      <c r="B3159" s="1"/>
      <c r="C3159" s="1"/>
      <c r="D3159" s="1"/>
      <c r="E3159" s="2"/>
      <c r="F3159" s="1"/>
      <c r="G3159" s="2"/>
      <c r="H3159" s="108"/>
      <c r="I3159" s="109"/>
      <c r="J3159" s="132" t="str">
        <f t="shared" si="345"/>
        <v/>
      </c>
      <c r="K3159" s="132">
        <f t="shared" si="343"/>
        <v>0</v>
      </c>
      <c r="L3159" s="246"/>
      <c r="M3159" s="247"/>
      <c r="N3159" s="246"/>
      <c r="O3159" s="248"/>
      <c r="P3159" s="249" t="str">
        <f t="shared" si="346"/>
        <v/>
      </c>
      <c r="Q3159" s="250" t="str">
        <f t="shared" si="344"/>
        <v/>
      </c>
      <c r="R3159" s="248"/>
      <c r="S3159" s="246"/>
      <c r="T3159" s="248"/>
      <c r="U3159" s="249" t="str">
        <f>+IF(AND(S3159&gt;0,R3159&lt;&gt;'Data Validation (ROP used only)'!$A$22),SUM(S3159:T3159),"")</f>
        <v/>
      </c>
      <c r="V3159" s="250" t="str">
        <f>IF(OR(R3159='Data Validation (ROP used only)'!$A$22,ISBLANK(S3159),ISERROR(S3159/$I3159)),"",S3159/$I3159)</f>
        <v/>
      </c>
      <c r="W3159" s="251"/>
      <c r="X3159" s="252" t="str" cm="1">
        <f t="array" ref="X3159">_xlfn.IFS(W3159="","",W3159/I3159&gt;=2,2*I3159,W3159/I3159 &lt; 2, W3159)</f>
        <v/>
      </c>
      <c r="Y3159" s="253" t="str">
        <f t="shared" si="347"/>
        <v/>
      </c>
      <c r="Z3159" s="248"/>
      <c r="AA3159" s="249" t="str">
        <f t="shared" si="348"/>
        <v/>
      </c>
      <c r="AB3159" s="254" t="str">
        <f t="shared" si="349"/>
        <v/>
      </c>
      <c r="AC3159" s="159"/>
      <c r="AD3159" s="160"/>
    </row>
    <row r="3160" spans="2:30" ht="13.8" hidden="1" outlineLevel="1" x14ac:dyDescent="0.25">
      <c r="B3160" s="1"/>
      <c r="C3160" s="1"/>
      <c r="D3160" s="1"/>
      <c r="E3160" s="2"/>
      <c r="F3160" s="1"/>
      <c r="G3160" s="2"/>
      <c r="H3160" s="108"/>
      <c r="I3160" s="109"/>
      <c r="J3160" s="132" t="str">
        <f t="shared" si="345"/>
        <v/>
      </c>
      <c r="K3160" s="132">
        <f t="shared" si="343"/>
        <v>0</v>
      </c>
      <c r="L3160" s="246"/>
      <c r="M3160" s="247"/>
      <c r="N3160" s="246"/>
      <c r="O3160" s="248"/>
      <c r="P3160" s="249" t="str">
        <f t="shared" si="346"/>
        <v/>
      </c>
      <c r="Q3160" s="250" t="str">
        <f t="shared" si="344"/>
        <v/>
      </c>
      <c r="R3160" s="248"/>
      <c r="S3160" s="246"/>
      <c r="T3160" s="248"/>
      <c r="U3160" s="249" t="str">
        <f>+IF(AND(S3160&gt;0,R3160&lt;&gt;'Data Validation (ROP used only)'!$A$22),SUM(S3160:T3160),"")</f>
        <v/>
      </c>
      <c r="V3160" s="250" t="str">
        <f>IF(OR(R3160='Data Validation (ROP used only)'!$A$22,ISBLANK(S3160),ISERROR(S3160/$I3160)),"",S3160/$I3160)</f>
        <v/>
      </c>
      <c r="W3160" s="251"/>
      <c r="X3160" s="252" t="str" cm="1">
        <f t="array" ref="X3160">_xlfn.IFS(W3160="","",W3160/I3160&gt;=2,2*I3160,W3160/I3160 &lt; 2, W3160)</f>
        <v/>
      </c>
      <c r="Y3160" s="253" t="str">
        <f t="shared" si="347"/>
        <v/>
      </c>
      <c r="Z3160" s="248"/>
      <c r="AA3160" s="249" t="str">
        <f t="shared" si="348"/>
        <v/>
      </c>
      <c r="AB3160" s="254" t="str">
        <f t="shared" si="349"/>
        <v/>
      </c>
      <c r="AC3160" s="159"/>
      <c r="AD3160" s="160"/>
    </row>
    <row r="3161" spans="2:30" ht="13.8" hidden="1" outlineLevel="1" x14ac:dyDescent="0.25">
      <c r="B3161" s="1"/>
      <c r="C3161" s="1"/>
      <c r="D3161" s="1"/>
      <c r="E3161" s="2"/>
      <c r="F3161" s="1"/>
      <c r="G3161" s="2"/>
      <c r="H3161" s="108"/>
      <c r="I3161" s="109"/>
      <c r="J3161" s="132" t="str">
        <f t="shared" si="345"/>
        <v/>
      </c>
      <c r="K3161" s="132">
        <f t="shared" si="343"/>
        <v>0</v>
      </c>
      <c r="L3161" s="246"/>
      <c r="M3161" s="247"/>
      <c r="N3161" s="246"/>
      <c r="O3161" s="248"/>
      <c r="P3161" s="249" t="str">
        <f t="shared" si="346"/>
        <v/>
      </c>
      <c r="Q3161" s="250" t="str">
        <f t="shared" si="344"/>
        <v/>
      </c>
      <c r="R3161" s="248"/>
      <c r="S3161" s="246"/>
      <c r="T3161" s="248"/>
      <c r="U3161" s="249" t="str">
        <f>+IF(AND(S3161&gt;0,R3161&lt;&gt;'Data Validation (ROP used only)'!$A$22),SUM(S3161:T3161),"")</f>
        <v/>
      </c>
      <c r="V3161" s="250" t="str">
        <f>IF(OR(R3161='Data Validation (ROP used only)'!$A$22,ISBLANK(S3161),ISERROR(S3161/$I3161)),"",S3161/$I3161)</f>
        <v/>
      </c>
      <c r="W3161" s="251"/>
      <c r="X3161" s="252" t="str" cm="1">
        <f t="array" ref="X3161">_xlfn.IFS(W3161="","",W3161/I3161&gt;=2,2*I3161,W3161/I3161 &lt; 2, W3161)</f>
        <v/>
      </c>
      <c r="Y3161" s="253" t="str">
        <f t="shared" si="347"/>
        <v/>
      </c>
      <c r="Z3161" s="248"/>
      <c r="AA3161" s="249" t="str">
        <f t="shared" si="348"/>
        <v/>
      </c>
      <c r="AB3161" s="254" t="str">
        <f t="shared" si="349"/>
        <v/>
      </c>
      <c r="AC3161" s="159"/>
      <c r="AD3161" s="160"/>
    </row>
    <row r="3162" spans="2:30" ht="13.8" hidden="1" outlineLevel="1" x14ac:dyDescent="0.25">
      <c r="B3162" s="1"/>
      <c r="C3162" s="1"/>
      <c r="D3162" s="1"/>
      <c r="E3162" s="2"/>
      <c r="F3162" s="1"/>
      <c r="G3162" s="2"/>
      <c r="H3162" s="108"/>
      <c r="I3162" s="109"/>
      <c r="J3162" s="132" t="str">
        <f t="shared" si="345"/>
        <v/>
      </c>
      <c r="K3162" s="132">
        <f t="shared" si="343"/>
        <v>0</v>
      </c>
      <c r="L3162" s="246"/>
      <c r="M3162" s="247"/>
      <c r="N3162" s="246"/>
      <c r="O3162" s="248"/>
      <c r="P3162" s="249" t="str">
        <f t="shared" si="346"/>
        <v/>
      </c>
      <c r="Q3162" s="250" t="str">
        <f t="shared" si="344"/>
        <v/>
      </c>
      <c r="R3162" s="248"/>
      <c r="S3162" s="246"/>
      <c r="T3162" s="248"/>
      <c r="U3162" s="249" t="str">
        <f>+IF(AND(S3162&gt;0,R3162&lt;&gt;'Data Validation (ROP used only)'!$A$22),SUM(S3162:T3162),"")</f>
        <v/>
      </c>
      <c r="V3162" s="250" t="str">
        <f>IF(OR(R3162='Data Validation (ROP used only)'!$A$22,ISBLANK(S3162),ISERROR(S3162/$I3162)),"",S3162/$I3162)</f>
        <v/>
      </c>
      <c r="W3162" s="251"/>
      <c r="X3162" s="252" t="str" cm="1">
        <f t="array" ref="X3162">_xlfn.IFS(W3162="","",W3162/I3162&gt;=2,2*I3162,W3162/I3162 &lt; 2, W3162)</f>
        <v/>
      </c>
      <c r="Y3162" s="253" t="str">
        <f t="shared" si="347"/>
        <v/>
      </c>
      <c r="Z3162" s="248"/>
      <c r="AA3162" s="249" t="str">
        <f t="shared" si="348"/>
        <v/>
      </c>
      <c r="AB3162" s="254" t="str">
        <f t="shared" si="349"/>
        <v/>
      </c>
      <c r="AC3162" s="159"/>
      <c r="AD3162" s="160"/>
    </row>
    <row r="3163" spans="2:30" ht="13.8" hidden="1" outlineLevel="1" x14ac:dyDescent="0.25">
      <c r="B3163" s="1"/>
      <c r="C3163" s="1"/>
      <c r="D3163" s="1"/>
      <c r="E3163" s="2"/>
      <c r="F3163" s="1"/>
      <c r="G3163" s="2"/>
      <c r="H3163" s="108"/>
      <c r="I3163" s="109"/>
      <c r="J3163" s="132" t="str">
        <f t="shared" si="345"/>
        <v/>
      </c>
      <c r="K3163" s="132">
        <f t="shared" si="343"/>
        <v>0</v>
      </c>
      <c r="L3163" s="246"/>
      <c r="M3163" s="247"/>
      <c r="N3163" s="246"/>
      <c r="O3163" s="248"/>
      <c r="P3163" s="249" t="str">
        <f t="shared" si="346"/>
        <v/>
      </c>
      <c r="Q3163" s="250" t="str">
        <f t="shared" si="344"/>
        <v/>
      </c>
      <c r="R3163" s="248"/>
      <c r="S3163" s="246"/>
      <c r="T3163" s="248"/>
      <c r="U3163" s="249" t="str">
        <f>+IF(AND(S3163&gt;0,R3163&lt;&gt;'Data Validation (ROP used only)'!$A$22),SUM(S3163:T3163),"")</f>
        <v/>
      </c>
      <c r="V3163" s="250" t="str">
        <f>IF(OR(R3163='Data Validation (ROP used only)'!$A$22,ISBLANK(S3163),ISERROR(S3163/$I3163)),"",S3163/$I3163)</f>
        <v/>
      </c>
      <c r="W3163" s="251"/>
      <c r="X3163" s="252" t="str" cm="1">
        <f t="array" ref="X3163">_xlfn.IFS(W3163="","",W3163/I3163&gt;=2,2*I3163,W3163/I3163 &lt; 2, W3163)</f>
        <v/>
      </c>
      <c r="Y3163" s="253" t="str">
        <f t="shared" si="347"/>
        <v/>
      </c>
      <c r="Z3163" s="248"/>
      <c r="AA3163" s="249" t="str">
        <f t="shared" si="348"/>
        <v/>
      </c>
      <c r="AB3163" s="254" t="str">
        <f t="shared" si="349"/>
        <v/>
      </c>
      <c r="AC3163" s="159"/>
      <c r="AD3163" s="160"/>
    </row>
    <row r="3164" spans="2:30" ht="13.8" hidden="1" outlineLevel="1" x14ac:dyDescent="0.25">
      <c r="B3164" s="1"/>
      <c r="C3164" s="1"/>
      <c r="D3164" s="1"/>
      <c r="E3164" s="2"/>
      <c r="F3164" s="1"/>
      <c r="G3164" s="2"/>
      <c r="H3164" s="108"/>
      <c r="I3164" s="109"/>
      <c r="J3164" s="132" t="str">
        <f t="shared" si="345"/>
        <v/>
      </c>
      <c r="K3164" s="132">
        <f t="shared" si="343"/>
        <v>0</v>
      </c>
      <c r="L3164" s="246"/>
      <c r="M3164" s="247"/>
      <c r="N3164" s="246"/>
      <c r="O3164" s="248"/>
      <c r="P3164" s="249" t="str">
        <f t="shared" si="346"/>
        <v/>
      </c>
      <c r="Q3164" s="250" t="str">
        <f t="shared" si="344"/>
        <v/>
      </c>
      <c r="R3164" s="248"/>
      <c r="S3164" s="246"/>
      <c r="T3164" s="248"/>
      <c r="U3164" s="249" t="str">
        <f>+IF(AND(S3164&gt;0,R3164&lt;&gt;'Data Validation (ROP used only)'!$A$22),SUM(S3164:T3164),"")</f>
        <v/>
      </c>
      <c r="V3164" s="250" t="str">
        <f>IF(OR(R3164='Data Validation (ROP used only)'!$A$22,ISBLANK(S3164),ISERROR(S3164/$I3164)),"",S3164/$I3164)</f>
        <v/>
      </c>
      <c r="W3164" s="251"/>
      <c r="X3164" s="252" t="str" cm="1">
        <f t="array" ref="X3164">_xlfn.IFS(W3164="","",W3164/I3164&gt;=2,2*I3164,W3164/I3164 &lt; 2, W3164)</f>
        <v/>
      </c>
      <c r="Y3164" s="253" t="str">
        <f t="shared" si="347"/>
        <v/>
      </c>
      <c r="Z3164" s="248"/>
      <c r="AA3164" s="249" t="str">
        <f t="shared" si="348"/>
        <v/>
      </c>
      <c r="AB3164" s="254" t="str">
        <f t="shared" si="349"/>
        <v/>
      </c>
      <c r="AC3164" s="159"/>
      <c r="AD3164" s="160"/>
    </row>
    <row r="3165" spans="2:30" ht="13.8" hidden="1" outlineLevel="1" x14ac:dyDescent="0.25">
      <c r="B3165" s="1"/>
      <c r="C3165" s="1"/>
      <c r="D3165" s="1"/>
      <c r="E3165" s="2"/>
      <c r="F3165" s="1"/>
      <c r="G3165" s="2"/>
      <c r="H3165" s="108"/>
      <c r="I3165" s="109"/>
      <c r="J3165" s="132" t="str">
        <f t="shared" si="345"/>
        <v/>
      </c>
      <c r="K3165" s="132">
        <f t="shared" si="343"/>
        <v>0</v>
      </c>
      <c r="L3165" s="246"/>
      <c r="M3165" s="247"/>
      <c r="N3165" s="246"/>
      <c r="O3165" s="248"/>
      <c r="P3165" s="249" t="str">
        <f t="shared" si="346"/>
        <v/>
      </c>
      <c r="Q3165" s="250" t="str">
        <f t="shared" si="344"/>
        <v/>
      </c>
      <c r="R3165" s="248"/>
      <c r="S3165" s="246"/>
      <c r="T3165" s="248"/>
      <c r="U3165" s="249" t="str">
        <f>+IF(AND(S3165&gt;0,R3165&lt;&gt;'Data Validation (ROP used only)'!$A$22),SUM(S3165:T3165),"")</f>
        <v/>
      </c>
      <c r="V3165" s="250" t="str">
        <f>IF(OR(R3165='Data Validation (ROP used only)'!$A$22,ISBLANK(S3165),ISERROR(S3165/$I3165)),"",S3165/$I3165)</f>
        <v/>
      </c>
      <c r="W3165" s="251"/>
      <c r="X3165" s="252" t="str" cm="1">
        <f t="array" ref="X3165">_xlfn.IFS(W3165="","",W3165/I3165&gt;=2,2*I3165,W3165/I3165 &lt; 2, W3165)</f>
        <v/>
      </c>
      <c r="Y3165" s="253" t="str">
        <f t="shared" si="347"/>
        <v/>
      </c>
      <c r="Z3165" s="248"/>
      <c r="AA3165" s="249" t="str">
        <f t="shared" si="348"/>
        <v/>
      </c>
      <c r="AB3165" s="254" t="str">
        <f t="shared" si="349"/>
        <v/>
      </c>
      <c r="AC3165" s="159"/>
      <c r="AD3165" s="160"/>
    </row>
    <row r="3166" spans="2:30" ht="13.8" hidden="1" outlineLevel="1" x14ac:dyDescent="0.25">
      <c r="B3166" s="1"/>
      <c r="C3166" s="1"/>
      <c r="D3166" s="1"/>
      <c r="E3166" s="2"/>
      <c r="F3166" s="1"/>
      <c r="G3166" s="2"/>
      <c r="H3166" s="108"/>
      <c r="I3166" s="109"/>
      <c r="J3166" s="132" t="str">
        <f t="shared" si="345"/>
        <v/>
      </c>
      <c r="K3166" s="132">
        <f t="shared" si="343"/>
        <v>0</v>
      </c>
      <c r="L3166" s="246"/>
      <c r="M3166" s="247"/>
      <c r="N3166" s="246"/>
      <c r="O3166" s="248"/>
      <c r="P3166" s="249" t="str">
        <f t="shared" si="346"/>
        <v/>
      </c>
      <c r="Q3166" s="250" t="str">
        <f t="shared" si="344"/>
        <v/>
      </c>
      <c r="R3166" s="248"/>
      <c r="S3166" s="246"/>
      <c r="T3166" s="248"/>
      <c r="U3166" s="249" t="str">
        <f>+IF(AND(S3166&gt;0,R3166&lt;&gt;'Data Validation (ROP used only)'!$A$22),SUM(S3166:T3166),"")</f>
        <v/>
      </c>
      <c r="V3166" s="250" t="str">
        <f>IF(OR(R3166='Data Validation (ROP used only)'!$A$22,ISBLANK(S3166),ISERROR(S3166/$I3166)),"",S3166/$I3166)</f>
        <v/>
      </c>
      <c r="W3166" s="251"/>
      <c r="X3166" s="252" t="str" cm="1">
        <f t="array" ref="X3166">_xlfn.IFS(W3166="","",W3166/I3166&gt;=2,2*I3166,W3166/I3166 &lt; 2, W3166)</f>
        <v/>
      </c>
      <c r="Y3166" s="253" t="str">
        <f t="shared" si="347"/>
        <v/>
      </c>
      <c r="Z3166" s="248"/>
      <c r="AA3166" s="249" t="str">
        <f t="shared" si="348"/>
        <v/>
      </c>
      <c r="AB3166" s="254" t="str">
        <f t="shared" si="349"/>
        <v/>
      </c>
      <c r="AC3166" s="159"/>
      <c r="AD3166" s="160"/>
    </row>
    <row r="3167" spans="2:30" ht="13.8" hidden="1" outlineLevel="1" x14ac:dyDescent="0.25">
      <c r="B3167" s="1"/>
      <c r="C3167" s="1"/>
      <c r="D3167" s="1"/>
      <c r="E3167" s="2"/>
      <c r="F3167" s="1"/>
      <c r="G3167" s="2"/>
      <c r="H3167" s="108"/>
      <c r="I3167" s="109"/>
      <c r="J3167" s="132" t="str">
        <f t="shared" si="345"/>
        <v/>
      </c>
      <c r="K3167" s="132">
        <f t="shared" si="343"/>
        <v>0</v>
      </c>
      <c r="L3167" s="246"/>
      <c r="M3167" s="247"/>
      <c r="N3167" s="246"/>
      <c r="O3167" s="248"/>
      <c r="P3167" s="249" t="str">
        <f t="shared" si="346"/>
        <v/>
      </c>
      <c r="Q3167" s="250" t="str">
        <f t="shared" si="344"/>
        <v/>
      </c>
      <c r="R3167" s="248"/>
      <c r="S3167" s="246"/>
      <c r="T3167" s="248"/>
      <c r="U3167" s="249" t="str">
        <f>+IF(AND(S3167&gt;0,R3167&lt;&gt;'Data Validation (ROP used only)'!$A$22),SUM(S3167:T3167),"")</f>
        <v/>
      </c>
      <c r="V3167" s="250" t="str">
        <f>IF(OR(R3167='Data Validation (ROP used only)'!$A$22,ISBLANK(S3167),ISERROR(S3167/$I3167)),"",S3167/$I3167)</f>
        <v/>
      </c>
      <c r="W3167" s="251"/>
      <c r="X3167" s="252" t="str" cm="1">
        <f t="array" ref="X3167">_xlfn.IFS(W3167="","",W3167/I3167&gt;=2,2*I3167,W3167/I3167 &lt; 2, W3167)</f>
        <v/>
      </c>
      <c r="Y3167" s="253" t="str">
        <f t="shared" si="347"/>
        <v/>
      </c>
      <c r="Z3167" s="248"/>
      <c r="AA3167" s="249" t="str">
        <f t="shared" si="348"/>
        <v/>
      </c>
      <c r="AB3167" s="254" t="str">
        <f t="shared" si="349"/>
        <v/>
      </c>
      <c r="AC3167" s="159"/>
      <c r="AD3167" s="160"/>
    </row>
    <row r="3168" spans="2:30" ht="13.8" hidden="1" outlineLevel="1" x14ac:dyDescent="0.25">
      <c r="B3168" s="1"/>
      <c r="C3168" s="1"/>
      <c r="D3168" s="1"/>
      <c r="E3168" s="2"/>
      <c r="F3168" s="1"/>
      <c r="G3168" s="2"/>
      <c r="H3168" s="108"/>
      <c r="I3168" s="109"/>
      <c r="J3168" s="132" t="str">
        <f t="shared" si="345"/>
        <v/>
      </c>
      <c r="K3168" s="132">
        <f t="shared" si="343"/>
        <v>0</v>
      </c>
      <c r="L3168" s="246"/>
      <c r="M3168" s="247"/>
      <c r="N3168" s="246"/>
      <c r="O3168" s="248"/>
      <c r="P3168" s="249" t="str">
        <f t="shared" si="346"/>
        <v/>
      </c>
      <c r="Q3168" s="250" t="str">
        <f t="shared" si="344"/>
        <v/>
      </c>
      <c r="R3168" s="248"/>
      <c r="S3168" s="246"/>
      <c r="T3168" s="248"/>
      <c r="U3168" s="249" t="str">
        <f>+IF(AND(S3168&gt;0,R3168&lt;&gt;'Data Validation (ROP used only)'!$A$22),SUM(S3168:T3168),"")</f>
        <v/>
      </c>
      <c r="V3168" s="250" t="str">
        <f>IF(OR(R3168='Data Validation (ROP used only)'!$A$22,ISBLANK(S3168),ISERROR(S3168/$I3168)),"",S3168/$I3168)</f>
        <v/>
      </c>
      <c r="W3168" s="251"/>
      <c r="X3168" s="252" t="str" cm="1">
        <f t="array" ref="X3168">_xlfn.IFS(W3168="","",W3168/I3168&gt;=2,2*I3168,W3168/I3168 &lt; 2, W3168)</f>
        <v/>
      </c>
      <c r="Y3168" s="253" t="str">
        <f t="shared" si="347"/>
        <v/>
      </c>
      <c r="Z3168" s="248"/>
      <c r="AA3168" s="249" t="str">
        <f t="shared" si="348"/>
        <v/>
      </c>
      <c r="AB3168" s="254" t="str">
        <f t="shared" si="349"/>
        <v/>
      </c>
      <c r="AC3168" s="159"/>
      <c r="AD3168" s="160"/>
    </row>
    <row r="3169" spans="2:30" ht="13.8" hidden="1" outlineLevel="1" x14ac:dyDescent="0.25">
      <c r="B3169" s="1"/>
      <c r="C3169" s="1"/>
      <c r="D3169" s="1"/>
      <c r="E3169" s="2"/>
      <c r="F3169" s="1"/>
      <c r="G3169" s="2"/>
      <c r="H3169" s="108"/>
      <c r="I3169" s="109"/>
      <c r="J3169" s="132" t="str">
        <f t="shared" si="345"/>
        <v/>
      </c>
      <c r="K3169" s="132">
        <f t="shared" si="343"/>
        <v>0</v>
      </c>
      <c r="L3169" s="246"/>
      <c r="M3169" s="247"/>
      <c r="N3169" s="246"/>
      <c r="O3169" s="248"/>
      <c r="P3169" s="249" t="str">
        <f t="shared" si="346"/>
        <v/>
      </c>
      <c r="Q3169" s="250" t="str">
        <f t="shared" si="344"/>
        <v/>
      </c>
      <c r="R3169" s="248"/>
      <c r="S3169" s="246"/>
      <c r="T3169" s="248"/>
      <c r="U3169" s="249" t="str">
        <f>+IF(AND(S3169&gt;0,R3169&lt;&gt;'Data Validation (ROP used only)'!$A$22),SUM(S3169:T3169),"")</f>
        <v/>
      </c>
      <c r="V3169" s="250" t="str">
        <f>IF(OR(R3169='Data Validation (ROP used only)'!$A$22,ISBLANK(S3169),ISERROR(S3169/$I3169)),"",S3169/$I3169)</f>
        <v/>
      </c>
      <c r="W3169" s="251"/>
      <c r="X3169" s="252" t="str" cm="1">
        <f t="array" ref="X3169">_xlfn.IFS(W3169="","",W3169/I3169&gt;=2,2*I3169,W3169/I3169 &lt; 2, W3169)</f>
        <v/>
      </c>
      <c r="Y3169" s="253" t="str">
        <f t="shared" si="347"/>
        <v/>
      </c>
      <c r="Z3169" s="248"/>
      <c r="AA3169" s="249" t="str">
        <f t="shared" si="348"/>
        <v/>
      </c>
      <c r="AB3169" s="254" t="str">
        <f t="shared" si="349"/>
        <v/>
      </c>
      <c r="AC3169" s="159"/>
      <c r="AD3169" s="160"/>
    </row>
    <row r="3170" spans="2:30" ht="13.8" hidden="1" outlineLevel="1" x14ac:dyDescent="0.25">
      <c r="B3170" s="1"/>
      <c r="C3170" s="1"/>
      <c r="D3170" s="1"/>
      <c r="E3170" s="2"/>
      <c r="F3170" s="1"/>
      <c r="G3170" s="2"/>
      <c r="H3170" s="108"/>
      <c r="I3170" s="109"/>
      <c r="J3170" s="132" t="str">
        <f t="shared" si="345"/>
        <v/>
      </c>
      <c r="K3170" s="132">
        <f t="shared" si="343"/>
        <v>0</v>
      </c>
      <c r="L3170" s="246"/>
      <c r="M3170" s="247"/>
      <c r="N3170" s="246"/>
      <c r="O3170" s="248"/>
      <c r="P3170" s="249" t="str">
        <f t="shared" si="346"/>
        <v/>
      </c>
      <c r="Q3170" s="250" t="str">
        <f t="shared" si="344"/>
        <v/>
      </c>
      <c r="R3170" s="248"/>
      <c r="S3170" s="246"/>
      <c r="T3170" s="248"/>
      <c r="U3170" s="249" t="str">
        <f>+IF(AND(S3170&gt;0,R3170&lt;&gt;'Data Validation (ROP used only)'!$A$22),SUM(S3170:T3170),"")</f>
        <v/>
      </c>
      <c r="V3170" s="250" t="str">
        <f>IF(OR(R3170='Data Validation (ROP used only)'!$A$22,ISBLANK(S3170),ISERROR(S3170/$I3170)),"",S3170/$I3170)</f>
        <v/>
      </c>
      <c r="W3170" s="251"/>
      <c r="X3170" s="252" t="str" cm="1">
        <f t="array" ref="X3170">_xlfn.IFS(W3170="","",W3170/I3170&gt;=2,2*I3170,W3170/I3170 &lt; 2, W3170)</f>
        <v/>
      </c>
      <c r="Y3170" s="253" t="str">
        <f t="shared" si="347"/>
        <v/>
      </c>
      <c r="Z3170" s="248"/>
      <c r="AA3170" s="249" t="str">
        <f t="shared" si="348"/>
        <v/>
      </c>
      <c r="AB3170" s="254" t="str">
        <f t="shared" si="349"/>
        <v/>
      </c>
      <c r="AC3170" s="159"/>
      <c r="AD3170" s="160"/>
    </row>
    <row r="3171" spans="2:30" ht="13.8" hidden="1" outlineLevel="1" x14ac:dyDescent="0.25">
      <c r="B3171" s="1"/>
      <c r="C3171" s="1"/>
      <c r="D3171" s="1"/>
      <c r="E3171" s="2"/>
      <c r="F3171" s="1"/>
      <c r="G3171" s="2"/>
      <c r="H3171" s="108"/>
      <c r="I3171" s="109"/>
      <c r="J3171" s="132" t="str">
        <f t="shared" si="345"/>
        <v/>
      </c>
      <c r="K3171" s="132">
        <f t="shared" si="343"/>
        <v>0</v>
      </c>
      <c r="L3171" s="246"/>
      <c r="M3171" s="247"/>
      <c r="N3171" s="246"/>
      <c r="O3171" s="248"/>
      <c r="P3171" s="249" t="str">
        <f t="shared" si="346"/>
        <v/>
      </c>
      <c r="Q3171" s="250" t="str">
        <f t="shared" si="344"/>
        <v/>
      </c>
      <c r="R3171" s="248"/>
      <c r="S3171" s="246"/>
      <c r="T3171" s="248"/>
      <c r="U3171" s="249" t="str">
        <f>+IF(AND(S3171&gt;0,R3171&lt;&gt;'Data Validation (ROP used only)'!$A$22),SUM(S3171:T3171),"")</f>
        <v/>
      </c>
      <c r="V3171" s="250" t="str">
        <f>IF(OR(R3171='Data Validation (ROP used only)'!$A$22,ISBLANK(S3171),ISERROR(S3171/$I3171)),"",S3171/$I3171)</f>
        <v/>
      </c>
      <c r="W3171" s="251"/>
      <c r="X3171" s="252" t="str" cm="1">
        <f t="array" ref="X3171">_xlfn.IFS(W3171="","",W3171/I3171&gt;=2,2*I3171,W3171/I3171 &lt; 2, W3171)</f>
        <v/>
      </c>
      <c r="Y3171" s="253" t="str">
        <f t="shared" si="347"/>
        <v/>
      </c>
      <c r="Z3171" s="248"/>
      <c r="AA3171" s="249" t="str">
        <f t="shared" si="348"/>
        <v/>
      </c>
      <c r="AB3171" s="254" t="str">
        <f t="shared" si="349"/>
        <v/>
      </c>
      <c r="AC3171" s="159"/>
      <c r="AD3171" s="160"/>
    </row>
    <row r="3172" spans="2:30" ht="13.8" hidden="1" outlineLevel="1" x14ac:dyDescent="0.25">
      <c r="B3172" s="1"/>
      <c r="C3172" s="1"/>
      <c r="D3172" s="1"/>
      <c r="E3172" s="2"/>
      <c r="F3172" s="1"/>
      <c r="G3172" s="2"/>
      <c r="H3172" s="108"/>
      <c r="I3172" s="109"/>
      <c r="J3172" s="132" t="str">
        <f t="shared" si="345"/>
        <v/>
      </c>
      <c r="K3172" s="132">
        <f t="shared" si="343"/>
        <v>0</v>
      </c>
      <c r="L3172" s="246"/>
      <c r="M3172" s="247"/>
      <c r="N3172" s="246"/>
      <c r="O3172" s="248"/>
      <c r="P3172" s="249" t="str">
        <f t="shared" si="346"/>
        <v/>
      </c>
      <c r="Q3172" s="250" t="str">
        <f t="shared" si="344"/>
        <v/>
      </c>
      <c r="R3172" s="248"/>
      <c r="S3172" s="246"/>
      <c r="T3172" s="248"/>
      <c r="U3172" s="249" t="str">
        <f>+IF(AND(S3172&gt;0,R3172&lt;&gt;'Data Validation (ROP used only)'!$A$22),SUM(S3172:T3172),"")</f>
        <v/>
      </c>
      <c r="V3172" s="250" t="str">
        <f>IF(OR(R3172='Data Validation (ROP used only)'!$A$22,ISBLANK(S3172),ISERROR(S3172/$I3172)),"",S3172/$I3172)</f>
        <v/>
      </c>
      <c r="W3172" s="251"/>
      <c r="X3172" s="252" t="str" cm="1">
        <f t="array" ref="X3172">_xlfn.IFS(W3172="","",W3172/I3172&gt;=2,2*I3172,W3172/I3172 &lt; 2, W3172)</f>
        <v/>
      </c>
      <c r="Y3172" s="253" t="str">
        <f t="shared" si="347"/>
        <v/>
      </c>
      <c r="Z3172" s="248"/>
      <c r="AA3172" s="249" t="str">
        <f t="shared" si="348"/>
        <v/>
      </c>
      <c r="AB3172" s="254" t="str">
        <f t="shared" si="349"/>
        <v/>
      </c>
      <c r="AC3172" s="159"/>
      <c r="AD3172" s="160"/>
    </row>
    <row r="3173" spans="2:30" ht="13.8" hidden="1" outlineLevel="1" x14ac:dyDescent="0.25">
      <c r="B3173" s="1"/>
      <c r="C3173" s="1"/>
      <c r="D3173" s="1"/>
      <c r="E3173" s="2"/>
      <c r="F3173" s="1"/>
      <c r="G3173" s="2"/>
      <c r="H3173" s="108"/>
      <c r="I3173" s="109"/>
      <c r="J3173" s="132" t="str">
        <f t="shared" si="345"/>
        <v/>
      </c>
      <c r="K3173" s="132">
        <f t="shared" si="343"/>
        <v>0</v>
      </c>
      <c r="L3173" s="246"/>
      <c r="M3173" s="247"/>
      <c r="N3173" s="246"/>
      <c r="O3173" s="248"/>
      <c r="P3173" s="249" t="str">
        <f t="shared" si="346"/>
        <v/>
      </c>
      <c r="Q3173" s="250" t="str">
        <f t="shared" si="344"/>
        <v/>
      </c>
      <c r="R3173" s="248"/>
      <c r="S3173" s="246"/>
      <c r="T3173" s="248"/>
      <c r="U3173" s="249" t="str">
        <f>+IF(AND(S3173&gt;0,R3173&lt;&gt;'Data Validation (ROP used only)'!$A$22),SUM(S3173:T3173),"")</f>
        <v/>
      </c>
      <c r="V3173" s="250" t="str">
        <f>IF(OR(R3173='Data Validation (ROP used only)'!$A$22,ISBLANK(S3173),ISERROR(S3173/$I3173)),"",S3173/$I3173)</f>
        <v/>
      </c>
      <c r="W3173" s="251"/>
      <c r="X3173" s="252" t="str" cm="1">
        <f t="array" ref="X3173">_xlfn.IFS(W3173="","",W3173/I3173&gt;=2,2*I3173,W3173/I3173 &lt; 2, W3173)</f>
        <v/>
      </c>
      <c r="Y3173" s="253" t="str">
        <f t="shared" si="347"/>
        <v/>
      </c>
      <c r="Z3173" s="248"/>
      <c r="AA3173" s="249" t="str">
        <f t="shared" si="348"/>
        <v/>
      </c>
      <c r="AB3173" s="254" t="str">
        <f t="shared" si="349"/>
        <v/>
      </c>
      <c r="AC3173" s="159"/>
      <c r="AD3173" s="160"/>
    </row>
    <row r="3174" spans="2:30" ht="13.8" hidden="1" outlineLevel="1" x14ac:dyDescent="0.25">
      <c r="B3174" s="1"/>
      <c r="C3174" s="1"/>
      <c r="D3174" s="1"/>
      <c r="E3174" s="2"/>
      <c r="F3174" s="1"/>
      <c r="G3174" s="2"/>
      <c r="H3174" s="108"/>
      <c r="I3174" s="109"/>
      <c r="J3174" s="132" t="str">
        <f t="shared" si="345"/>
        <v/>
      </c>
      <c r="K3174" s="132">
        <f t="shared" si="343"/>
        <v>0</v>
      </c>
      <c r="L3174" s="246"/>
      <c r="M3174" s="247"/>
      <c r="N3174" s="246"/>
      <c r="O3174" s="248"/>
      <c r="P3174" s="249" t="str">
        <f t="shared" si="346"/>
        <v/>
      </c>
      <c r="Q3174" s="250" t="str">
        <f t="shared" si="344"/>
        <v/>
      </c>
      <c r="R3174" s="248"/>
      <c r="S3174" s="246"/>
      <c r="T3174" s="248"/>
      <c r="U3174" s="249" t="str">
        <f>+IF(AND(S3174&gt;0,R3174&lt;&gt;'Data Validation (ROP used only)'!$A$22),SUM(S3174:T3174),"")</f>
        <v/>
      </c>
      <c r="V3174" s="250" t="str">
        <f>IF(OR(R3174='Data Validation (ROP used only)'!$A$22,ISBLANK(S3174),ISERROR(S3174/$I3174)),"",S3174/$I3174)</f>
        <v/>
      </c>
      <c r="W3174" s="251"/>
      <c r="X3174" s="252" t="str" cm="1">
        <f t="array" ref="X3174">_xlfn.IFS(W3174="","",W3174/I3174&gt;=2,2*I3174,W3174/I3174 &lt; 2, W3174)</f>
        <v/>
      </c>
      <c r="Y3174" s="253" t="str">
        <f t="shared" si="347"/>
        <v/>
      </c>
      <c r="Z3174" s="248"/>
      <c r="AA3174" s="249" t="str">
        <f t="shared" si="348"/>
        <v/>
      </c>
      <c r="AB3174" s="254" t="str">
        <f t="shared" si="349"/>
        <v/>
      </c>
      <c r="AC3174" s="159"/>
      <c r="AD3174" s="160"/>
    </row>
    <row r="3175" spans="2:30" ht="13.8" hidden="1" outlineLevel="1" x14ac:dyDescent="0.25">
      <c r="B3175" s="1"/>
      <c r="C3175" s="1"/>
      <c r="D3175" s="1"/>
      <c r="E3175" s="2"/>
      <c r="F3175" s="1"/>
      <c r="G3175" s="2"/>
      <c r="H3175" s="108"/>
      <c r="I3175" s="109"/>
      <c r="J3175" s="132" t="str">
        <f t="shared" si="345"/>
        <v/>
      </c>
      <c r="K3175" s="132">
        <f t="shared" ref="K3175:K3238" si="350">IF(ISERROR(I3175/1754.5),"",I3175/1754.5)</f>
        <v>0</v>
      </c>
      <c r="L3175" s="246"/>
      <c r="M3175" s="247"/>
      <c r="N3175" s="246"/>
      <c r="O3175" s="248"/>
      <c r="P3175" s="249" t="str">
        <f t="shared" si="346"/>
        <v/>
      </c>
      <c r="Q3175" s="250" t="str">
        <f t="shared" si="344"/>
        <v/>
      </c>
      <c r="R3175" s="248"/>
      <c r="S3175" s="246"/>
      <c r="T3175" s="248"/>
      <c r="U3175" s="249" t="str">
        <f>+IF(AND(S3175&gt;0,R3175&lt;&gt;'Data Validation (ROP used only)'!$A$22),SUM(S3175:T3175),"")</f>
        <v/>
      </c>
      <c r="V3175" s="250" t="str">
        <f>IF(OR(R3175='Data Validation (ROP used only)'!$A$22,ISBLANK(S3175),ISERROR(S3175/$I3175)),"",S3175/$I3175)</f>
        <v/>
      </c>
      <c r="W3175" s="251"/>
      <c r="X3175" s="252" t="str" cm="1">
        <f t="array" ref="X3175">_xlfn.IFS(W3175="","",W3175/I3175&gt;=2,2*I3175,W3175/I3175 &lt; 2, W3175)</f>
        <v/>
      </c>
      <c r="Y3175" s="253" t="str">
        <f t="shared" si="347"/>
        <v/>
      </c>
      <c r="Z3175" s="248"/>
      <c r="AA3175" s="249" t="str">
        <f t="shared" si="348"/>
        <v/>
      </c>
      <c r="AB3175" s="254" t="str">
        <f t="shared" si="349"/>
        <v/>
      </c>
      <c r="AC3175" s="159"/>
      <c r="AD3175" s="160"/>
    </row>
    <row r="3176" spans="2:30" ht="13.8" hidden="1" outlineLevel="1" x14ac:dyDescent="0.25">
      <c r="B3176" s="1"/>
      <c r="C3176" s="1"/>
      <c r="D3176" s="1"/>
      <c r="E3176" s="2"/>
      <c r="F3176" s="1"/>
      <c r="G3176" s="2"/>
      <c r="H3176" s="108"/>
      <c r="I3176" s="109"/>
      <c r="J3176" s="132" t="str">
        <f t="shared" si="345"/>
        <v/>
      </c>
      <c r="K3176" s="132">
        <f t="shared" si="350"/>
        <v>0</v>
      </c>
      <c r="L3176" s="246"/>
      <c r="M3176" s="247"/>
      <c r="N3176" s="246"/>
      <c r="O3176" s="248"/>
      <c r="P3176" s="249" t="str">
        <f t="shared" si="346"/>
        <v/>
      </c>
      <c r="Q3176" s="250" t="str">
        <f t="shared" si="344"/>
        <v/>
      </c>
      <c r="R3176" s="248"/>
      <c r="S3176" s="246"/>
      <c r="T3176" s="248"/>
      <c r="U3176" s="249" t="str">
        <f>+IF(AND(S3176&gt;0,R3176&lt;&gt;'Data Validation (ROP used only)'!$A$22),SUM(S3176:T3176),"")</f>
        <v/>
      </c>
      <c r="V3176" s="250" t="str">
        <f>IF(OR(R3176='Data Validation (ROP used only)'!$A$22,ISBLANK(S3176),ISERROR(S3176/$I3176)),"",S3176/$I3176)</f>
        <v/>
      </c>
      <c r="W3176" s="251"/>
      <c r="X3176" s="252" t="str" cm="1">
        <f t="array" ref="X3176">_xlfn.IFS(W3176="","",W3176/I3176&gt;=2,2*I3176,W3176/I3176 &lt; 2, W3176)</f>
        <v/>
      </c>
      <c r="Y3176" s="253" t="str">
        <f t="shared" si="347"/>
        <v/>
      </c>
      <c r="Z3176" s="248"/>
      <c r="AA3176" s="249" t="str">
        <f t="shared" si="348"/>
        <v/>
      </c>
      <c r="AB3176" s="254" t="str">
        <f t="shared" si="349"/>
        <v/>
      </c>
      <c r="AC3176" s="159"/>
      <c r="AD3176" s="160"/>
    </row>
    <row r="3177" spans="2:30" ht="13.8" hidden="1" outlineLevel="1" x14ac:dyDescent="0.25">
      <c r="B3177" s="1"/>
      <c r="C3177" s="1"/>
      <c r="D3177" s="1"/>
      <c r="E3177" s="2"/>
      <c r="F3177" s="1"/>
      <c r="G3177" s="2"/>
      <c r="H3177" s="108"/>
      <c r="I3177" s="109"/>
      <c r="J3177" s="132" t="str">
        <f t="shared" si="345"/>
        <v/>
      </c>
      <c r="K3177" s="132">
        <f t="shared" si="350"/>
        <v>0</v>
      </c>
      <c r="L3177" s="246"/>
      <c r="M3177" s="247"/>
      <c r="N3177" s="246"/>
      <c r="O3177" s="248"/>
      <c r="P3177" s="249" t="str">
        <f t="shared" si="346"/>
        <v/>
      </c>
      <c r="Q3177" s="250" t="str">
        <f t="shared" si="344"/>
        <v/>
      </c>
      <c r="R3177" s="248"/>
      <c r="S3177" s="246"/>
      <c r="T3177" s="248"/>
      <c r="U3177" s="249" t="str">
        <f>+IF(AND(S3177&gt;0,R3177&lt;&gt;'Data Validation (ROP used only)'!$A$22),SUM(S3177:T3177),"")</f>
        <v/>
      </c>
      <c r="V3177" s="250" t="str">
        <f>IF(OR(R3177='Data Validation (ROP used only)'!$A$22,ISBLANK(S3177),ISERROR(S3177/$I3177)),"",S3177/$I3177)</f>
        <v/>
      </c>
      <c r="W3177" s="251"/>
      <c r="X3177" s="252" t="str" cm="1">
        <f t="array" ref="X3177">_xlfn.IFS(W3177="","",W3177/I3177&gt;=2,2*I3177,W3177/I3177 &lt; 2, W3177)</f>
        <v/>
      </c>
      <c r="Y3177" s="253" t="str">
        <f t="shared" si="347"/>
        <v/>
      </c>
      <c r="Z3177" s="248"/>
      <c r="AA3177" s="249" t="str">
        <f t="shared" si="348"/>
        <v/>
      </c>
      <c r="AB3177" s="254" t="str">
        <f t="shared" si="349"/>
        <v/>
      </c>
      <c r="AC3177" s="159"/>
      <c r="AD3177" s="160"/>
    </row>
    <row r="3178" spans="2:30" ht="13.8" hidden="1" outlineLevel="1" x14ac:dyDescent="0.25">
      <c r="B3178" s="1"/>
      <c r="C3178" s="1"/>
      <c r="D3178" s="1"/>
      <c r="E3178" s="2"/>
      <c r="F3178" s="1"/>
      <c r="G3178" s="2"/>
      <c r="H3178" s="108"/>
      <c r="I3178" s="109"/>
      <c r="J3178" s="132" t="str">
        <f t="shared" si="345"/>
        <v/>
      </c>
      <c r="K3178" s="132">
        <f t="shared" si="350"/>
        <v>0</v>
      </c>
      <c r="L3178" s="246"/>
      <c r="M3178" s="247"/>
      <c r="N3178" s="246"/>
      <c r="O3178" s="248"/>
      <c r="P3178" s="249" t="str">
        <f t="shared" si="346"/>
        <v/>
      </c>
      <c r="Q3178" s="250" t="str">
        <f t="shared" si="344"/>
        <v/>
      </c>
      <c r="R3178" s="248"/>
      <c r="S3178" s="246"/>
      <c r="T3178" s="248"/>
      <c r="U3178" s="249" t="str">
        <f>+IF(AND(S3178&gt;0,R3178&lt;&gt;'Data Validation (ROP used only)'!$A$22),SUM(S3178:T3178),"")</f>
        <v/>
      </c>
      <c r="V3178" s="250" t="str">
        <f>IF(OR(R3178='Data Validation (ROP used only)'!$A$22,ISBLANK(S3178),ISERROR(S3178/$I3178)),"",S3178/$I3178)</f>
        <v/>
      </c>
      <c r="W3178" s="251"/>
      <c r="X3178" s="252" t="str" cm="1">
        <f t="array" ref="X3178">_xlfn.IFS(W3178="","",W3178/I3178&gt;=2,2*I3178,W3178/I3178 &lt; 2, W3178)</f>
        <v/>
      </c>
      <c r="Y3178" s="253" t="str">
        <f t="shared" si="347"/>
        <v/>
      </c>
      <c r="Z3178" s="248"/>
      <c r="AA3178" s="249" t="str">
        <f t="shared" si="348"/>
        <v/>
      </c>
      <c r="AB3178" s="254" t="str">
        <f t="shared" si="349"/>
        <v/>
      </c>
      <c r="AC3178" s="159"/>
      <c r="AD3178" s="160"/>
    </row>
    <row r="3179" spans="2:30" ht="13.8" hidden="1" outlineLevel="1" x14ac:dyDescent="0.25">
      <c r="B3179" s="1"/>
      <c r="C3179" s="1"/>
      <c r="D3179" s="1"/>
      <c r="E3179" s="2"/>
      <c r="F3179" s="1"/>
      <c r="G3179" s="2"/>
      <c r="H3179" s="108"/>
      <c r="I3179" s="109"/>
      <c r="J3179" s="132" t="str">
        <f t="shared" si="345"/>
        <v/>
      </c>
      <c r="K3179" s="132">
        <f t="shared" si="350"/>
        <v>0</v>
      </c>
      <c r="L3179" s="246"/>
      <c r="M3179" s="247"/>
      <c r="N3179" s="246"/>
      <c r="O3179" s="248"/>
      <c r="P3179" s="249" t="str">
        <f t="shared" si="346"/>
        <v/>
      </c>
      <c r="Q3179" s="250" t="str">
        <f t="shared" si="344"/>
        <v/>
      </c>
      <c r="R3179" s="248"/>
      <c r="S3179" s="246"/>
      <c r="T3179" s="248"/>
      <c r="U3179" s="249" t="str">
        <f>+IF(AND(S3179&gt;0,R3179&lt;&gt;'Data Validation (ROP used only)'!$A$22),SUM(S3179:T3179),"")</f>
        <v/>
      </c>
      <c r="V3179" s="250" t="str">
        <f>IF(OR(R3179='Data Validation (ROP used only)'!$A$22,ISBLANK(S3179),ISERROR(S3179/$I3179)),"",S3179/$I3179)</f>
        <v/>
      </c>
      <c r="W3179" s="251"/>
      <c r="X3179" s="252" t="str" cm="1">
        <f t="array" ref="X3179">_xlfn.IFS(W3179="","",W3179/I3179&gt;=2,2*I3179,W3179/I3179 &lt; 2, W3179)</f>
        <v/>
      </c>
      <c r="Y3179" s="253" t="str">
        <f t="shared" si="347"/>
        <v/>
      </c>
      <c r="Z3179" s="248"/>
      <c r="AA3179" s="249" t="str">
        <f t="shared" si="348"/>
        <v/>
      </c>
      <c r="AB3179" s="254" t="str">
        <f t="shared" si="349"/>
        <v/>
      </c>
      <c r="AC3179" s="159"/>
      <c r="AD3179" s="160"/>
    </row>
    <row r="3180" spans="2:30" ht="13.8" hidden="1" outlineLevel="1" x14ac:dyDescent="0.25">
      <c r="B3180" s="1"/>
      <c r="C3180" s="1"/>
      <c r="D3180" s="1"/>
      <c r="E3180" s="2"/>
      <c r="F3180" s="1"/>
      <c r="G3180" s="2"/>
      <c r="H3180" s="108"/>
      <c r="I3180" s="109"/>
      <c r="J3180" s="132" t="str">
        <f t="shared" si="345"/>
        <v/>
      </c>
      <c r="K3180" s="132">
        <f t="shared" si="350"/>
        <v>0</v>
      </c>
      <c r="L3180" s="246"/>
      <c r="M3180" s="247"/>
      <c r="N3180" s="246"/>
      <c r="O3180" s="248"/>
      <c r="P3180" s="249" t="str">
        <f t="shared" si="346"/>
        <v/>
      </c>
      <c r="Q3180" s="250" t="str">
        <f t="shared" si="344"/>
        <v/>
      </c>
      <c r="R3180" s="248"/>
      <c r="S3180" s="246"/>
      <c r="T3180" s="248"/>
      <c r="U3180" s="249" t="str">
        <f>+IF(AND(S3180&gt;0,R3180&lt;&gt;'Data Validation (ROP used only)'!$A$22),SUM(S3180:T3180),"")</f>
        <v/>
      </c>
      <c r="V3180" s="250" t="str">
        <f>IF(OR(R3180='Data Validation (ROP used only)'!$A$22,ISBLANK(S3180),ISERROR(S3180/$I3180)),"",S3180/$I3180)</f>
        <v/>
      </c>
      <c r="W3180" s="251"/>
      <c r="X3180" s="252" t="str" cm="1">
        <f t="array" ref="X3180">_xlfn.IFS(W3180="","",W3180/I3180&gt;=2,2*I3180,W3180/I3180 &lt; 2, W3180)</f>
        <v/>
      </c>
      <c r="Y3180" s="253" t="str">
        <f t="shared" si="347"/>
        <v/>
      </c>
      <c r="Z3180" s="248"/>
      <c r="AA3180" s="249" t="str">
        <f t="shared" si="348"/>
        <v/>
      </c>
      <c r="AB3180" s="254" t="str">
        <f t="shared" si="349"/>
        <v/>
      </c>
      <c r="AC3180" s="159"/>
      <c r="AD3180" s="160"/>
    </row>
    <row r="3181" spans="2:30" ht="13.8" hidden="1" outlineLevel="1" x14ac:dyDescent="0.25">
      <c r="B3181" s="1"/>
      <c r="C3181" s="1"/>
      <c r="D3181" s="1"/>
      <c r="E3181" s="2"/>
      <c r="F3181" s="1"/>
      <c r="G3181" s="2"/>
      <c r="H3181" s="108"/>
      <c r="I3181" s="109"/>
      <c r="J3181" s="132" t="str">
        <f t="shared" si="345"/>
        <v/>
      </c>
      <c r="K3181" s="132">
        <f t="shared" si="350"/>
        <v>0</v>
      </c>
      <c r="L3181" s="246"/>
      <c r="M3181" s="247"/>
      <c r="N3181" s="246"/>
      <c r="O3181" s="248"/>
      <c r="P3181" s="249" t="str">
        <f t="shared" si="346"/>
        <v/>
      </c>
      <c r="Q3181" s="250" t="str">
        <f t="shared" si="344"/>
        <v/>
      </c>
      <c r="R3181" s="248"/>
      <c r="S3181" s="246"/>
      <c r="T3181" s="248"/>
      <c r="U3181" s="249" t="str">
        <f>+IF(AND(S3181&gt;0,R3181&lt;&gt;'Data Validation (ROP used only)'!$A$22),SUM(S3181:T3181),"")</f>
        <v/>
      </c>
      <c r="V3181" s="250" t="str">
        <f>IF(OR(R3181='Data Validation (ROP used only)'!$A$22,ISBLANK(S3181),ISERROR(S3181/$I3181)),"",S3181/$I3181)</f>
        <v/>
      </c>
      <c r="W3181" s="251"/>
      <c r="X3181" s="252" t="str" cm="1">
        <f t="array" ref="X3181">_xlfn.IFS(W3181="","",W3181/I3181&gt;=2,2*I3181,W3181/I3181 &lt; 2, W3181)</f>
        <v/>
      </c>
      <c r="Y3181" s="253" t="str">
        <f t="shared" si="347"/>
        <v/>
      </c>
      <c r="Z3181" s="248"/>
      <c r="AA3181" s="249" t="str">
        <f t="shared" si="348"/>
        <v/>
      </c>
      <c r="AB3181" s="254" t="str">
        <f t="shared" si="349"/>
        <v/>
      </c>
      <c r="AC3181" s="159"/>
      <c r="AD3181" s="160"/>
    </row>
    <row r="3182" spans="2:30" ht="13.8" hidden="1" outlineLevel="1" x14ac:dyDescent="0.25">
      <c r="B3182" s="1"/>
      <c r="C3182" s="1"/>
      <c r="D3182" s="1"/>
      <c r="E3182" s="2"/>
      <c r="F3182" s="1"/>
      <c r="G3182" s="2"/>
      <c r="H3182" s="108"/>
      <c r="I3182" s="109"/>
      <c r="J3182" s="132" t="str">
        <f t="shared" si="345"/>
        <v/>
      </c>
      <c r="K3182" s="132">
        <f t="shared" si="350"/>
        <v>0</v>
      </c>
      <c r="L3182" s="246"/>
      <c r="M3182" s="247"/>
      <c r="N3182" s="246"/>
      <c r="O3182" s="248"/>
      <c r="P3182" s="249" t="str">
        <f t="shared" si="346"/>
        <v/>
      </c>
      <c r="Q3182" s="250" t="str">
        <f t="shared" si="344"/>
        <v/>
      </c>
      <c r="R3182" s="248"/>
      <c r="S3182" s="246"/>
      <c r="T3182" s="248"/>
      <c r="U3182" s="249" t="str">
        <f>+IF(AND(S3182&gt;0,R3182&lt;&gt;'Data Validation (ROP used only)'!$A$22),SUM(S3182:T3182),"")</f>
        <v/>
      </c>
      <c r="V3182" s="250" t="str">
        <f>IF(OR(R3182='Data Validation (ROP used only)'!$A$22,ISBLANK(S3182),ISERROR(S3182/$I3182)),"",S3182/$I3182)</f>
        <v/>
      </c>
      <c r="W3182" s="251"/>
      <c r="X3182" s="252" t="str" cm="1">
        <f t="array" ref="X3182">_xlfn.IFS(W3182="","",W3182/I3182&gt;=2,2*I3182,W3182/I3182 &lt; 2, W3182)</f>
        <v/>
      </c>
      <c r="Y3182" s="253" t="str">
        <f t="shared" si="347"/>
        <v/>
      </c>
      <c r="Z3182" s="248"/>
      <c r="AA3182" s="249" t="str">
        <f t="shared" si="348"/>
        <v/>
      </c>
      <c r="AB3182" s="254" t="str">
        <f t="shared" si="349"/>
        <v/>
      </c>
      <c r="AC3182" s="159"/>
      <c r="AD3182" s="160"/>
    </row>
    <row r="3183" spans="2:30" ht="13.8" hidden="1" outlineLevel="1" x14ac:dyDescent="0.25">
      <c r="B3183" s="1"/>
      <c r="C3183" s="1"/>
      <c r="D3183" s="1"/>
      <c r="E3183" s="2"/>
      <c r="F3183" s="1"/>
      <c r="G3183" s="2"/>
      <c r="H3183" s="108"/>
      <c r="I3183" s="109"/>
      <c r="J3183" s="132" t="str">
        <f t="shared" si="345"/>
        <v/>
      </c>
      <c r="K3183" s="132">
        <f t="shared" si="350"/>
        <v>0</v>
      </c>
      <c r="L3183" s="246"/>
      <c r="M3183" s="247"/>
      <c r="N3183" s="246"/>
      <c r="O3183" s="248"/>
      <c r="P3183" s="249" t="str">
        <f t="shared" si="346"/>
        <v/>
      </c>
      <c r="Q3183" s="250" t="str">
        <f t="shared" si="344"/>
        <v/>
      </c>
      <c r="R3183" s="248"/>
      <c r="S3183" s="246"/>
      <c r="T3183" s="248"/>
      <c r="U3183" s="249" t="str">
        <f>+IF(AND(S3183&gt;0,R3183&lt;&gt;'Data Validation (ROP used only)'!$A$22),SUM(S3183:T3183),"")</f>
        <v/>
      </c>
      <c r="V3183" s="250" t="str">
        <f>IF(OR(R3183='Data Validation (ROP used only)'!$A$22,ISBLANK(S3183),ISERROR(S3183/$I3183)),"",S3183/$I3183)</f>
        <v/>
      </c>
      <c r="W3183" s="251"/>
      <c r="X3183" s="252" t="str" cm="1">
        <f t="array" ref="X3183">_xlfn.IFS(W3183="","",W3183/I3183&gt;=2,2*I3183,W3183/I3183 &lt; 2, W3183)</f>
        <v/>
      </c>
      <c r="Y3183" s="253" t="str">
        <f t="shared" si="347"/>
        <v/>
      </c>
      <c r="Z3183" s="248"/>
      <c r="AA3183" s="249" t="str">
        <f t="shared" si="348"/>
        <v/>
      </c>
      <c r="AB3183" s="254" t="str">
        <f t="shared" si="349"/>
        <v/>
      </c>
      <c r="AC3183" s="159"/>
      <c r="AD3183" s="160"/>
    </row>
    <row r="3184" spans="2:30" ht="13.8" hidden="1" outlineLevel="1" x14ac:dyDescent="0.25">
      <c r="B3184" s="1"/>
      <c r="C3184" s="1"/>
      <c r="D3184" s="1"/>
      <c r="E3184" s="2"/>
      <c r="F3184" s="1"/>
      <c r="G3184" s="2"/>
      <c r="H3184" s="108"/>
      <c r="I3184" s="109"/>
      <c r="J3184" s="132" t="str">
        <f t="shared" si="345"/>
        <v/>
      </c>
      <c r="K3184" s="132">
        <f t="shared" si="350"/>
        <v>0</v>
      </c>
      <c r="L3184" s="246"/>
      <c r="M3184" s="247"/>
      <c r="N3184" s="246"/>
      <c r="O3184" s="248"/>
      <c r="P3184" s="249" t="str">
        <f t="shared" si="346"/>
        <v/>
      </c>
      <c r="Q3184" s="250" t="str">
        <f t="shared" si="344"/>
        <v/>
      </c>
      <c r="R3184" s="248"/>
      <c r="S3184" s="246"/>
      <c r="T3184" s="248"/>
      <c r="U3184" s="249" t="str">
        <f>+IF(AND(S3184&gt;0,R3184&lt;&gt;'Data Validation (ROP used only)'!$A$22),SUM(S3184:T3184),"")</f>
        <v/>
      </c>
      <c r="V3184" s="250" t="str">
        <f>IF(OR(R3184='Data Validation (ROP used only)'!$A$22,ISBLANK(S3184),ISERROR(S3184/$I3184)),"",S3184/$I3184)</f>
        <v/>
      </c>
      <c r="W3184" s="251"/>
      <c r="X3184" s="252" t="str" cm="1">
        <f t="array" ref="X3184">_xlfn.IFS(W3184="","",W3184/I3184&gt;=2,2*I3184,W3184/I3184 &lt; 2, W3184)</f>
        <v/>
      </c>
      <c r="Y3184" s="253" t="str">
        <f t="shared" si="347"/>
        <v/>
      </c>
      <c r="Z3184" s="248"/>
      <c r="AA3184" s="249" t="str">
        <f t="shared" si="348"/>
        <v/>
      </c>
      <c r="AB3184" s="254" t="str">
        <f t="shared" si="349"/>
        <v/>
      </c>
      <c r="AC3184" s="159"/>
      <c r="AD3184" s="160"/>
    </row>
    <row r="3185" spans="2:30" ht="13.8" hidden="1" outlineLevel="1" x14ac:dyDescent="0.25">
      <c r="B3185" s="1"/>
      <c r="C3185" s="1"/>
      <c r="D3185" s="1"/>
      <c r="E3185" s="2"/>
      <c r="F3185" s="1"/>
      <c r="G3185" s="2"/>
      <c r="H3185" s="108"/>
      <c r="I3185" s="109"/>
      <c r="J3185" s="132" t="str">
        <f t="shared" si="345"/>
        <v/>
      </c>
      <c r="K3185" s="132">
        <f t="shared" si="350"/>
        <v>0</v>
      </c>
      <c r="L3185" s="246"/>
      <c r="M3185" s="247"/>
      <c r="N3185" s="246"/>
      <c r="O3185" s="248"/>
      <c r="P3185" s="249" t="str">
        <f t="shared" si="346"/>
        <v/>
      </c>
      <c r="Q3185" s="250" t="str">
        <f t="shared" si="344"/>
        <v/>
      </c>
      <c r="R3185" s="248"/>
      <c r="S3185" s="246"/>
      <c r="T3185" s="248"/>
      <c r="U3185" s="249" t="str">
        <f>+IF(AND(S3185&gt;0,R3185&lt;&gt;'Data Validation (ROP used only)'!$A$22),SUM(S3185:T3185),"")</f>
        <v/>
      </c>
      <c r="V3185" s="250" t="str">
        <f>IF(OR(R3185='Data Validation (ROP used only)'!$A$22,ISBLANK(S3185),ISERROR(S3185/$I3185)),"",S3185/$I3185)</f>
        <v/>
      </c>
      <c r="W3185" s="251"/>
      <c r="X3185" s="252" t="str" cm="1">
        <f t="array" ref="X3185">_xlfn.IFS(W3185="","",W3185/I3185&gt;=2,2*I3185,W3185/I3185 &lt; 2, W3185)</f>
        <v/>
      </c>
      <c r="Y3185" s="253" t="str">
        <f t="shared" si="347"/>
        <v/>
      </c>
      <c r="Z3185" s="248"/>
      <c r="AA3185" s="249" t="str">
        <f t="shared" si="348"/>
        <v/>
      </c>
      <c r="AB3185" s="254" t="str">
        <f t="shared" si="349"/>
        <v/>
      </c>
      <c r="AC3185" s="159"/>
      <c r="AD3185" s="160"/>
    </row>
    <row r="3186" spans="2:30" ht="13.8" hidden="1" outlineLevel="1" x14ac:dyDescent="0.25">
      <c r="B3186" s="1"/>
      <c r="C3186" s="1"/>
      <c r="D3186" s="1"/>
      <c r="E3186" s="2"/>
      <c r="F3186" s="1"/>
      <c r="G3186" s="2"/>
      <c r="H3186" s="108"/>
      <c r="I3186" s="109"/>
      <c r="J3186" s="132" t="str">
        <f t="shared" si="345"/>
        <v/>
      </c>
      <c r="K3186" s="132">
        <f t="shared" si="350"/>
        <v>0</v>
      </c>
      <c r="L3186" s="246"/>
      <c r="M3186" s="247"/>
      <c r="N3186" s="246"/>
      <c r="O3186" s="248"/>
      <c r="P3186" s="249" t="str">
        <f t="shared" si="346"/>
        <v/>
      </c>
      <c r="Q3186" s="250" t="str">
        <f t="shared" si="344"/>
        <v/>
      </c>
      <c r="R3186" s="248"/>
      <c r="S3186" s="246"/>
      <c r="T3186" s="248"/>
      <c r="U3186" s="249" t="str">
        <f>+IF(AND(S3186&gt;0,R3186&lt;&gt;'Data Validation (ROP used only)'!$A$22),SUM(S3186:T3186),"")</f>
        <v/>
      </c>
      <c r="V3186" s="250" t="str">
        <f>IF(OR(R3186='Data Validation (ROP used only)'!$A$22,ISBLANK(S3186),ISERROR(S3186/$I3186)),"",S3186/$I3186)</f>
        <v/>
      </c>
      <c r="W3186" s="251"/>
      <c r="X3186" s="252" t="str" cm="1">
        <f t="array" ref="X3186">_xlfn.IFS(W3186="","",W3186/I3186&gt;=2,2*I3186,W3186/I3186 &lt; 2, W3186)</f>
        <v/>
      </c>
      <c r="Y3186" s="253" t="str">
        <f t="shared" si="347"/>
        <v/>
      </c>
      <c r="Z3186" s="248"/>
      <c r="AA3186" s="249" t="str">
        <f t="shared" si="348"/>
        <v/>
      </c>
      <c r="AB3186" s="254" t="str">
        <f t="shared" si="349"/>
        <v/>
      </c>
      <c r="AC3186" s="159"/>
      <c r="AD3186" s="160"/>
    </row>
    <row r="3187" spans="2:30" ht="13.8" hidden="1" outlineLevel="1" x14ac:dyDescent="0.25">
      <c r="B3187" s="1"/>
      <c r="C3187" s="1"/>
      <c r="D3187" s="1"/>
      <c r="E3187" s="2"/>
      <c r="F3187" s="1"/>
      <c r="G3187" s="2"/>
      <c r="H3187" s="108"/>
      <c r="I3187" s="109"/>
      <c r="J3187" s="132" t="str">
        <f t="shared" si="345"/>
        <v/>
      </c>
      <c r="K3187" s="132">
        <f t="shared" si="350"/>
        <v>0</v>
      </c>
      <c r="L3187" s="246"/>
      <c r="M3187" s="247"/>
      <c r="N3187" s="246"/>
      <c r="O3187" s="248"/>
      <c r="P3187" s="249" t="str">
        <f t="shared" si="346"/>
        <v/>
      </c>
      <c r="Q3187" s="250" t="str">
        <f t="shared" si="344"/>
        <v/>
      </c>
      <c r="R3187" s="248"/>
      <c r="S3187" s="246"/>
      <c r="T3187" s="248"/>
      <c r="U3187" s="249" t="str">
        <f>+IF(AND(S3187&gt;0,R3187&lt;&gt;'Data Validation (ROP used only)'!$A$22),SUM(S3187:T3187),"")</f>
        <v/>
      </c>
      <c r="V3187" s="250" t="str">
        <f>IF(OR(R3187='Data Validation (ROP used only)'!$A$22,ISBLANK(S3187),ISERROR(S3187/$I3187)),"",S3187/$I3187)</f>
        <v/>
      </c>
      <c r="W3187" s="251"/>
      <c r="X3187" s="252" t="str" cm="1">
        <f t="array" ref="X3187">_xlfn.IFS(W3187="","",W3187/I3187&gt;=2,2*I3187,W3187/I3187 &lt; 2, W3187)</f>
        <v/>
      </c>
      <c r="Y3187" s="253" t="str">
        <f t="shared" si="347"/>
        <v/>
      </c>
      <c r="Z3187" s="248"/>
      <c r="AA3187" s="249" t="str">
        <f t="shared" si="348"/>
        <v/>
      </c>
      <c r="AB3187" s="254" t="str">
        <f t="shared" si="349"/>
        <v/>
      </c>
      <c r="AC3187" s="159"/>
      <c r="AD3187" s="160"/>
    </row>
    <row r="3188" spans="2:30" ht="13.8" hidden="1" outlineLevel="1" x14ac:dyDescent="0.25">
      <c r="B3188" s="1"/>
      <c r="C3188" s="1"/>
      <c r="D3188" s="1"/>
      <c r="E3188" s="2"/>
      <c r="F3188" s="1"/>
      <c r="G3188" s="2"/>
      <c r="H3188" s="108"/>
      <c r="I3188" s="109"/>
      <c r="J3188" s="132" t="str">
        <f t="shared" si="345"/>
        <v/>
      </c>
      <c r="K3188" s="132">
        <f t="shared" si="350"/>
        <v>0</v>
      </c>
      <c r="L3188" s="246"/>
      <c r="M3188" s="247"/>
      <c r="N3188" s="246"/>
      <c r="O3188" s="248"/>
      <c r="P3188" s="249" t="str">
        <f t="shared" si="346"/>
        <v/>
      </c>
      <c r="Q3188" s="250" t="str">
        <f t="shared" si="344"/>
        <v/>
      </c>
      <c r="R3188" s="248"/>
      <c r="S3188" s="246"/>
      <c r="T3188" s="248"/>
      <c r="U3188" s="249" t="str">
        <f>+IF(AND(S3188&gt;0,R3188&lt;&gt;'Data Validation (ROP used only)'!$A$22),SUM(S3188:T3188),"")</f>
        <v/>
      </c>
      <c r="V3188" s="250" t="str">
        <f>IF(OR(R3188='Data Validation (ROP used only)'!$A$22,ISBLANK(S3188),ISERROR(S3188/$I3188)),"",S3188/$I3188)</f>
        <v/>
      </c>
      <c r="W3188" s="251"/>
      <c r="X3188" s="252" t="str" cm="1">
        <f t="array" ref="X3188">_xlfn.IFS(W3188="","",W3188/I3188&gt;=2,2*I3188,W3188/I3188 &lt; 2, W3188)</f>
        <v/>
      </c>
      <c r="Y3188" s="253" t="str">
        <f t="shared" si="347"/>
        <v/>
      </c>
      <c r="Z3188" s="248"/>
      <c r="AA3188" s="249" t="str">
        <f t="shared" si="348"/>
        <v/>
      </c>
      <c r="AB3188" s="254" t="str">
        <f t="shared" si="349"/>
        <v/>
      </c>
      <c r="AC3188" s="159"/>
      <c r="AD3188" s="160"/>
    </row>
    <row r="3189" spans="2:30" ht="13.8" hidden="1" outlineLevel="1" x14ac:dyDescent="0.25">
      <c r="B3189" s="1"/>
      <c r="C3189" s="1"/>
      <c r="D3189" s="1"/>
      <c r="E3189" s="2"/>
      <c r="F3189" s="1"/>
      <c r="G3189" s="2"/>
      <c r="H3189" s="108"/>
      <c r="I3189" s="109"/>
      <c r="J3189" s="132" t="str">
        <f t="shared" si="345"/>
        <v/>
      </c>
      <c r="K3189" s="132">
        <f t="shared" si="350"/>
        <v>0</v>
      </c>
      <c r="L3189" s="246"/>
      <c r="M3189" s="247"/>
      <c r="N3189" s="246"/>
      <c r="O3189" s="248"/>
      <c r="P3189" s="249" t="str">
        <f t="shared" si="346"/>
        <v/>
      </c>
      <c r="Q3189" s="250" t="str">
        <f t="shared" si="344"/>
        <v/>
      </c>
      <c r="R3189" s="248"/>
      <c r="S3189" s="246"/>
      <c r="T3189" s="248"/>
      <c r="U3189" s="249" t="str">
        <f>+IF(AND(S3189&gt;0,R3189&lt;&gt;'Data Validation (ROP used only)'!$A$22),SUM(S3189:T3189),"")</f>
        <v/>
      </c>
      <c r="V3189" s="250" t="str">
        <f>IF(OR(R3189='Data Validation (ROP used only)'!$A$22,ISBLANK(S3189),ISERROR(S3189/$I3189)),"",S3189/$I3189)</f>
        <v/>
      </c>
      <c r="W3189" s="251"/>
      <c r="X3189" s="252" t="str" cm="1">
        <f t="array" ref="X3189">_xlfn.IFS(W3189="","",W3189/I3189&gt;=2,2*I3189,W3189/I3189 &lt; 2, W3189)</f>
        <v/>
      </c>
      <c r="Y3189" s="253" t="str">
        <f t="shared" si="347"/>
        <v/>
      </c>
      <c r="Z3189" s="248"/>
      <c r="AA3189" s="249" t="str">
        <f t="shared" si="348"/>
        <v/>
      </c>
      <c r="AB3189" s="254" t="str">
        <f t="shared" si="349"/>
        <v/>
      </c>
      <c r="AC3189" s="159"/>
      <c r="AD3189" s="160"/>
    </row>
    <row r="3190" spans="2:30" ht="13.8" hidden="1" outlineLevel="1" x14ac:dyDescent="0.25">
      <c r="B3190" s="1"/>
      <c r="C3190" s="1"/>
      <c r="D3190" s="1"/>
      <c r="E3190" s="2"/>
      <c r="F3190" s="1"/>
      <c r="G3190" s="2"/>
      <c r="H3190" s="108"/>
      <c r="I3190" s="109"/>
      <c r="J3190" s="132" t="str">
        <f t="shared" si="345"/>
        <v/>
      </c>
      <c r="K3190" s="132">
        <f t="shared" si="350"/>
        <v>0</v>
      </c>
      <c r="L3190" s="246"/>
      <c r="M3190" s="247"/>
      <c r="N3190" s="246"/>
      <c r="O3190" s="248"/>
      <c r="P3190" s="249" t="str">
        <f t="shared" si="346"/>
        <v/>
      </c>
      <c r="Q3190" s="250" t="str">
        <f t="shared" si="344"/>
        <v/>
      </c>
      <c r="R3190" s="248"/>
      <c r="S3190" s="246"/>
      <c r="T3190" s="248"/>
      <c r="U3190" s="249" t="str">
        <f>+IF(AND(S3190&gt;0,R3190&lt;&gt;'Data Validation (ROP used only)'!$A$22),SUM(S3190:T3190),"")</f>
        <v/>
      </c>
      <c r="V3190" s="250" t="str">
        <f>IF(OR(R3190='Data Validation (ROP used only)'!$A$22,ISBLANK(S3190),ISERROR(S3190/$I3190)),"",S3190/$I3190)</f>
        <v/>
      </c>
      <c r="W3190" s="251"/>
      <c r="X3190" s="252" t="str" cm="1">
        <f t="array" ref="X3190">_xlfn.IFS(W3190="","",W3190/I3190&gt;=2,2*I3190,W3190/I3190 &lt; 2, W3190)</f>
        <v/>
      </c>
      <c r="Y3190" s="253" t="str">
        <f t="shared" si="347"/>
        <v/>
      </c>
      <c r="Z3190" s="248"/>
      <c r="AA3190" s="249" t="str">
        <f t="shared" si="348"/>
        <v/>
      </c>
      <c r="AB3190" s="254" t="str">
        <f t="shared" si="349"/>
        <v/>
      </c>
      <c r="AC3190" s="159"/>
      <c r="AD3190" s="160"/>
    </row>
    <row r="3191" spans="2:30" ht="13.8" hidden="1" outlineLevel="1" x14ac:dyDescent="0.25">
      <c r="B3191" s="1"/>
      <c r="C3191" s="1"/>
      <c r="D3191" s="1"/>
      <c r="E3191" s="2"/>
      <c r="F3191" s="1"/>
      <c r="G3191" s="2"/>
      <c r="H3191" s="108"/>
      <c r="I3191" s="109"/>
      <c r="J3191" s="132" t="str">
        <f t="shared" si="345"/>
        <v/>
      </c>
      <c r="K3191" s="132">
        <f t="shared" si="350"/>
        <v>0</v>
      </c>
      <c r="L3191" s="246"/>
      <c r="M3191" s="247"/>
      <c r="N3191" s="246"/>
      <c r="O3191" s="248"/>
      <c r="P3191" s="249" t="str">
        <f t="shared" si="346"/>
        <v/>
      </c>
      <c r="Q3191" s="250" t="str">
        <f t="shared" si="344"/>
        <v/>
      </c>
      <c r="R3191" s="248"/>
      <c r="S3191" s="246"/>
      <c r="T3191" s="248"/>
      <c r="U3191" s="249" t="str">
        <f>+IF(AND(S3191&gt;0,R3191&lt;&gt;'Data Validation (ROP used only)'!$A$22),SUM(S3191:T3191),"")</f>
        <v/>
      </c>
      <c r="V3191" s="250" t="str">
        <f>IF(OR(R3191='Data Validation (ROP used only)'!$A$22,ISBLANK(S3191),ISERROR(S3191/$I3191)),"",S3191/$I3191)</f>
        <v/>
      </c>
      <c r="W3191" s="251"/>
      <c r="X3191" s="252" t="str" cm="1">
        <f t="array" ref="X3191">_xlfn.IFS(W3191="","",W3191/I3191&gt;=2,2*I3191,W3191/I3191 &lt; 2, W3191)</f>
        <v/>
      </c>
      <c r="Y3191" s="253" t="str">
        <f t="shared" si="347"/>
        <v/>
      </c>
      <c r="Z3191" s="248"/>
      <c r="AA3191" s="249" t="str">
        <f t="shared" si="348"/>
        <v/>
      </c>
      <c r="AB3191" s="254" t="str">
        <f t="shared" si="349"/>
        <v/>
      </c>
      <c r="AC3191" s="159"/>
      <c r="AD3191" s="160"/>
    </row>
    <row r="3192" spans="2:30" ht="13.8" hidden="1" outlineLevel="1" x14ac:dyDescent="0.25">
      <c r="B3192" s="1"/>
      <c r="C3192" s="1"/>
      <c r="D3192" s="1"/>
      <c r="E3192" s="2"/>
      <c r="F3192" s="1"/>
      <c r="G3192" s="2"/>
      <c r="H3192" s="108"/>
      <c r="I3192" s="109"/>
      <c r="J3192" s="132" t="str">
        <f t="shared" si="345"/>
        <v/>
      </c>
      <c r="K3192" s="132">
        <f t="shared" si="350"/>
        <v>0</v>
      </c>
      <c r="L3192" s="246"/>
      <c r="M3192" s="247"/>
      <c r="N3192" s="246"/>
      <c r="O3192" s="248"/>
      <c r="P3192" s="249" t="str">
        <f t="shared" si="346"/>
        <v/>
      </c>
      <c r="Q3192" s="250" t="str">
        <f t="shared" si="344"/>
        <v/>
      </c>
      <c r="R3192" s="248"/>
      <c r="S3192" s="246"/>
      <c r="T3192" s="248"/>
      <c r="U3192" s="249" t="str">
        <f>+IF(AND(S3192&gt;0,R3192&lt;&gt;'Data Validation (ROP used only)'!$A$22),SUM(S3192:T3192),"")</f>
        <v/>
      </c>
      <c r="V3192" s="250" t="str">
        <f>IF(OR(R3192='Data Validation (ROP used only)'!$A$22,ISBLANK(S3192),ISERROR(S3192/$I3192)),"",S3192/$I3192)</f>
        <v/>
      </c>
      <c r="W3192" s="251"/>
      <c r="X3192" s="252" t="str" cm="1">
        <f t="array" ref="X3192">_xlfn.IFS(W3192="","",W3192/I3192&gt;=2,2*I3192,W3192/I3192 &lt; 2, W3192)</f>
        <v/>
      </c>
      <c r="Y3192" s="253" t="str">
        <f t="shared" si="347"/>
        <v/>
      </c>
      <c r="Z3192" s="248"/>
      <c r="AA3192" s="249" t="str">
        <f t="shared" si="348"/>
        <v/>
      </c>
      <c r="AB3192" s="254" t="str">
        <f t="shared" si="349"/>
        <v/>
      </c>
      <c r="AC3192" s="159"/>
      <c r="AD3192" s="160"/>
    </row>
    <row r="3193" spans="2:30" ht="13.8" hidden="1" outlineLevel="1" x14ac:dyDescent="0.25">
      <c r="B3193" s="1"/>
      <c r="C3193" s="1"/>
      <c r="D3193" s="1"/>
      <c r="E3193" s="2"/>
      <c r="F3193" s="1"/>
      <c r="G3193" s="2"/>
      <c r="H3193" s="108"/>
      <c r="I3193" s="109"/>
      <c r="J3193" s="132" t="str">
        <f t="shared" si="345"/>
        <v/>
      </c>
      <c r="K3193" s="132">
        <f t="shared" si="350"/>
        <v>0</v>
      </c>
      <c r="L3193" s="246"/>
      <c r="M3193" s="247"/>
      <c r="N3193" s="246"/>
      <c r="O3193" s="248"/>
      <c r="P3193" s="249" t="str">
        <f t="shared" si="346"/>
        <v/>
      </c>
      <c r="Q3193" s="250" t="str">
        <f t="shared" si="344"/>
        <v/>
      </c>
      <c r="R3193" s="248"/>
      <c r="S3193" s="246"/>
      <c r="T3193" s="248"/>
      <c r="U3193" s="249" t="str">
        <f>+IF(AND(S3193&gt;0,R3193&lt;&gt;'Data Validation (ROP used only)'!$A$22),SUM(S3193:T3193),"")</f>
        <v/>
      </c>
      <c r="V3193" s="250" t="str">
        <f>IF(OR(R3193='Data Validation (ROP used only)'!$A$22,ISBLANK(S3193),ISERROR(S3193/$I3193)),"",S3193/$I3193)</f>
        <v/>
      </c>
      <c r="W3193" s="251"/>
      <c r="X3193" s="252" t="str" cm="1">
        <f t="array" ref="X3193">_xlfn.IFS(W3193="","",W3193/I3193&gt;=2,2*I3193,W3193/I3193 &lt; 2, W3193)</f>
        <v/>
      </c>
      <c r="Y3193" s="253" t="str">
        <f t="shared" si="347"/>
        <v/>
      </c>
      <c r="Z3193" s="248"/>
      <c r="AA3193" s="249" t="str">
        <f t="shared" si="348"/>
        <v/>
      </c>
      <c r="AB3193" s="254" t="str">
        <f t="shared" si="349"/>
        <v/>
      </c>
      <c r="AC3193" s="159"/>
      <c r="AD3193" s="160"/>
    </row>
    <row r="3194" spans="2:30" ht="13.8" hidden="1" outlineLevel="1" x14ac:dyDescent="0.25">
      <c r="B3194" s="1"/>
      <c r="C3194" s="1"/>
      <c r="D3194" s="1"/>
      <c r="E3194" s="2"/>
      <c r="F3194" s="1"/>
      <c r="G3194" s="2"/>
      <c r="H3194" s="108"/>
      <c r="I3194" s="109"/>
      <c r="J3194" s="132" t="str">
        <f t="shared" si="345"/>
        <v/>
      </c>
      <c r="K3194" s="132">
        <f t="shared" si="350"/>
        <v>0</v>
      </c>
      <c r="L3194" s="246"/>
      <c r="M3194" s="247"/>
      <c r="N3194" s="246"/>
      <c r="O3194" s="248"/>
      <c r="P3194" s="249" t="str">
        <f t="shared" si="346"/>
        <v/>
      </c>
      <c r="Q3194" s="250" t="str">
        <f t="shared" si="344"/>
        <v/>
      </c>
      <c r="R3194" s="248"/>
      <c r="S3194" s="246"/>
      <c r="T3194" s="248"/>
      <c r="U3194" s="249" t="str">
        <f>+IF(AND(S3194&gt;0,R3194&lt;&gt;'Data Validation (ROP used only)'!$A$22),SUM(S3194:T3194),"")</f>
        <v/>
      </c>
      <c r="V3194" s="250" t="str">
        <f>IF(OR(R3194='Data Validation (ROP used only)'!$A$22,ISBLANK(S3194),ISERROR(S3194/$I3194)),"",S3194/$I3194)</f>
        <v/>
      </c>
      <c r="W3194" s="251"/>
      <c r="X3194" s="252" t="str" cm="1">
        <f t="array" ref="X3194">_xlfn.IFS(W3194="","",W3194/I3194&gt;=2,2*I3194,W3194/I3194 &lt; 2, W3194)</f>
        <v/>
      </c>
      <c r="Y3194" s="253" t="str">
        <f t="shared" si="347"/>
        <v/>
      </c>
      <c r="Z3194" s="248"/>
      <c r="AA3194" s="249" t="str">
        <f t="shared" si="348"/>
        <v/>
      </c>
      <c r="AB3194" s="254" t="str">
        <f t="shared" si="349"/>
        <v/>
      </c>
      <c r="AC3194" s="159"/>
      <c r="AD3194" s="160"/>
    </row>
    <row r="3195" spans="2:30" ht="13.8" hidden="1" outlineLevel="1" x14ac:dyDescent="0.25">
      <c r="B3195" s="1"/>
      <c r="C3195" s="1"/>
      <c r="D3195" s="1"/>
      <c r="E3195" s="2"/>
      <c r="F3195" s="1"/>
      <c r="G3195" s="2"/>
      <c r="H3195" s="108"/>
      <c r="I3195" s="109"/>
      <c r="J3195" s="132" t="str">
        <f t="shared" si="345"/>
        <v/>
      </c>
      <c r="K3195" s="132">
        <f t="shared" si="350"/>
        <v>0</v>
      </c>
      <c r="L3195" s="246"/>
      <c r="M3195" s="247"/>
      <c r="N3195" s="246"/>
      <c r="O3195" s="248"/>
      <c r="P3195" s="249" t="str">
        <f t="shared" si="346"/>
        <v/>
      </c>
      <c r="Q3195" s="250" t="str">
        <f t="shared" si="344"/>
        <v/>
      </c>
      <c r="R3195" s="248"/>
      <c r="S3195" s="246"/>
      <c r="T3195" s="248"/>
      <c r="U3195" s="249" t="str">
        <f>+IF(AND(S3195&gt;0,R3195&lt;&gt;'Data Validation (ROP used only)'!$A$22),SUM(S3195:T3195),"")</f>
        <v/>
      </c>
      <c r="V3195" s="250" t="str">
        <f>IF(OR(R3195='Data Validation (ROP used only)'!$A$22,ISBLANK(S3195),ISERROR(S3195/$I3195)),"",S3195/$I3195)</f>
        <v/>
      </c>
      <c r="W3195" s="251"/>
      <c r="X3195" s="252" t="str" cm="1">
        <f t="array" ref="X3195">_xlfn.IFS(W3195="","",W3195/I3195&gt;=2,2*I3195,W3195/I3195 &lt; 2, W3195)</f>
        <v/>
      </c>
      <c r="Y3195" s="253" t="str">
        <f t="shared" si="347"/>
        <v/>
      </c>
      <c r="Z3195" s="248"/>
      <c r="AA3195" s="249" t="str">
        <f t="shared" si="348"/>
        <v/>
      </c>
      <c r="AB3195" s="254" t="str">
        <f t="shared" si="349"/>
        <v/>
      </c>
      <c r="AC3195" s="159"/>
      <c r="AD3195" s="160"/>
    </row>
    <row r="3196" spans="2:30" ht="13.8" hidden="1" outlineLevel="1" x14ac:dyDescent="0.25">
      <c r="B3196" s="1"/>
      <c r="C3196" s="1"/>
      <c r="D3196" s="1"/>
      <c r="E3196" s="2"/>
      <c r="F3196" s="1"/>
      <c r="G3196" s="2"/>
      <c r="H3196" s="108"/>
      <c r="I3196" s="109"/>
      <c r="J3196" s="132" t="str">
        <f t="shared" si="345"/>
        <v/>
      </c>
      <c r="K3196" s="132">
        <f t="shared" si="350"/>
        <v>0</v>
      </c>
      <c r="L3196" s="246"/>
      <c r="M3196" s="247"/>
      <c r="N3196" s="246"/>
      <c r="O3196" s="248"/>
      <c r="P3196" s="249" t="str">
        <f t="shared" si="346"/>
        <v/>
      </c>
      <c r="Q3196" s="250" t="str">
        <f t="shared" si="344"/>
        <v/>
      </c>
      <c r="R3196" s="248"/>
      <c r="S3196" s="246"/>
      <c r="T3196" s="248"/>
      <c r="U3196" s="249" t="str">
        <f>+IF(AND(S3196&gt;0,R3196&lt;&gt;'Data Validation (ROP used only)'!$A$22),SUM(S3196:T3196),"")</f>
        <v/>
      </c>
      <c r="V3196" s="250" t="str">
        <f>IF(OR(R3196='Data Validation (ROP used only)'!$A$22,ISBLANK(S3196),ISERROR(S3196/$I3196)),"",S3196/$I3196)</f>
        <v/>
      </c>
      <c r="W3196" s="251"/>
      <c r="X3196" s="252" t="str" cm="1">
        <f t="array" ref="X3196">_xlfn.IFS(W3196="","",W3196/I3196&gt;=2,2*I3196,W3196/I3196 &lt; 2, W3196)</f>
        <v/>
      </c>
      <c r="Y3196" s="253" t="str">
        <f t="shared" si="347"/>
        <v/>
      </c>
      <c r="Z3196" s="248"/>
      <c r="AA3196" s="249" t="str">
        <f t="shared" si="348"/>
        <v/>
      </c>
      <c r="AB3196" s="254" t="str">
        <f t="shared" si="349"/>
        <v/>
      </c>
      <c r="AC3196" s="159"/>
      <c r="AD3196" s="160"/>
    </row>
    <row r="3197" spans="2:30" ht="13.8" hidden="1" outlineLevel="1" x14ac:dyDescent="0.25">
      <c r="B3197" s="1"/>
      <c r="C3197" s="1"/>
      <c r="D3197" s="1"/>
      <c r="E3197" s="2"/>
      <c r="F3197" s="1"/>
      <c r="G3197" s="2"/>
      <c r="H3197" s="108"/>
      <c r="I3197" s="109"/>
      <c r="J3197" s="132" t="str">
        <f t="shared" si="345"/>
        <v/>
      </c>
      <c r="K3197" s="132">
        <f t="shared" si="350"/>
        <v>0</v>
      </c>
      <c r="L3197" s="246"/>
      <c r="M3197" s="247"/>
      <c r="N3197" s="246"/>
      <c r="O3197" s="248"/>
      <c r="P3197" s="249" t="str">
        <f t="shared" si="346"/>
        <v/>
      </c>
      <c r="Q3197" s="250" t="str">
        <f t="shared" si="344"/>
        <v/>
      </c>
      <c r="R3197" s="248"/>
      <c r="S3197" s="246"/>
      <c r="T3197" s="248"/>
      <c r="U3197" s="249" t="str">
        <f>+IF(AND(S3197&gt;0,R3197&lt;&gt;'Data Validation (ROP used only)'!$A$22),SUM(S3197:T3197),"")</f>
        <v/>
      </c>
      <c r="V3197" s="250" t="str">
        <f>IF(OR(R3197='Data Validation (ROP used only)'!$A$22,ISBLANK(S3197),ISERROR(S3197/$I3197)),"",S3197/$I3197)</f>
        <v/>
      </c>
      <c r="W3197" s="251"/>
      <c r="X3197" s="252" t="str" cm="1">
        <f t="array" ref="X3197">_xlfn.IFS(W3197="","",W3197/I3197&gt;=2,2*I3197,W3197/I3197 &lt; 2, W3197)</f>
        <v/>
      </c>
      <c r="Y3197" s="253" t="str">
        <f t="shared" si="347"/>
        <v/>
      </c>
      <c r="Z3197" s="248"/>
      <c r="AA3197" s="249" t="str">
        <f t="shared" si="348"/>
        <v/>
      </c>
      <c r="AB3197" s="254" t="str">
        <f t="shared" si="349"/>
        <v/>
      </c>
      <c r="AC3197" s="159"/>
      <c r="AD3197" s="160"/>
    </row>
    <row r="3198" spans="2:30" ht="13.8" hidden="1" outlineLevel="1" x14ac:dyDescent="0.25">
      <c r="B3198" s="1"/>
      <c r="C3198" s="1"/>
      <c r="D3198" s="1"/>
      <c r="E3198" s="2"/>
      <c r="F3198" s="1"/>
      <c r="G3198" s="2"/>
      <c r="H3198" s="108"/>
      <c r="I3198" s="109"/>
      <c r="J3198" s="132" t="str">
        <f t="shared" si="345"/>
        <v/>
      </c>
      <c r="K3198" s="132">
        <f t="shared" si="350"/>
        <v>0</v>
      </c>
      <c r="L3198" s="246"/>
      <c r="M3198" s="247"/>
      <c r="N3198" s="246"/>
      <c r="O3198" s="248"/>
      <c r="P3198" s="249" t="str">
        <f t="shared" si="346"/>
        <v/>
      </c>
      <c r="Q3198" s="250" t="str">
        <f t="shared" si="344"/>
        <v/>
      </c>
      <c r="R3198" s="248"/>
      <c r="S3198" s="246"/>
      <c r="T3198" s="248"/>
      <c r="U3198" s="249" t="str">
        <f>+IF(AND(S3198&gt;0,R3198&lt;&gt;'Data Validation (ROP used only)'!$A$22),SUM(S3198:T3198),"")</f>
        <v/>
      </c>
      <c r="V3198" s="250" t="str">
        <f>IF(OR(R3198='Data Validation (ROP used only)'!$A$22,ISBLANK(S3198),ISERROR(S3198/$I3198)),"",S3198/$I3198)</f>
        <v/>
      </c>
      <c r="W3198" s="251"/>
      <c r="X3198" s="252" t="str" cm="1">
        <f t="array" ref="X3198">_xlfn.IFS(W3198="","",W3198/I3198&gt;=2,2*I3198,W3198/I3198 &lt; 2, W3198)</f>
        <v/>
      </c>
      <c r="Y3198" s="253" t="str">
        <f t="shared" si="347"/>
        <v/>
      </c>
      <c r="Z3198" s="248"/>
      <c r="AA3198" s="249" t="str">
        <f t="shared" si="348"/>
        <v/>
      </c>
      <c r="AB3198" s="254" t="str">
        <f t="shared" si="349"/>
        <v/>
      </c>
      <c r="AC3198" s="159"/>
      <c r="AD3198" s="160"/>
    </row>
    <row r="3199" spans="2:30" ht="13.8" hidden="1" outlineLevel="1" x14ac:dyDescent="0.25">
      <c r="B3199" s="1"/>
      <c r="C3199" s="1"/>
      <c r="D3199" s="1"/>
      <c r="E3199" s="2"/>
      <c r="F3199" s="1"/>
      <c r="G3199" s="2"/>
      <c r="H3199" s="108"/>
      <c r="I3199" s="109"/>
      <c r="J3199" s="132" t="str">
        <f t="shared" si="345"/>
        <v/>
      </c>
      <c r="K3199" s="132">
        <f t="shared" si="350"/>
        <v>0</v>
      </c>
      <c r="L3199" s="246"/>
      <c r="M3199" s="247"/>
      <c r="N3199" s="246"/>
      <c r="O3199" s="248"/>
      <c r="P3199" s="249" t="str">
        <f t="shared" si="346"/>
        <v/>
      </c>
      <c r="Q3199" s="250" t="str">
        <f t="shared" si="344"/>
        <v/>
      </c>
      <c r="R3199" s="248"/>
      <c r="S3199" s="246"/>
      <c r="T3199" s="248"/>
      <c r="U3199" s="249" t="str">
        <f>+IF(AND(S3199&gt;0,R3199&lt;&gt;'Data Validation (ROP used only)'!$A$22),SUM(S3199:T3199),"")</f>
        <v/>
      </c>
      <c r="V3199" s="250" t="str">
        <f>IF(OR(R3199='Data Validation (ROP used only)'!$A$22,ISBLANK(S3199),ISERROR(S3199/$I3199)),"",S3199/$I3199)</f>
        <v/>
      </c>
      <c r="W3199" s="251"/>
      <c r="X3199" s="252" t="str" cm="1">
        <f t="array" ref="X3199">_xlfn.IFS(W3199="","",W3199/I3199&gt;=2,2*I3199,W3199/I3199 &lt; 2, W3199)</f>
        <v/>
      </c>
      <c r="Y3199" s="253" t="str">
        <f t="shared" si="347"/>
        <v/>
      </c>
      <c r="Z3199" s="248"/>
      <c r="AA3199" s="249" t="str">
        <f t="shared" si="348"/>
        <v/>
      </c>
      <c r="AB3199" s="254" t="str">
        <f t="shared" si="349"/>
        <v/>
      </c>
      <c r="AC3199" s="159"/>
      <c r="AD3199" s="160"/>
    </row>
    <row r="3200" spans="2:30" ht="13.8" hidden="1" outlineLevel="1" x14ac:dyDescent="0.25">
      <c r="B3200" s="1"/>
      <c r="C3200" s="1"/>
      <c r="D3200" s="1"/>
      <c r="E3200" s="2"/>
      <c r="F3200" s="1"/>
      <c r="G3200" s="2"/>
      <c r="H3200" s="108"/>
      <c r="I3200" s="109"/>
      <c r="J3200" s="132" t="str">
        <f t="shared" si="345"/>
        <v/>
      </c>
      <c r="K3200" s="132">
        <f t="shared" si="350"/>
        <v>0</v>
      </c>
      <c r="L3200" s="246"/>
      <c r="M3200" s="247"/>
      <c r="N3200" s="246"/>
      <c r="O3200" s="248"/>
      <c r="P3200" s="249" t="str">
        <f t="shared" si="346"/>
        <v/>
      </c>
      <c r="Q3200" s="250" t="str">
        <f t="shared" si="344"/>
        <v/>
      </c>
      <c r="R3200" s="248"/>
      <c r="S3200" s="246"/>
      <c r="T3200" s="248"/>
      <c r="U3200" s="249" t="str">
        <f>+IF(AND(S3200&gt;0,R3200&lt;&gt;'Data Validation (ROP used only)'!$A$22),SUM(S3200:T3200),"")</f>
        <v/>
      </c>
      <c r="V3200" s="250" t="str">
        <f>IF(OR(R3200='Data Validation (ROP used only)'!$A$22,ISBLANK(S3200),ISERROR(S3200/$I3200)),"",S3200/$I3200)</f>
        <v/>
      </c>
      <c r="W3200" s="251"/>
      <c r="X3200" s="252" t="str" cm="1">
        <f t="array" ref="X3200">_xlfn.IFS(W3200="","",W3200/I3200&gt;=2,2*I3200,W3200/I3200 &lt; 2, W3200)</f>
        <v/>
      </c>
      <c r="Y3200" s="253" t="str">
        <f t="shared" si="347"/>
        <v/>
      </c>
      <c r="Z3200" s="248"/>
      <c r="AA3200" s="249" t="str">
        <f t="shared" si="348"/>
        <v/>
      </c>
      <c r="AB3200" s="254" t="str">
        <f t="shared" si="349"/>
        <v/>
      </c>
      <c r="AC3200" s="159"/>
      <c r="AD3200" s="160"/>
    </row>
    <row r="3201" spans="2:30" ht="13.8" hidden="1" outlineLevel="1" x14ac:dyDescent="0.25">
      <c r="B3201" s="1"/>
      <c r="C3201" s="1"/>
      <c r="D3201" s="1"/>
      <c r="E3201" s="2"/>
      <c r="F3201" s="1"/>
      <c r="G3201" s="2"/>
      <c r="H3201" s="108"/>
      <c r="I3201" s="109"/>
      <c r="J3201" s="132" t="str">
        <f t="shared" si="345"/>
        <v/>
      </c>
      <c r="K3201" s="132">
        <f t="shared" si="350"/>
        <v>0</v>
      </c>
      <c r="L3201" s="246"/>
      <c r="M3201" s="247"/>
      <c r="N3201" s="246"/>
      <c r="O3201" s="248"/>
      <c r="P3201" s="249" t="str">
        <f t="shared" si="346"/>
        <v/>
      </c>
      <c r="Q3201" s="250" t="str">
        <f t="shared" si="344"/>
        <v/>
      </c>
      <c r="R3201" s="248"/>
      <c r="S3201" s="246"/>
      <c r="T3201" s="248"/>
      <c r="U3201" s="249" t="str">
        <f>+IF(AND(S3201&gt;0,R3201&lt;&gt;'Data Validation (ROP used only)'!$A$22),SUM(S3201:T3201),"")</f>
        <v/>
      </c>
      <c r="V3201" s="250" t="str">
        <f>IF(OR(R3201='Data Validation (ROP used only)'!$A$22,ISBLANK(S3201),ISERROR(S3201/$I3201)),"",S3201/$I3201)</f>
        <v/>
      </c>
      <c r="W3201" s="251"/>
      <c r="X3201" s="252" t="str" cm="1">
        <f t="array" ref="X3201">_xlfn.IFS(W3201="","",W3201/I3201&gt;=2,2*I3201,W3201/I3201 &lt; 2, W3201)</f>
        <v/>
      </c>
      <c r="Y3201" s="253" t="str">
        <f t="shared" si="347"/>
        <v/>
      </c>
      <c r="Z3201" s="248"/>
      <c r="AA3201" s="249" t="str">
        <f t="shared" si="348"/>
        <v/>
      </c>
      <c r="AB3201" s="254" t="str">
        <f t="shared" si="349"/>
        <v/>
      </c>
      <c r="AC3201" s="159"/>
      <c r="AD3201" s="160"/>
    </row>
    <row r="3202" spans="2:30" ht="13.8" hidden="1" outlineLevel="1" x14ac:dyDescent="0.25">
      <c r="B3202" s="1"/>
      <c r="C3202" s="1"/>
      <c r="D3202" s="1"/>
      <c r="E3202" s="2"/>
      <c r="F3202" s="1"/>
      <c r="G3202" s="2"/>
      <c r="H3202" s="108"/>
      <c r="I3202" s="109"/>
      <c r="J3202" s="132" t="str">
        <f t="shared" si="345"/>
        <v/>
      </c>
      <c r="K3202" s="132">
        <f t="shared" si="350"/>
        <v>0</v>
      </c>
      <c r="L3202" s="246"/>
      <c r="M3202" s="247"/>
      <c r="N3202" s="246"/>
      <c r="O3202" s="248"/>
      <c r="P3202" s="249" t="str">
        <f t="shared" si="346"/>
        <v/>
      </c>
      <c r="Q3202" s="250" t="str">
        <f t="shared" si="344"/>
        <v/>
      </c>
      <c r="R3202" s="248"/>
      <c r="S3202" s="246"/>
      <c r="T3202" s="248"/>
      <c r="U3202" s="249" t="str">
        <f>+IF(AND(S3202&gt;0,R3202&lt;&gt;'Data Validation (ROP used only)'!$A$22),SUM(S3202:T3202),"")</f>
        <v/>
      </c>
      <c r="V3202" s="250" t="str">
        <f>IF(OR(R3202='Data Validation (ROP used only)'!$A$22,ISBLANK(S3202),ISERROR(S3202/$I3202)),"",S3202/$I3202)</f>
        <v/>
      </c>
      <c r="W3202" s="251"/>
      <c r="X3202" s="252" t="str" cm="1">
        <f t="array" ref="X3202">_xlfn.IFS(W3202="","",W3202/I3202&gt;=2,2*I3202,W3202/I3202 &lt; 2, W3202)</f>
        <v/>
      </c>
      <c r="Y3202" s="253" t="str">
        <f t="shared" si="347"/>
        <v/>
      </c>
      <c r="Z3202" s="248"/>
      <c r="AA3202" s="249" t="str">
        <f t="shared" si="348"/>
        <v/>
      </c>
      <c r="AB3202" s="254" t="str">
        <f t="shared" si="349"/>
        <v/>
      </c>
      <c r="AC3202" s="159"/>
      <c r="AD3202" s="160"/>
    </row>
    <row r="3203" spans="2:30" ht="13.8" hidden="1" outlineLevel="1" x14ac:dyDescent="0.25">
      <c r="B3203" s="1"/>
      <c r="C3203" s="1"/>
      <c r="D3203" s="1"/>
      <c r="E3203" s="2"/>
      <c r="F3203" s="1"/>
      <c r="G3203" s="2"/>
      <c r="H3203" s="108"/>
      <c r="I3203" s="109"/>
      <c r="J3203" s="132" t="str">
        <f t="shared" si="345"/>
        <v/>
      </c>
      <c r="K3203" s="132">
        <f t="shared" si="350"/>
        <v>0</v>
      </c>
      <c r="L3203" s="246"/>
      <c r="M3203" s="247"/>
      <c r="N3203" s="246"/>
      <c r="O3203" s="248"/>
      <c r="P3203" s="249" t="str">
        <f t="shared" si="346"/>
        <v/>
      </c>
      <c r="Q3203" s="250" t="str">
        <f t="shared" si="344"/>
        <v/>
      </c>
      <c r="R3203" s="248"/>
      <c r="S3203" s="246"/>
      <c r="T3203" s="248"/>
      <c r="U3203" s="249" t="str">
        <f>+IF(AND(S3203&gt;0,R3203&lt;&gt;'Data Validation (ROP used only)'!$A$22),SUM(S3203:T3203),"")</f>
        <v/>
      </c>
      <c r="V3203" s="250" t="str">
        <f>IF(OR(R3203='Data Validation (ROP used only)'!$A$22,ISBLANK(S3203),ISERROR(S3203/$I3203)),"",S3203/$I3203)</f>
        <v/>
      </c>
      <c r="W3203" s="251"/>
      <c r="X3203" s="252" t="str" cm="1">
        <f t="array" ref="X3203">_xlfn.IFS(W3203="","",W3203/I3203&gt;=2,2*I3203,W3203/I3203 &lt; 2, W3203)</f>
        <v/>
      </c>
      <c r="Y3203" s="253" t="str">
        <f t="shared" si="347"/>
        <v/>
      </c>
      <c r="Z3203" s="248"/>
      <c r="AA3203" s="249" t="str">
        <f t="shared" si="348"/>
        <v/>
      </c>
      <c r="AB3203" s="254" t="str">
        <f t="shared" si="349"/>
        <v/>
      </c>
      <c r="AC3203" s="159"/>
      <c r="AD3203" s="160"/>
    </row>
    <row r="3204" spans="2:30" ht="13.8" hidden="1" outlineLevel="1" x14ac:dyDescent="0.25">
      <c r="B3204" s="1"/>
      <c r="C3204" s="1"/>
      <c r="D3204" s="1"/>
      <c r="E3204" s="2"/>
      <c r="F3204" s="1"/>
      <c r="G3204" s="2"/>
      <c r="H3204" s="108"/>
      <c r="I3204" s="109"/>
      <c r="J3204" s="132" t="str">
        <f t="shared" si="345"/>
        <v/>
      </c>
      <c r="K3204" s="132">
        <f t="shared" si="350"/>
        <v>0</v>
      </c>
      <c r="L3204" s="246"/>
      <c r="M3204" s="247"/>
      <c r="N3204" s="246"/>
      <c r="O3204" s="248"/>
      <c r="P3204" s="249" t="str">
        <f t="shared" si="346"/>
        <v/>
      </c>
      <c r="Q3204" s="250" t="str">
        <f t="shared" si="344"/>
        <v/>
      </c>
      <c r="R3204" s="248"/>
      <c r="S3204" s="246"/>
      <c r="T3204" s="248"/>
      <c r="U3204" s="249" t="str">
        <f>+IF(AND(S3204&gt;0,R3204&lt;&gt;'Data Validation (ROP used only)'!$A$22),SUM(S3204:T3204),"")</f>
        <v/>
      </c>
      <c r="V3204" s="250" t="str">
        <f>IF(OR(R3204='Data Validation (ROP used only)'!$A$22,ISBLANK(S3204),ISERROR(S3204/$I3204)),"",S3204/$I3204)</f>
        <v/>
      </c>
      <c r="W3204" s="251"/>
      <c r="X3204" s="252" t="str" cm="1">
        <f t="array" ref="X3204">_xlfn.IFS(W3204="","",W3204/I3204&gt;=2,2*I3204,W3204/I3204 &lt; 2, W3204)</f>
        <v/>
      </c>
      <c r="Y3204" s="253" t="str">
        <f t="shared" si="347"/>
        <v/>
      </c>
      <c r="Z3204" s="248"/>
      <c r="AA3204" s="249" t="str">
        <f t="shared" si="348"/>
        <v/>
      </c>
      <c r="AB3204" s="254" t="str">
        <f t="shared" si="349"/>
        <v/>
      </c>
      <c r="AC3204" s="159"/>
      <c r="AD3204" s="160"/>
    </row>
    <row r="3205" spans="2:30" ht="13.8" hidden="1" outlineLevel="1" x14ac:dyDescent="0.25">
      <c r="B3205" s="1"/>
      <c r="C3205" s="1"/>
      <c r="D3205" s="1"/>
      <c r="E3205" s="2"/>
      <c r="F3205" s="1"/>
      <c r="G3205" s="2"/>
      <c r="H3205" s="108"/>
      <c r="I3205" s="109"/>
      <c r="J3205" s="132" t="str">
        <f t="shared" si="345"/>
        <v/>
      </c>
      <c r="K3205" s="132">
        <f t="shared" si="350"/>
        <v>0</v>
      </c>
      <c r="L3205" s="246"/>
      <c r="M3205" s="247"/>
      <c r="N3205" s="246"/>
      <c r="O3205" s="248"/>
      <c r="P3205" s="249" t="str">
        <f t="shared" si="346"/>
        <v/>
      </c>
      <c r="Q3205" s="250" t="str">
        <f t="shared" si="344"/>
        <v/>
      </c>
      <c r="R3205" s="248"/>
      <c r="S3205" s="246"/>
      <c r="T3205" s="248"/>
      <c r="U3205" s="249" t="str">
        <f>+IF(AND(S3205&gt;0,R3205&lt;&gt;'Data Validation (ROP used only)'!$A$22),SUM(S3205:T3205),"")</f>
        <v/>
      </c>
      <c r="V3205" s="250" t="str">
        <f>IF(OR(R3205='Data Validation (ROP used only)'!$A$22,ISBLANK(S3205),ISERROR(S3205/$I3205)),"",S3205/$I3205)</f>
        <v/>
      </c>
      <c r="W3205" s="251"/>
      <c r="X3205" s="252" t="str" cm="1">
        <f t="array" ref="X3205">_xlfn.IFS(W3205="","",W3205/I3205&gt;=2,2*I3205,W3205/I3205 &lt; 2, W3205)</f>
        <v/>
      </c>
      <c r="Y3205" s="253" t="str">
        <f t="shared" si="347"/>
        <v/>
      </c>
      <c r="Z3205" s="248"/>
      <c r="AA3205" s="249" t="str">
        <f t="shared" si="348"/>
        <v/>
      </c>
      <c r="AB3205" s="254" t="str">
        <f t="shared" si="349"/>
        <v/>
      </c>
      <c r="AC3205" s="159"/>
      <c r="AD3205" s="160"/>
    </row>
    <row r="3206" spans="2:30" ht="13.8" hidden="1" outlineLevel="1" x14ac:dyDescent="0.25">
      <c r="B3206" s="1"/>
      <c r="C3206" s="1"/>
      <c r="D3206" s="1"/>
      <c r="E3206" s="2"/>
      <c r="F3206" s="1"/>
      <c r="G3206" s="2"/>
      <c r="H3206" s="108"/>
      <c r="I3206" s="109"/>
      <c r="J3206" s="132" t="str">
        <f t="shared" si="345"/>
        <v/>
      </c>
      <c r="K3206" s="132">
        <f t="shared" si="350"/>
        <v>0</v>
      </c>
      <c r="L3206" s="246"/>
      <c r="M3206" s="247"/>
      <c r="N3206" s="246"/>
      <c r="O3206" s="248"/>
      <c r="P3206" s="249" t="str">
        <f t="shared" si="346"/>
        <v/>
      </c>
      <c r="Q3206" s="250" t="str">
        <f t="shared" si="344"/>
        <v/>
      </c>
      <c r="R3206" s="248"/>
      <c r="S3206" s="246"/>
      <c r="T3206" s="248"/>
      <c r="U3206" s="249" t="str">
        <f>+IF(AND(S3206&gt;0,R3206&lt;&gt;'Data Validation (ROP used only)'!$A$22),SUM(S3206:T3206),"")</f>
        <v/>
      </c>
      <c r="V3206" s="250" t="str">
        <f>IF(OR(R3206='Data Validation (ROP used only)'!$A$22,ISBLANK(S3206),ISERROR(S3206/$I3206)),"",S3206/$I3206)</f>
        <v/>
      </c>
      <c r="W3206" s="251"/>
      <c r="X3206" s="252" t="str" cm="1">
        <f t="array" ref="X3206">_xlfn.IFS(W3206="","",W3206/I3206&gt;=2,2*I3206,W3206/I3206 &lt; 2, W3206)</f>
        <v/>
      </c>
      <c r="Y3206" s="253" t="str">
        <f t="shared" si="347"/>
        <v/>
      </c>
      <c r="Z3206" s="248"/>
      <c r="AA3206" s="249" t="str">
        <f t="shared" si="348"/>
        <v/>
      </c>
      <c r="AB3206" s="254" t="str">
        <f t="shared" si="349"/>
        <v/>
      </c>
      <c r="AC3206" s="159"/>
      <c r="AD3206" s="160"/>
    </row>
    <row r="3207" spans="2:30" ht="13.8" hidden="1" outlineLevel="1" x14ac:dyDescent="0.25">
      <c r="B3207" s="1"/>
      <c r="C3207" s="1"/>
      <c r="D3207" s="1"/>
      <c r="E3207" s="2"/>
      <c r="F3207" s="1"/>
      <c r="G3207" s="2"/>
      <c r="H3207" s="108"/>
      <c r="I3207" s="109"/>
      <c r="J3207" s="132" t="str">
        <f t="shared" si="345"/>
        <v/>
      </c>
      <c r="K3207" s="132">
        <f t="shared" si="350"/>
        <v>0</v>
      </c>
      <c r="L3207" s="246"/>
      <c r="M3207" s="247"/>
      <c r="N3207" s="246"/>
      <c r="O3207" s="248"/>
      <c r="P3207" s="249" t="str">
        <f t="shared" si="346"/>
        <v/>
      </c>
      <c r="Q3207" s="250" t="str">
        <f t="shared" si="344"/>
        <v/>
      </c>
      <c r="R3207" s="248"/>
      <c r="S3207" s="246"/>
      <c r="T3207" s="248"/>
      <c r="U3207" s="249" t="str">
        <f>+IF(AND(S3207&gt;0,R3207&lt;&gt;'Data Validation (ROP used only)'!$A$22),SUM(S3207:T3207),"")</f>
        <v/>
      </c>
      <c r="V3207" s="250" t="str">
        <f>IF(OR(R3207='Data Validation (ROP used only)'!$A$22,ISBLANK(S3207),ISERROR(S3207/$I3207)),"",S3207/$I3207)</f>
        <v/>
      </c>
      <c r="W3207" s="251"/>
      <c r="X3207" s="252" t="str" cm="1">
        <f t="array" ref="X3207">_xlfn.IFS(W3207="","",W3207/I3207&gt;=2,2*I3207,W3207/I3207 &lt; 2, W3207)</f>
        <v/>
      </c>
      <c r="Y3207" s="253" t="str">
        <f t="shared" si="347"/>
        <v/>
      </c>
      <c r="Z3207" s="248"/>
      <c r="AA3207" s="249" t="str">
        <f t="shared" si="348"/>
        <v/>
      </c>
      <c r="AB3207" s="254" t="str">
        <f t="shared" si="349"/>
        <v/>
      </c>
      <c r="AC3207" s="159"/>
      <c r="AD3207" s="160"/>
    </row>
    <row r="3208" spans="2:30" ht="13.8" hidden="1" outlineLevel="1" x14ac:dyDescent="0.25">
      <c r="B3208" s="1"/>
      <c r="C3208" s="1"/>
      <c r="D3208" s="1"/>
      <c r="E3208" s="2"/>
      <c r="F3208" s="1"/>
      <c r="G3208" s="2"/>
      <c r="H3208" s="108"/>
      <c r="I3208" s="109"/>
      <c r="J3208" s="132" t="str">
        <f t="shared" si="345"/>
        <v/>
      </c>
      <c r="K3208" s="132">
        <f t="shared" si="350"/>
        <v>0</v>
      </c>
      <c r="L3208" s="246"/>
      <c r="M3208" s="247"/>
      <c r="N3208" s="246"/>
      <c r="O3208" s="248"/>
      <c r="P3208" s="249" t="str">
        <f t="shared" si="346"/>
        <v/>
      </c>
      <c r="Q3208" s="250" t="str">
        <f t="shared" si="344"/>
        <v/>
      </c>
      <c r="R3208" s="248"/>
      <c r="S3208" s="246"/>
      <c r="T3208" s="248"/>
      <c r="U3208" s="249" t="str">
        <f>+IF(AND(S3208&gt;0,R3208&lt;&gt;'Data Validation (ROP used only)'!$A$22),SUM(S3208:T3208),"")</f>
        <v/>
      </c>
      <c r="V3208" s="250" t="str">
        <f>IF(OR(R3208='Data Validation (ROP used only)'!$A$22,ISBLANK(S3208),ISERROR(S3208/$I3208)),"",S3208/$I3208)</f>
        <v/>
      </c>
      <c r="W3208" s="251"/>
      <c r="X3208" s="252" t="str" cm="1">
        <f t="array" ref="X3208">_xlfn.IFS(W3208="","",W3208/I3208&gt;=2,2*I3208,W3208/I3208 &lt; 2, W3208)</f>
        <v/>
      </c>
      <c r="Y3208" s="253" t="str">
        <f t="shared" si="347"/>
        <v/>
      </c>
      <c r="Z3208" s="248"/>
      <c r="AA3208" s="249" t="str">
        <f t="shared" si="348"/>
        <v/>
      </c>
      <c r="AB3208" s="254" t="str">
        <f t="shared" si="349"/>
        <v/>
      </c>
      <c r="AC3208" s="159"/>
      <c r="AD3208" s="160"/>
    </row>
    <row r="3209" spans="2:30" ht="13.8" hidden="1" outlineLevel="1" x14ac:dyDescent="0.25">
      <c r="B3209" s="1"/>
      <c r="C3209" s="1"/>
      <c r="D3209" s="1"/>
      <c r="E3209" s="2"/>
      <c r="F3209" s="1"/>
      <c r="G3209" s="2"/>
      <c r="H3209" s="108"/>
      <c r="I3209" s="109"/>
      <c r="J3209" s="132" t="str">
        <f t="shared" si="345"/>
        <v/>
      </c>
      <c r="K3209" s="132">
        <f t="shared" si="350"/>
        <v>0</v>
      </c>
      <c r="L3209" s="246"/>
      <c r="M3209" s="247"/>
      <c r="N3209" s="246"/>
      <c r="O3209" s="248"/>
      <c r="P3209" s="249" t="str">
        <f t="shared" si="346"/>
        <v/>
      </c>
      <c r="Q3209" s="250" t="str">
        <f t="shared" si="344"/>
        <v/>
      </c>
      <c r="R3209" s="248"/>
      <c r="S3209" s="246"/>
      <c r="T3209" s="248"/>
      <c r="U3209" s="249" t="str">
        <f>+IF(AND(S3209&gt;0,R3209&lt;&gt;'Data Validation (ROP used only)'!$A$22),SUM(S3209:T3209),"")</f>
        <v/>
      </c>
      <c r="V3209" s="250" t="str">
        <f>IF(OR(R3209='Data Validation (ROP used only)'!$A$22,ISBLANK(S3209),ISERROR(S3209/$I3209)),"",S3209/$I3209)</f>
        <v/>
      </c>
      <c r="W3209" s="251"/>
      <c r="X3209" s="252" t="str" cm="1">
        <f t="array" ref="X3209">_xlfn.IFS(W3209="","",W3209/I3209&gt;=2,2*I3209,W3209/I3209 &lt; 2, W3209)</f>
        <v/>
      </c>
      <c r="Y3209" s="253" t="str">
        <f t="shared" si="347"/>
        <v/>
      </c>
      <c r="Z3209" s="248"/>
      <c r="AA3209" s="249" t="str">
        <f t="shared" si="348"/>
        <v/>
      </c>
      <c r="AB3209" s="254" t="str">
        <f t="shared" si="349"/>
        <v/>
      </c>
      <c r="AC3209" s="159"/>
      <c r="AD3209" s="160"/>
    </row>
    <row r="3210" spans="2:30" ht="13.8" hidden="1" outlineLevel="1" x14ac:dyDescent="0.25">
      <c r="B3210" s="1"/>
      <c r="C3210" s="1"/>
      <c r="D3210" s="1"/>
      <c r="E3210" s="2"/>
      <c r="F3210" s="1"/>
      <c r="G3210" s="2"/>
      <c r="H3210" s="108"/>
      <c r="I3210" s="109"/>
      <c r="J3210" s="132" t="str">
        <f t="shared" si="345"/>
        <v/>
      </c>
      <c r="K3210" s="132">
        <f t="shared" si="350"/>
        <v>0</v>
      </c>
      <c r="L3210" s="246"/>
      <c r="M3210" s="247"/>
      <c r="N3210" s="246"/>
      <c r="O3210" s="248"/>
      <c r="P3210" s="249" t="str">
        <f t="shared" si="346"/>
        <v/>
      </c>
      <c r="Q3210" s="250" t="str">
        <f t="shared" ref="Q3210:Q3273" si="351">IF(ISERROR(N3210/$I3210),"",N3210/$I3210)</f>
        <v/>
      </c>
      <c r="R3210" s="248"/>
      <c r="S3210" s="246"/>
      <c r="T3210" s="248"/>
      <c r="U3210" s="249" t="str">
        <f>+IF(AND(S3210&gt;0,R3210&lt;&gt;'Data Validation (ROP used only)'!$A$22),SUM(S3210:T3210),"")</f>
        <v/>
      </c>
      <c r="V3210" s="250" t="str">
        <f>IF(OR(R3210='Data Validation (ROP used only)'!$A$22,ISBLANK(S3210),ISERROR(S3210/$I3210)),"",S3210/$I3210)</f>
        <v/>
      </c>
      <c r="W3210" s="251"/>
      <c r="X3210" s="252" t="str" cm="1">
        <f t="array" ref="X3210">_xlfn.IFS(W3210="","",W3210/I3210&gt;=2,2*I3210,W3210/I3210 &lt; 2, W3210)</f>
        <v/>
      </c>
      <c r="Y3210" s="253" t="str">
        <f t="shared" si="347"/>
        <v/>
      </c>
      <c r="Z3210" s="248"/>
      <c r="AA3210" s="249" t="str">
        <f t="shared" si="348"/>
        <v/>
      </c>
      <c r="AB3210" s="254" t="str">
        <f t="shared" si="349"/>
        <v/>
      </c>
      <c r="AC3210" s="159"/>
      <c r="AD3210" s="160"/>
    </row>
    <row r="3211" spans="2:30" ht="13.8" hidden="1" outlineLevel="1" x14ac:dyDescent="0.25">
      <c r="B3211" s="1"/>
      <c r="C3211" s="1"/>
      <c r="D3211" s="1"/>
      <c r="E3211" s="2"/>
      <c r="F3211" s="1"/>
      <c r="G3211" s="2"/>
      <c r="H3211" s="108"/>
      <c r="I3211" s="109"/>
      <c r="J3211" s="132" t="str">
        <f t="shared" ref="J3211:J3274" si="352">IF(ISERROR(H3211/C3211),"",H3211/C3211)</f>
        <v/>
      </c>
      <c r="K3211" s="132">
        <f t="shared" si="350"/>
        <v>0</v>
      </c>
      <c r="L3211" s="246"/>
      <c r="M3211" s="247"/>
      <c r="N3211" s="246"/>
      <c r="O3211" s="248"/>
      <c r="P3211" s="249" t="str">
        <f t="shared" ref="P3211:P3274" si="353">+IF((N3211+O3211)&gt;0,+N3211+O3211,"")</f>
        <v/>
      </c>
      <c r="Q3211" s="250" t="str">
        <f t="shared" si="351"/>
        <v/>
      </c>
      <c r="R3211" s="248"/>
      <c r="S3211" s="246"/>
      <c r="T3211" s="248"/>
      <c r="U3211" s="249" t="str">
        <f>+IF(AND(S3211&gt;0,R3211&lt;&gt;'Data Validation (ROP used only)'!$A$22),SUM(S3211:T3211),"")</f>
        <v/>
      </c>
      <c r="V3211" s="250" t="str">
        <f>IF(OR(R3211='Data Validation (ROP used only)'!$A$22,ISBLANK(S3211),ISERROR(S3211/$I3211)),"",S3211/$I3211)</f>
        <v/>
      </c>
      <c r="W3211" s="251"/>
      <c r="X3211" s="252" t="str" cm="1">
        <f t="array" ref="X3211">_xlfn.IFS(W3211="","",W3211/I3211&gt;=2,2*I3211,W3211/I3211 &lt; 2, W3211)</f>
        <v/>
      </c>
      <c r="Y3211" s="253" t="str">
        <f t="shared" ref="Y3211:Y3274" si="354">IF(ISBLANK(W3211),"",W3211-X3211)</f>
        <v/>
      </c>
      <c r="Z3211" s="248"/>
      <c r="AA3211" s="249" t="str">
        <f t="shared" ref="AA3211:AA3274" si="355">IF(W3211=0,"",W3211+Z3211)</f>
        <v/>
      </c>
      <c r="AB3211" s="254" t="str">
        <f t="shared" ref="AB3211:AB3274" si="356">IF(ISERROR(W3211/$I3211),"",W3211/$I3211)</f>
        <v/>
      </c>
      <c r="AC3211" s="159"/>
      <c r="AD3211" s="160"/>
    </row>
    <row r="3212" spans="2:30" ht="13.8" hidden="1" outlineLevel="1" x14ac:dyDescent="0.25">
      <c r="B3212" s="1"/>
      <c r="C3212" s="1"/>
      <c r="D3212" s="1"/>
      <c r="E3212" s="2"/>
      <c r="F3212" s="1"/>
      <c r="G3212" s="2"/>
      <c r="H3212" s="108"/>
      <c r="I3212" s="109"/>
      <c r="J3212" s="132" t="str">
        <f t="shared" si="352"/>
        <v/>
      </c>
      <c r="K3212" s="132">
        <f t="shared" si="350"/>
        <v>0</v>
      </c>
      <c r="L3212" s="246"/>
      <c r="M3212" s="247"/>
      <c r="N3212" s="246"/>
      <c r="O3212" s="248"/>
      <c r="P3212" s="249" t="str">
        <f t="shared" si="353"/>
        <v/>
      </c>
      <c r="Q3212" s="250" t="str">
        <f t="shared" si="351"/>
        <v/>
      </c>
      <c r="R3212" s="248"/>
      <c r="S3212" s="246"/>
      <c r="T3212" s="248"/>
      <c r="U3212" s="249" t="str">
        <f>+IF(AND(S3212&gt;0,R3212&lt;&gt;'Data Validation (ROP used only)'!$A$22),SUM(S3212:T3212),"")</f>
        <v/>
      </c>
      <c r="V3212" s="250" t="str">
        <f>IF(OR(R3212='Data Validation (ROP used only)'!$A$22,ISBLANK(S3212),ISERROR(S3212/$I3212)),"",S3212/$I3212)</f>
        <v/>
      </c>
      <c r="W3212" s="251"/>
      <c r="X3212" s="252" t="str" cm="1">
        <f t="array" ref="X3212">_xlfn.IFS(W3212="","",W3212/I3212&gt;=2,2*I3212,W3212/I3212 &lt; 2, W3212)</f>
        <v/>
      </c>
      <c r="Y3212" s="253" t="str">
        <f t="shared" si="354"/>
        <v/>
      </c>
      <c r="Z3212" s="248"/>
      <c r="AA3212" s="249" t="str">
        <f t="shared" si="355"/>
        <v/>
      </c>
      <c r="AB3212" s="254" t="str">
        <f t="shared" si="356"/>
        <v/>
      </c>
      <c r="AC3212" s="159"/>
      <c r="AD3212" s="160"/>
    </row>
    <row r="3213" spans="2:30" ht="13.8" hidden="1" outlineLevel="1" x14ac:dyDescent="0.25">
      <c r="B3213" s="1"/>
      <c r="C3213" s="1"/>
      <c r="D3213" s="1"/>
      <c r="E3213" s="2"/>
      <c r="F3213" s="1"/>
      <c r="G3213" s="2"/>
      <c r="H3213" s="108"/>
      <c r="I3213" s="109"/>
      <c r="J3213" s="132" t="str">
        <f t="shared" si="352"/>
        <v/>
      </c>
      <c r="K3213" s="132">
        <f t="shared" si="350"/>
        <v>0</v>
      </c>
      <c r="L3213" s="246"/>
      <c r="M3213" s="247"/>
      <c r="N3213" s="246"/>
      <c r="O3213" s="248"/>
      <c r="P3213" s="249" t="str">
        <f t="shared" si="353"/>
        <v/>
      </c>
      <c r="Q3213" s="250" t="str">
        <f t="shared" si="351"/>
        <v/>
      </c>
      <c r="R3213" s="248"/>
      <c r="S3213" s="246"/>
      <c r="T3213" s="248"/>
      <c r="U3213" s="249" t="str">
        <f>+IF(AND(S3213&gt;0,R3213&lt;&gt;'Data Validation (ROP used only)'!$A$22),SUM(S3213:T3213),"")</f>
        <v/>
      </c>
      <c r="V3213" s="250" t="str">
        <f>IF(OR(R3213='Data Validation (ROP used only)'!$A$22,ISBLANK(S3213),ISERROR(S3213/$I3213)),"",S3213/$I3213)</f>
        <v/>
      </c>
      <c r="W3213" s="251"/>
      <c r="X3213" s="252" t="str" cm="1">
        <f t="array" ref="X3213">_xlfn.IFS(W3213="","",W3213/I3213&gt;=2,2*I3213,W3213/I3213 &lt; 2, W3213)</f>
        <v/>
      </c>
      <c r="Y3213" s="253" t="str">
        <f t="shared" si="354"/>
        <v/>
      </c>
      <c r="Z3213" s="248"/>
      <c r="AA3213" s="249" t="str">
        <f t="shared" si="355"/>
        <v/>
      </c>
      <c r="AB3213" s="254" t="str">
        <f t="shared" si="356"/>
        <v/>
      </c>
      <c r="AC3213" s="159"/>
      <c r="AD3213" s="160"/>
    </row>
    <row r="3214" spans="2:30" ht="13.8" hidden="1" outlineLevel="1" x14ac:dyDescent="0.25">
      <c r="B3214" s="1"/>
      <c r="C3214" s="1"/>
      <c r="D3214" s="1"/>
      <c r="E3214" s="2"/>
      <c r="F3214" s="1"/>
      <c r="G3214" s="2"/>
      <c r="H3214" s="108"/>
      <c r="I3214" s="109"/>
      <c r="J3214" s="132" t="str">
        <f t="shared" si="352"/>
        <v/>
      </c>
      <c r="K3214" s="132">
        <f t="shared" si="350"/>
        <v>0</v>
      </c>
      <c r="L3214" s="246"/>
      <c r="M3214" s="247"/>
      <c r="N3214" s="246"/>
      <c r="O3214" s="248"/>
      <c r="P3214" s="249" t="str">
        <f t="shared" si="353"/>
        <v/>
      </c>
      <c r="Q3214" s="250" t="str">
        <f t="shared" si="351"/>
        <v/>
      </c>
      <c r="R3214" s="248"/>
      <c r="S3214" s="246"/>
      <c r="T3214" s="248"/>
      <c r="U3214" s="249" t="str">
        <f>+IF(AND(S3214&gt;0,R3214&lt;&gt;'Data Validation (ROP used only)'!$A$22),SUM(S3214:T3214),"")</f>
        <v/>
      </c>
      <c r="V3214" s="250" t="str">
        <f>IF(OR(R3214='Data Validation (ROP used only)'!$A$22,ISBLANK(S3214),ISERROR(S3214/$I3214)),"",S3214/$I3214)</f>
        <v/>
      </c>
      <c r="W3214" s="251"/>
      <c r="X3214" s="252" t="str" cm="1">
        <f t="array" ref="X3214">_xlfn.IFS(W3214="","",W3214/I3214&gt;=2,2*I3214,W3214/I3214 &lt; 2, W3214)</f>
        <v/>
      </c>
      <c r="Y3214" s="253" t="str">
        <f t="shared" si="354"/>
        <v/>
      </c>
      <c r="Z3214" s="248"/>
      <c r="AA3214" s="249" t="str">
        <f t="shared" si="355"/>
        <v/>
      </c>
      <c r="AB3214" s="254" t="str">
        <f t="shared" si="356"/>
        <v/>
      </c>
      <c r="AC3214" s="159"/>
      <c r="AD3214" s="160"/>
    </row>
    <row r="3215" spans="2:30" ht="13.8" hidden="1" outlineLevel="1" x14ac:dyDescent="0.25">
      <c r="B3215" s="1"/>
      <c r="C3215" s="1"/>
      <c r="D3215" s="1"/>
      <c r="E3215" s="2"/>
      <c r="F3215" s="1"/>
      <c r="G3215" s="2"/>
      <c r="H3215" s="108"/>
      <c r="I3215" s="109"/>
      <c r="J3215" s="132" t="str">
        <f t="shared" si="352"/>
        <v/>
      </c>
      <c r="K3215" s="132">
        <f t="shared" si="350"/>
        <v>0</v>
      </c>
      <c r="L3215" s="246"/>
      <c r="M3215" s="247"/>
      <c r="N3215" s="246"/>
      <c r="O3215" s="248"/>
      <c r="P3215" s="249" t="str">
        <f t="shared" si="353"/>
        <v/>
      </c>
      <c r="Q3215" s="250" t="str">
        <f t="shared" si="351"/>
        <v/>
      </c>
      <c r="R3215" s="248"/>
      <c r="S3215" s="246"/>
      <c r="T3215" s="248"/>
      <c r="U3215" s="249" t="str">
        <f>+IF(AND(S3215&gt;0,R3215&lt;&gt;'Data Validation (ROP used only)'!$A$22),SUM(S3215:T3215),"")</f>
        <v/>
      </c>
      <c r="V3215" s="250" t="str">
        <f>IF(OR(R3215='Data Validation (ROP used only)'!$A$22,ISBLANK(S3215),ISERROR(S3215/$I3215)),"",S3215/$I3215)</f>
        <v/>
      </c>
      <c r="W3215" s="251"/>
      <c r="X3215" s="252" t="str" cm="1">
        <f t="array" ref="X3215">_xlfn.IFS(W3215="","",W3215/I3215&gt;=2,2*I3215,W3215/I3215 &lt; 2, W3215)</f>
        <v/>
      </c>
      <c r="Y3215" s="253" t="str">
        <f t="shared" si="354"/>
        <v/>
      </c>
      <c r="Z3215" s="248"/>
      <c r="AA3215" s="249" t="str">
        <f t="shared" si="355"/>
        <v/>
      </c>
      <c r="AB3215" s="254" t="str">
        <f t="shared" si="356"/>
        <v/>
      </c>
      <c r="AC3215" s="159"/>
      <c r="AD3215" s="160"/>
    </row>
    <row r="3216" spans="2:30" ht="13.8" hidden="1" outlineLevel="1" x14ac:dyDescent="0.25">
      <c r="B3216" s="1"/>
      <c r="C3216" s="1"/>
      <c r="D3216" s="1"/>
      <c r="E3216" s="2"/>
      <c r="F3216" s="1"/>
      <c r="G3216" s="2"/>
      <c r="H3216" s="108"/>
      <c r="I3216" s="109"/>
      <c r="J3216" s="132" t="str">
        <f t="shared" si="352"/>
        <v/>
      </c>
      <c r="K3216" s="132">
        <f t="shared" si="350"/>
        <v>0</v>
      </c>
      <c r="L3216" s="246"/>
      <c r="M3216" s="247"/>
      <c r="N3216" s="246"/>
      <c r="O3216" s="248"/>
      <c r="P3216" s="249" t="str">
        <f t="shared" si="353"/>
        <v/>
      </c>
      <c r="Q3216" s="250" t="str">
        <f t="shared" si="351"/>
        <v/>
      </c>
      <c r="R3216" s="248"/>
      <c r="S3216" s="246"/>
      <c r="T3216" s="248"/>
      <c r="U3216" s="249" t="str">
        <f>+IF(AND(S3216&gt;0,R3216&lt;&gt;'Data Validation (ROP used only)'!$A$22),SUM(S3216:T3216),"")</f>
        <v/>
      </c>
      <c r="V3216" s="250" t="str">
        <f>IF(OR(R3216='Data Validation (ROP used only)'!$A$22,ISBLANK(S3216),ISERROR(S3216/$I3216)),"",S3216/$I3216)</f>
        <v/>
      </c>
      <c r="W3216" s="251"/>
      <c r="X3216" s="252" t="str" cm="1">
        <f t="array" ref="X3216">_xlfn.IFS(W3216="","",W3216/I3216&gt;=2,2*I3216,W3216/I3216 &lt; 2, W3216)</f>
        <v/>
      </c>
      <c r="Y3216" s="253" t="str">
        <f t="shared" si="354"/>
        <v/>
      </c>
      <c r="Z3216" s="248"/>
      <c r="AA3216" s="249" t="str">
        <f t="shared" si="355"/>
        <v/>
      </c>
      <c r="AB3216" s="254" t="str">
        <f t="shared" si="356"/>
        <v/>
      </c>
      <c r="AC3216" s="159"/>
      <c r="AD3216" s="160"/>
    </row>
    <row r="3217" spans="2:30" ht="13.8" hidden="1" outlineLevel="1" x14ac:dyDescent="0.25">
      <c r="B3217" s="1"/>
      <c r="C3217" s="1"/>
      <c r="D3217" s="1"/>
      <c r="E3217" s="2"/>
      <c r="F3217" s="1"/>
      <c r="G3217" s="2"/>
      <c r="H3217" s="108"/>
      <c r="I3217" s="109"/>
      <c r="J3217" s="132" t="str">
        <f t="shared" si="352"/>
        <v/>
      </c>
      <c r="K3217" s="132">
        <f t="shared" si="350"/>
        <v>0</v>
      </c>
      <c r="L3217" s="246"/>
      <c r="M3217" s="247"/>
      <c r="N3217" s="246"/>
      <c r="O3217" s="248"/>
      <c r="P3217" s="249" t="str">
        <f t="shared" si="353"/>
        <v/>
      </c>
      <c r="Q3217" s="250" t="str">
        <f t="shared" si="351"/>
        <v/>
      </c>
      <c r="R3217" s="248"/>
      <c r="S3217" s="246"/>
      <c r="T3217" s="248"/>
      <c r="U3217" s="249" t="str">
        <f>+IF(AND(S3217&gt;0,R3217&lt;&gt;'Data Validation (ROP used only)'!$A$22),SUM(S3217:T3217),"")</f>
        <v/>
      </c>
      <c r="V3217" s="250" t="str">
        <f>IF(OR(R3217='Data Validation (ROP used only)'!$A$22,ISBLANK(S3217),ISERROR(S3217/$I3217)),"",S3217/$I3217)</f>
        <v/>
      </c>
      <c r="W3217" s="251"/>
      <c r="X3217" s="252" t="str" cm="1">
        <f t="array" ref="X3217">_xlfn.IFS(W3217="","",W3217/I3217&gt;=2,2*I3217,W3217/I3217 &lt; 2, W3217)</f>
        <v/>
      </c>
      <c r="Y3217" s="253" t="str">
        <f t="shared" si="354"/>
        <v/>
      </c>
      <c r="Z3217" s="248"/>
      <c r="AA3217" s="249" t="str">
        <f t="shared" si="355"/>
        <v/>
      </c>
      <c r="AB3217" s="254" t="str">
        <f t="shared" si="356"/>
        <v/>
      </c>
      <c r="AC3217" s="159"/>
      <c r="AD3217" s="160"/>
    </row>
    <row r="3218" spans="2:30" ht="13.8" hidden="1" outlineLevel="1" x14ac:dyDescent="0.25">
      <c r="B3218" s="1"/>
      <c r="C3218" s="1"/>
      <c r="D3218" s="1"/>
      <c r="E3218" s="2"/>
      <c r="F3218" s="1"/>
      <c r="G3218" s="2"/>
      <c r="H3218" s="108"/>
      <c r="I3218" s="109"/>
      <c r="J3218" s="132" t="str">
        <f t="shared" si="352"/>
        <v/>
      </c>
      <c r="K3218" s="132">
        <f t="shared" si="350"/>
        <v>0</v>
      </c>
      <c r="L3218" s="246"/>
      <c r="M3218" s="247"/>
      <c r="N3218" s="246"/>
      <c r="O3218" s="248"/>
      <c r="P3218" s="249" t="str">
        <f t="shared" si="353"/>
        <v/>
      </c>
      <c r="Q3218" s="250" t="str">
        <f t="shared" si="351"/>
        <v/>
      </c>
      <c r="R3218" s="248"/>
      <c r="S3218" s="246"/>
      <c r="T3218" s="248"/>
      <c r="U3218" s="249" t="str">
        <f>+IF(AND(S3218&gt;0,R3218&lt;&gt;'Data Validation (ROP used only)'!$A$22),SUM(S3218:T3218),"")</f>
        <v/>
      </c>
      <c r="V3218" s="250" t="str">
        <f>IF(OR(R3218='Data Validation (ROP used only)'!$A$22,ISBLANK(S3218),ISERROR(S3218/$I3218)),"",S3218/$I3218)</f>
        <v/>
      </c>
      <c r="W3218" s="251"/>
      <c r="X3218" s="252" t="str" cm="1">
        <f t="array" ref="X3218">_xlfn.IFS(W3218="","",W3218/I3218&gt;=2,2*I3218,W3218/I3218 &lt; 2, W3218)</f>
        <v/>
      </c>
      <c r="Y3218" s="253" t="str">
        <f t="shared" si="354"/>
        <v/>
      </c>
      <c r="Z3218" s="248"/>
      <c r="AA3218" s="249" t="str">
        <f t="shared" si="355"/>
        <v/>
      </c>
      <c r="AB3218" s="254" t="str">
        <f t="shared" si="356"/>
        <v/>
      </c>
      <c r="AC3218" s="159"/>
      <c r="AD3218" s="160"/>
    </row>
    <row r="3219" spans="2:30" ht="13.8" hidden="1" outlineLevel="1" x14ac:dyDescent="0.25">
      <c r="B3219" s="1"/>
      <c r="C3219" s="1"/>
      <c r="D3219" s="1"/>
      <c r="E3219" s="2"/>
      <c r="F3219" s="1"/>
      <c r="G3219" s="2"/>
      <c r="H3219" s="108"/>
      <c r="I3219" s="109"/>
      <c r="J3219" s="132" t="str">
        <f t="shared" si="352"/>
        <v/>
      </c>
      <c r="K3219" s="132">
        <f t="shared" si="350"/>
        <v>0</v>
      </c>
      <c r="L3219" s="246"/>
      <c r="M3219" s="247"/>
      <c r="N3219" s="246"/>
      <c r="O3219" s="248"/>
      <c r="P3219" s="249" t="str">
        <f t="shared" si="353"/>
        <v/>
      </c>
      <c r="Q3219" s="250" t="str">
        <f t="shared" si="351"/>
        <v/>
      </c>
      <c r="R3219" s="248"/>
      <c r="S3219" s="246"/>
      <c r="T3219" s="248"/>
      <c r="U3219" s="249" t="str">
        <f>+IF(AND(S3219&gt;0,R3219&lt;&gt;'Data Validation (ROP used only)'!$A$22),SUM(S3219:T3219),"")</f>
        <v/>
      </c>
      <c r="V3219" s="250" t="str">
        <f>IF(OR(R3219='Data Validation (ROP used only)'!$A$22,ISBLANK(S3219),ISERROR(S3219/$I3219)),"",S3219/$I3219)</f>
        <v/>
      </c>
      <c r="W3219" s="251"/>
      <c r="X3219" s="252" t="str" cm="1">
        <f t="array" ref="X3219">_xlfn.IFS(W3219="","",W3219/I3219&gt;=2,2*I3219,W3219/I3219 &lt; 2, W3219)</f>
        <v/>
      </c>
      <c r="Y3219" s="253" t="str">
        <f t="shared" si="354"/>
        <v/>
      </c>
      <c r="Z3219" s="248"/>
      <c r="AA3219" s="249" t="str">
        <f t="shared" si="355"/>
        <v/>
      </c>
      <c r="AB3219" s="254" t="str">
        <f t="shared" si="356"/>
        <v/>
      </c>
      <c r="AC3219" s="159"/>
      <c r="AD3219" s="160"/>
    </row>
    <row r="3220" spans="2:30" ht="13.8" hidden="1" outlineLevel="1" x14ac:dyDescent="0.25">
      <c r="B3220" s="1"/>
      <c r="C3220" s="1"/>
      <c r="D3220" s="1"/>
      <c r="E3220" s="2"/>
      <c r="F3220" s="1"/>
      <c r="G3220" s="2"/>
      <c r="H3220" s="108"/>
      <c r="I3220" s="109"/>
      <c r="J3220" s="132" t="str">
        <f t="shared" si="352"/>
        <v/>
      </c>
      <c r="K3220" s="132">
        <f t="shared" si="350"/>
        <v>0</v>
      </c>
      <c r="L3220" s="246"/>
      <c r="M3220" s="247"/>
      <c r="N3220" s="246"/>
      <c r="O3220" s="248"/>
      <c r="P3220" s="249" t="str">
        <f t="shared" si="353"/>
        <v/>
      </c>
      <c r="Q3220" s="250" t="str">
        <f t="shared" si="351"/>
        <v/>
      </c>
      <c r="R3220" s="248"/>
      <c r="S3220" s="246"/>
      <c r="T3220" s="248"/>
      <c r="U3220" s="249" t="str">
        <f>+IF(AND(S3220&gt;0,R3220&lt;&gt;'Data Validation (ROP used only)'!$A$22),SUM(S3220:T3220),"")</f>
        <v/>
      </c>
      <c r="V3220" s="250" t="str">
        <f>IF(OR(R3220='Data Validation (ROP used only)'!$A$22,ISBLANK(S3220),ISERROR(S3220/$I3220)),"",S3220/$I3220)</f>
        <v/>
      </c>
      <c r="W3220" s="251"/>
      <c r="X3220" s="252" t="str" cm="1">
        <f t="array" ref="X3220">_xlfn.IFS(W3220="","",W3220/I3220&gt;=2,2*I3220,W3220/I3220 &lt; 2, W3220)</f>
        <v/>
      </c>
      <c r="Y3220" s="253" t="str">
        <f t="shared" si="354"/>
        <v/>
      </c>
      <c r="Z3220" s="248"/>
      <c r="AA3220" s="249" t="str">
        <f t="shared" si="355"/>
        <v/>
      </c>
      <c r="AB3220" s="254" t="str">
        <f t="shared" si="356"/>
        <v/>
      </c>
      <c r="AC3220" s="159"/>
      <c r="AD3220" s="160"/>
    </row>
    <row r="3221" spans="2:30" ht="13.8" hidden="1" outlineLevel="1" x14ac:dyDescent="0.25">
      <c r="B3221" s="1"/>
      <c r="C3221" s="1"/>
      <c r="D3221" s="1"/>
      <c r="E3221" s="2"/>
      <c r="F3221" s="1"/>
      <c r="G3221" s="2"/>
      <c r="H3221" s="108"/>
      <c r="I3221" s="109"/>
      <c r="J3221" s="132" t="str">
        <f t="shared" si="352"/>
        <v/>
      </c>
      <c r="K3221" s="132">
        <f t="shared" si="350"/>
        <v>0</v>
      </c>
      <c r="L3221" s="246"/>
      <c r="M3221" s="247"/>
      <c r="N3221" s="246"/>
      <c r="O3221" s="248"/>
      <c r="P3221" s="249" t="str">
        <f t="shared" si="353"/>
        <v/>
      </c>
      <c r="Q3221" s="250" t="str">
        <f t="shared" si="351"/>
        <v/>
      </c>
      <c r="R3221" s="248"/>
      <c r="S3221" s="246"/>
      <c r="T3221" s="248"/>
      <c r="U3221" s="249" t="str">
        <f>+IF(AND(S3221&gt;0,R3221&lt;&gt;'Data Validation (ROP used only)'!$A$22),SUM(S3221:T3221),"")</f>
        <v/>
      </c>
      <c r="V3221" s="250" t="str">
        <f>IF(OR(R3221='Data Validation (ROP used only)'!$A$22,ISBLANK(S3221),ISERROR(S3221/$I3221)),"",S3221/$I3221)</f>
        <v/>
      </c>
      <c r="W3221" s="251"/>
      <c r="X3221" s="252" t="str" cm="1">
        <f t="array" ref="X3221">_xlfn.IFS(W3221="","",W3221/I3221&gt;=2,2*I3221,W3221/I3221 &lt; 2, W3221)</f>
        <v/>
      </c>
      <c r="Y3221" s="253" t="str">
        <f t="shared" si="354"/>
        <v/>
      </c>
      <c r="Z3221" s="248"/>
      <c r="AA3221" s="249" t="str">
        <f t="shared" si="355"/>
        <v/>
      </c>
      <c r="AB3221" s="254" t="str">
        <f t="shared" si="356"/>
        <v/>
      </c>
      <c r="AC3221" s="159"/>
      <c r="AD3221" s="160"/>
    </row>
    <row r="3222" spans="2:30" ht="13.8" hidden="1" outlineLevel="1" x14ac:dyDescent="0.25">
      <c r="B3222" s="1"/>
      <c r="C3222" s="1"/>
      <c r="D3222" s="1"/>
      <c r="E3222" s="2"/>
      <c r="F3222" s="1"/>
      <c r="G3222" s="2"/>
      <c r="H3222" s="108"/>
      <c r="I3222" s="109"/>
      <c r="J3222" s="132" t="str">
        <f t="shared" si="352"/>
        <v/>
      </c>
      <c r="K3222" s="132">
        <f t="shared" si="350"/>
        <v>0</v>
      </c>
      <c r="L3222" s="246"/>
      <c r="M3222" s="247"/>
      <c r="N3222" s="246"/>
      <c r="O3222" s="248"/>
      <c r="P3222" s="249" t="str">
        <f t="shared" si="353"/>
        <v/>
      </c>
      <c r="Q3222" s="250" t="str">
        <f t="shared" si="351"/>
        <v/>
      </c>
      <c r="R3222" s="248"/>
      <c r="S3222" s="246"/>
      <c r="T3222" s="248"/>
      <c r="U3222" s="249" t="str">
        <f>+IF(AND(S3222&gt;0,R3222&lt;&gt;'Data Validation (ROP used only)'!$A$22),SUM(S3222:T3222),"")</f>
        <v/>
      </c>
      <c r="V3222" s="250" t="str">
        <f>IF(OR(R3222='Data Validation (ROP used only)'!$A$22,ISBLANK(S3222),ISERROR(S3222/$I3222)),"",S3222/$I3222)</f>
        <v/>
      </c>
      <c r="W3222" s="251"/>
      <c r="X3222" s="252" t="str" cm="1">
        <f t="array" ref="X3222">_xlfn.IFS(W3222="","",W3222/I3222&gt;=2,2*I3222,W3222/I3222 &lt; 2, W3222)</f>
        <v/>
      </c>
      <c r="Y3222" s="253" t="str">
        <f t="shared" si="354"/>
        <v/>
      </c>
      <c r="Z3222" s="248"/>
      <c r="AA3222" s="249" t="str">
        <f t="shared" si="355"/>
        <v/>
      </c>
      <c r="AB3222" s="254" t="str">
        <f t="shared" si="356"/>
        <v/>
      </c>
      <c r="AC3222" s="159"/>
      <c r="AD3222" s="160"/>
    </row>
    <row r="3223" spans="2:30" ht="13.8" hidden="1" outlineLevel="1" x14ac:dyDescent="0.25">
      <c r="B3223" s="1"/>
      <c r="C3223" s="1"/>
      <c r="D3223" s="1"/>
      <c r="E3223" s="2"/>
      <c r="F3223" s="1"/>
      <c r="G3223" s="2"/>
      <c r="H3223" s="108"/>
      <c r="I3223" s="109"/>
      <c r="J3223" s="132" t="str">
        <f t="shared" si="352"/>
        <v/>
      </c>
      <c r="K3223" s="132">
        <f t="shared" si="350"/>
        <v>0</v>
      </c>
      <c r="L3223" s="246"/>
      <c r="M3223" s="247"/>
      <c r="N3223" s="246"/>
      <c r="O3223" s="248"/>
      <c r="P3223" s="249" t="str">
        <f t="shared" si="353"/>
        <v/>
      </c>
      <c r="Q3223" s="250" t="str">
        <f t="shared" si="351"/>
        <v/>
      </c>
      <c r="R3223" s="248"/>
      <c r="S3223" s="246"/>
      <c r="T3223" s="248"/>
      <c r="U3223" s="249" t="str">
        <f>+IF(AND(S3223&gt;0,R3223&lt;&gt;'Data Validation (ROP used only)'!$A$22),SUM(S3223:T3223),"")</f>
        <v/>
      </c>
      <c r="V3223" s="250" t="str">
        <f>IF(OR(R3223='Data Validation (ROP used only)'!$A$22,ISBLANK(S3223),ISERROR(S3223/$I3223)),"",S3223/$I3223)</f>
        <v/>
      </c>
      <c r="W3223" s="251"/>
      <c r="X3223" s="252" t="str" cm="1">
        <f t="array" ref="X3223">_xlfn.IFS(W3223="","",W3223/I3223&gt;=2,2*I3223,W3223/I3223 &lt; 2, W3223)</f>
        <v/>
      </c>
      <c r="Y3223" s="253" t="str">
        <f t="shared" si="354"/>
        <v/>
      </c>
      <c r="Z3223" s="248"/>
      <c r="AA3223" s="249" t="str">
        <f t="shared" si="355"/>
        <v/>
      </c>
      <c r="AB3223" s="254" t="str">
        <f t="shared" si="356"/>
        <v/>
      </c>
      <c r="AC3223" s="159"/>
      <c r="AD3223" s="160"/>
    </row>
    <row r="3224" spans="2:30" ht="13.8" hidden="1" outlineLevel="1" x14ac:dyDescent="0.25">
      <c r="B3224" s="1"/>
      <c r="C3224" s="1"/>
      <c r="D3224" s="1"/>
      <c r="E3224" s="2"/>
      <c r="F3224" s="1"/>
      <c r="G3224" s="2"/>
      <c r="H3224" s="108"/>
      <c r="I3224" s="109"/>
      <c r="J3224" s="132" t="str">
        <f t="shared" si="352"/>
        <v/>
      </c>
      <c r="K3224" s="132">
        <f t="shared" si="350"/>
        <v>0</v>
      </c>
      <c r="L3224" s="246"/>
      <c r="M3224" s="247"/>
      <c r="N3224" s="246"/>
      <c r="O3224" s="248"/>
      <c r="P3224" s="249" t="str">
        <f t="shared" si="353"/>
        <v/>
      </c>
      <c r="Q3224" s="250" t="str">
        <f t="shared" si="351"/>
        <v/>
      </c>
      <c r="R3224" s="248"/>
      <c r="S3224" s="246"/>
      <c r="T3224" s="248"/>
      <c r="U3224" s="249" t="str">
        <f>+IF(AND(S3224&gt;0,R3224&lt;&gt;'Data Validation (ROP used only)'!$A$22),SUM(S3224:T3224),"")</f>
        <v/>
      </c>
      <c r="V3224" s="250" t="str">
        <f>IF(OR(R3224='Data Validation (ROP used only)'!$A$22,ISBLANK(S3224),ISERROR(S3224/$I3224)),"",S3224/$I3224)</f>
        <v/>
      </c>
      <c r="W3224" s="251"/>
      <c r="X3224" s="252" t="str" cm="1">
        <f t="array" ref="X3224">_xlfn.IFS(W3224="","",W3224/I3224&gt;=2,2*I3224,W3224/I3224 &lt; 2, W3224)</f>
        <v/>
      </c>
      <c r="Y3224" s="253" t="str">
        <f t="shared" si="354"/>
        <v/>
      </c>
      <c r="Z3224" s="248"/>
      <c r="AA3224" s="249" t="str">
        <f t="shared" si="355"/>
        <v/>
      </c>
      <c r="AB3224" s="254" t="str">
        <f t="shared" si="356"/>
        <v/>
      </c>
      <c r="AC3224" s="159"/>
      <c r="AD3224" s="160"/>
    </row>
    <row r="3225" spans="2:30" ht="13.8" hidden="1" outlineLevel="1" x14ac:dyDescent="0.25">
      <c r="B3225" s="1"/>
      <c r="C3225" s="1"/>
      <c r="D3225" s="1"/>
      <c r="E3225" s="2"/>
      <c r="F3225" s="1"/>
      <c r="G3225" s="2"/>
      <c r="H3225" s="108"/>
      <c r="I3225" s="109"/>
      <c r="J3225" s="132" t="str">
        <f t="shared" si="352"/>
        <v/>
      </c>
      <c r="K3225" s="132">
        <f t="shared" si="350"/>
        <v>0</v>
      </c>
      <c r="L3225" s="246"/>
      <c r="M3225" s="247"/>
      <c r="N3225" s="246"/>
      <c r="O3225" s="248"/>
      <c r="P3225" s="249" t="str">
        <f t="shared" si="353"/>
        <v/>
      </c>
      <c r="Q3225" s="250" t="str">
        <f t="shared" si="351"/>
        <v/>
      </c>
      <c r="R3225" s="248"/>
      <c r="S3225" s="246"/>
      <c r="T3225" s="248"/>
      <c r="U3225" s="249" t="str">
        <f>+IF(AND(S3225&gt;0,R3225&lt;&gt;'Data Validation (ROP used only)'!$A$22),SUM(S3225:T3225),"")</f>
        <v/>
      </c>
      <c r="V3225" s="250" t="str">
        <f>IF(OR(R3225='Data Validation (ROP used only)'!$A$22,ISBLANK(S3225),ISERROR(S3225/$I3225)),"",S3225/$I3225)</f>
        <v/>
      </c>
      <c r="W3225" s="251"/>
      <c r="X3225" s="252" t="str" cm="1">
        <f t="array" ref="X3225">_xlfn.IFS(W3225="","",W3225/I3225&gt;=2,2*I3225,W3225/I3225 &lt; 2, W3225)</f>
        <v/>
      </c>
      <c r="Y3225" s="253" t="str">
        <f t="shared" si="354"/>
        <v/>
      </c>
      <c r="Z3225" s="248"/>
      <c r="AA3225" s="249" t="str">
        <f t="shared" si="355"/>
        <v/>
      </c>
      <c r="AB3225" s="254" t="str">
        <f t="shared" si="356"/>
        <v/>
      </c>
      <c r="AC3225" s="159"/>
      <c r="AD3225" s="160"/>
    </row>
    <row r="3226" spans="2:30" ht="13.8" hidden="1" outlineLevel="1" x14ac:dyDescent="0.25">
      <c r="B3226" s="1"/>
      <c r="C3226" s="1"/>
      <c r="D3226" s="1"/>
      <c r="E3226" s="2"/>
      <c r="F3226" s="1"/>
      <c r="G3226" s="2"/>
      <c r="H3226" s="108"/>
      <c r="I3226" s="109"/>
      <c r="J3226" s="132" t="str">
        <f t="shared" si="352"/>
        <v/>
      </c>
      <c r="K3226" s="132">
        <f t="shared" si="350"/>
        <v>0</v>
      </c>
      <c r="L3226" s="246"/>
      <c r="M3226" s="247"/>
      <c r="N3226" s="246"/>
      <c r="O3226" s="248"/>
      <c r="P3226" s="249" t="str">
        <f t="shared" si="353"/>
        <v/>
      </c>
      <c r="Q3226" s="250" t="str">
        <f t="shared" si="351"/>
        <v/>
      </c>
      <c r="R3226" s="248"/>
      <c r="S3226" s="246"/>
      <c r="T3226" s="248"/>
      <c r="U3226" s="249" t="str">
        <f>+IF(AND(S3226&gt;0,R3226&lt;&gt;'Data Validation (ROP used only)'!$A$22),SUM(S3226:T3226),"")</f>
        <v/>
      </c>
      <c r="V3226" s="250" t="str">
        <f>IF(OR(R3226='Data Validation (ROP used only)'!$A$22,ISBLANK(S3226),ISERROR(S3226/$I3226)),"",S3226/$I3226)</f>
        <v/>
      </c>
      <c r="W3226" s="251"/>
      <c r="X3226" s="252" t="str" cm="1">
        <f t="array" ref="X3226">_xlfn.IFS(W3226="","",W3226/I3226&gt;=2,2*I3226,W3226/I3226 &lt; 2, W3226)</f>
        <v/>
      </c>
      <c r="Y3226" s="253" t="str">
        <f t="shared" si="354"/>
        <v/>
      </c>
      <c r="Z3226" s="248"/>
      <c r="AA3226" s="249" t="str">
        <f t="shared" si="355"/>
        <v/>
      </c>
      <c r="AB3226" s="254" t="str">
        <f t="shared" si="356"/>
        <v/>
      </c>
      <c r="AC3226" s="159"/>
      <c r="AD3226" s="160"/>
    </row>
    <row r="3227" spans="2:30" ht="13.8" hidden="1" outlineLevel="1" x14ac:dyDescent="0.25">
      <c r="B3227" s="1"/>
      <c r="C3227" s="1"/>
      <c r="D3227" s="1"/>
      <c r="E3227" s="2"/>
      <c r="F3227" s="1"/>
      <c r="G3227" s="2"/>
      <c r="H3227" s="108"/>
      <c r="I3227" s="109"/>
      <c r="J3227" s="132" t="str">
        <f t="shared" si="352"/>
        <v/>
      </c>
      <c r="K3227" s="132">
        <f t="shared" si="350"/>
        <v>0</v>
      </c>
      <c r="L3227" s="246"/>
      <c r="M3227" s="247"/>
      <c r="N3227" s="246"/>
      <c r="O3227" s="248"/>
      <c r="P3227" s="249" t="str">
        <f t="shared" si="353"/>
        <v/>
      </c>
      <c r="Q3227" s="250" t="str">
        <f t="shared" si="351"/>
        <v/>
      </c>
      <c r="R3227" s="248"/>
      <c r="S3227" s="246"/>
      <c r="T3227" s="248"/>
      <c r="U3227" s="249" t="str">
        <f>+IF(AND(S3227&gt;0,R3227&lt;&gt;'Data Validation (ROP used only)'!$A$22),SUM(S3227:T3227),"")</f>
        <v/>
      </c>
      <c r="V3227" s="250" t="str">
        <f>IF(OR(R3227='Data Validation (ROP used only)'!$A$22,ISBLANK(S3227),ISERROR(S3227/$I3227)),"",S3227/$I3227)</f>
        <v/>
      </c>
      <c r="W3227" s="251"/>
      <c r="X3227" s="252" t="str" cm="1">
        <f t="array" ref="X3227">_xlfn.IFS(W3227="","",W3227/I3227&gt;=2,2*I3227,W3227/I3227 &lt; 2, W3227)</f>
        <v/>
      </c>
      <c r="Y3227" s="253" t="str">
        <f t="shared" si="354"/>
        <v/>
      </c>
      <c r="Z3227" s="248"/>
      <c r="AA3227" s="249" t="str">
        <f t="shared" si="355"/>
        <v/>
      </c>
      <c r="AB3227" s="254" t="str">
        <f t="shared" si="356"/>
        <v/>
      </c>
      <c r="AC3227" s="159"/>
      <c r="AD3227" s="160"/>
    </row>
    <row r="3228" spans="2:30" ht="13.8" hidden="1" outlineLevel="1" x14ac:dyDescent="0.25">
      <c r="B3228" s="1"/>
      <c r="C3228" s="1"/>
      <c r="D3228" s="1"/>
      <c r="E3228" s="2"/>
      <c r="F3228" s="1"/>
      <c r="G3228" s="2"/>
      <c r="H3228" s="108"/>
      <c r="I3228" s="109"/>
      <c r="J3228" s="132" t="str">
        <f t="shared" si="352"/>
        <v/>
      </c>
      <c r="K3228" s="132">
        <f t="shared" si="350"/>
        <v>0</v>
      </c>
      <c r="L3228" s="246"/>
      <c r="M3228" s="247"/>
      <c r="N3228" s="246"/>
      <c r="O3228" s="248"/>
      <c r="P3228" s="249" t="str">
        <f t="shared" si="353"/>
        <v/>
      </c>
      <c r="Q3228" s="250" t="str">
        <f t="shared" si="351"/>
        <v/>
      </c>
      <c r="R3228" s="248"/>
      <c r="S3228" s="246"/>
      <c r="T3228" s="248"/>
      <c r="U3228" s="249" t="str">
        <f>+IF(AND(S3228&gt;0,R3228&lt;&gt;'Data Validation (ROP used only)'!$A$22),SUM(S3228:T3228),"")</f>
        <v/>
      </c>
      <c r="V3228" s="250" t="str">
        <f>IF(OR(R3228='Data Validation (ROP used only)'!$A$22,ISBLANK(S3228),ISERROR(S3228/$I3228)),"",S3228/$I3228)</f>
        <v/>
      </c>
      <c r="W3228" s="251"/>
      <c r="X3228" s="252" t="str" cm="1">
        <f t="array" ref="X3228">_xlfn.IFS(W3228="","",W3228/I3228&gt;=2,2*I3228,W3228/I3228 &lt; 2, W3228)</f>
        <v/>
      </c>
      <c r="Y3228" s="253" t="str">
        <f t="shared" si="354"/>
        <v/>
      </c>
      <c r="Z3228" s="248"/>
      <c r="AA3228" s="249" t="str">
        <f t="shared" si="355"/>
        <v/>
      </c>
      <c r="AB3228" s="254" t="str">
        <f t="shared" si="356"/>
        <v/>
      </c>
      <c r="AC3228" s="159"/>
      <c r="AD3228" s="160"/>
    </row>
    <row r="3229" spans="2:30" ht="13.8" hidden="1" outlineLevel="1" x14ac:dyDescent="0.25">
      <c r="B3229" s="1"/>
      <c r="C3229" s="1"/>
      <c r="D3229" s="1"/>
      <c r="E3229" s="2"/>
      <c r="F3229" s="1"/>
      <c r="G3229" s="2"/>
      <c r="H3229" s="108"/>
      <c r="I3229" s="109"/>
      <c r="J3229" s="132" t="str">
        <f t="shared" si="352"/>
        <v/>
      </c>
      <c r="K3229" s="132">
        <f t="shared" si="350"/>
        <v>0</v>
      </c>
      <c r="L3229" s="246"/>
      <c r="M3229" s="247"/>
      <c r="N3229" s="246"/>
      <c r="O3229" s="248"/>
      <c r="P3229" s="249" t="str">
        <f t="shared" si="353"/>
        <v/>
      </c>
      <c r="Q3229" s="250" t="str">
        <f t="shared" si="351"/>
        <v/>
      </c>
      <c r="R3229" s="248"/>
      <c r="S3229" s="246"/>
      <c r="T3229" s="248"/>
      <c r="U3229" s="249" t="str">
        <f>+IF(AND(S3229&gt;0,R3229&lt;&gt;'Data Validation (ROP used only)'!$A$22),SUM(S3229:T3229),"")</f>
        <v/>
      </c>
      <c r="V3229" s="250" t="str">
        <f>IF(OR(R3229='Data Validation (ROP used only)'!$A$22,ISBLANK(S3229),ISERROR(S3229/$I3229)),"",S3229/$I3229)</f>
        <v/>
      </c>
      <c r="W3229" s="251"/>
      <c r="X3229" s="252" t="str" cm="1">
        <f t="array" ref="X3229">_xlfn.IFS(W3229="","",W3229/I3229&gt;=2,2*I3229,W3229/I3229 &lt; 2, W3229)</f>
        <v/>
      </c>
      <c r="Y3229" s="253" t="str">
        <f t="shared" si="354"/>
        <v/>
      </c>
      <c r="Z3229" s="248"/>
      <c r="AA3229" s="249" t="str">
        <f t="shared" si="355"/>
        <v/>
      </c>
      <c r="AB3229" s="254" t="str">
        <f t="shared" si="356"/>
        <v/>
      </c>
      <c r="AC3229" s="159"/>
      <c r="AD3229" s="160"/>
    </row>
    <row r="3230" spans="2:30" ht="13.8" hidden="1" outlineLevel="1" x14ac:dyDescent="0.25">
      <c r="B3230" s="1"/>
      <c r="C3230" s="1"/>
      <c r="D3230" s="1"/>
      <c r="E3230" s="2"/>
      <c r="F3230" s="1"/>
      <c r="G3230" s="2"/>
      <c r="H3230" s="108"/>
      <c r="I3230" s="109"/>
      <c r="J3230" s="132" t="str">
        <f t="shared" si="352"/>
        <v/>
      </c>
      <c r="K3230" s="132">
        <f t="shared" si="350"/>
        <v>0</v>
      </c>
      <c r="L3230" s="246"/>
      <c r="M3230" s="247"/>
      <c r="N3230" s="246"/>
      <c r="O3230" s="248"/>
      <c r="P3230" s="249" t="str">
        <f t="shared" si="353"/>
        <v/>
      </c>
      <c r="Q3230" s="250" t="str">
        <f t="shared" si="351"/>
        <v/>
      </c>
      <c r="R3230" s="248"/>
      <c r="S3230" s="246"/>
      <c r="T3230" s="248"/>
      <c r="U3230" s="249" t="str">
        <f>+IF(AND(S3230&gt;0,R3230&lt;&gt;'Data Validation (ROP used only)'!$A$22),SUM(S3230:T3230),"")</f>
        <v/>
      </c>
      <c r="V3230" s="250" t="str">
        <f>IF(OR(R3230='Data Validation (ROP used only)'!$A$22,ISBLANK(S3230),ISERROR(S3230/$I3230)),"",S3230/$I3230)</f>
        <v/>
      </c>
      <c r="W3230" s="251"/>
      <c r="X3230" s="252" t="str" cm="1">
        <f t="array" ref="X3230">_xlfn.IFS(W3230="","",W3230/I3230&gt;=2,2*I3230,W3230/I3230 &lt; 2, W3230)</f>
        <v/>
      </c>
      <c r="Y3230" s="253" t="str">
        <f t="shared" si="354"/>
        <v/>
      </c>
      <c r="Z3230" s="248"/>
      <c r="AA3230" s="249" t="str">
        <f t="shared" si="355"/>
        <v/>
      </c>
      <c r="AB3230" s="254" t="str">
        <f t="shared" si="356"/>
        <v/>
      </c>
      <c r="AC3230" s="159"/>
      <c r="AD3230" s="160"/>
    </row>
    <row r="3231" spans="2:30" ht="13.8" hidden="1" outlineLevel="1" x14ac:dyDescent="0.25">
      <c r="B3231" s="1"/>
      <c r="C3231" s="1"/>
      <c r="D3231" s="1"/>
      <c r="E3231" s="2"/>
      <c r="F3231" s="1"/>
      <c r="G3231" s="2"/>
      <c r="H3231" s="108"/>
      <c r="I3231" s="109"/>
      <c r="J3231" s="132" t="str">
        <f t="shared" si="352"/>
        <v/>
      </c>
      <c r="K3231" s="132">
        <f t="shared" si="350"/>
        <v>0</v>
      </c>
      <c r="L3231" s="246"/>
      <c r="M3231" s="247"/>
      <c r="N3231" s="246"/>
      <c r="O3231" s="248"/>
      <c r="P3231" s="249" t="str">
        <f t="shared" si="353"/>
        <v/>
      </c>
      <c r="Q3231" s="250" t="str">
        <f t="shared" si="351"/>
        <v/>
      </c>
      <c r="R3231" s="248"/>
      <c r="S3231" s="246"/>
      <c r="T3231" s="248"/>
      <c r="U3231" s="249" t="str">
        <f>+IF(AND(S3231&gt;0,R3231&lt;&gt;'Data Validation (ROP used only)'!$A$22),SUM(S3231:T3231),"")</f>
        <v/>
      </c>
      <c r="V3231" s="250" t="str">
        <f>IF(OR(R3231='Data Validation (ROP used only)'!$A$22,ISBLANK(S3231),ISERROR(S3231/$I3231)),"",S3231/$I3231)</f>
        <v/>
      </c>
      <c r="W3231" s="251"/>
      <c r="X3231" s="252" t="str" cm="1">
        <f t="array" ref="X3231">_xlfn.IFS(W3231="","",W3231/I3231&gt;=2,2*I3231,W3231/I3231 &lt; 2, W3231)</f>
        <v/>
      </c>
      <c r="Y3231" s="253" t="str">
        <f t="shared" si="354"/>
        <v/>
      </c>
      <c r="Z3231" s="248"/>
      <c r="AA3231" s="249" t="str">
        <f t="shared" si="355"/>
        <v/>
      </c>
      <c r="AB3231" s="254" t="str">
        <f t="shared" si="356"/>
        <v/>
      </c>
      <c r="AC3231" s="159"/>
      <c r="AD3231" s="160"/>
    </row>
    <row r="3232" spans="2:30" ht="13.8" hidden="1" outlineLevel="1" x14ac:dyDescent="0.25">
      <c r="B3232" s="1"/>
      <c r="C3232" s="1"/>
      <c r="D3232" s="1"/>
      <c r="E3232" s="2"/>
      <c r="F3232" s="1"/>
      <c r="G3232" s="2"/>
      <c r="H3232" s="108"/>
      <c r="I3232" s="109"/>
      <c r="J3232" s="132" t="str">
        <f t="shared" si="352"/>
        <v/>
      </c>
      <c r="K3232" s="132">
        <f t="shared" si="350"/>
        <v>0</v>
      </c>
      <c r="L3232" s="246"/>
      <c r="M3232" s="247"/>
      <c r="N3232" s="246"/>
      <c r="O3232" s="248"/>
      <c r="P3232" s="249" t="str">
        <f t="shared" si="353"/>
        <v/>
      </c>
      <c r="Q3232" s="250" t="str">
        <f t="shared" si="351"/>
        <v/>
      </c>
      <c r="R3232" s="248"/>
      <c r="S3232" s="246"/>
      <c r="T3232" s="248"/>
      <c r="U3232" s="249" t="str">
        <f>+IF(AND(S3232&gt;0,R3232&lt;&gt;'Data Validation (ROP used only)'!$A$22),SUM(S3232:T3232),"")</f>
        <v/>
      </c>
      <c r="V3232" s="250" t="str">
        <f>IF(OR(R3232='Data Validation (ROP used only)'!$A$22,ISBLANK(S3232),ISERROR(S3232/$I3232)),"",S3232/$I3232)</f>
        <v/>
      </c>
      <c r="W3232" s="251"/>
      <c r="X3232" s="252" t="str" cm="1">
        <f t="array" ref="X3232">_xlfn.IFS(W3232="","",W3232/I3232&gt;=2,2*I3232,W3232/I3232 &lt; 2, W3232)</f>
        <v/>
      </c>
      <c r="Y3232" s="253" t="str">
        <f t="shared" si="354"/>
        <v/>
      </c>
      <c r="Z3232" s="248"/>
      <c r="AA3232" s="249" t="str">
        <f t="shared" si="355"/>
        <v/>
      </c>
      <c r="AB3232" s="254" t="str">
        <f t="shared" si="356"/>
        <v/>
      </c>
      <c r="AC3232" s="159"/>
      <c r="AD3232" s="160"/>
    </row>
    <row r="3233" spans="2:30" ht="13.8" hidden="1" outlineLevel="1" x14ac:dyDescent="0.25">
      <c r="B3233" s="1"/>
      <c r="C3233" s="1"/>
      <c r="D3233" s="1"/>
      <c r="E3233" s="2"/>
      <c r="F3233" s="1"/>
      <c r="G3233" s="2"/>
      <c r="H3233" s="108"/>
      <c r="I3233" s="109"/>
      <c r="J3233" s="132" t="str">
        <f t="shared" si="352"/>
        <v/>
      </c>
      <c r="K3233" s="132">
        <f t="shared" si="350"/>
        <v>0</v>
      </c>
      <c r="L3233" s="246"/>
      <c r="M3233" s="247"/>
      <c r="N3233" s="246"/>
      <c r="O3233" s="248"/>
      <c r="P3233" s="249" t="str">
        <f t="shared" si="353"/>
        <v/>
      </c>
      <c r="Q3233" s="250" t="str">
        <f t="shared" si="351"/>
        <v/>
      </c>
      <c r="R3233" s="248"/>
      <c r="S3233" s="246"/>
      <c r="T3233" s="248"/>
      <c r="U3233" s="249" t="str">
        <f>+IF(AND(S3233&gt;0,R3233&lt;&gt;'Data Validation (ROP used only)'!$A$22),SUM(S3233:T3233),"")</f>
        <v/>
      </c>
      <c r="V3233" s="250" t="str">
        <f>IF(OR(R3233='Data Validation (ROP used only)'!$A$22,ISBLANK(S3233),ISERROR(S3233/$I3233)),"",S3233/$I3233)</f>
        <v/>
      </c>
      <c r="W3233" s="251"/>
      <c r="X3233" s="252" t="str" cm="1">
        <f t="array" ref="X3233">_xlfn.IFS(W3233="","",W3233/I3233&gt;=2,2*I3233,W3233/I3233 &lt; 2, W3233)</f>
        <v/>
      </c>
      <c r="Y3233" s="253" t="str">
        <f t="shared" si="354"/>
        <v/>
      </c>
      <c r="Z3233" s="248"/>
      <c r="AA3233" s="249" t="str">
        <f t="shared" si="355"/>
        <v/>
      </c>
      <c r="AB3233" s="254" t="str">
        <f t="shared" si="356"/>
        <v/>
      </c>
      <c r="AC3233" s="159"/>
      <c r="AD3233" s="160"/>
    </row>
    <row r="3234" spans="2:30" ht="13.8" hidden="1" outlineLevel="1" x14ac:dyDescent="0.25">
      <c r="B3234" s="1"/>
      <c r="C3234" s="1"/>
      <c r="D3234" s="1"/>
      <c r="E3234" s="2"/>
      <c r="F3234" s="1"/>
      <c r="G3234" s="2"/>
      <c r="H3234" s="108"/>
      <c r="I3234" s="109"/>
      <c r="J3234" s="132" t="str">
        <f t="shared" si="352"/>
        <v/>
      </c>
      <c r="K3234" s="132">
        <f t="shared" si="350"/>
        <v>0</v>
      </c>
      <c r="L3234" s="246"/>
      <c r="M3234" s="247"/>
      <c r="N3234" s="246"/>
      <c r="O3234" s="248"/>
      <c r="P3234" s="249" t="str">
        <f t="shared" si="353"/>
        <v/>
      </c>
      <c r="Q3234" s="250" t="str">
        <f t="shared" si="351"/>
        <v/>
      </c>
      <c r="R3234" s="248"/>
      <c r="S3234" s="246"/>
      <c r="T3234" s="248"/>
      <c r="U3234" s="249" t="str">
        <f>+IF(AND(S3234&gt;0,R3234&lt;&gt;'Data Validation (ROP used only)'!$A$22),SUM(S3234:T3234),"")</f>
        <v/>
      </c>
      <c r="V3234" s="250" t="str">
        <f>IF(OR(R3234='Data Validation (ROP used only)'!$A$22,ISBLANK(S3234),ISERROR(S3234/$I3234)),"",S3234/$I3234)</f>
        <v/>
      </c>
      <c r="W3234" s="251"/>
      <c r="X3234" s="252" t="str" cm="1">
        <f t="array" ref="X3234">_xlfn.IFS(W3234="","",W3234/I3234&gt;=2,2*I3234,W3234/I3234 &lt; 2, W3234)</f>
        <v/>
      </c>
      <c r="Y3234" s="253" t="str">
        <f t="shared" si="354"/>
        <v/>
      </c>
      <c r="Z3234" s="248"/>
      <c r="AA3234" s="249" t="str">
        <f t="shared" si="355"/>
        <v/>
      </c>
      <c r="AB3234" s="254" t="str">
        <f t="shared" si="356"/>
        <v/>
      </c>
      <c r="AC3234" s="159"/>
      <c r="AD3234" s="160"/>
    </row>
    <row r="3235" spans="2:30" ht="13.8" hidden="1" outlineLevel="1" x14ac:dyDescent="0.25">
      <c r="B3235" s="1"/>
      <c r="C3235" s="1"/>
      <c r="D3235" s="1"/>
      <c r="E3235" s="2"/>
      <c r="F3235" s="1"/>
      <c r="G3235" s="2"/>
      <c r="H3235" s="108"/>
      <c r="I3235" s="109"/>
      <c r="J3235" s="132" t="str">
        <f t="shared" si="352"/>
        <v/>
      </c>
      <c r="K3235" s="132">
        <f t="shared" si="350"/>
        <v>0</v>
      </c>
      <c r="L3235" s="246"/>
      <c r="M3235" s="247"/>
      <c r="N3235" s="246"/>
      <c r="O3235" s="248"/>
      <c r="P3235" s="249" t="str">
        <f t="shared" si="353"/>
        <v/>
      </c>
      <c r="Q3235" s="250" t="str">
        <f t="shared" si="351"/>
        <v/>
      </c>
      <c r="R3235" s="248"/>
      <c r="S3235" s="246"/>
      <c r="T3235" s="248"/>
      <c r="U3235" s="249" t="str">
        <f>+IF(AND(S3235&gt;0,R3235&lt;&gt;'Data Validation (ROP used only)'!$A$22),SUM(S3235:T3235),"")</f>
        <v/>
      </c>
      <c r="V3235" s="250" t="str">
        <f>IF(OR(R3235='Data Validation (ROP used only)'!$A$22,ISBLANK(S3235),ISERROR(S3235/$I3235)),"",S3235/$I3235)</f>
        <v/>
      </c>
      <c r="W3235" s="251"/>
      <c r="X3235" s="252" t="str" cm="1">
        <f t="array" ref="X3235">_xlfn.IFS(W3235="","",W3235/I3235&gt;=2,2*I3235,W3235/I3235 &lt; 2, W3235)</f>
        <v/>
      </c>
      <c r="Y3235" s="253" t="str">
        <f t="shared" si="354"/>
        <v/>
      </c>
      <c r="Z3235" s="248"/>
      <c r="AA3235" s="249" t="str">
        <f t="shared" si="355"/>
        <v/>
      </c>
      <c r="AB3235" s="254" t="str">
        <f t="shared" si="356"/>
        <v/>
      </c>
      <c r="AC3235" s="159"/>
      <c r="AD3235" s="160"/>
    </row>
    <row r="3236" spans="2:30" ht="13.8" hidden="1" outlineLevel="1" x14ac:dyDescent="0.25">
      <c r="B3236" s="1"/>
      <c r="C3236" s="1"/>
      <c r="D3236" s="1"/>
      <c r="E3236" s="2"/>
      <c r="F3236" s="1"/>
      <c r="G3236" s="2"/>
      <c r="H3236" s="108"/>
      <c r="I3236" s="109"/>
      <c r="J3236" s="132" t="str">
        <f t="shared" si="352"/>
        <v/>
      </c>
      <c r="K3236" s="132">
        <f t="shared" si="350"/>
        <v>0</v>
      </c>
      <c r="L3236" s="246"/>
      <c r="M3236" s="247"/>
      <c r="N3236" s="246"/>
      <c r="O3236" s="248"/>
      <c r="P3236" s="249" t="str">
        <f t="shared" si="353"/>
        <v/>
      </c>
      <c r="Q3236" s="250" t="str">
        <f t="shared" si="351"/>
        <v/>
      </c>
      <c r="R3236" s="248"/>
      <c r="S3236" s="246"/>
      <c r="T3236" s="248"/>
      <c r="U3236" s="249" t="str">
        <f>+IF(AND(S3236&gt;0,R3236&lt;&gt;'Data Validation (ROP used only)'!$A$22),SUM(S3236:T3236),"")</f>
        <v/>
      </c>
      <c r="V3236" s="250" t="str">
        <f>IF(OR(R3236='Data Validation (ROP used only)'!$A$22,ISBLANK(S3236),ISERROR(S3236/$I3236)),"",S3236/$I3236)</f>
        <v/>
      </c>
      <c r="W3236" s="251"/>
      <c r="X3236" s="252" t="str" cm="1">
        <f t="array" ref="X3236">_xlfn.IFS(W3236="","",W3236/I3236&gt;=2,2*I3236,W3236/I3236 &lt; 2, W3236)</f>
        <v/>
      </c>
      <c r="Y3236" s="253" t="str">
        <f t="shared" si="354"/>
        <v/>
      </c>
      <c r="Z3236" s="248"/>
      <c r="AA3236" s="249" t="str">
        <f t="shared" si="355"/>
        <v/>
      </c>
      <c r="AB3236" s="254" t="str">
        <f t="shared" si="356"/>
        <v/>
      </c>
      <c r="AC3236" s="159"/>
      <c r="AD3236" s="160"/>
    </row>
    <row r="3237" spans="2:30" ht="13.8" hidden="1" outlineLevel="1" x14ac:dyDescent="0.25">
      <c r="B3237" s="1"/>
      <c r="C3237" s="1"/>
      <c r="D3237" s="1"/>
      <c r="E3237" s="2"/>
      <c r="F3237" s="1"/>
      <c r="G3237" s="2"/>
      <c r="H3237" s="108"/>
      <c r="I3237" s="109"/>
      <c r="J3237" s="132" t="str">
        <f t="shared" si="352"/>
        <v/>
      </c>
      <c r="K3237" s="132">
        <f t="shared" si="350"/>
        <v>0</v>
      </c>
      <c r="L3237" s="246"/>
      <c r="M3237" s="247"/>
      <c r="N3237" s="246"/>
      <c r="O3237" s="248"/>
      <c r="P3237" s="249" t="str">
        <f t="shared" si="353"/>
        <v/>
      </c>
      <c r="Q3237" s="250" t="str">
        <f t="shared" si="351"/>
        <v/>
      </c>
      <c r="R3237" s="248"/>
      <c r="S3237" s="246"/>
      <c r="T3237" s="248"/>
      <c r="U3237" s="249" t="str">
        <f>+IF(AND(S3237&gt;0,R3237&lt;&gt;'Data Validation (ROP used only)'!$A$22),SUM(S3237:T3237),"")</f>
        <v/>
      </c>
      <c r="V3237" s="250" t="str">
        <f>IF(OR(R3237='Data Validation (ROP used only)'!$A$22,ISBLANK(S3237),ISERROR(S3237/$I3237)),"",S3237/$I3237)</f>
        <v/>
      </c>
      <c r="W3237" s="251"/>
      <c r="X3237" s="252" t="str" cm="1">
        <f t="array" ref="X3237">_xlfn.IFS(W3237="","",W3237/I3237&gt;=2,2*I3237,W3237/I3237 &lt; 2, W3237)</f>
        <v/>
      </c>
      <c r="Y3237" s="253" t="str">
        <f t="shared" si="354"/>
        <v/>
      </c>
      <c r="Z3237" s="248"/>
      <c r="AA3237" s="249" t="str">
        <f t="shared" si="355"/>
        <v/>
      </c>
      <c r="AB3237" s="254" t="str">
        <f t="shared" si="356"/>
        <v/>
      </c>
      <c r="AC3237" s="159"/>
      <c r="AD3237" s="160"/>
    </row>
    <row r="3238" spans="2:30" ht="13.8" hidden="1" outlineLevel="1" x14ac:dyDescent="0.25">
      <c r="B3238" s="1"/>
      <c r="C3238" s="1"/>
      <c r="D3238" s="1"/>
      <c r="E3238" s="2"/>
      <c r="F3238" s="1"/>
      <c r="G3238" s="2"/>
      <c r="H3238" s="108"/>
      <c r="I3238" s="109"/>
      <c r="J3238" s="132" t="str">
        <f t="shared" si="352"/>
        <v/>
      </c>
      <c r="K3238" s="132">
        <f t="shared" si="350"/>
        <v>0</v>
      </c>
      <c r="L3238" s="246"/>
      <c r="M3238" s="247"/>
      <c r="N3238" s="246"/>
      <c r="O3238" s="248"/>
      <c r="P3238" s="249" t="str">
        <f t="shared" si="353"/>
        <v/>
      </c>
      <c r="Q3238" s="250" t="str">
        <f t="shared" si="351"/>
        <v/>
      </c>
      <c r="R3238" s="248"/>
      <c r="S3238" s="246"/>
      <c r="T3238" s="248"/>
      <c r="U3238" s="249" t="str">
        <f>+IF(AND(S3238&gt;0,R3238&lt;&gt;'Data Validation (ROP used only)'!$A$22),SUM(S3238:T3238),"")</f>
        <v/>
      </c>
      <c r="V3238" s="250" t="str">
        <f>IF(OR(R3238='Data Validation (ROP used only)'!$A$22,ISBLANK(S3238),ISERROR(S3238/$I3238)),"",S3238/$I3238)</f>
        <v/>
      </c>
      <c r="W3238" s="251"/>
      <c r="X3238" s="252" t="str" cm="1">
        <f t="array" ref="X3238">_xlfn.IFS(W3238="","",W3238/I3238&gt;=2,2*I3238,W3238/I3238 &lt; 2, W3238)</f>
        <v/>
      </c>
      <c r="Y3238" s="253" t="str">
        <f t="shared" si="354"/>
        <v/>
      </c>
      <c r="Z3238" s="248"/>
      <c r="AA3238" s="249" t="str">
        <f t="shared" si="355"/>
        <v/>
      </c>
      <c r="AB3238" s="254" t="str">
        <f t="shared" si="356"/>
        <v/>
      </c>
      <c r="AC3238" s="159"/>
      <c r="AD3238" s="160"/>
    </row>
    <row r="3239" spans="2:30" ht="13.8" hidden="1" outlineLevel="1" x14ac:dyDescent="0.25">
      <c r="B3239" s="1"/>
      <c r="C3239" s="1"/>
      <c r="D3239" s="1"/>
      <c r="E3239" s="2"/>
      <c r="F3239" s="1"/>
      <c r="G3239" s="2"/>
      <c r="H3239" s="108"/>
      <c r="I3239" s="109"/>
      <c r="J3239" s="132" t="str">
        <f t="shared" si="352"/>
        <v/>
      </c>
      <c r="K3239" s="132">
        <f t="shared" ref="K3239:K3302" si="357">IF(ISERROR(I3239/1754.5),"",I3239/1754.5)</f>
        <v>0</v>
      </c>
      <c r="L3239" s="246"/>
      <c r="M3239" s="247"/>
      <c r="N3239" s="246"/>
      <c r="O3239" s="248"/>
      <c r="P3239" s="249" t="str">
        <f t="shared" si="353"/>
        <v/>
      </c>
      <c r="Q3239" s="250" t="str">
        <f t="shared" si="351"/>
        <v/>
      </c>
      <c r="R3239" s="248"/>
      <c r="S3239" s="246"/>
      <c r="T3239" s="248"/>
      <c r="U3239" s="249" t="str">
        <f>+IF(AND(S3239&gt;0,R3239&lt;&gt;'Data Validation (ROP used only)'!$A$22),SUM(S3239:T3239),"")</f>
        <v/>
      </c>
      <c r="V3239" s="250" t="str">
        <f>IF(OR(R3239='Data Validation (ROP used only)'!$A$22,ISBLANK(S3239),ISERROR(S3239/$I3239)),"",S3239/$I3239)</f>
        <v/>
      </c>
      <c r="W3239" s="251"/>
      <c r="X3239" s="252" t="str" cm="1">
        <f t="array" ref="X3239">_xlfn.IFS(W3239="","",W3239/I3239&gt;=2,2*I3239,W3239/I3239 &lt; 2, W3239)</f>
        <v/>
      </c>
      <c r="Y3239" s="253" t="str">
        <f t="shared" si="354"/>
        <v/>
      </c>
      <c r="Z3239" s="248"/>
      <c r="AA3239" s="249" t="str">
        <f t="shared" si="355"/>
        <v/>
      </c>
      <c r="AB3239" s="254" t="str">
        <f t="shared" si="356"/>
        <v/>
      </c>
      <c r="AC3239" s="159"/>
      <c r="AD3239" s="160"/>
    </row>
    <row r="3240" spans="2:30" ht="13.8" hidden="1" outlineLevel="1" x14ac:dyDescent="0.25">
      <c r="B3240" s="1"/>
      <c r="C3240" s="1"/>
      <c r="D3240" s="1"/>
      <c r="E3240" s="2"/>
      <c r="F3240" s="1"/>
      <c r="G3240" s="2"/>
      <c r="H3240" s="108"/>
      <c r="I3240" s="109"/>
      <c r="J3240" s="132" t="str">
        <f t="shared" si="352"/>
        <v/>
      </c>
      <c r="K3240" s="132">
        <f t="shared" si="357"/>
        <v>0</v>
      </c>
      <c r="L3240" s="246"/>
      <c r="M3240" s="247"/>
      <c r="N3240" s="246"/>
      <c r="O3240" s="248"/>
      <c r="P3240" s="249" t="str">
        <f t="shared" si="353"/>
        <v/>
      </c>
      <c r="Q3240" s="250" t="str">
        <f t="shared" si="351"/>
        <v/>
      </c>
      <c r="R3240" s="248"/>
      <c r="S3240" s="246"/>
      <c r="T3240" s="248"/>
      <c r="U3240" s="249" t="str">
        <f>+IF(AND(S3240&gt;0,R3240&lt;&gt;'Data Validation (ROP used only)'!$A$22),SUM(S3240:T3240),"")</f>
        <v/>
      </c>
      <c r="V3240" s="250" t="str">
        <f>IF(OR(R3240='Data Validation (ROP used only)'!$A$22,ISBLANK(S3240),ISERROR(S3240/$I3240)),"",S3240/$I3240)</f>
        <v/>
      </c>
      <c r="W3240" s="251"/>
      <c r="X3240" s="252" t="str" cm="1">
        <f t="array" ref="X3240">_xlfn.IFS(W3240="","",W3240/I3240&gt;=2,2*I3240,W3240/I3240 &lt; 2, W3240)</f>
        <v/>
      </c>
      <c r="Y3240" s="253" t="str">
        <f t="shared" si="354"/>
        <v/>
      </c>
      <c r="Z3240" s="248"/>
      <c r="AA3240" s="249" t="str">
        <f t="shared" si="355"/>
        <v/>
      </c>
      <c r="AB3240" s="254" t="str">
        <f t="shared" si="356"/>
        <v/>
      </c>
      <c r="AC3240" s="159"/>
      <c r="AD3240" s="160"/>
    </row>
    <row r="3241" spans="2:30" ht="13.8" hidden="1" outlineLevel="1" x14ac:dyDescent="0.25">
      <c r="B3241" s="1"/>
      <c r="C3241" s="1"/>
      <c r="D3241" s="1"/>
      <c r="E3241" s="2"/>
      <c r="F3241" s="1"/>
      <c r="G3241" s="2"/>
      <c r="H3241" s="108"/>
      <c r="I3241" s="109"/>
      <c r="J3241" s="132" t="str">
        <f t="shared" si="352"/>
        <v/>
      </c>
      <c r="K3241" s="132">
        <f t="shared" si="357"/>
        <v>0</v>
      </c>
      <c r="L3241" s="246"/>
      <c r="M3241" s="247"/>
      <c r="N3241" s="246"/>
      <c r="O3241" s="248"/>
      <c r="P3241" s="249" t="str">
        <f t="shared" si="353"/>
        <v/>
      </c>
      <c r="Q3241" s="250" t="str">
        <f t="shared" si="351"/>
        <v/>
      </c>
      <c r="R3241" s="248"/>
      <c r="S3241" s="246"/>
      <c r="T3241" s="248"/>
      <c r="U3241" s="249" t="str">
        <f>+IF(AND(S3241&gt;0,R3241&lt;&gt;'Data Validation (ROP used only)'!$A$22),SUM(S3241:T3241),"")</f>
        <v/>
      </c>
      <c r="V3241" s="250" t="str">
        <f>IF(OR(R3241='Data Validation (ROP used only)'!$A$22,ISBLANK(S3241),ISERROR(S3241/$I3241)),"",S3241/$I3241)</f>
        <v/>
      </c>
      <c r="W3241" s="251"/>
      <c r="X3241" s="252" t="str" cm="1">
        <f t="array" ref="X3241">_xlfn.IFS(W3241="","",W3241/I3241&gt;=2,2*I3241,W3241/I3241 &lt; 2, W3241)</f>
        <v/>
      </c>
      <c r="Y3241" s="253" t="str">
        <f t="shared" si="354"/>
        <v/>
      </c>
      <c r="Z3241" s="248"/>
      <c r="AA3241" s="249" t="str">
        <f t="shared" si="355"/>
        <v/>
      </c>
      <c r="AB3241" s="254" t="str">
        <f t="shared" si="356"/>
        <v/>
      </c>
      <c r="AC3241" s="159"/>
      <c r="AD3241" s="160"/>
    </row>
    <row r="3242" spans="2:30" ht="13.8" hidden="1" outlineLevel="1" x14ac:dyDescent="0.25">
      <c r="B3242" s="1"/>
      <c r="C3242" s="1"/>
      <c r="D3242" s="1"/>
      <c r="E3242" s="2"/>
      <c r="F3242" s="1"/>
      <c r="G3242" s="2"/>
      <c r="H3242" s="108"/>
      <c r="I3242" s="109"/>
      <c r="J3242" s="132" t="str">
        <f t="shared" si="352"/>
        <v/>
      </c>
      <c r="K3242" s="132">
        <f t="shared" si="357"/>
        <v>0</v>
      </c>
      <c r="L3242" s="246"/>
      <c r="M3242" s="247"/>
      <c r="N3242" s="246"/>
      <c r="O3242" s="248"/>
      <c r="P3242" s="249" t="str">
        <f t="shared" si="353"/>
        <v/>
      </c>
      <c r="Q3242" s="250" t="str">
        <f t="shared" si="351"/>
        <v/>
      </c>
      <c r="R3242" s="248"/>
      <c r="S3242" s="246"/>
      <c r="T3242" s="248"/>
      <c r="U3242" s="249" t="str">
        <f>+IF(AND(S3242&gt;0,R3242&lt;&gt;'Data Validation (ROP used only)'!$A$22),SUM(S3242:T3242),"")</f>
        <v/>
      </c>
      <c r="V3242" s="250" t="str">
        <f>IF(OR(R3242='Data Validation (ROP used only)'!$A$22,ISBLANK(S3242),ISERROR(S3242/$I3242)),"",S3242/$I3242)</f>
        <v/>
      </c>
      <c r="W3242" s="251"/>
      <c r="X3242" s="252" t="str" cm="1">
        <f t="array" ref="X3242">_xlfn.IFS(W3242="","",W3242/I3242&gt;=2,2*I3242,W3242/I3242 &lt; 2, W3242)</f>
        <v/>
      </c>
      <c r="Y3242" s="253" t="str">
        <f t="shared" si="354"/>
        <v/>
      </c>
      <c r="Z3242" s="248"/>
      <c r="AA3242" s="249" t="str">
        <f t="shared" si="355"/>
        <v/>
      </c>
      <c r="AB3242" s="254" t="str">
        <f t="shared" si="356"/>
        <v/>
      </c>
      <c r="AC3242" s="159"/>
      <c r="AD3242" s="160"/>
    </row>
    <row r="3243" spans="2:30" ht="13.8" hidden="1" outlineLevel="1" x14ac:dyDescent="0.25">
      <c r="B3243" s="1"/>
      <c r="C3243" s="1"/>
      <c r="D3243" s="1"/>
      <c r="E3243" s="2"/>
      <c r="F3243" s="1"/>
      <c r="G3243" s="2"/>
      <c r="H3243" s="108"/>
      <c r="I3243" s="109"/>
      <c r="J3243" s="132" t="str">
        <f t="shared" si="352"/>
        <v/>
      </c>
      <c r="K3243" s="132">
        <f t="shared" si="357"/>
        <v>0</v>
      </c>
      <c r="L3243" s="246"/>
      <c r="M3243" s="247"/>
      <c r="N3243" s="246"/>
      <c r="O3243" s="248"/>
      <c r="P3243" s="249" t="str">
        <f t="shared" si="353"/>
        <v/>
      </c>
      <c r="Q3243" s="250" t="str">
        <f t="shared" si="351"/>
        <v/>
      </c>
      <c r="R3243" s="248"/>
      <c r="S3243" s="246"/>
      <c r="T3243" s="248"/>
      <c r="U3243" s="249" t="str">
        <f>+IF(AND(S3243&gt;0,R3243&lt;&gt;'Data Validation (ROP used only)'!$A$22),SUM(S3243:T3243),"")</f>
        <v/>
      </c>
      <c r="V3243" s="250" t="str">
        <f>IF(OR(R3243='Data Validation (ROP used only)'!$A$22,ISBLANK(S3243),ISERROR(S3243/$I3243)),"",S3243/$I3243)</f>
        <v/>
      </c>
      <c r="W3243" s="251"/>
      <c r="X3243" s="252" t="str" cm="1">
        <f t="array" ref="X3243">_xlfn.IFS(W3243="","",W3243/I3243&gt;=2,2*I3243,W3243/I3243 &lt; 2, W3243)</f>
        <v/>
      </c>
      <c r="Y3243" s="253" t="str">
        <f t="shared" si="354"/>
        <v/>
      </c>
      <c r="Z3243" s="248"/>
      <c r="AA3243" s="249" t="str">
        <f t="shared" si="355"/>
        <v/>
      </c>
      <c r="AB3243" s="254" t="str">
        <f t="shared" si="356"/>
        <v/>
      </c>
      <c r="AC3243" s="159"/>
      <c r="AD3243" s="160"/>
    </row>
    <row r="3244" spans="2:30" ht="13.8" hidden="1" outlineLevel="1" x14ac:dyDescent="0.25">
      <c r="B3244" s="1"/>
      <c r="C3244" s="1"/>
      <c r="D3244" s="1"/>
      <c r="E3244" s="2"/>
      <c r="F3244" s="1"/>
      <c r="G3244" s="2"/>
      <c r="H3244" s="108"/>
      <c r="I3244" s="109"/>
      <c r="J3244" s="132" t="str">
        <f t="shared" si="352"/>
        <v/>
      </c>
      <c r="K3244" s="132">
        <f t="shared" si="357"/>
        <v>0</v>
      </c>
      <c r="L3244" s="246"/>
      <c r="M3244" s="247"/>
      <c r="N3244" s="246"/>
      <c r="O3244" s="248"/>
      <c r="P3244" s="249" t="str">
        <f t="shared" si="353"/>
        <v/>
      </c>
      <c r="Q3244" s="250" t="str">
        <f t="shared" si="351"/>
        <v/>
      </c>
      <c r="R3244" s="248"/>
      <c r="S3244" s="246"/>
      <c r="T3244" s="248"/>
      <c r="U3244" s="249" t="str">
        <f>+IF(AND(S3244&gt;0,R3244&lt;&gt;'Data Validation (ROP used only)'!$A$22),SUM(S3244:T3244),"")</f>
        <v/>
      </c>
      <c r="V3244" s="250" t="str">
        <f>IF(OR(R3244='Data Validation (ROP used only)'!$A$22,ISBLANK(S3244),ISERROR(S3244/$I3244)),"",S3244/$I3244)</f>
        <v/>
      </c>
      <c r="W3244" s="251"/>
      <c r="X3244" s="252" t="str" cm="1">
        <f t="array" ref="X3244">_xlfn.IFS(W3244="","",W3244/I3244&gt;=2,2*I3244,W3244/I3244 &lt; 2, W3244)</f>
        <v/>
      </c>
      <c r="Y3244" s="253" t="str">
        <f t="shared" si="354"/>
        <v/>
      </c>
      <c r="Z3244" s="248"/>
      <c r="AA3244" s="249" t="str">
        <f t="shared" si="355"/>
        <v/>
      </c>
      <c r="AB3244" s="254" t="str">
        <f t="shared" si="356"/>
        <v/>
      </c>
      <c r="AC3244" s="159"/>
      <c r="AD3244" s="160"/>
    </row>
    <row r="3245" spans="2:30" ht="13.8" hidden="1" outlineLevel="1" x14ac:dyDescent="0.25">
      <c r="B3245" s="1"/>
      <c r="C3245" s="1"/>
      <c r="D3245" s="1"/>
      <c r="E3245" s="2"/>
      <c r="F3245" s="1"/>
      <c r="G3245" s="2"/>
      <c r="H3245" s="108"/>
      <c r="I3245" s="109"/>
      <c r="J3245" s="132" t="str">
        <f t="shared" si="352"/>
        <v/>
      </c>
      <c r="K3245" s="132">
        <f t="shared" si="357"/>
        <v>0</v>
      </c>
      <c r="L3245" s="246"/>
      <c r="M3245" s="247"/>
      <c r="N3245" s="246"/>
      <c r="O3245" s="248"/>
      <c r="P3245" s="249" t="str">
        <f t="shared" si="353"/>
        <v/>
      </c>
      <c r="Q3245" s="250" t="str">
        <f t="shared" si="351"/>
        <v/>
      </c>
      <c r="R3245" s="248"/>
      <c r="S3245" s="246"/>
      <c r="T3245" s="248"/>
      <c r="U3245" s="249" t="str">
        <f>+IF(AND(S3245&gt;0,R3245&lt;&gt;'Data Validation (ROP used only)'!$A$22),SUM(S3245:T3245),"")</f>
        <v/>
      </c>
      <c r="V3245" s="250" t="str">
        <f>IF(OR(R3245='Data Validation (ROP used only)'!$A$22,ISBLANK(S3245),ISERROR(S3245/$I3245)),"",S3245/$I3245)</f>
        <v/>
      </c>
      <c r="W3245" s="251"/>
      <c r="X3245" s="252" t="str" cm="1">
        <f t="array" ref="X3245">_xlfn.IFS(W3245="","",W3245/I3245&gt;=2,2*I3245,W3245/I3245 &lt; 2, W3245)</f>
        <v/>
      </c>
      <c r="Y3245" s="253" t="str">
        <f t="shared" si="354"/>
        <v/>
      </c>
      <c r="Z3245" s="248"/>
      <c r="AA3245" s="249" t="str">
        <f t="shared" si="355"/>
        <v/>
      </c>
      <c r="AB3245" s="254" t="str">
        <f t="shared" si="356"/>
        <v/>
      </c>
      <c r="AC3245" s="159"/>
      <c r="AD3245" s="160"/>
    </row>
    <row r="3246" spans="2:30" ht="13.8" hidden="1" outlineLevel="1" x14ac:dyDescent="0.25">
      <c r="B3246" s="1"/>
      <c r="C3246" s="1"/>
      <c r="D3246" s="1"/>
      <c r="E3246" s="2"/>
      <c r="F3246" s="1"/>
      <c r="G3246" s="2"/>
      <c r="H3246" s="108"/>
      <c r="I3246" s="109"/>
      <c r="J3246" s="132" t="str">
        <f t="shared" si="352"/>
        <v/>
      </c>
      <c r="K3246" s="132">
        <f t="shared" si="357"/>
        <v>0</v>
      </c>
      <c r="L3246" s="246"/>
      <c r="M3246" s="247"/>
      <c r="N3246" s="246"/>
      <c r="O3246" s="248"/>
      <c r="P3246" s="249" t="str">
        <f t="shared" si="353"/>
        <v/>
      </c>
      <c r="Q3246" s="250" t="str">
        <f t="shared" si="351"/>
        <v/>
      </c>
      <c r="R3246" s="248"/>
      <c r="S3246" s="246"/>
      <c r="T3246" s="248"/>
      <c r="U3246" s="249" t="str">
        <f>+IF(AND(S3246&gt;0,R3246&lt;&gt;'Data Validation (ROP used only)'!$A$22),SUM(S3246:T3246),"")</f>
        <v/>
      </c>
      <c r="V3246" s="250" t="str">
        <f>IF(OR(R3246='Data Validation (ROP used only)'!$A$22,ISBLANK(S3246),ISERROR(S3246/$I3246)),"",S3246/$I3246)</f>
        <v/>
      </c>
      <c r="W3246" s="251"/>
      <c r="X3246" s="252" t="str" cm="1">
        <f t="array" ref="X3246">_xlfn.IFS(W3246="","",W3246/I3246&gt;=2,2*I3246,W3246/I3246 &lt; 2, W3246)</f>
        <v/>
      </c>
      <c r="Y3246" s="253" t="str">
        <f t="shared" si="354"/>
        <v/>
      </c>
      <c r="Z3246" s="248"/>
      <c r="AA3246" s="249" t="str">
        <f t="shared" si="355"/>
        <v/>
      </c>
      <c r="AB3246" s="254" t="str">
        <f t="shared" si="356"/>
        <v/>
      </c>
      <c r="AC3246" s="159"/>
      <c r="AD3246" s="160"/>
    </row>
    <row r="3247" spans="2:30" ht="13.8" hidden="1" outlineLevel="1" x14ac:dyDescent="0.25">
      <c r="B3247" s="1"/>
      <c r="C3247" s="1"/>
      <c r="D3247" s="1"/>
      <c r="E3247" s="2"/>
      <c r="F3247" s="1"/>
      <c r="G3247" s="2"/>
      <c r="H3247" s="108"/>
      <c r="I3247" s="109"/>
      <c r="J3247" s="132" t="str">
        <f t="shared" si="352"/>
        <v/>
      </c>
      <c r="K3247" s="132">
        <f t="shared" si="357"/>
        <v>0</v>
      </c>
      <c r="L3247" s="246"/>
      <c r="M3247" s="247"/>
      <c r="N3247" s="246"/>
      <c r="O3247" s="248"/>
      <c r="P3247" s="249" t="str">
        <f t="shared" si="353"/>
        <v/>
      </c>
      <c r="Q3247" s="250" t="str">
        <f t="shared" si="351"/>
        <v/>
      </c>
      <c r="R3247" s="248"/>
      <c r="S3247" s="246"/>
      <c r="T3247" s="248"/>
      <c r="U3247" s="249" t="str">
        <f>+IF(AND(S3247&gt;0,R3247&lt;&gt;'Data Validation (ROP used only)'!$A$22),SUM(S3247:T3247),"")</f>
        <v/>
      </c>
      <c r="V3247" s="250" t="str">
        <f>IF(OR(R3247='Data Validation (ROP used only)'!$A$22,ISBLANK(S3247),ISERROR(S3247/$I3247)),"",S3247/$I3247)</f>
        <v/>
      </c>
      <c r="W3247" s="251"/>
      <c r="X3247" s="252" t="str" cm="1">
        <f t="array" ref="X3247">_xlfn.IFS(W3247="","",W3247/I3247&gt;=2,2*I3247,W3247/I3247 &lt; 2, W3247)</f>
        <v/>
      </c>
      <c r="Y3247" s="253" t="str">
        <f t="shared" si="354"/>
        <v/>
      </c>
      <c r="Z3247" s="248"/>
      <c r="AA3247" s="249" t="str">
        <f t="shared" si="355"/>
        <v/>
      </c>
      <c r="AB3247" s="254" t="str">
        <f t="shared" si="356"/>
        <v/>
      </c>
      <c r="AC3247" s="159"/>
      <c r="AD3247" s="160"/>
    </row>
    <row r="3248" spans="2:30" ht="13.8" hidden="1" outlineLevel="1" x14ac:dyDescent="0.25">
      <c r="B3248" s="1"/>
      <c r="C3248" s="1"/>
      <c r="D3248" s="1"/>
      <c r="E3248" s="2"/>
      <c r="F3248" s="1"/>
      <c r="G3248" s="2"/>
      <c r="H3248" s="108"/>
      <c r="I3248" s="109"/>
      <c r="J3248" s="132" t="str">
        <f t="shared" si="352"/>
        <v/>
      </c>
      <c r="K3248" s="132">
        <f t="shared" si="357"/>
        <v>0</v>
      </c>
      <c r="L3248" s="246"/>
      <c r="M3248" s="247"/>
      <c r="N3248" s="246"/>
      <c r="O3248" s="248"/>
      <c r="P3248" s="249" t="str">
        <f t="shared" si="353"/>
        <v/>
      </c>
      <c r="Q3248" s="250" t="str">
        <f t="shared" si="351"/>
        <v/>
      </c>
      <c r="R3248" s="248"/>
      <c r="S3248" s="246"/>
      <c r="T3248" s="248"/>
      <c r="U3248" s="249" t="str">
        <f>+IF(AND(S3248&gt;0,R3248&lt;&gt;'Data Validation (ROP used only)'!$A$22),SUM(S3248:T3248),"")</f>
        <v/>
      </c>
      <c r="V3248" s="250" t="str">
        <f>IF(OR(R3248='Data Validation (ROP used only)'!$A$22,ISBLANK(S3248),ISERROR(S3248/$I3248)),"",S3248/$I3248)</f>
        <v/>
      </c>
      <c r="W3248" s="251"/>
      <c r="X3248" s="252" t="str" cm="1">
        <f t="array" ref="X3248">_xlfn.IFS(W3248="","",W3248/I3248&gt;=2,2*I3248,W3248/I3248 &lt; 2, W3248)</f>
        <v/>
      </c>
      <c r="Y3248" s="253" t="str">
        <f t="shared" si="354"/>
        <v/>
      </c>
      <c r="Z3248" s="248"/>
      <c r="AA3248" s="249" t="str">
        <f t="shared" si="355"/>
        <v/>
      </c>
      <c r="AB3248" s="254" t="str">
        <f t="shared" si="356"/>
        <v/>
      </c>
      <c r="AC3248" s="159"/>
      <c r="AD3248" s="160"/>
    </row>
    <row r="3249" spans="2:30" ht="13.8" hidden="1" outlineLevel="1" x14ac:dyDescent="0.25">
      <c r="B3249" s="1"/>
      <c r="C3249" s="1"/>
      <c r="D3249" s="1"/>
      <c r="E3249" s="2"/>
      <c r="F3249" s="1"/>
      <c r="G3249" s="2"/>
      <c r="H3249" s="108"/>
      <c r="I3249" s="109"/>
      <c r="J3249" s="132" t="str">
        <f t="shared" si="352"/>
        <v/>
      </c>
      <c r="K3249" s="132">
        <f t="shared" si="357"/>
        <v>0</v>
      </c>
      <c r="L3249" s="246"/>
      <c r="M3249" s="247"/>
      <c r="N3249" s="246"/>
      <c r="O3249" s="248"/>
      <c r="P3249" s="249" t="str">
        <f t="shared" si="353"/>
        <v/>
      </c>
      <c r="Q3249" s="250" t="str">
        <f t="shared" si="351"/>
        <v/>
      </c>
      <c r="R3249" s="248"/>
      <c r="S3249" s="246"/>
      <c r="T3249" s="248"/>
      <c r="U3249" s="249" t="str">
        <f>+IF(AND(S3249&gt;0,R3249&lt;&gt;'Data Validation (ROP used only)'!$A$22),SUM(S3249:T3249),"")</f>
        <v/>
      </c>
      <c r="V3249" s="250" t="str">
        <f>IF(OR(R3249='Data Validation (ROP used only)'!$A$22,ISBLANK(S3249),ISERROR(S3249/$I3249)),"",S3249/$I3249)</f>
        <v/>
      </c>
      <c r="W3249" s="251"/>
      <c r="X3249" s="252" t="str" cm="1">
        <f t="array" ref="X3249">_xlfn.IFS(W3249="","",W3249/I3249&gt;=2,2*I3249,W3249/I3249 &lt; 2, W3249)</f>
        <v/>
      </c>
      <c r="Y3249" s="253" t="str">
        <f t="shared" si="354"/>
        <v/>
      </c>
      <c r="Z3249" s="248"/>
      <c r="AA3249" s="249" t="str">
        <f t="shared" si="355"/>
        <v/>
      </c>
      <c r="AB3249" s="254" t="str">
        <f t="shared" si="356"/>
        <v/>
      </c>
      <c r="AC3249" s="159"/>
      <c r="AD3249" s="160"/>
    </row>
    <row r="3250" spans="2:30" ht="13.8" hidden="1" outlineLevel="1" x14ac:dyDescent="0.25">
      <c r="B3250" s="1"/>
      <c r="C3250" s="1"/>
      <c r="D3250" s="1"/>
      <c r="E3250" s="2"/>
      <c r="F3250" s="1"/>
      <c r="G3250" s="2"/>
      <c r="H3250" s="108"/>
      <c r="I3250" s="109"/>
      <c r="J3250" s="132" t="str">
        <f t="shared" si="352"/>
        <v/>
      </c>
      <c r="K3250" s="132">
        <f t="shared" si="357"/>
        <v>0</v>
      </c>
      <c r="L3250" s="246"/>
      <c r="M3250" s="247"/>
      <c r="N3250" s="246"/>
      <c r="O3250" s="248"/>
      <c r="P3250" s="249" t="str">
        <f t="shared" si="353"/>
        <v/>
      </c>
      <c r="Q3250" s="250" t="str">
        <f t="shared" si="351"/>
        <v/>
      </c>
      <c r="R3250" s="248"/>
      <c r="S3250" s="246"/>
      <c r="T3250" s="248"/>
      <c r="U3250" s="249" t="str">
        <f>+IF(AND(S3250&gt;0,R3250&lt;&gt;'Data Validation (ROP used only)'!$A$22),SUM(S3250:T3250),"")</f>
        <v/>
      </c>
      <c r="V3250" s="250" t="str">
        <f>IF(OR(R3250='Data Validation (ROP used only)'!$A$22,ISBLANK(S3250),ISERROR(S3250/$I3250)),"",S3250/$I3250)</f>
        <v/>
      </c>
      <c r="W3250" s="251"/>
      <c r="X3250" s="252" t="str" cm="1">
        <f t="array" ref="X3250">_xlfn.IFS(W3250="","",W3250/I3250&gt;=2,2*I3250,W3250/I3250 &lt; 2, W3250)</f>
        <v/>
      </c>
      <c r="Y3250" s="253" t="str">
        <f t="shared" si="354"/>
        <v/>
      </c>
      <c r="Z3250" s="248"/>
      <c r="AA3250" s="249" t="str">
        <f t="shared" si="355"/>
        <v/>
      </c>
      <c r="AB3250" s="254" t="str">
        <f t="shared" si="356"/>
        <v/>
      </c>
      <c r="AC3250" s="159"/>
      <c r="AD3250" s="160"/>
    </row>
    <row r="3251" spans="2:30" ht="13.8" hidden="1" outlineLevel="1" x14ac:dyDescent="0.25">
      <c r="B3251" s="1"/>
      <c r="C3251" s="1"/>
      <c r="D3251" s="1"/>
      <c r="E3251" s="2"/>
      <c r="F3251" s="1"/>
      <c r="G3251" s="2"/>
      <c r="H3251" s="108"/>
      <c r="I3251" s="109"/>
      <c r="J3251" s="132" t="str">
        <f t="shared" si="352"/>
        <v/>
      </c>
      <c r="K3251" s="132">
        <f t="shared" si="357"/>
        <v>0</v>
      </c>
      <c r="L3251" s="246"/>
      <c r="M3251" s="247"/>
      <c r="N3251" s="246"/>
      <c r="O3251" s="248"/>
      <c r="P3251" s="249" t="str">
        <f t="shared" si="353"/>
        <v/>
      </c>
      <c r="Q3251" s="250" t="str">
        <f t="shared" si="351"/>
        <v/>
      </c>
      <c r="R3251" s="248"/>
      <c r="S3251" s="246"/>
      <c r="T3251" s="248"/>
      <c r="U3251" s="249" t="str">
        <f>+IF(AND(S3251&gt;0,R3251&lt;&gt;'Data Validation (ROP used only)'!$A$22),SUM(S3251:T3251),"")</f>
        <v/>
      </c>
      <c r="V3251" s="250" t="str">
        <f>IF(OR(R3251='Data Validation (ROP used only)'!$A$22,ISBLANK(S3251),ISERROR(S3251/$I3251)),"",S3251/$I3251)</f>
        <v/>
      </c>
      <c r="W3251" s="251"/>
      <c r="X3251" s="252" t="str" cm="1">
        <f t="array" ref="X3251">_xlfn.IFS(W3251="","",W3251/I3251&gt;=2,2*I3251,W3251/I3251 &lt; 2, W3251)</f>
        <v/>
      </c>
      <c r="Y3251" s="253" t="str">
        <f t="shared" si="354"/>
        <v/>
      </c>
      <c r="Z3251" s="248"/>
      <c r="AA3251" s="249" t="str">
        <f t="shared" si="355"/>
        <v/>
      </c>
      <c r="AB3251" s="254" t="str">
        <f t="shared" si="356"/>
        <v/>
      </c>
      <c r="AC3251" s="159"/>
      <c r="AD3251" s="160"/>
    </row>
    <row r="3252" spans="2:30" ht="13.8" hidden="1" outlineLevel="1" x14ac:dyDescent="0.25">
      <c r="B3252" s="1"/>
      <c r="C3252" s="1"/>
      <c r="D3252" s="1"/>
      <c r="E3252" s="2"/>
      <c r="F3252" s="1"/>
      <c r="G3252" s="2"/>
      <c r="H3252" s="108"/>
      <c r="I3252" s="109"/>
      <c r="J3252" s="132" t="str">
        <f t="shared" si="352"/>
        <v/>
      </c>
      <c r="K3252" s="132">
        <f t="shared" si="357"/>
        <v>0</v>
      </c>
      <c r="L3252" s="246"/>
      <c r="M3252" s="247"/>
      <c r="N3252" s="246"/>
      <c r="O3252" s="248"/>
      <c r="P3252" s="249" t="str">
        <f t="shared" si="353"/>
        <v/>
      </c>
      <c r="Q3252" s="250" t="str">
        <f t="shared" si="351"/>
        <v/>
      </c>
      <c r="R3252" s="248"/>
      <c r="S3252" s="246"/>
      <c r="T3252" s="248"/>
      <c r="U3252" s="249" t="str">
        <f>+IF(AND(S3252&gt;0,R3252&lt;&gt;'Data Validation (ROP used only)'!$A$22),SUM(S3252:T3252),"")</f>
        <v/>
      </c>
      <c r="V3252" s="250" t="str">
        <f>IF(OR(R3252='Data Validation (ROP used only)'!$A$22,ISBLANK(S3252),ISERROR(S3252/$I3252)),"",S3252/$I3252)</f>
        <v/>
      </c>
      <c r="W3252" s="251"/>
      <c r="X3252" s="252" t="str" cm="1">
        <f t="array" ref="X3252">_xlfn.IFS(W3252="","",W3252/I3252&gt;=2,2*I3252,W3252/I3252 &lt; 2, W3252)</f>
        <v/>
      </c>
      <c r="Y3252" s="253" t="str">
        <f t="shared" si="354"/>
        <v/>
      </c>
      <c r="Z3252" s="248"/>
      <c r="AA3252" s="249" t="str">
        <f t="shared" si="355"/>
        <v/>
      </c>
      <c r="AB3252" s="254" t="str">
        <f t="shared" si="356"/>
        <v/>
      </c>
      <c r="AC3252" s="159"/>
      <c r="AD3252" s="160"/>
    </row>
    <row r="3253" spans="2:30" ht="13.8" hidden="1" outlineLevel="1" x14ac:dyDescent="0.25">
      <c r="B3253" s="1"/>
      <c r="C3253" s="1"/>
      <c r="D3253" s="1"/>
      <c r="E3253" s="2"/>
      <c r="F3253" s="1"/>
      <c r="G3253" s="2"/>
      <c r="H3253" s="108"/>
      <c r="I3253" s="109"/>
      <c r="J3253" s="132" t="str">
        <f t="shared" si="352"/>
        <v/>
      </c>
      <c r="K3253" s="132">
        <f t="shared" si="357"/>
        <v>0</v>
      </c>
      <c r="L3253" s="246"/>
      <c r="M3253" s="247"/>
      <c r="N3253" s="246"/>
      <c r="O3253" s="248"/>
      <c r="P3253" s="249" t="str">
        <f t="shared" si="353"/>
        <v/>
      </c>
      <c r="Q3253" s="250" t="str">
        <f t="shared" si="351"/>
        <v/>
      </c>
      <c r="R3253" s="248"/>
      <c r="S3253" s="246"/>
      <c r="T3253" s="248"/>
      <c r="U3253" s="249" t="str">
        <f>+IF(AND(S3253&gt;0,R3253&lt;&gt;'Data Validation (ROP used only)'!$A$22),SUM(S3253:T3253),"")</f>
        <v/>
      </c>
      <c r="V3253" s="250" t="str">
        <f>IF(OR(R3253='Data Validation (ROP used only)'!$A$22,ISBLANK(S3253),ISERROR(S3253/$I3253)),"",S3253/$I3253)</f>
        <v/>
      </c>
      <c r="W3253" s="251"/>
      <c r="X3253" s="252" t="str" cm="1">
        <f t="array" ref="X3253">_xlfn.IFS(W3253="","",W3253/I3253&gt;=2,2*I3253,W3253/I3253 &lt; 2, W3253)</f>
        <v/>
      </c>
      <c r="Y3253" s="253" t="str">
        <f t="shared" si="354"/>
        <v/>
      </c>
      <c r="Z3253" s="248"/>
      <c r="AA3253" s="249" t="str">
        <f t="shared" si="355"/>
        <v/>
      </c>
      <c r="AB3253" s="254" t="str">
        <f t="shared" si="356"/>
        <v/>
      </c>
      <c r="AC3253" s="159"/>
      <c r="AD3253" s="160"/>
    </row>
    <row r="3254" spans="2:30" ht="13.8" hidden="1" outlineLevel="1" x14ac:dyDescent="0.25">
      <c r="B3254" s="1"/>
      <c r="C3254" s="1"/>
      <c r="D3254" s="1"/>
      <c r="E3254" s="2"/>
      <c r="F3254" s="1"/>
      <c r="G3254" s="2"/>
      <c r="H3254" s="108"/>
      <c r="I3254" s="109"/>
      <c r="J3254" s="132" t="str">
        <f t="shared" si="352"/>
        <v/>
      </c>
      <c r="K3254" s="132">
        <f t="shared" si="357"/>
        <v>0</v>
      </c>
      <c r="L3254" s="246"/>
      <c r="M3254" s="247"/>
      <c r="N3254" s="246"/>
      <c r="O3254" s="248"/>
      <c r="P3254" s="249" t="str">
        <f t="shared" si="353"/>
        <v/>
      </c>
      <c r="Q3254" s="250" t="str">
        <f t="shared" si="351"/>
        <v/>
      </c>
      <c r="R3254" s="248"/>
      <c r="S3254" s="246"/>
      <c r="T3254" s="248"/>
      <c r="U3254" s="249" t="str">
        <f>+IF(AND(S3254&gt;0,R3254&lt;&gt;'Data Validation (ROP used only)'!$A$22),SUM(S3254:T3254),"")</f>
        <v/>
      </c>
      <c r="V3254" s="250" t="str">
        <f>IF(OR(R3254='Data Validation (ROP used only)'!$A$22,ISBLANK(S3254),ISERROR(S3254/$I3254)),"",S3254/$I3254)</f>
        <v/>
      </c>
      <c r="W3254" s="251"/>
      <c r="X3254" s="252" t="str" cm="1">
        <f t="array" ref="X3254">_xlfn.IFS(W3254="","",W3254/I3254&gt;=2,2*I3254,W3254/I3254 &lt; 2, W3254)</f>
        <v/>
      </c>
      <c r="Y3254" s="253" t="str">
        <f t="shared" si="354"/>
        <v/>
      </c>
      <c r="Z3254" s="248"/>
      <c r="AA3254" s="249" t="str">
        <f t="shared" si="355"/>
        <v/>
      </c>
      <c r="AB3254" s="254" t="str">
        <f t="shared" si="356"/>
        <v/>
      </c>
      <c r="AC3254" s="159"/>
      <c r="AD3254" s="160"/>
    </row>
    <row r="3255" spans="2:30" ht="13.8" hidden="1" outlineLevel="1" x14ac:dyDescent="0.25">
      <c r="B3255" s="1"/>
      <c r="C3255" s="1"/>
      <c r="D3255" s="1"/>
      <c r="E3255" s="2"/>
      <c r="F3255" s="1"/>
      <c r="G3255" s="2"/>
      <c r="H3255" s="108"/>
      <c r="I3255" s="109"/>
      <c r="J3255" s="132" t="str">
        <f t="shared" si="352"/>
        <v/>
      </c>
      <c r="K3255" s="132">
        <f t="shared" si="357"/>
        <v>0</v>
      </c>
      <c r="L3255" s="246"/>
      <c r="M3255" s="247"/>
      <c r="N3255" s="246"/>
      <c r="O3255" s="248"/>
      <c r="P3255" s="249" t="str">
        <f t="shared" si="353"/>
        <v/>
      </c>
      <c r="Q3255" s="250" t="str">
        <f t="shared" si="351"/>
        <v/>
      </c>
      <c r="R3255" s="248"/>
      <c r="S3255" s="246"/>
      <c r="T3255" s="248"/>
      <c r="U3255" s="249" t="str">
        <f>+IF(AND(S3255&gt;0,R3255&lt;&gt;'Data Validation (ROP used only)'!$A$22),SUM(S3255:T3255),"")</f>
        <v/>
      </c>
      <c r="V3255" s="250" t="str">
        <f>IF(OR(R3255='Data Validation (ROP used only)'!$A$22,ISBLANK(S3255),ISERROR(S3255/$I3255)),"",S3255/$I3255)</f>
        <v/>
      </c>
      <c r="W3255" s="251"/>
      <c r="X3255" s="252" t="str" cm="1">
        <f t="array" ref="X3255">_xlfn.IFS(W3255="","",W3255/I3255&gt;=2,2*I3255,W3255/I3255 &lt; 2, W3255)</f>
        <v/>
      </c>
      <c r="Y3255" s="253" t="str">
        <f t="shared" si="354"/>
        <v/>
      </c>
      <c r="Z3255" s="248"/>
      <c r="AA3255" s="249" t="str">
        <f t="shared" si="355"/>
        <v/>
      </c>
      <c r="AB3255" s="254" t="str">
        <f t="shared" si="356"/>
        <v/>
      </c>
      <c r="AC3255" s="159"/>
      <c r="AD3255" s="160"/>
    </row>
    <row r="3256" spans="2:30" ht="13.8" hidden="1" outlineLevel="1" x14ac:dyDescent="0.25">
      <c r="B3256" s="1"/>
      <c r="C3256" s="1"/>
      <c r="D3256" s="1"/>
      <c r="E3256" s="2"/>
      <c r="F3256" s="1"/>
      <c r="G3256" s="2"/>
      <c r="H3256" s="108"/>
      <c r="I3256" s="109"/>
      <c r="J3256" s="132" t="str">
        <f t="shared" si="352"/>
        <v/>
      </c>
      <c r="K3256" s="132">
        <f t="shared" si="357"/>
        <v>0</v>
      </c>
      <c r="L3256" s="246"/>
      <c r="M3256" s="247"/>
      <c r="N3256" s="246"/>
      <c r="O3256" s="248"/>
      <c r="P3256" s="249" t="str">
        <f t="shared" si="353"/>
        <v/>
      </c>
      <c r="Q3256" s="250" t="str">
        <f t="shared" si="351"/>
        <v/>
      </c>
      <c r="R3256" s="248"/>
      <c r="S3256" s="246"/>
      <c r="T3256" s="248"/>
      <c r="U3256" s="249" t="str">
        <f>+IF(AND(S3256&gt;0,R3256&lt;&gt;'Data Validation (ROP used only)'!$A$22),SUM(S3256:T3256),"")</f>
        <v/>
      </c>
      <c r="V3256" s="250" t="str">
        <f>IF(OR(R3256='Data Validation (ROP used only)'!$A$22,ISBLANK(S3256),ISERROR(S3256/$I3256)),"",S3256/$I3256)</f>
        <v/>
      </c>
      <c r="W3256" s="251"/>
      <c r="X3256" s="252" t="str" cm="1">
        <f t="array" ref="X3256">_xlfn.IFS(W3256="","",W3256/I3256&gt;=2,2*I3256,W3256/I3256 &lt; 2, W3256)</f>
        <v/>
      </c>
      <c r="Y3256" s="253" t="str">
        <f t="shared" si="354"/>
        <v/>
      </c>
      <c r="Z3256" s="248"/>
      <c r="AA3256" s="249" t="str">
        <f t="shared" si="355"/>
        <v/>
      </c>
      <c r="AB3256" s="254" t="str">
        <f t="shared" si="356"/>
        <v/>
      </c>
      <c r="AC3256" s="159"/>
      <c r="AD3256" s="160"/>
    </row>
    <row r="3257" spans="2:30" ht="13.8" hidden="1" outlineLevel="1" x14ac:dyDescent="0.25">
      <c r="B3257" s="1"/>
      <c r="C3257" s="1"/>
      <c r="D3257" s="1"/>
      <c r="E3257" s="2"/>
      <c r="F3257" s="1"/>
      <c r="G3257" s="2"/>
      <c r="H3257" s="108"/>
      <c r="I3257" s="109"/>
      <c r="J3257" s="132" t="str">
        <f t="shared" si="352"/>
        <v/>
      </c>
      <c r="K3257" s="132">
        <f t="shared" si="357"/>
        <v>0</v>
      </c>
      <c r="L3257" s="246"/>
      <c r="M3257" s="247"/>
      <c r="N3257" s="246"/>
      <c r="O3257" s="248"/>
      <c r="P3257" s="249" t="str">
        <f t="shared" si="353"/>
        <v/>
      </c>
      <c r="Q3257" s="250" t="str">
        <f t="shared" si="351"/>
        <v/>
      </c>
      <c r="R3257" s="248"/>
      <c r="S3257" s="246"/>
      <c r="T3257" s="248"/>
      <c r="U3257" s="249" t="str">
        <f>+IF(AND(S3257&gt;0,R3257&lt;&gt;'Data Validation (ROP used only)'!$A$22),SUM(S3257:T3257),"")</f>
        <v/>
      </c>
      <c r="V3257" s="250" t="str">
        <f>IF(OR(R3257='Data Validation (ROP used only)'!$A$22,ISBLANK(S3257),ISERROR(S3257/$I3257)),"",S3257/$I3257)</f>
        <v/>
      </c>
      <c r="W3257" s="251"/>
      <c r="X3257" s="252" t="str" cm="1">
        <f t="array" ref="X3257">_xlfn.IFS(W3257="","",W3257/I3257&gt;=2,2*I3257,W3257/I3257 &lt; 2, W3257)</f>
        <v/>
      </c>
      <c r="Y3257" s="253" t="str">
        <f t="shared" si="354"/>
        <v/>
      </c>
      <c r="Z3257" s="248"/>
      <c r="AA3257" s="249" t="str">
        <f t="shared" si="355"/>
        <v/>
      </c>
      <c r="AB3257" s="254" t="str">
        <f t="shared" si="356"/>
        <v/>
      </c>
      <c r="AC3257" s="159"/>
      <c r="AD3257" s="160"/>
    </row>
    <row r="3258" spans="2:30" ht="13.8" hidden="1" outlineLevel="1" x14ac:dyDescent="0.25">
      <c r="B3258" s="1"/>
      <c r="C3258" s="1"/>
      <c r="D3258" s="1"/>
      <c r="E3258" s="2"/>
      <c r="F3258" s="1"/>
      <c r="G3258" s="2"/>
      <c r="H3258" s="108"/>
      <c r="I3258" s="109"/>
      <c r="J3258" s="132" t="str">
        <f t="shared" si="352"/>
        <v/>
      </c>
      <c r="K3258" s="132">
        <f t="shared" si="357"/>
        <v>0</v>
      </c>
      <c r="L3258" s="246"/>
      <c r="M3258" s="247"/>
      <c r="N3258" s="246"/>
      <c r="O3258" s="248"/>
      <c r="P3258" s="249" t="str">
        <f t="shared" si="353"/>
        <v/>
      </c>
      <c r="Q3258" s="250" t="str">
        <f t="shared" si="351"/>
        <v/>
      </c>
      <c r="R3258" s="248"/>
      <c r="S3258" s="246"/>
      <c r="T3258" s="248"/>
      <c r="U3258" s="249" t="str">
        <f>+IF(AND(S3258&gt;0,R3258&lt;&gt;'Data Validation (ROP used only)'!$A$22),SUM(S3258:T3258),"")</f>
        <v/>
      </c>
      <c r="V3258" s="250" t="str">
        <f>IF(OR(R3258='Data Validation (ROP used only)'!$A$22,ISBLANK(S3258),ISERROR(S3258/$I3258)),"",S3258/$I3258)</f>
        <v/>
      </c>
      <c r="W3258" s="251"/>
      <c r="X3258" s="252" t="str" cm="1">
        <f t="array" ref="X3258">_xlfn.IFS(W3258="","",W3258/I3258&gt;=2,2*I3258,W3258/I3258 &lt; 2, W3258)</f>
        <v/>
      </c>
      <c r="Y3258" s="253" t="str">
        <f t="shared" si="354"/>
        <v/>
      </c>
      <c r="Z3258" s="248"/>
      <c r="AA3258" s="249" t="str">
        <f t="shared" si="355"/>
        <v/>
      </c>
      <c r="AB3258" s="254" t="str">
        <f t="shared" si="356"/>
        <v/>
      </c>
      <c r="AC3258" s="159"/>
      <c r="AD3258" s="160"/>
    </row>
    <row r="3259" spans="2:30" ht="13.8" hidden="1" outlineLevel="1" x14ac:dyDescent="0.25">
      <c r="B3259" s="1"/>
      <c r="C3259" s="1"/>
      <c r="D3259" s="1"/>
      <c r="E3259" s="2"/>
      <c r="F3259" s="1"/>
      <c r="G3259" s="2"/>
      <c r="H3259" s="108"/>
      <c r="I3259" s="109"/>
      <c r="J3259" s="132" t="str">
        <f t="shared" si="352"/>
        <v/>
      </c>
      <c r="K3259" s="132">
        <f t="shared" si="357"/>
        <v>0</v>
      </c>
      <c r="L3259" s="246"/>
      <c r="M3259" s="247"/>
      <c r="N3259" s="246"/>
      <c r="O3259" s="248"/>
      <c r="P3259" s="249" t="str">
        <f t="shared" si="353"/>
        <v/>
      </c>
      <c r="Q3259" s="250" t="str">
        <f t="shared" si="351"/>
        <v/>
      </c>
      <c r="R3259" s="248"/>
      <c r="S3259" s="246"/>
      <c r="T3259" s="248"/>
      <c r="U3259" s="249" t="str">
        <f>+IF(AND(S3259&gt;0,R3259&lt;&gt;'Data Validation (ROP used only)'!$A$22),SUM(S3259:T3259),"")</f>
        <v/>
      </c>
      <c r="V3259" s="250" t="str">
        <f>IF(OR(R3259='Data Validation (ROP used only)'!$A$22,ISBLANK(S3259),ISERROR(S3259/$I3259)),"",S3259/$I3259)</f>
        <v/>
      </c>
      <c r="W3259" s="251"/>
      <c r="X3259" s="252" t="str" cm="1">
        <f t="array" ref="X3259">_xlfn.IFS(W3259="","",W3259/I3259&gt;=2,2*I3259,W3259/I3259 &lt; 2, W3259)</f>
        <v/>
      </c>
      <c r="Y3259" s="253" t="str">
        <f t="shared" si="354"/>
        <v/>
      </c>
      <c r="Z3259" s="248"/>
      <c r="AA3259" s="249" t="str">
        <f t="shared" si="355"/>
        <v/>
      </c>
      <c r="AB3259" s="254" t="str">
        <f t="shared" si="356"/>
        <v/>
      </c>
      <c r="AC3259" s="159"/>
      <c r="AD3259" s="160"/>
    </row>
    <row r="3260" spans="2:30" ht="13.8" hidden="1" outlineLevel="1" x14ac:dyDescent="0.25">
      <c r="B3260" s="1"/>
      <c r="C3260" s="1"/>
      <c r="D3260" s="1"/>
      <c r="E3260" s="2"/>
      <c r="F3260" s="1"/>
      <c r="G3260" s="2"/>
      <c r="H3260" s="108"/>
      <c r="I3260" s="109"/>
      <c r="J3260" s="132" t="str">
        <f t="shared" si="352"/>
        <v/>
      </c>
      <c r="K3260" s="132">
        <f t="shared" si="357"/>
        <v>0</v>
      </c>
      <c r="L3260" s="246"/>
      <c r="M3260" s="247"/>
      <c r="N3260" s="246"/>
      <c r="O3260" s="248"/>
      <c r="P3260" s="249" t="str">
        <f t="shared" si="353"/>
        <v/>
      </c>
      <c r="Q3260" s="250" t="str">
        <f t="shared" si="351"/>
        <v/>
      </c>
      <c r="R3260" s="248"/>
      <c r="S3260" s="246"/>
      <c r="T3260" s="248"/>
      <c r="U3260" s="249" t="str">
        <f>+IF(AND(S3260&gt;0,R3260&lt;&gt;'Data Validation (ROP used only)'!$A$22),SUM(S3260:T3260),"")</f>
        <v/>
      </c>
      <c r="V3260" s="250" t="str">
        <f>IF(OR(R3260='Data Validation (ROP used only)'!$A$22,ISBLANK(S3260),ISERROR(S3260/$I3260)),"",S3260/$I3260)</f>
        <v/>
      </c>
      <c r="W3260" s="251"/>
      <c r="X3260" s="252" t="str" cm="1">
        <f t="array" ref="X3260">_xlfn.IFS(W3260="","",W3260/I3260&gt;=2,2*I3260,W3260/I3260 &lt; 2, W3260)</f>
        <v/>
      </c>
      <c r="Y3260" s="253" t="str">
        <f t="shared" si="354"/>
        <v/>
      </c>
      <c r="Z3260" s="248"/>
      <c r="AA3260" s="249" t="str">
        <f t="shared" si="355"/>
        <v/>
      </c>
      <c r="AB3260" s="254" t="str">
        <f t="shared" si="356"/>
        <v/>
      </c>
      <c r="AC3260" s="159"/>
      <c r="AD3260" s="160"/>
    </row>
    <row r="3261" spans="2:30" ht="13.8" hidden="1" outlineLevel="1" x14ac:dyDescent="0.25">
      <c r="B3261" s="1"/>
      <c r="C3261" s="1"/>
      <c r="D3261" s="1"/>
      <c r="E3261" s="2"/>
      <c r="F3261" s="1"/>
      <c r="G3261" s="2"/>
      <c r="H3261" s="108"/>
      <c r="I3261" s="109"/>
      <c r="J3261" s="132" t="str">
        <f t="shared" si="352"/>
        <v/>
      </c>
      <c r="K3261" s="132">
        <f t="shared" si="357"/>
        <v>0</v>
      </c>
      <c r="L3261" s="246"/>
      <c r="M3261" s="247"/>
      <c r="N3261" s="246"/>
      <c r="O3261" s="248"/>
      <c r="P3261" s="249" t="str">
        <f t="shared" si="353"/>
        <v/>
      </c>
      <c r="Q3261" s="250" t="str">
        <f t="shared" si="351"/>
        <v/>
      </c>
      <c r="R3261" s="248"/>
      <c r="S3261" s="246"/>
      <c r="T3261" s="248"/>
      <c r="U3261" s="249" t="str">
        <f>+IF(AND(S3261&gt;0,R3261&lt;&gt;'Data Validation (ROP used only)'!$A$22),SUM(S3261:T3261),"")</f>
        <v/>
      </c>
      <c r="V3261" s="250" t="str">
        <f>IF(OR(R3261='Data Validation (ROP used only)'!$A$22,ISBLANK(S3261),ISERROR(S3261/$I3261)),"",S3261/$I3261)</f>
        <v/>
      </c>
      <c r="W3261" s="251"/>
      <c r="X3261" s="252" t="str" cm="1">
        <f t="array" ref="X3261">_xlfn.IFS(W3261="","",W3261/I3261&gt;=2,2*I3261,W3261/I3261 &lt; 2, W3261)</f>
        <v/>
      </c>
      <c r="Y3261" s="253" t="str">
        <f t="shared" si="354"/>
        <v/>
      </c>
      <c r="Z3261" s="248"/>
      <c r="AA3261" s="249" t="str">
        <f t="shared" si="355"/>
        <v/>
      </c>
      <c r="AB3261" s="254" t="str">
        <f t="shared" si="356"/>
        <v/>
      </c>
      <c r="AC3261" s="159"/>
      <c r="AD3261" s="160"/>
    </row>
    <row r="3262" spans="2:30" ht="13.8" hidden="1" outlineLevel="1" x14ac:dyDescent="0.25">
      <c r="B3262" s="1"/>
      <c r="C3262" s="1"/>
      <c r="D3262" s="1"/>
      <c r="E3262" s="2"/>
      <c r="F3262" s="1"/>
      <c r="G3262" s="2"/>
      <c r="H3262" s="108"/>
      <c r="I3262" s="109"/>
      <c r="J3262" s="132" t="str">
        <f t="shared" si="352"/>
        <v/>
      </c>
      <c r="K3262" s="132">
        <f t="shared" si="357"/>
        <v>0</v>
      </c>
      <c r="L3262" s="246"/>
      <c r="M3262" s="247"/>
      <c r="N3262" s="246"/>
      <c r="O3262" s="248"/>
      <c r="P3262" s="249" t="str">
        <f t="shared" si="353"/>
        <v/>
      </c>
      <c r="Q3262" s="250" t="str">
        <f t="shared" si="351"/>
        <v/>
      </c>
      <c r="R3262" s="248"/>
      <c r="S3262" s="246"/>
      <c r="T3262" s="248"/>
      <c r="U3262" s="249" t="str">
        <f>+IF(AND(S3262&gt;0,R3262&lt;&gt;'Data Validation (ROP used only)'!$A$22),SUM(S3262:T3262),"")</f>
        <v/>
      </c>
      <c r="V3262" s="250" t="str">
        <f>IF(OR(R3262='Data Validation (ROP used only)'!$A$22,ISBLANK(S3262),ISERROR(S3262/$I3262)),"",S3262/$I3262)</f>
        <v/>
      </c>
      <c r="W3262" s="251"/>
      <c r="X3262" s="252" t="str" cm="1">
        <f t="array" ref="X3262">_xlfn.IFS(W3262="","",W3262/I3262&gt;=2,2*I3262,W3262/I3262 &lt; 2, W3262)</f>
        <v/>
      </c>
      <c r="Y3262" s="253" t="str">
        <f t="shared" si="354"/>
        <v/>
      </c>
      <c r="Z3262" s="248"/>
      <c r="AA3262" s="249" t="str">
        <f t="shared" si="355"/>
        <v/>
      </c>
      <c r="AB3262" s="254" t="str">
        <f t="shared" si="356"/>
        <v/>
      </c>
      <c r="AC3262" s="159"/>
      <c r="AD3262" s="160"/>
    </row>
    <row r="3263" spans="2:30" ht="13.8" hidden="1" outlineLevel="1" x14ac:dyDescent="0.25">
      <c r="B3263" s="1"/>
      <c r="C3263" s="1"/>
      <c r="D3263" s="1"/>
      <c r="E3263" s="2"/>
      <c r="F3263" s="1"/>
      <c r="G3263" s="2"/>
      <c r="H3263" s="108"/>
      <c r="I3263" s="109"/>
      <c r="J3263" s="132" t="str">
        <f t="shared" si="352"/>
        <v/>
      </c>
      <c r="K3263" s="132">
        <f t="shared" si="357"/>
        <v>0</v>
      </c>
      <c r="L3263" s="246"/>
      <c r="M3263" s="247"/>
      <c r="N3263" s="246"/>
      <c r="O3263" s="248"/>
      <c r="P3263" s="249" t="str">
        <f t="shared" si="353"/>
        <v/>
      </c>
      <c r="Q3263" s="250" t="str">
        <f t="shared" si="351"/>
        <v/>
      </c>
      <c r="R3263" s="248"/>
      <c r="S3263" s="246"/>
      <c r="T3263" s="248"/>
      <c r="U3263" s="249" t="str">
        <f>+IF(AND(S3263&gt;0,R3263&lt;&gt;'Data Validation (ROP used only)'!$A$22),SUM(S3263:T3263),"")</f>
        <v/>
      </c>
      <c r="V3263" s="250" t="str">
        <f>IF(OR(R3263='Data Validation (ROP used only)'!$A$22,ISBLANK(S3263),ISERROR(S3263/$I3263)),"",S3263/$I3263)</f>
        <v/>
      </c>
      <c r="W3263" s="251"/>
      <c r="X3263" s="252" t="str" cm="1">
        <f t="array" ref="X3263">_xlfn.IFS(W3263="","",W3263/I3263&gt;=2,2*I3263,W3263/I3263 &lt; 2, W3263)</f>
        <v/>
      </c>
      <c r="Y3263" s="253" t="str">
        <f t="shared" si="354"/>
        <v/>
      </c>
      <c r="Z3263" s="248"/>
      <c r="AA3263" s="249" t="str">
        <f t="shared" si="355"/>
        <v/>
      </c>
      <c r="AB3263" s="254" t="str">
        <f t="shared" si="356"/>
        <v/>
      </c>
      <c r="AC3263" s="159"/>
      <c r="AD3263" s="160"/>
    </row>
    <row r="3264" spans="2:30" ht="13.8" hidden="1" outlineLevel="1" x14ac:dyDescent="0.25">
      <c r="B3264" s="1"/>
      <c r="C3264" s="1"/>
      <c r="D3264" s="1"/>
      <c r="E3264" s="2"/>
      <c r="F3264" s="1"/>
      <c r="G3264" s="2"/>
      <c r="H3264" s="108"/>
      <c r="I3264" s="109"/>
      <c r="J3264" s="132" t="str">
        <f t="shared" si="352"/>
        <v/>
      </c>
      <c r="K3264" s="132">
        <f t="shared" si="357"/>
        <v>0</v>
      </c>
      <c r="L3264" s="246"/>
      <c r="M3264" s="247"/>
      <c r="N3264" s="246"/>
      <c r="O3264" s="248"/>
      <c r="P3264" s="249" t="str">
        <f t="shared" si="353"/>
        <v/>
      </c>
      <c r="Q3264" s="250" t="str">
        <f t="shared" si="351"/>
        <v/>
      </c>
      <c r="R3264" s="248"/>
      <c r="S3264" s="246"/>
      <c r="T3264" s="248"/>
      <c r="U3264" s="249" t="str">
        <f>+IF(AND(S3264&gt;0,R3264&lt;&gt;'Data Validation (ROP used only)'!$A$22),SUM(S3264:T3264),"")</f>
        <v/>
      </c>
      <c r="V3264" s="250" t="str">
        <f>IF(OR(R3264='Data Validation (ROP used only)'!$A$22,ISBLANK(S3264),ISERROR(S3264/$I3264)),"",S3264/$I3264)</f>
        <v/>
      </c>
      <c r="W3264" s="251"/>
      <c r="X3264" s="252" t="str" cm="1">
        <f t="array" ref="X3264">_xlfn.IFS(W3264="","",W3264/I3264&gt;=2,2*I3264,W3264/I3264 &lt; 2, W3264)</f>
        <v/>
      </c>
      <c r="Y3264" s="253" t="str">
        <f t="shared" si="354"/>
        <v/>
      </c>
      <c r="Z3264" s="248"/>
      <c r="AA3264" s="249" t="str">
        <f t="shared" si="355"/>
        <v/>
      </c>
      <c r="AB3264" s="254" t="str">
        <f t="shared" si="356"/>
        <v/>
      </c>
      <c r="AC3264" s="159"/>
      <c r="AD3264" s="160"/>
    </row>
    <row r="3265" spans="2:30" ht="13.8" hidden="1" outlineLevel="1" x14ac:dyDescent="0.25">
      <c r="B3265" s="1"/>
      <c r="C3265" s="1"/>
      <c r="D3265" s="1"/>
      <c r="E3265" s="2"/>
      <c r="F3265" s="1"/>
      <c r="G3265" s="2"/>
      <c r="H3265" s="108"/>
      <c r="I3265" s="109"/>
      <c r="J3265" s="132" t="str">
        <f t="shared" si="352"/>
        <v/>
      </c>
      <c r="K3265" s="132">
        <f t="shared" si="357"/>
        <v>0</v>
      </c>
      <c r="L3265" s="246"/>
      <c r="M3265" s="247"/>
      <c r="N3265" s="246"/>
      <c r="O3265" s="248"/>
      <c r="P3265" s="249" t="str">
        <f t="shared" si="353"/>
        <v/>
      </c>
      <c r="Q3265" s="250" t="str">
        <f t="shared" si="351"/>
        <v/>
      </c>
      <c r="R3265" s="248"/>
      <c r="S3265" s="246"/>
      <c r="T3265" s="248"/>
      <c r="U3265" s="249" t="str">
        <f>+IF(AND(S3265&gt;0,R3265&lt;&gt;'Data Validation (ROP used only)'!$A$22),SUM(S3265:T3265),"")</f>
        <v/>
      </c>
      <c r="V3265" s="250" t="str">
        <f>IF(OR(R3265='Data Validation (ROP used only)'!$A$22,ISBLANK(S3265),ISERROR(S3265/$I3265)),"",S3265/$I3265)</f>
        <v/>
      </c>
      <c r="W3265" s="251"/>
      <c r="X3265" s="252" t="str" cm="1">
        <f t="array" ref="X3265">_xlfn.IFS(W3265="","",W3265/I3265&gt;=2,2*I3265,W3265/I3265 &lt; 2, W3265)</f>
        <v/>
      </c>
      <c r="Y3265" s="253" t="str">
        <f t="shared" si="354"/>
        <v/>
      </c>
      <c r="Z3265" s="248"/>
      <c r="AA3265" s="249" t="str">
        <f t="shared" si="355"/>
        <v/>
      </c>
      <c r="AB3265" s="254" t="str">
        <f t="shared" si="356"/>
        <v/>
      </c>
      <c r="AC3265" s="159"/>
      <c r="AD3265" s="160"/>
    </row>
    <row r="3266" spans="2:30" ht="13.8" hidden="1" outlineLevel="1" x14ac:dyDescent="0.25">
      <c r="B3266" s="1"/>
      <c r="C3266" s="1"/>
      <c r="D3266" s="1"/>
      <c r="E3266" s="2"/>
      <c r="F3266" s="1"/>
      <c r="G3266" s="2"/>
      <c r="H3266" s="108"/>
      <c r="I3266" s="109"/>
      <c r="J3266" s="132" t="str">
        <f t="shared" si="352"/>
        <v/>
      </c>
      <c r="K3266" s="132">
        <f t="shared" si="357"/>
        <v>0</v>
      </c>
      <c r="L3266" s="246"/>
      <c r="M3266" s="247"/>
      <c r="N3266" s="246"/>
      <c r="O3266" s="248"/>
      <c r="P3266" s="249" t="str">
        <f t="shared" si="353"/>
        <v/>
      </c>
      <c r="Q3266" s="250" t="str">
        <f t="shared" si="351"/>
        <v/>
      </c>
      <c r="R3266" s="248"/>
      <c r="S3266" s="246"/>
      <c r="T3266" s="248"/>
      <c r="U3266" s="249" t="str">
        <f>+IF(AND(S3266&gt;0,R3266&lt;&gt;'Data Validation (ROP used only)'!$A$22),SUM(S3266:T3266),"")</f>
        <v/>
      </c>
      <c r="V3266" s="250" t="str">
        <f>IF(OR(R3266='Data Validation (ROP used only)'!$A$22,ISBLANK(S3266),ISERROR(S3266/$I3266)),"",S3266/$I3266)</f>
        <v/>
      </c>
      <c r="W3266" s="251"/>
      <c r="X3266" s="252" t="str" cm="1">
        <f t="array" ref="X3266">_xlfn.IFS(W3266="","",W3266/I3266&gt;=2,2*I3266,W3266/I3266 &lt; 2, W3266)</f>
        <v/>
      </c>
      <c r="Y3266" s="253" t="str">
        <f t="shared" si="354"/>
        <v/>
      </c>
      <c r="Z3266" s="248"/>
      <c r="AA3266" s="249" t="str">
        <f t="shared" si="355"/>
        <v/>
      </c>
      <c r="AB3266" s="254" t="str">
        <f t="shared" si="356"/>
        <v/>
      </c>
      <c r="AC3266" s="159"/>
      <c r="AD3266" s="160"/>
    </row>
    <row r="3267" spans="2:30" ht="13.8" hidden="1" outlineLevel="1" x14ac:dyDescent="0.25">
      <c r="B3267" s="1"/>
      <c r="C3267" s="1"/>
      <c r="D3267" s="1"/>
      <c r="E3267" s="2"/>
      <c r="F3267" s="1"/>
      <c r="G3267" s="2"/>
      <c r="H3267" s="108"/>
      <c r="I3267" s="109"/>
      <c r="J3267" s="132" t="str">
        <f t="shared" si="352"/>
        <v/>
      </c>
      <c r="K3267" s="132">
        <f t="shared" si="357"/>
        <v>0</v>
      </c>
      <c r="L3267" s="246"/>
      <c r="M3267" s="247"/>
      <c r="N3267" s="246"/>
      <c r="O3267" s="248"/>
      <c r="P3267" s="249" t="str">
        <f t="shared" si="353"/>
        <v/>
      </c>
      <c r="Q3267" s="250" t="str">
        <f t="shared" si="351"/>
        <v/>
      </c>
      <c r="R3267" s="248"/>
      <c r="S3267" s="246"/>
      <c r="T3267" s="248"/>
      <c r="U3267" s="249" t="str">
        <f>+IF(AND(S3267&gt;0,R3267&lt;&gt;'Data Validation (ROP used only)'!$A$22),SUM(S3267:T3267),"")</f>
        <v/>
      </c>
      <c r="V3267" s="250" t="str">
        <f>IF(OR(R3267='Data Validation (ROP used only)'!$A$22,ISBLANK(S3267),ISERROR(S3267/$I3267)),"",S3267/$I3267)</f>
        <v/>
      </c>
      <c r="W3267" s="251"/>
      <c r="X3267" s="252" t="str" cm="1">
        <f t="array" ref="X3267">_xlfn.IFS(W3267="","",W3267/I3267&gt;=2,2*I3267,W3267/I3267 &lt; 2, W3267)</f>
        <v/>
      </c>
      <c r="Y3267" s="253" t="str">
        <f t="shared" si="354"/>
        <v/>
      </c>
      <c r="Z3267" s="248"/>
      <c r="AA3267" s="249" t="str">
        <f t="shared" si="355"/>
        <v/>
      </c>
      <c r="AB3267" s="254" t="str">
        <f t="shared" si="356"/>
        <v/>
      </c>
      <c r="AC3267" s="159"/>
      <c r="AD3267" s="160"/>
    </row>
    <row r="3268" spans="2:30" ht="13.8" hidden="1" outlineLevel="1" x14ac:dyDescent="0.25">
      <c r="B3268" s="1"/>
      <c r="C3268" s="1"/>
      <c r="D3268" s="1"/>
      <c r="E3268" s="2"/>
      <c r="F3268" s="1"/>
      <c r="G3268" s="2"/>
      <c r="H3268" s="108"/>
      <c r="I3268" s="109"/>
      <c r="J3268" s="132" t="str">
        <f t="shared" si="352"/>
        <v/>
      </c>
      <c r="K3268" s="132">
        <f t="shared" si="357"/>
        <v>0</v>
      </c>
      <c r="L3268" s="246"/>
      <c r="M3268" s="247"/>
      <c r="N3268" s="246"/>
      <c r="O3268" s="248"/>
      <c r="P3268" s="249" t="str">
        <f t="shared" si="353"/>
        <v/>
      </c>
      <c r="Q3268" s="250" t="str">
        <f t="shared" si="351"/>
        <v/>
      </c>
      <c r="R3268" s="248"/>
      <c r="S3268" s="246"/>
      <c r="T3268" s="248"/>
      <c r="U3268" s="249" t="str">
        <f>+IF(AND(S3268&gt;0,R3268&lt;&gt;'Data Validation (ROP used only)'!$A$22),SUM(S3268:T3268),"")</f>
        <v/>
      </c>
      <c r="V3268" s="250" t="str">
        <f>IF(OR(R3268='Data Validation (ROP used only)'!$A$22,ISBLANK(S3268),ISERROR(S3268/$I3268)),"",S3268/$I3268)</f>
        <v/>
      </c>
      <c r="W3268" s="251"/>
      <c r="X3268" s="252" t="str" cm="1">
        <f t="array" ref="X3268">_xlfn.IFS(W3268="","",W3268/I3268&gt;=2,2*I3268,W3268/I3268 &lt; 2, W3268)</f>
        <v/>
      </c>
      <c r="Y3268" s="253" t="str">
        <f t="shared" si="354"/>
        <v/>
      </c>
      <c r="Z3268" s="248"/>
      <c r="AA3268" s="249" t="str">
        <f t="shared" si="355"/>
        <v/>
      </c>
      <c r="AB3268" s="254" t="str">
        <f t="shared" si="356"/>
        <v/>
      </c>
      <c r="AC3268" s="159"/>
      <c r="AD3268" s="160"/>
    </row>
    <row r="3269" spans="2:30" ht="13.8" hidden="1" outlineLevel="1" x14ac:dyDescent="0.25">
      <c r="B3269" s="1"/>
      <c r="C3269" s="1"/>
      <c r="D3269" s="1"/>
      <c r="E3269" s="2"/>
      <c r="F3269" s="1"/>
      <c r="G3269" s="2"/>
      <c r="H3269" s="108"/>
      <c r="I3269" s="109"/>
      <c r="J3269" s="132" t="str">
        <f t="shared" si="352"/>
        <v/>
      </c>
      <c r="K3269" s="132">
        <f t="shared" si="357"/>
        <v>0</v>
      </c>
      <c r="L3269" s="246"/>
      <c r="M3269" s="247"/>
      <c r="N3269" s="246"/>
      <c r="O3269" s="248"/>
      <c r="P3269" s="249" t="str">
        <f t="shared" si="353"/>
        <v/>
      </c>
      <c r="Q3269" s="250" t="str">
        <f t="shared" si="351"/>
        <v/>
      </c>
      <c r="R3269" s="248"/>
      <c r="S3269" s="246"/>
      <c r="T3269" s="248"/>
      <c r="U3269" s="249" t="str">
        <f>+IF(AND(S3269&gt;0,R3269&lt;&gt;'Data Validation (ROP used only)'!$A$22),SUM(S3269:T3269),"")</f>
        <v/>
      </c>
      <c r="V3269" s="250" t="str">
        <f>IF(OR(R3269='Data Validation (ROP used only)'!$A$22,ISBLANK(S3269),ISERROR(S3269/$I3269)),"",S3269/$I3269)</f>
        <v/>
      </c>
      <c r="W3269" s="251"/>
      <c r="X3269" s="252" t="str" cm="1">
        <f t="array" ref="X3269">_xlfn.IFS(W3269="","",W3269/I3269&gt;=2,2*I3269,W3269/I3269 &lt; 2, W3269)</f>
        <v/>
      </c>
      <c r="Y3269" s="253" t="str">
        <f t="shared" si="354"/>
        <v/>
      </c>
      <c r="Z3269" s="248"/>
      <c r="AA3269" s="249" t="str">
        <f t="shared" si="355"/>
        <v/>
      </c>
      <c r="AB3269" s="254" t="str">
        <f t="shared" si="356"/>
        <v/>
      </c>
      <c r="AC3269" s="159"/>
      <c r="AD3269" s="160"/>
    </row>
    <row r="3270" spans="2:30" ht="13.8" hidden="1" outlineLevel="1" x14ac:dyDescent="0.25">
      <c r="B3270" s="1"/>
      <c r="C3270" s="1"/>
      <c r="D3270" s="1"/>
      <c r="E3270" s="2"/>
      <c r="F3270" s="1"/>
      <c r="G3270" s="2"/>
      <c r="H3270" s="108"/>
      <c r="I3270" s="109"/>
      <c r="J3270" s="132" t="str">
        <f t="shared" si="352"/>
        <v/>
      </c>
      <c r="K3270" s="132">
        <f t="shared" si="357"/>
        <v>0</v>
      </c>
      <c r="L3270" s="246"/>
      <c r="M3270" s="247"/>
      <c r="N3270" s="246"/>
      <c r="O3270" s="248"/>
      <c r="P3270" s="249" t="str">
        <f t="shared" si="353"/>
        <v/>
      </c>
      <c r="Q3270" s="250" t="str">
        <f t="shared" si="351"/>
        <v/>
      </c>
      <c r="R3270" s="248"/>
      <c r="S3270" s="246"/>
      <c r="T3270" s="248"/>
      <c r="U3270" s="249" t="str">
        <f>+IF(AND(S3270&gt;0,R3270&lt;&gt;'Data Validation (ROP used only)'!$A$22),SUM(S3270:T3270),"")</f>
        <v/>
      </c>
      <c r="V3270" s="250" t="str">
        <f>IF(OR(R3270='Data Validation (ROP used only)'!$A$22,ISBLANK(S3270),ISERROR(S3270/$I3270)),"",S3270/$I3270)</f>
        <v/>
      </c>
      <c r="W3270" s="251"/>
      <c r="X3270" s="252" t="str" cm="1">
        <f t="array" ref="X3270">_xlfn.IFS(W3270="","",W3270/I3270&gt;=2,2*I3270,W3270/I3270 &lt; 2, W3270)</f>
        <v/>
      </c>
      <c r="Y3270" s="253" t="str">
        <f t="shared" si="354"/>
        <v/>
      </c>
      <c r="Z3270" s="248"/>
      <c r="AA3270" s="249" t="str">
        <f t="shared" si="355"/>
        <v/>
      </c>
      <c r="AB3270" s="254" t="str">
        <f t="shared" si="356"/>
        <v/>
      </c>
      <c r="AC3270" s="159"/>
      <c r="AD3270" s="160"/>
    </row>
    <row r="3271" spans="2:30" ht="13.8" hidden="1" outlineLevel="1" x14ac:dyDescent="0.25">
      <c r="B3271" s="1"/>
      <c r="C3271" s="1"/>
      <c r="D3271" s="1"/>
      <c r="E3271" s="2"/>
      <c r="F3271" s="1"/>
      <c r="G3271" s="2"/>
      <c r="H3271" s="108"/>
      <c r="I3271" s="109"/>
      <c r="J3271" s="132" t="str">
        <f t="shared" si="352"/>
        <v/>
      </c>
      <c r="K3271" s="132">
        <f t="shared" si="357"/>
        <v>0</v>
      </c>
      <c r="L3271" s="246"/>
      <c r="M3271" s="247"/>
      <c r="N3271" s="246"/>
      <c r="O3271" s="248"/>
      <c r="P3271" s="249" t="str">
        <f t="shared" si="353"/>
        <v/>
      </c>
      <c r="Q3271" s="250" t="str">
        <f t="shared" si="351"/>
        <v/>
      </c>
      <c r="R3271" s="248"/>
      <c r="S3271" s="246"/>
      <c r="T3271" s="248"/>
      <c r="U3271" s="249" t="str">
        <f>+IF(AND(S3271&gt;0,R3271&lt;&gt;'Data Validation (ROP used only)'!$A$22),SUM(S3271:T3271),"")</f>
        <v/>
      </c>
      <c r="V3271" s="250" t="str">
        <f>IF(OR(R3271='Data Validation (ROP used only)'!$A$22,ISBLANK(S3271),ISERROR(S3271/$I3271)),"",S3271/$I3271)</f>
        <v/>
      </c>
      <c r="W3271" s="251"/>
      <c r="X3271" s="252" t="str" cm="1">
        <f t="array" ref="X3271">_xlfn.IFS(W3271="","",W3271/I3271&gt;=2,2*I3271,W3271/I3271 &lt; 2, W3271)</f>
        <v/>
      </c>
      <c r="Y3271" s="253" t="str">
        <f t="shared" si="354"/>
        <v/>
      </c>
      <c r="Z3271" s="248"/>
      <c r="AA3271" s="249" t="str">
        <f t="shared" si="355"/>
        <v/>
      </c>
      <c r="AB3271" s="254" t="str">
        <f t="shared" si="356"/>
        <v/>
      </c>
      <c r="AC3271" s="159"/>
      <c r="AD3271" s="160"/>
    </row>
    <row r="3272" spans="2:30" ht="13.8" hidden="1" outlineLevel="1" x14ac:dyDescent="0.25">
      <c r="B3272" s="1"/>
      <c r="C3272" s="1"/>
      <c r="D3272" s="1"/>
      <c r="E3272" s="2"/>
      <c r="F3272" s="1"/>
      <c r="G3272" s="2"/>
      <c r="H3272" s="108"/>
      <c r="I3272" s="109"/>
      <c r="J3272" s="132" t="str">
        <f t="shared" si="352"/>
        <v/>
      </c>
      <c r="K3272" s="132">
        <f t="shared" si="357"/>
        <v>0</v>
      </c>
      <c r="L3272" s="246"/>
      <c r="M3272" s="247"/>
      <c r="N3272" s="246"/>
      <c r="O3272" s="248"/>
      <c r="P3272" s="249" t="str">
        <f t="shared" si="353"/>
        <v/>
      </c>
      <c r="Q3272" s="250" t="str">
        <f t="shared" si="351"/>
        <v/>
      </c>
      <c r="R3272" s="248"/>
      <c r="S3272" s="246"/>
      <c r="T3272" s="248"/>
      <c r="U3272" s="249" t="str">
        <f>+IF(AND(S3272&gt;0,R3272&lt;&gt;'Data Validation (ROP used only)'!$A$22),SUM(S3272:T3272),"")</f>
        <v/>
      </c>
      <c r="V3272" s="250" t="str">
        <f>IF(OR(R3272='Data Validation (ROP used only)'!$A$22,ISBLANK(S3272),ISERROR(S3272/$I3272)),"",S3272/$I3272)</f>
        <v/>
      </c>
      <c r="W3272" s="251"/>
      <c r="X3272" s="252" t="str" cm="1">
        <f t="array" ref="X3272">_xlfn.IFS(W3272="","",W3272/I3272&gt;=2,2*I3272,W3272/I3272 &lt; 2, W3272)</f>
        <v/>
      </c>
      <c r="Y3272" s="253" t="str">
        <f t="shared" si="354"/>
        <v/>
      </c>
      <c r="Z3272" s="248"/>
      <c r="AA3272" s="249" t="str">
        <f t="shared" si="355"/>
        <v/>
      </c>
      <c r="AB3272" s="254" t="str">
        <f t="shared" si="356"/>
        <v/>
      </c>
      <c r="AC3272" s="159"/>
      <c r="AD3272" s="160"/>
    </row>
    <row r="3273" spans="2:30" ht="13.8" hidden="1" outlineLevel="1" x14ac:dyDescent="0.25">
      <c r="B3273" s="1"/>
      <c r="C3273" s="1"/>
      <c r="D3273" s="1"/>
      <c r="E3273" s="2"/>
      <c r="F3273" s="1"/>
      <c r="G3273" s="2"/>
      <c r="H3273" s="108"/>
      <c r="I3273" s="109"/>
      <c r="J3273" s="132" t="str">
        <f t="shared" si="352"/>
        <v/>
      </c>
      <c r="K3273" s="132">
        <f t="shared" si="357"/>
        <v>0</v>
      </c>
      <c r="L3273" s="246"/>
      <c r="M3273" s="247"/>
      <c r="N3273" s="246"/>
      <c r="O3273" s="248"/>
      <c r="P3273" s="249" t="str">
        <f t="shared" si="353"/>
        <v/>
      </c>
      <c r="Q3273" s="250" t="str">
        <f t="shared" si="351"/>
        <v/>
      </c>
      <c r="R3273" s="248"/>
      <c r="S3273" s="246"/>
      <c r="T3273" s="248"/>
      <c r="U3273" s="249" t="str">
        <f>+IF(AND(S3273&gt;0,R3273&lt;&gt;'Data Validation (ROP used only)'!$A$22),SUM(S3273:T3273),"")</f>
        <v/>
      </c>
      <c r="V3273" s="250" t="str">
        <f>IF(OR(R3273='Data Validation (ROP used only)'!$A$22,ISBLANK(S3273),ISERROR(S3273/$I3273)),"",S3273/$I3273)</f>
        <v/>
      </c>
      <c r="W3273" s="251"/>
      <c r="X3273" s="252" t="str" cm="1">
        <f t="array" ref="X3273">_xlfn.IFS(W3273="","",W3273/I3273&gt;=2,2*I3273,W3273/I3273 &lt; 2, W3273)</f>
        <v/>
      </c>
      <c r="Y3273" s="253" t="str">
        <f t="shared" si="354"/>
        <v/>
      </c>
      <c r="Z3273" s="248"/>
      <c r="AA3273" s="249" t="str">
        <f t="shared" si="355"/>
        <v/>
      </c>
      <c r="AB3273" s="254" t="str">
        <f t="shared" si="356"/>
        <v/>
      </c>
      <c r="AC3273" s="159"/>
      <c r="AD3273" s="160"/>
    </row>
    <row r="3274" spans="2:30" ht="13.8" hidden="1" outlineLevel="1" x14ac:dyDescent="0.25">
      <c r="B3274" s="1"/>
      <c r="C3274" s="1"/>
      <c r="D3274" s="1"/>
      <c r="E3274" s="2"/>
      <c r="F3274" s="1"/>
      <c r="G3274" s="2"/>
      <c r="H3274" s="108"/>
      <c r="I3274" s="109"/>
      <c r="J3274" s="132" t="str">
        <f t="shared" si="352"/>
        <v/>
      </c>
      <c r="K3274" s="132">
        <f t="shared" si="357"/>
        <v>0</v>
      </c>
      <c r="L3274" s="246"/>
      <c r="M3274" s="247"/>
      <c r="N3274" s="246"/>
      <c r="O3274" s="248"/>
      <c r="P3274" s="249" t="str">
        <f t="shared" si="353"/>
        <v/>
      </c>
      <c r="Q3274" s="250" t="str">
        <f t="shared" ref="Q3274:Q3337" si="358">IF(ISERROR(N3274/$I3274),"",N3274/$I3274)</f>
        <v/>
      </c>
      <c r="R3274" s="248"/>
      <c r="S3274" s="246"/>
      <c r="T3274" s="248"/>
      <c r="U3274" s="249" t="str">
        <f>+IF(AND(S3274&gt;0,R3274&lt;&gt;'Data Validation (ROP used only)'!$A$22),SUM(S3274:T3274),"")</f>
        <v/>
      </c>
      <c r="V3274" s="250" t="str">
        <f>IF(OR(R3274='Data Validation (ROP used only)'!$A$22,ISBLANK(S3274),ISERROR(S3274/$I3274)),"",S3274/$I3274)</f>
        <v/>
      </c>
      <c r="W3274" s="251"/>
      <c r="X3274" s="252" t="str" cm="1">
        <f t="array" ref="X3274">_xlfn.IFS(W3274="","",W3274/I3274&gt;=2,2*I3274,W3274/I3274 &lt; 2, W3274)</f>
        <v/>
      </c>
      <c r="Y3274" s="253" t="str">
        <f t="shared" si="354"/>
        <v/>
      </c>
      <c r="Z3274" s="248"/>
      <c r="AA3274" s="249" t="str">
        <f t="shared" si="355"/>
        <v/>
      </c>
      <c r="AB3274" s="254" t="str">
        <f t="shared" si="356"/>
        <v/>
      </c>
      <c r="AC3274" s="159"/>
      <c r="AD3274" s="160"/>
    </row>
    <row r="3275" spans="2:30" ht="13.8" hidden="1" outlineLevel="1" x14ac:dyDescent="0.25">
      <c r="B3275" s="1"/>
      <c r="C3275" s="1"/>
      <c r="D3275" s="1"/>
      <c r="E3275" s="2"/>
      <c r="F3275" s="1"/>
      <c r="G3275" s="2"/>
      <c r="H3275" s="108"/>
      <c r="I3275" s="109"/>
      <c r="J3275" s="132" t="str">
        <f t="shared" ref="J3275:J3338" si="359">IF(ISERROR(H3275/C3275),"",H3275/C3275)</f>
        <v/>
      </c>
      <c r="K3275" s="132">
        <f t="shared" si="357"/>
        <v>0</v>
      </c>
      <c r="L3275" s="246"/>
      <c r="M3275" s="247"/>
      <c r="N3275" s="246"/>
      <c r="O3275" s="248"/>
      <c r="P3275" s="249" t="str">
        <f t="shared" ref="P3275:P3338" si="360">+IF((N3275+O3275)&gt;0,+N3275+O3275,"")</f>
        <v/>
      </c>
      <c r="Q3275" s="250" t="str">
        <f t="shared" si="358"/>
        <v/>
      </c>
      <c r="R3275" s="248"/>
      <c r="S3275" s="246"/>
      <c r="T3275" s="248"/>
      <c r="U3275" s="249" t="str">
        <f>+IF(AND(S3275&gt;0,R3275&lt;&gt;'Data Validation (ROP used only)'!$A$22),SUM(S3275:T3275),"")</f>
        <v/>
      </c>
      <c r="V3275" s="250" t="str">
        <f>IF(OR(R3275='Data Validation (ROP used only)'!$A$22,ISBLANK(S3275),ISERROR(S3275/$I3275)),"",S3275/$I3275)</f>
        <v/>
      </c>
      <c r="W3275" s="251"/>
      <c r="X3275" s="252" t="str" cm="1">
        <f t="array" ref="X3275">_xlfn.IFS(W3275="","",W3275/I3275&gt;=2,2*I3275,W3275/I3275 &lt; 2, W3275)</f>
        <v/>
      </c>
      <c r="Y3275" s="253" t="str">
        <f t="shared" ref="Y3275:Y3338" si="361">IF(ISBLANK(W3275),"",W3275-X3275)</f>
        <v/>
      </c>
      <c r="Z3275" s="248"/>
      <c r="AA3275" s="249" t="str">
        <f t="shared" ref="AA3275:AA3338" si="362">IF(W3275=0,"",W3275+Z3275)</f>
        <v/>
      </c>
      <c r="AB3275" s="254" t="str">
        <f t="shared" ref="AB3275:AB3338" si="363">IF(ISERROR(W3275/$I3275),"",W3275/$I3275)</f>
        <v/>
      </c>
      <c r="AC3275" s="159"/>
      <c r="AD3275" s="160"/>
    </row>
    <row r="3276" spans="2:30" ht="13.8" hidden="1" outlineLevel="1" x14ac:dyDescent="0.25">
      <c r="B3276" s="1"/>
      <c r="C3276" s="1"/>
      <c r="D3276" s="1"/>
      <c r="E3276" s="2"/>
      <c r="F3276" s="1"/>
      <c r="G3276" s="2"/>
      <c r="H3276" s="108"/>
      <c r="I3276" s="109"/>
      <c r="J3276" s="132" t="str">
        <f t="shared" si="359"/>
        <v/>
      </c>
      <c r="K3276" s="132">
        <f t="shared" si="357"/>
        <v>0</v>
      </c>
      <c r="L3276" s="246"/>
      <c r="M3276" s="247"/>
      <c r="N3276" s="246"/>
      <c r="O3276" s="248"/>
      <c r="P3276" s="249" t="str">
        <f t="shared" si="360"/>
        <v/>
      </c>
      <c r="Q3276" s="250" t="str">
        <f t="shared" si="358"/>
        <v/>
      </c>
      <c r="R3276" s="248"/>
      <c r="S3276" s="246"/>
      <c r="T3276" s="248"/>
      <c r="U3276" s="249" t="str">
        <f>+IF(AND(S3276&gt;0,R3276&lt;&gt;'Data Validation (ROP used only)'!$A$22),SUM(S3276:T3276),"")</f>
        <v/>
      </c>
      <c r="V3276" s="250" t="str">
        <f>IF(OR(R3276='Data Validation (ROP used only)'!$A$22,ISBLANK(S3276),ISERROR(S3276/$I3276)),"",S3276/$I3276)</f>
        <v/>
      </c>
      <c r="W3276" s="251"/>
      <c r="X3276" s="252" t="str" cm="1">
        <f t="array" ref="X3276">_xlfn.IFS(W3276="","",W3276/I3276&gt;=2,2*I3276,W3276/I3276 &lt; 2, W3276)</f>
        <v/>
      </c>
      <c r="Y3276" s="253" t="str">
        <f t="shared" si="361"/>
        <v/>
      </c>
      <c r="Z3276" s="248"/>
      <c r="AA3276" s="249" t="str">
        <f t="shared" si="362"/>
        <v/>
      </c>
      <c r="AB3276" s="254" t="str">
        <f t="shared" si="363"/>
        <v/>
      </c>
      <c r="AC3276" s="159"/>
      <c r="AD3276" s="160"/>
    </row>
    <row r="3277" spans="2:30" ht="13.8" hidden="1" outlineLevel="1" x14ac:dyDescent="0.25">
      <c r="B3277" s="1"/>
      <c r="C3277" s="1"/>
      <c r="D3277" s="1"/>
      <c r="E3277" s="2"/>
      <c r="F3277" s="1"/>
      <c r="G3277" s="2"/>
      <c r="H3277" s="108"/>
      <c r="I3277" s="109"/>
      <c r="J3277" s="132" t="str">
        <f t="shared" si="359"/>
        <v/>
      </c>
      <c r="K3277" s="132">
        <f t="shared" si="357"/>
        <v>0</v>
      </c>
      <c r="L3277" s="246"/>
      <c r="M3277" s="247"/>
      <c r="N3277" s="246"/>
      <c r="O3277" s="248"/>
      <c r="P3277" s="249" t="str">
        <f t="shared" si="360"/>
        <v/>
      </c>
      <c r="Q3277" s="250" t="str">
        <f t="shared" si="358"/>
        <v/>
      </c>
      <c r="R3277" s="248"/>
      <c r="S3277" s="246"/>
      <c r="T3277" s="248"/>
      <c r="U3277" s="249" t="str">
        <f>+IF(AND(S3277&gt;0,R3277&lt;&gt;'Data Validation (ROP used only)'!$A$22),SUM(S3277:T3277),"")</f>
        <v/>
      </c>
      <c r="V3277" s="250" t="str">
        <f>IF(OR(R3277='Data Validation (ROP used only)'!$A$22,ISBLANK(S3277),ISERROR(S3277/$I3277)),"",S3277/$I3277)</f>
        <v/>
      </c>
      <c r="W3277" s="251"/>
      <c r="X3277" s="252" t="str" cm="1">
        <f t="array" ref="X3277">_xlfn.IFS(W3277="","",W3277/I3277&gt;=2,2*I3277,W3277/I3277 &lt; 2, W3277)</f>
        <v/>
      </c>
      <c r="Y3277" s="253" t="str">
        <f t="shared" si="361"/>
        <v/>
      </c>
      <c r="Z3277" s="248"/>
      <c r="AA3277" s="249" t="str">
        <f t="shared" si="362"/>
        <v/>
      </c>
      <c r="AB3277" s="254" t="str">
        <f t="shared" si="363"/>
        <v/>
      </c>
      <c r="AC3277" s="159"/>
      <c r="AD3277" s="160"/>
    </row>
    <row r="3278" spans="2:30" ht="13.8" hidden="1" outlineLevel="1" x14ac:dyDescent="0.25">
      <c r="B3278" s="1"/>
      <c r="C3278" s="1"/>
      <c r="D3278" s="1"/>
      <c r="E3278" s="2"/>
      <c r="F3278" s="1"/>
      <c r="G3278" s="2"/>
      <c r="H3278" s="108"/>
      <c r="I3278" s="109"/>
      <c r="J3278" s="132" t="str">
        <f t="shared" si="359"/>
        <v/>
      </c>
      <c r="K3278" s="132">
        <f t="shared" si="357"/>
        <v>0</v>
      </c>
      <c r="L3278" s="246"/>
      <c r="M3278" s="247"/>
      <c r="N3278" s="246"/>
      <c r="O3278" s="248"/>
      <c r="P3278" s="249" t="str">
        <f t="shared" si="360"/>
        <v/>
      </c>
      <c r="Q3278" s="250" t="str">
        <f t="shared" si="358"/>
        <v/>
      </c>
      <c r="R3278" s="248"/>
      <c r="S3278" s="246"/>
      <c r="T3278" s="248"/>
      <c r="U3278" s="249" t="str">
        <f>+IF(AND(S3278&gt;0,R3278&lt;&gt;'Data Validation (ROP used only)'!$A$22),SUM(S3278:T3278),"")</f>
        <v/>
      </c>
      <c r="V3278" s="250" t="str">
        <f>IF(OR(R3278='Data Validation (ROP used only)'!$A$22,ISBLANK(S3278),ISERROR(S3278/$I3278)),"",S3278/$I3278)</f>
        <v/>
      </c>
      <c r="W3278" s="251"/>
      <c r="X3278" s="252" t="str" cm="1">
        <f t="array" ref="X3278">_xlfn.IFS(W3278="","",W3278/I3278&gt;=2,2*I3278,W3278/I3278 &lt; 2, W3278)</f>
        <v/>
      </c>
      <c r="Y3278" s="253" t="str">
        <f t="shared" si="361"/>
        <v/>
      </c>
      <c r="Z3278" s="248"/>
      <c r="AA3278" s="249" t="str">
        <f t="shared" si="362"/>
        <v/>
      </c>
      <c r="AB3278" s="254" t="str">
        <f t="shared" si="363"/>
        <v/>
      </c>
      <c r="AC3278" s="159"/>
      <c r="AD3278" s="160"/>
    </row>
    <row r="3279" spans="2:30" ht="13.8" hidden="1" outlineLevel="1" x14ac:dyDescent="0.25">
      <c r="B3279" s="1"/>
      <c r="C3279" s="1"/>
      <c r="D3279" s="1"/>
      <c r="E3279" s="2"/>
      <c r="F3279" s="1"/>
      <c r="G3279" s="2"/>
      <c r="H3279" s="108"/>
      <c r="I3279" s="109"/>
      <c r="J3279" s="132" t="str">
        <f t="shared" si="359"/>
        <v/>
      </c>
      <c r="K3279" s="132">
        <f t="shared" si="357"/>
        <v>0</v>
      </c>
      <c r="L3279" s="246"/>
      <c r="M3279" s="247"/>
      <c r="N3279" s="246"/>
      <c r="O3279" s="248"/>
      <c r="P3279" s="249" t="str">
        <f t="shared" si="360"/>
        <v/>
      </c>
      <c r="Q3279" s="250" t="str">
        <f t="shared" si="358"/>
        <v/>
      </c>
      <c r="R3279" s="248"/>
      <c r="S3279" s="246"/>
      <c r="T3279" s="248"/>
      <c r="U3279" s="249" t="str">
        <f>+IF(AND(S3279&gt;0,R3279&lt;&gt;'Data Validation (ROP used only)'!$A$22),SUM(S3279:T3279),"")</f>
        <v/>
      </c>
      <c r="V3279" s="250" t="str">
        <f>IF(OR(R3279='Data Validation (ROP used only)'!$A$22,ISBLANK(S3279),ISERROR(S3279/$I3279)),"",S3279/$I3279)</f>
        <v/>
      </c>
      <c r="W3279" s="251"/>
      <c r="X3279" s="252" t="str" cm="1">
        <f t="array" ref="X3279">_xlfn.IFS(W3279="","",W3279/I3279&gt;=2,2*I3279,W3279/I3279 &lt; 2, W3279)</f>
        <v/>
      </c>
      <c r="Y3279" s="253" t="str">
        <f t="shared" si="361"/>
        <v/>
      </c>
      <c r="Z3279" s="248"/>
      <c r="AA3279" s="249" t="str">
        <f t="shared" si="362"/>
        <v/>
      </c>
      <c r="AB3279" s="254" t="str">
        <f t="shared" si="363"/>
        <v/>
      </c>
      <c r="AC3279" s="159"/>
      <c r="AD3279" s="160"/>
    </row>
    <row r="3280" spans="2:30" ht="13.8" hidden="1" outlineLevel="1" x14ac:dyDescent="0.25">
      <c r="B3280" s="1"/>
      <c r="C3280" s="1"/>
      <c r="D3280" s="1"/>
      <c r="E3280" s="2"/>
      <c r="F3280" s="1"/>
      <c r="G3280" s="2"/>
      <c r="H3280" s="108"/>
      <c r="I3280" s="109"/>
      <c r="J3280" s="132" t="str">
        <f t="shared" si="359"/>
        <v/>
      </c>
      <c r="K3280" s="132">
        <f t="shared" si="357"/>
        <v>0</v>
      </c>
      <c r="L3280" s="246"/>
      <c r="M3280" s="247"/>
      <c r="N3280" s="246"/>
      <c r="O3280" s="248"/>
      <c r="P3280" s="249" t="str">
        <f t="shared" si="360"/>
        <v/>
      </c>
      <c r="Q3280" s="250" t="str">
        <f t="shared" si="358"/>
        <v/>
      </c>
      <c r="R3280" s="248"/>
      <c r="S3280" s="246"/>
      <c r="T3280" s="248"/>
      <c r="U3280" s="249" t="str">
        <f>+IF(AND(S3280&gt;0,R3280&lt;&gt;'Data Validation (ROP used only)'!$A$22),SUM(S3280:T3280),"")</f>
        <v/>
      </c>
      <c r="V3280" s="250" t="str">
        <f>IF(OR(R3280='Data Validation (ROP used only)'!$A$22,ISBLANK(S3280),ISERROR(S3280/$I3280)),"",S3280/$I3280)</f>
        <v/>
      </c>
      <c r="W3280" s="251"/>
      <c r="X3280" s="252" t="str" cm="1">
        <f t="array" ref="X3280">_xlfn.IFS(W3280="","",W3280/I3280&gt;=2,2*I3280,W3280/I3280 &lt; 2, W3280)</f>
        <v/>
      </c>
      <c r="Y3280" s="253" t="str">
        <f t="shared" si="361"/>
        <v/>
      </c>
      <c r="Z3280" s="248"/>
      <c r="AA3280" s="249" t="str">
        <f t="shared" si="362"/>
        <v/>
      </c>
      <c r="AB3280" s="254" t="str">
        <f t="shared" si="363"/>
        <v/>
      </c>
      <c r="AC3280" s="159"/>
      <c r="AD3280" s="160"/>
    </row>
    <row r="3281" spans="2:30" ht="13.8" hidden="1" outlineLevel="1" x14ac:dyDescent="0.25">
      <c r="B3281" s="1"/>
      <c r="C3281" s="1"/>
      <c r="D3281" s="1"/>
      <c r="E3281" s="2"/>
      <c r="F3281" s="1"/>
      <c r="G3281" s="2"/>
      <c r="H3281" s="108"/>
      <c r="I3281" s="109"/>
      <c r="J3281" s="132" t="str">
        <f t="shared" si="359"/>
        <v/>
      </c>
      <c r="K3281" s="132">
        <f t="shared" si="357"/>
        <v>0</v>
      </c>
      <c r="L3281" s="246"/>
      <c r="M3281" s="247"/>
      <c r="N3281" s="246"/>
      <c r="O3281" s="248"/>
      <c r="P3281" s="249" t="str">
        <f t="shared" si="360"/>
        <v/>
      </c>
      <c r="Q3281" s="250" t="str">
        <f t="shared" si="358"/>
        <v/>
      </c>
      <c r="R3281" s="248"/>
      <c r="S3281" s="246"/>
      <c r="T3281" s="248"/>
      <c r="U3281" s="249" t="str">
        <f>+IF(AND(S3281&gt;0,R3281&lt;&gt;'Data Validation (ROP used only)'!$A$22),SUM(S3281:T3281),"")</f>
        <v/>
      </c>
      <c r="V3281" s="250" t="str">
        <f>IF(OR(R3281='Data Validation (ROP used only)'!$A$22,ISBLANK(S3281),ISERROR(S3281/$I3281)),"",S3281/$I3281)</f>
        <v/>
      </c>
      <c r="W3281" s="251"/>
      <c r="X3281" s="252" t="str" cm="1">
        <f t="array" ref="X3281">_xlfn.IFS(W3281="","",W3281/I3281&gt;=2,2*I3281,W3281/I3281 &lt; 2, W3281)</f>
        <v/>
      </c>
      <c r="Y3281" s="253" t="str">
        <f t="shared" si="361"/>
        <v/>
      </c>
      <c r="Z3281" s="248"/>
      <c r="AA3281" s="249" t="str">
        <f t="shared" si="362"/>
        <v/>
      </c>
      <c r="AB3281" s="254" t="str">
        <f t="shared" si="363"/>
        <v/>
      </c>
      <c r="AC3281" s="159"/>
      <c r="AD3281" s="160"/>
    </row>
    <row r="3282" spans="2:30" ht="13.8" hidden="1" outlineLevel="1" x14ac:dyDescent="0.25">
      <c r="B3282" s="1"/>
      <c r="C3282" s="1"/>
      <c r="D3282" s="1"/>
      <c r="E3282" s="2"/>
      <c r="F3282" s="1"/>
      <c r="G3282" s="2"/>
      <c r="H3282" s="108"/>
      <c r="I3282" s="109"/>
      <c r="J3282" s="132" t="str">
        <f t="shared" si="359"/>
        <v/>
      </c>
      <c r="K3282" s="132">
        <f t="shared" si="357"/>
        <v>0</v>
      </c>
      <c r="L3282" s="246"/>
      <c r="M3282" s="247"/>
      <c r="N3282" s="246"/>
      <c r="O3282" s="248"/>
      <c r="P3282" s="249" t="str">
        <f t="shared" si="360"/>
        <v/>
      </c>
      <c r="Q3282" s="250" t="str">
        <f t="shared" si="358"/>
        <v/>
      </c>
      <c r="R3282" s="248"/>
      <c r="S3282" s="246"/>
      <c r="T3282" s="248"/>
      <c r="U3282" s="249" t="str">
        <f>+IF(AND(S3282&gt;0,R3282&lt;&gt;'Data Validation (ROP used only)'!$A$22),SUM(S3282:T3282),"")</f>
        <v/>
      </c>
      <c r="V3282" s="250" t="str">
        <f>IF(OR(R3282='Data Validation (ROP used only)'!$A$22,ISBLANK(S3282),ISERROR(S3282/$I3282)),"",S3282/$I3282)</f>
        <v/>
      </c>
      <c r="W3282" s="251"/>
      <c r="X3282" s="252" t="str" cm="1">
        <f t="array" ref="X3282">_xlfn.IFS(W3282="","",W3282/I3282&gt;=2,2*I3282,W3282/I3282 &lt; 2, W3282)</f>
        <v/>
      </c>
      <c r="Y3282" s="253" t="str">
        <f t="shared" si="361"/>
        <v/>
      </c>
      <c r="Z3282" s="248"/>
      <c r="AA3282" s="249" t="str">
        <f t="shared" si="362"/>
        <v/>
      </c>
      <c r="AB3282" s="254" t="str">
        <f t="shared" si="363"/>
        <v/>
      </c>
      <c r="AC3282" s="159"/>
      <c r="AD3282" s="160"/>
    </row>
    <row r="3283" spans="2:30" ht="13.8" hidden="1" outlineLevel="1" x14ac:dyDescent="0.25">
      <c r="B3283" s="1"/>
      <c r="C3283" s="1"/>
      <c r="D3283" s="1"/>
      <c r="E3283" s="2"/>
      <c r="F3283" s="1"/>
      <c r="G3283" s="2"/>
      <c r="H3283" s="108"/>
      <c r="I3283" s="109"/>
      <c r="J3283" s="132" t="str">
        <f t="shared" si="359"/>
        <v/>
      </c>
      <c r="K3283" s="132">
        <f t="shared" si="357"/>
        <v>0</v>
      </c>
      <c r="L3283" s="246"/>
      <c r="M3283" s="247"/>
      <c r="N3283" s="246"/>
      <c r="O3283" s="248"/>
      <c r="P3283" s="249" t="str">
        <f t="shared" si="360"/>
        <v/>
      </c>
      <c r="Q3283" s="250" t="str">
        <f t="shared" si="358"/>
        <v/>
      </c>
      <c r="R3283" s="248"/>
      <c r="S3283" s="246"/>
      <c r="T3283" s="248"/>
      <c r="U3283" s="249" t="str">
        <f>+IF(AND(S3283&gt;0,R3283&lt;&gt;'Data Validation (ROP used only)'!$A$22),SUM(S3283:T3283),"")</f>
        <v/>
      </c>
      <c r="V3283" s="250" t="str">
        <f>IF(OR(R3283='Data Validation (ROP used only)'!$A$22,ISBLANK(S3283),ISERROR(S3283/$I3283)),"",S3283/$I3283)</f>
        <v/>
      </c>
      <c r="W3283" s="251"/>
      <c r="X3283" s="252" t="str" cm="1">
        <f t="array" ref="X3283">_xlfn.IFS(W3283="","",W3283/I3283&gt;=2,2*I3283,W3283/I3283 &lt; 2, W3283)</f>
        <v/>
      </c>
      <c r="Y3283" s="253" t="str">
        <f t="shared" si="361"/>
        <v/>
      </c>
      <c r="Z3283" s="248"/>
      <c r="AA3283" s="249" t="str">
        <f t="shared" si="362"/>
        <v/>
      </c>
      <c r="AB3283" s="254" t="str">
        <f t="shared" si="363"/>
        <v/>
      </c>
      <c r="AC3283" s="159"/>
      <c r="AD3283" s="160"/>
    </row>
    <row r="3284" spans="2:30" ht="13.8" hidden="1" outlineLevel="1" x14ac:dyDescent="0.25">
      <c r="B3284" s="1"/>
      <c r="C3284" s="1"/>
      <c r="D3284" s="1"/>
      <c r="E3284" s="2"/>
      <c r="F3284" s="1"/>
      <c r="G3284" s="2"/>
      <c r="H3284" s="108"/>
      <c r="I3284" s="109"/>
      <c r="J3284" s="132" t="str">
        <f t="shared" si="359"/>
        <v/>
      </c>
      <c r="K3284" s="132">
        <f t="shared" si="357"/>
        <v>0</v>
      </c>
      <c r="L3284" s="246"/>
      <c r="M3284" s="247"/>
      <c r="N3284" s="246"/>
      <c r="O3284" s="248"/>
      <c r="P3284" s="249" t="str">
        <f t="shared" si="360"/>
        <v/>
      </c>
      <c r="Q3284" s="250" t="str">
        <f t="shared" si="358"/>
        <v/>
      </c>
      <c r="R3284" s="248"/>
      <c r="S3284" s="246"/>
      <c r="T3284" s="248"/>
      <c r="U3284" s="249" t="str">
        <f>+IF(AND(S3284&gt;0,R3284&lt;&gt;'Data Validation (ROP used only)'!$A$22),SUM(S3284:T3284),"")</f>
        <v/>
      </c>
      <c r="V3284" s="250" t="str">
        <f>IF(OR(R3284='Data Validation (ROP used only)'!$A$22,ISBLANK(S3284),ISERROR(S3284/$I3284)),"",S3284/$I3284)</f>
        <v/>
      </c>
      <c r="W3284" s="251"/>
      <c r="X3284" s="252" t="str" cm="1">
        <f t="array" ref="X3284">_xlfn.IFS(W3284="","",W3284/I3284&gt;=2,2*I3284,W3284/I3284 &lt; 2, W3284)</f>
        <v/>
      </c>
      <c r="Y3284" s="253" t="str">
        <f t="shared" si="361"/>
        <v/>
      </c>
      <c r="Z3284" s="248"/>
      <c r="AA3284" s="249" t="str">
        <f t="shared" si="362"/>
        <v/>
      </c>
      <c r="AB3284" s="254" t="str">
        <f t="shared" si="363"/>
        <v/>
      </c>
      <c r="AC3284" s="159"/>
      <c r="AD3284" s="160"/>
    </row>
    <row r="3285" spans="2:30" ht="13.8" hidden="1" outlineLevel="1" x14ac:dyDescent="0.25">
      <c r="B3285" s="1"/>
      <c r="C3285" s="1"/>
      <c r="D3285" s="1"/>
      <c r="E3285" s="2"/>
      <c r="F3285" s="1"/>
      <c r="G3285" s="2"/>
      <c r="H3285" s="108"/>
      <c r="I3285" s="109"/>
      <c r="J3285" s="132" t="str">
        <f t="shared" si="359"/>
        <v/>
      </c>
      <c r="K3285" s="132">
        <f t="shared" si="357"/>
        <v>0</v>
      </c>
      <c r="L3285" s="246"/>
      <c r="M3285" s="247"/>
      <c r="N3285" s="246"/>
      <c r="O3285" s="248"/>
      <c r="P3285" s="249" t="str">
        <f t="shared" si="360"/>
        <v/>
      </c>
      <c r="Q3285" s="250" t="str">
        <f t="shared" si="358"/>
        <v/>
      </c>
      <c r="R3285" s="248"/>
      <c r="S3285" s="246"/>
      <c r="T3285" s="248"/>
      <c r="U3285" s="249" t="str">
        <f>+IF(AND(S3285&gt;0,R3285&lt;&gt;'Data Validation (ROP used only)'!$A$22),SUM(S3285:T3285),"")</f>
        <v/>
      </c>
      <c r="V3285" s="250" t="str">
        <f>IF(OR(R3285='Data Validation (ROP used only)'!$A$22,ISBLANK(S3285),ISERROR(S3285/$I3285)),"",S3285/$I3285)</f>
        <v/>
      </c>
      <c r="W3285" s="251"/>
      <c r="X3285" s="252" t="str" cm="1">
        <f t="array" ref="X3285">_xlfn.IFS(W3285="","",W3285/I3285&gt;=2,2*I3285,W3285/I3285 &lt; 2, W3285)</f>
        <v/>
      </c>
      <c r="Y3285" s="253" t="str">
        <f t="shared" si="361"/>
        <v/>
      </c>
      <c r="Z3285" s="248"/>
      <c r="AA3285" s="249" t="str">
        <f t="shared" si="362"/>
        <v/>
      </c>
      <c r="AB3285" s="254" t="str">
        <f t="shared" si="363"/>
        <v/>
      </c>
      <c r="AC3285" s="159"/>
      <c r="AD3285" s="160"/>
    </row>
    <row r="3286" spans="2:30" ht="13.8" hidden="1" outlineLevel="1" x14ac:dyDescent="0.25">
      <c r="B3286" s="1"/>
      <c r="C3286" s="1"/>
      <c r="D3286" s="1"/>
      <c r="E3286" s="2"/>
      <c r="F3286" s="1"/>
      <c r="G3286" s="2"/>
      <c r="H3286" s="108"/>
      <c r="I3286" s="109"/>
      <c r="J3286" s="132" t="str">
        <f t="shared" si="359"/>
        <v/>
      </c>
      <c r="K3286" s="132">
        <f t="shared" si="357"/>
        <v>0</v>
      </c>
      <c r="L3286" s="246"/>
      <c r="M3286" s="247"/>
      <c r="N3286" s="246"/>
      <c r="O3286" s="248"/>
      <c r="P3286" s="249" t="str">
        <f t="shared" si="360"/>
        <v/>
      </c>
      <c r="Q3286" s="250" t="str">
        <f t="shared" si="358"/>
        <v/>
      </c>
      <c r="R3286" s="248"/>
      <c r="S3286" s="246"/>
      <c r="T3286" s="248"/>
      <c r="U3286" s="249" t="str">
        <f>+IF(AND(S3286&gt;0,R3286&lt;&gt;'Data Validation (ROP used only)'!$A$22),SUM(S3286:T3286),"")</f>
        <v/>
      </c>
      <c r="V3286" s="250" t="str">
        <f>IF(OR(R3286='Data Validation (ROP used only)'!$A$22,ISBLANK(S3286),ISERROR(S3286/$I3286)),"",S3286/$I3286)</f>
        <v/>
      </c>
      <c r="W3286" s="251"/>
      <c r="X3286" s="252" t="str" cm="1">
        <f t="array" ref="X3286">_xlfn.IFS(W3286="","",W3286/I3286&gt;=2,2*I3286,W3286/I3286 &lt; 2, W3286)</f>
        <v/>
      </c>
      <c r="Y3286" s="253" t="str">
        <f t="shared" si="361"/>
        <v/>
      </c>
      <c r="Z3286" s="248"/>
      <c r="AA3286" s="249" t="str">
        <f t="shared" si="362"/>
        <v/>
      </c>
      <c r="AB3286" s="254" t="str">
        <f t="shared" si="363"/>
        <v/>
      </c>
      <c r="AC3286" s="159"/>
      <c r="AD3286" s="160"/>
    </row>
    <row r="3287" spans="2:30" ht="13.8" hidden="1" outlineLevel="1" x14ac:dyDescent="0.25">
      <c r="B3287" s="1"/>
      <c r="C3287" s="1"/>
      <c r="D3287" s="1"/>
      <c r="E3287" s="2"/>
      <c r="F3287" s="1"/>
      <c r="G3287" s="2"/>
      <c r="H3287" s="108"/>
      <c r="I3287" s="109"/>
      <c r="J3287" s="132" t="str">
        <f t="shared" si="359"/>
        <v/>
      </c>
      <c r="K3287" s="132">
        <f t="shared" si="357"/>
        <v>0</v>
      </c>
      <c r="L3287" s="246"/>
      <c r="M3287" s="247"/>
      <c r="N3287" s="246"/>
      <c r="O3287" s="248"/>
      <c r="P3287" s="249" t="str">
        <f t="shared" si="360"/>
        <v/>
      </c>
      <c r="Q3287" s="250" t="str">
        <f t="shared" si="358"/>
        <v/>
      </c>
      <c r="R3287" s="248"/>
      <c r="S3287" s="246"/>
      <c r="T3287" s="248"/>
      <c r="U3287" s="249" t="str">
        <f>+IF(AND(S3287&gt;0,R3287&lt;&gt;'Data Validation (ROP used only)'!$A$22),SUM(S3287:T3287),"")</f>
        <v/>
      </c>
      <c r="V3287" s="250" t="str">
        <f>IF(OR(R3287='Data Validation (ROP used only)'!$A$22,ISBLANK(S3287),ISERROR(S3287/$I3287)),"",S3287/$I3287)</f>
        <v/>
      </c>
      <c r="W3287" s="251"/>
      <c r="X3287" s="252" t="str" cm="1">
        <f t="array" ref="X3287">_xlfn.IFS(W3287="","",W3287/I3287&gt;=2,2*I3287,W3287/I3287 &lt; 2, W3287)</f>
        <v/>
      </c>
      <c r="Y3287" s="253" t="str">
        <f t="shared" si="361"/>
        <v/>
      </c>
      <c r="Z3287" s="248"/>
      <c r="AA3287" s="249" t="str">
        <f t="shared" si="362"/>
        <v/>
      </c>
      <c r="AB3287" s="254" t="str">
        <f t="shared" si="363"/>
        <v/>
      </c>
      <c r="AC3287" s="159"/>
      <c r="AD3287" s="160"/>
    </row>
    <row r="3288" spans="2:30" ht="13.8" hidden="1" outlineLevel="1" x14ac:dyDescent="0.25">
      <c r="B3288" s="1"/>
      <c r="C3288" s="1"/>
      <c r="D3288" s="1"/>
      <c r="E3288" s="2"/>
      <c r="F3288" s="1"/>
      <c r="G3288" s="2"/>
      <c r="H3288" s="108"/>
      <c r="I3288" s="109"/>
      <c r="J3288" s="132" t="str">
        <f t="shared" si="359"/>
        <v/>
      </c>
      <c r="K3288" s="132">
        <f t="shared" si="357"/>
        <v>0</v>
      </c>
      <c r="L3288" s="246"/>
      <c r="M3288" s="247"/>
      <c r="N3288" s="246"/>
      <c r="O3288" s="248"/>
      <c r="P3288" s="249" t="str">
        <f t="shared" si="360"/>
        <v/>
      </c>
      <c r="Q3288" s="250" t="str">
        <f t="shared" si="358"/>
        <v/>
      </c>
      <c r="R3288" s="248"/>
      <c r="S3288" s="246"/>
      <c r="T3288" s="248"/>
      <c r="U3288" s="249" t="str">
        <f>+IF(AND(S3288&gt;0,R3288&lt;&gt;'Data Validation (ROP used only)'!$A$22),SUM(S3288:T3288),"")</f>
        <v/>
      </c>
      <c r="V3288" s="250" t="str">
        <f>IF(OR(R3288='Data Validation (ROP used only)'!$A$22,ISBLANK(S3288),ISERROR(S3288/$I3288)),"",S3288/$I3288)</f>
        <v/>
      </c>
      <c r="W3288" s="251"/>
      <c r="X3288" s="252" t="str" cm="1">
        <f t="array" ref="X3288">_xlfn.IFS(W3288="","",W3288/I3288&gt;=2,2*I3288,W3288/I3288 &lt; 2, W3288)</f>
        <v/>
      </c>
      <c r="Y3288" s="253" t="str">
        <f t="shared" si="361"/>
        <v/>
      </c>
      <c r="Z3288" s="248"/>
      <c r="AA3288" s="249" t="str">
        <f t="shared" si="362"/>
        <v/>
      </c>
      <c r="AB3288" s="254" t="str">
        <f t="shared" si="363"/>
        <v/>
      </c>
      <c r="AC3288" s="159"/>
      <c r="AD3288" s="160"/>
    </row>
    <row r="3289" spans="2:30" ht="13.8" hidden="1" outlineLevel="1" x14ac:dyDescent="0.25">
      <c r="B3289" s="1"/>
      <c r="C3289" s="1"/>
      <c r="D3289" s="1"/>
      <c r="E3289" s="2"/>
      <c r="F3289" s="1"/>
      <c r="G3289" s="2"/>
      <c r="H3289" s="108"/>
      <c r="I3289" s="109"/>
      <c r="J3289" s="132" t="str">
        <f t="shared" si="359"/>
        <v/>
      </c>
      <c r="K3289" s="132">
        <f t="shared" si="357"/>
        <v>0</v>
      </c>
      <c r="L3289" s="246"/>
      <c r="M3289" s="247"/>
      <c r="N3289" s="246"/>
      <c r="O3289" s="248"/>
      <c r="P3289" s="249" t="str">
        <f t="shared" si="360"/>
        <v/>
      </c>
      <c r="Q3289" s="250" t="str">
        <f t="shared" si="358"/>
        <v/>
      </c>
      <c r="R3289" s="248"/>
      <c r="S3289" s="246"/>
      <c r="T3289" s="248"/>
      <c r="U3289" s="249" t="str">
        <f>+IF(AND(S3289&gt;0,R3289&lt;&gt;'Data Validation (ROP used only)'!$A$22),SUM(S3289:T3289),"")</f>
        <v/>
      </c>
      <c r="V3289" s="250" t="str">
        <f>IF(OR(R3289='Data Validation (ROP used only)'!$A$22,ISBLANK(S3289),ISERROR(S3289/$I3289)),"",S3289/$I3289)</f>
        <v/>
      </c>
      <c r="W3289" s="251"/>
      <c r="X3289" s="252" t="str" cm="1">
        <f t="array" ref="X3289">_xlfn.IFS(W3289="","",W3289/I3289&gt;=2,2*I3289,W3289/I3289 &lt; 2, W3289)</f>
        <v/>
      </c>
      <c r="Y3289" s="253" t="str">
        <f t="shared" si="361"/>
        <v/>
      </c>
      <c r="Z3289" s="248"/>
      <c r="AA3289" s="249" t="str">
        <f t="shared" si="362"/>
        <v/>
      </c>
      <c r="AB3289" s="254" t="str">
        <f t="shared" si="363"/>
        <v/>
      </c>
      <c r="AC3289" s="159"/>
      <c r="AD3289" s="160"/>
    </row>
    <row r="3290" spans="2:30" ht="13.8" hidden="1" outlineLevel="1" x14ac:dyDescent="0.25">
      <c r="B3290" s="1"/>
      <c r="C3290" s="1"/>
      <c r="D3290" s="1"/>
      <c r="E3290" s="2"/>
      <c r="F3290" s="1"/>
      <c r="G3290" s="2"/>
      <c r="H3290" s="108"/>
      <c r="I3290" s="109"/>
      <c r="J3290" s="132" t="str">
        <f t="shared" si="359"/>
        <v/>
      </c>
      <c r="K3290" s="132">
        <f t="shared" si="357"/>
        <v>0</v>
      </c>
      <c r="L3290" s="246"/>
      <c r="M3290" s="247"/>
      <c r="N3290" s="246"/>
      <c r="O3290" s="248"/>
      <c r="P3290" s="249" t="str">
        <f t="shared" si="360"/>
        <v/>
      </c>
      <c r="Q3290" s="250" t="str">
        <f t="shared" si="358"/>
        <v/>
      </c>
      <c r="R3290" s="248"/>
      <c r="S3290" s="246"/>
      <c r="T3290" s="248"/>
      <c r="U3290" s="249" t="str">
        <f>+IF(AND(S3290&gt;0,R3290&lt;&gt;'Data Validation (ROP used only)'!$A$22),SUM(S3290:T3290),"")</f>
        <v/>
      </c>
      <c r="V3290" s="250" t="str">
        <f>IF(OR(R3290='Data Validation (ROP used only)'!$A$22,ISBLANK(S3290),ISERROR(S3290/$I3290)),"",S3290/$I3290)</f>
        <v/>
      </c>
      <c r="W3290" s="251"/>
      <c r="X3290" s="252" t="str" cm="1">
        <f t="array" ref="X3290">_xlfn.IFS(W3290="","",W3290/I3290&gt;=2,2*I3290,W3290/I3290 &lt; 2, W3290)</f>
        <v/>
      </c>
      <c r="Y3290" s="253" t="str">
        <f t="shared" si="361"/>
        <v/>
      </c>
      <c r="Z3290" s="248"/>
      <c r="AA3290" s="249" t="str">
        <f t="shared" si="362"/>
        <v/>
      </c>
      <c r="AB3290" s="254" t="str">
        <f t="shared" si="363"/>
        <v/>
      </c>
      <c r="AC3290" s="159"/>
      <c r="AD3290" s="160"/>
    </row>
    <row r="3291" spans="2:30" ht="13.8" hidden="1" outlineLevel="1" x14ac:dyDescent="0.25">
      <c r="B3291" s="1"/>
      <c r="C3291" s="1"/>
      <c r="D3291" s="1"/>
      <c r="E3291" s="2"/>
      <c r="F3291" s="1"/>
      <c r="G3291" s="2"/>
      <c r="H3291" s="108"/>
      <c r="I3291" s="109"/>
      <c r="J3291" s="132" t="str">
        <f t="shared" si="359"/>
        <v/>
      </c>
      <c r="K3291" s="132">
        <f t="shared" si="357"/>
        <v>0</v>
      </c>
      <c r="L3291" s="246"/>
      <c r="M3291" s="247"/>
      <c r="N3291" s="246"/>
      <c r="O3291" s="248"/>
      <c r="P3291" s="249" t="str">
        <f t="shared" si="360"/>
        <v/>
      </c>
      <c r="Q3291" s="250" t="str">
        <f t="shared" si="358"/>
        <v/>
      </c>
      <c r="R3291" s="248"/>
      <c r="S3291" s="246"/>
      <c r="T3291" s="248"/>
      <c r="U3291" s="249" t="str">
        <f>+IF(AND(S3291&gt;0,R3291&lt;&gt;'Data Validation (ROP used only)'!$A$22),SUM(S3291:T3291),"")</f>
        <v/>
      </c>
      <c r="V3291" s="250" t="str">
        <f>IF(OR(R3291='Data Validation (ROP used only)'!$A$22,ISBLANK(S3291),ISERROR(S3291/$I3291)),"",S3291/$I3291)</f>
        <v/>
      </c>
      <c r="W3291" s="251"/>
      <c r="X3291" s="252" t="str" cm="1">
        <f t="array" ref="X3291">_xlfn.IFS(W3291="","",W3291/I3291&gt;=2,2*I3291,W3291/I3291 &lt; 2, W3291)</f>
        <v/>
      </c>
      <c r="Y3291" s="253" t="str">
        <f t="shared" si="361"/>
        <v/>
      </c>
      <c r="Z3291" s="248"/>
      <c r="AA3291" s="249" t="str">
        <f t="shared" si="362"/>
        <v/>
      </c>
      <c r="AB3291" s="254" t="str">
        <f t="shared" si="363"/>
        <v/>
      </c>
      <c r="AC3291" s="159"/>
      <c r="AD3291" s="160"/>
    </row>
    <row r="3292" spans="2:30" ht="13.8" hidden="1" outlineLevel="1" x14ac:dyDescent="0.25">
      <c r="B3292" s="1"/>
      <c r="C3292" s="1"/>
      <c r="D3292" s="1"/>
      <c r="E3292" s="2"/>
      <c r="F3292" s="1"/>
      <c r="G3292" s="2"/>
      <c r="H3292" s="108"/>
      <c r="I3292" s="109"/>
      <c r="J3292" s="132" t="str">
        <f t="shared" si="359"/>
        <v/>
      </c>
      <c r="K3292" s="132">
        <f t="shared" si="357"/>
        <v>0</v>
      </c>
      <c r="L3292" s="246"/>
      <c r="M3292" s="247"/>
      <c r="N3292" s="246"/>
      <c r="O3292" s="248"/>
      <c r="P3292" s="249" t="str">
        <f t="shared" si="360"/>
        <v/>
      </c>
      <c r="Q3292" s="250" t="str">
        <f t="shared" si="358"/>
        <v/>
      </c>
      <c r="R3292" s="248"/>
      <c r="S3292" s="246"/>
      <c r="T3292" s="248"/>
      <c r="U3292" s="249" t="str">
        <f>+IF(AND(S3292&gt;0,R3292&lt;&gt;'Data Validation (ROP used only)'!$A$22),SUM(S3292:T3292),"")</f>
        <v/>
      </c>
      <c r="V3292" s="250" t="str">
        <f>IF(OR(R3292='Data Validation (ROP used only)'!$A$22,ISBLANK(S3292),ISERROR(S3292/$I3292)),"",S3292/$I3292)</f>
        <v/>
      </c>
      <c r="W3292" s="251"/>
      <c r="X3292" s="252" t="str" cm="1">
        <f t="array" ref="X3292">_xlfn.IFS(W3292="","",W3292/I3292&gt;=2,2*I3292,W3292/I3292 &lt; 2, W3292)</f>
        <v/>
      </c>
      <c r="Y3292" s="253" t="str">
        <f t="shared" si="361"/>
        <v/>
      </c>
      <c r="Z3292" s="248"/>
      <c r="AA3292" s="249" t="str">
        <f t="shared" si="362"/>
        <v/>
      </c>
      <c r="AB3292" s="254" t="str">
        <f t="shared" si="363"/>
        <v/>
      </c>
      <c r="AC3292" s="159"/>
      <c r="AD3292" s="160"/>
    </row>
    <row r="3293" spans="2:30" ht="13.8" hidden="1" outlineLevel="1" x14ac:dyDescent="0.25">
      <c r="B3293" s="1"/>
      <c r="C3293" s="1"/>
      <c r="D3293" s="1"/>
      <c r="E3293" s="2"/>
      <c r="F3293" s="1"/>
      <c r="G3293" s="2"/>
      <c r="H3293" s="108"/>
      <c r="I3293" s="109"/>
      <c r="J3293" s="132" t="str">
        <f t="shared" si="359"/>
        <v/>
      </c>
      <c r="K3293" s="132">
        <f t="shared" si="357"/>
        <v>0</v>
      </c>
      <c r="L3293" s="246"/>
      <c r="M3293" s="247"/>
      <c r="N3293" s="246"/>
      <c r="O3293" s="248"/>
      <c r="P3293" s="249" t="str">
        <f t="shared" si="360"/>
        <v/>
      </c>
      <c r="Q3293" s="250" t="str">
        <f t="shared" si="358"/>
        <v/>
      </c>
      <c r="R3293" s="248"/>
      <c r="S3293" s="246"/>
      <c r="T3293" s="248"/>
      <c r="U3293" s="249" t="str">
        <f>+IF(AND(S3293&gt;0,R3293&lt;&gt;'Data Validation (ROP used only)'!$A$22),SUM(S3293:T3293),"")</f>
        <v/>
      </c>
      <c r="V3293" s="250" t="str">
        <f>IF(OR(R3293='Data Validation (ROP used only)'!$A$22,ISBLANK(S3293),ISERROR(S3293/$I3293)),"",S3293/$I3293)</f>
        <v/>
      </c>
      <c r="W3293" s="251"/>
      <c r="X3293" s="252" t="str" cm="1">
        <f t="array" ref="X3293">_xlfn.IFS(W3293="","",W3293/I3293&gt;=2,2*I3293,W3293/I3293 &lt; 2, W3293)</f>
        <v/>
      </c>
      <c r="Y3293" s="253" t="str">
        <f t="shared" si="361"/>
        <v/>
      </c>
      <c r="Z3293" s="248"/>
      <c r="AA3293" s="249" t="str">
        <f t="shared" si="362"/>
        <v/>
      </c>
      <c r="AB3293" s="254" t="str">
        <f t="shared" si="363"/>
        <v/>
      </c>
      <c r="AC3293" s="159"/>
      <c r="AD3293" s="160"/>
    </row>
    <row r="3294" spans="2:30" ht="13.8" hidden="1" outlineLevel="1" x14ac:dyDescent="0.25">
      <c r="B3294" s="1"/>
      <c r="C3294" s="1"/>
      <c r="D3294" s="1"/>
      <c r="E3294" s="2"/>
      <c r="F3294" s="1"/>
      <c r="G3294" s="2"/>
      <c r="H3294" s="108"/>
      <c r="I3294" s="109"/>
      <c r="J3294" s="132" t="str">
        <f t="shared" si="359"/>
        <v/>
      </c>
      <c r="K3294" s="132">
        <f t="shared" si="357"/>
        <v>0</v>
      </c>
      <c r="L3294" s="246"/>
      <c r="M3294" s="247"/>
      <c r="N3294" s="246"/>
      <c r="O3294" s="248"/>
      <c r="P3294" s="249" t="str">
        <f t="shared" si="360"/>
        <v/>
      </c>
      <c r="Q3294" s="250" t="str">
        <f t="shared" si="358"/>
        <v/>
      </c>
      <c r="R3294" s="248"/>
      <c r="S3294" s="246"/>
      <c r="T3294" s="248"/>
      <c r="U3294" s="249" t="str">
        <f>+IF(AND(S3294&gt;0,R3294&lt;&gt;'Data Validation (ROP used only)'!$A$22),SUM(S3294:T3294),"")</f>
        <v/>
      </c>
      <c r="V3294" s="250" t="str">
        <f>IF(OR(R3294='Data Validation (ROP used only)'!$A$22,ISBLANK(S3294),ISERROR(S3294/$I3294)),"",S3294/$I3294)</f>
        <v/>
      </c>
      <c r="W3294" s="251"/>
      <c r="X3294" s="252" t="str" cm="1">
        <f t="array" ref="X3294">_xlfn.IFS(W3294="","",W3294/I3294&gt;=2,2*I3294,W3294/I3294 &lt; 2, W3294)</f>
        <v/>
      </c>
      <c r="Y3294" s="253" t="str">
        <f t="shared" si="361"/>
        <v/>
      </c>
      <c r="Z3294" s="248"/>
      <c r="AA3294" s="249" t="str">
        <f t="shared" si="362"/>
        <v/>
      </c>
      <c r="AB3294" s="254" t="str">
        <f t="shared" si="363"/>
        <v/>
      </c>
      <c r="AC3294" s="159"/>
      <c r="AD3294" s="160"/>
    </row>
    <row r="3295" spans="2:30" ht="13.8" hidden="1" outlineLevel="1" x14ac:dyDescent="0.25">
      <c r="B3295" s="1"/>
      <c r="C3295" s="1"/>
      <c r="D3295" s="1"/>
      <c r="E3295" s="2"/>
      <c r="F3295" s="1"/>
      <c r="G3295" s="2"/>
      <c r="H3295" s="108"/>
      <c r="I3295" s="109"/>
      <c r="J3295" s="132" t="str">
        <f t="shared" si="359"/>
        <v/>
      </c>
      <c r="K3295" s="132">
        <f t="shared" si="357"/>
        <v>0</v>
      </c>
      <c r="L3295" s="246"/>
      <c r="M3295" s="247"/>
      <c r="N3295" s="246"/>
      <c r="O3295" s="248"/>
      <c r="P3295" s="249" t="str">
        <f t="shared" si="360"/>
        <v/>
      </c>
      <c r="Q3295" s="250" t="str">
        <f t="shared" si="358"/>
        <v/>
      </c>
      <c r="R3295" s="248"/>
      <c r="S3295" s="246"/>
      <c r="T3295" s="248"/>
      <c r="U3295" s="249" t="str">
        <f>+IF(AND(S3295&gt;0,R3295&lt;&gt;'Data Validation (ROP used only)'!$A$22),SUM(S3295:T3295),"")</f>
        <v/>
      </c>
      <c r="V3295" s="250" t="str">
        <f>IF(OR(R3295='Data Validation (ROP used only)'!$A$22,ISBLANK(S3295),ISERROR(S3295/$I3295)),"",S3295/$I3295)</f>
        <v/>
      </c>
      <c r="W3295" s="251"/>
      <c r="X3295" s="252" t="str" cm="1">
        <f t="array" ref="X3295">_xlfn.IFS(W3295="","",W3295/I3295&gt;=2,2*I3295,W3295/I3295 &lt; 2, W3295)</f>
        <v/>
      </c>
      <c r="Y3295" s="253" t="str">
        <f t="shared" si="361"/>
        <v/>
      </c>
      <c r="Z3295" s="248"/>
      <c r="AA3295" s="249" t="str">
        <f t="shared" si="362"/>
        <v/>
      </c>
      <c r="AB3295" s="254" t="str">
        <f t="shared" si="363"/>
        <v/>
      </c>
      <c r="AC3295" s="159"/>
      <c r="AD3295" s="160"/>
    </row>
    <row r="3296" spans="2:30" ht="13.8" hidden="1" outlineLevel="1" x14ac:dyDescent="0.25">
      <c r="B3296" s="1"/>
      <c r="C3296" s="1"/>
      <c r="D3296" s="1"/>
      <c r="E3296" s="2"/>
      <c r="F3296" s="1"/>
      <c r="G3296" s="2"/>
      <c r="H3296" s="108"/>
      <c r="I3296" s="109"/>
      <c r="J3296" s="132" t="str">
        <f t="shared" si="359"/>
        <v/>
      </c>
      <c r="K3296" s="132">
        <f t="shared" si="357"/>
        <v>0</v>
      </c>
      <c r="L3296" s="246"/>
      <c r="M3296" s="247"/>
      <c r="N3296" s="246"/>
      <c r="O3296" s="248"/>
      <c r="P3296" s="249" t="str">
        <f t="shared" si="360"/>
        <v/>
      </c>
      <c r="Q3296" s="250" t="str">
        <f t="shared" si="358"/>
        <v/>
      </c>
      <c r="R3296" s="248"/>
      <c r="S3296" s="246"/>
      <c r="T3296" s="248"/>
      <c r="U3296" s="249" t="str">
        <f>+IF(AND(S3296&gt;0,R3296&lt;&gt;'Data Validation (ROP used only)'!$A$22),SUM(S3296:T3296),"")</f>
        <v/>
      </c>
      <c r="V3296" s="250" t="str">
        <f>IF(OR(R3296='Data Validation (ROP used only)'!$A$22,ISBLANK(S3296),ISERROR(S3296/$I3296)),"",S3296/$I3296)</f>
        <v/>
      </c>
      <c r="W3296" s="251"/>
      <c r="X3296" s="252" t="str" cm="1">
        <f t="array" ref="X3296">_xlfn.IFS(W3296="","",W3296/I3296&gt;=2,2*I3296,W3296/I3296 &lt; 2, W3296)</f>
        <v/>
      </c>
      <c r="Y3296" s="253" t="str">
        <f t="shared" si="361"/>
        <v/>
      </c>
      <c r="Z3296" s="248"/>
      <c r="AA3296" s="249" t="str">
        <f t="shared" si="362"/>
        <v/>
      </c>
      <c r="AB3296" s="254" t="str">
        <f t="shared" si="363"/>
        <v/>
      </c>
      <c r="AC3296" s="159"/>
      <c r="AD3296" s="160"/>
    </row>
    <row r="3297" spans="2:30" ht="13.8" hidden="1" outlineLevel="1" x14ac:dyDescent="0.25">
      <c r="B3297" s="1"/>
      <c r="C3297" s="1"/>
      <c r="D3297" s="1"/>
      <c r="E3297" s="2"/>
      <c r="F3297" s="1"/>
      <c r="G3297" s="2"/>
      <c r="H3297" s="108"/>
      <c r="I3297" s="109"/>
      <c r="J3297" s="132" t="str">
        <f t="shared" si="359"/>
        <v/>
      </c>
      <c r="K3297" s="132">
        <f t="shared" si="357"/>
        <v>0</v>
      </c>
      <c r="L3297" s="246"/>
      <c r="M3297" s="247"/>
      <c r="N3297" s="246"/>
      <c r="O3297" s="248"/>
      <c r="P3297" s="249" t="str">
        <f t="shared" si="360"/>
        <v/>
      </c>
      <c r="Q3297" s="250" t="str">
        <f t="shared" si="358"/>
        <v/>
      </c>
      <c r="R3297" s="248"/>
      <c r="S3297" s="246"/>
      <c r="T3297" s="248"/>
      <c r="U3297" s="249" t="str">
        <f>+IF(AND(S3297&gt;0,R3297&lt;&gt;'Data Validation (ROP used only)'!$A$22),SUM(S3297:T3297),"")</f>
        <v/>
      </c>
      <c r="V3297" s="250" t="str">
        <f>IF(OR(R3297='Data Validation (ROP used only)'!$A$22,ISBLANK(S3297),ISERROR(S3297/$I3297)),"",S3297/$I3297)</f>
        <v/>
      </c>
      <c r="W3297" s="251"/>
      <c r="X3297" s="252" t="str" cm="1">
        <f t="array" ref="X3297">_xlfn.IFS(W3297="","",W3297/I3297&gt;=2,2*I3297,W3297/I3297 &lt; 2, W3297)</f>
        <v/>
      </c>
      <c r="Y3297" s="253" t="str">
        <f t="shared" si="361"/>
        <v/>
      </c>
      <c r="Z3297" s="248"/>
      <c r="AA3297" s="249" t="str">
        <f t="shared" si="362"/>
        <v/>
      </c>
      <c r="AB3297" s="254" t="str">
        <f t="shared" si="363"/>
        <v/>
      </c>
      <c r="AC3297" s="159"/>
      <c r="AD3297" s="160"/>
    </row>
    <row r="3298" spans="2:30" ht="13.8" hidden="1" outlineLevel="1" x14ac:dyDescent="0.25">
      <c r="B3298" s="1"/>
      <c r="C3298" s="1"/>
      <c r="D3298" s="1"/>
      <c r="E3298" s="2"/>
      <c r="F3298" s="1"/>
      <c r="G3298" s="2"/>
      <c r="H3298" s="108"/>
      <c r="I3298" s="109"/>
      <c r="J3298" s="132" t="str">
        <f t="shared" si="359"/>
        <v/>
      </c>
      <c r="K3298" s="132">
        <f t="shared" si="357"/>
        <v>0</v>
      </c>
      <c r="L3298" s="246"/>
      <c r="M3298" s="247"/>
      <c r="N3298" s="246"/>
      <c r="O3298" s="248"/>
      <c r="P3298" s="249" t="str">
        <f t="shared" si="360"/>
        <v/>
      </c>
      <c r="Q3298" s="250" t="str">
        <f t="shared" si="358"/>
        <v/>
      </c>
      <c r="R3298" s="248"/>
      <c r="S3298" s="246"/>
      <c r="T3298" s="248"/>
      <c r="U3298" s="249" t="str">
        <f>+IF(AND(S3298&gt;0,R3298&lt;&gt;'Data Validation (ROP used only)'!$A$22),SUM(S3298:T3298),"")</f>
        <v/>
      </c>
      <c r="V3298" s="250" t="str">
        <f>IF(OR(R3298='Data Validation (ROP used only)'!$A$22,ISBLANK(S3298),ISERROR(S3298/$I3298)),"",S3298/$I3298)</f>
        <v/>
      </c>
      <c r="W3298" s="251"/>
      <c r="X3298" s="252" t="str" cm="1">
        <f t="array" ref="X3298">_xlfn.IFS(W3298="","",W3298/I3298&gt;=2,2*I3298,W3298/I3298 &lt; 2, W3298)</f>
        <v/>
      </c>
      <c r="Y3298" s="253" t="str">
        <f t="shared" si="361"/>
        <v/>
      </c>
      <c r="Z3298" s="248"/>
      <c r="AA3298" s="249" t="str">
        <f t="shared" si="362"/>
        <v/>
      </c>
      <c r="AB3298" s="254" t="str">
        <f t="shared" si="363"/>
        <v/>
      </c>
      <c r="AC3298" s="159"/>
      <c r="AD3298" s="160"/>
    </row>
    <row r="3299" spans="2:30" ht="13.8" hidden="1" outlineLevel="1" x14ac:dyDescent="0.25">
      <c r="B3299" s="1"/>
      <c r="C3299" s="1"/>
      <c r="D3299" s="1"/>
      <c r="E3299" s="2"/>
      <c r="F3299" s="1"/>
      <c r="G3299" s="2"/>
      <c r="H3299" s="108"/>
      <c r="I3299" s="109"/>
      <c r="J3299" s="132" t="str">
        <f t="shared" si="359"/>
        <v/>
      </c>
      <c r="K3299" s="132">
        <f t="shared" si="357"/>
        <v>0</v>
      </c>
      <c r="L3299" s="246"/>
      <c r="M3299" s="247"/>
      <c r="N3299" s="246"/>
      <c r="O3299" s="248"/>
      <c r="P3299" s="249" t="str">
        <f t="shared" si="360"/>
        <v/>
      </c>
      <c r="Q3299" s="250" t="str">
        <f t="shared" si="358"/>
        <v/>
      </c>
      <c r="R3299" s="248"/>
      <c r="S3299" s="246"/>
      <c r="T3299" s="248"/>
      <c r="U3299" s="249" t="str">
        <f>+IF(AND(S3299&gt;0,R3299&lt;&gt;'Data Validation (ROP used only)'!$A$22),SUM(S3299:T3299),"")</f>
        <v/>
      </c>
      <c r="V3299" s="250" t="str">
        <f>IF(OR(R3299='Data Validation (ROP used only)'!$A$22,ISBLANK(S3299),ISERROR(S3299/$I3299)),"",S3299/$I3299)</f>
        <v/>
      </c>
      <c r="W3299" s="251"/>
      <c r="X3299" s="252" t="str" cm="1">
        <f t="array" ref="X3299">_xlfn.IFS(W3299="","",W3299/I3299&gt;=2,2*I3299,W3299/I3299 &lt; 2, W3299)</f>
        <v/>
      </c>
      <c r="Y3299" s="253" t="str">
        <f t="shared" si="361"/>
        <v/>
      </c>
      <c r="Z3299" s="248"/>
      <c r="AA3299" s="249" t="str">
        <f t="shared" si="362"/>
        <v/>
      </c>
      <c r="AB3299" s="254" t="str">
        <f t="shared" si="363"/>
        <v/>
      </c>
      <c r="AC3299" s="159"/>
      <c r="AD3299" s="160"/>
    </row>
    <row r="3300" spans="2:30" ht="13.8" hidden="1" outlineLevel="1" x14ac:dyDescent="0.25">
      <c r="B3300" s="1"/>
      <c r="C3300" s="1"/>
      <c r="D3300" s="1"/>
      <c r="E3300" s="2"/>
      <c r="F3300" s="1"/>
      <c r="G3300" s="2"/>
      <c r="H3300" s="108"/>
      <c r="I3300" s="109"/>
      <c r="J3300" s="132" t="str">
        <f t="shared" si="359"/>
        <v/>
      </c>
      <c r="K3300" s="132">
        <f t="shared" si="357"/>
        <v>0</v>
      </c>
      <c r="L3300" s="246"/>
      <c r="M3300" s="247"/>
      <c r="N3300" s="246"/>
      <c r="O3300" s="248"/>
      <c r="P3300" s="249" t="str">
        <f t="shared" si="360"/>
        <v/>
      </c>
      <c r="Q3300" s="250" t="str">
        <f t="shared" si="358"/>
        <v/>
      </c>
      <c r="R3300" s="248"/>
      <c r="S3300" s="246"/>
      <c r="T3300" s="248"/>
      <c r="U3300" s="249" t="str">
        <f>+IF(AND(S3300&gt;0,R3300&lt;&gt;'Data Validation (ROP used only)'!$A$22),SUM(S3300:T3300),"")</f>
        <v/>
      </c>
      <c r="V3300" s="250" t="str">
        <f>IF(OR(R3300='Data Validation (ROP used only)'!$A$22,ISBLANK(S3300),ISERROR(S3300/$I3300)),"",S3300/$I3300)</f>
        <v/>
      </c>
      <c r="W3300" s="251"/>
      <c r="X3300" s="252" t="str" cm="1">
        <f t="array" ref="X3300">_xlfn.IFS(W3300="","",W3300/I3300&gt;=2,2*I3300,W3300/I3300 &lt; 2, W3300)</f>
        <v/>
      </c>
      <c r="Y3300" s="253" t="str">
        <f t="shared" si="361"/>
        <v/>
      </c>
      <c r="Z3300" s="248"/>
      <c r="AA3300" s="249" t="str">
        <f t="shared" si="362"/>
        <v/>
      </c>
      <c r="AB3300" s="254" t="str">
        <f t="shared" si="363"/>
        <v/>
      </c>
      <c r="AC3300" s="159"/>
      <c r="AD3300" s="160"/>
    </row>
    <row r="3301" spans="2:30" ht="13.8" hidden="1" outlineLevel="1" x14ac:dyDescent="0.25">
      <c r="B3301" s="1"/>
      <c r="C3301" s="1"/>
      <c r="D3301" s="1"/>
      <c r="E3301" s="2"/>
      <c r="F3301" s="1"/>
      <c r="G3301" s="2"/>
      <c r="H3301" s="108"/>
      <c r="I3301" s="109"/>
      <c r="J3301" s="132" t="str">
        <f t="shared" si="359"/>
        <v/>
      </c>
      <c r="K3301" s="132">
        <f t="shared" si="357"/>
        <v>0</v>
      </c>
      <c r="L3301" s="246"/>
      <c r="M3301" s="247"/>
      <c r="N3301" s="246"/>
      <c r="O3301" s="248"/>
      <c r="P3301" s="249" t="str">
        <f t="shared" si="360"/>
        <v/>
      </c>
      <c r="Q3301" s="250" t="str">
        <f t="shared" si="358"/>
        <v/>
      </c>
      <c r="R3301" s="248"/>
      <c r="S3301" s="246"/>
      <c r="T3301" s="248"/>
      <c r="U3301" s="249" t="str">
        <f>+IF(AND(S3301&gt;0,R3301&lt;&gt;'Data Validation (ROP used only)'!$A$22),SUM(S3301:T3301),"")</f>
        <v/>
      </c>
      <c r="V3301" s="250" t="str">
        <f>IF(OR(R3301='Data Validation (ROP used only)'!$A$22,ISBLANK(S3301),ISERROR(S3301/$I3301)),"",S3301/$I3301)</f>
        <v/>
      </c>
      <c r="W3301" s="251"/>
      <c r="X3301" s="252" t="str" cm="1">
        <f t="array" ref="X3301">_xlfn.IFS(W3301="","",W3301/I3301&gt;=2,2*I3301,W3301/I3301 &lt; 2, W3301)</f>
        <v/>
      </c>
      <c r="Y3301" s="253" t="str">
        <f t="shared" si="361"/>
        <v/>
      </c>
      <c r="Z3301" s="248"/>
      <c r="AA3301" s="249" t="str">
        <f t="shared" si="362"/>
        <v/>
      </c>
      <c r="AB3301" s="254" t="str">
        <f t="shared" si="363"/>
        <v/>
      </c>
      <c r="AC3301" s="159"/>
      <c r="AD3301" s="160"/>
    </row>
    <row r="3302" spans="2:30" ht="13.8" hidden="1" outlineLevel="1" x14ac:dyDescent="0.25">
      <c r="B3302" s="1"/>
      <c r="C3302" s="1"/>
      <c r="D3302" s="1"/>
      <c r="E3302" s="2"/>
      <c r="F3302" s="1"/>
      <c r="G3302" s="2"/>
      <c r="H3302" s="108"/>
      <c r="I3302" s="109"/>
      <c r="J3302" s="132" t="str">
        <f t="shared" si="359"/>
        <v/>
      </c>
      <c r="K3302" s="132">
        <f t="shared" si="357"/>
        <v>0</v>
      </c>
      <c r="L3302" s="246"/>
      <c r="M3302" s="247"/>
      <c r="N3302" s="246"/>
      <c r="O3302" s="248"/>
      <c r="P3302" s="249" t="str">
        <f t="shared" si="360"/>
        <v/>
      </c>
      <c r="Q3302" s="250" t="str">
        <f t="shared" si="358"/>
        <v/>
      </c>
      <c r="R3302" s="248"/>
      <c r="S3302" s="246"/>
      <c r="T3302" s="248"/>
      <c r="U3302" s="249" t="str">
        <f>+IF(AND(S3302&gt;0,R3302&lt;&gt;'Data Validation (ROP used only)'!$A$22),SUM(S3302:T3302),"")</f>
        <v/>
      </c>
      <c r="V3302" s="250" t="str">
        <f>IF(OR(R3302='Data Validation (ROP used only)'!$A$22,ISBLANK(S3302),ISERROR(S3302/$I3302)),"",S3302/$I3302)</f>
        <v/>
      </c>
      <c r="W3302" s="251"/>
      <c r="X3302" s="252" t="str" cm="1">
        <f t="array" ref="X3302">_xlfn.IFS(W3302="","",W3302/I3302&gt;=2,2*I3302,W3302/I3302 &lt; 2, W3302)</f>
        <v/>
      </c>
      <c r="Y3302" s="253" t="str">
        <f t="shared" si="361"/>
        <v/>
      </c>
      <c r="Z3302" s="248"/>
      <c r="AA3302" s="249" t="str">
        <f t="shared" si="362"/>
        <v/>
      </c>
      <c r="AB3302" s="254" t="str">
        <f t="shared" si="363"/>
        <v/>
      </c>
      <c r="AC3302" s="159"/>
      <c r="AD3302" s="160"/>
    </row>
    <row r="3303" spans="2:30" ht="13.8" hidden="1" outlineLevel="1" x14ac:dyDescent="0.25">
      <c r="B3303" s="1"/>
      <c r="C3303" s="1"/>
      <c r="D3303" s="1"/>
      <c r="E3303" s="2"/>
      <c r="F3303" s="1"/>
      <c r="G3303" s="2"/>
      <c r="H3303" s="108"/>
      <c r="I3303" s="109"/>
      <c r="J3303" s="132" t="str">
        <f t="shared" si="359"/>
        <v/>
      </c>
      <c r="K3303" s="132">
        <f t="shared" ref="K3303:K3366" si="364">IF(ISERROR(I3303/1754.5),"",I3303/1754.5)</f>
        <v>0</v>
      </c>
      <c r="L3303" s="246"/>
      <c r="M3303" s="247"/>
      <c r="N3303" s="246"/>
      <c r="O3303" s="248"/>
      <c r="P3303" s="249" t="str">
        <f t="shared" si="360"/>
        <v/>
      </c>
      <c r="Q3303" s="250" t="str">
        <f t="shared" si="358"/>
        <v/>
      </c>
      <c r="R3303" s="248"/>
      <c r="S3303" s="246"/>
      <c r="T3303" s="248"/>
      <c r="U3303" s="249" t="str">
        <f>+IF(AND(S3303&gt;0,R3303&lt;&gt;'Data Validation (ROP used only)'!$A$22),SUM(S3303:T3303),"")</f>
        <v/>
      </c>
      <c r="V3303" s="250" t="str">
        <f>IF(OR(R3303='Data Validation (ROP used only)'!$A$22,ISBLANK(S3303),ISERROR(S3303/$I3303)),"",S3303/$I3303)</f>
        <v/>
      </c>
      <c r="W3303" s="251"/>
      <c r="X3303" s="252" t="str" cm="1">
        <f t="array" ref="X3303">_xlfn.IFS(W3303="","",W3303/I3303&gt;=2,2*I3303,W3303/I3303 &lt; 2, W3303)</f>
        <v/>
      </c>
      <c r="Y3303" s="253" t="str">
        <f t="shared" si="361"/>
        <v/>
      </c>
      <c r="Z3303" s="248"/>
      <c r="AA3303" s="249" t="str">
        <f t="shared" si="362"/>
        <v/>
      </c>
      <c r="AB3303" s="254" t="str">
        <f t="shared" si="363"/>
        <v/>
      </c>
      <c r="AC3303" s="159"/>
      <c r="AD3303" s="160"/>
    </row>
    <row r="3304" spans="2:30" ht="13.8" hidden="1" outlineLevel="1" x14ac:dyDescent="0.25">
      <c r="B3304" s="1"/>
      <c r="C3304" s="1"/>
      <c r="D3304" s="1"/>
      <c r="E3304" s="2"/>
      <c r="F3304" s="1"/>
      <c r="G3304" s="2"/>
      <c r="H3304" s="108"/>
      <c r="I3304" s="109"/>
      <c r="J3304" s="132" t="str">
        <f t="shared" si="359"/>
        <v/>
      </c>
      <c r="K3304" s="132">
        <f t="shared" si="364"/>
        <v>0</v>
      </c>
      <c r="L3304" s="246"/>
      <c r="M3304" s="247"/>
      <c r="N3304" s="246"/>
      <c r="O3304" s="248"/>
      <c r="P3304" s="249" t="str">
        <f t="shared" si="360"/>
        <v/>
      </c>
      <c r="Q3304" s="250" t="str">
        <f t="shared" si="358"/>
        <v/>
      </c>
      <c r="R3304" s="248"/>
      <c r="S3304" s="246"/>
      <c r="T3304" s="248"/>
      <c r="U3304" s="249" t="str">
        <f>+IF(AND(S3304&gt;0,R3304&lt;&gt;'Data Validation (ROP used only)'!$A$22),SUM(S3304:T3304),"")</f>
        <v/>
      </c>
      <c r="V3304" s="250" t="str">
        <f>IF(OR(R3304='Data Validation (ROP used only)'!$A$22,ISBLANK(S3304),ISERROR(S3304/$I3304)),"",S3304/$I3304)</f>
        <v/>
      </c>
      <c r="W3304" s="251"/>
      <c r="X3304" s="252" t="str" cm="1">
        <f t="array" ref="X3304">_xlfn.IFS(W3304="","",W3304/I3304&gt;=2,2*I3304,W3304/I3304 &lt; 2, W3304)</f>
        <v/>
      </c>
      <c r="Y3304" s="253" t="str">
        <f t="shared" si="361"/>
        <v/>
      </c>
      <c r="Z3304" s="248"/>
      <c r="AA3304" s="249" t="str">
        <f t="shared" si="362"/>
        <v/>
      </c>
      <c r="AB3304" s="254" t="str">
        <f t="shared" si="363"/>
        <v/>
      </c>
      <c r="AC3304" s="159"/>
      <c r="AD3304" s="160"/>
    </row>
    <row r="3305" spans="2:30" ht="13.8" hidden="1" outlineLevel="1" x14ac:dyDescent="0.25">
      <c r="B3305" s="1"/>
      <c r="C3305" s="1"/>
      <c r="D3305" s="1"/>
      <c r="E3305" s="2"/>
      <c r="F3305" s="1"/>
      <c r="G3305" s="2"/>
      <c r="H3305" s="108"/>
      <c r="I3305" s="109"/>
      <c r="J3305" s="132" t="str">
        <f t="shared" si="359"/>
        <v/>
      </c>
      <c r="K3305" s="132">
        <f t="shared" si="364"/>
        <v>0</v>
      </c>
      <c r="L3305" s="246"/>
      <c r="M3305" s="247"/>
      <c r="N3305" s="246"/>
      <c r="O3305" s="248"/>
      <c r="P3305" s="249" t="str">
        <f t="shared" si="360"/>
        <v/>
      </c>
      <c r="Q3305" s="250" t="str">
        <f t="shared" si="358"/>
        <v/>
      </c>
      <c r="R3305" s="248"/>
      <c r="S3305" s="246"/>
      <c r="T3305" s="248"/>
      <c r="U3305" s="249" t="str">
        <f>+IF(AND(S3305&gt;0,R3305&lt;&gt;'Data Validation (ROP used only)'!$A$22),SUM(S3305:T3305),"")</f>
        <v/>
      </c>
      <c r="V3305" s="250" t="str">
        <f>IF(OR(R3305='Data Validation (ROP used only)'!$A$22,ISBLANK(S3305),ISERROR(S3305/$I3305)),"",S3305/$I3305)</f>
        <v/>
      </c>
      <c r="W3305" s="251"/>
      <c r="X3305" s="252" t="str" cm="1">
        <f t="array" ref="X3305">_xlfn.IFS(W3305="","",W3305/I3305&gt;=2,2*I3305,W3305/I3305 &lt; 2, W3305)</f>
        <v/>
      </c>
      <c r="Y3305" s="253" t="str">
        <f t="shared" si="361"/>
        <v/>
      </c>
      <c r="Z3305" s="248"/>
      <c r="AA3305" s="249" t="str">
        <f t="shared" si="362"/>
        <v/>
      </c>
      <c r="AB3305" s="254" t="str">
        <f t="shared" si="363"/>
        <v/>
      </c>
      <c r="AC3305" s="159"/>
      <c r="AD3305" s="160"/>
    </row>
    <row r="3306" spans="2:30" ht="13.8" hidden="1" outlineLevel="1" x14ac:dyDescent="0.25">
      <c r="B3306" s="1"/>
      <c r="C3306" s="1"/>
      <c r="D3306" s="1"/>
      <c r="E3306" s="2"/>
      <c r="F3306" s="1"/>
      <c r="G3306" s="2"/>
      <c r="H3306" s="108"/>
      <c r="I3306" s="109"/>
      <c r="J3306" s="132" t="str">
        <f t="shared" si="359"/>
        <v/>
      </c>
      <c r="K3306" s="132">
        <f t="shared" si="364"/>
        <v>0</v>
      </c>
      <c r="L3306" s="246"/>
      <c r="M3306" s="247"/>
      <c r="N3306" s="246"/>
      <c r="O3306" s="248"/>
      <c r="P3306" s="249" t="str">
        <f t="shared" si="360"/>
        <v/>
      </c>
      <c r="Q3306" s="250" t="str">
        <f t="shared" si="358"/>
        <v/>
      </c>
      <c r="R3306" s="248"/>
      <c r="S3306" s="246"/>
      <c r="T3306" s="248"/>
      <c r="U3306" s="249" t="str">
        <f>+IF(AND(S3306&gt;0,R3306&lt;&gt;'Data Validation (ROP used only)'!$A$22),SUM(S3306:T3306),"")</f>
        <v/>
      </c>
      <c r="V3306" s="250" t="str">
        <f>IF(OR(R3306='Data Validation (ROP used only)'!$A$22,ISBLANK(S3306),ISERROR(S3306/$I3306)),"",S3306/$I3306)</f>
        <v/>
      </c>
      <c r="W3306" s="251"/>
      <c r="X3306" s="252" t="str" cm="1">
        <f t="array" ref="X3306">_xlfn.IFS(W3306="","",W3306/I3306&gt;=2,2*I3306,W3306/I3306 &lt; 2, W3306)</f>
        <v/>
      </c>
      <c r="Y3306" s="253" t="str">
        <f t="shared" si="361"/>
        <v/>
      </c>
      <c r="Z3306" s="248"/>
      <c r="AA3306" s="249" t="str">
        <f t="shared" si="362"/>
        <v/>
      </c>
      <c r="AB3306" s="254" t="str">
        <f t="shared" si="363"/>
        <v/>
      </c>
      <c r="AC3306" s="159"/>
      <c r="AD3306" s="160"/>
    </row>
    <row r="3307" spans="2:30" ht="13.8" hidden="1" outlineLevel="1" x14ac:dyDescent="0.25">
      <c r="B3307" s="1"/>
      <c r="C3307" s="1"/>
      <c r="D3307" s="1"/>
      <c r="E3307" s="2"/>
      <c r="F3307" s="1"/>
      <c r="G3307" s="2"/>
      <c r="H3307" s="108"/>
      <c r="I3307" s="109"/>
      <c r="J3307" s="132" t="str">
        <f t="shared" si="359"/>
        <v/>
      </c>
      <c r="K3307" s="132">
        <f t="shared" si="364"/>
        <v>0</v>
      </c>
      <c r="L3307" s="246"/>
      <c r="M3307" s="247"/>
      <c r="N3307" s="246"/>
      <c r="O3307" s="248"/>
      <c r="P3307" s="249" t="str">
        <f t="shared" si="360"/>
        <v/>
      </c>
      <c r="Q3307" s="250" t="str">
        <f t="shared" si="358"/>
        <v/>
      </c>
      <c r="R3307" s="248"/>
      <c r="S3307" s="246"/>
      <c r="T3307" s="248"/>
      <c r="U3307" s="249" t="str">
        <f>+IF(AND(S3307&gt;0,R3307&lt;&gt;'Data Validation (ROP used only)'!$A$22),SUM(S3307:T3307),"")</f>
        <v/>
      </c>
      <c r="V3307" s="250" t="str">
        <f>IF(OR(R3307='Data Validation (ROP used only)'!$A$22,ISBLANK(S3307),ISERROR(S3307/$I3307)),"",S3307/$I3307)</f>
        <v/>
      </c>
      <c r="W3307" s="251"/>
      <c r="X3307" s="252" t="str" cm="1">
        <f t="array" ref="X3307">_xlfn.IFS(W3307="","",W3307/I3307&gt;=2,2*I3307,W3307/I3307 &lt; 2, W3307)</f>
        <v/>
      </c>
      <c r="Y3307" s="253" t="str">
        <f t="shared" si="361"/>
        <v/>
      </c>
      <c r="Z3307" s="248"/>
      <c r="AA3307" s="249" t="str">
        <f t="shared" si="362"/>
        <v/>
      </c>
      <c r="AB3307" s="254" t="str">
        <f t="shared" si="363"/>
        <v/>
      </c>
      <c r="AC3307" s="159"/>
      <c r="AD3307" s="160"/>
    </row>
    <row r="3308" spans="2:30" ht="13.8" hidden="1" outlineLevel="1" x14ac:dyDescent="0.25">
      <c r="B3308" s="1"/>
      <c r="C3308" s="1"/>
      <c r="D3308" s="1"/>
      <c r="E3308" s="2"/>
      <c r="F3308" s="1"/>
      <c r="G3308" s="2"/>
      <c r="H3308" s="108"/>
      <c r="I3308" s="109"/>
      <c r="J3308" s="132" t="str">
        <f t="shared" si="359"/>
        <v/>
      </c>
      <c r="K3308" s="132">
        <f t="shared" si="364"/>
        <v>0</v>
      </c>
      <c r="L3308" s="246"/>
      <c r="M3308" s="247"/>
      <c r="N3308" s="246"/>
      <c r="O3308" s="248"/>
      <c r="P3308" s="249" t="str">
        <f t="shared" si="360"/>
        <v/>
      </c>
      <c r="Q3308" s="250" t="str">
        <f t="shared" si="358"/>
        <v/>
      </c>
      <c r="R3308" s="248"/>
      <c r="S3308" s="246"/>
      <c r="T3308" s="248"/>
      <c r="U3308" s="249" t="str">
        <f>+IF(AND(S3308&gt;0,R3308&lt;&gt;'Data Validation (ROP used only)'!$A$22),SUM(S3308:T3308),"")</f>
        <v/>
      </c>
      <c r="V3308" s="250" t="str">
        <f>IF(OR(R3308='Data Validation (ROP used only)'!$A$22,ISBLANK(S3308),ISERROR(S3308/$I3308)),"",S3308/$I3308)</f>
        <v/>
      </c>
      <c r="W3308" s="251"/>
      <c r="X3308" s="252" t="str" cm="1">
        <f t="array" ref="X3308">_xlfn.IFS(W3308="","",W3308/I3308&gt;=2,2*I3308,W3308/I3308 &lt; 2, W3308)</f>
        <v/>
      </c>
      <c r="Y3308" s="253" t="str">
        <f t="shared" si="361"/>
        <v/>
      </c>
      <c r="Z3308" s="248"/>
      <c r="AA3308" s="249" t="str">
        <f t="shared" si="362"/>
        <v/>
      </c>
      <c r="AB3308" s="254" t="str">
        <f t="shared" si="363"/>
        <v/>
      </c>
      <c r="AC3308" s="159"/>
      <c r="AD3308" s="160"/>
    </row>
    <row r="3309" spans="2:30" ht="13.8" hidden="1" outlineLevel="1" x14ac:dyDescent="0.25">
      <c r="B3309" s="1"/>
      <c r="C3309" s="1"/>
      <c r="D3309" s="1"/>
      <c r="E3309" s="2"/>
      <c r="F3309" s="1"/>
      <c r="G3309" s="2"/>
      <c r="H3309" s="108"/>
      <c r="I3309" s="109"/>
      <c r="J3309" s="132" t="str">
        <f t="shared" si="359"/>
        <v/>
      </c>
      <c r="K3309" s="132">
        <f t="shared" si="364"/>
        <v>0</v>
      </c>
      <c r="L3309" s="246"/>
      <c r="M3309" s="247"/>
      <c r="N3309" s="246"/>
      <c r="O3309" s="248"/>
      <c r="P3309" s="249" t="str">
        <f t="shared" si="360"/>
        <v/>
      </c>
      <c r="Q3309" s="250" t="str">
        <f t="shared" si="358"/>
        <v/>
      </c>
      <c r="R3309" s="248"/>
      <c r="S3309" s="246"/>
      <c r="T3309" s="248"/>
      <c r="U3309" s="249" t="str">
        <f>+IF(AND(S3309&gt;0,R3309&lt;&gt;'Data Validation (ROP used only)'!$A$22),SUM(S3309:T3309),"")</f>
        <v/>
      </c>
      <c r="V3309" s="250" t="str">
        <f>IF(OR(R3309='Data Validation (ROP used only)'!$A$22,ISBLANK(S3309),ISERROR(S3309/$I3309)),"",S3309/$I3309)</f>
        <v/>
      </c>
      <c r="W3309" s="251"/>
      <c r="X3309" s="252" t="str" cm="1">
        <f t="array" ref="X3309">_xlfn.IFS(W3309="","",W3309/I3309&gt;=2,2*I3309,W3309/I3309 &lt; 2, W3309)</f>
        <v/>
      </c>
      <c r="Y3309" s="253" t="str">
        <f t="shared" si="361"/>
        <v/>
      </c>
      <c r="Z3309" s="248"/>
      <c r="AA3309" s="249" t="str">
        <f t="shared" si="362"/>
        <v/>
      </c>
      <c r="AB3309" s="254" t="str">
        <f t="shared" si="363"/>
        <v/>
      </c>
      <c r="AC3309" s="159"/>
      <c r="AD3309" s="160"/>
    </row>
    <row r="3310" spans="2:30" ht="13.8" hidden="1" outlineLevel="1" x14ac:dyDescent="0.25">
      <c r="B3310" s="1"/>
      <c r="C3310" s="1"/>
      <c r="D3310" s="1"/>
      <c r="E3310" s="2"/>
      <c r="F3310" s="1"/>
      <c r="G3310" s="2"/>
      <c r="H3310" s="108"/>
      <c r="I3310" s="109"/>
      <c r="J3310" s="132" t="str">
        <f t="shared" si="359"/>
        <v/>
      </c>
      <c r="K3310" s="132">
        <f t="shared" si="364"/>
        <v>0</v>
      </c>
      <c r="L3310" s="246"/>
      <c r="M3310" s="247"/>
      <c r="N3310" s="246"/>
      <c r="O3310" s="248"/>
      <c r="P3310" s="249" t="str">
        <f t="shared" si="360"/>
        <v/>
      </c>
      <c r="Q3310" s="250" t="str">
        <f t="shared" si="358"/>
        <v/>
      </c>
      <c r="R3310" s="248"/>
      <c r="S3310" s="246"/>
      <c r="T3310" s="248"/>
      <c r="U3310" s="249" t="str">
        <f>+IF(AND(S3310&gt;0,R3310&lt;&gt;'Data Validation (ROP used only)'!$A$22),SUM(S3310:T3310),"")</f>
        <v/>
      </c>
      <c r="V3310" s="250" t="str">
        <f>IF(OR(R3310='Data Validation (ROP used only)'!$A$22,ISBLANK(S3310),ISERROR(S3310/$I3310)),"",S3310/$I3310)</f>
        <v/>
      </c>
      <c r="W3310" s="251"/>
      <c r="X3310" s="252" t="str" cm="1">
        <f t="array" ref="X3310">_xlfn.IFS(W3310="","",W3310/I3310&gt;=2,2*I3310,W3310/I3310 &lt; 2, W3310)</f>
        <v/>
      </c>
      <c r="Y3310" s="253" t="str">
        <f t="shared" si="361"/>
        <v/>
      </c>
      <c r="Z3310" s="248"/>
      <c r="AA3310" s="249" t="str">
        <f t="shared" si="362"/>
        <v/>
      </c>
      <c r="AB3310" s="254" t="str">
        <f t="shared" si="363"/>
        <v/>
      </c>
      <c r="AC3310" s="159"/>
      <c r="AD3310" s="160"/>
    </row>
    <row r="3311" spans="2:30" ht="13.8" hidden="1" outlineLevel="1" x14ac:dyDescent="0.25">
      <c r="B3311" s="1"/>
      <c r="C3311" s="1"/>
      <c r="D3311" s="1"/>
      <c r="E3311" s="2"/>
      <c r="F3311" s="1"/>
      <c r="G3311" s="2"/>
      <c r="H3311" s="108"/>
      <c r="I3311" s="109"/>
      <c r="J3311" s="132" t="str">
        <f t="shared" si="359"/>
        <v/>
      </c>
      <c r="K3311" s="132">
        <f t="shared" si="364"/>
        <v>0</v>
      </c>
      <c r="L3311" s="246"/>
      <c r="M3311" s="247"/>
      <c r="N3311" s="246"/>
      <c r="O3311" s="248"/>
      <c r="P3311" s="249" t="str">
        <f t="shared" si="360"/>
        <v/>
      </c>
      <c r="Q3311" s="250" t="str">
        <f t="shared" si="358"/>
        <v/>
      </c>
      <c r="R3311" s="248"/>
      <c r="S3311" s="246"/>
      <c r="T3311" s="248"/>
      <c r="U3311" s="249" t="str">
        <f>+IF(AND(S3311&gt;0,R3311&lt;&gt;'Data Validation (ROP used only)'!$A$22),SUM(S3311:T3311),"")</f>
        <v/>
      </c>
      <c r="V3311" s="250" t="str">
        <f>IF(OR(R3311='Data Validation (ROP used only)'!$A$22,ISBLANK(S3311),ISERROR(S3311/$I3311)),"",S3311/$I3311)</f>
        <v/>
      </c>
      <c r="W3311" s="251"/>
      <c r="X3311" s="252" t="str" cm="1">
        <f t="array" ref="X3311">_xlfn.IFS(W3311="","",W3311/I3311&gt;=2,2*I3311,W3311/I3311 &lt; 2, W3311)</f>
        <v/>
      </c>
      <c r="Y3311" s="253" t="str">
        <f t="shared" si="361"/>
        <v/>
      </c>
      <c r="Z3311" s="248"/>
      <c r="AA3311" s="249" t="str">
        <f t="shared" si="362"/>
        <v/>
      </c>
      <c r="AB3311" s="254" t="str">
        <f t="shared" si="363"/>
        <v/>
      </c>
      <c r="AC3311" s="159"/>
      <c r="AD3311" s="160"/>
    </row>
    <row r="3312" spans="2:30" ht="13.8" hidden="1" outlineLevel="1" x14ac:dyDescent="0.25">
      <c r="B3312" s="1"/>
      <c r="C3312" s="1"/>
      <c r="D3312" s="1"/>
      <c r="E3312" s="2"/>
      <c r="F3312" s="1"/>
      <c r="G3312" s="2"/>
      <c r="H3312" s="108"/>
      <c r="I3312" s="109"/>
      <c r="J3312" s="132" t="str">
        <f t="shared" si="359"/>
        <v/>
      </c>
      <c r="K3312" s="132">
        <f t="shared" si="364"/>
        <v>0</v>
      </c>
      <c r="L3312" s="246"/>
      <c r="M3312" s="247"/>
      <c r="N3312" s="246"/>
      <c r="O3312" s="248"/>
      <c r="P3312" s="249" t="str">
        <f t="shared" si="360"/>
        <v/>
      </c>
      <c r="Q3312" s="250" t="str">
        <f t="shared" si="358"/>
        <v/>
      </c>
      <c r="R3312" s="248"/>
      <c r="S3312" s="246"/>
      <c r="T3312" s="248"/>
      <c r="U3312" s="249" t="str">
        <f>+IF(AND(S3312&gt;0,R3312&lt;&gt;'Data Validation (ROP used only)'!$A$22),SUM(S3312:T3312),"")</f>
        <v/>
      </c>
      <c r="V3312" s="250" t="str">
        <f>IF(OR(R3312='Data Validation (ROP used only)'!$A$22,ISBLANK(S3312),ISERROR(S3312/$I3312)),"",S3312/$I3312)</f>
        <v/>
      </c>
      <c r="W3312" s="251"/>
      <c r="X3312" s="252" t="str" cm="1">
        <f t="array" ref="X3312">_xlfn.IFS(W3312="","",W3312/I3312&gt;=2,2*I3312,W3312/I3312 &lt; 2, W3312)</f>
        <v/>
      </c>
      <c r="Y3312" s="253" t="str">
        <f t="shared" si="361"/>
        <v/>
      </c>
      <c r="Z3312" s="248"/>
      <c r="AA3312" s="249" t="str">
        <f t="shared" si="362"/>
        <v/>
      </c>
      <c r="AB3312" s="254" t="str">
        <f t="shared" si="363"/>
        <v/>
      </c>
      <c r="AC3312" s="159"/>
      <c r="AD3312" s="160"/>
    </row>
    <row r="3313" spans="2:30" ht="13.8" hidden="1" outlineLevel="1" x14ac:dyDescent="0.25">
      <c r="B3313" s="1"/>
      <c r="C3313" s="1"/>
      <c r="D3313" s="1"/>
      <c r="E3313" s="2"/>
      <c r="F3313" s="1"/>
      <c r="G3313" s="2"/>
      <c r="H3313" s="108"/>
      <c r="I3313" s="109"/>
      <c r="J3313" s="132" t="str">
        <f t="shared" si="359"/>
        <v/>
      </c>
      <c r="K3313" s="132">
        <f t="shared" si="364"/>
        <v>0</v>
      </c>
      <c r="L3313" s="246"/>
      <c r="M3313" s="247"/>
      <c r="N3313" s="246"/>
      <c r="O3313" s="248"/>
      <c r="P3313" s="249" t="str">
        <f t="shared" si="360"/>
        <v/>
      </c>
      <c r="Q3313" s="250" t="str">
        <f t="shared" si="358"/>
        <v/>
      </c>
      <c r="R3313" s="248"/>
      <c r="S3313" s="246"/>
      <c r="T3313" s="248"/>
      <c r="U3313" s="249" t="str">
        <f>+IF(AND(S3313&gt;0,R3313&lt;&gt;'Data Validation (ROP used only)'!$A$22),SUM(S3313:T3313),"")</f>
        <v/>
      </c>
      <c r="V3313" s="250" t="str">
        <f>IF(OR(R3313='Data Validation (ROP used only)'!$A$22,ISBLANK(S3313),ISERROR(S3313/$I3313)),"",S3313/$I3313)</f>
        <v/>
      </c>
      <c r="W3313" s="251"/>
      <c r="X3313" s="252" t="str" cm="1">
        <f t="array" ref="X3313">_xlfn.IFS(W3313="","",W3313/I3313&gt;=2,2*I3313,W3313/I3313 &lt; 2, W3313)</f>
        <v/>
      </c>
      <c r="Y3313" s="253" t="str">
        <f t="shared" si="361"/>
        <v/>
      </c>
      <c r="Z3313" s="248"/>
      <c r="AA3313" s="249" t="str">
        <f t="shared" si="362"/>
        <v/>
      </c>
      <c r="AB3313" s="254" t="str">
        <f t="shared" si="363"/>
        <v/>
      </c>
      <c r="AC3313" s="159"/>
      <c r="AD3313" s="160"/>
    </row>
    <row r="3314" spans="2:30" ht="13.8" hidden="1" outlineLevel="1" x14ac:dyDescent="0.25">
      <c r="B3314" s="1"/>
      <c r="C3314" s="1"/>
      <c r="D3314" s="1"/>
      <c r="E3314" s="2"/>
      <c r="F3314" s="1"/>
      <c r="G3314" s="2"/>
      <c r="H3314" s="108"/>
      <c r="I3314" s="109"/>
      <c r="J3314" s="132" t="str">
        <f t="shared" si="359"/>
        <v/>
      </c>
      <c r="K3314" s="132">
        <f t="shared" si="364"/>
        <v>0</v>
      </c>
      <c r="L3314" s="246"/>
      <c r="M3314" s="247"/>
      <c r="N3314" s="246"/>
      <c r="O3314" s="248"/>
      <c r="P3314" s="249" t="str">
        <f t="shared" si="360"/>
        <v/>
      </c>
      <c r="Q3314" s="250" t="str">
        <f t="shared" si="358"/>
        <v/>
      </c>
      <c r="R3314" s="248"/>
      <c r="S3314" s="246"/>
      <c r="T3314" s="248"/>
      <c r="U3314" s="249" t="str">
        <f>+IF(AND(S3314&gt;0,R3314&lt;&gt;'Data Validation (ROP used only)'!$A$22),SUM(S3314:T3314),"")</f>
        <v/>
      </c>
      <c r="V3314" s="250" t="str">
        <f>IF(OR(R3314='Data Validation (ROP used only)'!$A$22,ISBLANK(S3314),ISERROR(S3314/$I3314)),"",S3314/$I3314)</f>
        <v/>
      </c>
      <c r="W3314" s="251"/>
      <c r="X3314" s="252" t="str" cm="1">
        <f t="array" ref="X3314">_xlfn.IFS(W3314="","",W3314/I3314&gt;=2,2*I3314,W3314/I3314 &lt; 2, W3314)</f>
        <v/>
      </c>
      <c r="Y3314" s="253" t="str">
        <f t="shared" si="361"/>
        <v/>
      </c>
      <c r="Z3314" s="248"/>
      <c r="AA3314" s="249" t="str">
        <f t="shared" si="362"/>
        <v/>
      </c>
      <c r="AB3314" s="254" t="str">
        <f t="shared" si="363"/>
        <v/>
      </c>
      <c r="AC3314" s="159"/>
      <c r="AD3314" s="160"/>
    </row>
    <row r="3315" spans="2:30" ht="13.8" hidden="1" outlineLevel="1" x14ac:dyDescent="0.25">
      <c r="B3315" s="1"/>
      <c r="C3315" s="1"/>
      <c r="D3315" s="1"/>
      <c r="E3315" s="2"/>
      <c r="F3315" s="1"/>
      <c r="G3315" s="2"/>
      <c r="H3315" s="108"/>
      <c r="I3315" s="109"/>
      <c r="J3315" s="132" t="str">
        <f t="shared" si="359"/>
        <v/>
      </c>
      <c r="K3315" s="132">
        <f t="shared" si="364"/>
        <v>0</v>
      </c>
      <c r="L3315" s="246"/>
      <c r="M3315" s="247"/>
      <c r="N3315" s="246"/>
      <c r="O3315" s="248"/>
      <c r="P3315" s="249" t="str">
        <f t="shared" si="360"/>
        <v/>
      </c>
      <c r="Q3315" s="250" t="str">
        <f t="shared" si="358"/>
        <v/>
      </c>
      <c r="R3315" s="248"/>
      <c r="S3315" s="246"/>
      <c r="T3315" s="248"/>
      <c r="U3315" s="249" t="str">
        <f>+IF(AND(S3315&gt;0,R3315&lt;&gt;'Data Validation (ROP used only)'!$A$22),SUM(S3315:T3315),"")</f>
        <v/>
      </c>
      <c r="V3315" s="250" t="str">
        <f>IF(OR(R3315='Data Validation (ROP used only)'!$A$22,ISBLANK(S3315),ISERROR(S3315/$I3315)),"",S3315/$I3315)</f>
        <v/>
      </c>
      <c r="W3315" s="251"/>
      <c r="X3315" s="252" t="str" cm="1">
        <f t="array" ref="X3315">_xlfn.IFS(W3315="","",W3315/I3315&gt;=2,2*I3315,W3315/I3315 &lt; 2, W3315)</f>
        <v/>
      </c>
      <c r="Y3315" s="253" t="str">
        <f t="shared" si="361"/>
        <v/>
      </c>
      <c r="Z3315" s="248"/>
      <c r="AA3315" s="249" t="str">
        <f t="shared" si="362"/>
        <v/>
      </c>
      <c r="AB3315" s="254" t="str">
        <f t="shared" si="363"/>
        <v/>
      </c>
      <c r="AC3315" s="159"/>
      <c r="AD3315" s="160"/>
    </row>
    <row r="3316" spans="2:30" ht="13.8" hidden="1" outlineLevel="1" x14ac:dyDescent="0.25">
      <c r="B3316" s="1"/>
      <c r="C3316" s="1"/>
      <c r="D3316" s="1"/>
      <c r="E3316" s="2"/>
      <c r="F3316" s="1"/>
      <c r="G3316" s="2"/>
      <c r="H3316" s="108"/>
      <c r="I3316" s="109"/>
      <c r="J3316" s="132" t="str">
        <f t="shared" si="359"/>
        <v/>
      </c>
      <c r="K3316" s="132">
        <f t="shared" si="364"/>
        <v>0</v>
      </c>
      <c r="L3316" s="246"/>
      <c r="M3316" s="247"/>
      <c r="N3316" s="246"/>
      <c r="O3316" s="248"/>
      <c r="P3316" s="249" t="str">
        <f t="shared" si="360"/>
        <v/>
      </c>
      <c r="Q3316" s="250" t="str">
        <f t="shared" si="358"/>
        <v/>
      </c>
      <c r="R3316" s="248"/>
      <c r="S3316" s="246"/>
      <c r="T3316" s="248"/>
      <c r="U3316" s="249" t="str">
        <f>+IF(AND(S3316&gt;0,R3316&lt;&gt;'Data Validation (ROP used only)'!$A$22),SUM(S3316:T3316),"")</f>
        <v/>
      </c>
      <c r="V3316" s="250" t="str">
        <f>IF(OR(R3316='Data Validation (ROP used only)'!$A$22,ISBLANK(S3316),ISERROR(S3316/$I3316)),"",S3316/$I3316)</f>
        <v/>
      </c>
      <c r="W3316" s="251"/>
      <c r="X3316" s="252" t="str" cm="1">
        <f t="array" ref="X3316">_xlfn.IFS(W3316="","",W3316/I3316&gt;=2,2*I3316,W3316/I3316 &lt; 2, W3316)</f>
        <v/>
      </c>
      <c r="Y3316" s="253" t="str">
        <f t="shared" si="361"/>
        <v/>
      </c>
      <c r="Z3316" s="248"/>
      <c r="AA3316" s="249" t="str">
        <f t="shared" si="362"/>
        <v/>
      </c>
      <c r="AB3316" s="254" t="str">
        <f t="shared" si="363"/>
        <v/>
      </c>
      <c r="AC3316" s="159"/>
      <c r="AD3316" s="160"/>
    </row>
    <row r="3317" spans="2:30" ht="13.8" hidden="1" outlineLevel="1" x14ac:dyDescent="0.25">
      <c r="B3317" s="1"/>
      <c r="C3317" s="1"/>
      <c r="D3317" s="1"/>
      <c r="E3317" s="2"/>
      <c r="F3317" s="1"/>
      <c r="G3317" s="2"/>
      <c r="H3317" s="108"/>
      <c r="I3317" s="109"/>
      <c r="J3317" s="132" t="str">
        <f t="shared" si="359"/>
        <v/>
      </c>
      <c r="K3317" s="132">
        <f t="shared" si="364"/>
        <v>0</v>
      </c>
      <c r="L3317" s="246"/>
      <c r="M3317" s="247"/>
      <c r="N3317" s="246"/>
      <c r="O3317" s="248"/>
      <c r="P3317" s="249" t="str">
        <f t="shared" si="360"/>
        <v/>
      </c>
      <c r="Q3317" s="250" t="str">
        <f t="shared" si="358"/>
        <v/>
      </c>
      <c r="R3317" s="248"/>
      <c r="S3317" s="246"/>
      <c r="T3317" s="248"/>
      <c r="U3317" s="249" t="str">
        <f>+IF(AND(S3317&gt;0,R3317&lt;&gt;'Data Validation (ROP used only)'!$A$22),SUM(S3317:T3317),"")</f>
        <v/>
      </c>
      <c r="V3317" s="250" t="str">
        <f>IF(OR(R3317='Data Validation (ROP used only)'!$A$22,ISBLANK(S3317),ISERROR(S3317/$I3317)),"",S3317/$I3317)</f>
        <v/>
      </c>
      <c r="W3317" s="251"/>
      <c r="X3317" s="252" t="str" cm="1">
        <f t="array" ref="X3317">_xlfn.IFS(W3317="","",W3317/I3317&gt;=2,2*I3317,W3317/I3317 &lt; 2, W3317)</f>
        <v/>
      </c>
      <c r="Y3317" s="253" t="str">
        <f t="shared" si="361"/>
        <v/>
      </c>
      <c r="Z3317" s="248"/>
      <c r="AA3317" s="249" t="str">
        <f t="shared" si="362"/>
        <v/>
      </c>
      <c r="AB3317" s="254" t="str">
        <f t="shared" si="363"/>
        <v/>
      </c>
      <c r="AC3317" s="159"/>
      <c r="AD3317" s="160"/>
    </row>
    <row r="3318" spans="2:30" ht="13.8" hidden="1" outlineLevel="1" x14ac:dyDescent="0.25">
      <c r="B3318" s="1"/>
      <c r="C3318" s="1"/>
      <c r="D3318" s="1"/>
      <c r="E3318" s="2"/>
      <c r="F3318" s="1"/>
      <c r="G3318" s="2"/>
      <c r="H3318" s="108"/>
      <c r="I3318" s="109"/>
      <c r="J3318" s="132" t="str">
        <f t="shared" si="359"/>
        <v/>
      </c>
      <c r="K3318" s="132">
        <f t="shared" si="364"/>
        <v>0</v>
      </c>
      <c r="L3318" s="246"/>
      <c r="M3318" s="247"/>
      <c r="N3318" s="246"/>
      <c r="O3318" s="248"/>
      <c r="P3318" s="249" t="str">
        <f t="shared" si="360"/>
        <v/>
      </c>
      <c r="Q3318" s="250" t="str">
        <f t="shared" si="358"/>
        <v/>
      </c>
      <c r="R3318" s="248"/>
      <c r="S3318" s="246"/>
      <c r="T3318" s="248"/>
      <c r="U3318" s="249" t="str">
        <f>+IF(AND(S3318&gt;0,R3318&lt;&gt;'Data Validation (ROP used only)'!$A$22),SUM(S3318:T3318),"")</f>
        <v/>
      </c>
      <c r="V3318" s="250" t="str">
        <f>IF(OR(R3318='Data Validation (ROP used only)'!$A$22,ISBLANK(S3318),ISERROR(S3318/$I3318)),"",S3318/$I3318)</f>
        <v/>
      </c>
      <c r="W3318" s="251"/>
      <c r="X3318" s="252" t="str" cm="1">
        <f t="array" ref="X3318">_xlfn.IFS(W3318="","",W3318/I3318&gt;=2,2*I3318,W3318/I3318 &lt; 2, W3318)</f>
        <v/>
      </c>
      <c r="Y3318" s="253" t="str">
        <f t="shared" si="361"/>
        <v/>
      </c>
      <c r="Z3318" s="248"/>
      <c r="AA3318" s="249" t="str">
        <f t="shared" si="362"/>
        <v/>
      </c>
      <c r="AB3318" s="254" t="str">
        <f t="shared" si="363"/>
        <v/>
      </c>
      <c r="AC3318" s="159"/>
      <c r="AD3318" s="160"/>
    </row>
    <row r="3319" spans="2:30" ht="13.8" hidden="1" outlineLevel="1" x14ac:dyDescent="0.25">
      <c r="B3319" s="1"/>
      <c r="C3319" s="1"/>
      <c r="D3319" s="1"/>
      <c r="E3319" s="2"/>
      <c r="F3319" s="1"/>
      <c r="G3319" s="2"/>
      <c r="H3319" s="108"/>
      <c r="I3319" s="109"/>
      <c r="J3319" s="132" t="str">
        <f t="shared" si="359"/>
        <v/>
      </c>
      <c r="K3319" s="132">
        <f t="shared" si="364"/>
        <v>0</v>
      </c>
      <c r="L3319" s="246"/>
      <c r="M3319" s="247"/>
      <c r="N3319" s="246"/>
      <c r="O3319" s="248"/>
      <c r="P3319" s="249" t="str">
        <f t="shared" si="360"/>
        <v/>
      </c>
      <c r="Q3319" s="250" t="str">
        <f t="shared" si="358"/>
        <v/>
      </c>
      <c r="R3319" s="248"/>
      <c r="S3319" s="246"/>
      <c r="T3319" s="248"/>
      <c r="U3319" s="249" t="str">
        <f>+IF(AND(S3319&gt;0,R3319&lt;&gt;'Data Validation (ROP used only)'!$A$22),SUM(S3319:T3319),"")</f>
        <v/>
      </c>
      <c r="V3319" s="250" t="str">
        <f>IF(OR(R3319='Data Validation (ROP used only)'!$A$22,ISBLANK(S3319),ISERROR(S3319/$I3319)),"",S3319/$I3319)</f>
        <v/>
      </c>
      <c r="W3319" s="251"/>
      <c r="X3319" s="252" t="str" cm="1">
        <f t="array" ref="X3319">_xlfn.IFS(W3319="","",W3319/I3319&gt;=2,2*I3319,W3319/I3319 &lt; 2, W3319)</f>
        <v/>
      </c>
      <c r="Y3319" s="253" t="str">
        <f t="shared" si="361"/>
        <v/>
      </c>
      <c r="Z3319" s="248"/>
      <c r="AA3319" s="249" t="str">
        <f t="shared" si="362"/>
        <v/>
      </c>
      <c r="AB3319" s="254" t="str">
        <f t="shared" si="363"/>
        <v/>
      </c>
      <c r="AC3319" s="159"/>
      <c r="AD3319" s="160"/>
    </row>
    <row r="3320" spans="2:30" ht="13.8" hidden="1" outlineLevel="1" x14ac:dyDescent="0.25">
      <c r="B3320" s="1"/>
      <c r="C3320" s="1"/>
      <c r="D3320" s="1"/>
      <c r="E3320" s="2"/>
      <c r="F3320" s="1"/>
      <c r="G3320" s="2"/>
      <c r="H3320" s="108"/>
      <c r="I3320" s="109"/>
      <c r="J3320" s="132" t="str">
        <f t="shared" si="359"/>
        <v/>
      </c>
      <c r="K3320" s="132">
        <f t="shared" si="364"/>
        <v>0</v>
      </c>
      <c r="L3320" s="246"/>
      <c r="M3320" s="247"/>
      <c r="N3320" s="246"/>
      <c r="O3320" s="248"/>
      <c r="P3320" s="249" t="str">
        <f t="shared" si="360"/>
        <v/>
      </c>
      <c r="Q3320" s="250" t="str">
        <f t="shared" si="358"/>
        <v/>
      </c>
      <c r="R3320" s="248"/>
      <c r="S3320" s="246"/>
      <c r="T3320" s="248"/>
      <c r="U3320" s="249" t="str">
        <f>+IF(AND(S3320&gt;0,R3320&lt;&gt;'Data Validation (ROP used only)'!$A$22),SUM(S3320:T3320),"")</f>
        <v/>
      </c>
      <c r="V3320" s="250" t="str">
        <f>IF(OR(R3320='Data Validation (ROP used only)'!$A$22,ISBLANK(S3320),ISERROR(S3320/$I3320)),"",S3320/$I3320)</f>
        <v/>
      </c>
      <c r="W3320" s="251"/>
      <c r="X3320" s="252" t="str" cm="1">
        <f t="array" ref="X3320">_xlfn.IFS(W3320="","",W3320/I3320&gt;=2,2*I3320,W3320/I3320 &lt; 2, W3320)</f>
        <v/>
      </c>
      <c r="Y3320" s="253" t="str">
        <f t="shared" si="361"/>
        <v/>
      </c>
      <c r="Z3320" s="248"/>
      <c r="AA3320" s="249" t="str">
        <f t="shared" si="362"/>
        <v/>
      </c>
      <c r="AB3320" s="254" t="str">
        <f t="shared" si="363"/>
        <v/>
      </c>
      <c r="AC3320" s="159"/>
      <c r="AD3320" s="160"/>
    </row>
    <row r="3321" spans="2:30" ht="13.8" hidden="1" outlineLevel="1" x14ac:dyDescent="0.25">
      <c r="B3321" s="1"/>
      <c r="C3321" s="1"/>
      <c r="D3321" s="1"/>
      <c r="E3321" s="2"/>
      <c r="F3321" s="1"/>
      <c r="G3321" s="2"/>
      <c r="H3321" s="108"/>
      <c r="I3321" s="109"/>
      <c r="J3321" s="132" t="str">
        <f t="shared" si="359"/>
        <v/>
      </c>
      <c r="K3321" s="132">
        <f t="shared" si="364"/>
        <v>0</v>
      </c>
      <c r="L3321" s="246"/>
      <c r="M3321" s="247"/>
      <c r="N3321" s="246"/>
      <c r="O3321" s="248"/>
      <c r="P3321" s="249" t="str">
        <f t="shared" si="360"/>
        <v/>
      </c>
      <c r="Q3321" s="250" t="str">
        <f t="shared" si="358"/>
        <v/>
      </c>
      <c r="R3321" s="248"/>
      <c r="S3321" s="246"/>
      <c r="T3321" s="248"/>
      <c r="U3321" s="249" t="str">
        <f>+IF(AND(S3321&gt;0,R3321&lt;&gt;'Data Validation (ROP used only)'!$A$22),SUM(S3321:T3321),"")</f>
        <v/>
      </c>
      <c r="V3321" s="250" t="str">
        <f>IF(OR(R3321='Data Validation (ROP used only)'!$A$22,ISBLANK(S3321),ISERROR(S3321/$I3321)),"",S3321/$I3321)</f>
        <v/>
      </c>
      <c r="W3321" s="251"/>
      <c r="X3321" s="252" t="str" cm="1">
        <f t="array" ref="X3321">_xlfn.IFS(W3321="","",W3321/I3321&gt;=2,2*I3321,W3321/I3321 &lt; 2, W3321)</f>
        <v/>
      </c>
      <c r="Y3321" s="253" t="str">
        <f t="shared" si="361"/>
        <v/>
      </c>
      <c r="Z3321" s="248"/>
      <c r="AA3321" s="249" t="str">
        <f t="shared" si="362"/>
        <v/>
      </c>
      <c r="AB3321" s="254" t="str">
        <f t="shared" si="363"/>
        <v/>
      </c>
      <c r="AC3321" s="159"/>
      <c r="AD3321" s="160"/>
    </row>
    <row r="3322" spans="2:30" ht="13.8" hidden="1" outlineLevel="1" x14ac:dyDescent="0.25">
      <c r="B3322" s="1"/>
      <c r="C3322" s="1"/>
      <c r="D3322" s="1"/>
      <c r="E3322" s="2"/>
      <c r="F3322" s="1"/>
      <c r="G3322" s="2"/>
      <c r="H3322" s="108"/>
      <c r="I3322" s="109"/>
      <c r="J3322" s="132" t="str">
        <f t="shared" si="359"/>
        <v/>
      </c>
      <c r="K3322" s="132">
        <f t="shared" si="364"/>
        <v>0</v>
      </c>
      <c r="L3322" s="246"/>
      <c r="M3322" s="247"/>
      <c r="N3322" s="246"/>
      <c r="O3322" s="248"/>
      <c r="P3322" s="249" t="str">
        <f t="shared" si="360"/>
        <v/>
      </c>
      <c r="Q3322" s="250" t="str">
        <f t="shared" si="358"/>
        <v/>
      </c>
      <c r="R3322" s="248"/>
      <c r="S3322" s="246"/>
      <c r="T3322" s="248"/>
      <c r="U3322" s="249" t="str">
        <f>+IF(AND(S3322&gt;0,R3322&lt;&gt;'Data Validation (ROP used only)'!$A$22),SUM(S3322:T3322),"")</f>
        <v/>
      </c>
      <c r="V3322" s="250" t="str">
        <f>IF(OR(R3322='Data Validation (ROP used only)'!$A$22,ISBLANK(S3322),ISERROR(S3322/$I3322)),"",S3322/$I3322)</f>
        <v/>
      </c>
      <c r="W3322" s="251"/>
      <c r="X3322" s="252" t="str" cm="1">
        <f t="array" ref="X3322">_xlfn.IFS(W3322="","",W3322/I3322&gt;=2,2*I3322,W3322/I3322 &lt; 2, W3322)</f>
        <v/>
      </c>
      <c r="Y3322" s="253" t="str">
        <f t="shared" si="361"/>
        <v/>
      </c>
      <c r="Z3322" s="248"/>
      <c r="AA3322" s="249" t="str">
        <f t="shared" si="362"/>
        <v/>
      </c>
      <c r="AB3322" s="254" t="str">
        <f t="shared" si="363"/>
        <v/>
      </c>
      <c r="AC3322" s="159"/>
      <c r="AD3322" s="160"/>
    </row>
    <row r="3323" spans="2:30" ht="13.8" hidden="1" outlineLevel="1" x14ac:dyDescent="0.25">
      <c r="B3323" s="1"/>
      <c r="C3323" s="1"/>
      <c r="D3323" s="1"/>
      <c r="E3323" s="2"/>
      <c r="F3323" s="1"/>
      <c r="G3323" s="2"/>
      <c r="H3323" s="108"/>
      <c r="I3323" s="109"/>
      <c r="J3323" s="132" t="str">
        <f t="shared" si="359"/>
        <v/>
      </c>
      <c r="K3323" s="132">
        <f t="shared" si="364"/>
        <v>0</v>
      </c>
      <c r="L3323" s="246"/>
      <c r="M3323" s="247"/>
      <c r="N3323" s="246"/>
      <c r="O3323" s="248"/>
      <c r="P3323" s="249" t="str">
        <f t="shared" si="360"/>
        <v/>
      </c>
      <c r="Q3323" s="250" t="str">
        <f t="shared" si="358"/>
        <v/>
      </c>
      <c r="R3323" s="248"/>
      <c r="S3323" s="246"/>
      <c r="T3323" s="248"/>
      <c r="U3323" s="249" t="str">
        <f>+IF(AND(S3323&gt;0,R3323&lt;&gt;'Data Validation (ROP used only)'!$A$22),SUM(S3323:T3323),"")</f>
        <v/>
      </c>
      <c r="V3323" s="250" t="str">
        <f>IF(OR(R3323='Data Validation (ROP used only)'!$A$22,ISBLANK(S3323),ISERROR(S3323/$I3323)),"",S3323/$I3323)</f>
        <v/>
      </c>
      <c r="W3323" s="251"/>
      <c r="X3323" s="252" t="str" cm="1">
        <f t="array" ref="X3323">_xlfn.IFS(W3323="","",W3323/I3323&gt;=2,2*I3323,W3323/I3323 &lt; 2, W3323)</f>
        <v/>
      </c>
      <c r="Y3323" s="253" t="str">
        <f t="shared" si="361"/>
        <v/>
      </c>
      <c r="Z3323" s="248"/>
      <c r="AA3323" s="249" t="str">
        <f t="shared" si="362"/>
        <v/>
      </c>
      <c r="AB3323" s="254" t="str">
        <f t="shared" si="363"/>
        <v/>
      </c>
      <c r="AC3323" s="159"/>
      <c r="AD3323" s="160"/>
    </row>
    <row r="3324" spans="2:30" ht="13.8" hidden="1" outlineLevel="1" x14ac:dyDescent="0.25">
      <c r="B3324" s="1"/>
      <c r="C3324" s="1"/>
      <c r="D3324" s="1"/>
      <c r="E3324" s="2"/>
      <c r="F3324" s="1"/>
      <c r="G3324" s="2"/>
      <c r="H3324" s="108"/>
      <c r="I3324" s="109"/>
      <c r="J3324" s="132" t="str">
        <f t="shared" si="359"/>
        <v/>
      </c>
      <c r="K3324" s="132">
        <f t="shared" si="364"/>
        <v>0</v>
      </c>
      <c r="L3324" s="246"/>
      <c r="M3324" s="247"/>
      <c r="N3324" s="246"/>
      <c r="O3324" s="248"/>
      <c r="P3324" s="249" t="str">
        <f t="shared" si="360"/>
        <v/>
      </c>
      <c r="Q3324" s="250" t="str">
        <f t="shared" si="358"/>
        <v/>
      </c>
      <c r="R3324" s="248"/>
      <c r="S3324" s="246"/>
      <c r="T3324" s="248"/>
      <c r="U3324" s="249" t="str">
        <f>+IF(AND(S3324&gt;0,R3324&lt;&gt;'Data Validation (ROP used only)'!$A$22),SUM(S3324:T3324),"")</f>
        <v/>
      </c>
      <c r="V3324" s="250" t="str">
        <f>IF(OR(R3324='Data Validation (ROP used only)'!$A$22,ISBLANK(S3324),ISERROR(S3324/$I3324)),"",S3324/$I3324)</f>
        <v/>
      </c>
      <c r="W3324" s="251"/>
      <c r="X3324" s="252" t="str" cm="1">
        <f t="array" ref="X3324">_xlfn.IFS(W3324="","",W3324/I3324&gt;=2,2*I3324,W3324/I3324 &lt; 2, W3324)</f>
        <v/>
      </c>
      <c r="Y3324" s="253" t="str">
        <f t="shared" si="361"/>
        <v/>
      </c>
      <c r="Z3324" s="248"/>
      <c r="AA3324" s="249" t="str">
        <f t="shared" si="362"/>
        <v/>
      </c>
      <c r="AB3324" s="254" t="str">
        <f t="shared" si="363"/>
        <v/>
      </c>
      <c r="AC3324" s="159"/>
      <c r="AD3324" s="160"/>
    </row>
    <row r="3325" spans="2:30" ht="13.8" hidden="1" outlineLevel="1" x14ac:dyDescent="0.25">
      <c r="B3325" s="1"/>
      <c r="C3325" s="1"/>
      <c r="D3325" s="1"/>
      <c r="E3325" s="2"/>
      <c r="F3325" s="1"/>
      <c r="G3325" s="2"/>
      <c r="H3325" s="108"/>
      <c r="I3325" s="109"/>
      <c r="J3325" s="132" t="str">
        <f t="shared" si="359"/>
        <v/>
      </c>
      <c r="K3325" s="132">
        <f t="shared" si="364"/>
        <v>0</v>
      </c>
      <c r="L3325" s="246"/>
      <c r="M3325" s="247"/>
      <c r="N3325" s="246"/>
      <c r="O3325" s="248"/>
      <c r="P3325" s="249" t="str">
        <f t="shared" si="360"/>
        <v/>
      </c>
      <c r="Q3325" s="250" t="str">
        <f t="shared" si="358"/>
        <v/>
      </c>
      <c r="R3325" s="248"/>
      <c r="S3325" s="246"/>
      <c r="T3325" s="248"/>
      <c r="U3325" s="249" t="str">
        <f>+IF(AND(S3325&gt;0,R3325&lt;&gt;'Data Validation (ROP used only)'!$A$22),SUM(S3325:T3325),"")</f>
        <v/>
      </c>
      <c r="V3325" s="250" t="str">
        <f>IF(OR(R3325='Data Validation (ROP used only)'!$A$22,ISBLANK(S3325),ISERROR(S3325/$I3325)),"",S3325/$I3325)</f>
        <v/>
      </c>
      <c r="W3325" s="251"/>
      <c r="X3325" s="252" t="str" cm="1">
        <f t="array" ref="X3325">_xlfn.IFS(W3325="","",W3325/I3325&gt;=2,2*I3325,W3325/I3325 &lt; 2, W3325)</f>
        <v/>
      </c>
      <c r="Y3325" s="253" t="str">
        <f t="shared" si="361"/>
        <v/>
      </c>
      <c r="Z3325" s="248"/>
      <c r="AA3325" s="249" t="str">
        <f t="shared" si="362"/>
        <v/>
      </c>
      <c r="AB3325" s="254" t="str">
        <f t="shared" si="363"/>
        <v/>
      </c>
      <c r="AC3325" s="159"/>
      <c r="AD3325" s="160"/>
    </row>
    <row r="3326" spans="2:30" ht="13.8" hidden="1" outlineLevel="1" x14ac:dyDescent="0.25">
      <c r="B3326" s="1"/>
      <c r="C3326" s="1"/>
      <c r="D3326" s="1"/>
      <c r="E3326" s="2"/>
      <c r="F3326" s="1"/>
      <c r="G3326" s="2"/>
      <c r="H3326" s="108"/>
      <c r="I3326" s="109"/>
      <c r="J3326" s="132" t="str">
        <f t="shared" si="359"/>
        <v/>
      </c>
      <c r="K3326" s="132">
        <f t="shared" si="364"/>
        <v>0</v>
      </c>
      <c r="L3326" s="246"/>
      <c r="M3326" s="247"/>
      <c r="N3326" s="246"/>
      <c r="O3326" s="248"/>
      <c r="P3326" s="249" t="str">
        <f t="shared" si="360"/>
        <v/>
      </c>
      <c r="Q3326" s="250" t="str">
        <f t="shared" si="358"/>
        <v/>
      </c>
      <c r="R3326" s="248"/>
      <c r="S3326" s="246"/>
      <c r="T3326" s="248"/>
      <c r="U3326" s="249" t="str">
        <f>+IF(AND(S3326&gt;0,R3326&lt;&gt;'Data Validation (ROP used only)'!$A$22),SUM(S3326:T3326),"")</f>
        <v/>
      </c>
      <c r="V3326" s="250" t="str">
        <f>IF(OR(R3326='Data Validation (ROP used only)'!$A$22,ISBLANK(S3326),ISERROR(S3326/$I3326)),"",S3326/$I3326)</f>
        <v/>
      </c>
      <c r="W3326" s="251"/>
      <c r="X3326" s="252" t="str" cm="1">
        <f t="array" ref="X3326">_xlfn.IFS(W3326="","",W3326/I3326&gt;=2,2*I3326,W3326/I3326 &lt; 2, W3326)</f>
        <v/>
      </c>
      <c r="Y3326" s="253" t="str">
        <f t="shared" si="361"/>
        <v/>
      </c>
      <c r="Z3326" s="248"/>
      <c r="AA3326" s="249" t="str">
        <f t="shared" si="362"/>
        <v/>
      </c>
      <c r="AB3326" s="254" t="str">
        <f t="shared" si="363"/>
        <v/>
      </c>
      <c r="AC3326" s="159"/>
      <c r="AD3326" s="160"/>
    </row>
    <row r="3327" spans="2:30" ht="13.8" hidden="1" outlineLevel="1" x14ac:dyDescent="0.25">
      <c r="B3327" s="1"/>
      <c r="C3327" s="1"/>
      <c r="D3327" s="1"/>
      <c r="E3327" s="2"/>
      <c r="F3327" s="1"/>
      <c r="G3327" s="2"/>
      <c r="H3327" s="108"/>
      <c r="I3327" s="109"/>
      <c r="J3327" s="132" t="str">
        <f t="shared" si="359"/>
        <v/>
      </c>
      <c r="K3327" s="132">
        <f t="shared" si="364"/>
        <v>0</v>
      </c>
      <c r="L3327" s="246"/>
      <c r="M3327" s="247"/>
      <c r="N3327" s="246"/>
      <c r="O3327" s="248"/>
      <c r="P3327" s="249" t="str">
        <f t="shared" si="360"/>
        <v/>
      </c>
      <c r="Q3327" s="250" t="str">
        <f t="shared" si="358"/>
        <v/>
      </c>
      <c r="R3327" s="248"/>
      <c r="S3327" s="246"/>
      <c r="T3327" s="248"/>
      <c r="U3327" s="249" t="str">
        <f>+IF(AND(S3327&gt;0,R3327&lt;&gt;'Data Validation (ROP used only)'!$A$22),SUM(S3327:T3327),"")</f>
        <v/>
      </c>
      <c r="V3327" s="250" t="str">
        <f>IF(OR(R3327='Data Validation (ROP used only)'!$A$22,ISBLANK(S3327),ISERROR(S3327/$I3327)),"",S3327/$I3327)</f>
        <v/>
      </c>
      <c r="W3327" s="251"/>
      <c r="X3327" s="252" t="str" cm="1">
        <f t="array" ref="X3327">_xlfn.IFS(W3327="","",W3327/I3327&gt;=2,2*I3327,W3327/I3327 &lt; 2, W3327)</f>
        <v/>
      </c>
      <c r="Y3327" s="253" t="str">
        <f t="shared" si="361"/>
        <v/>
      </c>
      <c r="Z3327" s="248"/>
      <c r="AA3327" s="249" t="str">
        <f t="shared" si="362"/>
        <v/>
      </c>
      <c r="AB3327" s="254" t="str">
        <f t="shared" si="363"/>
        <v/>
      </c>
      <c r="AC3327" s="159"/>
      <c r="AD3327" s="160"/>
    </row>
    <row r="3328" spans="2:30" ht="13.8" hidden="1" outlineLevel="1" x14ac:dyDescent="0.25">
      <c r="B3328" s="1"/>
      <c r="C3328" s="1"/>
      <c r="D3328" s="1"/>
      <c r="E3328" s="2"/>
      <c r="F3328" s="1"/>
      <c r="G3328" s="2"/>
      <c r="H3328" s="108"/>
      <c r="I3328" s="109"/>
      <c r="J3328" s="132" t="str">
        <f t="shared" si="359"/>
        <v/>
      </c>
      <c r="K3328" s="132">
        <f t="shared" si="364"/>
        <v>0</v>
      </c>
      <c r="L3328" s="246"/>
      <c r="M3328" s="247"/>
      <c r="N3328" s="246"/>
      <c r="O3328" s="248"/>
      <c r="P3328" s="249" t="str">
        <f t="shared" si="360"/>
        <v/>
      </c>
      <c r="Q3328" s="250" t="str">
        <f t="shared" si="358"/>
        <v/>
      </c>
      <c r="R3328" s="248"/>
      <c r="S3328" s="246"/>
      <c r="T3328" s="248"/>
      <c r="U3328" s="249" t="str">
        <f>+IF(AND(S3328&gt;0,R3328&lt;&gt;'Data Validation (ROP used only)'!$A$22),SUM(S3328:T3328),"")</f>
        <v/>
      </c>
      <c r="V3328" s="250" t="str">
        <f>IF(OR(R3328='Data Validation (ROP used only)'!$A$22,ISBLANK(S3328),ISERROR(S3328/$I3328)),"",S3328/$I3328)</f>
        <v/>
      </c>
      <c r="W3328" s="251"/>
      <c r="X3328" s="252" t="str" cm="1">
        <f t="array" ref="X3328">_xlfn.IFS(W3328="","",W3328/I3328&gt;=2,2*I3328,W3328/I3328 &lt; 2, W3328)</f>
        <v/>
      </c>
      <c r="Y3328" s="253" t="str">
        <f t="shared" si="361"/>
        <v/>
      </c>
      <c r="Z3328" s="248"/>
      <c r="AA3328" s="249" t="str">
        <f t="shared" si="362"/>
        <v/>
      </c>
      <c r="AB3328" s="254" t="str">
        <f t="shared" si="363"/>
        <v/>
      </c>
      <c r="AC3328" s="159"/>
      <c r="AD3328" s="160"/>
    </row>
    <row r="3329" spans="2:30" ht="13.8" hidden="1" outlineLevel="1" x14ac:dyDescent="0.25">
      <c r="B3329" s="1"/>
      <c r="C3329" s="1"/>
      <c r="D3329" s="1"/>
      <c r="E3329" s="2"/>
      <c r="F3329" s="1"/>
      <c r="G3329" s="2"/>
      <c r="H3329" s="108"/>
      <c r="I3329" s="109"/>
      <c r="J3329" s="132" t="str">
        <f t="shared" si="359"/>
        <v/>
      </c>
      <c r="K3329" s="132">
        <f t="shared" si="364"/>
        <v>0</v>
      </c>
      <c r="L3329" s="246"/>
      <c r="M3329" s="247"/>
      <c r="N3329" s="246"/>
      <c r="O3329" s="248"/>
      <c r="P3329" s="249" t="str">
        <f t="shared" si="360"/>
        <v/>
      </c>
      <c r="Q3329" s="250" t="str">
        <f t="shared" si="358"/>
        <v/>
      </c>
      <c r="R3329" s="248"/>
      <c r="S3329" s="246"/>
      <c r="T3329" s="248"/>
      <c r="U3329" s="249" t="str">
        <f>+IF(AND(S3329&gt;0,R3329&lt;&gt;'Data Validation (ROP used only)'!$A$22),SUM(S3329:T3329),"")</f>
        <v/>
      </c>
      <c r="V3329" s="250" t="str">
        <f>IF(OR(R3329='Data Validation (ROP used only)'!$A$22,ISBLANK(S3329),ISERROR(S3329/$I3329)),"",S3329/$I3329)</f>
        <v/>
      </c>
      <c r="W3329" s="251"/>
      <c r="X3329" s="252" t="str" cm="1">
        <f t="array" ref="X3329">_xlfn.IFS(W3329="","",W3329/I3329&gt;=2,2*I3329,W3329/I3329 &lt; 2, W3329)</f>
        <v/>
      </c>
      <c r="Y3329" s="253" t="str">
        <f t="shared" si="361"/>
        <v/>
      </c>
      <c r="Z3329" s="248"/>
      <c r="AA3329" s="249" t="str">
        <f t="shared" si="362"/>
        <v/>
      </c>
      <c r="AB3329" s="254" t="str">
        <f t="shared" si="363"/>
        <v/>
      </c>
      <c r="AC3329" s="159"/>
      <c r="AD3329" s="160"/>
    </row>
    <row r="3330" spans="2:30" ht="13.8" hidden="1" outlineLevel="1" x14ac:dyDescent="0.25">
      <c r="B3330" s="1"/>
      <c r="C3330" s="1"/>
      <c r="D3330" s="1"/>
      <c r="E3330" s="2"/>
      <c r="F3330" s="1"/>
      <c r="G3330" s="2"/>
      <c r="H3330" s="108"/>
      <c r="I3330" s="109"/>
      <c r="J3330" s="132" t="str">
        <f t="shared" si="359"/>
        <v/>
      </c>
      <c r="K3330" s="132">
        <f t="shared" si="364"/>
        <v>0</v>
      </c>
      <c r="L3330" s="246"/>
      <c r="M3330" s="247"/>
      <c r="N3330" s="246"/>
      <c r="O3330" s="248"/>
      <c r="P3330" s="249" t="str">
        <f t="shared" si="360"/>
        <v/>
      </c>
      <c r="Q3330" s="250" t="str">
        <f t="shared" si="358"/>
        <v/>
      </c>
      <c r="R3330" s="248"/>
      <c r="S3330" s="246"/>
      <c r="T3330" s="248"/>
      <c r="U3330" s="249" t="str">
        <f>+IF(AND(S3330&gt;0,R3330&lt;&gt;'Data Validation (ROP used only)'!$A$22),SUM(S3330:T3330),"")</f>
        <v/>
      </c>
      <c r="V3330" s="250" t="str">
        <f>IF(OR(R3330='Data Validation (ROP used only)'!$A$22,ISBLANK(S3330),ISERROR(S3330/$I3330)),"",S3330/$I3330)</f>
        <v/>
      </c>
      <c r="W3330" s="251"/>
      <c r="X3330" s="252" t="str" cm="1">
        <f t="array" ref="X3330">_xlfn.IFS(W3330="","",W3330/I3330&gt;=2,2*I3330,W3330/I3330 &lt; 2, W3330)</f>
        <v/>
      </c>
      <c r="Y3330" s="253" t="str">
        <f t="shared" si="361"/>
        <v/>
      </c>
      <c r="Z3330" s="248"/>
      <c r="AA3330" s="249" t="str">
        <f t="shared" si="362"/>
        <v/>
      </c>
      <c r="AB3330" s="254" t="str">
        <f t="shared" si="363"/>
        <v/>
      </c>
      <c r="AC3330" s="159"/>
      <c r="AD3330" s="160"/>
    </row>
    <row r="3331" spans="2:30" ht="13.8" hidden="1" outlineLevel="1" x14ac:dyDescent="0.25">
      <c r="B3331" s="1"/>
      <c r="C3331" s="1"/>
      <c r="D3331" s="1"/>
      <c r="E3331" s="2"/>
      <c r="F3331" s="1"/>
      <c r="G3331" s="2"/>
      <c r="H3331" s="108"/>
      <c r="I3331" s="109"/>
      <c r="J3331" s="132" t="str">
        <f t="shared" si="359"/>
        <v/>
      </c>
      <c r="K3331" s="132">
        <f t="shared" si="364"/>
        <v>0</v>
      </c>
      <c r="L3331" s="246"/>
      <c r="M3331" s="247"/>
      <c r="N3331" s="246"/>
      <c r="O3331" s="248"/>
      <c r="P3331" s="249" t="str">
        <f t="shared" si="360"/>
        <v/>
      </c>
      <c r="Q3331" s="250" t="str">
        <f t="shared" si="358"/>
        <v/>
      </c>
      <c r="R3331" s="248"/>
      <c r="S3331" s="246"/>
      <c r="T3331" s="248"/>
      <c r="U3331" s="249" t="str">
        <f>+IF(AND(S3331&gt;0,R3331&lt;&gt;'Data Validation (ROP used only)'!$A$22),SUM(S3331:T3331),"")</f>
        <v/>
      </c>
      <c r="V3331" s="250" t="str">
        <f>IF(OR(R3331='Data Validation (ROP used only)'!$A$22,ISBLANK(S3331),ISERROR(S3331/$I3331)),"",S3331/$I3331)</f>
        <v/>
      </c>
      <c r="W3331" s="251"/>
      <c r="X3331" s="252" t="str" cm="1">
        <f t="array" ref="X3331">_xlfn.IFS(W3331="","",W3331/I3331&gt;=2,2*I3331,W3331/I3331 &lt; 2, W3331)</f>
        <v/>
      </c>
      <c r="Y3331" s="253" t="str">
        <f t="shared" si="361"/>
        <v/>
      </c>
      <c r="Z3331" s="248"/>
      <c r="AA3331" s="249" t="str">
        <f t="shared" si="362"/>
        <v/>
      </c>
      <c r="AB3331" s="254" t="str">
        <f t="shared" si="363"/>
        <v/>
      </c>
      <c r="AC3331" s="159"/>
      <c r="AD3331" s="160"/>
    </row>
    <row r="3332" spans="2:30" ht="13.8" hidden="1" outlineLevel="1" x14ac:dyDescent="0.25">
      <c r="B3332" s="1"/>
      <c r="C3332" s="1"/>
      <c r="D3332" s="1"/>
      <c r="E3332" s="2"/>
      <c r="F3332" s="1"/>
      <c r="G3332" s="2"/>
      <c r="H3332" s="108"/>
      <c r="I3332" s="109"/>
      <c r="J3332" s="132" t="str">
        <f t="shared" si="359"/>
        <v/>
      </c>
      <c r="K3332" s="132">
        <f t="shared" si="364"/>
        <v>0</v>
      </c>
      <c r="L3332" s="246"/>
      <c r="M3332" s="247"/>
      <c r="N3332" s="246"/>
      <c r="O3332" s="248"/>
      <c r="P3332" s="249" t="str">
        <f t="shared" si="360"/>
        <v/>
      </c>
      <c r="Q3332" s="250" t="str">
        <f t="shared" si="358"/>
        <v/>
      </c>
      <c r="R3332" s="248"/>
      <c r="S3332" s="246"/>
      <c r="T3332" s="248"/>
      <c r="U3332" s="249" t="str">
        <f>+IF(AND(S3332&gt;0,R3332&lt;&gt;'Data Validation (ROP used only)'!$A$22),SUM(S3332:T3332),"")</f>
        <v/>
      </c>
      <c r="V3332" s="250" t="str">
        <f>IF(OR(R3332='Data Validation (ROP used only)'!$A$22,ISBLANK(S3332),ISERROR(S3332/$I3332)),"",S3332/$I3332)</f>
        <v/>
      </c>
      <c r="W3332" s="251"/>
      <c r="X3332" s="252" t="str" cm="1">
        <f t="array" ref="X3332">_xlfn.IFS(W3332="","",W3332/I3332&gt;=2,2*I3332,W3332/I3332 &lt; 2, W3332)</f>
        <v/>
      </c>
      <c r="Y3332" s="253" t="str">
        <f t="shared" si="361"/>
        <v/>
      </c>
      <c r="Z3332" s="248"/>
      <c r="AA3332" s="249" t="str">
        <f t="shared" si="362"/>
        <v/>
      </c>
      <c r="AB3332" s="254" t="str">
        <f t="shared" si="363"/>
        <v/>
      </c>
      <c r="AC3332" s="159"/>
      <c r="AD3332" s="160"/>
    </row>
    <row r="3333" spans="2:30" ht="13.8" hidden="1" outlineLevel="1" x14ac:dyDescent="0.25">
      <c r="B3333" s="1"/>
      <c r="C3333" s="1"/>
      <c r="D3333" s="1"/>
      <c r="E3333" s="2"/>
      <c r="F3333" s="1"/>
      <c r="G3333" s="2"/>
      <c r="H3333" s="108"/>
      <c r="I3333" s="109"/>
      <c r="J3333" s="132" t="str">
        <f t="shared" si="359"/>
        <v/>
      </c>
      <c r="K3333" s="132">
        <f t="shared" si="364"/>
        <v>0</v>
      </c>
      <c r="L3333" s="246"/>
      <c r="M3333" s="247"/>
      <c r="N3333" s="246"/>
      <c r="O3333" s="248"/>
      <c r="P3333" s="249" t="str">
        <f t="shared" si="360"/>
        <v/>
      </c>
      <c r="Q3333" s="250" t="str">
        <f t="shared" si="358"/>
        <v/>
      </c>
      <c r="R3333" s="248"/>
      <c r="S3333" s="246"/>
      <c r="T3333" s="248"/>
      <c r="U3333" s="249" t="str">
        <f>+IF(AND(S3333&gt;0,R3333&lt;&gt;'Data Validation (ROP used only)'!$A$22),SUM(S3333:T3333),"")</f>
        <v/>
      </c>
      <c r="V3333" s="250" t="str">
        <f>IF(OR(R3333='Data Validation (ROP used only)'!$A$22,ISBLANK(S3333),ISERROR(S3333/$I3333)),"",S3333/$I3333)</f>
        <v/>
      </c>
      <c r="W3333" s="251"/>
      <c r="X3333" s="252" t="str" cm="1">
        <f t="array" ref="X3333">_xlfn.IFS(W3333="","",W3333/I3333&gt;=2,2*I3333,W3333/I3333 &lt; 2, W3333)</f>
        <v/>
      </c>
      <c r="Y3333" s="253" t="str">
        <f t="shared" si="361"/>
        <v/>
      </c>
      <c r="Z3333" s="248"/>
      <c r="AA3333" s="249" t="str">
        <f t="shared" si="362"/>
        <v/>
      </c>
      <c r="AB3333" s="254" t="str">
        <f t="shared" si="363"/>
        <v/>
      </c>
      <c r="AC3333" s="159"/>
      <c r="AD3333" s="160"/>
    </row>
    <row r="3334" spans="2:30" ht="13.8" hidden="1" outlineLevel="1" x14ac:dyDescent="0.25">
      <c r="B3334" s="1"/>
      <c r="C3334" s="1"/>
      <c r="D3334" s="1"/>
      <c r="E3334" s="2"/>
      <c r="F3334" s="1"/>
      <c r="G3334" s="2"/>
      <c r="H3334" s="108"/>
      <c r="I3334" s="109"/>
      <c r="J3334" s="132" t="str">
        <f t="shared" si="359"/>
        <v/>
      </c>
      <c r="K3334" s="132">
        <f t="shared" si="364"/>
        <v>0</v>
      </c>
      <c r="L3334" s="246"/>
      <c r="M3334" s="247"/>
      <c r="N3334" s="246"/>
      <c r="O3334" s="248"/>
      <c r="P3334" s="249" t="str">
        <f t="shared" si="360"/>
        <v/>
      </c>
      <c r="Q3334" s="250" t="str">
        <f t="shared" si="358"/>
        <v/>
      </c>
      <c r="R3334" s="248"/>
      <c r="S3334" s="246"/>
      <c r="T3334" s="248"/>
      <c r="U3334" s="249" t="str">
        <f>+IF(AND(S3334&gt;0,R3334&lt;&gt;'Data Validation (ROP used only)'!$A$22),SUM(S3334:T3334),"")</f>
        <v/>
      </c>
      <c r="V3334" s="250" t="str">
        <f>IF(OR(R3334='Data Validation (ROP used only)'!$A$22,ISBLANK(S3334),ISERROR(S3334/$I3334)),"",S3334/$I3334)</f>
        <v/>
      </c>
      <c r="W3334" s="251"/>
      <c r="X3334" s="252" t="str" cm="1">
        <f t="array" ref="X3334">_xlfn.IFS(W3334="","",W3334/I3334&gt;=2,2*I3334,W3334/I3334 &lt; 2, W3334)</f>
        <v/>
      </c>
      <c r="Y3334" s="253" t="str">
        <f t="shared" si="361"/>
        <v/>
      </c>
      <c r="Z3334" s="248"/>
      <c r="AA3334" s="249" t="str">
        <f t="shared" si="362"/>
        <v/>
      </c>
      <c r="AB3334" s="254" t="str">
        <f t="shared" si="363"/>
        <v/>
      </c>
      <c r="AC3334" s="159"/>
      <c r="AD3334" s="160"/>
    </row>
    <row r="3335" spans="2:30" ht="13.8" hidden="1" outlineLevel="1" x14ac:dyDescent="0.25">
      <c r="B3335" s="1"/>
      <c r="C3335" s="1"/>
      <c r="D3335" s="1"/>
      <c r="E3335" s="2"/>
      <c r="F3335" s="1"/>
      <c r="G3335" s="2"/>
      <c r="H3335" s="108"/>
      <c r="I3335" s="109"/>
      <c r="J3335" s="132" t="str">
        <f t="shared" si="359"/>
        <v/>
      </c>
      <c r="K3335" s="132">
        <f t="shared" si="364"/>
        <v>0</v>
      </c>
      <c r="L3335" s="246"/>
      <c r="M3335" s="247"/>
      <c r="N3335" s="246"/>
      <c r="O3335" s="248"/>
      <c r="P3335" s="249" t="str">
        <f t="shared" si="360"/>
        <v/>
      </c>
      <c r="Q3335" s="250" t="str">
        <f t="shared" si="358"/>
        <v/>
      </c>
      <c r="R3335" s="248"/>
      <c r="S3335" s="246"/>
      <c r="T3335" s="248"/>
      <c r="U3335" s="249" t="str">
        <f>+IF(AND(S3335&gt;0,R3335&lt;&gt;'Data Validation (ROP used only)'!$A$22),SUM(S3335:T3335),"")</f>
        <v/>
      </c>
      <c r="V3335" s="250" t="str">
        <f>IF(OR(R3335='Data Validation (ROP used only)'!$A$22,ISBLANK(S3335),ISERROR(S3335/$I3335)),"",S3335/$I3335)</f>
        <v/>
      </c>
      <c r="W3335" s="251"/>
      <c r="X3335" s="252" t="str" cm="1">
        <f t="array" ref="X3335">_xlfn.IFS(W3335="","",W3335/I3335&gt;=2,2*I3335,W3335/I3335 &lt; 2, W3335)</f>
        <v/>
      </c>
      <c r="Y3335" s="253" t="str">
        <f t="shared" si="361"/>
        <v/>
      </c>
      <c r="Z3335" s="248"/>
      <c r="AA3335" s="249" t="str">
        <f t="shared" si="362"/>
        <v/>
      </c>
      <c r="AB3335" s="254" t="str">
        <f t="shared" si="363"/>
        <v/>
      </c>
      <c r="AC3335" s="159"/>
      <c r="AD3335" s="160"/>
    </row>
    <row r="3336" spans="2:30" ht="13.8" hidden="1" outlineLevel="1" x14ac:dyDescent="0.25">
      <c r="B3336" s="1"/>
      <c r="C3336" s="1"/>
      <c r="D3336" s="1"/>
      <c r="E3336" s="2"/>
      <c r="F3336" s="1"/>
      <c r="G3336" s="2"/>
      <c r="H3336" s="108"/>
      <c r="I3336" s="109"/>
      <c r="J3336" s="132" t="str">
        <f t="shared" si="359"/>
        <v/>
      </c>
      <c r="K3336" s="132">
        <f t="shared" si="364"/>
        <v>0</v>
      </c>
      <c r="L3336" s="246"/>
      <c r="M3336" s="247"/>
      <c r="N3336" s="246"/>
      <c r="O3336" s="248"/>
      <c r="P3336" s="249" t="str">
        <f t="shared" si="360"/>
        <v/>
      </c>
      <c r="Q3336" s="250" t="str">
        <f t="shared" si="358"/>
        <v/>
      </c>
      <c r="R3336" s="248"/>
      <c r="S3336" s="246"/>
      <c r="T3336" s="248"/>
      <c r="U3336" s="249" t="str">
        <f>+IF(AND(S3336&gt;0,R3336&lt;&gt;'Data Validation (ROP used only)'!$A$22),SUM(S3336:T3336),"")</f>
        <v/>
      </c>
      <c r="V3336" s="250" t="str">
        <f>IF(OR(R3336='Data Validation (ROP used only)'!$A$22,ISBLANK(S3336),ISERROR(S3336/$I3336)),"",S3336/$I3336)</f>
        <v/>
      </c>
      <c r="W3336" s="251"/>
      <c r="X3336" s="252" t="str" cm="1">
        <f t="array" ref="X3336">_xlfn.IFS(W3336="","",W3336/I3336&gt;=2,2*I3336,W3336/I3336 &lt; 2, W3336)</f>
        <v/>
      </c>
      <c r="Y3336" s="253" t="str">
        <f t="shared" si="361"/>
        <v/>
      </c>
      <c r="Z3336" s="248"/>
      <c r="AA3336" s="249" t="str">
        <f t="shared" si="362"/>
        <v/>
      </c>
      <c r="AB3336" s="254" t="str">
        <f t="shared" si="363"/>
        <v/>
      </c>
      <c r="AC3336" s="159"/>
      <c r="AD3336" s="160"/>
    </row>
    <row r="3337" spans="2:30" ht="13.8" hidden="1" outlineLevel="1" x14ac:dyDescent="0.25">
      <c r="B3337" s="1"/>
      <c r="C3337" s="1"/>
      <c r="D3337" s="1"/>
      <c r="E3337" s="2"/>
      <c r="F3337" s="1"/>
      <c r="G3337" s="2"/>
      <c r="H3337" s="108"/>
      <c r="I3337" s="109"/>
      <c r="J3337" s="132" t="str">
        <f t="shared" si="359"/>
        <v/>
      </c>
      <c r="K3337" s="132">
        <f t="shared" si="364"/>
        <v>0</v>
      </c>
      <c r="L3337" s="246"/>
      <c r="M3337" s="247"/>
      <c r="N3337" s="246"/>
      <c r="O3337" s="248"/>
      <c r="P3337" s="249" t="str">
        <f t="shared" si="360"/>
        <v/>
      </c>
      <c r="Q3337" s="250" t="str">
        <f t="shared" si="358"/>
        <v/>
      </c>
      <c r="R3337" s="248"/>
      <c r="S3337" s="246"/>
      <c r="T3337" s="248"/>
      <c r="U3337" s="249" t="str">
        <f>+IF(AND(S3337&gt;0,R3337&lt;&gt;'Data Validation (ROP used only)'!$A$22),SUM(S3337:T3337),"")</f>
        <v/>
      </c>
      <c r="V3337" s="250" t="str">
        <f>IF(OR(R3337='Data Validation (ROP used only)'!$A$22,ISBLANK(S3337),ISERROR(S3337/$I3337)),"",S3337/$I3337)</f>
        <v/>
      </c>
      <c r="W3337" s="251"/>
      <c r="X3337" s="252" t="str" cm="1">
        <f t="array" ref="X3337">_xlfn.IFS(W3337="","",W3337/I3337&gt;=2,2*I3337,W3337/I3337 &lt; 2, W3337)</f>
        <v/>
      </c>
      <c r="Y3337" s="253" t="str">
        <f t="shared" si="361"/>
        <v/>
      </c>
      <c r="Z3337" s="248"/>
      <c r="AA3337" s="249" t="str">
        <f t="shared" si="362"/>
        <v/>
      </c>
      <c r="AB3337" s="254" t="str">
        <f t="shared" si="363"/>
        <v/>
      </c>
      <c r="AC3337" s="159"/>
      <c r="AD3337" s="160"/>
    </row>
    <row r="3338" spans="2:30" ht="13.8" hidden="1" outlineLevel="1" x14ac:dyDescent="0.25">
      <c r="B3338" s="1"/>
      <c r="C3338" s="1"/>
      <c r="D3338" s="1"/>
      <c r="E3338" s="2"/>
      <c r="F3338" s="1"/>
      <c r="G3338" s="2"/>
      <c r="H3338" s="108"/>
      <c r="I3338" s="109"/>
      <c r="J3338" s="132" t="str">
        <f t="shared" si="359"/>
        <v/>
      </c>
      <c r="K3338" s="132">
        <f t="shared" si="364"/>
        <v>0</v>
      </c>
      <c r="L3338" s="246"/>
      <c r="M3338" s="247"/>
      <c r="N3338" s="246"/>
      <c r="O3338" s="248"/>
      <c r="P3338" s="249" t="str">
        <f t="shared" si="360"/>
        <v/>
      </c>
      <c r="Q3338" s="250" t="str">
        <f t="shared" ref="Q3338:Q3401" si="365">IF(ISERROR(N3338/$I3338),"",N3338/$I3338)</f>
        <v/>
      </c>
      <c r="R3338" s="248"/>
      <c r="S3338" s="246"/>
      <c r="T3338" s="248"/>
      <c r="U3338" s="249" t="str">
        <f>+IF(AND(S3338&gt;0,R3338&lt;&gt;'Data Validation (ROP used only)'!$A$22),SUM(S3338:T3338),"")</f>
        <v/>
      </c>
      <c r="V3338" s="250" t="str">
        <f>IF(OR(R3338='Data Validation (ROP used only)'!$A$22,ISBLANK(S3338),ISERROR(S3338/$I3338)),"",S3338/$I3338)</f>
        <v/>
      </c>
      <c r="W3338" s="251"/>
      <c r="X3338" s="252" t="str" cm="1">
        <f t="array" ref="X3338">_xlfn.IFS(W3338="","",W3338/I3338&gt;=2,2*I3338,W3338/I3338 &lt; 2, W3338)</f>
        <v/>
      </c>
      <c r="Y3338" s="253" t="str">
        <f t="shared" si="361"/>
        <v/>
      </c>
      <c r="Z3338" s="248"/>
      <c r="AA3338" s="249" t="str">
        <f t="shared" si="362"/>
        <v/>
      </c>
      <c r="AB3338" s="254" t="str">
        <f t="shared" si="363"/>
        <v/>
      </c>
      <c r="AC3338" s="159"/>
      <c r="AD3338" s="160"/>
    </row>
    <row r="3339" spans="2:30" ht="13.8" hidden="1" outlineLevel="1" x14ac:dyDescent="0.25">
      <c r="B3339" s="1"/>
      <c r="C3339" s="1"/>
      <c r="D3339" s="1"/>
      <c r="E3339" s="2"/>
      <c r="F3339" s="1"/>
      <c r="G3339" s="2"/>
      <c r="H3339" s="108"/>
      <c r="I3339" s="109"/>
      <c r="J3339" s="132" t="str">
        <f t="shared" ref="J3339:J3402" si="366">IF(ISERROR(H3339/C3339),"",H3339/C3339)</f>
        <v/>
      </c>
      <c r="K3339" s="132">
        <f t="shared" si="364"/>
        <v>0</v>
      </c>
      <c r="L3339" s="246"/>
      <c r="M3339" s="247"/>
      <c r="N3339" s="246"/>
      <c r="O3339" s="248"/>
      <c r="P3339" s="249" t="str">
        <f t="shared" ref="P3339:P3402" si="367">+IF((N3339+O3339)&gt;0,+N3339+O3339,"")</f>
        <v/>
      </c>
      <c r="Q3339" s="250" t="str">
        <f t="shared" si="365"/>
        <v/>
      </c>
      <c r="R3339" s="248"/>
      <c r="S3339" s="246"/>
      <c r="T3339" s="248"/>
      <c r="U3339" s="249" t="str">
        <f>+IF(AND(S3339&gt;0,R3339&lt;&gt;'Data Validation (ROP used only)'!$A$22),SUM(S3339:T3339),"")</f>
        <v/>
      </c>
      <c r="V3339" s="250" t="str">
        <f>IF(OR(R3339='Data Validation (ROP used only)'!$A$22,ISBLANK(S3339),ISERROR(S3339/$I3339)),"",S3339/$I3339)</f>
        <v/>
      </c>
      <c r="W3339" s="251"/>
      <c r="X3339" s="252" t="str" cm="1">
        <f t="array" ref="X3339">_xlfn.IFS(W3339="","",W3339/I3339&gt;=2,2*I3339,W3339/I3339 &lt; 2, W3339)</f>
        <v/>
      </c>
      <c r="Y3339" s="253" t="str">
        <f t="shared" ref="Y3339:Y3402" si="368">IF(ISBLANK(W3339),"",W3339-X3339)</f>
        <v/>
      </c>
      <c r="Z3339" s="248"/>
      <c r="AA3339" s="249" t="str">
        <f t="shared" ref="AA3339:AA3402" si="369">IF(W3339=0,"",W3339+Z3339)</f>
        <v/>
      </c>
      <c r="AB3339" s="254" t="str">
        <f t="shared" ref="AB3339:AB3402" si="370">IF(ISERROR(W3339/$I3339),"",W3339/$I3339)</f>
        <v/>
      </c>
      <c r="AC3339" s="159"/>
      <c r="AD3339" s="160"/>
    </row>
    <row r="3340" spans="2:30" ht="13.8" hidden="1" outlineLevel="1" x14ac:dyDescent="0.25">
      <c r="B3340" s="1"/>
      <c r="C3340" s="1"/>
      <c r="D3340" s="1"/>
      <c r="E3340" s="2"/>
      <c r="F3340" s="1"/>
      <c r="G3340" s="2"/>
      <c r="H3340" s="108"/>
      <c r="I3340" s="109"/>
      <c r="J3340" s="132" t="str">
        <f t="shared" si="366"/>
        <v/>
      </c>
      <c r="K3340" s="132">
        <f t="shared" si="364"/>
        <v>0</v>
      </c>
      <c r="L3340" s="246"/>
      <c r="M3340" s="247"/>
      <c r="N3340" s="246"/>
      <c r="O3340" s="248"/>
      <c r="P3340" s="249" t="str">
        <f t="shared" si="367"/>
        <v/>
      </c>
      <c r="Q3340" s="250" t="str">
        <f t="shared" si="365"/>
        <v/>
      </c>
      <c r="R3340" s="248"/>
      <c r="S3340" s="246"/>
      <c r="T3340" s="248"/>
      <c r="U3340" s="249" t="str">
        <f>+IF(AND(S3340&gt;0,R3340&lt;&gt;'Data Validation (ROP used only)'!$A$22),SUM(S3340:T3340),"")</f>
        <v/>
      </c>
      <c r="V3340" s="250" t="str">
        <f>IF(OR(R3340='Data Validation (ROP used only)'!$A$22,ISBLANK(S3340),ISERROR(S3340/$I3340)),"",S3340/$I3340)</f>
        <v/>
      </c>
      <c r="W3340" s="251"/>
      <c r="X3340" s="252" t="str" cm="1">
        <f t="array" ref="X3340">_xlfn.IFS(W3340="","",W3340/I3340&gt;=2,2*I3340,W3340/I3340 &lt; 2, W3340)</f>
        <v/>
      </c>
      <c r="Y3340" s="253" t="str">
        <f t="shared" si="368"/>
        <v/>
      </c>
      <c r="Z3340" s="248"/>
      <c r="AA3340" s="249" t="str">
        <f t="shared" si="369"/>
        <v/>
      </c>
      <c r="AB3340" s="254" t="str">
        <f t="shared" si="370"/>
        <v/>
      </c>
      <c r="AC3340" s="159"/>
      <c r="AD3340" s="160"/>
    </row>
    <row r="3341" spans="2:30" ht="13.8" hidden="1" outlineLevel="1" x14ac:dyDescent="0.25">
      <c r="B3341" s="1"/>
      <c r="C3341" s="1"/>
      <c r="D3341" s="1"/>
      <c r="E3341" s="2"/>
      <c r="F3341" s="1"/>
      <c r="G3341" s="2"/>
      <c r="H3341" s="108"/>
      <c r="I3341" s="109"/>
      <c r="J3341" s="132" t="str">
        <f t="shared" si="366"/>
        <v/>
      </c>
      <c r="K3341" s="132">
        <f t="shared" si="364"/>
        <v>0</v>
      </c>
      <c r="L3341" s="246"/>
      <c r="M3341" s="247"/>
      <c r="N3341" s="246"/>
      <c r="O3341" s="248"/>
      <c r="P3341" s="249" t="str">
        <f t="shared" si="367"/>
        <v/>
      </c>
      <c r="Q3341" s="250" t="str">
        <f t="shared" si="365"/>
        <v/>
      </c>
      <c r="R3341" s="248"/>
      <c r="S3341" s="246"/>
      <c r="T3341" s="248"/>
      <c r="U3341" s="249" t="str">
        <f>+IF(AND(S3341&gt;0,R3341&lt;&gt;'Data Validation (ROP used only)'!$A$22),SUM(S3341:T3341),"")</f>
        <v/>
      </c>
      <c r="V3341" s="250" t="str">
        <f>IF(OR(R3341='Data Validation (ROP used only)'!$A$22,ISBLANK(S3341),ISERROR(S3341/$I3341)),"",S3341/$I3341)</f>
        <v/>
      </c>
      <c r="W3341" s="251"/>
      <c r="X3341" s="252" t="str" cm="1">
        <f t="array" ref="X3341">_xlfn.IFS(W3341="","",W3341/I3341&gt;=2,2*I3341,W3341/I3341 &lt; 2, W3341)</f>
        <v/>
      </c>
      <c r="Y3341" s="253" t="str">
        <f t="shared" si="368"/>
        <v/>
      </c>
      <c r="Z3341" s="248"/>
      <c r="AA3341" s="249" t="str">
        <f t="shared" si="369"/>
        <v/>
      </c>
      <c r="AB3341" s="254" t="str">
        <f t="shared" si="370"/>
        <v/>
      </c>
      <c r="AC3341" s="159"/>
      <c r="AD3341" s="160"/>
    </row>
    <row r="3342" spans="2:30" ht="13.8" hidden="1" outlineLevel="1" x14ac:dyDescent="0.25">
      <c r="B3342" s="1"/>
      <c r="C3342" s="1"/>
      <c r="D3342" s="1"/>
      <c r="E3342" s="2"/>
      <c r="F3342" s="1"/>
      <c r="G3342" s="2"/>
      <c r="H3342" s="108"/>
      <c r="I3342" s="109"/>
      <c r="J3342" s="132" t="str">
        <f t="shared" si="366"/>
        <v/>
      </c>
      <c r="K3342" s="132">
        <f t="shared" si="364"/>
        <v>0</v>
      </c>
      <c r="L3342" s="246"/>
      <c r="M3342" s="247"/>
      <c r="N3342" s="246"/>
      <c r="O3342" s="248"/>
      <c r="P3342" s="249" t="str">
        <f t="shared" si="367"/>
        <v/>
      </c>
      <c r="Q3342" s="250" t="str">
        <f t="shared" si="365"/>
        <v/>
      </c>
      <c r="R3342" s="248"/>
      <c r="S3342" s="246"/>
      <c r="T3342" s="248"/>
      <c r="U3342" s="249" t="str">
        <f>+IF(AND(S3342&gt;0,R3342&lt;&gt;'Data Validation (ROP used only)'!$A$22),SUM(S3342:T3342),"")</f>
        <v/>
      </c>
      <c r="V3342" s="250" t="str">
        <f>IF(OR(R3342='Data Validation (ROP used only)'!$A$22,ISBLANK(S3342),ISERROR(S3342/$I3342)),"",S3342/$I3342)</f>
        <v/>
      </c>
      <c r="W3342" s="251"/>
      <c r="X3342" s="252" t="str" cm="1">
        <f t="array" ref="X3342">_xlfn.IFS(W3342="","",W3342/I3342&gt;=2,2*I3342,W3342/I3342 &lt; 2, W3342)</f>
        <v/>
      </c>
      <c r="Y3342" s="253" t="str">
        <f t="shared" si="368"/>
        <v/>
      </c>
      <c r="Z3342" s="248"/>
      <c r="AA3342" s="249" t="str">
        <f t="shared" si="369"/>
        <v/>
      </c>
      <c r="AB3342" s="254" t="str">
        <f t="shared" si="370"/>
        <v/>
      </c>
      <c r="AC3342" s="159"/>
      <c r="AD3342" s="160"/>
    </row>
    <row r="3343" spans="2:30" ht="13.8" hidden="1" outlineLevel="1" x14ac:dyDescent="0.25">
      <c r="B3343" s="1"/>
      <c r="C3343" s="1"/>
      <c r="D3343" s="1"/>
      <c r="E3343" s="2"/>
      <c r="F3343" s="1"/>
      <c r="G3343" s="2"/>
      <c r="H3343" s="108"/>
      <c r="I3343" s="109"/>
      <c r="J3343" s="132" t="str">
        <f t="shared" si="366"/>
        <v/>
      </c>
      <c r="K3343" s="132">
        <f t="shared" si="364"/>
        <v>0</v>
      </c>
      <c r="L3343" s="246"/>
      <c r="M3343" s="247"/>
      <c r="N3343" s="246"/>
      <c r="O3343" s="248"/>
      <c r="P3343" s="249" t="str">
        <f t="shared" si="367"/>
        <v/>
      </c>
      <c r="Q3343" s="250" t="str">
        <f t="shared" si="365"/>
        <v/>
      </c>
      <c r="R3343" s="248"/>
      <c r="S3343" s="246"/>
      <c r="T3343" s="248"/>
      <c r="U3343" s="249" t="str">
        <f>+IF(AND(S3343&gt;0,R3343&lt;&gt;'Data Validation (ROP used only)'!$A$22),SUM(S3343:T3343),"")</f>
        <v/>
      </c>
      <c r="V3343" s="250" t="str">
        <f>IF(OR(R3343='Data Validation (ROP used only)'!$A$22,ISBLANK(S3343),ISERROR(S3343/$I3343)),"",S3343/$I3343)</f>
        <v/>
      </c>
      <c r="W3343" s="251"/>
      <c r="X3343" s="252" t="str" cm="1">
        <f t="array" ref="X3343">_xlfn.IFS(W3343="","",W3343/I3343&gt;=2,2*I3343,W3343/I3343 &lt; 2, W3343)</f>
        <v/>
      </c>
      <c r="Y3343" s="253" t="str">
        <f t="shared" si="368"/>
        <v/>
      </c>
      <c r="Z3343" s="248"/>
      <c r="AA3343" s="249" t="str">
        <f t="shared" si="369"/>
        <v/>
      </c>
      <c r="AB3343" s="254" t="str">
        <f t="shared" si="370"/>
        <v/>
      </c>
      <c r="AC3343" s="159"/>
      <c r="AD3343" s="160"/>
    </row>
    <row r="3344" spans="2:30" ht="13.8" hidden="1" outlineLevel="1" x14ac:dyDescent="0.25">
      <c r="B3344" s="1"/>
      <c r="C3344" s="1"/>
      <c r="D3344" s="1"/>
      <c r="E3344" s="2"/>
      <c r="F3344" s="1"/>
      <c r="G3344" s="2"/>
      <c r="H3344" s="108"/>
      <c r="I3344" s="109"/>
      <c r="J3344" s="132" t="str">
        <f t="shared" si="366"/>
        <v/>
      </c>
      <c r="K3344" s="132">
        <f t="shared" si="364"/>
        <v>0</v>
      </c>
      <c r="L3344" s="246"/>
      <c r="M3344" s="247"/>
      <c r="N3344" s="246"/>
      <c r="O3344" s="248"/>
      <c r="P3344" s="249" t="str">
        <f t="shared" si="367"/>
        <v/>
      </c>
      <c r="Q3344" s="250" t="str">
        <f t="shared" si="365"/>
        <v/>
      </c>
      <c r="R3344" s="248"/>
      <c r="S3344" s="246"/>
      <c r="T3344" s="248"/>
      <c r="U3344" s="249" t="str">
        <f>+IF(AND(S3344&gt;0,R3344&lt;&gt;'Data Validation (ROP used only)'!$A$22),SUM(S3344:T3344),"")</f>
        <v/>
      </c>
      <c r="V3344" s="250" t="str">
        <f>IF(OR(R3344='Data Validation (ROP used only)'!$A$22,ISBLANK(S3344),ISERROR(S3344/$I3344)),"",S3344/$I3344)</f>
        <v/>
      </c>
      <c r="W3344" s="251"/>
      <c r="X3344" s="252" t="str" cm="1">
        <f t="array" ref="X3344">_xlfn.IFS(W3344="","",W3344/I3344&gt;=2,2*I3344,W3344/I3344 &lt; 2, W3344)</f>
        <v/>
      </c>
      <c r="Y3344" s="253" t="str">
        <f t="shared" si="368"/>
        <v/>
      </c>
      <c r="Z3344" s="248"/>
      <c r="AA3344" s="249" t="str">
        <f t="shared" si="369"/>
        <v/>
      </c>
      <c r="AB3344" s="254" t="str">
        <f t="shared" si="370"/>
        <v/>
      </c>
      <c r="AC3344" s="159"/>
      <c r="AD3344" s="160"/>
    </row>
    <row r="3345" spans="2:30" ht="13.8" hidden="1" outlineLevel="1" x14ac:dyDescent="0.25">
      <c r="B3345" s="1"/>
      <c r="C3345" s="1"/>
      <c r="D3345" s="1"/>
      <c r="E3345" s="2"/>
      <c r="F3345" s="1"/>
      <c r="G3345" s="2"/>
      <c r="H3345" s="108"/>
      <c r="I3345" s="109"/>
      <c r="J3345" s="132" t="str">
        <f t="shared" si="366"/>
        <v/>
      </c>
      <c r="K3345" s="132">
        <f t="shared" si="364"/>
        <v>0</v>
      </c>
      <c r="L3345" s="246"/>
      <c r="M3345" s="247"/>
      <c r="N3345" s="246"/>
      <c r="O3345" s="248"/>
      <c r="P3345" s="249" t="str">
        <f t="shared" si="367"/>
        <v/>
      </c>
      <c r="Q3345" s="250" t="str">
        <f t="shared" si="365"/>
        <v/>
      </c>
      <c r="R3345" s="248"/>
      <c r="S3345" s="246"/>
      <c r="T3345" s="248"/>
      <c r="U3345" s="249" t="str">
        <f>+IF(AND(S3345&gt;0,R3345&lt;&gt;'Data Validation (ROP used only)'!$A$22),SUM(S3345:T3345),"")</f>
        <v/>
      </c>
      <c r="V3345" s="250" t="str">
        <f>IF(OR(R3345='Data Validation (ROP used only)'!$A$22,ISBLANK(S3345),ISERROR(S3345/$I3345)),"",S3345/$I3345)</f>
        <v/>
      </c>
      <c r="W3345" s="251"/>
      <c r="X3345" s="252" t="str" cm="1">
        <f t="array" ref="X3345">_xlfn.IFS(W3345="","",W3345/I3345&gt;=2,2*I3345,W3345/I3345 &lt; 2, W3345)</f>
        <v/>
      </c>
      <c r="Y3345" s="253" t="str">
        <f t="shared" si="368"/>
        <v/>
      </c>
      <c r="Z3345" s="248"/>
      <c r="AA3345" s="249" t="str">
        <f t="shared" si="369"/>
        <v/>
      </c>
      <c r="AB3345" s="254" t="str">
        <f t="shared" si="370"/>
        <v/>
      </c>
      <c r="AC3345" s="159"/>
      <c r="AD3345" s="160"/>
    </row>
    <row r="3346" spans="2:30" ht="13.8" hidden="1" outlineLevel="1" x14ac:dyDescent="0.25">
      <c r="B3346" s="1"/>
      <c r="C3346" s="1"/>
      <c r="D3346" s="1"/>
      <c r="E3346" s="2"/>
      <c r="F3346" s="1"/>
      <c r="G3346" s="2"/>
      <c r="H3346" s="108"/>
      <c r="I3346" s="109"/>
      <c r="J3346" s="132" t="str">
        <f t="shared" si="366"/>
        <v/>
      </c>
      <c r="K3346" s="132">
        <f t="shared" si="364"/>
        <v>0</v>
      </c>
      <c r="L3346" s="246"/>
      <c r="M3346" s="247"/>
      <c r="N3346" s="246"/>
      <c r="O3346" s="248"/>
      <c r="P3346" s="249" t="str">
        <f t="shared" si="367"/>
        <v/>
      </c>
      <c r="Q3346" s="250" t="str">
        <f t="shared" si="365"/>
        <v/>
      </c>
      <c r="R3346" s="248"/>
      <c r="S3346" s="246"/>
      <c r="T3346" s="248"/>
      <c r="U3346" s="249" t="str">
        <f>+IF(AND(S3346&gt;0,R3346&lt;&gt;'Data Validation (ROP used only)'!$A$22),SUM(S3346:T3346),"")</f>
        <v/>
      </c>
      <c r="V3346" s="250" t="str">
        <f>IF(OR(R3346='Data Validation (ROP used only)'!$A$22,ISBLANK(S3346),ISERROR(S3346/$I3346)),"",S3346/$I3346)</f>
        <v/>
      </c>
      <c r="W3346" s="251"/>
      <c r="X3346" s="252" t="str" cm="1">
        <f t="array" ref="X3346">_xlfn.IFS(W3346="","",W3346/I3346&gt;=2,2*I3346,W3346/I3346 &lt; 2, W3346)</f>
        <v/>
      </c>
      <c r="Y3346" s="253" t="str">
        <f t="shared" si="368"/>
        <v/>
      </c>
      <c r="Z3346" s="248"/>
      <c r="AA3346" s="249" t="str">
        <f t="shared" si="369"/>
        <v/>
      </c>
      <c r="AB3346" s="254" t="str">
        <f t="shared" si="370"/>
        <v/>
      </c>
      <c r="AC3346" s="159"/>
      <c r="AD3346" s="160"/>
    </row>
    <row r="3347" spans="2:30" ht="13.8" hidden="1" outlineLevel="1" x14ac:dyDescent="0.25">
      <c r="B3347" s="1"/>
      <c r="C3347" s="1"/>
      <c r="D3347" s="1"/>
      <c r="E3347" s="2"/>
      <c r="F3347" s="1"/>
      <c r="G3347" s="2"/>
      <c r="H3347" s="108"/>
      <c r="I3347" s="109"/>
      <c r="J3347" s="132" t="str">
        <f t="shared" si="366"/>
        <v/>
      </c>
      <c r="K3347" s="132">
        <f t="shared" si="364"/>
        <v>0</v>
      </c>
      <c r="L3347" s="246"/>
      <c r="M3347" s="247"/>
      <c r="N3347" s="246"/>
      <c r="O3347" s="248"/>
      <c r="P3347" s="249" t="str">
        <f t="shared" si="367"/>
        <v/>
      </c>
      <c r="Q3347" s="250" t="str">
        <f t="shared" si="365"/>
        <v/>
      </c>
      <c r="R3347" s="248"/>
      <c r="S3347" s="246"/>
      <c r="T3347" s="248"/>
      <c r="U3347" s="249" t="str">
        <f>+IF(AND(S3347&gt;0,R3347&lt;&gt;'Data Validation (ROP used only)'!$A$22),SUM(S3347:T3347),"")</f>
        <v/>
      </c>
      <c r="V3347" s="250" t="str">
        <f>IF(OR(R3347='Data Validation (ROP used only)'!$A$22,ISBLANK(S3347),ISERROR(S3347/$I3347)),"",S3347/$I3347)</f>
        <v/>
      </c>
      <c r="W3347" s="251"/>
      <c r="X3347" s="252" t="str" cm="1">
        <f t="array" ref="X3347">_xlfn.IFS(W3347="","",W3347/I3347&gt;=2,2*I3347,W3347/I3347 &lt; 2, W3347)</f>
        <v/>
      </c>
      <c r="Y3347" s="253" t="str">
        <f t="shared" si="368"/>
        <v/>
      </c>
      <c r="Z3347" s="248"/>
      <c r="AA3347" s="249" t="str">
        <f t="shared" si="369"/>
        <v/>
      </c>
      <c r="AB3347" s="254" t="str">
        <f t="shared" si="370"/>
        <v/>
      </c>
      <c r="AC3347" s="159"/>
      <c r="AD3347" s="160"/>
    </row>
    <row r="3348" spans="2:30" ht="13.8" hidden="1" outlineLevel="1" x14ac:dyDescent="0.25">
      <c r="B3348" s="1"/>
      <c r="C3348" s="1"/>
      <c r="D3348" s="1"/>
      <c r="E3348" s="2"/>
      <c r="F3348" s="1"/>
      <c r="G3348" s="2"/>
      <c r="H3348" s="108"/>
      <c r="I3348" s="109"/>
      <c r="J3348" s="132" t="str">
        <f t="shared" si="366"/>
        <v/>
      </c>
      <c r="K3348" s="132">
        <f t="shared" si="364"/>
        <v>0</v>
      </c>
      <c r="L3348" s="246"/>
      <c r="M3348" s="247"/>
      <c r="N3348" s="246"/>
      <c r="O3348" s="248"/>
      <c r="P3348" s="249" t="str">
        <f t="shared" si="367"/>
        <v/>
      </c>
      <c r="Q3348" s="250" t="str">
        <f t="shared" si="365"/>
        <v/>
      </c>
      <c r="R3348" s="248"/>
      <c r="S3348" s="246"/>
      <c r="T3348" s="248"/>
      <c r="U3348" s="249" t="str">
        <f>+IF(AND(S3348&gt;0,R3348&lt;&gt;'Data Validation (ROP used only)'!$A$22),SUM(S3348:T3348),"")</f>
        <v/>
      </c>
      <c r="V3348" s="250" t="str">
        <f>IF(OR(R3348='Data Validation (ROP used only)'!$A$22,ISBLANK(S3348),ISERROR(S3348/$I3348)),"",S3348/$I3348)</f>
        <v/>
      </c>
      <c r="W3348" s="251"/>
      <c r="X3348" s="252" t="str" cm="1">
        <f t="array" ref="X3348">_xlfn.IFS(W3348="","",W3348/I3348&gt;=2,2*I3348,W3348/I3348 &lt; 2, W3348)</f>
        <v/>
      </c>
      <c r="Y3348" s="253" t="str">
        <f t="shared" si="368"/>
        <v/>
      </c>
      <c r="Z3348" s="248"/>
      <c r="AA3348" s="249" t="str">
        <f t="shared" si="369"/>
        <v/>
      </c>
      <c r="AB3348" s="254" t="str">
        <f t="shared" si="370"/>
        <v/>
      </c>
      <c r="AC3348" s="159"/>
      <c r="AD3348" s="160"/>
    </row>
    <row r="3349" spans="2:30" ht="13.8" hidden="1" outlineLevel="1" x14ac:dyDescent="0.25">
      <c r="B3349" s="1"/>
      <c r="C3349" s="1"/>
      <c r="D3349" s="1"/>
      <c r="E3349" s="2"/>
      <c r="F3349" s="1"/>
      <c r="G3349" s="2"/>
      <c r="H3349" s="108"/>
      <c r="I3349" s="109"/>
      <c r="J3349" s="132" t="str">
        <f t="shared" si="366"/>
        <v/>
      </c>
      <c r="K3349" s="132">
        <f t="shared" si="364"/>
        <v>0</v>
      </c>
      <c r="L3349" s="246"/>
      <c r="M3349" s="247"/>
      <c r="N3349" s="246"/>
      <c r="O3349" s="248"/>
      <c r="P3349" s="249" t="str">
        <f t="shared" si="367"/>
        <v/>
      </c>
      <c r="Q3349" s="250" t="str">
        <f t="shared" si="365"/>
        <v/>
      </c>
      <c r="R3349" s="248"/>
      <c r="S3349" s="246"/>
      <c r="T3349" s="248"/>
      <c r="U3349" s="249" t="str">
        <f>+IF(AND(S3349&gt;0,R3349&lt;&gt;'Data Validation (ROP used only)'!$A$22),SUM(S3349:T3349),"")</f>
        <v/>
      </c>
      <c r="V3349" s="250" t="str">
        <f>IF(OR(R3349='Data Validation (ROP used only)'!$A$22,ISBLANK(S3349),ISERROR(S3349/$I3349)),"",S3349/$I3349)</f>
        <v/>
      </c>
      <c r="W3349" s="251"/>
      <c r="X3349" s="252" t="str" cm="1">
        <f t="array" ref="X3349">_xlfn.IFS(W3349="","",W3349/I3349&gt;=2,2*I3349,W3349/I3349 &lt; 2, W3349)</f>
        <v/>
      </c>
      <c r="Y3349" s="253" t="str">
        <f t="shared" si="368"/>
        <v/>
      </c>
      <c r="Z3349" s="248"/>
      <c r="AA3349" s="249" t="str">
        <f t="shared" si="369"/>
        <v/>
      </c>
      <c r="AB3349" s="254" t="str">
        <f t="shared" si="370"/>
        <v/>
      </c>
      <c r="AC3349" s="159"/>
      <c r="AD3349" s="160"/>
    </row>
    <row r="3350" spans="2:30" ht="13.8" hidden="1" outlineLevel="1" x14ac:dyDescent="0.25">
      <c r="B3350" s="1"/>
      <c r="C3350" s="1"/>
      <c r="D3350" s="1"/>
      <c r="E3350" s="2"/>
      <c r="F3350" s="1"/>
      <c r="G3350" s="2"/>
      <c r="H3350" s="108"/>
      <c r="I3350" s="109"/>
      <c r="J3350" s="132" t="str">
        <f t="shared" si="366"/>
        <v/>
      </c>
      <c r="K3350" s="132">
        <f t="shared" si="364"/>
        <v>0</v>
      </c>
      <c r="L3350" s="246"/>
      <c r="M3350" s="247"/>
      <c r="N3350" s="246"/>
      <c r="O3350" s="248"/>
      <c r="P3350" s="249" t="str">
        <f t="shared" si="367"/>
        <v/>
      </c>
      <c r="Q3350" s="250" t="str">
        <f t="shared" si="365"/>
        <v/>
      </c>
      <c r="R3350" s="248"/>
      <c r="S3350" s="246"/>
      <c r="T3350" s="248"/>
      <c r="U3350" s="249" t="str">
        <f>+IF(AND(S3350&gt;0,R3350&lt;&gt;'Data Validation (ROP used only)'!$A$22),SUM(S3350:T3350),"")</f>
        <v/>
      </c>
      <c r="V3350" s="250" t="str">
        <f>IF(OR(R3350='Data Validation (ROP used only)'!$A$22,ISBLANK(S3350),ISERROR(S3350/$I3350)),"",S3350/$I3350)</f>
        <v/>
      </c>
      <c r="W3350" s="251"/>
      <c r="X3350" s="252" t="str" cm="1">
        <f t="array" ref="X3350">_xlfn.IFS(W3350="","",W3350/I3350&gt;=2,2*I3350,W3350/I3350 &lt; 2, W3350)</f>
        <v/>
      </c>
      <c r="Y3350" s="253" t="str">
        <f t="shared" si="368"/>
        <v/>
      </c>
      <c r="Z3350" s="248"/>
      <c r="AA3350" s="249" t="str">
        <f t="shared" si="369"/>
        <v/>
      </c>
      <c r="AB3350" s="254" t="str">
        <f t="shared" si="370"/>
        <v/>
      </c>
      <c r="AC3350" s="159"/>
      <c r="AD3350" s="160"/>
    </row>
    <row r="3351" spans="2:30" ht="13.8" hidden="1" outlineLevel="1" x14ac:dyDescent="0.25">
      <c r="B3351" s="1"/>
      <c r="C3351" s="1"/>
      <c r="D3351" s="1"/>
      <c r="E3351" s="2"/>
      <c r="F3351" s="1"/>
      <c r="G3351" s="2"/>
      <c r="H3351" s="108"/>
      <c r="I3351" s="109"/>
      <c r="J3351" s="132" t="str">
        <f t="shared" si="366"/>
        <v/>
      </c>
      <c r="K3351" s="132">
        <f t="shared" si="364"/>
        <v>0</v>
      </c>
      <c r="L3351" s="246"/>
      <c r="M3351" s="247"/>
      <c r="N3351" s="246"/>
      <c r="O3351" s="248"/>
      <c r="P3351" s="249" t="str">
        <f t="shared" si="367"/>
        <v/>
      </c>
      <c r="Q3351" s="250" t="str">
        <f t="shared" si="365"/>
        <v/>
      </c>
      <c r="R3351" s="248"/>
      <c r="S3351" s="246"/>
      <c r="T3351" s="248"/>
      <c r="U3351" s="249" t="str">
        <f>+IF(AND(S3351&gt;0,R3351&lt;&gt;'Data Validation (ROP used only)'!$A$22),SUM(S3351:T3351),"")</f>
        <v/>
      </c>
      <c r="V3351" s="250" t="str">
        <f>IF(OR(R3351='Data Validation (ROP used only)'!$A$22,ISBLANK(S3351),ISERROR(S3351/$I3351)),"",S3351/$I3351)</f>
        <v/>
      </c>
      <c r="W3351" s="251"/>
      <c r="X3351" s="252" t="str" cm="1">
        <f t="array" ref="X3351">_xlfn.IFS(W3351="","",W3351/I3351&gt;=2,2*I3351,W3351/I3351 &lt; 2, W3351)</f>
        <v/>
      </c>
      <c r="Y3351" s="253" t="str">
        <f t="shared" si="368"/>
        <v/>
      </c>
      <c r="Z3351" s="248"/>
      <c r="AA3351" s="249" t="str">
        <f t="shared" si="369"/>
        <v/>
      </c>
      <c r="AB3351" s="254" t="str">
        <f t="shared" si="370"/>
        <v/>
      </c>
      <c r="AC3351" s="159"/>
      <c r="AD3351" s="160"/>
    </row>
    <row r="3352" spans="2:30" ht="13.8" hidden="1" outlineLevel="1" x14ac:dyDescent="0.25">
      <c r="B3352" s="1"/>
      <c r="C3352" s="1"/>
      <c r="D3352" s="1"/>
      <c r="E3352" s="2"/>
      <c r="F3352" s="1"/>
      <c r="G3352" s="2"/>
      <c r="H3352" s="108"/>
      <c r="I3352" s="109"/>
      <c r="J3352" s="132" t="str">
        <f t="shared" si="366"/>
        <v/>
      </c>
      <c r="K3352" s="132">
        <f t="shared" si="364"/>
        <v>0</v>
      </c>
      <c r="L3352" s="246"/>
      <c r="M3352" s="247"/>
      <c r="N3352" s="246"/>
      <c r="O3352" s="248"/>
      <c r="P3352" s="249" t="str">
        <f t="shared" si="367"/>
        <v/>
      </c>
      <c r="Q3352" s="250" t="str">
        <f t="shared" si="365"/>
        <v/>
      </c>
      <c r="R3352" s="248"/>
      <c r="S3352" s="246"/>
      <c r="T3352" s="248"/>
      <c r="U3352" s="249" t="str">
        <f>+IF(AND(S3352&gt;0,R3352&lt;&gt;'Data Validation (ROP used only)'!$A$22),SUM(S3352:T3352),"")</f>
        <v/>
      </c>
      <c r="V3352" s="250" t="str">
        <f>IF(OR(R3352='Data Validation (ROP used only)'!$A$22,ISBLANK(S3352),ISERROR(S3352/$I3352)),"",S3352/$I3352)</f>
        <v/>
      </c>
      <c r="W3352" s="251"/>
      <c r="X3352" s="252" t="str" cm="1">
        <f t="array" ref="X3352">_xlfn.IFS(W3352="","",W3352/I3352&gt;=2,2*I3352,W3352/I3352 &lt; 2, W3352)</f>
        <v/>
      </c>
      <c r="Y3352" s="253" t="str">
        <f t="shared" si="368"/>
        <v/>
      </c>
      <c r="Z3352" s="248"/>
      <c r="AA3352" s="249" t="str">
        <f t="shared" si="369"/>
        <v/>
      </c>
      <c r="AB3352" s="254" t="str">
        <f t="shared" si="370"/>
        <v/>
      </c>
      <c r="AC3352" s="159"/>
      <c r="AD3352" s="160"/>
    </row>
    <row r="3353" spans="2:30" ht="13.8" hidden="1" outlineLevel="1" x14ac:dyDescent="0.25">
      <c r="B3353" s="1"/>
      <c r="C3353" s="1"/>
      <c r="D3353" s="1"/>
      <c r="E3353" s="2"/>
      <c r="F3353" s="1"/>
      <c r="G3353" s="2"/>
      <c r="H3353" s="108"/>
      <c r="I3353" s="109"/>
      <c r="J3353" s="132" t="str">
        <f t="shared" si="366"/>
        <v/>
      </c>
      <c r="K3353" s="132">
        <f t="shared" si="364"/>
        <v>0</v>
      </c>
      <c r="L3353" s="246"/>
      <c r="M3353" s="247"/>
      <c r="N3353" s="246"/>
      <c r="O3353" s="248"/>
      <c r="P3353" s="249" t="str">
        <f t="shared" si="367"/>
        <v/>
      </c>
      <c r="Q3353" s="250" t="str">
        <f t="shared" si="365"/>
        <v/>
      </c>
      <c r="R3353" s="248"/>
      <c r="S3353" s="246"/>
      <c r="T3353" s="248"/>
      <c r="U3353" s="249" t="str">
        <f>+IF(AND(S3353&gt;0,R3353&lt;&gt;'Data Validation (ROP used only)'!$A$22),SUM(S3353:T3353),"")</f>
        <v/>
      </c>
      <c r="V3353" s="250" t="str">
        <f>IF(OR(R3353='Data Validation (ROP used only)'!$A$22,ISBLANK(S3353),ISERROR(S3353/$I3353)),"",S3353/$I3353)</f>
        <v/>
      </c>
      <c r="W3353" s="251"/>
      <c r="X3353" s="252" t="str" cm="1">
        <f t="array" ref="X3353">_xlfn.IFS(W3353="","",W3353/I3353&gt;=2,2*I3353,W3353/I3353 &lt; 2, W3353)</f>
        <v/>
      </c>
      <c r="Y3353" s="253" t="str">
        <f t="shared" si="368"/>
        <v/>
      </c>
      <c r="Z3353" s="248"/>
      <c r="AA3353" s="249" t="str">
        <f t="shared" si="369"/>
        <v/>
      </c>
      <c r="AB3353" s="254" t="str">
        <f t="shared" si="370"/>
        <v/>
      </c>
      <c r="AC3353" s="159"/>
      <c r="AD3353" s="160"/>
    </row>
    <row r="3354" spans="2:30" ht="13.8" hidden="1" outlineLevel="1" x14ac:dyDescent="0.25">
      <c r="B3354" s="1"/>
      <c r="C3354" s="1"/>
      <c r="D3354" s="1"/>
      <c r="E3354" s="2"/>
      <c r="F3354" s="1"/>
      <c r="G3354" s="2"/>
      <c r="H3354" s="108"/>
      <c r="I3354" s="109"/>
      <c r="J3354" s="132" t="str">
        <f t="shared" si="366"/>
        <v/>
      </c>
      <c r="K3354" s="132">
        <f t="shared" si="364"/>
        <v>0</v>
      </c>
      <c r="L3354" s="246"/>
      <c r="M3354" s="247"/>
      <c r="N3354" s="246"/>
      <c r="O3354" s="248"/>
      <c r="P3354" s="249" t="str">
        <f t="shared" si="367"/>
        <v/>
      </c>
      <c r="Q3354" s="250" t="str">
        <f t="shared" si="365"/>
        <v/>
      </c>
      <c r="R3354" s="248"/>
      <c r="S3354" s="246"/>
      <c r="T3354" s="248"/>
      <c r="U3354" s="249" t="str">
        <f>+IF(AND(S3354&gt;0,R3354&lt;&gt;'Data Validation (ROP used only)'!$A$22),SUM(S3354:T3354),"")</f>
        <v/>
      </c>
      <c r="V3354" s="250" t="str">
        <f>IF(OR(R3354='Data Validation (ROP used only)'!$A$22,ISBLANK(S3354),ISERROR(S3354/$I3354)),"",S3354/$I3354)</f>
        <v/>
      </c>
      <c r="W3354" s="251"/>
      <c r="X3354" s="252" t="str" cm="1">
        <f t="array" ref="X3354">_xlfn.IFS(W3354="","",W3354/I3354&gt;=2,2*I3354,W3354/I3354 &lt; 2, W3354)</f>
        <v/>
      </c>
      <c r="Y3354" s="253" t="str">
        <f t="shared" si="368"/>
        <v/>
      </c>
      <c r="Z3354" s="248"/>
      <c r="AA3354" s="249" t="str">
        <f t="shared" si="369"/>
        <v/>
      </c>
      <c r="AB3354" s="254" t="str">
        <f t="shared" si="370"/>
        <v/>
      </c>
      <c r="AC3354" s="159"/>
      <c r="AD3354" s="160"/>
    </row>
    <row r="3355" spans="2:30" ht="13.8" hidden="1" outlineLevel="1" x14ac:dyDescent="0.25">
      <c r="B3355" s="1"/>
      <c r="C3355" s="1"/>
      <c r="D3355" s="1"/>
      <c r="E3355" s="2"/>
      <c r="F3355" s="1"/>
      <c r="G3355" s="2"/>
      <c r="H3355" s="108"/>
      <c r="I3355" s="109"/>
      <c r="J3355" s="132" t="str">
        <f t="shared" si="366"/>
        <v/>
      </c>
      <c r="K3355" s="132">
        <f t="shared" si="364"/>
        <v>0</v>
      </c>
      <c r="L3355" s="246"/>
      <c r="M3355" s="247"/>
      <c r="N3355" s="246"/>
      <c r="O3355" s="248"/>
      <c r="P3355" s="249" t="str">
        <f t="shared" si="367"/>
        <v/>
      </c>
      <c r="Q3355" s="250" t="str">
        <f t="shared" si="365"/>
        <v/>
      </c>
      <c r="R3355" s="248"/>
      <c r="S3355" s="246"/>
      <c r="T3355" s="248"/>
      <c r="U3355" s="249" t="str">
        <f>+IF(AND(S3355&gt;0,R3355&lt;&gt;'Data Validation (ROP used only)'!$A$22),SUM(S3355:T3355),"")</f>
        <v/>
      </c>
      <c r="V3355" s="250" t="str">
        <f>IF(OR(R3355='Data Validation (ROP used only)'!$A$22,ISBLANK(S3355),ISERROR(S3355/$I3355)),"",S3355/$I3355)</f>
        <v/>
      </c>
      <c r="W3355" s="251"/>
      <c r="X3355" s="252" t="str" cm="1">
        <f t="array" ref="X3355">_xlfn.IFS(W3355="","",W3355/I3355&gt;=2,2*I3355,W3355/I3355 &lt; 2, W3355)</f>
        <v/>
      </c>
      <c r="Y3355" s="253" t="str">
        <f t="shared" si="368"/>
        <v/>
      </c>
      <c r="Z3355" s="248"/>
      <c r="AA3355" s="249" t="str">
        <f t="shared" si="369"/>
        <v/>
      </c>
      <c r="AB3355" s="254" t="str">
        <f t="shared" si="370"/>
        <v/>
      </c>
      <c r="AC3355" s="159"/>
      <c r="AD3355" s="160"/>
    </row>
    <row r="3356" spans="2:30" ht="13.8" hidden="1" outlineLevel="1" x14ac:dyDescent="0.25">
      <c r="B3356" s="1"/>
      <c r="C3356" s="1"/>
      <c r="D3356" s="1"/>
      <c r="E3356" s="2"/>
      <c r="F3356" s="1"/>
      <c r="G3356" s="2"/>
      <c r="H3356" s="108"/>
      <c r="I3356" s="109"/>
      <c r="J3356" s="132" t="str">
        <f t="shared" si="366"/>
        <v/>
      </c>
      <c r="K3356" s="132">
        <f t="shared" si="364"/>
        <v>0</v>
      </c>
      <c r="L3356" s="246"/>
      <c r="M3356" s="247"/>
      <c r="N3356" s="246"/>
      <c r="O3356" s="248"/>
      <c r="P3356" s="249" t="str">
        <f t="shared" si="367"/>
        <v/>
      </c>
      <c r="Q3356" s="250" t="str">
        <f t="shared" si="365"/>
        <v/>
      </c>
      <c r="R3356" s="248"/>
      <c r="S3356" s="246"/>
      <c r="T3356" s="248"/>
      <c r="U3356" s="249" t="str">
        <f>+IF(AND(S3356&gt;0,R3356&lt;&gt;'Data Validation (ROP used only)'!$A$22),SUM(S3356:T3356),"")</f>
        <v/>
      </c>
      <c r="V3356" s="250" t="str">
        <f>IF(OR(R3356='Data Validation (ROP used only)'!$A$22,ISBLANK(S3356),ISERROR(S3356/$I3356)),"",S3356/$I3356)</f>
        <v/>
      </c>
      <c r="W3356" s="251"/>
      <c r="X3356" s="252" t="str" cm="1">
        <f t="array" ref="X3356">_xlfn.IFS(W3356="","",W3356/I3356&gt;=2,2*I3356,W3356/I3356 &lt; 2, W3356)</f>
        <v/>
      </c>
      <c r="Y3356" s="253" t="str">
        <f t="shared" si="368"/>
        <v/>
      </c>
      <c r="Z3356" s="248"/>
      <c r="AA3356" s="249" t="str">
        <f t="shared" si="369"/>
        <v/>
      </c>
      <c r="AB3356" s="254" t="str">
        <f t="shared" si="370"/>
        <v/>
      </c>
      <c r="AC3356" s="159"/>
      <c r="AD3356" s="160"/>
    </row>
    <row r="3357" spans="2:30" ht="13.8" hidden="1" outlineLevel="1" x14ac:dyDescent="0.25">
      <c r="B3357" s="1"/>
      <c r="C3357" s="1"/>
      <c r="D3357" s="1"/>
      <c r="E3357" s="2"/>
      <c r="F3357" s="1"/>
      <c r="G3357" s="2"/>
      <c r="H3357" s="108"/>
      <c r="I3357" s="109"/>
      <c r="J3357" s="132" t="str">
        <f t="shared" si="366"/>
        <v/>
      </c>
      <c r="K3357" s="132">
        <f t="shared" si="364"/>
        <v>0</v>
      </c>
      <c r="L3357" s="246"/>
      <c r="M3357" s="247"/>
      <c r="N3357" s="246"/>
      <c r="O3357" s="248"/>
      <c r="P3357" s="249" t="str">
        <f t="shared" si="367"/>
        <v/>
      </c>
      <c r="Q3357" s="250" t="str">
        <f t="shared" si="365"/>
        <v/>
      </c>
      <c r="R3357" s="248"/>
      <c r="S3357" s="246"/>
      <c r="T3357" s="248"/>
      <c r="U3357" s="249" t="str">
        <f>+IF(AND(S3357&gt;0,R3357&lt;&gt;'Data Validation (ROP used only)'!$A$22),SUM(S3357:T3357),"")</f>
        <v/>
      </c>
      <c r="V3357" s="250" t="str">
        <f>IF(OR(R3357='Data Validation (ROP used only)'!$A$22,ISBLANK(S3357),ISERROR(S3357/$I3357)),"",S3357/$I3357)</f>
        <v/>
      </c>
      <c r="W3357" s="251"/>
      <c r="X3357" s="252" t="str" cm="1">
        <f t="array" ref="X3357">_xlfn.IFS(W3357="","",W3357/I3357&gt;=2,2*I3357,W3357/I3357 &lt; 2, W3357)</f>
        <v/>
      </c>
      <c r="Y3357" s="253" t="str">
        <f t="shared" si="368"/>
        <v/>
      </c>
      <c r="Z3357" s="248"/>
      <c r="AA3357" s="249" t="str">
        <f t="shared" si="369"/>
        <v/>
      </c>
      <c r="AB3357" s="254" t="str">
        <f t="shared" si="370"/>
        <v/>
      </c>
      <c r="AC3357" s="159"/>
      <c r="AD3357" s="160"/>
    </row>
    <row r="3358" spans="2:30" ht="13.8" hidden="1" outlineLevel="1" x14ac:dyDescent="0.25">
      <c r="B3358" s="1"/>
      <c r="C3358" s="1"/>
      <c r="D3358" s="1"/>
      <c r="E3358" s="2"/>
      <c r="F3358" s="1"/>
      <c r="G3358" s="2"/>
      <c r="H3358" s="108"/>
      <c r="I3358" s="109"/>
      <c r="J3358" s="132" t="str">
        <f t="shared" si="366"/>
        <v/>
      </c>
      <c r="K3358" s="132">
        <f t="shared" si="364"/>
        <v>0</v>
      </c>
      <c r="L3358" s="246"/>
      <c r="M3358" s="247"/>
      <c r="N3358" s="246"/>
      <c r="O3358" s="248"/>
      <c r="P3358" s="249" t="str">
        <f t="shared" si="367"/>
        <v/>
      </c>
      <c r="Q3358" s="250" t="str">
        <f t="shared" si="365"/>
        <v/>
      </c>
      <c r="R3358" s="248"/>
      <c r="S3358" s="246"/>
      <c r="T3358" s="248"/>
      <c r="U3358" s="249" t="str">
        <f>+IF(AND(S3358&gt;0,R3358&lt;&gt;'Data Validation (ROP used only)'!$A$22),SUM(S3358:T3358),"")</f>
        <v/>
      </c>
      <c r="V3358" s="250" t="str">
        <f>IF(OR(R3358='Data Validation (ROP used only)'!$A$22,ISBLANK(S3358),ISERROR(S3358/$I3358)),"",S3358/$I3358)</f>
        <v/>
      </c>
      <c r="W3358" s="251"/>
      <c r="X3358" s="252" t="str" cm="1">
        <f t="array" ref="X3358">_xlfn.IFS(W3358="","",W3358/I3358&gt;=2,2*I3358,W3358/I3358 &lt; 2, W3358)</f>
        <v/>
      </c>
      <c r="Y3358" s="253" t="str">
        <f t="shared" si="368"/>
        <v/>
      </c>
      <c r="Z3358" s="248"/>
      <c r="AA3358" s="249" t="str">
        <f t="shared" si="369"/>
        <v/>
      </c>
      <c r="AB3358" s="254" t="str">
        <f t="shared" si="370"/>
        <v/>
      </c>
      <c r="AC3358" s="159"/>
      <c r="AD3358" s="160"/>
    </row>
    <row r="3359" spans="2:30" ht="13.8" hidden="1" outlineLevel="1" x14ac:dyDescent="0.25">
      <c r="B3359" s="1"/>
      <c r="C3359" s="1"/>
      <c r="D3359" s="1"/>
      <c r="E3359" s="2"/>
      <c r="F3359" s="1"/>
      <c r="G3359" s="2"/>
      <c r="H3359" s="108"/>
      <c r="I3359" s="109"/>
      <c r="J3359" s="132" t="str">
        <f t="shared" si="366"/>
        <v/>
      </c>
      <c r="K3359" s="132">
        <f t="shared" si="364"/>
        <v>0</v>
      </c>
      <c r="L3359" s="246"/>
      <c r="M3359" s="247"/>
      <c r="N3359" s="246"/>
      <c r="O3359" s="248"/>
      <c r="P3359" s="249" t="str">
        <f t="shared" si="367"/>
        <v/>
      </c>
      <c r="Q3359" s="250" t="str">
        <f t="shared" si="365"/>
        <v/>
      </c>
      <c r="R3359" s="248"/>
      <c r="S3359" s="246"/>
      <c r="T3359" s="248"/>
      <c r="U3359" s="249" t="str">
        <f>+IF(AND(S3359&gt;0,R3359&lt;&gt;'Data Validation (ROP used only)'!$A$22),SUM(S3359:T3359),"")</f>
        <v/>
      </c>
      <c r="V3359" s="250" t="str">
        <f>IF(OR(R3359='Data Validation (ROP used only)'!$A$22,ISBLANK(S3359),ISERROR(S3359/$I3359)),"",S3359/$I3359)</f>
        <v/>
      </c>
      <c r="W3359" s="251"/>
      <c r="X3359" s="252" t="str" cm="1">
        <f t="array" ref="X3359">_xlfn.IFS(W3359="","",W3359/I3359&gt;=2,2*I3359,W3359/I3359 &lt; 2, W3359)</f>
        <v/>
      </c>
      <c r="Y3359" s="253" t="str">
        <f t="shared" si="368"/>
        <v/>
      </c>
      <c r="Z3359" s="248"/>
      <c r="AA3359" s="249" t="str">
        <f t="shared" si="369"/>
        <v/>
      </c>
      <c r="AB3359" s="254" t="str">
        <f t="shared" si="370"/>
        <v/>
      </c>
      <c r="AC3359" s="159"/>
      <c r="AD3359" s="160"/>
    </row>
    <row r="3360" spans="2:30" ht="13.8" hidden="1" outlineLevel="1" x14ac:dyDescent="0.25">
      <c r="B3360" s="1"/>
      <c r="C3360" s="1"/>
      <c r="D3360" s="1"/>
      <c r="E3360" s="2"/>
      <c r="F3360" s="1"/>
      <c r="G3360" s="2"/>
      <c r="H3360" s="108"/>
      <c r="I3360" s="109"/>
      <c r="J3360" s="132" t="str">
        <f t="shared" si="366"/>
        <v/>
      </c>
      <c r="K3360" s="132">
        <f t="shared" si="364"/>
        <v>0</v>
      </c>
      <c r="L3360" s="246"/>
      <c r="M3360" s="247"/>
      <c r="N3360" s="246"/>
      <c r="O3360" s="248"/>
      <c r="P3360" s="249" t="str">
        <f t="shared" si="367"/>
        <v/>
      </c>
      <c r="Q3360" s="250" t="str">
        <f t="shared" si="365"/>
        <v/>
      </c>
      <c r="R3360" s="248"/>
      <c r="S3360" s="246"/>
      <c r="T3360" s="248"/>
      <c r="U3360" s="249" t="str">
        <f>+IF(AND(S3360&gt;0,R3360&lt;&gt;'Data Validation (ROP used only)'!$A$22),SUM(S3360:T3360),"")</f>
        <v/>
      </c>
      <c r="V3360" s="250" t="str">
        <f>IF(OR(R3360='Data Validation (ROP used only)'!$A$22,ISBLANK(S3360),ISERROR(S3360/$I3360)),"",S3360/$I3360)</f>
        <v/>
      </c>
      <c r="W3360" s="251"/>
      <c r="X3360" s="252" t="str" cm="1">
        <f t="array" ref="X3360">_xlfn.IFS(W3360="","",W3360/I3360&gt;=2,2*I3360,W3360/I3360 &lt; 2, W3360)</f>
        <v/>
      </c>
      <c r="Y3360" s="253" t="str">
        <f t="shared" si="368"/>
        <v/>
      </c>
      <c r="Z3360" s="248"/>
      <c r="AA3360" s="249" t="str">
        <f t="shared" si="369"/>
        <v/>
      </c>
      <c r="AB3360" s="254" t="str">
        <f t="shared" si="370"/>
        <v/>
      </c>
      <c r="AC3360" s="159"/>
      <c r="AD3360" s="160"/>
    </row>
    <row r="3361" spans="2:30" ht="13.8" hidden="1" outlineLevel="1" x14ac:dyDescent="0.25">
      <c r="B3361" s="1"/>
      <c r="C3361" s="1"/>
      <c r="D3361" s="1"/>
      <c r="E3361" s="2"/>
      <c r="F3361" s="1"/>
      <c r="G3361" s="2"/>
      <c r="H3361" s="108"/>
      <c r="I3361" s="109"/>
      <c r="J3361" s="132" t="str">
        <f t="shared" si="366"/>
        <v/>
      </c>
      <c r="K3361" s="132">
        <f t="shared" si="364"/>
        <v>0</v>
      </c>
      <c r="L3361" s="246"/>
      <c r="M3361" s="247"/>
      <c r="N3361" s="246"/>
      <c r="O3361" s="248"/>
      <c r="P3361" s="249" t="str">
        <f t="shared" si="367"/>
        <v/>
      </c>
      <c r="Q3361" s="250" t="str">
        <f t="shared" si="365"/>
        <v/>
      </c>
      <c r="R3361" s="248"/>
      <c r="S3361" s="246"/>
      <c r="T3361" s="248"/>
      <c r="U3361" s="249" t="str">
        <f>+IF(AND(S3361&gt;0,R3361&lt;&gt;'Data Validation (ROP used only)'!$A$22),SUM(S3361:T3361),"")</f>
        <v/>
      </c>
      <c r="V3361" s="250" t="str">
        <f>IF(OR(R3361='Data Validation (ROP used only)'!$A$22,ISBLANK(S3361),ISERROR(S3361/$I3361)),"",S3361/$I3361)</f>
        <v/>
      </c>
      <c r="W3361" s="251"/>
      <c r="X3361" s="252" t="str" cm="1">
        <f t="array" ref="X3361">_xlfn.IFS(W3361="","",W3361/I3361&gt;=2,2*I3361,W3361/I3361 &lt; 2, W3361)</f>
        <v/>
      </c>
      <c r="Y3361" s="253" t="str">
        <f t="shared" si="368"/>
        <v/>
      </c>
      <c r="Z3361" s="248"/>
      <c r="AA3361" s="249" t="str">
        <f t="shared" si="369"/>
        <v/>
      </c>
      <c r="AB3361" s="254" t="str">
        <f t="shared" si="370"/>
        <v/>
      </c>
      <c r="AC3361" s="159"/>
      <c r="AD3361" s="160"/>
    </row>
    <row r="3362" spans="2:30" ht="13.8" hidden="1" outlineLevel="1" x14ac:dyDescent="0.25">
      <c r="B3362" s="1"/>
      <c r="C3362" s="1"/>
      <c r="D3362" s="1"/>
      <c r="E3362" s="2"/>
      <c r="F3362" s="1"/>
      <c r="G3362" s="2"/>
      <c r="H3362" s="108"/>
      <c r="I3362" s="109"/>
      <c r="J3362" s="132" t="str">
        <f t="shared" si="366"/>
        <v/>
      </c>
      <c r="K3362" s="132">
        <f t="shared" si="364"/>
        <v>0</v>
      </c>
      <c r="L3362" s="246"/>
      <c r="M3362" s="247"/>
      <c r="N3362" s="246"/>
      <c r="O3362" s="248"/>
      <c r="P3362" s="249" t="str">
        <f t="shared" si="367"/>
        <v/>
      </c>
      <c r="Q3362" s="250" t="str">
        <f t="shared" si="365"/>
        <v/>
      </c>
      <c r="R3362" s="248"/>
      <c r="S3362" s="246"/>
      <c r="T3362" s="248"/>
      <c r="U3362" s="249" t="str">
        <f>+IF(AND(S3362&gt;0,R3362&lt;&gt;'Data Validation (ROP used only)'!$A$22),SUM(S3362:T3362),"")</f>
        <v/>
      </c>
      <c r="V3362" s="250" t="str">
        <f>IF(OR(R3362='Data Validation (ROP used only)'!$A$22,ISBLANK(S3362),ISERROR(S3362/$I3362)),"",S3362/$I3362)</f>
        <v/>
      </c>
      <c r="W3362" s="251"/>
      <c r="X3362" s="252" t="str" cm="1">
        <f t="array" ref="X3362">_xlfn.IFS(W3362="","",W3362/I3362&gt;=2,2*I3362,W3362/I3362 &lt; 2, W3362)</f>
        <v/>
      </c>
      <c r="Y3362" s="253" t="str">
        <f t="shared" si="368"/>
        <v/>
      </c>
      <c r="Z3362" s="248"/>
      <c r="AA3362" s="249" t="str">
        <f t="shared" si="369"/>
        <v/>
      </c>
      <c r="AB3362" s="254" t="str">
        <f t="shared" si="370"/>
        <v/>
      </c>
      <c r="AC3362" s="159"/>
      <c r="AD3362" s="160"/>
    </row>
    <row r="3363" spans="2:30" ht="13.8" hidden="1" outlineLevel="1" x14ac:dyDescent="0.25">
      <c r="B3363" s="1"/>
      <c r="C3363" s="1"/>
      <c r="D3363" s="1"/>
      <c r="E3363" s="2"/>
      <c r="F3363" s="1"/>
      <c r="G3363" s="2"/>
      <c r="H3363" s="108"/>
      <c r="I3363" s="109"/>
      <c r="J3363" s="132" t="str">
        <f t="shared" si="366"/>
        <v/>
      </c>
      <c r="K3363" s="132">
        <f t="shared" si="364"/>
        <v>0</v>
      </c>
      <c r="L3363" s="246"/>
      <c r="M3363" s="247"/>
      <c r="N3363" s="246"/>
      <c r="O3363" s="248"/>
      <c r="P3363" s="249" t="str">
        <f t="shared" si="367"/>
        <v/>
      </c>
      <c r="Q3363" s="250" t="str">
        <f t="shared" si="365"/>
        <v/>
      </c>
      <c r="R3363" s="248"/>
      <c r="S3363" s="246"/>
      <c r="T3363" s="248"/>
      <c r="U3363" s="249" t="str">
        <f>+IF(AND(S3363&gt;0,R3363&lt;&gt;'Data Validation (ROP used only)'!$A$22),SUM(S3363:T3363),"")</f>
        <v/>
      </c>
      <c r="V3363" s="250" t="str">
        <f>IF(OR(R3363='Data Validation (ROP used only)'!$A$22,ISBLANK(S3363),ISERROR(S3363/$I3363)),"",S3363/$I3363)</f>
        <v/>
      </c>
      <c r="W3363" s="251"/>
      <c r="X3363" s="252" t="str" cm="1">
        <f t="array" ref="X3363">_xlfn.IFS(W3363="","",W3363/I3363&gt;=2,2*I3363,W3363/I3363 &lt; 2, W3363)</f>
        <v/>
      </c>
      <c r="Y3363" s="253" t="str">
        <f t="shared" si="368"/>
        <v/>
      </c>
      <c r="Z3363" s="248"/>
      <c r="AA3363" s="249" t="str">
        <f t="shared" si="369"/>
        <v/>
      </c>
      <c r="AB3363" s="254" t="str">
        <f t="shared" si="370"/>
        <v/>
      </c>
      <c r="AC3363" s="159"/>
      <c r="AD3363" s="160"/>
    </row>
    <row r="3364" spans="2:30" ht="13.8" hidden="1" outlineLevel="1" x14ac:dyDescent="0.25">
      <c r="B3364" s="1"/>
      <c r="C3364" s="1"/>
      <c r="D3364" s="1"/>
      <c r="E3364" s="2"/>
      <c r="F3364" s="1"/>
      <c r="G3364" s="2"/>
      <c r="H3364" s="108"/>
      <c r="I3364" s="109"/>
      <c r="J3364" s="132" t="str">
        <f t="shared" si="366"/>
        <v/>
      </c>
      <c r="K3364" s="132">
        <f t="shared" si="364"/>
        <v>0</v>
      </c>
      <c r="L3364" s="246"/>
      <c r="M3364" s="247"/>
      <c r="N3364" s="246"/>
      <c r="O3364" s="248"/>
      <c r="P3364" s="249" t="str">
        <f t="shared" si="367"/>
        <v/>
      </c>
      <c r="Q3364" s="250" t="str">
        <f t="shared" si="365"/>
        <v/>
      </c>
      <c r="R3364" s="248"/>
      <c r="S3364" s="246"/>
      <c r="T3364" s="248"/>
      <c r="U3364" s="249" t="str">
        <f>+IF(AND(S3364&gt;0,R3364&lt;&gt;'Data Validation (ROP used only)'!$A$22),SUM(S3364:T3364),"")</f>
        <v/>
      </c>
      <c r="V3364" s="250" t="str">
        <f>IF(OR(R3364='Data Validation (ROP used only)'!$A$22,ISBLANK(S3364),ISERROR(S3364/$I3364)),"",S3364/$I3364)</f>
        <v/>
      </c>
      <c r="W3364" s="251"/>
      <c r="X3364" s="252" t="str" cm="1">
        <f t="array" ref="X3364">_xlfn.IFS(W3364="","",W3364/I3364&gt;=2,2*I3364,W3364/I3364 &lt; 2, W3364)</f>
        <v/>
      </c>
      <c r="Y3364" s="253" t="str">
        <f t="shared" si="368"/>
        <v/>
      </c>
      <c r="Z3364" s="248"/>
      <c r="AA3364" s="249" t="str">
        <f t="shared" si="369"/>
        <v/>
      </c>
      <c r="AB3364" s="254" t="str">
        <f t="shared" si="370"/>
        <v/>
      </c>
      <c r="AC3364" s="159"/>
      <c r="AD3364" s="160"/>
    </row>
    <row r="3365" spans="2:30" ht="13.8" hidden="1" outlineLevel="1" x14ac:dyDescent="0.25">
      <c r="B3365" s="1"/>
      <c r="C3365" s="1"/>
      <c r="D3365" s="1"/>
      <c r="E3365" s="2"/>
      <c r="F3365" s="1"/>
      <c r="G3365" s="2"/>
      <c r="H3365" s="108"/>
      <c r="I3365" s="109"/>
      <c r="J3365" s="132" t="str">
        <f t="shared" si="366"/>
        <v/>
      </c>
      <c r="K3365" s="132">
        <f t="shared" si="364"/>
        <v>0</v>
      </c>
      <c r="L3365" s="246"/>
      <c r="M3365" s="247"/>
      <c r="N3365" s="246"/>
      <c r="O3365" s="248"/>
      <c r="P3365" s="249" t="str">
        <f t="shared" si="367"/>
        <v/>
      </c>
      <c r="Q3365" s="250" t="str">
        <f t="shared" si="365"/>
        <v/>
      </c>
      <c r="R3365" s="248"/>
      <c r="S3365" s="246"/>
      <c r="T3365" s="248"/>
      <c r="U3365" s="249" t="str">
        <f>+IF(AND(S3365&gt;0,R3365&lt;&gt;'Data Validation (ROP used only)'!$A$22),SUM(S3365:T3365),"")</f>
        <v/>
      </c>
      <c r="V3365" s="250" t="str">
        <f>IF(OR(R3365='Data Validation (ROP used only)'!$A$22,ISBLANK(S3365),ISERROR(S3365/$I3365)),"",S3365/$I3365)</f>
        <v/>
      </c>
      <c r="W3365" s="251"/>
      <c r="X3365" s="252" t="str" cm="1">
        <f t="array" ref="X3365">_xlfn.IFS(W3365="","",W3365/I3365&gt;=2,2*I3365,W3365/I3365 &lt; 2, W3365)</f>
        <v/>
      </c>
      <c r="Y3365" s="253" t="str">
        <f t="shared" si="368"/>
        <v/>
      </c>
      <c r="Z3365" s="248"/>
      <c r="AA3365" s="249" t="str">
        <f t="shared" si="369"/>
        <v/>
      </c>
      <c r="AB3365" s="254" t="str">
        <f t="shared" si="370"/>
        <v/>
      </c>
      <c r="AC3365" s="159"/>
      <c r="AD3365" s="160"/>
    </row>
    <row r="3366" spans="2:30" ht="13.8" hidden="1" outlineLevel="1" x14ac:dyDescent="0.25">
      <c r="B3366" s="1"/>
      <c r="C3366" s="1"/>
      <c r="D3366" s="1"/>
      <c r="E3366" s="2"/>
      <c r="F3366" s="1"/>
      <c r="G3366" s="2"/>
      <c r="H3366" s="108"/>
      <c r="I3366" s="109"/>
      <c r="J3366" s="132" t="str">
        <f t="shared" si="366"/>
        <v/>
      </c>
      <c r="K3366" s="132">
        <f t="shared" si="364"/>
        <v>0</v>
      </c>
      <c r="L3366" s="246"/>
      <c r="M3366" s="247"/>
      <c r="N3366" s="246"/>
      <c r="O3366" s="248"/>
      <c r="P3366" s="249" t="str">
        <f t="shared" si="367"/>
        <v/>
      </c>
      <c r="Q3366" s="250" t="str">
        <f t="shared" si="365"/>
        <v/>
      </c>
      <c r="R3366" s="248"/>
      <c r="S3366" s="246"/>
      <c r="T3366" s="248"/>
      <c r="U3366" s="249" t="str">
        <f>+IF(AND(S3366&gt;0,R3366&lt;&gt;'Data Validation (ROP used only)'!$A$22),SUM(S3366:T3366),"")</f>
        <v/>
      </c>
      <c r="V3366" s="250" t="str">
        <f>IF(OR(R3366='Data Validation (ROP used only)'!$A$22,ISBLANK(S3366),ISERROR(S3366/$I3366)),"",S3366/$I3366)</f>
        <v/>
      </c>
      <c r="W3366" s="251"/>
      <c r="X3366" s="252" t="str" cm="1">
        <f t="array" ref="X3366">_xlfn.IFS(W3366="","",W3366/I3366&gt;=2,2*I3366,W3366/I3366 &lt; 2, W3366)</f>
        <v/>
      </c>
      <c r="Y3366" s="253" t="str">
        <f t="shared" si="368"/>
        <v/>
      </c>
      <c r="Z3366" s="248"/>
      <c r="AA3366" s="249" t="str">
        <f t="shared" si="369"/>
        <v/>
      </c>
      <c r="AB3366" s="254" t="str">
        <f t="shared" si="370"/>
        <v/>
      </c>
      <c r="AC3366" s="159"/>
      <c r="AD3366" s="160"/>
    </row>
    <row r="3367" spans="2:30" ht="13.8" hidden="1" outlineLevel="1" x14ac:dyDescent="0.25">
      <c r="B3367" s="1"/>
      <c r="C3367" s="1"/>
      <c r="D3367" s="1"/>
      <c r="E3367" s="2"/>
      <c r="F3367" s="1"/>
      <c r="G3367" s="2"/>
      <c r="H3367" s="108"/>
      <c r="I3367" s="109"/>
      <c r="J3367" s="132" t="str">
        <f t="shared" si="366"/>
        <v/>
      </c>
      <c r="K3367" s="132">
        <f t="shared" ref="K3367:K3430" si="371">IF(ISERROR(I3367/1754.5),"",I3367/1754.5)</f>
        <v>0</v>
      </c>
      <c r="L3367" s="246"/>
      <c r="M3367" s="247"/>
      <c r="N3367" s="246"/>
      <c r="O3367" s="248"/>
      <c r="P3367" s="249" t="str">
        <f t="shared" si="367"/>
        <v/>
      </c>
      <c r="Q3367" s="250" t="str">
        <f t="shared" si="365"/>
        <v/>
      </c>
      <c r="R3367" s="248"/>
      <c r="S3367" s="246"/>
      <c r="T3367" s="248"/>
      <c r="U3367" s="249" t="str">
        <f>+IF(AND(S3367&gt;0,R3367&lt;&gt;'Data Validation (ROP used only)'!$A$22),SUM(S3367:T3367),"")</f>
        <v/>
      </c>
      <c r="V3367" s="250" t="str">
        <f>IF(OR(R3367='Data Validation (ROP used only)'!$A$22,ISBLANK(S3367),ISERROR(S3367/$I3367)),"",S3367/$I3367)</f>
        <v/>
      </c>
      <c r="W3367" s="251"/>
      <c r="X3367" s="252" t="str" cm="1">
        <f t="array" ref="X3367">_xlfn.IFS(W3367="","",W3367/I3367&gt;=2,2*I3367,W3367/I3367 &lt; 2, W3367)</f>
        <v/>
      </c>
      <c r="Y3367" s="253" t="str">
        <f t="shared" si="368"/>
        <v/>
      </c>
      <c r="Z3367" s="248"/>
      <c r="AA3367" s="249" t="str">
        <f t="shared" si="369"/>
        <v/>
      </c>
      <c r="AB3367" s="254" t="str">
        <f t="shared" si="370"/>
        <v/>
      </c>
      <c r="AC3367" s="159"/>
      <c r="AD3367" s="160"/>
    </row>
    <row r="3368" spans="2:30" ht="13.8" hidden="1" outlineLevel="1" x14ac:dyDescent="0.25">
      <c r="B3368" s="1"/>
      <c r="C3368" s="1"/>
      <c r="D3368" s="1"/>
      <c r="E3368" s="2"/>
      <c r="F3368" s="1"/>
      <c r="G3368" s="2"/>
      <c r="H3368" s="108"/>
      <c r="I3368" s="109"/>
      <c r="J3368" s="132" t="str">
        <f t="shared" si="366"/>
        <v/>
      </c>
      <c r="K3368" s="132">
        <f t="shared" si="371"/>
        <v>0</v>
      </c>
      <c r="L3368" s="246"/>
      <c r="M3368" s="247"/>
      <c r="N3368" s="246"/>
      <c r="O3368" s="248"/>
      <c r="P3368" s="249" t="str">
        <f t="shared" si="367"/>
        <v/>
      </c>
      <c r="Q3368" s="250" t="str">
        <f t="shared" si="365"/>
        <v/>
      </c>
      <c r="R3368" s="248"/>
      <c r="S3368" s="246"/>
      <c r="T3368" s="248"/>
      <c r="U3368" s="249" t="str">
        <f>+IF(AND(S3368&gt;0,R3368&lt;&gt;'Data Validation (ROP used only)'!$A$22),SUM(S3368:T3368),"")</f>
        <v/>
      </c>
      <c r="V3368" s="250" t="str">
        <f>IF(OR(R3368='Data Validation (ROP used only)'!$A$22,ISBLANK(S3368),ISERROR(S3368/$I3368)),"",S3368/$I3368)</f>
        <v/>
      </c>
      <c r="W3368" s="251"/>
      <c r="X3368" s="252" t="str" cm="1">
        <f t="array" ref="X3368">_xlfn.IFS(W3368="","",W3368/I3368&gt;=2,2*I3368,W3368/I3368 &lt; 2, W3368)</f>
        <v/>
      </c>
      <c r="Y3368" s="253" t="str">
        <f t="shared" si="368"/>
        <v/>
      </c>
      <c r="Z3368" s="248"/>
      <c r="AA3368" s="249" t="str">
        <f t="shared" si="369"/>
        <v/>
      </c>
      <c r="AB3368" s="254" t="str">
        <f t="shared" si="370"/>
        <v/>
      </c>
      <c r="AC3368" s="159"/>
      <c r="AD3368" s="160"/>
    </row>
    <row r="3369" spans="2:30" ht="13.8" hidden="1" outlineLevel="1" x14ac:dyDescent="0.25">
      <c r="B3369" s="1"/>
      <c r="C3369" s="1"/>
      <c r="D3369" s="1"/>
      <c r="E3369" s="2"/>
      <c r="F3369" s="1"/>
      <c r="G3369" s="2"/>
      <c r="H3369" s="108"/>
      <c r="I3369" s="109"/>
      <c r="J3369" s="132" t="str">
        <f t="shared" si="366"/>
        <v/>
      </c>
      <c r="K3369" s="132">
        <f t="shared" si="371"/>
        <v>0</v>
      </c>
      <c r="L3369" s="246"/>
      <c r="M3369" s="247"/>
      <c r="N3369" s="246"/>
      <c r="O3369" s="248"/>
      <c r="P3369" s="249" t="str">
        <f t="shared" si="367"/>
        <v/>
      </c>
      <c r="Q3369" s="250" t="str">
        <f t="shared" si="365"/>
        <v/>
      </c>
      <c r="R3369" s="248"/>
      <c r="S3369" s="246"/>
      <c r="T3369" s="248"/>
      <c r="U3369" s="249" t="str">
        <f>+IF(AND(S3369&gt;0,R3369&lt;&gt;'Data Validation (ROP used only)'!$A$22),SUM(S3369:T3369),"")</f>
        <v/>
      </c>
      <c r="V3369" s="250" t="str">
        <f>IF(OR(R3369='Data Validation (ROP used only)'!$A$22,ISBLANK(S3369),ISERROR(S3369/$I3369)),"",S3369/$I3369)</f>
        <v/>
      </c>
      <c r="W3369" s="251"/>
      <c r="X3369" s="252" t="str" cm="1">
        <f t="array" ref="X3369">_xlfn.IFS(W3369="","",W3369/I3369&gt;=2,2*I3369,W3369/I3369 &lt; 2, W3369)</f>
        <v/>
      </c>
      <c r="Y3369" s="253" t="str">
        <f t="shared" si="368"/>
        <v/>
      </c>
      <c r="Z3369" s="248"/>
      <c r="AA3369" s="249" t="str">
        <f t="shared" si="369"/>
        <v/>
      </c>
      <c r="AB3369" s="254" t="str">
        <f t="shared" si="370"/>
        <v/>
      </c>
      <c r="AC3369" s="159"/>
      <c r="AD3369" s="160"/>
    </row>
    <row r="3370" spans="2:30" ht="13.8" hidden="1" outlineLevel="1" x14ac:dyDescent="0.25">
      <c r="B3370" s="1"/>
      <c r="C3370" s="1"/>
      <c r="D3370" s="1"/>
      <c r="E3370" s="2"/>
      <c r="F3370" s="1"/>
      <c r="G3370" s="2"/>
      <c r="H3370" s="108"/>
      <c r="I3370" s="109"/>
      <c r="J3370" s="132" t="str">
        <f t="shared" si="366"/>
        <v/>
      </c>
      <c r="K3370" s="132">
        <f t="shared" si="371"/>
        <v>0</v>
      </c>
      <c r="L3370" s="246"/>
      <c r="M3370" s="247"/>
      <c r="N3370" s="246"/>
      <c r="O3370" s="248"/>
      <c r="P3370" s="249" t="str">
        <f t="shared" si="367"/>
        <v/>
      </c>
      <c r="Q3370" s="250" t="str">
        <f t="shared" si="365"/>
        <v/>
      </c>
      <c r="R3370" s="248"/>
      <c r="S3370" s="246"/>
      <c r="T3370" s="248"/>
      <c r="U3370" s="249" t="str">
        <f>+IF(AND(S3370&gt;0,R3370&lt;&gt;'Data Validation (ROP used only)'!$A$22),SUM(S3370:T3370),"")</f>
        <v/>
      </c>
      <c r="V3370" s="250" t="str">
        <f>IF(OR(R3370='Data Validation (ROP used only)'!$A$22,ISBLANK(S3370),ISERROR(S3370/$I3370)),"",S3370/$I3370)</f>
        <v/>
      </c>
      <c r="W3370" s="251"/>
      <c r="X3370" s="252" t="str" cm="1">
        <f t="array" ref="X3370">_xlfn.IFS(W3370="","",W3370/I3370&gt;=2,2*I3370,W3370/I3370 &lt; 2, W3370)</f>
        <v/>
      </c>
      <c r="Y3370" s="253" t="str">
        <f t="shared" si="368"/>
        <v/>
      </c>
      <c r="Z3370" s="248"/>
      <c r="AA3370" s="249" t="str">
        <f t="shared" si="369"/>
        <v/>
      </c>
      <c r="AB3370" s="254" t="str">
        <f t="shared" si="370"/>
        <v/>
      </c>
      <c r="AC3370" s="159"/>
      <c r="AD3370" s="160"/>
    </row>
    <row r="3371" spans="2:30" ht="13.8" hidden="1" outlineLevel="1" x14ac:dyDescent="0.25">
      <c r="B3371" s="1"/>
      <c r="C3371" s="1"/>
      <c r="D3371" s="1"/>
      <c r="E3371" s="2"/>
      <c r="F3371" s="1"/>
      <c r="G3371" s="2"/>
      <c r="H3371" s="108"/>
      <c r="I3371" s="109"/>
      <c r="J3371" s="132" t="str">
        <f t="shared" si="366"/>
        <v/>
      </c>
      <c r="K3371" s="132">
        <f t="shared" si="371"/>
        <v>0</v>
      </c>
      <c r="L3371" s="246"/>
      <c r="M3371" s="247"/>
      <c r="N3371" s="246"/>
      <c r="O3371" s="248"/>
      <c r="P3371" s="249" t="str">
        <f t="shared" si="367"/>
        <v/>
      </c>
      <c r="Q3371" s="250" t="str">
        <f t="shared" si="365"/>
        <v/>
      </c>
      <c r="R3371" s="248"/>
      <c r="S3371" s="246"/>
      <c r="T3371" s="248"/>
      <c r="U3371" s="249" t="str">
        <f>+IF(AND(S3371&gt;0,R3371&lt;&gt;'Data Validation (ROP used only)'!$A$22),SUM(S3371:T3371),"")</f>
        <v/>
      </c>
      <c r="V3371" s="250" t="str">
        <f>IF(OR(R3371='Data Validation (ROP used only)'!$A$22,ISBLANK(S3371),ISERROR(S3371/$I3371)),"",S3371/$I3371)</f>
        <v/>
      </c>
      <c r="W3371" s="251"/>
      <c r="X3371" s="252" t="str" cm="1">
        <f t="array" ref="X3371">_xlfn.IFS(W3371="","",W3371/I3371&gt;=2,2*I3371,W3371/I3371 &lt; 2, W3371)</f>
        <v/>
      </c>
      <c r="Y3371" s="253" t="str">
        <f t="shared" si="368"/>
        <v/>
      </c>
      <c r="Z3371" s="248"/>
      <c r="AA3371" s="249" t="str">
        <f t="shared" si="369"/>
        <v/>
      </c>
      <c r="AB3371" s="254" t="str">
        <f t="shared" si="370"/>
        <v/>
      </c>
      <c r="AC3371" s="159"/>
      <c r="AD3371" s="160"/>
    </row>
    <row r="3372" spans="2:30" ht="13.8" hidden="1" outlineLevel="1" x14ac:dyDescent="0.25">
      <c r="B3372" s="1"/>
      <c r="C3372" s="1"/>
      <c r="D3372" s="1"/>
      <c r="E3372" s="2"/>
      <c r="F3372" s="1"/>
      <c r="G3372" s="2"/>
      <c r="H3372" s="108"/>
      <c r="I3372" s="109"/>
      <c r="J3372" s="132" t="str">
        <f t="shared" si="366"/>
        <v/>
      </c>
      <c r="K3372" s="132">
        <f t="shared" si="371"/>
        <v>0</v>
      </c>
      <c r="L3372" s="246"/>
      <c r="M3372" s="247"/>
      <c r="N3372" s="246"/>
      <c r="O3372" s="248"/>
      <c r="P3372" s="249" t="str">
        <f t="shared" si="367"/>
        <v/>
      </c>
      <c r="Q3372" s="250" t="str">
        <f t="shared" si="365"/>
        <v/>
      </c>
      <c r="R3372" s="248"/>
      <c r="S3372" s="246"/>
      <c r="T3372" s="248"/>
      <c r="U3372" s="249" t="str">
        <f>+IF(AND(S3372&gt;0,R3372&lt;&gt;'Data Validation (ROP used only)'!$A$22),SUM(S3372:T3372),"")</f>
        <v/>
      </c>
      <c r="V3372" s="250" t="str">
        <f>IF(OR(R3372='Data Validation (ROP used only)'!$A$22,ISBLANK(S3372),ISERROR(S3372/$I3372)),"",S3372/$I3372)</f>
        <v/>
      </c>
      <c r="W3372" s="251"/>
      <c r="X3372" s="252" t="str" cm="1">
        <f t="array" ref="X3372">_xlfn.IFS(W3372="","",W3372/I3372&gt;=2,2*I3372,W3372/I3372 &lt; 2, W3372)</f>
        <v/>
      </c>
      <c r="Y3372" s="253" t="str">
        <f t="shared" si="368"/>
        <v/>
      </c>
      <c r="Z3372" s="248"/>
      <c r="AA3372" s="249" t="str">
        <f t="shared" si="369"/>
        <v/>
      </c>
      <c r="AB3372" s="254" t="str">
        <f t="shared" si="370"/>
        <v/>
      </c>
      <c r="AC3372" s="159"/>
      <c r="AD3372" s="160"/>
    </row>
    <row r="3373" spans="2:30" ht="13.8" hidden="1" outlineLevel="1" x14ac:dyDescent="0.25">
      <c r="B3373" s="1"/>
      <c r="C3373" s="1"/>
      <c r="D3373" s="1"/>
      <c r="E3373" s="2"/>
      <c r="F3373" s="1"/>
      <c r="G3373" s="2"/>
      <c r="H3373" s="108"/>
      <c r="I3373" s="109"/>
      <c r="J3373" s="132" t="str">
        <f t="shared" si="366"/>
        <v/>
      </c>
      <c r="K3373" s="132">
        <f t="shared" si="371"/>
        <v>0</v>
      </c>
      <c r="L3373" s="246"/>
      <c r="M3373" s="247"/>
      <c r="N3373" s="246"/>
      <c r="O3373" s="248"/>
      <c r="P3373" s="249" t="str">
        <f t="shared" si="367"/>
        <v/>
      </c>
      <c r="Q3373" s="250" t="str">
        <f t="shared" si="365"/>
        <v/>
      </c>
      <c r="R3373" s="248"/>
      <c r="S3373" s="246"/>
      <c r="T3373" s="248"/>
      <c r="U3373" s="249" t="str">
        <f>+IF(AND(S3373&gt;0,R3373&lt;&gt;'Data Validation (ROP used only)'!$A$22),SUM(S3373:T3373),"")</f>
        <v/>
      </c>
      <c r="V3373" s="250" t="str">
        <f>IF(OR(R3373='Data Validation (ROP used only)'!$A$22,ISBLANK(S3373),ISERROR(S3373/$I3373)),"",S3373/$I3373)</f>
        <v/>
      </c>
      <c r="W3373" s="251"/>
      <c r="X3373" s="252" t="str" cm="1">
        <f t="array" ref="X3373">_xlfn.IFS(W3373="","",W3373/I3373&gt;=2,2*I3373,W3373/I3373 &lt; 2, W3373)</f>
        <v/>
      </c>
      <c r="Y3373" s="253" t="str">
        <f t="shared" si="368"/>
        <v/>
      </c>
      <c r="Z3373" s="248"/>
      <c r="AA3373" s="249" t="str">
        <f t="shared" si="369"/>
        <v/>
      </c>
      <c r="AB3373" s="254" t="str">
        <f t="shared" si="370"/>
        <v/>
      </c>
      <c r="AC3373" s="159"/>
      <c r="AD3373" s="160"/>
    </row>
    <row r="3374" spans="2:30" ht="13.8" hidden="1" outlineLevel="1" x14ac:dyDescent="0.25">
      <c r="B3374" s="1"/>
      <c r="C3374" s="1"/>
      <c r="D3374" s="1"/>
      <c r="E3374" s="2"/>
      <c r="F3374" s="1"/>
      <c r="G3374" s="2"/>
      <c r="H3374" s="108"/>
      <c r="I3374" s="109"/>
      <c r="J3374" s="132" t="str">
        <f t="shared" si="366"/>
        <v/>
      </c>
      <c r="K3374" s="132">
        <f t="shared" si="371"/>
        <v>0</v>
      </c>
      <c r="L3374" s="246"/>
      <c r="M3374" s="247"/>
      <c r="N3374" s="246"/>
      <c r="O3374" s="248"/>
      <c r="P3374" s="249" t="str">
        <f t="shared" si="367"/>
        <v/>
      </c>
      <c r="Q3374" s="250" t="str">
        <f t="shared" si="365"/>
        <v/>
      </c>
      <c r="R3374" s="248"/>
      <c r="S3374" s="246"/>
      <c r="T3374" s="248"/>
      <c r="U3374" s="249" t="str">
        <f>+IF(AND(S3374&gt;0,R3374&lt;&gt;'Data Validation (ROP used only)'!$A$22),SUM(S3374:T3374),"")</f>
        <v/>
      </c>
      <c r="V3374" s="250" t="str">
        <f>IF(OR(R3374='Data Validation (ROP used only)'!$A$22,ISBLANK(S3374),ISERROR(S3374/$I3374)),"",S3374/$I3374)</f>
        <v/>
      </c>
      <c r="W3374" s="251"/>
      <c r="X3374" s="252" t="str" cm="1">
        <f t="array" ref="X3374">_xlfn.IFS(W3374="","",W3374/I3374&gt;=2,2*I3374,W3374/I3374 &lt; 2, W3374)</f>
        <v/>
      </c>
      <c r="Y3374" s="253" t="str">
        <f t="shared" si="368"/>
        <v/>
      </c>
      <c r="Z3374" s="248"/>
      <c r="AA3374" s="249" t="str">
        <f t="shared" si="369"/>
        <v/>
      </c>
      <c r="AB3374" s="254" t="str">
        <f t="shared" si="370"/>
        <v/>
      </c>
      <c r="AC3374" s="159"/>
      <c r="AD3374" s="160"/>
    </row>
    <row r="3375" spans="2:30" ht="13.8" hidden="1" outlineLevel="1" x14ac:dyDescent="0.25">
      <c r="B3375" s="1"/>
      <c r="C3375" s="1"/>
      <c r="D3375" s="1"/>
      <c r="E3375" s="2"/>
      <c r="F3375" s="1"/>
      <c r="G3375" s="2"/>
      <c r="H3375" s="108"/>
      <c r="I3375" s="109"/>
      <c r="J3375" s="132" t="str">
        <f t="shared" si="366"/>
        <v/>
      </c>
      <c r="K3375" s="132">
        <f t="shared" si="371"/>
        <v>0</v>
      </c>
      <c r="L3375" s="246"/>
      <c r="M3375" s="247"/>
      <c r="N3375" s="246"/>
      <c r="O3375" s="248"/>
      <c r="P3375" s="249" t="str">
        <f t="shared" si="367"/>
        <v/>
      </c>
      <c r="Q3375" s="250" t="str">
        <f t="shared" si="365"/>
        <v/>
      </c>
      <c r="R3375" s="248"/>
      <c r="S3375" s="246"/>
      <c r="T3375" s="248"/>
      <c r="U3375" s="249" t="str">
        <f>+IF(AND(S3375&gt;0,R3375&lt;&gt;'Data Validation (ROP used only)'!$A$22),SUM(S3375:T3375),"")</f>
        <v/>
      </c>
      <c r="V3375" s="250" t="str">
        <f>IF(OR(R3375='Data Validation (ROP used only)'!$A$22,ISBLANK(S3375),ISERROR(S3375/$I3375)),"",S3375/$I3375)</f>
        <v/>
      </c>
      <c r="W3375" s="251"/>
      <c r="X3375" s="252" t="str" cm="1">
        <f t="array" ref="X3375">_xlfn.IFS(W3375="","",W3375/I3375&gt;=2,2*I3375,W3375/I3375 &lt; 2, W3375)</f>
        <v/>
      </c>
      <c r="Y3375" s="253" t="str">
        <f t="shared" si="368"/>
        <v/>
      </c>
      <c r="Z3375" s="248"/>
      <c r="AA3375" s="249" t="str">
        <f t="shared" si="369"/>
        <v/>
      </c>
      <c r="AB3375" s="254" t="str">
        <f t="shared" si="370"/>
        <v/>
      </c>
      <c r="AC3375" s="159"/>
      <c r="AD3375" s="160"/>
    </row>
    <row r="3376" spans="2:30" ht="13.8" hidden="1" outlineLevel="1" x14ac:dyDescent="0.25">
      <c r="B3376" s="1"/>
      <c r="C3376" s="1"/>
      <c r="D3376" s="1"/>
      <c r="E3376" s="2"/>
      <c r="F3376" s="1"/>
      <c r="G3376" s="2"/>
      <c r="H3376" s="108"/>
      <c r="I3376" s="109"/>
      <c r="J3376" s="132" t="str">
        <f t="shared" si="366"/>
        <v/>
      </c>
      <c r="K3376" s="132">
        <f t="shared" si="371"/>
        <v>0</v>
      </c>
      <c r="L3376" s="246"/>
      <c r="M3376" s="247"/>
      <c r="N3376" s="246"/>
      <c r="O3376" s="248"/>
      <c r="P3376" s="249" t="str">
        <f t="shared" si="367"/>
        <v/>
      </c>
      <c r="Q3376" s="250" t="str">
        <f t="shared" si="365"/>
        <v/>
      </c>
      <c r="R3376" s="248"/>
      <c r="S3376" s="246"/>
      <c r="T3376" s="248"/>
      <c r="U3376" s="249" t="str">
        <f>+IF(AND(S3376&gt;0,R3376&lt;&gt;'Data Validation (ROP used only)'!$A$22),SUM(S3376:T3376),"")</f>
        <v/>
      </c>
      <c r="V3376" s="250" t="str">
        <f>IF(OR(R3376='Data Validation (ROP used only)'!$A$22,ISBLANK(S3376),ISERROR(S3376/$I3376)),"",S3376/$I3376)</f>
        <v/>
      </c>
      <c r="W3376" s="251"/>
      <c r="X3376" s="252" t="str" cm="1">
        <f t="array" ref="X3376">_xlfn.IFS(W3376="","",W3376/I3376&gt;=2,2*I3376,W3376/I3376 &lt; 2, W3376)</f>
        <v/>
      </c>
      <c r="Y3376" s="253" t="str">
        <f t="shared" si="368"/>
        <v/>
      </c>
      <c r="Z3376" s="248"/>
      <c r="AA3376" s="249" t="str">
        <f t="shared" si="369"/>
        <v/>
      </c>
      <c r="AB3376" s="254" t="str">
        <f t="shared" si="370"/>
        <v/>
      </c>
      <c r="AC3376" s="159"/>
      <c r="AD3376" s="160"/>
    </row>
    <row r="3377" spans="2:30" ht="13.8" hidden="1" outlineLevel="1" x14ac:dyDescent="0.25">
      <c r="B3377" s="1"/>
      <c r="C3377" s="1"/>
      <c r="D3377" s="1"/>
      <c r="E3377" s="2"/>
      <c r="F3377" s="1"/>
      <c r="G3377" s="2"/>
      <c r="H3377" s="108"/>
      <c r="I3377" s="109"/>
      <c r="J3377" s="132" t="str">
        <f t="shared" si="366"/>
        <v/>
      </c>
      <c r="K3377" s="132">
        <f t="shared" si="371"/>
        <v>0</v>
      </c>
      <c r="L3377" s="246"/>
      <c r="M3377" s="247"/>
      <c r="N3377" s="246"/>
      <c r="O3377" s="248"/>
      <c r="P3377" s="249" t="str">
        <f t="shared" si="367"/>
        <v/>
      </c>
      <c r="Q3377" s="250" t="str">
        <f t="shared" si="365"/>
        <v/>
      </c>
      <c r="R3377" s="248"/>
      <c r="S3377" s="246"/>
      <c r="T3377" s="248"/>
      <c r="U3377" s="249" t="str">
        <f>+IF(AND(S3377&gt;0,R3377&lt;&gt;'Data Validation (ROP used only)'!$A$22),SUM(S3377:T3377),"")</f>
        <v/>
      </c>
      <c r="V3377" s="250" t="str">
        <f>IF(OR(R3377='Data Validation (ROP used only)'!$A$22,ISBLANK(S3377),ISERROR(S3377/$I3377)),"",S3377/$I3377)</f>
        <v/>
      </c>
      <c r="W3377" s="251"/>
      <c r="X3377" s="252" t="str" cm="1">
        <f t="array" ref="X3377">_xlfn.IFS(W3377="","",W3377/I3377&gt;=2,2*I3377,W3377/I3377 &lt; 2, W3377)</f>
        <v/>
      </c>
      <c r="Y3377" s="253" t="str">
        <f t="shared" si="368"/>
        <v/>
      </c>
      <c r="Z3377" s="248"/>
      <c r="AA3377" s="249" t="str">
        <f t="shared" si="369"/>
        <v/>
      </c>
      <c r="AB3377" s="254" t="str">
        <f t="shared" si="370"/>
        <v/>
      </c>
      <c r="AC3377" s="159"/>
      <c r="AD3377" s="160"/>
    </row>
    <row r="3378" spans="2:30" ht="13.8" hidden="1" outlineLevel="1" x14ac:dyDescent="0.25">
      <c r="B3378" s="1"/>
      <c r="C3378" s="1"/>
      <c r="D3378" s="1"/>
      <c r="E3378" s="2"/>
      <c r="F3378" s="1"/>
      <c r="G3378" s="2"/>
      <c r="H3378" s="108"/>
      <c r="I3378" s="109"/>
      <c r="J3378" s="132" t="str">
        <f t="shared" si="366"/>
        <v/>
      </c>
      <c r="K3378" s="132">
        <f t="shared" si="371"/>
        <v>0</v>
      </c>
      <c r="L3378" s="246"/>
      <c r="M3378" s="247"/>
      <c r="N3378" s="246"/>
      <c r="O3378" s="248"/>
      <c r="P3378" s="249" t="str">
        <f t="shared" si="367"/>
        <v/>
      </c>
      <c r="Q3378" s="250" t="str">
        <f t="shared" si="365"/>
        <v/>
      </c>
      <c r="R3378" s="248"/>
      <c r="S3378" s="246"/>
      <c r="T3378" s="248"/>
      <c r="U3378" s="249" t="str">
        <f>+IF(AND(S3378&gt;0,R3378&lt;&gt;'Data Validation (ROP used only)'!$A$22),SUM(S3378:T3378),"")</f>
        <v/>
      </c>
      <c r="V3378" s="250" t="str">
        <f>IF(OR(R3378='Data Validation (ROP used only)'!$A$22,ISBLANK(S3378),ISERROR(S3378/$I3378)),"",S3378/$I3378)</f>
        <v/>
      </c>
      <c r="W3378" s="251"/>
      <c r="X3378" s="252" t="str" cm="1">
        <f t="array" ref="X3378">_xlfn.IFS(W3378="","",W3378/I3378&gt;=2,2*I3378,W3378/I3378 &lt; 2, W3378)</f>
        <v/>
      </c>
      <c r="Y3378" s="253" t="str">
        <f t="shared" si="368"/>
        <v/>
      </c>
      <c r="Z3378" s="248"/>
      <c r="AA3378" s="249" t="str">
        <f t="shared" si="369"/>
        <v/>
      </c>
      <c r="AB3378" s="254" t="str">
        <f t="shared" si="370"/>
        <v/>
      </c>
      <c r="AC3378" s="159"/>
      <c r="AD3378" s="160"/>
    </row>
    <row r="3379" spans="2:30" ht="13.8" hidden="1" outlineLevel="1" x14ac:dyDescent="0.25">
      <c r="B3379" s="1"/>
      <c r="C3379" s="1"/>
      <c r="D3379" s="1"/>
      <c r="E3379" s="2"/>
      <c r="F3379" s="1"/>
      <c r="G3379" s="2"/>
      <c r="H3379" s="108"/>
      <c r="I3379" s="109"/>
      <c r="J3379" s="132" t="str">
        <f t="shared" si="366"/>
        <v/>
      </c>
      <c r="K3379" s="132">
        <f t="shared" si="371"/>
        <v>0</v>
      </c>
      <c r="L3379" s="246"/>
      <c r="M3379" s="247"/>
      <c r="N3379" s="246"/>
      <c r="O3379" s="248"/>
      <c r="P3379" s="249" t="str">
        <f t="shared" si="367"/>
        <v/>
      </c>
      <c r="Q3379" s="250" t="str">
        <f t="shared" si="365"/>
        <v/>
      </c>
      <c r="R3379" s="248"/>
      <c r="S3379" s="246"/>
      <c r="T3379" s="248"/>
      <c r="U3379" s="249" t="str">
        <f>+IF(AND(S3379&gt;0,R3379&lt;&gt;'Data Validation (ROP used only)'!$A$22),SUM(S3379:T3379),"")</f>
        <v/>
      </c>
      <c r="V3379" s="250" t="str">
        <f>IF(OR(R3379='Data Validation (ROP used only)'!$A$22,ISBLANK(S3379),ISERROR(S3379/$I3379)),"",S3379/$I3379)</f>
        <v/>
      </c>
      <c r="W3379" s="251"/>
      <c r="X3379" s="252" t="str" cm="1">
        <f t="array" ref="X3379">_xlfn.IFS(W3379="","",W3379/I3379&gt;=2,2*I3379,W3379/I3379 &lt; 2, W3379)</f>
        <v/>
      </c>
      <c r="Y3379" s="253" t="str">
        <f t="shared" si="368"/>
        <v/>
      </c>
      <c r="Z3379" s="248"/>
      <c r="AA3379" s="249" t="str">
        <f t="shared" si="369"/>
        <v/>
      </c>
      <c r="AB3379" s="254" t="str">
        <f t="shared" si="370"/>
        <v/>
      </c>
      <c r="AC3379" s="159"/>
      <c r="AD3379" s="160"/>
    </row>
    <row r="3380" spans="2:30" ht="13.8" hidden="1" outlineLevel="1" x14ac:dyDescent="0.25">
      <c r="B3380" s="1"/>
      <c r="C3380" s="1"/>
      <c r="D3380" s="1"/>
      <c r="E3380" s="2"/>
      <c r="F3380" s="1"/>
      <c r="G3380" s="2"/>
      <c r="H3380" s="108"/>
      <c r="I3380" s="109"/>
      <c r="J3380" s="132" t="str">
        <f t="shared" si="366"/>
        <v/>
      </c>
      <c r="K3380" s="132">
        <f t="shared" si="371"/>
        <v>0</v>
      </c>
      <c r="L3380" s="246"/>
      <c r="M3380" s="247"/>
      <c r="N3380" s="246"/>
      <c r="O3380" s="248"/>
      <c r="P3380" s="249" t="str">
        <f t="shared" si="367"/>
        <v/>
      </c>
      <c r="Q3380" s="250" t="str">
        <f t="shared" si="365"/>
        <v/>
      </c>
      <c r="R3380" s="248"/>
      <c r="S3380" s="246"/>
      <c r="T3380" s="248"/>
      <c r="U3380" s="249" t="str">
        <f>+IF(AND(S3380&gt;0,R3380&lt;&gt;'Data Validation (ROP used only)'!$A$22),SUM(S3380:T3380),"")</f>
        <v/>
      </c>
      <c r="V3380" s="250" t="str">
        <f>IF(OR(R3380='Data Validation (ROP used only)'!$A$22,ISBLANK(S3380),ISERROR(S3380/$I3380)),"",S3380/$I3380)</f>
        <v/>
      </c>
      <c r="W3380" s="251"/>
      <c r="X3380" s="252" t="str" cm="1">
        <f t="array" ref="X3380">_xlfn.IFS(W3380="","",W3380/I3380&gt;=2,2*I3380,W3380/I3380 &lt; 2, W3380)</f>
        <v/>
      </c>
      <c r="Y3380" s="253" t="str">
        <f t="shared" si="368"/>
        <v/>
      </c>
      <c r="Z3380" s="248"/>
      <c r="AA3380" s="249" t="str">
        <f t="shared" si="369"/>
        <v/>
      </c>
      <c r="AB3380" s="254" t="str">
        <f t="shared" si="370"/>
        <v/>
      </c>
      <c r="AC3380" s="159"/>
      <c r="AD3380" s="160"/>
    </row>
    <row r="3381" spans="2:30" ht="13.8" hidden="1" outlineLevel="1" x14ac:dyDescent="0.25">
      <c r="B3381" s="1"/>
      <c r="C3381" s="1"/>
      <c r="D3381" s="1"/>
      <c r="E3381" s="2"/>
      <c r="F3381" s="1"/>
      <c r="G3381" s="2"/>
      <c r="H3381" s="108"/>
      <c r="I3381" s="109"/>
      <c r="J3381" s="132" t="str">
        <f t="shared" si="366"/>
        <v/>
      </c>
      <c r="K3381" s="132">
        <f t="shared" si="371"/>
        <v>0</v>
      </c>
      <c r="L3381" s="246"/>
      <c r="M3381" s="247"/>
      <c r="N3381" s="246"/>
      <c r="O3381" s="248"/>
      <c r="P3381" s="249" t="str">
        <f t="shared" si="367"/>
        <v/>
      </c>
      <c r="Q3381" s="250" t="str">
        <f t="shared" si="365"/>
        <v/>
      </c>
      <c r="R3381" s="248"/>
      <c r="S3381" s="246"/>
      <c r="T3381" s="248"/>
      <c r="U3381" s="249" t="str">
        <f>+IF(AND(S3381&gt;0,R3381&lt;&gt;'Data Validation (ROP used only)'!$A$22),SUM(S3381:T3381),"")</f>
        <v/>
      </c>
      <c r="V3381" s="250" t="str">
        <f>IF(OR(R3381='Data Validation (ROP used only)'!$A$22,ISBLANK(S3381),ISERROR(S3381/$I3381)),"",S3381/$I3381)</f>
        <v/>
      </c>
      <c r="W3381" s="251"/>
      <c r="X3381" s="252" t="str" cm="1">
        <f t="array" ref="X3381">_xlfn.IFS(W3381="","",W3381/I3381&gt;=2,2*I3381,W3381/I3381 &lt; 2, W3381)</f>
        <v/>
      </c>
      <c r="Y3381" s="253" t="str">
        <f t="shared" si="368"/>
        <v/>
      </c>
      <c r="Z3381" s="248"/>
      <c r="AA3381" s="249" t="str">
        <f t="shared" si="369"/>
        <v/>
      </c>
      <c r="AB3381" s="254" t="str">
        <f t="shared" si="370"/>
        <v/>
      </c>
      <c r="AC3381" s="159"/>
      <c r="AD3381" s="160"/>
    </row>
    <row r="3382" spans="2:30" ht="13.8" hidden="1" outlineLevel="1" x14ac:dyDescent="0.25">
      <c r="B3382" s="1"/>
      <c r="C3382" s="1"/>
      <c r="D3382" s="1"/>
      <c r="E3382" s="2"/>
      <c r="F3382" s="1"/>
      <c r="G3382" s="2"/>
      <c r="H3382" s="108"/>
      <c r="I3382" s="109"/>
      <c r="J3382" s="132" t="str">
        <f t="shared" si="366"/>
        <v/>
      </c>
      <c r="K3382" s="132">
        <f t="shared" si="371"/>
        <v>0</v>
      </c>
      <c r="L3382" s="246"/>
      <c r="M3382" s="247"/>
      <c r="N3382" s="246"/>
      <c r="O3382" s="248"/>
      <c r="P3382" s="249" t="str">
        <f t="shared" si="367"/>
        <v/>
      </c>
      <c r="Q3382" s="250" t="str">
        <f t="shared" si="365"/>
        <v/>
      </c>
      <c r="R3382" s="248"/>
      <c r="S3382" s="246"/>
      <c r="T3382" s="248"/>
      <c r="U3382" s="249" t="str">
        <f>+IF(AND(S3382&gt;0,R3382&lt;&gt;'Data Validation (ROP used only)'!$A$22),SUM(S3382:T3382),"")</f>
        <v/>
      </c>
      <c r="V3382" s="250" t="str">
        <f>IF(OR(R3382='Data Validation (ROP used only)'!$A$22,ISBLANK(S3382),ISERROR(S3382/$I3382)),"",S3382/$I3382)</f>
        <v/>
      </c>
      <c r="W3382" s="251"/>
      <c r="X3382" s="252" t="str" cm="1">
        <f t="array" ref="X3382">_xlfn.IFS(W3382="","",W3382/I3382&gt;=2,2*I3382,W3382/I3382 &lt; 2, W3382)</f>
        <v/>
      </c>
      <c r="Y3382" s="253" t="str">
        <f t="shared" si="368"/>
        <v/>
      </c>
      <c r="Z3382" s="248"/>
      <c r="AA3382" s="249" t="str">
        <f t="shared" si="369"/>
        <v/>
      </c>
      <c r="AB3382" s="254" t="str">
        <f t="shared" si="370"/>
        <v/>
      </c>
      <c r="AC3382" s="159"/>
      <c r="AD3382" s="160"/>
    </row>
    <row r="3383" spans="2:30" ht="13.8" hidden="1" outlineLevel="1" x14ac:dyDescent="0.25">
      <c r="B3383" s="1"/>
      <c r="C3383" s="1"/>
      <c r="D3383" s="1"/>
      <c r="E3383" s="2"/>
      <c r="F3383" s="1"/>
      <c r="G3383" s="2"/>
      <c r="H3383" s="108"/>
      <c r="I3383" s="109"/>
      <c r="J3383" s="132" t="str">
        <f t="shared" si="366"/>
        <v/>
      </c>
      <c r="K3383" s="132">
        <f t="shared" si="371"/>
        <v>0</v>
      </c>
      <c r="L3383" s="246"/>
      <c r="M3383" s="247"/>
      <c r="N3383" s="246"/>
      <c r="O3383" s="248"/>
      <c r="P3383" s="249" t="str">
        <f t="shared" si="367"/>
        <v/>
      </c>
      <c r="Q3383" s="250" t="str">
        <f t="shared" si="365"/>
        <v/>
      </c>
      <c r="R3383" s="248"/>
      <c r="S3383" s="246"/>
      <c r="T3383" s="248"/>
      <c r="U3383" s="249" t="str">
        <f>+IF(AND(S3383&gt;0,R3383&lt;&gt;'Data Validation (ROP used only)'!$A$22),SUM(S3383:T3383),"")</f>
        <v/>
      </c>
      <c r="V3383" s="250" t="str">
        <f>IF(OR(R3383='Data Validation (ROP used only)'!$A$22,ISBLANK(S3383),ISERROR(S3383/$I3383)),"",S3383/$I3383)</f>
        <v/>
      </c>
      <c r="W3383" s="251"/>
      <c r="X3383" s="252" t="str" cm="1">
        <f t="array" ref="X3383">_xlfn.IFS(W3383="","",W3383/I3383&gt;=2,2*I3383,W3383/I3383 &lt; 2, W3383)</f>
        <v/>
      </c>
      <c r="Y3383" s="253" t="str">
        <f t="shared" si="368"/>
        <v/>
      </c>
      <c r="Z3383" s="248"/>
      <c r="AA3383" s="249" t="str">
        <f t="shared" si="369"/>
        <v/>
      </c>
      <c r="AB3383" s="254" t="str">
        <f t="shared" si="370"/>
        <v/>
      </c>
      <c r="AC3383" s="159"/>
      <c r="AD3383" s="160"/>
    </row>
    <row r="3384" spans="2:30" ht="13.8" hidden="1" outlineLevel="1" x14ac:dyDescent="0.25">
      <c r="B3384" s="1"/>
      <c r="C3384" s="1"/>
      <c r="D3384" s="1"/>
      <c r="E3384" s="2"/>
      <c r="F3384" s="1"/>
      <c r="G3384" s="2"/>
      <c r="H3384" s="108"/>
      <c r="I3384" s="109"/>
      <c r="J3384" s="132" t="str">
        <f t="shared" si="366"/>
        <v/>
      </c>
      <c r="K3384" s="132">
        <f t="shared" si="371"/>
        <v>0</v>
      </c>
      <c r="L3384" s="246"/>
      <c r="M3384" s="247"/>
      <c r="N3384" s="246"/>
      <c r="O3384" s="248"/>
      <c r="P3384" s="249" t="str">
        <f t="shared" si="367"/>
        <v/>
      </c>
      <c r="Q3384" s="250" t="str">
        <f t="shared" si="365"/>
        <v/>
      </c>
      <c r="R3384" s="248"/>
      <c r="S3384" s="246"/>
      <c r="T3384" s="248"/>
      <c r="U3384" s="249" t="str">
        <f>+IF(AND(S3384&gt;0,R3384&lt;&gt;'Data Validation (ROP used only)'!$A$22),SUM(S3384:T3384),"")</f>
        <v/>
      </c>
      <c r="V3384" s="250" t="str">
        <f>IF(OR(R3384='Data Validation (ROP used only)'!$A$22,ISBLANK(S3384),ISERROR(S3384/$I3384)),"",S3384/$I3384)</f>
        <v/>
      </c>
      <c r="W3384" s="251"/>
      <c r="X3384" s="252" t="str" cm="1">
        <f t="array" ref="X3384">_xlfn.IFS(W3384="","",W3384/I3384&gt;=2,2*I3384,W3384/I3384 &lt; 2, W3384)</f>
        <v/>
      </c>
      <c r="Y3384" s="253" t="str">
        <f t="shared" si="368"/>
        <v/>
      </c>
      <c r="Z3384" s="248"/>
      <c r="AA3384" s="249" t="str">
        <f t="shared" si="369"/>
        <v/>
      </c>
      <c r="AB3384" s="254" t="str">
        <f t="shared" si="370"/>
        <v/>
      </c>
      <c r="AC3384" s="159"/>
      <c r="AD3384" s="160"/>
    </row>
    <row r="3385" spans="2:30" ht="13.8" hidden="1" outlineLevel="1" x14ac:dyDescent="0.25">
      <c r="B3385" s="1"/>
      <c r="C3385" s="1"/>
      <c r="D3385" s="1"/>
      <c r="E3385" s="2"/>
      <c r="F3385" s="1"/>
      <c r="G3385" s="2"/>
      <c r="H3385" s="108"/>
      <c r="I3385" s="109"/>
      <c r="J3385" s="132" t="str">
        <f t="shared" si="366"/>
        <v/>
      </c>
      <c r="K3385" s="132">
        <f t="shared" si="371"/>
        <v>0</v>
      </c>
      <c r="L3385" s="246"/>
      <c r="M3385" s="247"/>
      <c r="N3385" s="246"/>
      <c r="O3385" s="248"/>
      <c r="P3385" s="249" t="str">
        <f t="shared" si="367"/>
        <v/>
      </c>
      <c r="Q3385" s="250" t="str">
        <f t="shared" si="365"/>
        <v/>
      </c>
      <c r="R3385" s="248"/>
      <c r="S3385" s="246"/>
      <c r="T3385" s="248"/>
      <c r="U3385" s="249" t="str">
        <f>+IF(AND(S3385&gt;0,R3385&lt;&gt;'Data Validation (ROP used only)'!$A$22),SUM(S3385:T3385),"")</f>
        <v/>
      </c>
      <c r="V3385" s="250" t="str">
        <f>IF(OR(R3385='Data Validation (ROP used only)'!$A$22,ISBLANK(S3385),ISERROR(S3385/$I3385)),"",S3385/$I3385)</f>
        <v/>
      </c>
      <c r="W3385" s="251"/>
      <c r="X3385" s="252" t="str" cm="1">
        <f t="array" ref="X3385">_xlfn.IFS(W3385="","",W3385/I3385&gt;=2,2*I3385,W3385/I3385 &lt; 2, W3385)</f>
        <v/>
      </c>
      <c r="Y3385" s="253" t="str">
        <f t="shared" si="368"/>
        <v/>
      </c>
      <c r="Z3385" s="248"/>
      <c r="AA3385" s="249" t="str">
        <f t="shared" si="369"/>
        <v/>
      </c>
      <c r="AB3385" s="254" t="str">
        <f t="shared" si="370"/>
        <v/>
      </c>
      <c r="AC3385" s="159"/>
      <c r="AD3385" s="160"/>
    </row>
    <row r="3386" spans="2:30" ht="13.8" hidden="1" outlineLevel="1" x14ac:dyDescent="0.25">
      <c r="B3386" s="1"/>
      <c r="C3386" s="1"/>
      <c r="D3386" s="1"/>
      <c r="E3386" s="2"/>
      <c r="F3386" s="1"/>
      <c r="G3386" s="2"/>
      <c r="H3386" s="108"/>
      <c r="I3386" s="109"/>
      <c r="J3386" s="132" t="str">
        <f t="shared" si="366"/>
        <v/>
      </c>
      <c r="K3386" s="132">
        <f t="shared" si="371"/>
        <v>0</v>
      </c>
      <c r="L3386" s="246"/>
      <c r="M3386" s="247"/>
      <c r="N3386" s="246"/>
      <c r="O3386" s="248"/>
      <c r="P3386" s="249" t="str">
        <f t="shared" si="367"/>
        <v/>
      </c>
      <c r="Q3386" s="250" t="str">
        <f t="shared" si="365"/>
        <v/>
      </c>
      <c r="R3386" s="248"/>
      <c r="S3386" s="246"/>
      <c r="T3386" s="248"/>
      <c r="U3386" s="249" t="str">
        <f>+IF(AND(S3386&gt;0,R3386&lt;&gt;'Data Validation (ROP used only)'!$A$22),SUM(S3386:T3386),"")</f>
        <v/>
      </c>
      <c r="V3386" s="250" t="str">
        <f>IF(OR(R3386='Data Validation (ROP used only)'!$A$22,ISBLANK(S3386),ISERROR(S3386/$I3386)),"",S3386/$I3386)</f>
        <v/>
      </c>
      <c r="W3386" s="251"/>
      <c r="X3386" s="252" t="str" cm="1">
        <f t="array" ref="X3386">_xlfn.IFS(W3386="","",W3386/I3386&gt;=2,2*I3386,W3386/I3386 &lt; 2, W3386)</f>
        <v/>
      </c>
      <c r="Y3386" s="253" t="str">
        <f t="shared" si="368"/>
        <v/>
      </c>
      <c r="Z3386" s="248"/>
      <c r="AA3386" s="249" t="str">
        <f t="shared" si="369"/>
        <v/>
      </c>
      <c r="AB3386" s="254" t="str">
        <f t="shared" si="370"/>
        <v/>
      </c>
      <c r="AC3386" s="159"/>
      <c r="AD3386" s="160"/>
    </row>
    <row r="3387" spans="2:30" ht="13.8" hidden="1" outlineLevel="1" x14ac:dyDescent="0.25">
      <c r="B3387" s="1"/>
      <c r="C3387" s="1"/>
      <c r="D3387" s="1"/>
      <c r="E3387" s="2"/>
      <c r="F3387" s="1"/>
      <c r="G3387" s="2"/>
      <c r="H3387" s="108"/>
      <c r="I3387" s="109"/>
      <c r="J3387" s="132" t="str">
        <f t="shared" si="366"/>
        <v/>
      </c>
      <c r="K3387" s="132">
        <f t="shared" si="371"/>
        <v>0</v>
      </c>
      <c r="L3387" s="246"/>
      <c r="M3387" s="247"/>
      <c r="N3387" s="246"/>
      <c r="O3387" s="248"/>
      <c r="P3387" s="249" t="str">
        <f t="shared" si="367"/>
        <v/>
      </c>
      <c r="Q3387" s="250" t="str">
        <f t="shared" si="365"/>
        <v/>
      </c>
      <c r="R3387" s="248"/>
      <c r="S3387" s="246"/>
      <c r="T3387" s="248"/>
      <c r="U3387" s="249" t="str">
        <f>+IF(AND(S3387&gt;0,R3387&lt;&gt;'Data Validation (ROP used only)'!$A$22),SUM(S3387:T3387),"")</f>
        <v/>
      </c>
      <c r="V3387" s="250" t="str">
        <f>IF(OR(R3387='Data Validation (ROP used only)'!$A$22,ISBLANK(S3387),ISERROR(S3387/$I3387)),"",S3387/$I3387)</f>
        <v/>
      </c>
      <c r="W3387" s="251"/>
      <c r="X3387" s="252" t="str" cm="1">
        <f t="array" ref="X3387">_xlfn.IFS(W3387="","",W3387/I3387&gt;=2,2*I3387,W3387/I3387 &lt; 2, W3387)</f>
        <v/>
      </c>
      <c r="Y3387" s="253" t="str">
        <f t="shared" si="368"/>
        <v/>
      </c>
      <c r="Z3387" s="248"/>
      <c r="AA3387" s="249" t="str">
        <f t="shared" si="369"/>
        <v/>
      </c>
      <c r="AB3387" s="254" t="str">
        <f t="shared" si="370"/>
        <v/>
      </c>
      <c r="AC3387" s="159"/>
      <c r="AD3387" s="160"/>
    </row>
    <row r="3388" spans="2:30" ht="13.8" hidden="1" outlineLevel="1" x14ac:dyDescent="0.25">
      <c r="B3388" s="1"/>
      <c r="C3388" s="1"/>
      <c r="D3388" s="1"/>
      <c r="E3388" s="2"/>
      <c r="F3388" s="1"/>
      <c r="G3388" s="2"/>
      <c r="H3388" s="108"/>
      <c r="I3388" s="109"/>
      <c r="J3388" s="132" t="str">
        <f t="shared" si="366"/>
        <v/>
      </c>
      <c r="K3388" s="132">
        <f t="shared" si="371"/>
        <v>0</v>
      </c>
      <c r="L3388" s="246"/>
      <c r="M3388" s="247"/>
      <c r="N3388" s="246"/>
      <c r="O3388" s="248"/>
      <c r="P3388" s="249" t="str">
        <f t="shared" si="367"/>
        <v/>
      </c>
      <c r="Q3388" s="250" t="str">
        <f t="shared" si="365"/>
        <v/>
      </c>
      <c r="R3388" s="248"/>
      <c r="S3388" s="246"/>
      <c r="T3388" s="248"/>
      <c r="U3388" s="249" t="str">
        <f>+IF(AND(S3388&gt;0,R3388&lt;&gt;'Data Validation (ROP used only)'!$A$22),SUM(S3388:T3388),"")</f>
        <v/>
      </c>
      <c r="V3388" s="250" t="str">
        <f>IF(OR(R3388='Data Validation (ROP used only)'!$A$22,ISBLANK(S3388),ISERROR(S3388/$I3388)),"",S3388/$I3388)</f>
        <v/>
      </c>
      <c r="W3388" s="251"/>
      <c r="X3388" s="252" t="str" cm="1">
        <f t="array" ref="X3388">_xlfn.IFS(W3388="","",W3388/I3388&gt;=2,2*I3388,W3388/I3388 &lt; 2, W3388)</f>
        <v/>
      </c>
      <c r="Y3388" s="253" t="str">
        <f t="shared" si="368"/>
        <v/>
      </c>
      <c r="Z3388" s="248"/>
      <c r="AA3388" s="249" t="str">
        <f t="shared" si="369"/>
        <v/>
      </c>
      <c r="AB3388" s="254" t="str">
        <f t="shared" si="370"/>
        <v/>
      </c>
      <c r="AC3388" s="159"/>
      <c r="AD3388" s="160"/>
    </row>
    <row r="3389" spans="2:30" ht="13.8" hidden="1" outlineLevel="1" x14ac:dyDescent="0.25">
      <c r="B3389" s="1"/>
      <c r="C3389" s="1"/>
      <c r="D3389" s="1"/>
      <c r="E3389" s="2"/>
      <c r="F3389" s="1"/>
      <c r="G3389" s="2"/>
      <c r="H3389" s="108"/>
      <c r="I3389" s="109"/>
      <c r="J3389" s="132" t="str">
        <f t="shared" si="366"/>
        <v/>
      </c>
      <c r="K3389" s="132">
        <f t="shared" si="371"/>
        <v>0</v>
      </c>
      <c r="L3389" s="246"/>
      <c r="M3389" s="247"/>
      <c r="N3389" s="246"/>
      <c r="O3389" s="248"/>
      <c r="P3389" s="249" t="str">
        <f t="shared" si="367"/>
        <v/>
      </c>
      <c r="Q3389" s="250" t="str">
        <f t="shared" si="365"/>
        <v/>
      </c>
      <c r="R3389" s="248"/>
      <c r="S3389" s="246"/>
      <c r="T3389" s="248"/>
      <c r="U3389" s="249" t="str">
        <f>+IF(AND(S3389&gt;0,R3389&lt;&gt;'Data Validation (ROP used only)'!$A$22),SUM(S3389:T3389),"")</f>
        <v/>
      </c>
      <c r="V3389" s="250" t="str">
        <f>IF(OR(R3389='Data Validation (ROP used only)'!$A$22,ISBLANK(S3389),ISERROR(S3389/$I3389)),"",S3389/$I3389)</f>
        <v/>
      </c>
      <c r="W3389" s="251"/>
      <c r="X3389" s="252" t="str" cm="1">
        <f t="array" ref="X3389">_xlfn.IFS(W3389="","",W3389/I3389&gt;=2,2*I3389,W3389/I3389 &lt; 2, W3389)</f>
        <v/>
      </c>
      <c r="Y3389" s="253" t="str">
        <f t="shared" si="368"/>
        <v/>
      </c>
      <c r="Z3389" s="248"/>
      <c r="AA3389" s="249" t="str">
        <f t="shared" si="369"/>
        <v/>
      </c>
      <c r="AB3389" s="254" t="str">
        <f t="shared" si="370"/>
        <v/>
      </c>
      <c r="AC3389" s="159"/>
      <c r="AD3389" s="160"/>
    </row>
    <row r="3390" spans="2:30" ht="13.8" hidden="1" outlineLevel="1" x14ac:dyDescent="0.25">
      <c r="B3390" s="1"/>
      <c r="C3390" s="1"/>
      <c r="D3390" s="1"/>
      <c r="E3390" s="2"/>
      <c r="F3390" s="1"/>
      <c r="G3390" s="2"/>
      <c r="H3390" s="108"/>
      <c r="I3390" s="109"/>
      <c r="J3390" s="132" t="str">
        <f t="shared" si="366"/>
        <v/>
      </c>
      <c r="K3390" s="132">
        <f t="shared" si="371"/>
        <v>0</v>
      </c>
      <c r="L3390" s="246"/>
      <c r="M3390" s="247"/>
      <c r="N3390" s="246"/>
      <c r="O3390" s="248"/>
      <c r="P3390" s="249" t="str">
        <f t="shared" si="367"/>
        <v/>
      </c>
      <c r="Q3390" s="250" t="str">
        <f t="shared" si="365"/>
        <v/>
      </c>
      <c r="R3390" s="248"/>
      <c r="S3390" s="246"/>
      <c r="T3390" s="248"/>
      <c r="U3390" s="249" t="str">
        <f>+IF(AND(S3390&gt;0,R3390&lt;&gt;'Data Validation (ROP used only)'!$A$22),SUM(S3390:T3390),"")</f>
        <v/>
      </c>
      <c r="V3390" s="250" t="str">
        <f>IF(OR(R3390='Data Validation (ROP used only)'!$A$22,ISBLANK(S3390),ISERROR(S3390/$I3390)),"",S3390/$I3390)</f>
        <v/>
      </c>
      <c r="W3390" s="251"/>
      <c r="X3390" s="252" t="str" cm="1">
        <f t="array" ref="X3390">_xlfn.IFS(W3390="","",W3390/I3390&gt;=2,2*I3390,W3390/I3390 &lt; 2, W3390)</f>
        <v/>
      </c>
      <c r="Y3390" s="253" t="str">
        <f t="shared" si="368"/>
        <v/>
      </c>
      <c r="Z3390" s="248"/>
      <c r="AA3390" s="249" t="str">
        <f t="shared" si="369"/>
        <v/>
      </c>
      <c r="AB3390" s="254" t="str">
        <f t="shared" si="370"/>
        <v/>
      </c>
      <c r="AC3390" s="159"/>
      <c r="AD3390" s="160"/>
    </row>
    <row r="3391" spans="2:30" ht="13.8" hidden="1" outlineLevel="1" x14ac:dyDescent="0.25">
      <c r="B3391" s="1"/>
      <c r="C3391" s="1"/>
      <c r="D3391" s="1"/>
      <c r="E3391" s="2"/>
      <c r="F3391" s="1"/>
      <c r="G3391" s="2"/>
      <c r="H3391" s="108"/>
      <c r="I3391" s="109"/>
      <c r="J3391" s="132" t="str">
        <f t="shared" si="366"/>
        <v/>
      </c>
      <c r="K3391" s="132">
        <f t="shared" si="371"/>
        <v>0</v>
      </c>
      <c r="L3391" s="246"/>
      <c r="M3391" s="247"/>
      <c r="N3391" s="246"/>
      <c r="O3391" s="248"/>
      <c r="P3391" s="249" t="str">
        <f t="shared" si="367"/>
        <v/>
      </c>
      <c r="Q3391" s="250" t="str">
        <f t="shared" si="365"/>
        <v/>
      </c>
      <c r="R3391" s="248"/>
      <c r="S3391" s="246"/>
      <c r="T3391" s="248"/>
      <c r="U3391" s="249" t="str">
        <f>+IF(AND(S3391&gt;0,R3391&lt;&gt;'Data Validation (ROP used only)'!$A$22),SUM(S3391:T3391),"")</f>
        <v/>
      </c>
      <c r="V3391" s="250" t="str">
        <f>IF(OR(R3391='Data Validation (ROP used only)'!$A$22,ISBLANK(S3391),ISERROR(S3391/$I3391)),"",S3391/$I3391)</f>
        <v/>
      </c>
      <c r="W3391" s="251"/>
      <c r="X3391" s="252" t="str" cm="1">
        <f t="array" ref="X3391">_xlfn.IFS(W3391="","",W3391/I3391&gt;=2,2*I3391,W3391/I3391 &lt; 2, W3391)</f>
        <v/>
      </c>
      <c r="Y3391" s="253" t="str">
        <f t="shared" si="368"/>
        <v/>
      </c>
      <c r="Z3391" s="248"/>
      <c r="AA3391" s="249" t="str">
        <f t="shared" si="369"/>
        <v/>
      </c>
      <c r="AB3391" s="254" t="str">
        <f t="shared" si="370"/>
        <v/>
      </c>
      <c r="AC3391" s="159"/>
      <c r="AD3391" s="160"/>
    </row>
    <row r="3392" spans="2:30" ht="13.8" hidden="1" outlineLevel="1" x14ac:dyDescent="0.25">
      <c r="B3392" s="1"/>
      <c r="C3392" s="1"/>
      <c r="D3392" s="1"/>
      <c r="E3392" s="2"/>
      <c r="F3392" s="1"/>
      <c r="G3392" s="2"/>
      <c r="H3392" s="108"/>
      <c r="I3392" s="109"/>
      <c r="J3392" s="132" t="str">
        <f t="shared" si="366"/>
        <v/>
      </c>
      <c r="K3392" s="132">
        <f t="shared" si="371"/>
        <v>0</v>
      </c>
      <c r="L3392" s="246"/>
      <c r="M3392" s="247"/>
      <c r="N3392" s="246"/>
      <c r="O3392" s="248"/>
      <c r="P3392" s="249" t="str">
        <f t="shared" si="367"/>
        <v/>
      </c>
      <c r="Q3392" s="250" t="str">
        <f t="shared" si="365"/>
        <v/>
      </c>
      <c r="R3392" s="248"/>
      <c r="S3392" s="246"/>
      <c r="T3392" s="248"/>
      <c r="U3392" s="249" t="str">
        <f>+IF(AND(S3392&gt;0,R3392&lt;&gt;'Data Validation (ROP used only)'!$A$22),SUM(S3392:T3392),"")</f>
        <v/>
      </c>
      <c r="V3392" s="250" t="str">
        <f>IF(OR(R3392='Data Validation (ROP used only)'!$A$22,ISBLANK(S3392),ISERROR(S3392/$I3392)),"",S3392/$I3392)</f>
        <v/>
      </c>
      <c r="W3392" s="251"/>
      <c r="X3392" s="252" t="str" cm="1">
        <f t="array" ref="X3392">_xlfn.IFS(W3392="","",W3392/I3392&gt;=2,2*I3392,W3392/I3392 &lt; 2, W3392)</f>
        <v/>
      </c>
      <c r="Y3392" s="253" t="str">
        <f t="shared" si="368"/>
        <v/>
      </c>
      <c r="Z3392" s="248"/>
      <c r="AA3392" s="249" t="str">
        <f t="shared" si="369"/>
        <v/>
      </c>
      <c r="AB3392" s="254" t="str">
        <f t="shared" si="370"/>
        <v/>
      </c>
      <c r="AC3392" s="159"/>
      <c r="AD3392" s="160"/>
    </row>
    <row r="3393" spans="2:30" ht="13.8" hidden="1" outlineLevel="1" x14ac:dyDescent="0.25">
      <c r="B3393" s="1"/>
      <c r="C3393" s="1"/>
      <c r="D3393" s="1"/>
      <c r="E3393" s="2"/>
      <c r="F3393" s="1"/>
      <c r="G3393" s="2"/>
      <c r="H3393" s="108"/>
      <c r="I3393" s="109"/>
      <c r="J3393" s="132" t="str">
        <f t="shared" si="366"/>
        <v/>
      </c>
      <c r="K3393" s="132">
        <f t="shared" si="371"/>
        <v>0</v>
      </c>
      <c r="L3393" s="246"/>
      <c r="M3393" s="247"/>
      <c r="N3393" s="246"/>
      <c r="O3393" s="248"/>
      <c r="P3393" s="249" t="str">
        <f t="shared" si="367"/>
        <v/>
      </c>
      <c r="Q3393" s="250" t="str">
        <f t="shared" si="365"/>
        <v/>
      </c>
      <c r="R3393" s="248"/>
      <c r="S3393" s="246"/>
      <c r="T3393" s="248"/>
      <c r="U3393" s="249" t="str">
        <f>+IF(AND(S3393&gt;0,R3393&lt;&gt;'Data Validation (ROP used only)'!$A$22),SUM(S3393:T3393),"")</f>
        <v/>
      </c>
      <c r="V3393" s="250" t="str">
        <f>IF(OR(R3393='Data Validation (ROP used only)'!$A$22,ISBLANK(S3393),ISERROR(S3393/$I3393)),"",S3393/$I3393)</f>
        <v/>
      </c>
      <c r="W3393" s="251"/>
      <c r="X3393" s="252" t="str" cm="1">
        <f t="array" ref="X3393">_xlfn.IFS(W3393="","",W3393/I3393&gt;=2,2*I3393,W3393/I3393 &lt; 2, W3393)</f>
        <v/>
      </c>
      <c r="Y3393" s="253" t="str">
        <f t="shared" si="368"/>
        <v/>
      </c>
      <c r="Z3393" s="248"/>
      <c r="AA3393" s="249" t="str">
        <f t="shared" si="369"/>
        <v/>
      </c>
      <c r="AB3393" s="254" t="str">
        <f t="shared" si="370"/>
        <v/>
      </c>
      <c r="AC3393" s="159"/>
      <c r="AD3393" s="160"/>
    </row>
    <row r="3394" spans="2:30" ht="13.8" hidden="1" outlineLevel="1" x14ac:dyDescent="0.25">
      <c r="B3394" s="1"/>
      <c r="C3394" s="1"/>
      <c r="D3394" s="1"/>
      <c r="E3394" s="2"/>
      <c r="F3394" s="1"/>
      <c r="G3394" s="2"/>
      <c r="H3394" s="108"/>
      <c r="I3394" s="109"/>
      <c r="J3394" s="132" t="str">
        <f t="shared" si="366"/>
        <v/>
      </c>
      <c r="K3394" s="132">
        <f t="shared" si="371"/>
        <v>0</v>
      </c>
      <c r="L3394" s="246"/>
      <c r="M3394" s="247"/>
      <c r="N3394" s="246"/>
      <c r="O3394" s="248"/>
      <c r="P3394" s="249" t="str">
        <f t="shared" si="367"/>
        <v/>
      </c>
      <c r="Q3394" s="250" t="str">
        <f t="shared" si="365"/>
        <v/>
      </c>
      <c r="R3394" s="248"/>
      <c r="S3394" s="246"/>
      <c r="T3394" s="248"/>
      <c r="U3394" s="249" t="str">
        <f>+IF(AND(S3394&gt;0,R3394&lt;&gt;'Data Validation (ROP used only)'!$A$22),SUM(S3394:T3394),"")</f>
        <v/>
      </c>
      <c r="V3394" s="250" t="str">
        <f>IF(OR(R3394='Data Validation (ROP used only)'!$A$22,ISBLANK(S3394),ISERROR(S3394/$I3394)),"",S3394/$I3394)</f>
        <v/>
      </c>
      <c r="W3394" s="251"/>
      <c r="X3394" s="252" t="str" cm="1">
        <f t="array" ref="X3394">_xlfn.IFS(W3394="","",W3394/I3394&gt;=2,2*I3394,W3394/I3394 &lt; 2, W3394)</f>
        <v/>
      </c>
      <c r="Y3394" s="253" t="str">
        <f t="shared" si="368"/>
        <v/>
      </c>
      <c r="Z3394" s="248"/>
      <c r="AA3394" s="249" t="str">
        <f t="shared" si="369"/>
        <v/>
      </c>
      <c r="AB3394" s="254" t="str">
        <f t="shared" si="370"/>
        <v/>
      </c>
      <c r="AC3394" s="159"/>
      <c r="AD3394" s="160"/>
    </row>
    <row r="3395" spans="2:30" ht="13.8" hidden="1" outlineLevel="1" x14ac:dyDescent="0.25">
      <c r="B3395" s="1"/>
      <c r="C3395" s="1"/>
      <c r="D3395" s="1"/>
      <c r="E3395" s="2"/>
      <c r="F3395" s="1"/>
      <c r="G3395" s="2"/>
      <c r="H3395" s="108"/>
      <c r="I3395" s="109"/>
      <c r="J3395" s="132" t="str">
        <f t="shared" si="366"/>
        <v/>
      </c>
      <c r="K3395" s="132">
        <f t="shared" si="371"/>
        <v>0</v>
      </c>
      <c r="L3395" s="246"/>
      <c r="M3395" s="247"/>
      <c r="N3395" s="246"/>
      <c r="O3395" s="248"/>
      <c r="P3395" s="249" t="str">
        <f t="shared" si="367"/>
        <v/>
      </c>
      <c r="Q3395" s="250" t="str">
        <f t="shared" si="365"/>
        <v/>
      </c>
      <c r="R3395" s="248"/>
      <c r="S3395" s="246"/>
      <c r="T3395" s="248"/>
      <c r="U3395" s="249" t="str">
        <f>+IF(AND(S3395&gt;0,R3395&lt;&gt;'Data Validation (ROP used only)'!$A$22),SUM(S3395:T3395),"")</f>
        <v/>
      </c>
      <c r="V3395" s="250" t="str">
        <f>IF(OR(R3395='Data Validation (ROP used only)'!$A$22,ISBLANK(S3395),ISERROR(S3395/$I3395)),"",S3395/$I3395)</f>
        <v/>
      </c>
      <c r="W3395" s="251"/>
      <c r="X3395" s="252" t="str" cm="1">
        <f t="array" ref="X3395">_xlfn.IFS(W3395="","",W3395/I3395&gt;=2,2*I3395,W3395/I3395 &lt; 2, W3395)</f>
        <v/>
      </c>
      <c r="Y3395" s="253" t="str">
        <f t="shared" si="368"/>
        <v/>
      </c>
      <c r="Z3395" s="248"/>
      <c r="AA3395" s="249" t="str">
        <f t="shared" si="369"/>
        <v/>
      </c>
      <c r="AB3395" s="254" t="str">
        <f t="shared" si="370"/>
        <v/>
      </c>
      <c r="AC3395" s="159"/>
      <c r="AD3395" s="160"/>
    </row>
    <row r="3396" spans="2:30" ht="13.8" hidden="1" outlineLevel="1" x14ac:dyDescent="0.25">
      <c r="B3396" s="1"/>
      <c r="C3396" s="1"/>
      <c r="D3396" s="1"/>
      <c r="E3396" s="2"/>
      <c r="F3396" s="1"/>
      <c r="G3396" s="2"/>
      <c r="H3396" s="108"/>
      <c r="I3396" s="109"/>
      <c r="J3396" s="132" t="str">
        <f t="shared" si="366"/>
        <v/>
      </c>
      <c r="K3396" s="132">
        <f t="shared" si="371"/>
        <v>0</v>
      </c>
      <c r="L3396" s="246"/>
      <c r="M3396" s="247"/>
      <c r="N3396" s="246"/>
      <c r="O3396" s="248"/>
      <c r="P3396" s="249" t="str">
        <f t="shared" si="367"/>
        <v/>
      </c>
      <c r="Q3396" s="250" t="str">
        <f t="shared" si="365"/>
        <v/>
      </c>
      <c r="R3396" s="248"/>
      <c r="S3396" s="246"/>
      <c r="T3396" s="248"/>
      <c r="U3396" s="249" t="str">
        <f>+IF(AND(S3396&gt;0,R3396&lt;&gt;'Data Validation (ROP used only)'!$A$22),SUM(S3396:T3396),"")</f>
        <v/>
      </c>
      <c r="V3396" s="250" t="str">
        <f>IF(OR(R3396='Data Validation (ROP used only)'!$A$22,ISBLANK(S3396),ISERROR(S3396/$I3396)),"",S3396/$I3396)</f>
        <v/>
      </c>
      <c r="W3396" s="251"/>
      <c r="X3396" s="252" t="str" cm="1">
        <f t="array" ref="X3396">_xlfn.IFS(W3396="","",W3396/I3396&gt;=2,2*I3396,W3396/I3396 &lt; 2, W3396)</f>
        <v/>
      </c>
      <c r="Y3396" s="253" t="str">
        <f t="shared" si="368"/>
        <v/>
      </c>
      <c r="Z3396" s="248"/>
      <c r="AA3396" s="249" t="str">
        <f t="shared" si="369"/>
        <v/>
      </c>
      <c r="AB3396" s="254" t="str">
        <f t="shared" si="370"/>
        <v/>
      </c>
      <c r="AC3396" s="159"/>
      <c r="AD3396" s="160"/>
    </row>
    <row r="3397" spans="2:30" ht="13.8" hidden="1" outlineLevel="1" x14ac:dyDescent="0.25">
      <c r="B3397" s="1"/>
      <c r="C3397" s="1"/>
      <c r="D3397" s="1"/>
      <c r="E3397" s="2"/>
      <c r="F3397" s="1"/>
      <c r="G3397" s="2"/>
      <c r="H3397" s="108"/>
      <c r="I3397" s="109"/>
      <c r="J3397" s="132" t="str">
        <f t="shared" si="366"/>
        <v/>
      </c>
      <c r="K3397" s="132">
        <f t="shared" si="371"/>
        <v>0</v>
      </c>
      <c r="L3397" s="246"/>
      <c r="M3397" s="247"/>
      <c r="N3397" s="246"/>
      <c r="O3397" s="248"/>
      <c r="P3397" s="249" t="str">
        <f t="shared" si="367"/>
        <v/>
      </c>
      <c r="Q3397" s="250" t="str">
        <f t="shared" si="365"/>
        <v/>
      </c>
      <c r="R3397" s="248"/>
      <c r="S3397" s="246"/>
      <c r="T3397" s="248"/>
      <c r="U3397" s="249" t="str">
        <f>+IF(AND(S3397&gt;0,R3397&lt;&gt;'Data Validation (ROP used only)'!$A$22),SUM(S3397:T3397),"")</f>
        <v/>
      </c>
      <c r="V3397" s="250" t="str">
        <f>IF(OR(R3397='Data Validation (ROP used only)'!$A$22,ISBLANK(S3397),ISERROR(S3397/$I3397)),"",S3397/$I3397)</f>
        <v/>
      </c>
      <c r="W3397" s="251"/>
      <c r="X3397" s="252" t="str" cm="1">
        <f t="array" ref="X3397">_xlfn.IFS(W3397="","",W3397/I3397&gt;=2,2*I3397,W3397/I3397 &lt; 2, W3397)</f>
        <v/>
      </c>
      <c r="Y3397" s="253" t="str">
        <f t="shared" si="368"/>
        <v/>
      </c>
      <c r="Z3397" s="248"/>
      <c r="AA3397" s="249" t="str">
        <f t="shared" si="369"/>
        <v/>
      </c>
      <c r="AB3397" s="254" t="str">
        <f t="shared" si="370"/>
        <v/>
      </c>
      <c r="AC3397" s="159"/>
      <c r="AD3397" s="160"/>
    </row>
    <row r="3398" spans="2:30" ht="13.8" hidden="1" outlineLevel="1" x14ac:dyDescent="0.25">
      <c r="B3398" s="1"/>
      <c r="C3398" s="1"/>
      <c r="D3398" s="1"/>
      <c r="E3398" s="2"/>
      <c r="F3398" s="1"/>
      <c r="G3398" s="2"/>
      <c r="H3398" s="108"/>
      <c r="I3398" s="109"/>
      <c r="J3398" s="132" t="str">
        <f t="shared" si="366"/>
        <v/>
      </c>
      <c r="K3398" s="132">
        <f t="shared" si="371"/>
        <v>0</v>
      </c>
      <c r="L3398" s="246"/>
      <c r="M3398" s="247"/>
      <c r="N3398" s="246"/>
      <c r="O3398" s="248"/>
      <c r="P3398" s="249" t="str">
        <f t="shared" si="367"/>
        <v/>
      </c>
      <c r="Q3398" s="250" t="str">
        <f t="shared" si="365"/>
        <v/>
      </c>
      <c r="R3398" s="248"/>
      <c r="S3398" s="246"/>
      <c r="T3398" s="248"/>
      <c r="U3398" s="249" t="str">
        <f>+IF(AND(S3398&gt;0,R3398&lt;&gt;'Data Validation (ROP used only)'!$A$22),SUM(S3398:T3398),"")</f>
        <v/>
      </c>
      <c r="V3398" s="250" t="str">
        <f>IF(OR(R3398='Data Validation (ROP used only)'!$A$22,ISBLANK(S3398),ISERROR(S3398/$I3398)),"",S3398/$I3398)</f>
        <v/>
      </c>
      <c r="W3398" s="251"/>
      <c r="X3398" s="252" t="str" cm="1">
        <f t="array" ref="X3398">_xlfn.IFS(W3398="","",W3398/I3398&gt;=2,2*I3398,W3398/I3398 &lt; 2, W3398)</f>
        <v/>
      </c>
      <c r="Y3398" s="253" t="str">
        <f t="shared" si="368"/>
        <v/>
      </c>
      <c r="Z3398" s="248"/>
      <c r="AA3398" s="249" t="str">
        <f t="shared" si="369"/>
        <v/>
      </c>
      <c r="AB3398" s="254" t="str">
        <f t="shared" si="370"/>
        <v/>
      </c>
      <c r="AC3398" s="159"/>
      <c r="AD3398" s="160"/>
    </row>
    <row r="3399" spans="2:30" ht="13.8" hidden="1" outlineLevel="1" x14ac:dyDescent="0.25">
      <c r="B3399" s="1"/>
      <c r="C3399" s="1"/>
      <c r="D3399" s="1"/>
      <c r="E3399" s="2"/>
      <c r="F3399" s="1"/>
      <c r="G3399" s="2"/>
      <c r="H3399" s="108"/>
      <c r="I3399" s="109"/>
      <c r="J3399" s="132" t="str">
        <f t="shared" si="366"/>
        <v/>
      </c>
      <c r="K3399" s="132">
        <f t="shared" si="371"/>
        <v>0</v>
      </c>
      <c r="L3399" s="246"/>
      <c r="M3399" s="247"/>
      <c r="N3399" s="246"/>
      <c r="O3399" s="248"/>
      <c r="P3399" s="249" t="str">
        <f t="shared" si="367"/>
        <v/>
      </c>
      <c r="Q3399" s="250" t="str">
        <f t="shared" si="365"/>
        <v/>
      </c>
      <c r="R3399" s="248"/>
      <c r="S3399" s="246"/>
      <c r="T3399" s="248"/>
      <c r="U3399" s="249" t="str">
        <f>+IF(AND(S3399&gt;0,R3399&lt;&gt;'Data Validation (ROP used only)'!$A$22),SUM(S3399:T3399),"")</f>
        <v/>
      </c>
      <c r="V3399" s="250" t="str">
        <f>IF(OR(R3399='Data Validation (ROP used only)'!$A$22,ISBLANK(S3399),ISERROR(S3399/$I3399)),"",S3399/$I3399)</f>
        <v/>
      </c>
      <c r="W3399" s="251"/>
      <c r="X3399" s="252" t="str" cm="1">
        <f t="array" ref="X3399">_xlfn.IFS(W3399="","",W3399/I3399&gt;=2,2*I3399,W3399/I3399 &lt; 2, W3399)</f>
        <v/>
      </c>
      <c r="Y3399" s="253" t="str">
        <f t="shared" si="368"/>
        <v/>
      </c>
      <c r="Z3399" s="248"/>
      <c r="AA3399" s="249" t="str">
        <f t="shared" si="369"/>
        <v/>
      </c>
      <c r="AB3399" s="254" t="str">
        <f t="shared" si="370"/>
        <v/>
      </c>
      <c r="AC3399" s="159"/>
      <c r="AD3399" s="160"/>
    </row>
    <row r="3400" spans="2:30" ht="13.8" hidden="1" outlineLevel="1" x14ac:dyDescent="0.25">
      <c r="B3400" s="1"/>
      <c r="C3400" s="1"/>
      <c r="D3400" s="1"/>
      <c r="E3400" s="2"/>
      <c r="F3400" s="1"/>
      <c r="G3400" s="2"/>
      <c r="H3400" s="108"/>
      <c r="I3400" s="109"/>
      <c r="J3400" s="132" t="str">
        <f t="shared" si="366"/>
        <v/>
      </c>
      <c r="K3400" s="132">
        <f t="shared" si="371"/>
        <v>0</v>
      </c>
      <c r="L3400" s="246"/>
      <c r="M3400" s="247"/>
      <c r="N3400" s="246"/>
      <c r="O3400" s="248"/>
      <c r="P3400" s="249" t="str">
        <f t="shared" si="367"/>
        <v/>
      </c>
      <c r="Q3400" s="250" t="str">
        <f t="shared" si="365"/>
        <v/>
      </c>
      <c r="R3400" s="248"/>
      <c r="S3400" s="246"/>
      <c r="T3400" s="248"/>
      <c r="U3400" s="249" t="str">
        <f>+IF(AND(S3400&gt;0,R3400&lt;&gt;'Data Validation (ROP used only)'!$A$22),SUM(S3400:T3400),"")</f>
        <v/>
      </c>
      <c r="V3400" s="250" t="str">
        <f>IF(OR(R3400='Data Validation (ROP used only)'!$A$22,ISBLANK(S3400),ISERROR(S3400/$I3400)),"",S3400/$I3400)</f>
        <v/>
      </c>
      <c r="W3400" s="251"/>
      <c r="X3400" s="252" t="str" cm="1">
        <f t="array" ref="X3400">_xlfn.IFS(W3400="","",W3400/I3400&gt;=2,2*I3400,W3400/I3400 &lt; 2, W3400)</f>
        <v/>
      </c>
      <c r="Y3400" s="253" t="str">
        <f t="shared" si="368"/>
        <v/>
      </c>
      <c r="Z3400" s="248"/>
      <c r="AA3400" s="249" t="str">
        <f t="shared" si="369"/>
        <v/>
      </c>
      <c r="AB3400" s="254" t="str">
        <f t="shared" si="370"/>
        <v/>
      </c>
      <c r="AC3400" s="159"/>
      <c r="AD3400" s="160"/>
    </row>
    <row r="3401" spans="2:30" ht="13.8" hidden="1" outlineLevel="1" x14ac:dyDescent="0.25">
      <c r="B3401" s="1"/>
      <c r="C3401" s="1"/>
      <c r="D3401" s="1"/>
      <c r="E3401" s="2"/>
      <c r="F3401" s="1"/>
      <c r="G3401" s="2"/>
      <c r="H3401" s="108"/>
      <c r="I3401" s="109"/>
      <c r="J3401" s="132" t="str">
        <f t="shared" si="366"/>
        <v/>
      </c>
      <c r="K3401" s="132">
        <f t="shared" si="371"/>
        <v>0</v>
      </c>
      <c r="L3401" s="246"/>
      <c r="M3401" s="247"/>
      <c r="N3401" s="246"/>
      <c r="O3401" s="248"/>
      <c r="P3401" s="249" t="str">
        <f t="shared" si="367"/>
        <v/>
      </c>
      <c r="Q3401" s="250" t="str">
        <f t="shared" si="365"/>
        <v/>
      </c>
      <c r="R3401" s="248"/>
      <c r="S3401" s="246"/>
      <c r="T3401" s="248"/>
      <c r="U3401" s="249" t="str">
        <f>+IF(AND(S3401&gt;0,R3401&lt;&gt;'Data Validation (ROP used only)'!$A$22),SUM(S3401:T3401),"")</f>
        <v/>
      </c>
      <c r="V3401" s="250" t="str">
        <f>IF(OR(R3401='Data Validation (ROP used only)'!$A$22,ISBLANK(S3401),ISERROR(S3401/$I3401)),"",S3401/$I3401)</f>
        <v/>
      </c>
      <c r="W3401" s="251"/>
      <c r="X3401" s="252" t="str" cm="1">
        <f t="array" ref="X3401">_xlfn.IFS(W3401="","",W3401/I3401&gt;=2,2*I3401,W3401/I3401 &lt; 2, W3401)</f>
        <v/>
      </c>
      <c r="Y3401" s="253" t="str">
        <f t="shared" si="368"/>
        <v/>
      </c>
      <c r="Z3401" s="248"/>
      <c r="AA3401" s="249" t="str">
        <f t="shared" si="369"/>
        <v/>
      </c>
      <c r="AB3401" s="254" t="str">
        <f t="shared" si="370"/>
        <v/>
      </c>
      <c r="AC3401" s="159"/>
      <c r="AD3401" s="160"/>
    </row>
    <row r="3402" spans="2:30" ht="13.8" hidden="1" outlineLevel="1" x14ac:dyDescent="0.25">
      <c r="B3402" s="1"/>
      <c r="C3402" s="1"/>
      <c r="D3402" s="1"/>
      <c r="E3402" s="2"/>
      <c r="F3402" s="1"/>
      <c r="G3402" s="2"/>
      <c r="H3402" s="108"/>
      <c r="I3402" s="109"/>
      <c r="J3402" s="132" t="str">
        <f t="shared" si="366"/>
        <v/>
      </c>
      <c r="K3402" s="132">
        <f t="shared" si="371"/>
        <v>0</v>
      </c>
      <c r="L3402" s="246"/>
      <c r="M3402" s="247"/>
      <c r="N3402" s="246"/>
      <c r="O3402" s="248"/>
      <c r="P3402" s="249" t="str">
        <f t="shared" si="367"/>
        <v/>
      </c>
      <c r="Q3402" s="250" t="str">
        <f t="shared" ref="Q3402:Q3465" si="372">IF(ISERROR(N3402/$I3402),"",N3402/$I3402)</f>
        <v/>
      </c>
      <c r="R3402" s="248"/>
      <c r="S3402" s="246"/>
      <c r="T3402" s="248"/>
      <c r="U3402" s="249" t="str">
        <f>+IF(AND(S3402&gt;0,R3402&lt;&gt;'Data Validation (ROP used only)'!$A$22),SUM(S3402:T3402),"")</f>
        <v/>
      </c>
      <c r="V3402" s="250" t="str">
        <f>IF(OR(R3402='Data Validation (ROP used only)'!$A$22,ISBLANK(S3402),ISERROR(S3402/$I3402)),"",S3402/$I3402)</f>
        <v/>
      </c>
      <c r="W3402" s="251"/>
      <c r="X3402" s="252" t="str" cm="1">
        <f t="array" ref="X3402">_xlfn.IFS(W3402="","",W3402/I3402&gt;=2,2*I3402,W3402/I3402 &lt; 2, W3402)</f>
        <v/>
      </c>
      <c r="Y3402" s="253" t="str">
        <f t="shared" si="368"/>
        <v/>
      </c>
      <c r="Z3402" s="248"/>
      <c r="AA3402" s="249" t="str">
        <f t="shared" si="369"/>
        <v/>
      </c>
      <c r="AB3402" s="254" t="str">
        <f t="shared" si="370"/>
        <v/>
      </c>
      <c r="AC3402" s="159"/>
      <c r="AD3402" s="160"/>
    </row>
    <row r="3403" spans="2:30" ht="13.8" hidden="1" outlineLevel="1" x14ac:dyDescent="0.25">
      <c r="B3403" s="1"/>
      <c r="C3403" s="1"/>
      <c r="D3403" s="1"/>
      <c r="E3403" s="2"/>
      <c r="F3403" s="1"/>
      <c r="G3403" s="2"/>
      <c r="H3403" s="108"/>
      <c r="I3403" s="109"/>
      <c r="J3403" s="132" t="str">
        <f t="shared" ref="J3403:J3466" si="373">IF(ISERROR(H3403/C3403),"",H3403/C3403)</f>
        <v/>
      </c>
      <c r="K3403" s="132">
        <f t="shared" si="371"/>
        <v>0</v>
      </c>
      <c r="L3403" s="246"/>
      <c r="M3403" s="247"/>
      <c r="N3403" s="246"/>
      <c r="O3403" s="248"/>
      <c r="P3403" s="249" t="str">
        <f t="shared" ref="P3403:P3466" si="374">+IF((N3403+O3403)&gt;0,+N3403+O3403,"")</f>
        <v/>
      </c>
      <c r="Q3403" s="250" t="str">
        <f t="shared" si="372"/>
        <v/>
      </c>
      <c r="R3403" s="248"/>
      <c r="S3403" s="246"/>
      <c r="T3403" s="248"/>
      <c r="U3403" s="249" t="str">
        <f>+IF(AND(S3403&gt;0,R3403&lt;&gt;'Data Validation (ROP used only)'!$A$22),SUM(S3403:T3403),"")</f>
        <v/>
      </c>
      <c r="V3403" s="250" t="str">
        <f>IF(OR(R3403='Data Validation (ROP used only)'!$A$22,ISBLANK(S3403),ISERROR(S3403/$I3403)),"",S3403/$I3403)</f>
        <v/>
      </c>
      <c r="W3403" s="251"/>
      <c r="X3403" s="252" t="str" cm="1">
        <f t="array" ref="X3403">_xlfn.IFS(W3403="","",W3403/I3403&gt;=2,2*I3403,W3403/I3403 &lt; 2, W3403)</f>
        <v/>
      </c>
      <c r="Y3403" s="253" t="str">
        <f t="shared" ref="Y3403:Y3466" si="375">IF(ISBLANK(W3403),"",W3403-X3403)</f>
        <v/>
      </c>
      <c r="Z3403" s="248"/>
      <c r="AA3403" s="249" t="str">
        <f t="shared" ref="AA3403:AA3466" si="376">IF(W3403=0,"",W3403+Z3403)</f>
        <v/>
      </c>
      <c r="AB3403" s="254" t="str">
        <f t="shared" ref="AB3403:AB3466" si="377">IF(ISERROR(W3403/$I3403),"",W3403/$I3403)</f>
        <v/>
      </c>
      <c r="AC3403" s="159"/>
      <c r="AD3403" s="160"/>
    </row>
    <row r="3404" spans="2:30" ht="13.8" hidden="1" outlineLevel="1" x14ac:dyDescent="0.25">
      <c r="B3404" s="1"/>
      <c r="C3404" s="1"/>
      <c r="D3404" s="1"/>
      <c r="E3404" s="2"/>
      <c r="F3404" s="1"/>
      <c r="G3404" s="2"/>
      <c r="H3404" s="108"/>
      <c r="I3404" s="109"/>
      <c r="J3404" s="132" t="str">
        <f t="shared" si="373"/>
        <v/>
      </c>
      <c r="K3404" s="132">
        <f t="shared" si="371"/>
        <v>0</v>
      </c>
      <c r="L3404" s="246"/>
      <c r="M3404" s="247"/>
      <c r="N3404" s="246"/>
      <c r="O3404" s="248"/>
      <c r="P3404" s="249" t="str">
        <f t="shared" si="374"/>
        <v/>
      </c>
      <c r="Q3404" s="250" t="str">
        <f t="shared" si="372"/>
        <v/>
      </c>
      <c r="R3404" s="248"/>
      <c r="S3404" s="246"/>
      <c r="T3404" s="248"/>
      <c r="U3404" s="249" t="str">
        <f>+IF(AND(S3404&gt;0,R3404&lt;&gt;'Data Validation (ROP used only)'!$A$22),SUM(S3404:T3404),"")</f>
        <v/>
      </c>
      <c r="V3404" s="250" t="str">
        <f>IF(OR(R3404='Data Validation (ROP used only)'!$A$22,ISBLANK(S3404),ISERROR(S3404/$I3404)),"",S3404/$I3404)</f>
        <v/>
      </c>
      <c r="W3404" s="251"/>
      <c r="X3404" s="252" t="str" cm="1">
        <f t="array" ref="X3404">_xlfn.IFS(W3404="","",W3404/I3404&gt;=2,2*I3404,W3404/I3404 &lt; 2, W3404)</f>
        <v/>
      </c>
      <c r="Y3404" s="253" t="str">
        <f t="shared" si="375"/>
        <v/>
      </c>
      <c r="Z3404" s="248"/>
      <c r="AA3404" s="249" t="str">
        <f t="shared" si="376"/>
        <v/>
      </c>
      <c r="AB3404" s="254" t="str">
        <f t="shared" si="377"/>
        <v/>
      </c>
      <c r="AC3404" s="159"/>
      <c r="AD3404" s="160"/>
    </row>
    <row r="3405" spans="2:30" ht="13.8" hidden="1" outlineLevel="1" x14ac:dyDescent="0.25">
      <c r="B3405" s="1"/>
      <c r="C3405" s="1"/>
      <c r="D3405" s="1"/>
      <c r="E3405" s="2"/>
      <c r="F3405" s="1"/>
      <c r="G3405" s="2"/>
      <c r="H3405" s="108"/>
      <c r="I3405" s="109"/>
      <c r="J3405" s="132" t="str">
        <f t="shared" si="373"/>
        <v/>
      </c>
      <c r="K3405" s="132">
        <f t="shared" si="371"/>
        <v>0</v>
      </c>
      <c r="L3405" s="246"/>
      <c r="M3405" s="247"/>
      <c r="N3405" s="246"/>
      <c r="O3405" s="248"/>
      <c r="P3405" s="249" t="str">
        <f t="shared" si="374"/>
        <v/>
      </c>
      <c r="Q3405" s="250" t="str">
        <f t="shared" si="372"/>
        <v/>
      </c>
      <c r="R3405" s="248"/>
      <c r="S3405" s="246"/>
      <c r="T3405" s="248"/>
      <c r="U3405" s="249" t="str">
        <f>+IF(AND(S3405&gt;0,R3405&lt;&gt;'Data Validation (ROP used only)'!$A$22),SUM(S3405:T3405),"")</f>
        <v/>
      </c>
      <c r="V3405" s="250" t="str">
        <f>IF(OR(R3405='Data Validation (ROP used only)'!$A$22,ISBLANK(S3405),ISERROR(S3405/$I3405)),"",S3405/$I3405)</f>
        <v/>
      </c>
      <c r="W3405" s="251"/>
      <c r="X3405" s="252" t="str" cm="1">
        <f t="array" ref="X3405">_xlfn.IFS(W3405="","",W3405/I3405&gt;=2,2*I3405,W3405/I3405 &lt; 2, W3405)</f>
        <v/>
      </c>
      <c r="Y3405" s="253" t="str">
        <f t="shared" si="375"/>
        <v/>
      </c>
      <c r="Z3405" s="248"/>
      <c r="AA3405" s="249" t="str">
        <f t="shared" si="376"/>
        <v/>
      </c>
      <c r="AB3405" s="254" t="str">
        <f t="shared" si="377"/>
        <v/>
      </c>
      <c r="AC3405" s="159"/>
      <c r="AD3405" s="160"/>
    </row>
    <row r="3406" spans="2:30" ht="13.8" hidden="1" outlineLevel="1" x14ac:dyDescent="0.25">
      <c r="B3406" s="1"/>
      <c r="C3406" s="1"/>
      <c r="D3406" s="1"/>
      <c r="E3406" s="2"/>
      <c r="F3406" s="1"/>
      <c r="G3406" s="2"/>
      <c r="H3406" s="108"/>
      <c r="I3406" s="109"/>
      <c r="J3406" s="132" t="str">
        <f t="shared" si="373"/>
        <v/>
      </c>
      <c r="K3406" s="132">
        <f t="shared" si="371"/>
        <v>0</v>
      </c>
      <c r="L3406" s="246"/>
      <c r="M3406" s="247"/>
      <c r="N3406" s="246"/>
      <c r="O3406" s="248"/>
      <c r="P3406" s="249" t="str">
        <f t="shared" si="374"/>
        <v/>
      </c>
      <c r="Q3406" s="250" t="str">
        <f t="shared" si="372"/>
        <v/>
      </c>
      <c r="R3406" s="248"/>
      <c r="S3406" s="246"/>
      <c r="T3406" s="248"/>
      <c r="U3406" s="249" t="str">
        <f>+IF(AND(S3406&gt;0,R3406&lt;&gt;'Data Validation (ROP used only)'!$A$22),SUM(S3406:T3406),"")</f>
        <v/>
      </c>
      <c r="V3406" s="250" t="str">
        <f>IF(OR(R3406='Data Validation (ROP used only)'!$A$22,ISBLANK(S3406),ISERROR(S3406/$I3406)),"",S3406/$I3406)</f>
        <v/>
      </c>
      <c r="W3406" s="251"/>
      <c r="X3406" s="252" t="str" cm="1">
        <f t="array" ref="X3406">_xlfn.IFS(W3406="","",W3406/I3406&gt;=2,2*I3406,W3406/I3406 &lt; 2, W3406)</f>
        <v/>
      </c>
      <c r="Y3406" s="253" t="str">
        <f t="shared" si="375"/>
        <v/>
      </c>
      <c r="Z3406" s="248"/>
      <c r="AA3406" s="249" t="str">
        <f t="shared" si="376"/>
        <v/>
      </c>
      <c r="AB3406" s="254" t="str">
        <f t="shared" si="377"/>
        <v/>
      </c>
      <c r="AC3406" s="159"/>
      <c r="AD3406" s="160"/>
    </row>
    <row r="3407" spans="2:30" ht="13.8" hidden="1" outlineLevel="1" x14ac:dyDescent="0.25">
      <c r="B3407" s="1"/>
      <c r="C3407" s="1"/>
      <c r="D3407" s="1"/>
      <c r="E3407" s="2"/>
      <c r="F3407" s="1"/>
      <c r="G3407" s="2"/>
      <c r="H3407" s="108"/>
      <c r="I3407" s="109"/>
      <c r="J3407" s="132" t="str">
        <f t="shared" si="373"/>
        <v/>
      </c>
      <c r="K3407" s="132">
        <f t="shared" si="371"/>
        <v>0</v>
      </c>
      <c r="L3407" s="246"/>
      <c r="M3407" s="247"/>
      <c r="N3407" s="246"/>
      <c r="O3407" s="248"/>
      <c r="P3407" s="249" t="str">
        <f t="shared" si="374"/>
        <v/>
      </c>
      <c r="Q3407" s="250" t="str">
        <f t="shared" si="372"/>
        <v/>
      </c>
      <c r="R3407" s="248"/>
      <c r="S3407" s="246"/>
      <c r="T3407" s="248"/>
      <c r="U3407" s="249" t="str">
        <f>+IF(AND(S3407&gt;0,R3407&lt;&gt;'Data Validation (ROP used only)'!$A$22),SUM(S3407:T3407),"")</f>
        <v/>
      </c>
      <c r="V3407" s="250" t="str">
        <f>IF(OR(R3407='Data Validation (ROP used only)'!$A$22,ISBLANK(S3407),ISERROR(S3407/$I3407)),"",S3407/$I3407)</f>
        <v/>
      </c>
      <c r="W3407" s="251"/>
      <c r="X3407" s="252" t="str" cm="1">
        <f t="array" ref="X3407">_xlfn.IFS(W3407="","",W3407/I3407&gt;=2,2*I3407,W3407/I3407 &lt; 2, W3407)</f>
        <v/>
      </c>
      <c r="Y3407" s="253" t="str">
        <f t="shared" si="375"/>
        <v/>
      </c>
      <c r="Z3407" s="248"/>
      <c r="AA3407" s="249" t="str">
        <f t="shared" si="376"/>
        <v/>
      </c>
      <c r="AB3407" s="254" t="str">
        <f t="shared" si="377"/>
        <v/>
      </c>
      <c r="AC3407" s="159"/>
      <c r="AD3407" s="160"/>
    </row>
    <row r="3408" spans="2:30" ht="13.8" hidden="1" outlineLevel="1" x14ac:dyDescent="0.25">
      <c r="B3408" s="1"/>
      <c r="C3408" s="1"/>
      <c r="D3408" s="1"/>
      <c r="E3408" s="2"/>
      <c r="F3408" s="1"/>
      <c r="G3408" s="2"/>
      <c r="H3408" s="108"/>
      <c r="I3408" s="109"/>
      <c r="J3408" s="132" t="str">
        <f t="shared" si="373"/>
        <v/>
      </c>
      <c r="K3408" s="132">
        <f t="shared" si="371"/>
        <v>0</v>
      </c>
      <c r="L3408" s="246"/>
      <c r="M3408" s="247"/>
      <c r="N3408" s="246"/>
      <c r="O3408" s="248"/>
      <c r="P3408" s="249" t="str">
        <f t="shared" si="374"/>
        <v/>
      </c>
      <c r="Q3408" s="250" t="str">
        <f t="shared" si="372"/>
        <v/>
      </c>
      <c r="R3408" s="248"/>
      <c r="S3408" s="246"/>
      <c r="T3408" s="248"/>
      <c r="U3408" s="249" t="str">
        <f>+IF(AND(S3408&gt;0,R3408&lt;&gt;'Data Validation (ROP used only)'!$A$22),SUM(S3408:T3408),"")</f>
        <v/>
      </c>
      <c r="V3408" s="250" t="str">
        <f>IF(OR(R3408='Data Validation (ROP used only)'!$A$22,ISBLANK(S3408),ISERROR(S3408/$I3408)),"",S3408/$I3408)</f>
        <v/>
      </c>
      <c r="W3408" s="251"/>
      <c r="X3408" s="252" t="str" cm="1">
        <f t="array" ref="X3408">_xlfn.IFS(W3408="","",W3408/I3408&gt;=2,2*I3408,W3408/I3408 &lt; 2, W3408)</f>
        <v/>
      </c>
      <c r="Y3408" s="253" t="str">
        <f t="shared" si="375"/>
        <v/>
      </c>
      <c r="Z3408" s="248"/>
      <c r="AA3408" s="249" t="str">
        <f t="shared" si="376"/>
        <v/>
      </c>
      <c r="AB3408" s="254" t="str">
        <f t="shared" si="377"/>
        <v/>
      </c>
      <c r="AC3408" s="159"/>
      <c r="AD3408" s="160"/>
    </row>
    <row r="3409" spans="2:30" ht="13.8" hidden="1" outlineLevel="1" x14ac:dyDescent="0.25">
      <c r="B3409" s="1"/>
      <c r="C3409" s="1"/>
      <c r="D3409" s="1"/>
      <c r="E3409" s="2"/>
      <c r="F3409" s="1"/>
      <c r="G3409" s="2"/>
      <c r="H3409" s="108"/>
      <c r="I3409" s="109"/>
      <c r="J3409" s="132" t="str">
        <f t="shared" si="373"/>
        <v/>
      </c>
      <c r="K3409" s="132">
        <f t="shared" si="371"/>
        <v>0</v>
      </c>
      <c r="L3409" s="246"/>
      <c r="M3409" s="247"/>
      <c r="N3409" s="246"/>
      <c r="O3409" s="248"/>
      <c r="P3409" s="249" t="str">
        <f t="shared" si="374"/>
        <v/>
      </c>
      <c r="Q3409" s="250" t="str">
        <f t="shared" si="372"/>
        <v/>
      </c>
      <c r="R3409" s="248"/>
      <c r="S3409" s="246"/>
      <c r="T3409" s="248"/>
      <c r="U3409" s="249" t="str">
        <f>+IF(AND(S3409&gt;0,R3409&lt;&gt;'Data Validation (ROP used only)'!$A$22),SUM(S3409:T3409),"")</f>
        <v/>
      </c>
      <c r="V3409" s="250" t="str">
        <f>IF(OR(R3409='Data Validation (ROP used only)'!$A$22,ISBLANK(S3409),ISERROR(S3409/$I3409)),"",S3409/$I3409)</f>
        <v/>
      </c>
      <c r="W3409" s="251"/>
      <c r="X3409" s="252" t="str" cm="1">
        <f t="array" ref="X3409">_xlfn.IFS(W3409="","",W3409/I3409&gt;=2,2*I3409,W3409/I3409 &lt; 2, W3409)</f>
        <v/>
      </c>
      <c r="Y3409" s="253" t="str">
        <f t="shared" si="375"/>
        <v/>
      </c>
      <c r="Z3409" s="248"/>
      <c r="AA3409" s="249" t="str">
        <f t="shared" si="376"/>
        <v/>
      </c>
      <c r="AB3409" s="254" t="str">
        <f t="shared" si="377"/>
        <v/>
      </c>
      <c r="AC3409" s="159"/>
      <c r="AD3409" s="160"/>
    </row>
    <row r="3410" spans="2:30" ht="13.8" hidden="1" outlineLevel="1" x14ac:dyDescent="0.25">
      <c r="B3410" s="1"/>
      <c r="C3410" s="1"/>
      <c r="D3410" s="1"/>
      <c r="E3410" s="2"/>
      <c r="F3410" s="1"/>
      <c r="G3410" s="2"/>
      <c r="H3410" s="108"/>
      <c r="I3410" s="109"/>
      <c r="J3410" s="132" t="str">
        <f t="shared" si="373"/>
        <v/>
      </c>
      <c r="K3410" s="132">
        <f t="shared" si="371"/>
        <v>0</v>
      </c>
      <c r="L3410" s="246"/>
      <c r="M3410" s="247"/>
      <c r="N3410" s="246"/>
      <c r="O3410" s="248"/>
      <c r="P3410" s="249" t="str">
        <f t="shared" si="374"/>
        <v/>
      </c>
      <c r="Q3410" s="250" t="str">
        <f t="shared" si="372"/>
        <v/>
      </c>
      <c r="R3410" s="248"/>
      <c r="S3410" s="246"/>
      <c r="T3410" s="248"/>
      <c r="U3410" s="249" t="str">
        <f>+IF(AND(S3410&gt;0,R3410&lt;&gt;'Data Validation (ROP used only)'!$A$22),SUM(S3410:T3410),"")</f>
        <v/>
      </c>
      <c r="V3410" s="250" t="str">
        <f>IF(OR(R3410='Data Validation (ROP used only)'!$A$22,ISBLANK(S3410),ISERROR(S3410/$I3410)),"",S3410/$I3410)</f>
        <v/>
      </c>
      <c r="W3410" s="251"/>
      <c r="X3410" s="252" t="str" cm="1">
        <f t="array" ref="X3410">_xlfn.IFS(W3410="","",W3410/I3410&gt;=2,2*I3410,W3410/I3410 &lt; 2, W3410)</f>
        <v/>
      </c>
      <c r="Y3410" s="253" t="str">
        <f t="shared" si="375"/>
        <v/>
      </c>
      <c r="Z3410" s="248"/>
      <c r="AA3410" s="249" t="str">
        <f t="shared" si="376"/>
        <v/>
      </c>
      <c r="AB3410" s="254" t="str">
        <f t="shared" si="377"/>
        <v/>
      </c>
      <c r="AC3410" s="159"/>
      <c r="AD3410" s="160"/>
    </row>
    <row r="3411" spans="2:30" ht="13.8" hidden="1" outlineLevel="1" x14ac:dyDescent="0.25">
      <c r="B3411" s="1"/>
      <c r="C3411" s="1"/>
      <c r="D3411" s="1"/>
      <c r="E3411" s="2"/>
      <c r="F3411" s="1"/>
      <c r="G3411" s="2"/>
      <c r="H3411" s="108"/>
      <c r="I3411" s="109"/>
      <c r="J3411" s="132" t="str">
        <f t="shared" si="373"/>
        <v/>
      </c>
      <c r="K3411" s="132">
        <f t="shared" si="371"/>
        <v>0</v>
      </c>
      <c r="L3411" s="246"/>
      <c r="M3411" s="247"/>
      <c r="N3411" s="246"/>
      <c r="O3411" s="248"/>
      <c r="P3411" s="249" t="str">
        <f t="shared" si="374"/>
        <v/>
      </c>
      <c r="Q3411" s="250" t="str">
        <f t="shared" si="372"/>
        <v/>
      </c>
      <c r="R3411" s="248"/>
      <c r="S3411" s="246"/>
      <c r="T3411" s="248"/>
      <c r="U3411" s="249" t="str">
        <f>+IF(AND(S3411&gt;0,R3411&lt;&gt;'Data Validation (ROP used only)'!$A$22),SUM(S3411:T3411),"")</f>
        <v/>
      </c>
      <c r="V3411" s="250" t="str">
        <f>IF(OR(R3411='Data Validation (ROP used only)'!$A$22,ISBLANK(S3411),ISERROR(S3411/$I3411)),"",S3411/$I3411)</f>
        <v/>
      </c>
      <c r="W3411" s="251"/>
      <c r="X3411" s="252" t="str" cm="1">
        <f t="array" ref="X3411">_xlfn.IFS(W3411="","",W3411/I3411&gt;=2,2*I3411,W3411/I3411 &lt; 2, W3411)</f>
        <v/>
      </c>
      <c r="Y3411" s="253" t="str">
        <f t="shared" si="375"/>
        <v/>
      </c>
      <c r="Z3411" s="248"/>
      <c r="AA3411" s="249" t="str">
        <f t="shared" si="376"/>
        <v/>
      </c>
      <c r="AB3411" s="254" t="str">
        <f t="shared" si="377"/>
        <v/>
      </c>
      <c r="AC3411" s="159"/>
      <c r="AD3411" s="160"/>
    </row>
    <row r="3412" spans="2:30" ht="13.8" hidden="1" outlineLevel="1" x14ac:dyDescent="0.25">
      <c r="B3412" s="1"/>
      <c r="C3412" s="1"/>
      <c r="D3412" s="1"/>
      <c r="E3412" s="2"/>
      <c r="F3412" s="1"/>
      <c r="G3412" s="2"/>
      <c r="H3412" s="108"/>
      <c r="I3412" s="109"/>
      <c r="J3412" s="132" t="str">
        <f t="shared" si="373"/>
        <v/>
      </c>
      <c r="K3412" s="132">
        <f t="shared" si="371"/>
        <v>0</v>
      </c>
      <c r="L3412" s="246"/>
      <c r="M3412" s="247"/>
      <c r="N3412" s="246"/>
      <c r="O3412" s="248"/>
      <c r="P3412" s="249" t="str">
        <f t="shared" si="374"/>
        <v/>
      </c>
      <c r="Q3412" s="250" t="str">
        <f t="shared" si="372"/>
        <v/>
      </c>
      <c r="R3412" s="248"/>
      <c r="S3412" s="246"/>
      <c r="T3412" s="248"/>
      <c r="U3412" s="249" t="str">
        <f>+IF(AND(S3412&gt;0,R3412&lt;&gt;'Data Validation (ROP used only)'!$A$22),SUM(S3412:T3412),"")</f>
        <v/>
      </c>
      <c r="V3412" s="250" t="str">
        <f>IF(OR(R3412='Data Validation (ROP used only)'!$A$22,ISBLANK(S3412),ISERROR(S3412/$I3412)),"",S3412/$I3412)</f>
        <v/>
      </c>
      <c r="W3412" s="251"/>
      <c r="X3412" s="252" t="str" cm="1">
        <f t="array" ref="X3412">_xlfn.IFS(W3412="","",W3412/I3412&gt;=2,2*I3412,W3412/I3412 &lt; 2, W3412)</f>
        <v/>
      </c>
      <c r="Y3412" s="253" t="str">
        <f t="shared" si="375"/>
        <v/>
      </c>
      <c r="Z3412" s="248"/>
      <c r="AA3412" s="249" t="str">
        <f t="shared" si="376"/>
        <v/>
      </c>
      <c r="AB3412" s="254" t="str">
        <f t="shared" si="377"/>
        <v/>
      </c>
      <c r="AC3412" s="159"/>
      <c r="AD3412" s="160"/>
    </row>
    <row r="3413" spans="2:30" ht="13.8" hidden="1" outlineLevel="1" x14ac:dyDescent="0.25">
      <c r="B3413" s="1"/>
      <c r="C3413" s="1"/>
      <c r="D3413" s="1"/>
      <c r="E3413" s="2"/>
      <c r="F3413" s="1"/>
      <c r="G3413" s="2"/>
      <c r="H3413" s="108"/>
      <c r="I3413" s="109"/>
      <c r="J3413" s="132" t="str">
        <f t="shared" si="373"/>
        <v/>
      </c>
      <c r="K3413" s="132">
        <f t="shared" si="371"/>
        <v>0</v>
      </c>
      <c r="L3413" s="246"/>
      <c r="M3413" s="247"/>
      <c r="N3413" s="246"/>
      <c r="O3413" s="248"/>
      <c r="P3413" s="249" t="str">
        <f t="shared" si="374"/>
        <v/>
      </c>
      <c r="Q3413" s="250" t="str">
        <f t="shared" si="372"/>
        <v/>
      </c>
      <c r="R3413" s="248"/>
      <c r="S3413" s="246"/>
      <c r="T3413" s="248"/>
      <c r="U3413" s="249" t="str">
        <f>+IF(AND(S3413&gt;0,R3413&lt;&gt;'Data Validation (ROP used only)'!$A$22),SUM(S3413:T3413),"")</f>
        <v/>
      </c>
      <c r="V3413" s="250" t="str">
        <f>IF(OR(R3413='Data Validation (ROP used only)'!$A$22,ISBLANK(S3413),ISERROR(S3413/$I3413)),"",S3413/$I3413)</f>
        <v/>
      </c>
      <c r="W3413" s="251"/>
      <c r="X3413" s="252" t="str" cm="1">
        <f t="array" ref="X3413">_xlfn.IFS(W3413="","",W3413/I3413&gt;=2,2*I3413,W3413/I3413 &lt; 2, W3413)</f>
        <v/>
      </c>
      <c r="Y3413" s="253" t="str">
        <f t="shared" si="375"/>
        <v/>
      </c>
      <c r="Z3413" s="248"/>
      <c r="AA3413" s="249" t="str">
        <f t="shared" si="376"/>
        <v/>
      </c>
      <c r="AB3413" s="254" t="str">
        <f t="shared" si="377"/>
        <v/>
      </c>
      <c r="AC3413" s="159"/>
      <c r="AD3413" s="160"/>
    </row>
    <row r="3414" spans="2:30" ht="13.8" hidden="1" outlineLevel="1" x14ac:dyDescent="0.25">
      <c r="B3414" s="1"/>
      <c r="C3414" s="1"/>
      <c r="D3414" s="1"/>
      <c r="E3414" s="2"/>
      <c r="F3414" s="1"/>
      <c r="G3414" s="2"/>
      <c r="H3414" s="108"/>
      <c r="I3414" s="109"/>
      <c r="J3414" s="132" t="str">
        <f t="shared" si="373"/>
        <v/>
      </c>
      <c r="K3414" s="132">
        <f t="shared" si="371"/>
        <v>0</v>
      </c>
      <c r="L3414" s="246"/>
      <c r="M3414" s="247"/>
      <c r="N3414" s="246"/>
      <c r="O3414" s="248"/>
      <c r="P3414" s="249" t="str">
        <f t="shared" si="374"/>
        <v/>
      </c>
      <c r="Q3414" s="250" t="str">
        <f t="shared" si="372"/>
        <v/>
      </c>
      <c r="R3414" s="248"/>
      <c r="S3414" s="246"/>
      <c r="T3414" s="248"/>
      <c r="U3414" s="249" t="str">
        <f>+IF(AND(S3414&gt;0,R3414&lt;&gt;'Data Validation (ROP used only)'!$A$22),SUM(S3414:T3414),"")</f>
        <v/>
      </c>
      <c r="V3414" s="250" t="str">
        <f>IF(OR(R3414='Data Validation (ROP used only)'!$A$22,ISBLANK(S3414),ISERROR(S3414/$I3414)),"",S3414/$I3414)</f>
        <v/>
      </c>
      <c r="W3414" s="251"/>
      <c r="X3414" s="252" t="str" cm="1">
        <f t="array" ref="X3414">_xlfn.IFS(W3414="","",W3414/I3414&gt;=2,2*I3414,W3414/I3414 &lt; 2, W3414)</f>
        <v/>
      </c>
      <c r="Y3414" s="253" t="str">
        <f t="shared" si="375"/>
        <v/>
      </c>
      <c r="Z3414" s="248"/>
      <c r="AA3414" s="249" t="str">
        <f t="shared" si="376"/>
        <v/>
      </c>
      <c r="AB3414" s="254" t="str">
        <f t="shared" si="377"/>
        <v/>
      </c>
      <c r="AC3414" s="159"/>
      <c r="AD3414" s="160"/>
    </row>
    <row r="3415" spans="2:30" ht="13.8" hidden="1" outlineLevel="1" x14ac:dyDescent="0.25">
      <c r="B3415" s="1"/>
      <c r="C3415" s="1"/>
      <c r="D3415" s="1"/>
      <c r="E3415" s="2"/>
      <c r="F3415" s="1"/>
      <c r="G3415" s="2"/>
      <c r="H3415" s="108"/>
      <c r="I3415" s="109"/>
      <c r="J3415" s="132" t="str">
        <f t="shared" si="373"/>
        <v/>
      </c>
      <c r="K3415" s="132">
        <f t="shared" si="371"/>
        <v>0</v>
      </c>
      <c r="L3415" s="246"/>
      <c r="M3415" s="247"/>
      <c r="N3415" s="246"/>
      <c r="O3415" s="248"/>
      <c r="P3415" s="249" t="str">
        <f t="shared" si="374"/>
        <v/>
      </c>
      <c r="Q3415" s="250" t="str">
        <f t="shared" si="372"/>
        <v/>
      </c>
      <c r="R3415" s="248"/>
      <c r="S3415" s="246"/>
      <c r="T3415" s="248"/>
      <c r="U3415" s="249" t="str">
        <f>+IF(AND(S3415&gt;0,R3415&lt;&gt;'Data Validation (ROP used only)'!$A$22),SUM(S3415:T3415),"")</f>
        <v/>
      </c>
      <c r="V3415" s="250" t="str">
        <f>IF(OR(R3415='Data Validation (ROP used only)'!$A$22,ISBLANK(S3415),ISERROR(S3415/$I3415)),"",S3415/$I3415)</f>
        <v/>
      </c>
      <c r="W3415" s="251"/>
      <c r="X3415" s="252" t="str" cm="1">
        <f t="array" ref="X3415">_xlfn.IFS(W3415="","",W3415/I3415&gt;=2,2*I3415,W3415/I3415 &lt; 2, W3415)</f>
        <v/>
      </c>
      <c r="Y3415" s="253" t="str">
        <f t="shared" si="375"/>
        <v/>
      </c>
      <c r="Z3415" s="248"/>
      <c r="AA3415" s="249" t="str">
        <f t="shared" si="376"/>
        <v/>
      </c>
      <c r="AB3415" s="254" t="str">
        <f t="shared" si="377"/>
        <v/>
      </c>
      <c r="AC3415" s="159"/>
      <c r="AD3415" s="160"/>
    </row>
    <row r="3416" spans="2:30" ht="13.8" hidden="1" outlineLevel="1" x14ac:dyDescent="0.25">
      <c r="B3416" s="1"/>
      <c r="C3416" s="1"/>
      <c r="D3416" s="1"/>
      <c r="E3416" s="2"/>
      <c r="F3416" s="1"/>
      <c r="G3416" s="2"/>
      <c r="H3416" s="108"/>
      <c r="I3416" s="109"/>
      <c r="J3416" s="132" t="str">
        <f t="shared" si="373"/>
        <v/>
      </c>
      <c r="K3416" s="132">
        <f t="shared" si="371"/>
        <v>0</v>
      </c>
      <c r="L3416" s="246"/>
      <c r="M3416" s="247"/>
      <c r="N3416" s="246"/>
      <c r="O3416" s="248"/>
      <c r="P3416" s="249" t="str">
        <f t="shared" si="374"/>
        <v/>
      </c>
      <c r="Q3416" s="250" t="str">
        <f t="shared" si="372"/>
        <v/>
      </c>
      <c r="R3416" s="248"/>
      <c r="S3416" s="246"/>
      <c r="T3416" s="248"/>
      <c r="U3416" s="249" t="str">
        <f>+IF(AND(S3416&gt;0,R3416&lt;&gt;'Data Validation (ROP used only)'!$A$22),SUM(S3416:T3416),"")</f>
        <v/>
      </c>
      <c r="V3416" s="250" t="str">
        <f>IF(OR(R3416='Data Validation (ROP used only)'!$A$22,ISBLANK(S3416),ISERROR(S3416/$I3416)),"",S3416/$I3416)</f>
        <v/>
      </c>
      <c r="W3416" s="251"/>
      <c r="X3416" s="252" t="str" cm="1">
        <f t="array" ref="X3416">_xlfn.IFS(W3416="","",W3416/I3416&gt;=2,2*I3416,W3416/I3416 &lt; 2, W3416)</f>
        <v/>
      </c>
      <c r="Y3416" s="253" t="str">
        <f t="shared" si="375"/>
        <v/>
      </c>
      <c r="Z3416" s="248"/>
      <c r="AA3416" s="249" t="str">
        <f t="shared" si="376"/>
        <v/>
      </c>
      <c r="AB3416" s="254" t="str">
        <f t="shared" si="377"/>
        <v/>
      </c>
      <c r="AC3416" s="159"/>
      <c r="AD3416" s="160"/>
    </row>
    <row r="3417" spans="2:30" ht="13.8" hidden="1" outlineLevel="1" x14ac:dyDescent="0.25">
      <c r="B3417" s="1"/>
      <c r="C3417" s="1"/>
      <c r="D3417" s="1"/>
      <c r="E3417" s="2"/>
      <c r="F3417" s="1"/>
      <c r="G3417" s="2"/>
      <c r="H3417" s="108"/>
      <c r="I3417" s="109"/>
      <c r="J3417" s="132" t="str">
        <f t="shared" si="373"/>
        <v/>
      </c>
      <c r="K3417" s="132">
        <f t="shared" si="371"/>
        <v>0</v>
      </c>
      <c r="L3417" s="246"/>
      <c r="M3417" s="247"/>
      <c r="N3417" s="246"/>
      <c r="O3417" s="248"/>
      <c r="P3417" s="249" t="str">
        <f t="shared" si="374"/>
        <v/>
      </c>
      <c r="Q3417" s="250" t="str">
        <f t="shared" si="372"/>
        <v/>
      </c>
      <c r="R3417" s="248"/>
      <c r="S3417" s="246"/>
      <c r="T3417" s="248"/>
      <c r="U3417" s="249" t="str">
        <f>+IF(AND(S3417&gt;0,R3417&lt;&gt;'Data Validation (ROP used only)'!$A$22),SUM(S3417:T3417),"")</f>
        <v/>
      </c>
      <c r="V3417" s="250" t="str">
        <f>IF(OR(R3417='Data Validation (ROP used only)'!$A$22,ISBLANK(S3417),ISERROR(S3417/$I3417)),"",S3417/$I3417)</f>
        <v/>
      </c>
      <c r="W3417" s="251"/>
      <c r="X3417" s="252" t="str" cm="1">
        <f t="array" ref="X3417">_xlfn.IFS(W3417="","",W3417/I3417&gt;=2,2*I3417,W3417/I3417 &lt; 2, W3417)</f>
        <v/>
      </c>
      <c r="Y3417" s="253" t="str">
        <f t="shared" si="375"/>
        <v/>
      </c>
      <c r="Z3417" s="248"/>
      <c r="AA3417" s="249" t="str">
        <f t="shared" si="376"/>
        <v/>
      </c>
      <c r="AB3417" s="254" t="str">
        <f t="shared" si="377"/>
        <v/>
      </c>
      <c r="AC3417" s="159"/>
      <c r="AD3417" s="160"/>
    </row>
    <row r="3418" spans="2:30" ht="13.8" hidden="1" outlineLevel="1" x14ac:dyDescent="0.25">
      <c r="B3418" s="1"/>
      <c r="C3418" s="1"/>
      <c r="D3418" s="1"/>
      <c r="E3418" s="2"/>
      <c r="F3418" s="1"/>
      <c r="G3418" s="2"/>
      <c r="H3418" s="108"/>
      <c r="I3418" s="109"/>
      <c r="J3418" s="132" t="str">
        <f t="shared" si="373"/>
        <v/>
      </c>
      <c r="K3418" s="132">
        <f t="shared" si="371"/>
        <v>0</v>
      </c>
      <c r="L3418" s="246"/>
      <c r="M3418" s="247"/>
      <c r="N3418" s="246"/>
      <c r="O3418" s="248"/>
      <c r="P3418" s="249" t="str">
        <f t="shared" si="374"/>
        <v/>
      </c>
      <c r="Q3418" s="250" t="str">
        <f t="shared" si="372"/>
        <v/>
      </c>
      <c r="R3418" s="248"/>
      <c r="S3418" s="246"/>
      <c r="T3418" s="248"/>
      <c r="U3418" s="249" t="str">
        <f>+IF(AND(S3418&gt;0,R3418&lt;&gt;'Data Validation (ROP used only)'!$A$22),SUM(S3418:T3418),"")</f>
        <v/>
      </c>
      <c r="V3418" s="250" t="str">
        <f>IF(OR(R3418='Data Validation (ROP used only)'!$A$22,ISBLANK(S3418),ISERROR(S3418/$I3418)),"",S3418/$I3418)</f>
        <v/>
      </c>
      <c r="W3418" s="251"/>
      <c r="X3418" s="252" t="str" cm="1">
        <f t="array" ref="X3418">_xlfn.IFS(W3418="","",W3418/I3418&gt;=2,2*I3418,W3418/I3418 &lt; 2, W3418)</f>
        <v/>
      </c>
      <c r="Y3418" s="253" t="str">
        <f t="shared" si="375"/>
        <v/>
      </c>
      <c r="Z3418" s="248"/>
      <c r="AA3418" s="249" t="str">
        <f t="shared" si="376"/>
        <v/>
      </c>
      <c r="AB3418" s="254" t="str">
        <f t="shared" si="377"/>
        <v/>
      </c>
      <c r="AC3418" s="159"/>
      <c r="AD3418" s="160"/>
    </row>
    <row r="3419" spans="2:30" ht="13.8" hidden="1" outlineLevel="1" x14ac:dyDescent="0.25">
      <c r="B3419" s="1"/>
      <c r="C3419" s="1"/>
      <c r="D3419" s="1"/>
      <c r="E3419" s="2"/>
      <c r="F3419" s="1"/>
      <c r="G3419" s="2"/>
      <c r="H3419" s="108"/>
      <c r="I3419" s="109"/>
      <c r="J3419" s="132" t="str">
        <f t="shared" si="373"/>
        <v/>
      </c>
      <c r="K3419" s="132">
        <f t="shared" si="371"/>
        <v>0</v>
      </c>
      <c r="L3419" s="246"/>
      <c r="M3419" s="247"/>
      <c r="N3419" s="246"/>
      <c r="O3419" s="248"/>
      <c r="P3419" s="249" t="str">
        <f t="shared" si="374"/>
        <v/>
      </c>
      <c r="Q3419" s="250" t="str">
        <f t="shared" si="372"/>
        <v/>
      </c>
      <c r="R3419" s="248"/>
      <c r="S3419" s="246"/>
      <c r="T3419" s="248"/>
      <c r="U3419" s="249" t="str">
        <f>+IF(AND(S3419&gt;0,R3419&lt;&gt;'Data Validation (ROP used only)'!$A$22),SUM(S3419:T3419),"")</f>
        <v/>
      </c>
      <c r="V3419" s="250" t="str">
        <f>IF(OR(R3419='Data Validation (ROP used only)'!$A$22,ISBLANK(S3419),ISERROR(S3419/$I3419)),"",S3419/$I3419)</f>
        <v/>
      </c>
      <c r="W3419" s="251"/>
      <c r="X3419" s="252" t="str" cm="1">
        <f t="array" ref="X3419">_xlfn.IFS(W3419="","",W3419/I3419&gt;=2,2*I3419,W3419/I3419 &lt; 2, W3419)</f>
        <v/>
      </c>
      <c r="Y3419" s="253" t="str">
        <f t="shared" si="375"/>
        <v/>
      </c>
      <c r="Z3419" s="248"/>
      <c r="AA3419" s="249" t="str">
        <f t="shared" si="376"/>
        <v/>
      </c>
      <c r="AB3419" s="254" t="str">
        <f t="shared" si="377"/>
        <v/>
      </c>
      <c r="AC3419" s="159"/>
      <c r="AD3419" s="160"/>
    </row>
    <row r="3420" spans="2:30" ht="13.8" hidden="1" outlineLevel="1" x14ac:dyDescent="0.25">
      <c r="B3420" s="1"/>
      <c r="C3420" s="1"/>
      <c r="D3420" s="1"/>
      <c r="E3420" s="2"/>
      <c r="F3420" s="1"/>
      <c r="G3420" s="2"/>
      <c r="H3420" s="108"/>
      <c r="I3420" s="109"/>
      <c r="J3420" s="132" t="str">
        <f t="shared" si="373"/>
        <v/>
      </c>
      <c r="K3420" s="132">
        <f t="shared" si="371"/>
        <v>0</v>
      </c>
      <c r="L3420" s="246"/>
      <c r="M3420" s="247"/>
      <c r="N3420" s="246"/>
      <c r="O3420" s="248"/>
      <c r="P3420" s="249" t="str">
        <f t="shared" si="374"/>
        <v/>
      </c>
      <c r="Q3420" s="250" t="str">
        <f t="shared" si="372"/>
        <v/>
      </c>
      <c r="R3420" s="248"/>
      <c r="S3420" s="246"/>
      <c r="T3420" s="248"/>
      <c r="U3420" s="249" t="str">
        <f>+IF(AND(S3420&gt;0,R3420&lt;&gt;'Data Validation (ROP used only)'!$A$22),SUM(S3420:T3420),"")</f>
        <v/>
      </c>
      <c r="V3420" s="250" t="str">
        <f>IF(OR(R3420='Data Validation (ROP used only)'!$A$22,ISBLANK(S3420),ISERROR(S3420/$I3420)),"",S3420/$I3420)</f>
        <v/>
      </c>
      <c r="W3420" s="251"/>
      <c r="X3420" s="252" t="str" cm="1">
        <f t="array" ref="X3420">_xlfn.IFS(W3420="","",W3420/I3420&gt;=2,2*I3420,W3420/I3420 &lt; 2, W3420)</f>
        <v/>
      </c>
      <c r="Y3420" s="253" t="str">
        <f t="shared" si="375"/>
        <v/>
      </c>
      <c r="Z3420" s="248"/>
      <c r="AA3420" s="249" t="str">
        <f t="shared" si="376"/>
        <v/>
      </c>
      <c r="AB3420" s="254" t="str">
        <f t="shared" si="377"/>
        <v/>
      </c>
      <c r="AC3420" s="159"/>
      <c r="AD3420" s="160"/>
    </row>
    <row r="3421" spans="2:30" ht="13.8" hidden="1" outlineLevel="1" x14ac:dyDescent="0.25">
      <c r="B3421" s="1"/>
      <c r="C3421" s="1"/>
      <c r="D3421" s="1"/>
      <c r="E3421" s="2"/>
      <c r="F3421" s="1"/>
      <c r="G3421" s="2"/>
      <c r="H3421" s="108"/>
      <c r="I3421" s="109"/>
      <c r="J3421" s="132" t="str">
        <f t="shared" si="373"/>
        <v/>
      </c>
      <c r="K3421" s="132">
        <f t="shared" si="371"/>
        <v>0</v>
      </c>
      <c r="L3421" s="246"/>
      <c r="M3421" s="247"/>
      <c r="N3421" s="246"/>
      <c r="O3421" s="248"/>
      <c r="P3421" s="249" t="str">
        <f t="shared" si="374"/>
        <v/>
      </c>
      <c r="Q3421" s="250" t="str">
        <f t="shared" si="372"/>
        <v/>
      </c>
      <c r="R3421" s="248"/>
      <c r="S3421" s="246"/>
      <c r="T3421" s="248"/>
      <c r="U3421" s="249" t="str">
        <f>+IF(AND(S3421&gt;0,R3421&lt;&gt;'Data Validation (ROP used only)'!$A$22),SUM(S3421:T3421),"")</f>
        <v/>
      </c>
      <c r="V3421" s="250" t="str">
        <f>IF(OR(R3421='Data Validation (ROP used only)'!$A$22,ISBLANK(S3421),ISERROR(S3421/$I3421)),"",S3421/$I3421)</f>
        <v/>
      </c>
      <c r="W3421" s="251"/>
      <c r="X3421" s="252" t="str" cm="1">
        <f t="array" ref="X3421">_xlfn.IFS(W3421="","",W3421/I3421&gt;=2,2*I3421,W3421/I3421 &lt; 2, W3421)</f>
        <v/>
      </c>
      <c r="Y3421" s="253" t="str">
        <f t="shared" si="375"/>
        <v/>
      </c>
      <c r="Z3421" s="248"/>
      <c r="AA3421" s="249" t="str">
        <f t="shared" si="376"/>
        <v/>
      </c>
      <c r="AB3421" s="254" t="str">
        <f t="shared" si="377"/>
        <v/>
      </c>
      <c r="AC3421" s="159"/>
      <c r="AD3421" s="160"/>
    </row>
    <row r="3422" spans="2:30" ht="13.8" hidden="1" outlineLevel="1" x14ac:dyDescent="0.25">
      <c r="B3422" s="1"/>
      <c r="C3422" s="1"/>
      <c r="D3422" s="1"/>
      <c r="E3422" s="2"/>
      <c r="F3422" s="1"/>
      <c r="G3422" s="2"/>
      <c r="H3422" s="108"/>
      <c r="I3422" s="109"/>
      <c r="J3422" s="132" t="str">
        <f t="shared" si="373"/>
        <v/>
      </c>
      <c r="K3422" s="132">
        <f t="shared" si="371"/>
        <v>0</v>
      </c>
      <c r="L3422" s="246"/>
      <c r="M3422" s="247"/>
      <c r="N3422" s="246"/>
      <c r="O3422" s="248"/>
      <c r="P3422" s="249" t="str">
        <f t="shared" si="374"/>
        <v/>
      </c>
      <c r="Q3422" s="250" t="str">
        <f t="shared" si="372"/>
        <v/>
      </c>
      <c r="R3422" s="248"/>
      <c r="S3422" s="246"/>
      <c r="T3422" s="248"/>
      <c r="U3422" s="249" t="str">
        <f>+IF(AND(S3422&gt;0,R3422&lt;&gt;'Data Validation (ROP used only)'!$A$22),SUM(S3422:T3422),"")</f>
        <v/>
      </c>
      <c r="V3422" s="250" t="str">
        <f>IF(OR(R3422='Data Validation (ROP used only)'!$A$22,ISBLANK(S3422),ISERROR(S3422/$I3422)),"",S3422/$I3422)</f>
        <v/>
      </c>
      <c r="W3422" s="251"/>
      <c r="X3422" s="252" t="str" cm="1">
        <f t="array" ref="X3422">_xlfn.IFS(W3422="","",W3422/I3422&gt;=2,2*I3422,W3422/I3422 &lt; 2, W3422)</f>
        <v/>
      </c>
      <c r="Y3422" s="253" t="str">
        <f t="shared" si="375"/>
        <v/>
      </c>
      <c r="Z3422" s="248"/>
      <c r="AA3422" s="249" t="str">
        <f t="shared" si="376"/>
        <v/>
      </c>
      <c r="AB3422" s="254" t="str">
        <f t="shared" si="377"/>
        <v/>
      </c>
      <c r="AC3422" s="159"/>
      <c r="AD3422" s="160"/>
    </row>
    <row r="3423" spans="2:30" ht="13.8" hidden="1" outlineLevel="1" x14ac:dyDescent="0.25">
      <c r="B3423" s="1"/>
      <c r="C3423" s="1"/>
      <c r="D3423" s="1"/>
      <c r="E3423" s="2"/>
      <c r="F3423" s="1"/>
      <c r="G3423" s="2"/>
      <c r="H3423" s="108"/>
      <c r="I3423" s="109"/>
      <c r="J3423" s="132" t="str">
        <f t="shared" si="373"/>
        <v/>
      </c>
      <c r="K3423" s="132">
        <f t="shared" si="371"/>
        <v>0</v>
      </c>
      <c r="L3423" s="246"/>
      <c r="M3423" s="247"/>
      <c r="N3423" s="246"/>
      <c r="O3423" s="248"/>
      <c r="P3423" s="249" t="str">
        <f t="shared" si="374"/>
        <v/>
      </c>
      <c r="Q3423" s="250" t="str">
        <f t="shared" si="372"/>
        <v/>
      </c>
      <c r="R3423" s="248"/>
      <c r="S3423" s="246"/>
      <c r="T3423" s="248"/>
      <c r="U3423" s="249" t="str">
        <f>+IF(AND(S3423&gt;0,R3423&lt;&gt;'Data Validation (ROP used only)'!$A$22),SUM(S3423:T3423),"")</f>
        <v/>
      </c>
      <c r="V3423" s="250" t="str">
        <f>IF(OR(R3423='Data Validation (ROP used only)'!$A$22,ISBLANK(S3423),ISERROR(S3423/$I3423)),"",S3423/$I3423)</f>
        <v/>
      </c>
      <c r="W3423" s="251"/>
      <c r="X3423" s="252" t="str" cm="1">
        <f t="array" ref="X3423">_xlfn.IFS(W3423="","",W3423/I3423&gt;=2,2*I3423,W3423/I3423 &lt; 2, W3423)</f>
        <v/>
      </c>
      <c r="Y3423" s="253" t="str">
        <f t="shared" si="375"/>
        <v/>
      </c>
      <c r="Z3423" s="248"/>
      <c r="AA3423" s="249" t="str">
        <f t="shared" si="376"/>
        <v/>
      </c>
      <c r="AB3423" s="254" t="str">
        <f t="shared" si="377"/>
        <v/>
      </c>
      <c r="AC3423" s="159"/>
      <c r="AD3423" s="160"/>
    </row>
    <row r="3424" spans="2:30" ht="13.8" hidden="1" outlineLevel="1" x14ac:dyDescent="0.25">
      <c r="B3424" s="1"/>
      <c r="C3424" s="1"/>
      <c r="D3424" s="1"/>
      <c r="E3424" s="2"/>
      <c r="F3424" s="1"/>
      <c r="G3424" s="2"/>
      <c r="H3424" s="108"/>
      <c r="I3424" s="109"/>
      <c r="J3424" s="132" t="str">
        <f t="shared" si="373"/>
        <v/>
      </c>
      <c r="K3424" s="132">
        <f t="shared" si="371"/>
        <v>0</v>
      </c>
      <c r="L3424" s="246"/>
      <c r="M3424" s="247"/>
      <c r="N3424" s="246"/>
      <c r="O3424" s="248"/>
      <c r="P3424" s="249" t="str">
        <f t="shared" si="374"/>
        <v/>
      </c>
      <c r="Q3424" s="250" t="str">
        <f t="shared" si="372"/>
        <v/>
      </c>
      <c r="R3424" s="248"/>
      <c r="S3424" s="246"/>
      <c r="T3424" s="248"/>
      <c r="U3424" s="249" t="str">
        <f>+IF(AND(S3424&gt;0,R3424&lt;&gt;'Data Validation (ROP used only)'!$A$22),SUM(S3424:T3424),"")</f>
        <v/>
      </c>
      <c r="V3424" s="250" t="str">
        <f>IF(OR(R3424='Data Validation (ROP used only)'!$A$22,ISBLANK(S3424),ISERROR(S3424/$I3424)),"",S3424/$I3424)</f>
        <v/>
      </c>
      <c r="W3424" s="251"/>
      <c r="X3424" s="252" t="str" cm="1">
        <f t="array" ref="X3424">_xlfn.IFS(W3424="","",W3424/I3424&gt;=2,2*I3424,W3424/I3424 &lt; 2, W3424)</f>
        <v/>
      </c>
      <c r="Y3424" s="253" t="str">
        <f t="shared" si="375"/>
        <v/>
      </c>
      <c r="Z3424" s="248"/>
      <c r="AA3424" s="249" t="str">
        <f t="shared" si="376"/>
        <v/>
      </c>
      <c r="AB3424" s="254" t="str">
        <f t="shared" si="377"/>
        <v/>
      </c>
      <c r="AC3424" s="159"/>
      <c r="AD3424" s="160"/>
    </row>
    <row r="3425" spans="2:30" ht="13.8" hidden="1" outlineLevel="1" x14ac:dyDescent="0.25">
      <c r="B3425" s="1"/>
      <c r="C3425" s="1"/>
      <c r="D3425" s="1"/>
      <c r="E3425" s="2"/>
      <c r="F3425" s="1"/>
      <c r="G3425" s="2"/>
      <c r="H3425" s="108"/>
      <c r="I3425" s="109"/>
      <c r="J3425" s="132" t="str">
        <f t="shared" si="373"/>
        <v/>
      </c>
      <c r="K3425" s="132">
        <f t="shared" si="371"/>
        <v>0</v>
      </c>
      <c r="L3425" s="246"/>
      <c r="M3425" s="247"/>
      <c r="N3425" s="246"/>
      <c r="O3425" s="248"/>
      <c r="P3425" s="249" t="str">
        <f t="shared" si="374"/>
        <v/>
      </c>
      <c r="Q3425" s="250" t="str">
        <f t="shared" si="372"/>
        <v/>
      </c>
      <c r="R3425" s="248"/>
      <c r="S3425" s="246"/>
      <c r="T3425" s="248"/>
      <c r="U3425" s="249" t="str">
        <f>+IF(AND(S3425&gt;0,R3425&lt;&gt;'Data Validation (ROP used only)'!$A$22),SUM(S3425:T3425),"")</f>
        <v/>
      </c>
      <c r="V3425" s="250" t="str">
        <f>IF(OR(R3425='Data Validation (ROP used only)'!$A$22,ISBLANK(S3425),ISERROR(S3425/$I3425)),"",S3425/$I3425)</f>
        <v/>
      </c>
      <c r="W3425" s="251"/>
      <c r="X3425" s="252" t="str" cm="1">
        <f t="array" ref="X3425">_xlfn.IFS(W3425="","",W3425/I3425&gt;=2,2*I3425,W3425/I3425 &lt; 2, W3425)</f>
        <v/>
      </c>
      <c r="Y3425" s="253" t="str">
        <f t="shared" si="375"/>
        <v/>
      </c>
      <c r="Z3425" s="248"/>
      <c r="AA3425" s="249" t="str">
        <f t="shared" si="376"/>
        <v/>
      </c>
      <c r="AB3425" s="254" t="str">
        <f t="shared" si="377"/>
        <v/>
      </c>
      <c r="AC3425" s="159"/>
      <c r="AD3425" s="160"/>
    </row>
    <row r="3426" spans="2:30" ht="13.8" hidden="1" outlineLevel="1" x14ac:dyDescent="0.25">
      <c r="B3426" s="1"/>
      <c r="C3426" s="1"/>
      <c r="D3426" s="1"/>
      <c r="E3426" s="2"/>
      <c r="F3426" s="1"/>
      <c r="G3426" s="2"/>
      <c r="H3426" s="108"/>
      <c r="I3426" s="109"/>
      <c r="J3426" s="132" t="str">
        <f t="shared" si="373"/>
        <v/>
      </c>
      <c r="K3426" s="132">
        <f t="shared" si="371"/>
        <v>0</v>
      </c>
      <c r="L3426" s="246"/>
      <c r="M3426" s="247"/>
      <c r="N3426" s="246"/>
      <c r="O3426" s="248"/>
      <c r="P3426" s="249" t="str">
        <f t="shared" si="374"/>
        <v/>
      </c>
      <c r="Q3426" s="250" t="str">
        <f t="shared" si="372"/>
        <v/>
      </c>
      <c r="R3426" s="248"/>
      <c r="S3426" s="246"/>
      <c r="T3426" s="248"/>
      <c r="U3426" s="249" t="str">
        <f>+IF(AND(S3426&gt;0,R3426&lt;&gt;'Data Validation (ROP used only)'!$A$22),SUM(S3426:T3426),"")</f>
        <v/>
      </c>
      <c r="V3426" s="250" t="str">
        <f>IF(OR(R3426='Data Validation (ROP used only)'!$A$22,ISBLANK(S3426),ISERROR(S3426/$I3426)),"",S3426/$I3426)</f>
        <v/>
      </c>
      <c r="W3426" s="251"/>
      <c r="X3426" s="252" t="str" cm="1">
        <f t="array" ref="X3426">_xlfn.IFS(W3426="","",W3426/I3426&gt;=2,2*I3426,W3426/I3426 &lt; 2, W3426)</f>
        <v/>
      </c>
      <c r="Y3426" s="253" t="str">
        <f t="shared" si="375"/>
        <v/>
      </c>
      <c r="Z3426" s="248"/>
      <c r="AA3426" s="249" t="str">
        <f t="shared" si="376"/>
        <v/>
      </c>
      <c r="AB3426" s="254" t="str">
        <f t="shared" si="377"/>
        <v/>
      </c>
      <c r="AC3426" s="159"/>
      <c r="AD3426" s="160"/>
    </row>
    <row r="3427" spans="2:30" ht="13.8" hidden="1" outlineLevel="1" x14ac:dyDescent="0.25">
      <c r="B3427" s="1"/>
      <c r="C3427" s="1"/>
      <c r="D3427" s="1"/>
      <c r="E3427" s="2"/>
      <c r="F3427" s="1"/>
      <c r="G3427" s="2"/>
      <c r="H3427" s="108"/>
      <c r="I3427" s="109"/>
      <c r="J3427" s="132" t="str">
        <f t="shared" si="373"/>
        <v/>
      </c>
      <c r="K3427" s="132">
        <f t="shared" si="371"/>
        <v>0</v>
      </c>
      <c r="L3427" s="246"/>
      <c r="M3427" s="247"/>
      <c r="N3427" s="246"/>
      <c r="O3427" s="248"/>
      <c r="P3427" s="249" t="str">
        <f t="shared" si="374"/>
        <v/>
      </c>
      <c r="Q3427" s="250" t="str">
        <f t="shared" si="372"/>
        <v/>
      </c>
      <c r="R3427" s="248"/>
      <c r="S3427" s="246"/>
      <c r="T3427" s="248"/>
      <c r="U3427" s="249" t="str">
        <f>+IF(AND(S3427&gt;0,R3427&lt;&gt;'Data Validation (ROP used only)'!$A$22),SUM(S3427:T3427),"")</f>
        <v/>
      </c>
      <c r="V3427" s="250" t="str">
        <f>IF(OR(R3427='Data Validation (ROP used only)'!$A$22,ISBLANK(S3427),ISERROR(S3427/$I3427)),"",S3427/$I3427)</f>
        <v/>
      </c>
      <c r="W3427" s="251"/>
      <c r="X3427" s="252" t="str" cm="1">
        <f t="array" ref="X3427">_xlfn.IFS(W3427="","",W3427/I3427&gt;=2,2*I3427,W3427/I3427 &lt; 2, W3427)</f>
        <v/>
      </c>
      <c r="Y3427" s="253" t="str">
        <f t="shared" si="375"/>
        <v/>
      </c>
      <c r="Z3427" s="248"/>
      <c r="AA3427" s="249" t="str">
        <f t="shared" si="376"/>
        <v/>
      </c>
      <c r="AB3427" s="254" t="str">
        <f t="shared" si="377"/>
        <v/>
      </c>
      <c r="AC3427" s="159"/>
      <c r="AD3427" s="160"/>
    </row>
    <row r="3428" spans="2:30" ht="13.8" hidden="1" outlineLevel="1" x14ac:dyDescent="0.25">
      <c r="B3428" s="1"/>
      <c r="C3428" s="1"/>
      <c r="D3428" s="1"/>
      <c r="E3428" s="2"/>
      <c r="F3428" s="1"/>
      <c r="G3428" s="2"/>
      <c r="H3428" s="108"/>
      <c r="I3428" s="109"/>
      <c r="J3428" s="132" t="str">
        <f t="shared" si="373"/>
        <v/>
      </c>
      <c r="K3428" s="132">
        <f t="shared" si="371"/>
        <v>0</v>
      </c>
      <c r="L3428" s="246"/>
      <c r="M3428" s="247"/>
      <c r="N3428" s="246"/>
      <c r="O3428" s="248"/>
      <c r="P3428" s="249" t="str">
        <f t="shared" si="374"/>
        <v/>
      </c>
      <c r="Q3428" s="250" t="str">
        <f t="shared" si="372"/>
        <v/>
      </c>
      <c r="R3428" s="248"/>
      <c r="S3428" s="246"/>
      <c r="T3428" s="248"/>
      <c r="U3428" s="249" t="str">
        <f>+IF(AND(S3428&gt;0,R3428&lt;&gt;'Data Validation (ROP used only)'!$A$22),SUM(S3428:T3428),"")</f>
        <v/>
      </c>
      <c r="V3428" s="250" t="str">
        <f>IF(OR(R3428='Data Validation (ROP used only)'!$A$22,ISBLANK(S3428),ISERROR(S3428/$I3428)),"",S3428/$I3428)</f>
        <v/>
      </c>
      <c r="W3428" s="251"/>
      <c r="X3428" s="252" t="str" cm="1">
        <f t="array" ref="X3428">_xlfn.IFS(W3428="","",W3428/I3428&gt;=2,2*I3428,W3428/I3428 &lt; 2, W3428)</f>
        <v/>
      </c>
      <c r="Y3428" s="253" t="str">
        <f t="shared" si="375"/>
        <v/>
      </c>
      <c r="Z3428" s="248"/>
      <c r="AA3428" s="249" t="str">
        <f t="shared" si="376"/>
        <v/>
      </c>
      <c r="AB3428" s="254" t="str">
        <f t="shared" si="377"/>
        <v/>
      </c>
      <c r="AC3428" s="159"/>
      <c r="AD3428" s="160"/>
    </row>
    <row r="3429" spans="2:30" ht="13.8" hidden="1" outlineLevel="1" x14ac:dyDescent="0.25">
      <c r="B3429" s="1"/>
      <c r="C3429" s="1"/>
      <c r="D3429" s="1"/>
      <c r="E3429" s="2"/>
      <c r="F3429" s="1"/>
      <c r="G3429" s="2"/>
      <c r="H3429" s="108"/>
      <c r="I3429" s="109"/>
      <c r="J3429" s="132" t="str">
        <f t="shared" si="373"/>
        <v/>
      </c>
      <c r="K3429" s="132">
        <f t="shared" si="371"/>
        <v>0</v>
      </c>
      <c r="L3429" s="246"/>
      <c r="M3429" s="247"/>
      <c r="N3429" s="246"/>
      <c r="O3429" s="248"/>
      <c r="P3429" s="249" t="str">
        <f t="shared" si="374"/>
        <v/>
      </c>
      <c r="Q3429" s="250" t="str">
        <f t="shared" si="372"/>
        <v/>
      </c>
      <c r="R3429" s="248"/>
      <c r="S3429" s="246"/>
      <c r="T3429" s="248"/>
      <c r="U3429" s="249" t="str">
        <f>+IF(AND(S3429&gt;0,R3429&lt;&gt;'Data Validation (ROP used only)'!$A$22),SUM(S3429:T3429),"")</f>
        <v/>
      </c>
      <c r="V3429" s="250" t="str">
        <f>IF(OR(R3429='Data Validation (ROP used only)'!$A$22,ISBLANK(S3429),ISERROR(S3429/$I3429)),"",S3429/$I3429)</f>
        <v/>
      </c>
      <c r="W3429" s="251"/>
      <c r="X3429" s="252" t="str" cm="1">
        <f t="array" ref="X3429">_xlfn.IFS(W3429="","",W3429/I3429&gt;=2,2*I3429,W3429/I3429 &lt; 2, W3429)</f>
        <v/>
      </c>
      <c r="Y3429" s="253" t="str">
        <f t="shared" si="375"/>
        <v/>
      </c>
      <c r="Z3429" s="248"/>
      <c r="AA3429" s="249" t="str">
        <f t="shared" si="376"/>
        <v/>
      </c>
      <c r="AB3429" s="254" t="str">
        <f t="shared" si="377"/>
        <v/>
      </c>
      <c r="AC3429" s="159"/>
      <c r="AD3429" s="160"/>
    </row>
    <row r="3430" spans="2:30" ht="13.8" hidden="1" outlineLevel="1" x14ac:dyDescent="0.25">
      <c r="B3430" s="1"/>
      <c r="C3430" s="1"/>
      <c r="D3430" s="1"/>
      <c r="E3430" s="2"/>
      <c r="F3430" s="1"/>
      <c r="G3430" s="2"/>
      <c r="H3430" s="108"/>
      <c r="I3430" s="109"/>
      <c r="J3430" s="132" t="str">
        <f t="shared" si="373"/>
        <v/>
      </c>
      <c r="K3430" s="132">
        <f t="shared" si="371"/>
        <v>0</v>
      </c>
      <c r="L3430" s="246"/>
      <c r="M3430" s="247"/>
      <c r="N3430" s="246"/>
      <c r="O3430" s="248"/>
      <c r="P3430" s="249" t="str">
        <f t="shared" si="374"/>
        <v/>
      </c>
      <c r="Q3430" s="250" t="str">
        <f t="shared" si="372"/>
        <v/>
      </c>
      <c r="R3430" s="248"/>
      <c r="S3430" s="246"/>
      <c r="T3430" s="248"/>
      <c r="U3430" s="249" t="str">
        <f>+IF(AND(S3430&gt;0,R3430&lt;&gt;'Data Validation (ROP used only)'!$A$22),SUM(S3430:T3430),"")</f>
        <v/>
      </c>
      <c r="V3430" s="250" t="str">
        <f>IF(OR(R3430='Data Validation (ROP used only)'!$A$22,ISBLANK(S3430),ISERROR(S3430/$I3430)),"",S3430/$I3430)</f>
        <v/>
      </c>
      <c r="W3430" s="251"/>
      <c r="X3430" s="252" t="str" cm="1">
        <f t="array" ref="X3430">_xlfn.IFS(W3430="","",W3430/I3430&gt;=2,2*I3430,W3430/I3430 &lt; 2, W3430)</f>
        <v/>
      </c>
      <c r="Y3430" s="253" t="str">
        <f t="shared" si="375"/>
        <v/>
      </c>
      <c r="Z3430" s="248"/>
      <c r="AA3430" s="249" t="str">
        <f t="shared" si="376"/>
        <v/>
      </c>
      <c r="AB3430" s="254" t="str">
        <f t="shared" si="377"/>
        <v/>
      </c>
      <c r="AC3430" s="159"/>
      <c r="AD3430" s="160"/>
    </row>
    <row r="3431" spans="2:30" ht="13.8" hidden="1" outlineLevel="1" x14ac:dyDescent="0.25">
      <c r="B3431" s="1"/>
      <c r="C3431" s="1"/>
      <c r="D3431" s="1"/>
      <c r="E3431" s="2"/>
      <c r="F3431" s="1"/>
      <c r="G3431" s="2"/>
      <c r="H3431" s="108"/>
      <c r="I3431" s="109"/>
      <c r="J3431" s="132" t="str">
        <f t="shared" si="373"/>
        <v/>
      </c>
      <c r="K3431" s="132">
        <f t="shared" ref="K3431:K3494" si="378">IF(ISERROR(I3431/1754.5),"",I3431/1754.5)</f>
        <v>0</v>
      </c>
      <c r="L3431" s="246"/>
      <c r="M3431" s="247"/>
      <c r="N3431" s="246"/>
      <c r="O3431" s="248"/>
      <c r="P3431" s="249" t="str">
        <f t="shared" si="374"/>
        <v/>
      </c>
      <c r="Q3431" s="250" t="str">
        <f t="shared" si="372"/>
        <v/>
      </c>
      <c r="R3431" s="248"/>
      <c r="S3431" s="246"/>
      <c r="T3431" s="248"/>
      <c r="U3431" s="249" t="str">
        <f>+IF(AND(S3431&gt;0,R3431&lt;&gt;'Data Validation (ROP used only)'!$A$22),SUM(S3431:T3431),"")</f>
        <v/>
      </c>
      <c r="V3431" s="250" t="str">
        <f>IF(OR(R3431='Data Validation (ROP used only)'!$A$22,ISBLANK(S3431),ISERROR(S3431/$I3431)),"",S3431/$I3431)</f>
        <v/>
      </c>
      <c r="W3431" s="251"/>
      <c r="X3431" s="252" t="str" cm="1">
        <f t="array" ref="X3431">_xlfn.IFS(W3431="","",W3431/I3431&gt;=2,2*I3431,W3431/I3431 &lt; 2, W3431)</f>
        <v/>
      </c>
      <c r="Y3431" s="253" t="str">
        <f t="shared" si="375"/>
        <v/>
      </c>
      <c r="Z3431" s="248"/>
      <c r="AA3431" s="249" t="str">
        <f t="shared" si="376"/>
        <v/>
      </c>
      <c r="AB3431" s="254" t="str">
        <f t="shared" si="377"/>
        <v/>
      </c>
      <c r="AC3431" s="159"/>
      <c r="AD3431" s="160"/>
    </row>
    <row r="3432" spans="2:30" ht="13.8" hidden="1" outlineLevel="1" x14ac:dyDescent="0.25">
      <c r="B3432" s="1"/>
      <c r="C3432" s="1"/>
      <c r="D3432" s="1"/>
      <c r="E3432" s="2"/>
      <c r="F3432" s="1"/>
      <c r="G3432" s="2"/>
      <c r="H3432" s="108"/>
      <c r="I3432" s="109"/>
      <c r="J3432" s="132" t="str">
        <f t="shared" si="373"/>
        <v/>
      </c>
      <c r="K3432" s="132">
        <f t="shared" si="378"/>
        <v>0</v>
      </c>
      <c r="L3432" s="246"/>
      <c r="M3432" s="247"/>
      <c r="N3432" s="246"/>
      <c r="O3432" s="248"/>
      <c r="P3432" s="249" t="str">
        <f t="shared" si="374"/>
        <v/>
      </c>
      <c r="Q3432" s="250" t="str">
        <f t="shared" si="372"/>
        <v/>
      </c>
      <c r="R3432" s="248"/>
      <c r="S3432" s="246"/>
      <c r="T3432" s="248"/>
      <c r="U3432" s="249" t="str">
        <f>+IF(AND(S3432&gt;0,R3432&lt;&gt;'Data Validation (ROP used only)'!$A$22),SUM(S3432:T3432),"")</f>
        <v/>
      </c>
      <c r="V3432" s="250" t="str">
        <f>IF(OR(R3432='Data Validation (ROP used only)'!$A$22,ISBLANK(S3432),ISERROR(S3432/$I3432)),"",S3432/$I3432)</f>
        <v/>
      </c>
      <c r="W3432" s="251"/>
      <c r="X3432" s="252" t="str" cm="1">
        <f t="array" ref="X3432">_xlfn.IFS(W3432="","",W3432/I3432&gt;=2,2*I3432,W3432/I3432 &lt; 2, W3432)</f>
        <v/>
      </c>
      <c r="Y3432" s="253" t="str">
        <f t="shared" si="375"/>
        <v/>
      </c>
      <c r="Z3432" s="248"/>
      <c r="AA3432" s="249" t="str">
        <f t="shared" si="376"/>
        <v/>
      </c>
      <c r="AB3432" s="254" t="str">
        <f t="shared" si="377"/>
        <v/>
      </c>
      <c r="AC3432" s="159"/>
      <c r="AD3432" s="160"/>
    </row>
    <row r="3433" spans="2:30" ht="13.8" hidden="1" outlineLevel="1" x14ac:dyDescent="0.25">
      <c r="B3433" s="1"/>
      <c r="C3433" s="1"/>
      <c r="D3433" s="1"/>
      <c r="E3433" s="2"/>
      <c r="F3433" s="1"/>
      <c r="G3433" s="2"/>
      <c r="H3433" s="108"/>
      <c r="I3433" s="109"/>
      <c r="J3433" s="132" t="str">
        <f t="shared" si="373"/>
        <v/>
      </c>
      <c r="K3433" s="132">
        <f t="shared" si="378"/>
        <v>0</v>
      </c>
      <c r="L3433" s="246"/>
      <c r="M3433" s="247"/>
      <c r="N3433" s="246"/>
      <c r="O3433" s="248"/>
      <c r="P3433" s="249" t="str">
        <f t="shared" si="374"/>
        <v/>
      </c>
      <c r="Q3433" s="250" t="str">
        <f t="shared" si="372"/>
        <v/>
      </c>
      <c r="R3433" s="248"/>
      <c r="S3433" s="246"/>
      <c r="T3433" s="248"/>
      <c r="U3433" s="249" t="str">
        <f>+IF(AND(S3433&gt;0,R3433&lt;&gt;'Data Validation (ROP used only)'!$A$22),SUM(S3433:T3433),"")</f>
        <v/>
      </c>
      <c r="V3433" s="250" t="str">
        <f>IF(OR(R3433='Data Validation (ROP used only)'!$A$22,ISBLANK(S3433),ISERROR(S3433/$I3433)),"",S3433/$I3433)</f>
        <v/>
      </c>
      <c r="W3433" s="251"/>
      <c r="X3433" s="252" t="str" cm="1">
        <f t="array" ref="X3433">_xlfn.IFS(W3433="","",W3433/I3433&gt;=2,2*I3433,W3433/I3433 &lt; 2, W3433)</f>
        <v/>
      </c>
      <c r="Y3433" s="253" t="str">
        <f t="shared" si="375"/>
        <v/>
      </c>
      <c r="Z3433" s="248"/>
      <c r="AA3433" s="249" t="str">
        <f t="shared" si="376"/>
        <v/>
      </c>
      <c r="AB3433" s="254" t="str">
        <f t="shared" si="377"/>
        <v/>
      </c>
      <c r="AC3433" s="159"/>
      <c r="AD3433" s="160"/>
    </row>
    <row r="3434" spans="2:30" ht="13.8" hidden="1" outlineLevel="1" x14ac:dyDescent="0.25">
      <c r="B3434" s="1"/>
      <c r="C3434" s="1"/>
      <c r="D3434" s="1"/>
      <c r="E3434" s="2"/>
      <c r="F3434" s="1"/>
      <c r="G3434" s="2"/>
      <c r="H3434" s="108"/>
      <c r="I3434" s="109"/>
      <c r="J3434" s="132" t="str">
        <f t="shared" si="373"/>
        <v/>
      </c>
      <c r="K3434" s="132">
        <f t="shared" si="378"/>
        <v>0</v>
      </c>
      <c r="L3434" s="246"/>
      <c r="M3434" s="247"/>
      <c r="N3434" s="246"/>
      <c r="O3434" s="248"/>
      <c r="P3434" s="249" t="str">
        <f t="shared" si="374"/>
        <v/>
      </c>
      <c r="Q3434" s="250" t="str">
        <f t="shared" si="372"/>
        <v/>
      </c>
      <c r="R3434" s="248"/>
      <c r="S3434" s="246"/>
      <c r="T3434" s="248"/>
      <c r="U3434" s="249" t="str">
        <f>+IF(AND(S3434&gt;0,R3434&lt;&gt;'Data Validation (ROP used only)'!$A$22),SUM(S3434:T3434),"")</f>
        <v/>
      </c>
      <c r="V3434" s="250" t="str">
        <f>IF(OR(R3434='Data Validation (ROP used only)'!$A$22,ISBLANK(S3434),ISERROR(S3434/$I3434)),"",S3434/$I3434)</f>
        <v/>
      </c>
      <c r="W3434" s="251"/>
      <c r="X3434" s="252" t="str" cm="1">
        <f t="array" ref="X3434">_xlfn.IFS(W3434="","",W3434/I3434&gt;=2,2*I3434,W3434/I3434 &lt; 2, W3434)</f>
        <v/>
      </c>
      <c r="Y3434" s="253" t="str">
        <f t="shared" si="375"/>
        <v/>
      </c>
      <c r="Z3434" s="248"/>
      <c r="AA3434" s="249" t="str">
        <f t="shared" si="376"/>
        <v/>
      </c>
      <c r="AB3434" s="254" t="str">
        <f t="shared" si="377"/>
        <v/>
      </c>
      <c r="AC3434" s="159"/>
      <c r="AD3434" s="160"/>
    </row>
    <row r="3435" spans="2:30" ht="13.8" hidden="1" outlineLevel="1" x14ac:dyDescent="0.25">
      <c r="B3435" s="1"/>
      <c r="C3435" s="1"/>
      <c r="D3435" s="1"/>
      <c r="E3435" s="2"/>
      <c r="F3435" s="1"/>
      <c r="G3435" s="2"/>
      <c r="H3435" s="108"/>
      <c r="I3435" s="109"/>
      <c r="J3435" s="132" t="str">
        <f t="shared" si="373"/>
        <v/>
      </c>
      <c r="K3435" s="132">
        <f t="shared" si="378"/>
        <v>0</v>
      </c>
      <c r="L3435" s="246"/>
      <c r="M3435" s="247"/>
      <c r="N3435" s="246"/>
      <c r="O3435" s="248"/>
      <c r="P3435" s="249" t="str">
        <f t="shared" si="374"/>
        <v/>
      </c>
      <c r="Q3435" s="250" t="str">
        <f t="shared" si="372"/>
        <v/>
      </c>
      <c r="R3435" s="248"/>
      <c r="S3435" s="246"/>
      <c r="T3435" s="248"/>
      <c r="U3435" s="249" t="str">
        <f>+IF(AND(S3435&gt;0,R3435&lt;&gt;'Data Validation (ROP used only)'!$A$22),SUM(S3435:T3435),"")</f>
        <v/>
      </c>
      <c r="V3435" s="250" t="str">
        <f>IF(OR(R3435='Data Validation (ROP used only)'!$A$22,ISBLANK(S3435),ISERROR(S3435/$I3435)),"",S3435/$I3435)</f>
        <v/>
      </c>
      <c r="W3435" s="251"/>
      <c r="X3435" s="252" t="str" cm="1">
        <f t="array" ref="X3435">_xlfn.IFS(W3435="","",W3435/I3435&gt;=2,2*I3435,W3435/I3435 &lt; 2, W3435)</f>
        <v/>
      </c>
      <c r="Y3435" s="253" t="str">
        <f t="shared" si="375"/>
        <v/>
      </c>
      <c r="Z3435" s="248"/>
      <c r="AA3435" s="249" t="str">
        <f t="shared" si="376"/>
        <v/>
      </c>
      <c r="AB3435" s="254" t="str">
        <f t="shared" si="377"/>
        <v/>
      </c>
      <c r="AC3435" s="159"/>
      <c r="AD3435" s="160"/>
    </row>
    <row r="3436" spans="2:30" ht="13.8" hidden="1" outlineLevel="1" x14ac:dyDescent="0.25">
      <c r="B3436" s="1"/>
      <c r="C3436" s="1"/>
      <c r="D3436" s="1"/>
      <c r="E3436" s="2"/>
      <c r="F3436" s="1"/>
      <c r="G3436" s="2"/>
      <c r="H3436" s="108"/>
      <c r="I3436" s="109"/>
      <c r="J3436" s="132" t="str">
        <f t="shared" si="373"/>
        <v/>
      </c>
      <c r="K3436" s="132">
        <f t="shared" si="378"/>
        <v>0</v>
      </c>
      <c r="L3436" s="246"/>
      <c r="M3436" s="247"/>
      <c r="N3436" s="246"/>
      <c r="O3436" s="248"/>
      <c r="P3436" s="249" t="str">
        <f t="shared" si="374"/>
        <v/>
      </c>
      <c r="Q3436" s="250" t="str">
        <f t="shared" si="372"/>
        <v/>
      </c>
      <c r="R3436" s="248"/>
      <c r="S3436" s="246"/>
      <c r="T3436" s="248"/>
      <c r="U3436" s="249" t="str">
        <f>+IF(AND(S3436&gt;0,R3436&lt;&gt;'Data Validation (ROP used only)'!$A$22),SUM(S3436:T3436),"")</f>
        <v/>
      </c>
      <c r="V3436" s="250" t="str">
        <f>IF(OR(R3436='Data Validation (ROP used only)'!$A$22,ISBLANK(S3436),ISERROR(S3436/$I3436)),"",S3436/$I3436)</f>
        <v/>
      </c>
      <c r="W3436" s="251"/>
      <c r="X3436" s="252" t="str" cm="1">
        <f t="array" ref="X3436">_xlfn.IFS(W3436="","",W3436/I3436&gt;=2,2*I3436,W3436/I3436 &lt; 2, W3436)</f>
        <v/>
      </c>
      <c r="Y3436" s="253" t="str">
        <f t="shared" si="375"/>
        <v/>
      </c>
      <c r="Z3436" s="248"/>
      <c r="AA3436" s="249" t="str">
        <f t="shared" si="376"/>
        <v/>
      </c>
      <c r="AB3436" s="254" t="str">
        <f t="shared" si="377"/>
        <v/>
      </c>
      <c r="AC3436" s="159"/>
      <c r="AD3436" s="160"/>
    </row>
    <row r="3437" spans="2:30" ht="13.8" hidden="1" outlineLevel="1" x14ac:dyDescent="0.25">
      <c r="B3437" s="1"/>
      <c r="C3437" s="1"/>
      <c r="D3437" s="1"/>
      <c r="E3437" s="2"/>
      <c r="F3437" s="1"/>
      <c r="G3437" s="2"/>
      <c r="H3437" s="108"/>
      <c r="I3437" s="109"/>
      <c r="J3437" s="132" t="str">
        <f t="shared" si="373"/>
        <v/>
      </c>
      <c r="K3437" s="132">
        <f t="shared" si="378"/>
        <v>0</v>
      </c>
      <c r="L3437" s="246"/>
      <c r="M3437" s="247"/>
      <c r="N3437" s="246"/>
      <c r="O3437" s="248"/>
      <c r="P3437" s="249" t="str">
        <f t="shared" si="374"/>
        <v/>
      </c>
      <c r="Q3437" s="250" t="str">
        <f t="shared" si="372"/>
        <v/>
      </c>
      <c r="R3437" s="248"/>
      <c r="S3437" s="246"/>
      <c r="T3437" s="248"/>
      <c r="U3437" s="249" t="str">
        <f>+IF(AND(S3437&gt;0,R3437&lt;&gt;'Data Validation (ROP used only)'!$A$22),SUM(S3437:T3437),"")</f>
        <v/>
      </c>
      <c r="V3437" s="250" t="str">
        <f>IF(OR(R3437='Data Validation (ROP used only)'!$A$22,ISBLANK(S3437),ISERROR(S3437/$I3437)),"",S3437/$I3437)</f>
        <v/>
      </c>
      <c r="W3437" s="251"/>
      <c r="X3437" s="252" t="str" cm="1">
        <f t="array" ref="X3437">_xlfn.IFS(W3437="","",W3437/I3437&gt;=2,2*I3437,W3437/I3437 &lt; 2, W3437)</f>
        <v/>
      </c>
      <c r="Y3437" s="253" t="str">
        <f t="shared" si="375"/>
        <v/>
      </c>
      <c r="Z3437" s="248"/>
      <c r="AA3437" s="249" t="str">
        <f t="shared" si="376"/>
        <v/>
      </c>
      <c r="AB3437" s="254" t="str">
        <f t="shared" si="377"/>
        <v/>
      </c>
      <c r="AC3437" s="159"/>
      <c r="AD3437" s="160"/>
    </row>
    <row r="3438" spans="2:30" ht="13.8" hidden="1" outlineLevel="1" x14ac:dyDescent="0.25">
      <c r="B3438" s="1"/>
      <c r="C3438" s="1"/>
      <c r="D3438" s="1"/>
      <c r="E3438" s="2"/>
      <c r="F3438" s="1"/>
      <c r="G3438" s="2"/>
      <c r="H3438" s="108"/>
      <c r="I3438" s="109"/>
      <c r="J3438" s="132" t="str">
        <f t="shared" si="373"/>
        <v/>
      </c>
      <c r="K3438" s="132">
        <f t="shared" si="378"/>
        <v>0</v>
      </c>
      <c r="L3438" s="246"/>
      <c r="M3438" s="247"/>
      <c r="N3438" s="246"/>
      <c r="O3438" s="248"/>
      <c r="P3438" s="249" t="str">
        <f t="shared" si="374"/>
        <v/>
      </c>
      <c r="Q3438" s="250" t="str">
        <f t="shared" si="372"/>
        <v/>
      </c>
      <c r="R3438" s="248"/>
      <c r="S3438" s="246"/>
      <c r="T3438" s="248"/>
      <c r="U3438" s="249" t="str">
        <f>+IF(AND(S3438&gt;0,R3438&lt;&gt;'Data Validation (ROP used only)'!$A$22),SUM(S3438:T3438),"")</f>
        <v/>
      </c>
      <c r="V3438" s="250" t="str">
        <f>IF(OR(R3438='Data Validation (ROP used only)'!$A$22,ISBLANK(S3438),ISERROR(S3438/$I3438)),"",S3438/$I3438)</f>
        <v/>
      </c>
      <c r="W3438" s="251"/>
      <c r="X3438" s="252" t="str" cm="1">
        <f t="array" ref="X3438">_xlfn.IFS(W3438="","",W3438/I3438&gt;=2,2*I3438,W3438/I3438 &lt; 2, W3438)</f>
        <v/>
      </c>
      <c r="Y3438" s="253" t="str">
        <f t="shared" si="375"/>
        <v/>
      </c>
      <c r="Z3438" s="248"/>
      <c r="AA3438" s="249" t="str">
        <f t="shared" si="376"/>
        <v/>
      </c>
      <c r="AB3438" s="254" t="str">
        <f t="shared" si="377"/>
        <v/>
      </c>
      <c r="AC3438" s="159"/>
      <c r="AD3438" s="160"/>
    </row>
    <row r="3439" spans="2:30" ht="13.8" hidden="1" outlineLevel="1" x14ac:dyDescent="0.25">
      <c r="B3439" s="1"/>
      <c r="C3439" s="1"/>
      <c r="D3439" s="1"/>
      <c r="E3439" s="2"/>
      <c r="F3439" s="1"/>
      <c r="G3439" s="2"/>
      <c r="H3439" s="108"/>
      <c r="I3439" s="109"/>
      <c r="J3439" s="132" t="str">
        <f t="shared" si="373"/>
        <v/>
      </c>
      <c r="K3439" s="132">
        <f t="shared" si="378"/>
        <v>0</v>
      </c>
      <c r="L3439" s="246"/>
      <c r="M3439" s="247"/>
      <c r="N3439" s="246"/>
      <c r="O3439" s="248"/>
      <c r="P3439" s="249" t="str">
        <f t="shared" si="374"/>
        <v/>
      </c>
      <c r="Q3439" s="250" t="str">
        <f t="shared" si="372"/>
        <v/>
      </c>
      <c r="R3439" s="248"/>
      <c r="S3439" s="246"/>
      <c r="T3439" s="248"/>
      <c r="U3439" s="249" t="str">
        <f>+IF(AND(S3439&gt;0,R3439&lt;&gt;'Data Validation (ROP used only)'!$A$22),SUM(S3439:T3439),"")</f>
        <v/>
      </c>
      <c r="V3439" s="250" t="str">
        <f>IF(OR(R3439='Data Validation (ROP used only)'!$A$22,ISBLANK(S3439),ISERROR(S3439/$I3439)),"",S3439/$I3439)</f>
        <v/>
      </c>
      <c r="W3439" s="251"/>
      <c r="X3439" s="252" t="str" cm="1">
        <f t="array" ref="X3439">_xlfn.IFS(W3439="","",W3439/I3439&gt;=2,2*I3439,W3439/I3439 &lt; 2, W3439)</f>
        <v/>
      </c>
      <c r="Y3439" s="253" t="str">
        <f t="shared" si="375"/>
        <v/>
      </c>
      <c r="Z3439" s="248"/>
      <c r="AA3439" s="249" t="str">
        <f t="shared" si="376"/>
        <v/>
      </c>
      <c r="AB3439" s="254" t="str">
        <f t="shared" si="377"/>
        <v/>
      </c>
      <c r="AC3439" s="159"/>
      <c r="AD3439" s="160"/>
    </row>
    <row r="3440" spans="2:30" ht="13.8" hidden="1" outlineLevel="1" x14ac:dyDescent="0.25">
      <c r="B3440" s="1"/>
      <c r="C3440" s="1"/>
      <c r="D3440" s="1"/>
      <c r="E3440" s="2"/>
      <c r="F3440" s="1"/>
      <c r="G3440" s="2"/>
      <c r="H3440" s="108"/>
      <c r="I3440" s="109"/>
      <c r="J3440" s="132" t="str">
        <f t="shared" si="373"/>
        <v/>
      </c>
      <c r="K3440" s="132">
        <f t="shared" si="378"/>
        <v>0</v>
      </c>
      <c r="L3440" s="246"/>
      <c r="M3440" s="247"/>
      <c r="N3440" s="246"/>
      <c r="O3440" s="248"/>
      <c r="P3440" s="249" t="str">
        <f t="shared" si="374"/>
        <v/>
      </c>
      <c r="Q3440" s="250" t="str">
        <f t="shared" si="372"/>
        <v/>
      </c>
      <c r="R3440" s="248"/>
      <c r="S3440" s="246"/>
      <c r="T3440" s="248"/>
      <c r="U3440" s="249" t="str">
        <f>+IF(AND(S3440&gt;0,R3440&lt;&gt;'Data Validation (ROP used only)'!$A$22),SUM(S3440:T3440),"")</f>
        <v/>
      </c>
      <c r="V3440" s="250" t="str">
        <f>IF(OR(R3440='Data Validation (ROP used only)'!$A$22,ISBLANK(S3440),ISERROR(S3440/$I3440)),"",S3440/$I3440)</f>
        <v/>
      </c>
      <c r="W3440" s="251"/>
      <c r="X3440" s="252" t="str" cm="1">
        <f t="array" ref="X3440">_xlfn.IFS(W3440="","",W3440/I3440&gt;=2,2*I3440,W3440/I3440 &lt; 2, W3440)</f>
        <v/>
      </c>
      <c r="Y3440" s="253" t="str">
        <f t="shared" si="375"/>
        <v/>
      </c>
      <c r="Z3440" s="248"/>
      <c r="AA3440" s="249" t="str">
        <f t="shared" si="376"/>
        <v/>
      </c>
      <c r="AB3440" s="254" t="str">
        <f t="shared" si="377"/>
        <v/>
      </c>
      <c r="AC3440" s="159"/>
      <c r="AD3440" s="160"/>
    </row>
    <row r="3441" spans="2:30" ht="13.8" hidden="1" outlineLevel="1" x14ac:dyDescent="0.25">
      <c r="B3441" s="1"/>
      <c r="C3441" s="1"/>
      <c r="D3441" s="1"/>
      <c r="E3441" s="2"/>
      <c r="F3441" s="1"/>
      <c r="G3441" s="2"/>
      <c r="H3441" s="108"/>
      <c r="I3441" s="109"/>
      <c r="J3441" s="132" t="str">
        <f t="shared" si="373"/>
        <v/>
      </c>
      <c r="K3441" s="132">
        <f t="shared" si="378"/>
        <v>0</v>
      </c>
      <c r="L3441" s="246"/>
      <c r="M3441" s="247"/>
      <c r="N3441" s="246"/>
      <c r="O3441" s="248"/>
      <c r="P3441" s="249" t="str">
        <f t="shared" si="374"/>
        <v/>
      </c>
      <c r="Q3441" s="250" t="str">
        <f t="shared" si="372"/>
        <v/>
      </c>
      <c r="R3441" s="248"/>
      <c r="S3441" s="246"/>
      <c r="T3441" s="248"/>
      <c r="U3441" s="249" t="str">
        <f>+IF(AND(S3441&gt;0,R3441&lt;&gt;'Data Validation (ROP used only)'!$A$22),SUM(S3441:T3441),"")</f>
        <v/>
      </c>
      <c r="V3441" s="250" t="str">
        <f>IF(OR(R3441='Data Validation (ROP used only)'!$A$22,ISBLANK(S3441),ISERROR(S3441/$I3441)),"",S3441/$I3441)</f>
        <v/>
      </c>
      <c r="W3441" s="251"/>
      <c r="X3441" s="252" t="str" cm="1">
        <f t="array" ref="X3441">_xlfn.IFS(W3441="","",W3441/I3441&gt;=2,2*I3441,W3441/I3441 &lt; 2, W3441)</f>
        <v/>
      </c>
      <c r="Y3441" s="253" t="str">
        <f t="shared" si="375"/>
        <v/>
      </c>
      <c r="Z3441" s="248"/>
      <c r="AA3441" s="249" t="str">
        <f t="shared" si="376"/>
        <v/>
      </c>
      <c r="AB3441" s="254" t="str">
        <f t="shared" si="377"/>
        <v/>
      </c>
      <c r="AC3441" s="159"/>
      <c r="AD3441" s="160"/>
    </row>
    <row r="3442" spans="2:30" ht="13.8" hidden="1" outlineLevel="1" x14ac:dyDescent="0.25">
      <c r="B3442" s="1"/>
      <c r="C3442" s="1"/>
      <c r="D3442" s="1"/>
      <c r="E3442" s="2"/>
      <c r="F3442" s="1"/>
      <c r="G3442" s="2"/>
      <c r="H3442" s="108"/>
      <c r="I3442" s="109"/>
      <c r="J3442" s="132" t="str">
        <f t="shared" si="373"/>
        <v/>
      </c>
      <c r="K3442" s="132">
        <f t="shared" si="378"/>
        <v>0</v>
      </c>
      <c r="L3442" s="246"/>
      <c r="M3442" s="247"/>
      <c r="N3442" s="246"/>
      <c r="O3442" s="248"/>
      <c r="P3442" s="249" t="str">
        <f t="shared" si="374"/>
        <v/>
      </c>
      <c r="Q3442" s="250" t="str">
        <f t="shared" si="372"/>
        <v/>
      </c>
      <c r="R3442" s="248"/>
      <c r="S3442" s="246"/>
      <c r="T3442" s="248"/>
      <c r="U3442" s="249" t="str">
        <f>+IF(AND(S3442&gt;0,R3442&lt;&gt;'Data Validation (ROP used only)'!$A$22),SUM(S3442:T3442),"")</f>
        <v/>
      </c>
      <c r="V3442" s="250" t="str">
        <f>IF(OR(R3442='Data Validation (ROP used only)'!$A$22,ISBLANK(S3442),ISERROR(S3442/$I3442)),"",S3442/$I3442)</f>
        <v/>
      </c>
      <c r="W3442" s="251"/>
      <c r="X3442" s="252" t="str" cm="1">
        <f t="array" ref="X3442">_xlfn.IFS(W3442="","",W3442/I3442&gt;=2,2*I3442,W3442/I3442 &lt; 2, W3442)</f>
        <v/>
      </c>
      <c r="Y3442" s="253" t="str">
        <f t="shared" si="375"/>
        <v/>
      </c>
      <c r="Z3442" s="248"/>
      <c r="AA3442" s="249" t="str">
        <f t="shared" si="376"/>
        <v/>
      </c>
      <c r="AB3442" s="254" t="str">
        <f t="shared" si="377"/>
        <v/>
      </c>
      <c r="AC3442" s="159"/>
      <c r="AD3442" s="160"/>
    </row>
    <row r="3443" spans="2:30" ht="13.8" hidden="1" outlineLevel="1" x14ac:dyDescent="0.25">
      <c r="B3443" s="1"/>
      <c r="C3443" s="1"/>
      <c r="D3443" s="1"/>
      <c r="E3443" s="2"/>
      <c r="F3443" s="1"/>
      <c r="G3443" s="2"/>
      <c r="H3443" s="108"/>
      <c r="I3443" s="109"/>
      <c r="J3443" s="132" t="str">
        <f t="shared" si="373"/>
        <v/>
      </c>
      <c r="K3443" s="132">
        <f t="shared" si="378"/>
        <v>0</v>
      </c>
      <c r="L3443" s="246"/>
      <c r="M3443" s="247"/>
      <c r="N3443" s="246"/>
      <c r="O3443" s="248"/>
      <c r="P3443" s="249" t="str">
        <f t="shared" si="374"/>
        <v/>
      </c>
      <c r="Q3443" s="250" t="str">
        <f t="shared" si="372"/>
        <v/>
      </c>
      <c r="R3443" s="248"/>
      <c r="S3443" s="246"/>
      <c r="T3443" s="248"/>
      <c r="U3443" s="249" t="str">
        <f>+IF(AND(S3443&gt;0,R3443&lt;&gt;'Data Validation (ROP used only)'!$A$22),SUM(S3443:T3443),"")</f>
        <v/>
      </c>
      <c r="V3443" s="250" t="str">
        <f>IF(OR(R3443='Data Validation (ROP used only)'!$A$22,ISBLANK(S3443),ISERROR(S3443/$I3443)),"",S3443/$I3443)</f>
        <v/>
      </c>
      <c r="W3443" s="251"/>
      <c r="X3443" s="252" t="str" cm="1">
        <f t="array" ref="X3443">_xlfn.IFS(W3443="","",W3443/I3443&gt;=2,2*I3443,W3443/I3443 &lt; 2, W3443)</f>
        <v/>
      </c>
      <c r="Y3443" s="253" t="str">
        <f t="shared" si="375"/>
        <v/>
      </c>
      <c r="Z3443" s="248"/>
      <c r="AA3443" s="249" t="str">
        <f t="shared" si="376"/>
        <v/>
      </c>
      <c r="AB3443" s="254" t="str">
        <f t="shared" si="377"/>
        <v/>
      </c>
      <c r="AC3443" s="159"/>
      <c r="AD3443" s="160"/>
    </row>
    <row r="3444" spans="2:30" ht="13.8" hidden="1" outlineLevel="1" x14ac:dyDescent="0.25">
      <c r="B3444" s="1"/>
      <c r="C3444" s="1"/>
      <c r="D3444" s="1"/>
      <c r="E3444" s="2"/>
      <c r="F3444" s="1"/>
      <c r="G3444" s="2"/>
      <c r="H3444" s="108"/>
      <c r="I3444" s="109"/>
      <c r="J3444" s="132" t="str">
        <f t="shared" si="373"/>
        <v/>
      </c>
      <c r="K3444" s="132">
        <f t="shared" si="378"/>
        <v>0</v>
      </c>
      <c r="L3444" s="246"/>
      <c r="M3444" s="247"/>
      <c r="N3444" s="246"/>
      <c r="O3444" s="248"/>
      <c r="P3444" s="249" t="str">
        <f t="shared" si="374"/>
        <v/>
      </c>
      <c r="Q3444" s="250" t="str">
        <f t="shared" si="372"/>
        <v/>
      </c>
      <c r="R3444" s="248"/>
      <c r="S3444" s="246"/>
      <c r="T3444" s="248"/>
      <c r="U3444" s="249" t="str">
        <f>+IF(AND(S3444&gt;0,R3444&lt;&gt;'Data Validation (ROP used only)'!$A$22),SUM(S3444:T3444),"")</f>
        <v/>
      </c>
      <c r="V3444" s="250" t="str">
        <f>IF(OR(R3444='Data Validation (ROP used only)'!$A$22,ISBLANK(S3444),ISERROR(S3444/$I3444)),"",S3444/$I3444)</f>
        <v/>
      </c>
      <c r="W3444" s="251"/>
      <c r="X3444" s="252" t="str" cm="1">
        <f t="array" ref="X3444">_xlfn.IFS(W3444="","",W3444/I3444&gt;=2,2*I3444,W3444/I3444 &lt; 2, W3444)</f>
        <v/>
      </c>
      <c r="Y3444" s="253" t="str">
        <f t="shared" si="375"/>
        <v/>
      </c>
      <c r="Z3444" s="248"/>
      <c r="AA3444" s="249" t="str">
        <f t="shared" si="376"/>
        <v/>
      </c>
      <c r="AB3444" s="254" t="str">
        <f t="shared" si="377"/>
        <v/>
      </c>
      <c r="AC3444" s="159"/>
      <c r="AD3444" s="160"/>
    </row>
    <row r="3445" spans="2:30" ht="13.8" hidden="1" outlineLevel="1" x14ac:dyDescent="0.25">
      <c r="B3445" s="1"/>
      <c r="C3445" s="1"/>
      <c r="D3445" s="1"/>
      <c r="E3445" s="2"/>
      <c r="F3445" s="1"/>
      <c r="G3445" s="2"/>
      <c r="H3445" s="108"/>
      <c r="I3445" s="109"/>
      <c r="J3445" s="132" t="str">
        <f t="shared" si="373"/>
        <v/>
      </c>
      <c r="K3445" s="132">
        <f t="shared" si="378"/>
        <v>0</v>
      </c>
      <c r="L3445" s="246"/>
      <c r="M3445" s="247"/>
      <c r="N3445" s="246"/>
      <c r="O3445" s="248"/>
      <c r="P3445" s="249" t="str">
        <f t="shared" si="374"/>
        <v/>
      </c>
      <c r="Q3445" s="250" t="str">
        <f t="shared" si="372"/>
        <v/>
      </c>
      <c r="R3445" s="248"/>
      <c r="S3445" s="246"/>
      <c r="T3445" s="248"/>
      <c r="U3445" s="249" t="str">
        <f>+IF(AND(S3445&gt;0,R3445&lt;&gt;'Data Validation (ROP used only)'!$A$22),SUM(S3445:T3445),"")</f>
        <v/>
      </c>
      <c r="V3445" s="250" t="str">
        <f>IF(OR(R3445='Data Validation (ROP used only)'!$A$22,ISBLANK(S3445),ISERROR(S3445/$I3445)),"",S3445/$I3445)</f>
        <v/>
      </c>
      <c r="W3445" s="251"/>
      <c r="X3445" s="252" t="str" cm="1">
        <f t="array" ref="X3445">_xlfn.IFS(W3445="","",W3445/I3445&gt;=2,2*I3445,W3445/I3445 &lt; 2, W3445)</f>
        <v/>
      </c>
      <c r="Y3445" s="253" t="str">
        <f t="shared" si="375"/>
        <v/>
      </c>
      <c r="Z3445" s="248"/>
      <c r="AA3445" s="249" t="str">
        <f t="shared" si="376"/>
        <v/>
      </c>
      <c r="AB3445" s="254" t="str">
        <f t="shared" si="377"/>
        <v/>
      </c>
      <c r="AC3445" s="159"/>
      <c r="AD3445" s="160"/>
    </row>
    <row r="3446" spans="2:30" ht="13.8" hidden="1" outlineLevel="1" x14ac:dyDescent="0.25">
      <c r="B3446" s="1"/>
      <c r="C3446" s="1"/>
      <c r="D3446" s="1"/>
      <c r="E3446" s="2"/>
      <c r="F3446" s="1"/>
      <c r="G3446" s="2"/>
      <c r="H3446" s="108"/>
      <c r="I3446" s="109"/>
      <c r="J3446" s="132" t="str">
        <f t="shared" si="373"/>
        <v/>
      </c>
      <c r="K3446" s="132">
        <f t="shared" si="378"/>
        <v>0</v>
      </c>
      <c r="L3446" s="246"/>
      <c r="M3446" s="247"/>
      <c r="N3446" s="246"/>
      <c r="O3446" s="248"/>
      <c r="P3446" s="249" t="str">
        <f t="shared" si="374"/>
        <v/>
      </c>
      <c r="Q3446" s="250" t="str">
        <f t="shared" si="372"/>
        <v/>
      </c>
      <c r="R3446" s="248"/>
      <c r="S3446" s="246"/>
      <c r="T3446" s="248"/>
      <c r="U3446" s="249" t="str">
        <f>+IF(AND(S3446&gt;0,R3446&lt;&gt;'Data Validation (ROP used only)'!$A$22),SUM(S3446:T3446),"")</f>
        <v/>
      </c>
      <c r="V3446" s="250" t="str">
        <f>IF(OR(R3446='Data Validation (ROP used only)'!$A$22,ISBLANK(S3446),ISERROR(S3446/$I3446)),"",S3446/$I3446)</f>
        <v/>
      </c>
      <c r="W3446" s="251"/>
      <c r="X3446" s="252" t="str" cm="1">
        <f t="array" ref="X3446">_xlfn.IFS(W3446="","",W3446/I3446&gt;=2,2*I3446,W3446/I3446 &lt; 2, W3446)</f>
        <v/>
      </c>
      <c r="Y3446" s="253" t="str">
        <f t="shared" si="375"/>
        <v/>
      </c>
      <c r="Z3446" s="248"/>
      <c r="AA3446" s="249" t="str">
        <f t="shared" si="376"/>
        <v/>
      </c>
      <c r="AB3446" s="254" t="str">
        <f t="shared" si="377"/>
        <v/>
      </c>
      <c r="AC3446" s="159"/>
      <c r="AD3446" s="160"/>
    </row>
    <row r="3447" spans="2:30" ht="13.8" hidden="1" outlineLevel="1" x14ac:dyDescent="0.25">
      <c r="B3447" s="1"/>
      <c r="C3447" s="1"/>
      <c r="D3447" s="1"/>
      <c r="E3447" s="2"/>
      <c r="F3447" s="1"/>
      <c r="G3447" s="2"/>
      <c r="H3447" s="108"/>
      <c r="I3447" s="109"/>
      <c r="J3447" s="132" t="str">
        <f t="shared" si="373"/>
        <v/>
      </c>
      <c r="K3447" s="132">
        <f t="shared" si="378"/>
        <v>0</v>
      </c>
      <c r="L3447" s="246"/>
      <c r="M3447" s="247"/>
      <c r="N3447" s="246"/>
      <c r="O3447" s="248"/>
      <c r="P3447" s="249" t="str">
        <f t="shared" si="374"/>
        <v/>
      </c>
      <c r="Q3447" s="250" t="str">
        <f t="shared" si="372"/>
        <v/>
      </c>
      <c r="R3447" s="248"/>
      <c r="S3447" s="246"/>
      <c r="T3447" s="248"/>
      <c r="U3447" s="249" t="str">
        <f>+IF(AND(S3447&gt;0,R3447&lt;&gt;'Data Validation (ROP used only)'!$A$22),SUM(S3447:T3447),"")</f>
        <v/>
      </c>
      <c r="V3447" s="250" t="str">
        <f>IF(OR(R3447='Data Validation (ROP used only)'!$A$22,ISBLANK(S3447),ISERROR(S3447/$I3447)),"",S3447/$I3447)</f>
        <v/>
      </c>
      <c r="W3447" s="251"/>
      <c r="X3447" s="252" t="str" cm="1">
        <f t="array" ref="X3447">_xlfn.IFS(W3447="","",W3447/I3447&gt;=2,2*I3447,W3447/I3447 &lt; 2, W3447)</f>
        <v/>
      </c>
      <c r="Y3447" s="253" t="str">
        <f t="shared" si="375"/>
        <v/>
      </c>
      <c r="Z3447" s="248"/>
      <c r="AA3447" s="249" t="str">
        <f t="shared" si="376"/>
        <v/>
      </c>
      <c r="AB3447" s="254" t="str">
        <f t="shared" si="377"/>
        <v/>
      </c>
      <c r="AC3447" s="159"/>
      <c r="AD3447" s="160"/>
    </row>
    <row r="3448" spans="2:30" ht="13.8" hidden="1" outlineLevel="1" x14ac:dyDescent="0.25">
      <c r="B3448" s="1"/>
      <c r="C3448" s="1"/>
      <c r="D3448" s="1"/>
      <c r="E3448" s="2"/>
      <c r="F3448" s="1"/>
      <c r="G3448" s="2"/>
      <c r="H3448" s="108"/>
      <c r="I3448" s="109"/>
      <c r="J3448" s="132" t="str">
        <f t="shared" si="373"/>
        <v/>
      </c>
      <c r="K3448" s="132">
        <f t="shared" si="378"/>
        <v>0</v>
      </c>
      <c r="L3448" s="246"/>
      <c r="M3448" s="247"/>
      <c r="N3448" s="246"/>
      <c r="O3448" s="248"/>
      <c r="P3448" s="249" t="str">
        <f t="shared" si="374"/>
        <v/>
      </c>
      <c r="Q3448" s="250" t="str">
        <f t="shared" si="372"/>
        <v/>
      </c>
      <c r="R3448" s="248"/>
      <c r="S3448" s="246"/>
      <c r="T3448" s="248"/>
      <c r="U3448" s="249" t="str">
        <f>+IF(AND(S3448&gt;0,R3448&lt;&gt;'Data Validation (ROP used only)'!$A$22),SUM(S3448:T3448),"")</f>
        <v/>
      </c>
      <c r="V3448" s="250" t="str">
        <f>IF(OR(R3448='Data Validation (ROP used only)'!$A$22,ISBLANK(S3448),ISERROR(S3448/$I3448)),"",S3448/$I3448)</f>
        <v/>
      </c>
      <c r="W3448" s="251"/>
      <c r="X3448" s="252" t="str" cm="1">
        <f t="array" ref="X3448">_xlfn.IFS(W3448="","",W3448/I3448&gt;=2,2*I3448,W3448/I3448 &lt; 2, W3448)</f>
        <v/>
      </c>
      <c r="Y3448" s="253" t="str">
        <f t="shared" si="375"/>
        <v/>
      </c>
      <c r="Z3448" s="248"/>
      <c r="AA3448" s="249" t="str">
        <f t="shared" si="376"/>
        <v/>
      </c>
      <c r="AB3448" s="254" t="str">
        <f t="shared" si="377"/>
        <v/>
      </c>
      <c r="AC3448" s="159"/>
      <c r="AD3448" s="160"/>
    </row>
    <row r="3449" spans="2:30" ht="13.8" hidden="1" outlineLevel="1" x14ac:dyDescent="0.25">
      <c r="B3449" s="1"/>
      <c r="C3449" s="1"/>
      <c r="D3449" s="1"/>
      <c r="E3449" s="2"/>
      <c r="F3449" s="1"/>
      <c r="G3449" s="2"/>
      <c r="H3449" s="108"/>
      <c r="I3449" s="109"/>
      <c r="J3449" s="132" t="str">
        <f t="shared" si="373"/>
        <v/>
      </c>
      <c r="K3449" s="132">
        <f t="shared" si="378"/>
        <v>0</v>
      </c>
      <c r="L3449" s="246"/>
      <c r="M3449" s="247"/>
      <c r="N3449" s="246"/>
      <c r="O3449" s="248"/>
      <c r="P3449" s="249" t="str">
        <f t="shared" si="374"/>
        <v/>
      </c>
      <c r="Q3449" s="250" t="str">
        <f t="shared" si="372"/>
        <v/>
      </c>
      <c r="R3449" s="248"/>
      <c r="S3449" s="246"/>
      <c r="T3449" s="248"/>
      <c r="U3449" s="249" t="str">
        <f>+IF(AND(S3449&gt;0,R3449&lt;&gt;'Data Validation (ROP used only)'!$A$22),SUM(S3449:T3449),"")</f>
        <v/>
      </c>
      <c r="V3449" s="250" t="str">
        <f>IF(OR(R3449='Data Validation (ROP used only)'!$A$22,ISBLANK(S3449),ISERROR(S3449/$I3449)),"",S3449/$I3449)</f>
        <v/>
      </c>
      <c r="W3449" s="251"/>
      <c r="X3449" s="252" t="str" cm="1">
        <f t="array" ref="X3449">_xlfn.IFS(W3449="","",W3449/I3449&gt;=2,2*I3449,W3449/I3449 &lt; 2, W3449)</f>
        <v/>
      </c>
      <c r="Y3449" s="253" t="str">
        <f t="shared" si="375"/>
        <v/>
      </c>
      <c r="Z3449" s="248"/>
      <c r="AA3449" s="249" t="str">
        <f t="shared" si="376"/>
        <v/>
      </c>
      <c r="AB3449" s="254" t="str">
        <f t="shared" si="377"/>
        <v/>
      </c>
      <c r="AC3449" s="159"/>
      <c r="AD3449" s="160"/>
    </row>
    <row r="3450" spans="2:30" ht="13.8" hidden="1" outlineLevel="1" x14ac:dyDescent="0.25">
      <c r="B3450" s="1"/>
      <c r="C3450" s="1"/>
      <c r="D3450" s="1"/>
      <c r="E3450" s="2"/>
      <c r="F3450" s="1"/>
      <c r="G3450" s="2"/>
      <c r="H3450" s="108"/>
      <c r="I3450" s="109"/>
      <c r="J3450" s="132" t="str">
        <f t="shared" si="373"/>
        <v/>
      </c>
      <c r="K3450" s="132">
        <f t="shared" si="378"/>
        <v>0</v>
      </c>
      <c r="L3450" s="246"/>
      <c r="M3450" s="247"/>
      <c r="N3450" s="246"/>
      <c r="O3450" s="248"/>
      <c r="P3450" s="249" t="str">
        <f t="shared" si="374"/>
        <v/>
      </c>
      <c r="Q3450" s="250" t="str">
        <f t="shared" si="372"/>
        <v/>
      </c>
      <c r="R3450" s="248"/>
      <c r="S3450" s="246"/>
      <c r="T3450" s="248"/>
      <c r="U3450" s="249" t="str">
        <f>+IF(AND(S3450&gt;0,R3450&lt;&gt;'Data Validation (ROP used only)'!$A$22),SUM(S3450:T3450),"")</f>
        <v/>
      </c>
      <c r="V3450" s="250" t="str">
        <f>IF(OR(R3450='Data Validation (ROP used only)'!$A$22,ISBLANK(S3450),ISERROR(S3450/$I3450)),"",S3450/$I3450)</f>
        <v/>
      </c>
      <c r="W3450" s="251"/>
      <c r="X3450" s="252" t="str" cm="1">
        <f t="array" ref="X3450">_xlfn.IFS(W3450="","",W3450/I3450&gt;=2,2*I3450,W3450/I3450 &lt; 2, W3450)</f>
        <v/>
      </c>
      <c r="Y3450" s="253" t="str">
        <f t="shared" si="375"/>
        <v/>
      </c>
      <c r="Z3450" s="248"/>
      <c r="AA3450" s="249" t="str">
        <f t="shared" si="376"/>
        <v/>
      </c>
      <c r="AB3450" s="254" t="str">
        <f t="shared" si="377"/>
        <v/>
      </c>
      <c r="AC3450" s="159"/>
      <c r="AD3450" s="160"/>
    </row>
    <row r="3451" spans="2:30" ht="13.8" hidden="1" outlineLevel="1" x14ac:dyDescent="0.25">
      <c r="B3451" s="1"/>
      <c r="C3451" s="1"/>
      <c r="D3451" s="1"/>
      <c r="E3451" s="2"/>
      <c r="F3451" s="1"/>
      <c r="G3451" s="2"/>
      <c r="H3451" s="108"/>
      <c r="I3451" s="109"/>
      <c r="J3451" s="132" t="str">
        <f t="shared" si="373"/>
        <v/>
      </c>
      <c r="K3451" s="132">
        <f t="shared" si="378"/>
        <v>0</v>
      </c>
      <c r="L3451" s="246"/>
      <c r="M3451" s="247"/>
      <c r="N3451" s="246"/>
      <c r="O3451" s="248"/>
      <c r="P3451" s="249" t="str">
        <f t="shared" si="374"/>
        <v/>
      </c>
      <c r="Q3451" s="250" t="str">
        <f t="shared" si="372"/>
        <v/>
      </c>
      <c r="R3451" s="248"/>
      <c r="S3451" s="246"/>
      <c r="T3451" s="248"/>
      <c r="U3451" s="249" t="str">
        <f>+IF(AND(S3451&gt;0,R3451&lt;&gt;'Data Validation (ROP used only)'!$A$22),SUM(S3451:T3451),"")</f>
        <v/>
      </c>
      <c r="V3451" s="250" t="str">
        <f>IF(OR(R3451='Data Validation (ROP used only)'!$A$22,ISBLANK(S3451),ISERROR(S3451/$I3451)),"",S3451/$I3451)</f>
        <v/>
      </c>
      <c r="W3451" s="251"/>
      <c r="X3451" s="252" t="str" cm="1">
        <f t="array" ref="X3451">_xlfn.IFS(W3451="","",W3451/I3451&gt;=2,2*I3451,W3451/I3451 &lt; 2, W3451)</f>
        <v/>
      </c>
      <c r="Y3451" s="253" t="str">
        <f t="shared" si="375"/>
        <v/>
      </c>
      <c r="Z3451" s="248"/>
      <c r="AA3451" s="249" t="str">
        <f t="shared" si="376"/>
        <v/>
      </c>
      <c r="AB3451" s="254" t="str">
        <f t="shared" si="377"/>
        <v/>
      </c>
      <c r="AC3451" s="159"/>
      <c r="AD3451" s="160"/>
    </row>
    <row r="3452" spans="2:30" ht="13.8" hidden="1" outlineLevel="1" x14ac:dyDescent="0.25">
      <c r="B3452" s="1"/>
      <c r="C3452" s="1"/>
      <c r="D3452" s="1"/>
      <c r="E3452" s="2"/>
      <c r="F3452" s="1"/>
      <c r="G3452" s="2"/>
      <c r="H3452" s="108"/>
      <c r="I3452" s="109"/>
      <c r="J3452" s="132" t="str">
        <f t="shared" si="373"/>
        <v/>
      </c>
      <c r="K3452" s="132">
        <f t="shared" si="378"/>
        <v>0</v>
      </c>
      <c r="L3452" s="246"/>
      <c r="M3452" s="247"/>
      <c r="N3452" s="246"/>
      <c r="O3452" s="248"/>
      <c r="P3452" s="249" t="str">
        <f t="shared" si="374"/>
        <v/>
      </c>
      <c r="Q3452" s="250" t="str">
        <f t="shared" si="372"/>
        <v/>
      </c>
      <c r="R3452" s="248"/>
      <c r="S3452" s="246"/>
      <c r="T3452" s="248"/>
      <c r="U3452" s="249" t="str">
        <f>+IF(AND(S3452&gt;0,R3452&lt;&gt;'Data Validation (ROP used only)'!$A$22),SUM(S3452:T3452),"")</f>
        <v/>
      </c>
      <c r="V3452" s="250" t="str">
        <f>IF(OR(R3452='Data Validation (ROP used only)'!$A$22,ISBLANK(S3452),ISERROR(S3452/$I3452)),"",S3452/$I3452)</f>
        <v/>
      </c>
      <c r="W3452" s="251"/>
      <c r="X3452" s="252" t="str" cm="1">
        <f t="array" ref="X3452">_xlfn.IFS(W3452="","",W3452/I3452&gt;=2,2*I3452,W3452/I3452 &lt; 2, W3452)</f>
        <v/>
      </c>
      <c r="Y3452" s="253" t="str">
        <f t="shared" si="375"/>
        <v/>
      </c>
      <c r="Z3452" s="248"/>
      <c r="AA3452" s="249" t="str">
        <f t="shared" si="376"/>
        <v/>
      </c>
      <c r="AB3452" s="254" t="str">
        <f t="shared" si="377"/>
        <v/>
      </c>
      <c r="AC3452" s="159"/>
      <c r="AD3452" s="160"/>
    </row>
    <row r="3453" spans="2:30" ht="13.8" hidden="1" outlineLevel="1" x14ac:dyDescent="0.25">
      <c r="B3453" s="1"/>
      <c r="C3453" s="1"/>
      <c r="D3453" s="1"/>
      <c r="E3453" s="2"/>
      <c r="F3453" s="1"/>
      <c r="G3453" s="2"/>
      <c r="H3453" s="108"/>
      <c r="I3453" s="109"/>
      <c r="J3453" s="132" t="str">
        <f t="shared" si="373"/>
        <v/>
      </c>
      <c r="K3453" s="132">
        <f t="shared" si="378"/>
        <v>0</v>
      </c>
      <c r="L3453" s="246"/>
      <c r="M3453" s="247"/>
      <c r="N3453" s="246"/>
      <c r="O3453" s="248"/>
      <c r="P3453" s="249" t="str">
        <f t="shared" si="374"/>
        <v/>
      </c>
      <c r="Q3453" s="250" t="str">
        <f t="shared" si="372"/>
        <v/>
      </c>
      <c r="R3453" s="248"/>
      <c r="S3453" s="246"/>
      <c r="T3453" s="248"/>
      <c r="U3453" s="249" t="str">
        <f>+IF(AND(S3453&gt;0,R3453&lt;&gt;'Data Validation (ROP used only)'!$A$22),SUM(S3453:T3453),"")</f>
        <v/>
      </c>
      <c r="V3453" s="250" t="str">
        <f>IF(OR(R3453='Data Validation (ROP used only)'!$A$22,ISBLANK(S3453),ISERROR(S3453/$I3453)),"",S3453/$I3453)</f>
        <v/>
      </c>
      <c r="W3453" s="251"/>
      <c r="X3453" s="252" t="str" cm="1">
        <f t="array" ref="X3453">_xlfn.IFS(W3453="","",W3453/I3453&gt;=2,2*I3453,W3453/I3453 &lt; 2, W3453)</f>
        <v/>
      </c>
      <c r="Y3453" s="253" t="str">
        <f t="shared" si="375"/>
        <v/>
      </c>
      <c r="Z3453" s="248"/>
      <c r="AA3453" s="249" t="str">
        <f t="shared" si="376"/>
        <v/>
      </c>
      <c r="AB3453" s="254" t="str">
        <f t="shared" si="377"/>
        <v/>
      </c>
      <c r="AC3453" s="159"/>
      <c r="AD3453" s="160"/>
    </row>
    <row r="3454" spans="2:30" ht="13.8" hidden="1" outlineLevel="1" x14ac:dyDescent="0.25">
      <c r="B3454" s="1"/>
      <c r="C3454" s="1"/>
      <c r="D3454" s="1"/>
      <c r="E3454" s="2"/>
      <c r="F3454" s="1"/>
      <c r="G3454" s="2"/>
      <c r="H3454" s="108"/>
      <c r="I3454" s="109"/>
      <c r="J3454" s="132" t="str">
        <f t="shared" si="373"/>
        <v/>
      </c>
      <c r="K3454" s="132">
        <f t="shared" si="378"/>
        <v>0</v>
      </c>
      <c r="L3454" s="246"/>
      <c r="M3454" s="247"/>
      <c r="N3454" s="246"/>
      <c r="O3454" s="248"/>
      <c r="P3454" s="249" t="str">
        <f t="shared" si="374"/>
        <v/>
      </c>
      <c r="Q3454" s="250" t="str">
        <f t="shared" si="372"/>
        <v/>
      </c>
      <c r="R3454" s="248"/>
      <c r="S3454" s="246"/>
      <c r="T3454" s="248"/>
      <c r="U3454" s="249" t="str">
        <f>+IF(AND(S3454&gt;0,R3454&lt;&gt;'Data Validation (ROP used only)'!$A$22),SUM(S3454:T3454),"")</f>
        <v/>
      </c>
      <c r="V3454" s="250" t="str">
        <f>IF(OR(R3454='Data Validation (ROP used only)'!$A$22,ISBLANK(S3454),ISERROR(S3454/$I3454)),"",S3454/$I3454)</f>
        <v/>
      </c>
      <c r="W3454" s="251"/>
      <c r="X3454" s="252" t="str" cm="1">
        <f t="array" ref="X3454">_xlfn.IFS(W3454="","",W3454/I3454&gt;=2,2*I3454,W3454/I3454 &lt; 2, W3454)</f>
        <v/>
      </c>
      <c r="Y3454" s="253" t="str">
        <f t="shared" si="375"/>
        <v/>
      </c>
      <c r="Z3454" s="248"/>
      <c r="AA3454" s="249" t="str">
        <f t="shared" si="376"/>
        <v/>
      </c>
      <c r="AB3454" s="254" t="str">
        <f t="shared" si="377"/>
        <v/>
      </c>
      <c r="AC3454" s="159"/>
      <c r="AD3454" s="160"/>
    </row>
    <row r="3455" spans="2:30" ht="13.8" hidden="1" outlineLevel="1" x14ac:dyDescent="0.25">
      <c r="B3455" s="1"/>
      <c r="C3455" s="1"/>
      <c r="D3455" s="1"/>
      <c r="E3455" s="2"/>
      <c r="F3455" s="1"/>
      <c r="G3455" s="2"/>
      <c r="H3455" s="108"/>
      <c r="I3455" s="109"/>
      <c r="J3455" s="132" t="str">
        <f t="shared" si="373"/>
        <v/>
      </c>
      <c r="K3455" s="132">
        <f t="shared" si="378"/>
        <v>0</v>
      </c>
      <c r="L3455" s="246"/>
      <c r="M3455" s="247"/>
      <c r="N3455" s="246"/>
      <c r="O3455" s="248"/>
      <c r="P3455" s="249" t="str">
        <f t="shared" si="374"/>
        <v/>
      </c>
      <c r="Q3455" s="250" t="str">
        <f t="shared" si="372"/>
        <v/>
      </c>
      <c r="R3455" s="248"/>
      <c r="S3455" s="246"/>
      <c r="T3455" s="248"/>
      <c r="U3455" s="249" t="str">
        <f>+IF(AND(S3455&gt;0,R3455&lt;&gt;'Data Validation (ROP used only)'!$A$22),SUM(S3455:T3455),"")</f>
        <v/>
      </c>
      <c r="V3455" s="250" t="str">
        <f>IF(OR(R3455='Data Validation (ROP used only)'!$A$22,ISBLANK(S3455),ISERROR(S3455/$I3455)),"",S3455/$I3455)</f>
        <v/>
      </c>
      <c r="W3455" s="251"/>
      <c r="X3455" s="252" t="str" cm="1">
        <f t="array" ref="X3455">_xlfn.IFS(W3455="","",W3455/I3455&gt;=2,2*I3455,W3455/I3455 &lt; 2, W3455)</f>
        <v/>
      </c>
      <c r="Y3455" s="253" t="str">
        <f t="shared" si="375"/>
        <v/>
      </c>
      <c r="Z3455" s="248"/>
      <c r="AA3455" s="249" t="str">
        <f t="shared" si="376"/>
        <v/>
      </c>
      <c r="AB3455" s="254" t="str">
        <f t="shared" si="377"/>
        <v/>
      </c>
      <c r="AC3455" s="159"/>
      <c r="AD3455" s="160"/>
    </row>
    <row r="3456" spans="2:30" ht="13.8" hidden="1" outlineLevel="1" x14ac:dyDescent="0.25">
      <c r="B3456" s="1"/>
      <c r="C3456" s="1"/>
      <c r="D3456" s="1"/>
      <c r="E3456" s="2"/>
      <c r="F3456" s="1"/>
      <c r="G3456" s="2"/>
      <c r="H3456" s="108"/>
      <c r="I3456" s="109"/>
      <c r="J3456" s="132" t="str">
        <f t="shared" si="373"/>
        <v/>
      </c>
      <c r="K3456" s="132">
        <f t="shared" si="378"/>
        <v>0</v>
      </c>
      <c r="L3456" s="246"/>
      <c r="M3456" s="247"/>
      <c r="N3456" s="246"/>
      <c r="O3456" s="248"/>
      <c r="P3456" s="249" t="str">
        <f t="shared" si="374"/>
        <v/>
      </c>
      <c r="Q3456" s="250" t="str">
        <f t="shared" si="372"/>
        <v/>
      </c>
      <c r="R3456" s="248"/>
      <c r="S3456" s="246"/>
      <c r="T3456" s="248"/>
      <c r="U3456" s="249" t="str">
        <f>+IF(AND(S3456&gt;0,R3456&lt;&gt;'Data Validation (ROP used only)'!$A$22),SUM(S3456:T3456),"")</f>
        <v/>
      </c>
      <c r="V3456" s="250" t="str">
        <f>IF(OR(R3456='Data Validation (ROP used only)'!$A$22,ISBLANK(S3456),ISERROR(S3456/$I3456)),"",S3456/$I3456)</f>
        <v/>
      </c>
      <c r="W3456" s="251"/>
      <c r="X3456" s="252" t="str" cm="1">
        <f t="array" ref="X3456">_xlfn.IFS(W3456="","",W3456/I3456&gt;=2,2*I3456,W3456/I3456 &lt; 2, W3456)</f>
        <v/>
      </c>
      <c r="Y3456" s="253" t="str">
        <f t="shared" si="375"/>
        <v/>
      </c>
      <c r="Z3456" s="248"/>
      <c r="AA3456" s="249" t="str">
        <f t="shared" si="376"/>
        <v/>
      </c>
      <c r="AB3456" s="254" t="str">
        <f t="shared" si="377"/>
        <v/>
      </c>
      <c r="AC3456" s="159"/>
      <c r="AD3456" s="160"/>
    </row>
    <row r="3457" spans="2:30" ht="13.8" hidden="1" outlineLevel="1" x14ac:dyDescent="0.25">
      <c r="B3457" s="1"/>
      <c r="C3457" s="1"/>
      <c r="D3457" s="1"/>
      <c r="E3457" s="2"/>
      <c r="F3457" s="1"/>
      <c r="G3457" s="2"/>
      <c r="H3457" s="108"/>
      <c r="I3457" s="109"/>
      <c r="J3457" s="132" t="str">
        <f t="shared" si="373"/>
        <v/>
      </c>
      <c r="K3457" s="132">
        <f t="shared" si="378"/>
        <v>0</v>
      </c>
      <c r="L3457" s="246"/>
      <c r="M3457" s="247"/>
      <c r="N3457" s="246"/>
      <c r="O3457" s="248"/>
      <c r="P3457" s="249" t="str">
        <f t="shared" si="374"/>
        <v/>
      </c>
      <c r="Q3457" s="250" t="str">
        <f t="shared" si="372"/>
        <v/>
      </c>
      <c r="R3457" s="248"/>
      <c r="S3457" s="246"/>
      <c r="T3457" s="248"/>
      <c r="U3457" s="249" t="str">
        <f>+IF(AND(S3457&gt;0,R3457&lt;&gt;'Data Validation (ROP used only)'!$A$22),SUM(S3457:T3457),"")</f>
        <v/>
      </c>
      <c r="V3457" s="250" t="str">
        <f>IF(OR(R3457='Data Validation (ROP used only)'!$A$22,ISBLANK(S3457),ISERROR(S3457/$I3457)),"",S3457/$I3457)</f>
        <v/>
      </c>
      <c r="W3457" s="251"/>
      <c r="X3457" s="252" t="str" cm="1">
        <f t="array" ref="X3457">_xlfn.IFS(W3457="","",W3457/I3457&gt;=2,2*I3457,W3457/I3457 &lt; 2, W3457)</f>
        <v/>
      </c>
      <c r="Y3457" s="253" t="str">
        <f t="shared" si="375"/>
        <v/>
      </c>
      <c r="Z3457" s="248"/>
      <c r="AA3457" s="249" t="str">
        <f t="shared" si="376"/>
        <v/>
      </c>
      <c r="AB3457" s="254" t="str">
        <f t="shared" si="377"/>
        <v/>
      </c>
      <c r="AC3457" s="159"/>
      <c r="AD3457" s="160"/>
    </row>
    <row r="3458" spans="2:30" ht="13.8" hidden="1" outlineLevel="1" x14ac:dyDescent="0.25">
      <c r="B3458" s="1"/>
      <c r="C3458" s="1"/>
      <c r="D3458" s="1"/>
      <c r="E3458" s="2"/>
      <c r="F3458" s="1"/>
      <c r="G3458" s="2"/>
      <c r="H3458" s="108"/>
      <c r="I3458" s="109"/>
      <c r="J3458" s="132" t="str">
        <f t="shared" si="373"/>
        <v/>
      </c>
      <c r="K3458" s="132">
        <f t="shared" si="378"/>
        <v>0</v>
      </c>
      <c r="L3458" s="246"/>
      <c r="M3458" s="247"/>
      <c r="N3458" s="246"/>
      <c r="O3458" s="248"/>
      <c r="P3458" s="249" t="str">
        <f t="shared" si="374"/>
        <v/>
      </c>
      <c r="Q3458" s="250" t="str">
        <f t="shared" si="372"/>
        <v/>
      </c>
      <c r="R3458" s="248"/>
      <c r="S3458" s="246"/>
      <c r="T3458" s="248"/>
      <c r="U3458" s="249" t="str">
        <f>+IF(AND(S3458&gt;0,R3458&lt;&gt;'Data Validation (ROP used only)'!$A$22),SUM(S3458:T3458),"")</f>
        <v/>
      </c>
      <c r="V3458" s="250" t="str">
        <f>IF(OR(R3458='Data Validation (ROP used only)'!$A$22,ISBLANK(S3458),ISERROR(S3458/$I3458)),"",S3458/$I3458)</f>
        <v/>
      </c>
      <c r="W3458" s="251"/>
      <c r="X3458" s="252" t="str" cm="1">
        <f t="array" ref="X3458">_xlfn.IFS(W3458="","",W3458/I3458&gt;=2,2*I3458,W3458/I3458 &lt; 2, W3458)</f>
        <v/>
      </c>
      <c r="Y3458" s="253" t="str">
        <f t="shared" si="375"/>
        <v/>
      </c>
      <c r="Z3458" s="248"/>
      <c r="AA3458" s="249" t="str">
        <f t="shared" si="376"/>
        <v/>
      </c>
      <c r="AB3458" s="254" t="str">
        <f t="shared" si="377"/>
        <v/>
      </c>
      <c r="AC3458" s="159"/>
      <c r="AD3458" s="160"/>
    </row>
    <row r="3459" spans="2:30" ht="13.8" hidden="1" outlineLevel="1" x14ac:dyDescent="0.25">
      <c r="B3459" s="1"/>
      <c r="C3459" s="1"/>
      <c r="D3459" s="1"/>
      <c r="E3459" s="2"/>
      <c r="F3459" s="1"/>
      <c r="G3459" s="2"/>
      <c r="H3459" s="108"/>
      <c r="I3459" s="109"/>
      <c r="J3459" s="132" t="str">
        <f t="shared" si="373"/>
        <v/>
      </c>
      <c r="K3459" s="132">
        <f t="shared" si="378"/>
        <v>0</v>
      </c>
      <c r="L3459" s="246"/>
      <c r="M3459" s="247"/>
      <c r="N3459" s="246"/>
      <c r="O3459" s="248"/>
      <c r="P3459" s="249" t="str">
        <f t="shared" si="374"/>
        <v/>
      </c>
      <c r="Q3459" s="250" t="str">
        <f t="shared" si="372"/>
        <v/>
      </c>
      <c r="R3459" s="248"/>
      <c r="S3459" s="246"/>
      <c r="T3459" s="248"/>
      <c r="U3459" s="249" t="str">
        <f>+IF(AND(S3459&gt;0,R3459&lt;&gt;'Data Validation (ROP used only)'!$A$22),SUM(S3459:T3459),"")</f>
        <v/>
      </c>
      <c r="V3459" s="250" t="str">
        <f>IF(OR(R3459='Data Validation (ROP used only)'!$A$22,ISBLANK(S3459),ISERROR(S3459/$I3459)),"",S3459/$I3459)</f>
        <v/>
      </c>
      <c r="W3459" s="251"/>
      <c r="X3459" s="252" t="str" cm="1">
        <f t="array" ref="X3459">_xlfn.IFS(W3459="","",W3459/I3459&gt;=2,2*I3459,W3459/I3459 &lt; 2, W3459)</f>
        <v/>
      </c>
      <c r="Y3459" s="253" t="str">
        <f t="shared" si="375"/>
        <v/>
      </c>
      <c r="Z3459" s="248"/>
      <c r="AA3459" s="249" t="str">
        <f t="shared" si="376"/>
        <v/>
      </c>
      <c r="AB3459" s="254" t="str">
        <f t="shared" si="377"/>
        <v/>
      </c>
      <c r="AC3459" s="159"/>
      <c r="AD3459" s="160"/>
    </row>
    <row r="3460" spans="2:30" ht="13.8" hidden="1" outlineLevel="1" x14ac:dyDescent="0.25">
      <c r="B3460" s="1"/>
      <c r="C3460" s="1"/>
      <c r="D3460" s="1"/>
      <c r="E3460" s="2"/>
      <c r="F3460" s="1"/>
      <c r="G3460" s="2"/>
      <c r="H3460" s="108"/>
      <c r="I3460" s="109"/>
      <c r="J3460" s="132" t="str">
        <f t="shared" si="373"/>
        <v/>
      </c>
      <c r="K3460" s="132">
        <f t="shared" si="378"/>
        <v>0</v>
      </c>
      <c r="L3460" s="246"/>
      <c r="M3460" s="247"/>
      <c r="N3460" s="246"/>
      <c r="O3460" s="248"/>
      <c r="P3460" s="249" t="str">
        <f t="shared" si="374"/>
        <v/>
      </c>
      <c r="Q3460" s="250" t="str">
        <f t="shared" si="372"/>
        <v/>
      </c>
      <c r="R3460" s="248"/>
      <c r="S3460" s="246"/>
      <c r="T3460" s="248"/>
      <c r="U3460" s="249" t="str">
        <f>+IF(AND(S3460&gt;0,R3460&lt;&gt;'Data Validation (ROP used only)'!$A$22),SUM(S3460:T3460),"")</f>
        <v/>
      </c>
      <c r="V3460" s="250" t="str">
        <f>IF(OR(R3460='Data Validation (ROP used only)'!$A$22,ISBLANK(S3460),ISERROR(S3460/$I3460)),"",S3460/$I3460)</f>
        <v/>
      </c>
      <c r="W3460" s="251"/>
      <c r="X3460" s="252" t="str" cm="1">
        <f t="array" ref="X3460">_xlfn.IFS(W3460="","",W3460/I3460&gt;=2,2*I3460,W3460/I3460 &lt; 2, W3460)</f>
        <v/>
      </c>
      <c r="Y3460" s="253" t="str">
        <f t="shared" si="375"/>
        <v/>
      </c>
      <c r="Z3460" s="248"/>
      <c r="AA3460" s="249" t="str">
        <f t="shared" si="376"/>
        <v/>
      </c>
      <c r="AB3460" s="254" t="str">
        <f t="shared" si="377"/>
        <v/>
      </c>
      <c r="AC3460" s="159"/>
      <c r="AD3460" s="160"/>
    </row>
    <row r="3461" spans="2:30" ht="13.8" hidden="1" outlineLevel="1" x14ac:dyDescent="0.25">
      <c r="B3461" s="1"/>
      <c r="C3461" s="1"/>
      <c r="D3461" s="1"/>
      <c r="E3461" s="2"/>
      <c r="F3461" s="1"/>
      <c r="G3461" s="2"/>
      <c r="H3461" s="108"/>
      <c r="I3461" s="109"/>
      <c r="J3461" s="132" t="str">
        <f t="shared" si="373"/>
        <v/>
      </c>
      <c r="K3461" s="132">
        <f t="shared" si="378"/>
        <v>0</v>
      </c>
      <c r="L3461" s="246"/>
      <c r="M3461" s="247"/>
      <c r="N3461" s="246"/>
      <c r="O3461" s="248"/>
      <c r="P3461" s="249" t="str">
        <f t="shared" si="374"/>
        <v/>
      </c>
      <c r="Q3461" s="250" t="str">
        <f t="shared" si="372"/>
        <v/>
      </c>
      <c r="R3461" s="248"/>
      <c r="S3461" s="246"/>
      <c r="T3461" s="248"/>
      <c r="U3461" s="249" t="str">
        <f>+IF(AND(S3461&gt;0,R3461&lt;&gt;'Data Validation (ROP used only)'!$A$22),SUM(S3461:T3461),"")</f>
        <v/>
      </c>
      <c r="V3461" s="250" t="str">
        <f>IF(OR(R3461='Data Validation (ROP used only)'!$A$22,ISBLANK(S3461),ISERROR(S3461/$I3461)),"",S3461/$I3461)</f>
        <v/>
      </c>
      <c r="W3461" s="251"/>
      <c r="X3461" s="252" t="str" cm="1">
        <f t="array" ref="X3461">_xlfn.IFS(W3461="","",W3461/I3461&gt;=2,2*I3461,W3461/I3461 &lt; 2, W3461)</f>
        <v/>
      </c>
      <c r="Y3461" s="253" t="str">
        <f t="shared" si="375"/>
        <v/>
      </c>
      <c r="Z3461" s="248"/>
      <c r="AA3461" s="249" t="str">
        <f t="shared" si="376"/>
        <v/>
      </c>
      <c r="AB3461" s="254" t="str">
        <f t="shared" si="377"/>
        <v/>
      </c>
      <c r="AC3461" s="159"/>
      <c r="AD3461" s="160"/>
    </row>
    <row r="3462" spans="2:30" ht="13.8" hidden="1" outlineLevel="1" x14ac:dyDescent="0.25">
      <c r="B3462" s="1"/>
      <c r="C3462" s="1"/>
      <c r="D3462" s="1"/>
      <c r="E3462" s="2"/>
      <c r="F3462" s="1"/>
      <c r="G3462" s="2"/>
      <c r="H3462" s="108"/>
      <c r="I3462" s="109"/>
      <c r="J3462" s="132" t="str">
        <f t="shared" si="373"/>
        <v/>
      </c>
      <c r="K3462" s="132">
        <f t="shared" si="378"/>
        <v>0</v>
      </c>
      <c r="L3462" s="246"/>
      <c r="M3462" s="247"/>
      <c r="N3462" s="246"/>
      <c r="O3462" s="248"/>
      <c r="P3462" s="249" t="str">
        <f t="shared" si="374"/>
        <v/>
      </c>
      <c r="Q3462" s="250" t="str">
        <f t="shared" si="372"/>
        <v/>
      </c>
      <c r="R3462" s="248"/>
      <c r="S3462" s="246"/>
      <c r="T3462" s="248"/>
      <c r="U3462" s="249" t="str">
        <f>+IF(AND(S3462&gt;0,R3462&lt;&gt;'Data Validation (ROP used only)'!$A$22),SUM(S3462:T3462),"")</f>
        <v/>
      </c>
      <c r="V3462" s="250" t="str">
        <f>IF(OR(R3462='Data Validation (ROP used only)'!$A$22,ISBLANK(S3462),ISERROR(S3462/$I3462)),"",S3462/$I3462)</f>
        <v/>
      </c>
      <c r="W3462" s="251"/>
      <c r="X3462" s="252" t="str" cm="1">
        <f t="array" ref="X3462">_xlfn.IFS(W3462="","",W3462/I3462&gt;=2,2*I3462,W3462/I3462 &lt; 2, W3462)</f>
        <v/>
      </c>
      <c r="Y3462" s="253" t="str">
        <f t="shared" si="375"/>
        <v/>
      </c>
      <c r="Z3462" s="248"/>
      <c r="AA3462" s="249" t="str">
        <f t="shared" si="376"/>
        <v/>
      </c>
      <c r="AB3462" s="254" t="str">
        <f t="shared" si="377"/>
        <v/>
      </c>
      <c r="AC3462" s="159"/>
      <c r="AD3462" s="160"/>
    </row>
    <row r="3463" spans="2:30" ht="13.8" hidden="1" outlineLevel="1" x14ac:dyDescent="0.25">
      <c r="B3463" s="1"/>
      <c r="C3463" s="1"/>
      <c r="D3463" s="1"/>
      <c r="E3463" s="2"/>
      <c r="F3463" s="1"/>
      <c r="G3463" s="2"/>
      <c r="H3463" s="108"/>
      <c r="I3463" s="109"/>
      <c r="J3463" s="132" t="str">
        <f t="shared" si="373"/>
        <v/>
      </c>
      <c r="K3463" s="132">
        <f t="shared" si="378"/>
        <v>0</v>
      </c>
      <c r="L3463" s="246"/>
      <c r="M3463" s="247"/>
      <c r="N3463" s="246"/>
      <c r="O3463" s="248"/>
      <c r="P3463" s="249" t="str">
        <f t="shared" si="374"/>
        <v/>
      </c>
      <c r="Q3463" s="250" t="str">
        <f t="shared" si="372"/>
        <v/>
      </c>
      <c r="R3463" s="248"/>
      <c r="S3463" s="246"/>
      <c r="T3463" s="248"/>
      <c r="U3463" s="249" t="str">
        <f>+IF(AND(S3463&gt;0,R3463&lt;&gt;'Data Validation (ROP used only)'!$A$22),SUM(S3463:T3463),"")</f>
        <v/>
      </c>
      <c r="V3463" s="250" t="str">
        <f>IF(OR(R3463='Data Validation (ROP used only)'!$A$22,ISBLANK(S3463),ISERROR(S3463/$I3463)),"",S3463/$I3463)</f>
        <v/>
      </c>
      <c r="W3463" s="251"/>
      <c r="X3463" s="252" t="str" cm="1">
        <f t="array" ref="X3463">_xlfn.IFS(W3463="","",W3463/I3463&gt;=2,2*I3463,W3463/I3463 &lt; 2, W3463)</f>
        <v/>
      </c>
      <c r="Y3463" s="253" t="str">
        <f t="shared" si="375"/>
        <v/>
      </c>
      <c r="Z3463" s="248"/>
      <c r="AA3463" s="249" t="str">
        <f t="shared" si="376"/>
        <v/>
      </c>
      <c r="AB3463" s="254" t="str">
        <f t="shared" si="377"/>
        <v/>
      </c>
      <c r="AC3463" s="159"/>
      <c r="AD3463" s="160"/>
    </row>
    <row r="3464" spans="2:30" ht="13.8" hidden="1" outlineLevel="1" x14ac:dyDescent="0.25">
      <c r="B3464" s="1"/>
      <c r="C3464" s="1"/>
      <c r="D3464" s="1"/>
      <c r="E3464" s="2"/>
      <c r="F3464" s="1"/>
      <c r="G3464" s="2"/>
      <c r="H3464" s="108"/>
      <c r="I3464" s="109"/>
      <c r="J3464" s="132" t="str">
        <f t="shared" si="373"/>
        <v/>
      </c>
      <c r="K3464" s="132">
        <f t="shared" si="378"/>
        <v>0</v>
      </c>
      <c r="L3464" s="246"/>
      <c r="M3464" s="247"/>
      <c r="N3464" s="246"/>
      <c r="O3464" s="248"/>
      <c r="P3464" s="249" t="str">
        <f t="shared" si="374"/>
        <v/>
      </c>
      <c r="Q3464" s="250" t="str">
        <f t="shared" si="372"/>
        <v/>
      </c>
      <c r="R3464" s="248"/>
      <c r="S3464" s="246"/>
      <c r="T3464" s="248"/>
      <c r="U3464" s="249" t="str">
        <f>+IF(AND(S3464&gt;0,R3464&lt;&gt;'Data Validation (ROP used only)'!$A$22),SUM(S3464:T3464),"")</f>
        <v/>
      </c>
      <c r="V3464" s="250" t="str">
        <f>IF(OR(R3464='Data Validation (ROP used only)'!$A$22,ISBLANK(S3464),ISERROR(S3464/$I3464)),"",S3464/$I3464)</f>
        <v/>
      </c>
      <c r="W3464" s="251"/>
      <c r="X3464" s="252" t="str" cm="1">
        <f t="array" ref="X3464">_xlfn.IFS(W3464="","",W3464/I3464&gt;=2,2*I3464,W3464/I3464 &lt; 2, W3464)</f>
        <v/>
      </c>
      <c r="Y3464" s="253" t="str">
        <f t="shared" si="375"/>
        <v/>
      </c>
      <c r="Z3464" s="248"/>
      <c r="AA3464" s="249" t="str">
        <f t="shared" si="376"/>
        <v/>
      </c>
      <c r="AB3464" s="254" t="str">
        <f t="shared" si="377"/>
        <v/>
      </c>
      <c r="AC3464" s="159"/>
      <c r="AD3464" s="160"/>
    </row>
    <row r="3465" spans="2:30" ht="13.8" hidden="1" outlineLevel="1" x14ac:dyDescent="0.25">
      <c r="B3465" s="1"/>
      <c r="C3465" s="1"/>
      <c r="D3465" s="1"/>
      <c r="E3465" s="2"/>
      <c r="F3465" s="1"/>
      <c r="G3465" s="2"/>
      <c r="H3465" s="108"/>
      <c r="I3465" s="109"/>
      <c r="J3465" s="132" t="str">
        <f t="shared" si="373"/>
        <v/>
      </c>
      <c r="K3465" s="132">
        <f t="shared" si="378"/>
        <v>0</v>
      </c>
      <c r="L3465" s="246"/>
      <c r="M3465" s="247"/>
      <c r="N3465" s="246"/>
      <c r="O3465" s="248"/>
      <c r="P3465" s="249" t="str">
        <f t="shared" si="374"/>
        <v/>
      </c>
      <c r="Q3465" s="250" t="str">
        <f t="shared" si="372"/>
        <v/>
      </c>
      <c r="R3465" s="248"/>
      <c r="S3465" s="246"/>
      <c r="T3465" s="248"/>
      <c r="U3465" s="249" t="str">
        <f>+IF(AND(S3465&gt;0,R3465&lt;&gt;'Data Validation (ROP used only)'!$A$22),SUM(S3465:T3465),"")</f>
        <v/>
      </c>
      <c r="V3465" s="250" t="str">
        <f>IF(OR(R3465='Data Validation (ROP used only)'!$A$22,ISBLANK(S3465),ISERROR(S3465/$I3465)),"",S3465/$I3465)</f>
        <v/>
      </c>
      <c r="W3465" s="251"/>
      <c r="X3465" s="252" t="str" cm="1">
        <f t="array" ref="X3465">_xlfn.IFS(W3465="","",W3465/I3465&gt;=2,2*I3465,W3465/I3465 &lt; 2, W3465)</f>
        <v/>
      </c>
      <c r="Y3465" s="253" t="str">
        <f t="shared" si="375"/>
        <v/>
      </c>
      <c r="Z3465" s="248"/>
      <c r="AA3465" s="249" t="str">
        <f t="shared" si="376"/>
        <v/>
      </c>
      <c r="AB3465" s="254" t="str">
        <f t="shared" si="377"/>
        <v/>
      </c>
      <c r="AC3465" s="159"/>
      <c r="AD3465" s="160"/>
    </row>
    <row r="3466" spans="2:30" ht="13.8" hidden="1" outlineLevel="1" x14ac:dyDescent="0.25">
      <c r="B3466" s="1"/>
      <c r="C3466" s="1"/>
      <c r="D3466" s="1"/>
      <c r="E3466" s="2"/>
      <c r="F3466" s="1"/>
      <c r="G3466" s="2"/>
      <c r="H3466" s="108"/>
      <c r="I3466" s="109"/>
      <c r="J3466" s="132" t="str">
        <f t="shared" si="373"/>
        <v/>
      </c>
      <c r="K3466" s="132">
        <f t="shared" si="378"/>
        <v>0</v>
      </c>
      <c r="L3466" s="246"/>
      <c r="M3466" s="247"/>
      <c r="N3466" s="246"/>
      <c r="O3466" s="248"/>
      <c r="P3466" s="249" t="str">
        <f t="shared" si="374"/>
        <v/>
      </c>
      <c r="Q3466" s="250" t="str">
        <f t="shared" ref="Q3466:Q3529" si="379">IF(ISERROR(N3466/$I3466),"",N3466/$I3466)</f>
        <v/>
      </c>
      <c r="R3466" s="248"/>
      <c r="S3466" s="246"/>
      <c r="T3466" s="248"/>
      <c r="U3466" s="249" t="str">
        <f>+IF(AND(S3466&gt;0,R3466&lt;&gt;'Data Validation (ROP used only)'!$A$22),SUM(S3466:T3466),"")</f>
        <v/>
      </c>
      <c r="V3466" s="250" t="str">
        <f>IF(OR(R3466='Data Validation (ROP used only)'!$A$22,ISBLANK(S3466),ISERROR(S3466/$I3466)),"",S3466/$I3466)</f>
        <v/>
      </c>
      <c r="W3466" s="251"/>
      <c r="X3466" s="252" t="str" cm="1">
        <f t="array" ref="X3466">_xlfn.IFS(W3466="","",W3466/I3466&gt;=2,2*I3466,W3466/I3466 &lt; 2, W3466)</f>
        <v/>
      </c>
      <c r="Y3466" s="253" t="str">
        <f t="shared" si="375"/>
        <v/>
      </c>
      <c r="Z3466" s="248"/>
      <c r="AA3466" s="249" t="str">
        <f t="shared" si="376"/>
        <v/>
      </c>
      <c r="AB3466" s="254" t="str">
        <f t="shared" si="377"/>
        <v/>
      </c>
      <c r="AC3466" s="159"/>
      <c r="AD3466" s="160"/>
    </row>
    <row r="3467" spans="2:30" ht="13.8" hidden="1" outlineLevel="1" x14ac:dyDescent="0.25">
      <c r="B3467" s="1"/>
      <c r="C3467" s="1"/>
      <c r="D3467" s="1"/>
      <c r="E3467" s="2"/>
      <c r="F3467" s="1"/>
      <c r="G3467" s="2"/>
      <c r="H3467" s="108"/>
      <c r="I3467" s="109"/>
      <c r="J3467" s="132" t="str">
        <f t="shared" ref="J3467:J3530" si="380">IF(ISERROR(H3467/C3467),"",H3467/C3467)</f>
        <v/>
      </c>
      <c r="K3467" s="132">
        <f t="shared" si="378"/>
        <v>0</v>
      </c>
      <c r="L3467" s="246"/>
      <c r="M3467" s="247"/>
      <c r="N3467" s="246"/>
      <c r="O3467" s="248"/>
      <c r="P3467" s="249" t="str">
        <f t="shared" ref="P3467:P3530" si="381">+IF((N3467+O3467)&gt;0,+N3467+O3467,"")</f>
        <v/>
      </c>
      <c r="Q3467" s="250" t="str">
        <f t="shared" si="379"/>
        <v/>
      </c>
      <c r="R3467" s="248"/>
      <c r="S3467" s="246"/>
      <c r="T3467" s="248"/>
      <c r="U3467" s="249" t="str">
        <f>+IF(AND(S3467&gt;0,R3467&lt;&gt;'Data Validation (ROP used only)'!$A$22),SUM(S3467:T3467),"")</f>
        <v/>
      </c>
      <c r="V3467" s="250" t="str">
        <f>IF(OR(R3467='Data Validation (ROP used only)'!$A$22,ISBLANK(S3467),ISERROR(S3467/$I3467)),"",S3467/$I3467)</f>
        <v/>
      </c>
      <c r="W3467" s="251"/>
      <c r="X3467" s="252" t="str" cm="1">
        <f t="array" ref="X3467">_xlfn.IFS(W3467="","",W3467/I3467&gt;=2,2*I3467,W3467/I3467 &lt; 2, W3467)</f>
        <v/>
      </c>
      <c r="Y3467" s="253" t="str">
        <f t="shared" ref="Y3467:Y3530" si="382">IF(ISBLANK(W3467),"",W3467-X3467)</f>
        <v/>
      </c>
      <c r="Z3467" s="248"/>
      <c r="AA3467" s="249" t="str">
        <f t="shared" ref="AA3467:AA3530" si="383">IF(W3467=0,"",W3467+Z3467)</f>
        <v/>
      </c>
      <c r="AB3467" s="254" t="str">
        <f t="shared" ref="AB3467:AB3530" si="384">IF(ISERROR(W3467/$I3467),"",W3467/$I3467)</f>
        <v/>
      </c>
      <c r="AC3467" s="159"/>
      <c r="AD3467" s="160"/>
    </row>
    <row r="3468" spans="2:30" ht="13.8" hidden="1" outlineLevel="1" x14ac:dyDescent="0.25">
      <c r="B3468" s="1"/>
      <c r="C3468" s="1"/>
      <c r="D3468" s="1"/>
      <c r="E3468" s="2"/>
      <c r="F3468" s="1"/>
      <c r="G3468" s="2"/>
      <c r="H3468" s="108"/>
      <c r="I3468" s="109"/>
      <c r="J3468" s="132" t="str">
        <f t="shared" si="380"/>
        <v/>
      </c>
      <c r="K3468" s="132">
        <f t="shared" si="378"/>
        <v>0</v>
      </c>
      <c r="L3468" s="246"/>
      <c r="M3468" s="247"/>
      <c r="N3468" s="246"/>
      <c r="O3468" s="248"/>
      <c r="P3468" s="249" t="str">
        <f t="shared" si="381"/>
        <v/>
      </c>
      <c r="Q3468" s="250" t="str">
        <f t="shared" si="379"/>
        <v/>
      </c>
      <c r="R3468" s="248"/>
      <c r="S3468" s="246"/>
      <c r="T3468" s="248"/>
      <c r="U3468" s="249" t="str">
        <f>+IF(AND(S3468&gt;0,R3468&lt;&gt;'Data Validation (ROP used only)'!$A$22),SUM(S3468:T3468),"")</f>
        <v/>
      </c>
      <c r="V3468" s="250" t="str">
        <f>IF(OR(R3468='Data Validation (ROP used only)'!$A$22,ISBLANK(S3468),ISERROR(S3468/$I3468)),"",S3468/$I3468)</f>
        <v/>
      </c>
      <c r="W3468" s="251"/>
      <c r="X3468" s="252" t="str" cm="1">
        <f t="array" ref="X3468">_xlfn.IFS(W3468="","",W3468/I3468&gt;=2,2*I3468,W3468/I3468 &lt; 2, W3468)</f>
        <v/>
      </c>
      <c r="Y3468" s="253" t="str">
        <f t="shared" si="382"/>
        <v/>
      </c>
      <c r="Z3468" s="248"/>
      <c r="AA3468" s="249" t="str">
        <f t="shared" si="383"/>
        <v/>
      </c>
      <c r="AB3468" s="254" t="str">
        <f t="shared" si="384"/>
        <v/>
      </c>
      <c r="AC3468" s="159"/>
      <c r="AD3468" s="160"/>
    </row>
    <row r="3469" spans="2:30" ht="13.8" hidden="1" outlineLevel="1" x14ac:dyDescent="0.25">
      <c r="B3469" s="1"/>
      <c r="C3469" s="1"/>
      <c r="D3469" s="1"/>
      <c r="E3469" s="2"/>
      <c r="F3469" s="1"/>
      <c r="G3469" s="2"/>
      <c r="H3469" s="108"/>
      <c r="I3469" s="109"/>
      <c r="J3469" s="132" t="str">
        <f t="shared" si="380"/>
        <v/>
      </c>
      <c r="K3469" s="132">
        <f t="shared" si="378"/>
        <v>0</v>
      </c>
      <c r="L3469" s="246"/>
      <c r="M3469" s="247"/>
      <c r="N3469" s="246"/>
      <c r="O3469" s="248"/>
      <c r="P3469" s="249" t="str">
        <f t="shared" si="381"/>
        <v/>
      </c>
      <c r="Q3469" s="250" t="str">
        <f t="shared" si="379"/>
        <v/>
      </c>
      <c r="R3469" s="248"/>
      <c r="S3469" s="246"/>
      <c r="T3469" s="248"/>
      <c r="U3469" s="249" t="str">
        <f>+IF(AND(S3469&gt;0,R3469&lt;&gt;'Data Validation (ROP used only)'!$A$22),SUM(S3469:T3469),"")</f>
        <v/>
      </c>
      <c r="V3469" s="250" t="str">
        <f>IF(OR(R3469='Data Validation (ROP used only)'!$A$22,ISBLANK(S3469),ISERROR(S3469/$I3469)),"",S3469/$I3469)</f>
        <v/>
      </c>
      <c r="W3469" s="251"/>
      <c r="X3469" s="252" t="str" cm="1">
        <f t="array" ref="X3469">_xlfn.IFS(W3469="","",W3469/I3469&gt;=2,2*I3469,W3469/I3469 &lt; 2, W3469)</f>
        <v/>
      </c>
      <c r="Y3469" s="253" t="str">
        <f t="shared" si="382"/>
        <v/>
      </c>
      <c r="Z3469" s="248"/>
      <c r="AA3469" s="249" t="str">
        <f t="shared" si="383"/>
        <v/>
      </c>
      <c r="AB3469" s="254" t="str">
        <f t="shared" si="384"/>
        <v/>
      </c>
      <c r="AC3469" s="159"/>
      <c r="AD3469" s="160"/>
    </row>
    <row r="3470" spans="2:30" ht="13.8" hidden="1" outlineLevel="1" x14ac:dyDescent="0.25">
      <c r="B3470" s="1"/>
      <c r="C3470" s="1"/>
      <c r="D3470" s="1"/>
      <c r="E3470" s="2"/>
      <c r="F3470" s="1"/>
      <c r="G3470" s="2"/>
      <c r="H3470" s="108"/>
      <c r="I3470" s="109"/>
      <c r="J3470" s="132" t="str">
        <f t="shared" si="380"/>
        <v/>
      </c>
      <c r="K3470" s="132">
        <f t="shared" si="378"/>
        <v>0</v>
      </c>
      <c r="L3470" s="246"/>
      <c r="M3470" s="247"/>
      <c r="N3470" s="246"/>
      <c r="O3470" s="248"/>
      <c r="P3470" s="249" t="str">
        <f t="shared" si="381"/>
        <v/>
      </c>
      <c r="Q3470" s="250" t="str">
        <f t="shared" si="379"/>
        <v/>
      </c>
      <c r="R3470" s="248"/>
      <c r="S3470" s="246"/>
      <c r="T3470" s="248"/>
      <c r="U3470" s="249" t="str">
        <f>+IF(AND(S3470&gt;0,R3470&lt;&gt;'Data Validation (ROP used only)'!$A$22),SUM(S3470:T3470),"")</f>
        <v/>
      </c>
      <c r="V3470" s="250" t="str">
        <f>IF(OR(R3470='Data Validation (ROP used only)'!$A$22,ISBLANK(S3470),ISERROR(S3470/$I3470)),"",S3470/$I3470)</f>
        <v/>
      </c>
      <c r="W3470" s="251"/>
      <c r="X3470" s="252" t="str" cm="1">
        <f t="array" ref="X3470">_xlfn.IFS(W3470="","",W3470/I3470&gt;=2,2*I3470,W3470/I3470 &lt; 2, W3470)</f>
        <v/>
      </c>
      <c r="Y3470" s="253" t="str">
        <f t="shared" si="382"/>
        <v/>
      </c>
      <c r="Z3470" s="248"/>
      <c r="AA3470" s="249" t="str">
        <f t="shared" si="383"/>
        <v/>
      </c>
      <c r="AB3470" s="254" t="str">
        <f t="shared" si="384"/>
        <v/>
      </c>
      <c r="AC3470" s="159"/>
      <c r="AD3470" s="160"/>
    </row>
    <row r="3471" spans="2:30" ht="13.8" hidden="1" outlineLevel="1" x14ac:dyDescent="0.25">
      <c r="B3471" s="1"/>
      <c r="C3471" s="1"/>
      <c r="D3471" s="1"/>
      <c r="E3471" s="2"/>
      <c r="F3471" s="1"/>
      <c r="G3471" s="2"/>
      <c r="H3471" s="108"/>
      <c r="I3471" s="109"/>
      <c r="J3471" s="132" t="str">
        <f t="shared" si="380"/>
        <v/>
      </c>
      <c r="K3471" s="132">
        <f t="shared" si="378"/>
        <v>0</v>
      </c>
      <c r="L3471" s="246"/>
      <c r="M3471" s="247"/>
      <c r="N3471" s="246"/>
      <c r="O3471" s="248"/>
      <c r="P3471" s="249" t="str">
        <f t="shared" si="381"/>
        <v/>
      </c>
      <c r="Q3471" s="250" t="str">
        <f t="shared" si="379"/>
        <v/>
      </c>
      <c r="R3471" s="248"/>
      <c r="S3471" s="246"/>
      <c r="T3471" s="248"/>
      <c r="U3471" s="249" t="str">
        <f>+IF(AND(S3471&gt;0,R3471&lt;&gt;'Data Validation (ROP used only)'!$A$22),SUM(S3471:T3471),"")</f>
        <v/>
      </c>
      <c r="V3471" s="250" t="str">
        <f>IF(OR(R3471='Data Validation (ROP used only)'!$A$22,ISBLANK(S3471),ISERROR(S3471/$I3471)),"",S3471/$I3471)</f>
        <v/>
      </c>
      <c r="W3471" s="251"/>
      <c r="X3471" s="252" t="str" cm="1">
        <f t="array" ref="X3471">_xlfn.IFS(W3471="","",W3471/I3471&gt;=2,2*I3471,W3471/I3471 &lt; 2, W3471)</f>
        <v/>
      </c>
      <c r="Y3471" s="253" t="str">
        <f t="shared" si="382"/>
        <v/>
      </c>
      <c r="Z3471" s="248"/>
      <c r="AA3471" s="249" t="str">
        <f t="shared" si="383"/>
        <v/>
      </c>
      <c r="AB3471" s="254" t="str">
        <f t="shared" si="384"/>
        <v/>
      </c>
      <c r="AC3471" s="159"/>
      <c r="AD3471" s="160"/>
    </row>
    <row r="3472" spans="2:30" ht="13.8" hidden="1" outlineLevel="1" x14ac:dyDescent="0.25">
      <c r="B3472" s="1"/>
      <c r="C3472" s="1"/>
      <c r="D3472" s="1"/>
      <c r="E3472" s="2"/>
      <c r="F3472" s="1"/>
      <c r="G3472" s="2"/>
      <c r="H3472" s="108"/>
      <c r="I3472" s="109"/>
      <c r="J3472" s="132" t="str">
        <f t="shared" si="380"/>
        <v/>
      </c>
      <c r="K3472" s="132">
        <f t="shared" si="378"/>
        <v>0</v>
      </c>
      <c r="L3472" s="246"/>
      <c r="M3472" s="247"/>
      <c r="N3472" s="246"/>
      <c r="O3472" s="248"/>
      <c r="P3472" s="249" t="str">
        <f t="shared" si="381"/>
        <v/>
      </c>
      <c r="Q3472" s="250" t="str">
        <f t="shared" si="379"/>
        <v/>
      </c>
      <c r="R3472" s="248"/>
      <c r="S3472" s="246"/>
      <c r="T3472" s="248"/>
      <c r="U3472" s="249" t="str">
        <f>+IF(AND(S3472&gt;0,R3472&lt;&gt;'Data Validation (ROP used only)'!$A$22),SUM(S3472:T3472),"")</f>
        <v/>
      </c>
      <c r="V3472" s="250" t="str">
        <f>IF(OR(R3472='Data Validation (ROP used only)'!$A$22,ISBLANK(S3472),ISERROR(S3472/$I3472)),"",S3472/$I3472)</f>
        <v/>
      </c>
      <c r="W3472" s="251"/>
      <c r="X3472" s="252" t="str" cm="1">
        <f t="array" ref="X3472">_xlfn.IFS(W3472="","",W3472/I3472&gt;=2,2*I3472,W3472/I3472 &lt; 2, W3472)</f>
        <v/>
      </c>
      <c r="Y3472" s="253" t="str">
        <f t="shared" si="382"/>
        <v/>
      </c>
      <c r="Z3472" s="248"/>
      <c r="AA3472" s="249" t="str">
        <f t="shared" si="383"/>
        <v/>
      </c>
      <c r="AB3472" s="254" t="str">
        <f t="shared" si="384"/>
        <v/>
      </c>
      <c r="AC3472" s="159"/>
      <c r="AD3472" s="160"/>
    </row>
    <row r="3473" spans="2:30" ht="13.8" hidden="1" outlineLevel="1" x14ac:dyDescent="0.25">
      <c r="B3473" s="1"/>
      <c r="C3473" s="1"/>
      <c r="D3473" s="1"/>
      <c r="E3473" s="2"/>
      <c r="F3473" s="1"/>
      <c r="G3473" s="2"/>
      <c r="H3473" s="108"/>
      <c r="I3473" s="109"/>
      <c r="J3473" s="132" t="str">
        <f t="shared" si="380"/>
        <v/>
      </c>
      <c r="K3473" s="132">
        <f t="shared" si="378"/>
        <v>0</v>
      </c>
      <c r="L3473" s="246"/>
      <c r="M3473" s="247"/>
      <c r="N3473" s="246"/>
      <c r="O3473" s="248"/>
      <c r="P3473" s="249" t="str">
        <f t="shared" si="381"/>
        <v/>
      </c>
      <c r="Q3473" s="250" t="str">
        <f t="shared" si="379"/>
        <v/>
      </c>
      <c r="R3473" s="248"/>
      <c r="S3473" s="246"/>
      <c r="T3473" s="248"/>
      <c r="U3473" s="249" t="str">
        <f>+IF(AND(S3473&gt;0,R3473&lt;&gt;'Data Validation (ROP used only)'!$A$22),SUM(S3473:T3473),"")</f>
        <v/>
      </c>
      <c r="V3473" s="250" t="str">
        <f>IF(OR(R3473='Data Validation (ROP used only)'!$A$22,ISBLANK(S3473),ISERROR(S3473/$I3473)),"",S3473/$I3473)</f>
        <v/>
      </c>
      <c r="W3473" s="251"/>
      <c r="X3473" s="252" t="str" cm="1">
        <f t="array" ref="X3473">_xlfn.IFS(W3473="","",W3473/I3473&gt;=2,2*I3473,W3473/I3473 &lt; 2, W3473)</f>
        <v/>
      </c>
      <c r="Y3473" s="253" t="str">
        <f t="shared" si="382"/>
        <v/>
      </c>
      <c r="Z3473" s="248"/>
      <c r="AA3473" s="249" t="str">
        <f t="shared" si="383"/>
        <v/>
      </c>
      <c r="AB3473" s="254" t="str">
        <f t="shared" si="384"/>
        <v/>
      </c>
      <c r="AC3473" s="159"/>
      <c r="AD3473" s="160"/>
    </row>
    <row r="3474" spans="2:30" ht="13.8" hidden="1" outlineLevel="1" x14ac:dyDescent="0.25">
      <c r="B3474" s="1"/>
      <c r="C3474" s="1"/>
      <c r="D3474" s="1"/>
      <c r="E3474" s="2"/>
      <c r="F3474" s="1"/>
      <c r="G3474" s="2"/>
      <c r="H3474" s="108"/>
      <c r="I3474" s="109"/>
      <c r="J3474" s="132" t="str">
        <f t="shared" si="380"/>
        <v/>
      </c>
      <c r="K3474" s="132">
        <f t="shared" si="378"/>
        <v>0</v>
      </c>
      <c r="L3474" s="246"/>
      <c r="M3474" s="247"/>
      <c r="N3474" s="246"/>
      <c r="O3474" s="248"/>
      <c r="P3474" s="249" t="str">
        <f t="shared" si="381"/>
        <v/>
      </c>
      <c r="Q3474" s="250" t="str">
        <f t="shared" si="379"/>
        <v/>
      </c>
      <c r="R3474" s="248"/>
      <c r="S3474" s="246"/>
      <c r="T3474" s="248"/>
      <c r="U3474" s="249" t="str">
        <f>+IF(AND(S3474&gt;0,R3474&lt;&gt;'Data Validation (ROP used only)'!$A$22),SUM(S3474:T3474),"")</f>
        <v/>
      </c>
      <c r="V3474" s="250" t="str">
        <f>IF(OR(R3474='Data Validation (ROP used only)'!$A$22,ISBLANK(S3474),ISERROR(S3474/$I3474)),"",S3474/$I3474)</f>
        <v/>
      </c>
      <c r="W3474" s="251"/>
      <c r="X3474" s="252" t="str" cm="1">
        <f t="array" ref="X3474">_xlfn.IFS(W3474="","",W3474/I3474&gt;=2,2*I3474,W3474/I3474 &lt; 2, W3474)</f>
        <v/>
      </c>
      <c r="Y3474" s="253" t="str">
        <f t="shared" si="382"/>
        <v/>
      </c>
      <c r="Z3474" s="248"/>
      <c r="AA3474" s="249" t="str">
        <f t="shared" si="383"/>
        <v/>
      </c>
      <c r="AB3474" s="254" t="str">
        <f t="shared" si="384"/>
        <v/>
      </c>
      <c r="AC3474" s="159"/>
      <c r="AD3474" s="160"/>
    </row>
    <row r="3475" spans="2:30" ht="13.8" hidden="1" outlineLevel="1" x14ac:dyDescent="0.25">
      <c r="B3475" s="1"/>
      <c r="C3475" s="1"/>
      <c r="D3475" s="1"/>
      <c r="E3475" s="2"/>
      <c r="F3475" s="1"/>
      <c r="G3475" s="2"/>
      <c r="H3475" s="108"/>
      <c r="I3475" s="109"/>
      <c r="J3475" s="132" t="str">
        <f t="shared" si="380"/>
        <v/>
      </c>
      <c r="K3475" s="132">
        <f t="shared" si="378"/>
        <v>0</v>
      </c>
      <c r="L3475" s="246"/>
      <c r="M3475" s="247"/>
      <c r="N3475" s="246"/>
      <c r="O3475" s="248"/>
      <c r="P3475" s="249" t="str">
        <f t="shared" si="381"/>
        <v/>
      </c>
      <c r="Q3475" s="250" t="str">
        <f t="shared" si="379"/>
        <v/>
      </c>
      <c r="R3475" s="248"/>
      <c r="S3475" s="246"/>
      <c r="T3475" s="248"/>
      <c r="U3475" s="249" t="str">
        <f>+IF(AND(S3475&gt;0,R3475&lt;&gt;'Data Validation (ROP used only)'!$A$22),SUM(S3475:T3475),"")</f>
        <v/>
      </c>
      <c r="V3475" s="250" t="str">
        <f>IF(OR(R3475='Data Validation (ROP used only)'!$A$22,ISBLANK(S3475),ISERROR(S3475/$I3475)),"",S3475/$I3475)</f>
        <v/>
      </c>
      <c r="W3475" s="251"/>
      <c r="X3475" s="252" t="str" cm="1">
        <f t="array" ref="X3475">_xlfn.IFS(W3475="","",W3475/I3475&gt;=2,2*I3475,W3475/I3475 &lt; 2, W3475)</f>
        <v/>
      </c>
      <c r="Y3475" s="253" t="str">
        <f t="shared" si="382"/>
        <v/>
      </c>
      <c r="Z3475" s="248"/>
      <c r="AA3475" s="249" t="str">
        <f t="shared" si="383"/>
        <v/>
      </c>
      <c r="AB3475" s="254" t="str">
        <f t="shared" si="384"/>
        <v/>
      </c>
      <c r="AC3475" s="159"/>
      <c r="AD3475" s="160"/>
    </row>
    <row r="3476" spans="2:30" ht="13.8" hidden="1" outlineLevel="1" x14ac:dyDescent="0.25">
      <c r="B3476" s="1"/>
      <c r="C3476" s="1"/>
      <c r="D3476" s="1"/>
      <c r="E3476" s="2"/>
      <c r="F3476" s="1"/>
      <c r="G3476" s="2"/>
      <c r="H3476" s="108"/>
      <c r="I3476" s="109"/>
      <c r="J3476" s="132" t="str">
        <f t="shared" si="380"/>
        <v/>
      </c>
      <c r="K3476" s="132">
        <f t="shared" si="378"/>
        <v>0</v>
      </c>
      <c r="L3476" s="246"/>
      <c r="M3476" s="247"/>
      <c r="N3476" s="246"/>
      <c r="O3476" s="248"/>
      <c r="P3476" s="249" t="str">
        <f t="shared" si="381"/>
        <v/>
      </c>
      <c r="Q3476" s="250" t="str">
        <f t="shared" si="379"/>
        <v/>
      </c>
      <c r="R3476" s="248"/>
      <c r="S3476" s="246"/>
      <c r="T3476" s="248"/>
      <c r="U3476" s="249" t="str">
        <f>+IF(AND(S3476&gt;0,R3476&lt;&gt;'Data Validation (ROP used only)'!$A$22),SUM(S3476:T3476),"")</f>
        <v/>
      </c>
      <c r="V3476" s="250" t="str">
        <f>IF(OR(R3476='Data Validation (ROP used only)'!$A$22,ISBLANK(S3476),ISERROR(S3476/$I3476)),"",S3476/$I3476)</f>
        <v/>
      </c>
      <c r="W3476" s="251"/>
      <c r="X3476" s="252" t="str" cm="1">
        <f t="array" ref="X3476">_xlfn.IFS(W3476="","",W3476/I3476&gt;=2,2*I3476,W3476/I3476 &lt; 2, W3476)</f>
        <v/>
      </c>
      <c r="Y3476" s="253" t="str">
        <f t="shared" si="382"/>
        <v/>
      </c>
      <c r="Z3476" s="248"/>
      <c r="AA3476" s="249" t="str">
        <f t="shared" si="383"/>
        <v/>
      </c>
      <c r="AB3476" s="254" t="str">
        <f t="shared" si="384"/>
        <v/>
      </c>
      <c r="AC3476" s="159"/>
      <c r="AD3476" s="160"/>
    </row>
    <row r="3477" spans="2:30" ht="13.8" hidden="1" outlineLevel="1" x14ac:dyDescent="0.25">
      <c r="B3477" s="1"/>
      <c r="C3477" s="1"/>
      <c r="D3477" s="1"/>
      <c r="E3477" s="2"/>
      <c r="F3477" s="1"/>
      <c r="G3477" s="2"/>
      <c r="H3477" s="108"/>
      <c r="I3477" s="109"/>
      <c r="J3477" s="132" t="str">
        <f t="shared" si="380"/>
        <v/>
      </c>
      <c r="K3477" s="132">
        <f t="shared" si="378"/>
        <v>0</v>
      </c>
      <c r="L3477" s="246"/>
      <c r="M3477" s="247"/>
      <c r="N3477" s="246"/>
      <c r="O3477" s="248"/>
      <c r="P3477" s="249" t="str">
        <f t="shared" si="381"/>
        <v/>
      </c>
      <c r="Q3477" s="250" t="str">
        <f t="shared" si="379"/>
        <v/>
      </c>
      <c r="R3477" s="248"/>
      <c r="S3477" s="246"/>
      <c r="T3477" s="248"/>
      <c r="U3477" s="249" t="str">
        <f>+IF(AND(S3477&gt;0,R3477&lt;&gt;'Data Validation (ROP used only)'!$A$22),SUM(S3477:T3477),"")</f>
        <v/>
      </c>
      <c r="V3477" s="250" t="str">
        <f>IF(OR(R3477='Data Validation (ROP used only)'!$A$22,ISBLANK(S3477),ISERROR(S3477/$I3477)),"",S3477/$I3477)</f>
        <v/>
      </c>
      <c r="W3477" s="251"/>
      <c r="X3477" s="252" t="str" cm="1">
        <f t="array" ref="X3477">_xlfn.IFS(W3477="","",W3477/I3477&gt;=2,2*I3477,W3477/I3477 &lt; 2, W3477)</f>
        <v/>
      </c>
      <c r="Y3477" s="253" t="str">
        <f t="shared" si="382"/>
        <v/>
      </c>
      <c r="Z3477" s="248"/>
      <c r="AA3477" s="249" t="str">
        <f t="shared" si="383"/>
        <v/>
      </c>
      <c r="AB3477" s="254" t="str">
        <f t="shared" si="384"/>
        <v/>
      </c>
      <c r="AC3477" s="159"/>
      <c r="AD3477" s="160"/>
    </row>
    <row r="3478" spans="2:30" ht="13.8" hidden="1" outlineLevel="1" x14ac:dyDescent="0.25">
      <c r="B3478" s="1"/>
      <c r="C3478" s="1"/>
      <c r="D3478" s="1"/>
      <c r="E3478" s="2"/>
      <c r="F3478" s="1"/>
      <c r="G3478" s="2"/>
      <c r="H3478" s="108"/>
      <c r="I3478" s="109"/>
      <c r="J3478" s="132" t="str">
        <f t="shared" si="380"/>
        <v/>
      </c>
      <c r="K3478" s="132">
        <f t="shared" si="378"/>
        <v>0</v>
      </c>
      <c r="L3478" s="246"/>
      <c r="M3478" s="247"/>
      <c r="N3478" s="246"/>
      <c r="O3478" s="248"/>
      <c r="P3478" s="249" t="str">
        <f t="shared" si="381"/>
        <v/>
      </c>
      <c r="Q3478" s="250" t="str">
        <f t="shared" si="379"/>
        <v/>
      </c>
      <c r="R3478" s="248"/>
      <c r="S3478" s="246"/>
      <c r="T3478" s="248"/>
      <c r="U3478" s="249" t="str">
        <f>+IF(AND(S3478&gt;0,R3478&lt;&gt;'Data Validation (ROP used only)'!$A$22),SUM(S3478:T3478),"")</f>
        <v/>
      </c>
      <c r="V3478" s="250" t="str">
        <f>IF(OR(R3478='Data Validation (ROP used only)'!$A$22,ISBLANK(S3478),ISERROR(S3478/$I3478)),"",S3478/$I3478)</f>
        <v/>
      </c>
      <c r="W3478" s="251"/>
      <c r="X3478" s="252" t="str" cm="1">
        <f t="array" ref="X3478">_xlfn.IFS(W3478="","",W3478/I3478&gt;=2,2*I3478,W3478/I3478 &lt; 2, W3478)</f>
        <v/>
      </c>
      <c r="Y3478" s="253" t="str">
        <f t="shared" si="382"/>
        <v/>
      </c>
      <c r="Z3478" s="248"/>
      <c r="AA3478" s="249" t="str">
        <f t="shared" si="383"/>
        <v/>
      </c>
      <c r="AB3478" s="254" t="str">
        <f t="shared" si="384"/>
        <v/>
      </c>
      <c r="AC3478" s="159"/>
      <c r="AD3478" s="160"/>
    </row>
    <row r="3479" spans="2:30" ht="13.8" hidden="1" outlineLevel="1" x14ac:dyDescent="0.25">
      <c r="B3479" s="1"/>
      <c r="C3479" s="1"/>
      <c r="D3479" s="1"/>
      <c r="E3479" s="2"/>
      <c r="F3479" s="1"/>
      <c r="G3479" s="2"/>
      <c r="H3479" s="108"/>
      <c r="I3479" s="109"/>
      <c r="J3479" s="132" t="str">
        <f t="shared" si="380"/>
        <v/>
      </c>
      <c r="K3479" s="132">
        <f t="shared" si="378"/>
        <v>0</v>
      </c>
      <c r="L3479" s="246"/>
      <c r="M3479" s="247"/>
      <c r="N3479" s="246"/>
      <c r="O3479" s="248"/>
      <c r="P3479" s="249" t="str">
        <f t="shared" si="381"/>
        <v/>
      </c>
      <c r="Q3479" s="250" t="str">
        <f t="shared" si="379"/>
        <v/>
      </c>
      <c r="R3479" s="248"/>
      <c r="S3479" s="246"/>
      <c r="T3479" s="248"/>
      <c r="U3479" s="249" t="str">
        <f>+IF(AND(S3479&gt;0,R3479&lt;&gt;'Data Validation (ROP used only)'!$A$22),SUM(S3479:T3479),"")</f>
        <v/>
      </c>
      <c r="V3479" s="250" t="str">
        <f>IF(OR(R3479='Data Validation (ROP used only)'!$A$22,ISBLANK(S3479),ISERROR(S3479/$I3479)),"",S3479/$I3479)</f>
        <v/>
      </c>
      <c r="W3479" s="251"/>
      <c r="X3479" s="252" t="str" cm="1">
        <f t="array" ref="X3479">_xlfn.IFS(W3479="","",W3479/I3479&gt;=2,2*I3479,W3479/I3479 &lt; 2, W3479)</f>
        <v/>
      </c>
      <c r="Y3479" s="253" t="str">
        <f t="shared" si="382"/>
        <v/>
      </c>
      <c r="Z3479" s="248"/>
      <c r="AA3479" s="249" t="str">
        <f t="shared" si="383"/>
        <v/>
      </c>
      <c r="AB3479" s="254" t="str">
        <f t="shared" si="384"/>
        <v/>
      </c>
      <c r="AC3479" s="159"/>
      <c r="AD3479" s="160"/>
    </row>
    <row r="3480" spans="2:30" ht="13.8" hidden="1" outlineLevel="1" x14ac:dyDescent="0.25">
      <c r="B3480" s="1"/>
      <c r="C3480" s="1"/>
      <c r="D3480" s="1"/>
      <c r="E3480" s="2"/>
      <c r="F3480" s="1"/>
      <c r="G3480" s="2"/>
      <c r="H3480" s="108"/>
      <c r="I3480" s="109"/>
      <c r="J3480" s="132" t="str">
        <f t="shared" si="380"/>
        <v/>
      </c>
      <c r="K3480" s="132">
        <f t="shared" si="378"/>
        <v>0</v>
      </c>
      <c r="L3480" s="246"/>
      <c r="M3480" s="247"/>
      <c r="N3480" s="246"/>
      <c r="O3480" s="248"/>
      <c r="P3480" s="249" t="str">
        <f t="shared" si="381"/>
        <v/>
      </c>
      <c r="Q3480" s="250" t="str">
        <f t="shared" si="379"/>
        <v/>
      </c>
      <c r="R3480" s="248"/>
      <c r="S3480" s="246"/>
      <c r="T3480" s="248"/>
      <c r="U3480" s="249" t="str">
        <f>+IF(AND(S3480&gt;0,R3480&lt;&gt;'Data Validation (ROP used only)'!$A$22),SUM(S3480:T3480),"")</f>
        <v/>
      </c>
      <c r="V3480" s="250" t="str">
        <f>IF(OR(R3480='Data Validation (ROP used only)'!$A$22,ISBLANK(S3480),ISERROR(S3480/$I3480)),"",S3480/$I3480)</f>
        <v/>
      </c>
      <c r="W3480" s="251"/>
      <c r="X3480" s="252" t="str" cm="1">
        <f t="array" ref="X3480">_xlfn.IFS(W3480="","",W3480/I3480&gt;=2,2*I3480,W3480/I3480 &lt; 2, W3480)</f>
        <v/>
      </c>
      <c r="Y3480" s="253" t="str">
        <f t="shared" si="382"/>
        <v/>
      </c>
      <c r="Z3480" s="248"/>
      <c r="AA3480" s="249" t="str">
        <f t="shared" si="383"/>
        <v/>
      </c>
      <c r="AB3480" s="254" t="str">
        <f t="shared" si="384"/>
        <v/>
      </c>
      <c r="AC3480" s="159"/>
      <c r="AD3480" s="160"/>
    </row>
    <row r="3481" spans="2:30" ht="13.8" hidden="1" outlineLevel="1" x14ac:dyDescent="0.25">
      <c r="B3481" s="1"/>
      <c r="C3481" s="1"/>
      <c r="D3481" s="1"/>
      <c r="E3481" s="2"/>
      <c r="F3481" s="1"/>
      <c r="G3481" s="2"/>
      <c r="H3481" s="108"/>
      <c r="I3481" s="109"/>
      <c r="J3481" s="132" t="str">
        <f t="shared" si="380"/>
        <v/>
      </c>
      <c r="K3481" s="132">
        <f t="shared" si="378"/>
        <v>0</v>
      </c>
      <c r="L3481" s="246"/>
      <c r="M3481" s="247"/>
      <c r="N3481" s="246"/>
      <c r="O3481" s="248"/>
      <c r="P3481" s="249" t="str">
        <f t="shared" si="381"/>
        <v/>
      </c>
      <c r="Q3481" s="250" t="str">
        <f t="shared" si="379"/>
        <v/>
      </c>
      <c r="R3481" s="248"/>
      <c r="S3481" s="246"/>
      <c r="T3481" s="248"/>
      <c r="U3481" s="249" t="str">
        <f>+IF(AND(S3481&gt;0,R3481&lt;&gt;'Data Validation (ROP used only)'!$A$22),SUM(S3481:T3481),"")</f>
        <v/>
      </c>
      <c r="V3481" s="250" t="str">
        <f>IF(OR(R3481='Data Validation (ROP used only)'!$A$22,ISBLANK(S3481),ISERROR(S3481/$I3481)),"",S3481/$I3481)</f>
        <v/>
      </c>
      <c r="W3481" s="251"/>
      <c r="X3481" s="252" t="str" cm="1">
        <f t="array" ref="X3481">_xlfn.IFS(W3481="","",W3481/I3481&gt;=2,2*I3481,W3481/I3481 &lt; 2, W3481)</f>
        <v/>
      </c>
      <c r="Y3481" s="253" t="str">
        <f t="shared" si="382"/>
        <v/>
      </c>
      <c r="Z3481" s="248"/>
      <c r="AA3481" s="249" t="str">
        <f t="shared" si="383"/>
        <v/>
      </c>
      <c r="AB3481" s="254" t="str">
        <f t="shared" si="384"/>
        <v/>
      </c>
      <c r="AC3481" s="159"/>
      <c r="AD3481" s="160"/>
    </row>
    <row r="3482" spans="2:30" ht="13.8" hidden="1" outlineLevel="1" x14ac:dyDescent="0.25">
      <c r="B3482" s="1"/>
      <c r="C3482" s="1"/>
      <c r="D3482" s="1"/>
      <c r="E3482" s="2"/>
      <c r="F3482" s="1"/>
      <c r="G3482" s="2"/>
      <c r="H3482" s="108"/>
      <c r="I3482" s="109"/>
      <c r="J3482" s="132" t="str">
        <f t="shared" si="380"/>
        <v/>
      </c>
      <c r="K3482" s="132">
        <f t="shared" si="378"/>
        <v>0</v>
      </c>
      <c r="L3482" s="246"/>
      <c r="M3482" s="247"/>
      <c r="N3482" s="246"/>
      <c r="O3482" s="248"/>
      <c r="P3482" s="249" t="str">
        <f t="shared" si="381"/>
        <v/>
      </c>
      <c r="Q3482" s="250" t="str">
        <f t="shared" si="379"/>
        <v/>
      </c>
      <c r="R3482" s="248"/>
      <c r="S3482" s="246"/>
      <c r="T3482" s="248"/>
      <c r="U3482" s="249" t="str">
        <f>+IF(AND(S3482&gt;0,R3482&lt;&gt;'Data Validation (ROP used only)'!$A$22),SUM(S3482:T3482),"")</f>
        <v/>
      </c>
      <c r="V3482" s="250" t="str">
        <f>IF(OR(R3482='Data Validation (ROP used only)'!$A$22,ISBLANK(S3482),ISERROR(S3482/$I3482)),"",S3482/$I3482)</f>
        <v/>
      </c>
      <c r="W3482" s="251"/>
      <c r="X3482" s="252" t="str" cm="1">
        <f t="array" ref="X3482">_xlfn.IFS(W3482="","",W3482/I3482&gt;=2,2*I3482,W3482/I3482 &lt; 2, W3482)</f>
        <v/>
      </c>
      <c r="Y3482" s="253" t="str">
        <f t="shared" si="382"/>
        <v/>
      </c>
      <c r="Z3482" s="248"/>
      <c r="AA3482" s="249" t="str">
        <f t="shared" si="383"/>
        <v/>
      </c>
      <c r="AB3482" s="254" t="str">
        <f t="shared" si="384"/>
        <v/>
      </c>
      <c r="AC3482" s="159"/>
      <c r="AD3482" s="160"/>
    </row>
    <row r="3483" spans="2:30" ht="13.8" hidden="1" outlineLevel="1" x14ac:dyDescent="0.25">
      <c r="B3483" s="1"/>
      <c r="C3483" s="1"/>
      <c r="D3483" s="1"/>
      <c r="E3483" s="2"/>
      <c r="F3483" s="1"/>
      <c r="G3483" s="2"/>
      <c r="H3483" s="108"/>
      <c r="I3483" s="109"/>
      <c r="J3483" s="132" t="str">
        <f t="shared" si="380"/>
        <v/>
      </c>
      <c r="K3483" s="132">
        <f t="shared" si="378"/>
        <v>0</v>
      </c>
      <c r="L3483" s="246"/>
      <c r="M3483" s="247"/>
      <c r="N3483" s="246"/>
      <c r="O3483" s="248"/>
      <c r="P3483" s="249" t="str">
        <f t="shared" si="381"/>
        <v/>
      </c>
      <c r="Q3483" s="250" t="str">
        <f t="shared" si="379"/>
        <v/>
      </c>
      <c r="R3483" s="248"/>
      <c r="S3483" s="246"/>
      <c r="T3483" s="248"/>
      <c r="U3483" s="249" t="str">
        <f>+IF(AND(S3483&gt;0,R3483&lt;&gt;'Data Validation (ROP used only)'!$A$22),SUM(S3483:T3483),"")</f>
        <v/>
      </c>
      <c r="V3483" s="250" t="str">
        <f>IF(OR(R3483='Data Validation (ROP used only)'!$A$22,ISBLANK(S3483),ISERROR(S3483/$I3483)),"",S3483/$I3483)</f>
        <v/>
      </c>
      <c r="W3483" s="251"/>
      <c r="X3483" s="252" t="str" cm="1">
        <f t="array" ref="X3483">_xlfn.IFS(W3483="","",W3483/I3483&gt;=2,2*I3483,W3483/I3483 &lt; 2, W3483)</f>
        <v/>
      </c>
      <c r="Y3483" s="253" t="str">
        <f t="shared" si="382"/>
        <v/>
      </c>
      <c r="Z3483" s="248"/>
      <c r="AA3483" s="249" t="str">
        <f t="shared" si="383"/>
        <v/>
      </c>
      <c r="AB3483" s="254" t="str">
        <f t="shared" si="384"/>
        <v/>
      </c>
      <c r="AC3483" s="159"/>
      <c r="AD3483" s="160"/>
    </row>
    <row r="3484" spans="2:30" ht="13.8" hidden="1" outlineLevel="1" x14ac:dyDescent="0.25">
      <c r="B3484" s="1"/>
      <c r="C3484" s="1"/>
      <c r="D3484" s="1"/>
      <c r="E3484" s="2"/>
      <c r="F3484" s="1"/>
      <c r="G3484" s="2"/>
      <c r="H3484" s="108"/>
      <c r="I3484" s="109"/>
      <c r="J3484" s="132" t="str">
        <f t="shared" si="380"/>
        <v/>
      </c>
      <c r="K3484" s="132">
        <f t="shared" si="378"/>
        <v>0</v>
      </c>
      <c r="L3484" s="246"/>
      <c r="M3484" s="247"/>
      <c r="N3484" s="246"/>
      <c r="O3484" s="248"/>
      <c r="P3484" s="249" t="str">
        <f t="shared" si="381"/>
        <v/>
      </c>
      <c r="Q3484" s="250" t="str">
        <f t="shared" si="379"/>
        <v/>
      </c>
      <c r="R3484" s="248"/>
      <c r="S3484" s="246"/>
      <c r="T3484" s="248"/>
      <c r="U3484" s="249" t="str">
        <f>+IF(AND(S3484&gt;0,R3484&lt;&gt;'Data Validation (ROP used only)'!$A$22),SUM(S3484:T3484),"")</f>
        <v/>
      </c>
      <c r="V3484" s="250" t="str">
        <f>IF(OR(R3484='Data Validation (ROP used only)'!$A$22,ISBLANK(S3484),ISERROR(S3484/$I3484)),"",S3484/$I3484)</f>
        <v/>
      </c>
      <c r="W3484" s="251"/>
      <c r="X3484" s="252" t="str" cm="1">
        <f t="array" ref="X3484">_xlfn.IFS(W3484="","",W3484/I3484&gt;=2,2*I3484,W3484/I3484 &lt; 2, W3484)</f>
        <v/>
      </c>
      <c r="Y3484" s="253" t="str">
        <f t="shared" si="382"/>
        <v/>
      </c>
      <c r="Z3484" s="248"/>
      <c r="AA3484" s="249" t="str">
        <f t="shared" si="383"/>
        <v/>
      </c>
      <c r="AB3484" s="254" t="str">
        <f t="shared" si="384"/>
        <v/>
      </c>
      <c r="AC3484" s="159"/>
      <c r="AD3484" s="160"/>
    </row>
    <row r="3485" spans="2:30" ht="13.8" hidden="1" outlineLevel="1" x14ac:dyDescent="0.25">
      <c r="B3485" s="1"/>
      <c r="C3485" s="1"/>
      <c r="D3485" s="1"/>
      <c r="E3485" s="2"/>
      <c r="F3485" s="1"/>
      <c r="G3485" s="2"/>
      <c r="H3485" s="108"/>
      <c r="I3485" s="109"/>
      <c r="J3485" s="132" t="str">
        <f t="shared" si="380"/>
        <v/>
      </c>
      <c r="K3485" s="132">
        <f t="shared" si="378"/>
        <v>0</v>
      </c>
      <c r="L3485" s="246"/>
      <c r="M3485" s="247"/>
      <c r="N3485" s="246"/>
      <c r="O3485" s="248"/>
      <c r="P3485" s="249" t="str">
        <f t="shared" si="381"/>
        <v/>
      </c>
      <c r="Q3485" s="250" t="str">
        <f t="shared" si="379"/>
        <v/>
      </c>
      <c r="R3485" s="248"/>
      <c r="S3485" s="246"/>
      <c r="T3485" s="248"/>
      <c r="U3485" s="249" t="str">
        <f>+IF(AND(S3485&gt;0,R3485&lt;&gt;'Data Validation (ROP used only)'!$A$22),SUM(S3485:T3485),"")</f>
        <v/>
      </c>
      <c r="V3485" s="250" t="str">
        <f>IF(OR(R3485='Data Validation (ROP used only)'!$A$22,ISBLANK(S3485),ISERROR(S3485/$I3485)),"",S3485/$I3485)</f>
        <v/>
      </c>
      <c r="W3485" s="251"/>
      <c r="X3485" s="252" t="str" cm="1">
        <f t="array" ref="X3485">_xlfn.IFS(W3485="","",W3485/I3485&gt;=2,2*I3485,W3485/I3485 &lt; 2, W3485)</f>
        <v/>
      </c>
      <c r="Y3485" s="253" t="str">
        <f t="shared" si="382"/>
        <v/>
      </c>
      <c r="Z3485" s="248"/>
      <c r="AA3485" s="249" t="str">
        <f t="shared" si="383"/>
        <v/>
      </c>
      <c r="AB3485" s="254" t="str">
        <f t="shared" si="384"/>
        <v/>
      </c>
      <c r="AC3485" s="159"/>
      <c r="AD3485" s="160"/>
    </row>
    <row r="3486" spans="2:30" ht="13.8" hidden="1" outlineLevel="1" x14ac:dyDescent="0.25">
      <c r="B3486" s="1"/>
      <c r="C3486" s="1"/>
      <c r="D3486" s="1"/>
      <c r="E3486" s="2"/>
      <c r="F3486" s="1"/>
      <c r="G3486" s="2"/>
      <c r="H3486" s="108"/>
      <c r="I3486" s="109"/>
      <c r="J3486" s="132" t="str">
        <f t="shared" si="380"/>
        <v/>
      </c>
      <c r="K3486" s="132">
        <f t="shared" si="378"/>
        <v>0</v>
      </c>
      <c r="L3486" s="246"/>
      <c r="M3486" s="247"/>
      <c r="N3486" s="246"/>
      <c r="O3486" s="248"/>
      <c r="P3486" s="249" t="str">
        <f t="shared" si="381"/>
        <v/>
      </c>
      <c r="Q3486" s="250" t="str">
        <f t="shared" si="379"/>
        <v/>
      </c>
      <c r="R3486" s="248"/>
      <c r="S3486" s="246"/>
      <c r="T3486" s="248"/>
      <c r="U3486" s="249" t="str">
        <f>+IF(AND(S3486&gt;0,R3486&lt;&gt;'Data Validation (ROP used only)'!$A$22),SUM(S3486:T3486),"")</f>
        <v/>
      </c>
      <c r="V3486" s="250" t="str">
        <f>IF(OR(R3486='Data Validation (ROP used only)'!$A$22,ISBLANK(S3486),ISERROR(S3486/$I3486)),"",S3486/$I3486)</f>
        <v/>
      </c>
      <c r="W3486" s="251"/>
      <c r="X3486" s="252" t="str" cm="1">
        <f t="array" ref="X3486">_xlfn.IFS(W3486="","",W3486/I3486&gt;=2,2*I3486,W3486/I3486 &lt; 2, W3486)</f>
        <v/>
      </c>
      <c r="Y3486" s="253" t="str">
        <f t="shared" si="382"/>
        <v/>
      </c>
      <c r="Z3486" s="248"/>
      <c r="AA3486" s="249" t="str">
        <f t="shared" si="383"/>
        <v/>
      </c>
      <c r="AB3486" s="254" t="str">
        <f t="shared" si="384"/>
        <v/>
      </c>
      <c r="AC3486" s="159"/>
      <c r="AD3486" s="160"/>
    </row>
    <row r="3487" spans="2:30" ht="13.8" hidden="1" outlineLevel="1" x14ac:dyDescent="0.25">
      <c r="B3487" s="1"/>
      <c r="C3487" s="1"/>
      <c r="D3487" s="1"/>
      <c r="E3487" s="2"/>
      <c r="F3487" s="1"/>
      <c r="G3487" s="2"/>
      <c r="H3487" s="108"/>
      <c r="I3487" s="109"/>
      <c r="J3487" s="132" t="str">
        <f t="shared" si="380"/>
        <v/>
      </c>
      <c r="K3487" s="132">
        <f t="shared" si="378"/>
        <v>0</v>
      </c>
      <c r="L3487" s="246"/>
      <c r="M3487" s="247"/>
      <c r="N3487" s="246"/>
      <c r="O3487" s="248"/>
      <c r="P3487" s="249" t="str">
        <f t="shared" si="381"/>
        <v/>
      </c>
      <c r="Q3487" s="250" t="str">
        <f t="shared" si="379"/>
        <v/>
      </c>
      <c r="R3487" s="248"/>
      <c r="S3487" s="246"/>
      <c r="T3487" s="248"/>
      <c r="U3487" s="249" t="str">
        <f>+IF(AND(S3487&gt;0,R3487&lt;&gt;'Data Validation (ROP used only)'!$A$22),SUM(S3487:T3487),"")</f>
        <v/>
      </c>
      <c r="V3487" s="250" t="str">
        <f>IF(OR(R3487='Data Validation (ROP used only)'!$A$22,ISBLANK(S3487),ISERROR(S3487/$I3487)),"",S3487/$I3487)</f>
        <v/>
      </c>
      <c r="W3487" s="251"/>
      <c r="X3487" s="252" t="str" cm="1">
        <f t="array" ref="X3487">_xlfn.IFS(W3487="","",W3487/I3487&gt;=2,2*I3487,W3487/I3487 &lt; 2, W3487)</f>
        <v/>
      </c>
      <c r="Y3487" s="253" t="str">
        <f t="shared" si="382"/>
        <v/>
      </c>
      <c r="Z3487" s="248"/>
      <c r="AA3487" s="249" t="str">
        <f t="shared" si="383"/>
        <v/>
      </c>
      <c r="AB3487" s="254" t="str">
        <f t="shared" si="384"/>
        <v/>
      </c>
      <c r="AC3487" s="159"/>
      <c r="AD3487" s="160"/>
    </row>
    <row r="3488" spans="2:30" ht="13.8" hidden="1" outlineLevel="1" x14ac:dyDescent="0.25">
      <c r="B3488" s="1"/>
      <c r="C3488" s="1"/>
      <c r="D3488" s="1"/>
      <c r="E3488" s="2"/>
      <c r="F3488" s="1"/>
      <c r="G3488" s="2"/>
      <c r="H3488" s="108"/>
      <c r="I3488" s="109"/>
      <c r="J3488" s="132" t="str">
        <f t="shared" si="380"/>
        <v/>
      </c>
      <c r="K3488" s="132">
        <f t="shared" si="378"/>
        <v>0</v>
      </c>
      <c r="L3488" s="246"/>
      <c r="M3488" s="247"/>
      <c r="N3488" s="246"/>
      <c r="O3488" s="248"/>
      <c r="P3488" s="249" t="str">
        <f t="shared" si="381"/>
        <v/>
      </c>
      <c r="Q3488" s="250" t="str">
        <f t="shared" si="379"/>
        <v/>
      </c>
      <c r="R3488" s="248"/>
      <c r="S3488" s="246"/>
      <c r="T3488" s="248"/>
      <c r="U3488" s="249" t="str">
        <f>+IF(AND(S3488&gt;0,R3488&lt;&gt;'Data Validation (ROP used only)'!$A$22),SUM(S3488:T3488),"")</f>
        <v/>
      </c>
      <c r="V3488" s="250" t="str">
        <f>IF(OR(R3488='Data Validation (ROP used only)'!$A$22,ISBLANK(S3488),ISERROR(S3488/$I3488)),"",S3488/$I3488)</f>
        <v/>
      </c>
      <c r="W3488" s="251"/>
      <c r="X3488" s="252" t="str" cm="1">
        <f t="array" ref="X3488">_xlfn.IFS(W3488="","",W3488/I3488&gt;=2,2*I3488,W3488/I3488 &lt; 2, W3488)</f>
        <v/>
      </c>
      <c r="Y3488" s="253" t="str">
        <f t="shared" si="382"/>
        <v/>
      </c>
      <c r="Z3488" s="248"/>
      <c r="AA3488" s="249" t="str">
        <f t="shared" si="383"/>
        <v/>
      </c>
      <c r="AB3488" s="254" t="str">
        <f t="shared" si="384"/>
        <v/>
      </c>
      <c r="AC3488" s="159"/>
      <c r="AD3488" s="160"/>
    </row>
    <row r="3489" spans="2:30" ht="13.8" hidden="1" outlineLevel="1" x14ac:dyDescent="0.25">
      <c r="B3489" s="1"/>
      <c r="C3489" s="1"/>
      <c r="D3489" s="1"/>
      <c r="E3489" s="2"/>
      <c r="F3489" s="1"/>
      <c r="G3489" s="2"/>
      <c r="H3489" s="108"/>
      <c r="I3489" s="109"/>
      <c r="J3489" s="132" t="str">
        <f t="shared" si="380"/>
        <v/>
      </c>
      <c r="K3489" s="132">
        <f t="shared" si="378"/>
        <v>0</v>
      </c>
      <c r="L3489" s="246"/>
      <c r="M3489" s="247"/>
      <c r="N3489" s="246"/>
      <c r="O3489" s="248"/>
      <c r="P3489" s="249" t="str">
        <f t="shared" si="381"/>
        <v/>
      </c>
      <c r="Q3489" s="250" t="str">
        <f t="shared" si="379"/>
        <v/>
      </c>
      <c r="R3489" s="248"/>
      <c r="S3489" s="246"/>
      <c r="T3489" s="248"/>
      <c r="U3489" s="249" t="str">
        <f>+IF(AND(S3489&gt;0,R3489&lt;&gt;'Data Validation (ROP used only)'!$A$22),SUM(S3489:T3489),"")</f>
        <v/>
      </c>
      <c r="V3489" s="250" t="str">
        <f>IF(OR(R3489='Data Validation (ROP used only)'!$A$22,ISBLANK(S3489),ISERROR(S3489/$I3489)),"",S3489/$I3489)</f>
        <v/>
      </c>
      <c r="W3489" s="251"/>
      <c r="X3489" s="252" t="str" cm="1">
        <f t="array" ref="X3489">_xlfn.IFS(W3489="","",W3489/I3489&gt;=2,2*I3489,W3489/I3489 &lt; 2, W3489)</f>
        <v/>
      </c>
      <c r="Y3489" s="253" t="str">
        <f t="shared" si="382"/>
        <v/>
      </c>
      <c r="Z3489" s="248"/>
      <c r="AA3489" s="249" t="str">
        <f t="shared" si="383"/>
        <v/>
      </c>
      <c r="AB3489" s="254" t="str">
        <f t="shared" si="384"/>
        <v/>
      </c>
      <c r="AC3489" s="159"/>
      <c r="AD3489" s="160"/>
    </row>
    <row r="3490" spans="2:30" ht="13.8" hidden="1" outlineLevel="1" x14ac:dyDescent="0.25">
      <c r="B3490" s="1"/>
      <c r="C3490" s="1"/>
      <c r="D3490" s="1"/>
      <c r="E3490" s="2"/>
      <c r="F3490" s="1"/>
      <c r="G3490" s="2"/>
      <c r="H3490" s="108"/>
      <c r="I3490" s="109"/>
      <c r="J3490" s="132" t="str">
        <f t="shared" si="380"/>
        <v/>
      </c>
      <c r="K3490" s="132">
        <f t="shared" si="378"/>
        <v>0</v>
      </c>
      <c r="L3490" s="246"/>
      <c r="M3490" s="247"/>
      <c r="N3490" s="246"/>
      <c r="O3490" s="248"/>
      <c r="P3490" s="249" t="str">
        <f t="shared" si="381"/>
        <v/>
      </c>
      <c r="Q3490" s="250" t="str">
        <f t="shared" si="379"/>
        <v/>
      </c>
      <c r="R3490" s="248"/>
      <c r="S3490" s="246"/>
      <c r="T3490" s="248"/>
      <c r="U3490" s="249" t="str">
        <f>+IF(AND(S3490&gt;0,R3490&lt;&gt;'Data Validation (ROP used only)'!$A$22),SUM(S3490:T3490),"")</f>
        <v/>
      </c>
      <c r="V3490" s="250" t="str">
        <f>IF(OR(R3490='Data Validation (ROP used only)'!$A$22,ISBLANK(S3490),ISERROR(S3490/$I3490)),"",S3490/$I3490)</f>
        <v/>
      </c>
      <c r="W3490" s="251"/>
      <c r="X3490" s="252" t="str" cm="1">
        <f t="array" ref="X3490">_xlfn.IFS(W3490="","",W3490/I3490&gt;=2,2*I3490,W3490/I3490 &lt; 2, W3490)</f>
        <v/>
      </c>
      <c r="Y3490" s="253" t="str">
        <f t="shared" si="382"/>
        <v/>
      </c>
      <c r="Z3490" s="248"/>
      <c r="AA3490" s="249" t="str">
        <f t="shared" si="383"/>
        <v/>
      </c>
      <c r="AB3490" s="254" t="str">
        <f t="shared" si="384"/>
        <v/>
      </c>
      <c r="AC3490" s="159"/>
      <c r="AD3490" s="160"/>
    </row>
    <row r="3491" spans="2:30" ht="13.8" hidden="1" outlineLevel="1" x14ac:dyDescent="0.25">
      <c r="B3491" s="1"/>
      <c r="C3491" s="1"/>
      <c r="D3491" s="1"/>
      <c r="E3491" s="2"/>
      <c r="F3491" s="1"/>
      <c r="G3491" s="2"/>
      <c r="H3491" s="108"/>
      <c r="I3491" s="109"/>
      <c r="J3491" s="132" t="str">
        <f t="shared" si="380"/>
        <v/>
      </c>
      <c r="K3491" s="132">
        <f t="shared" si="378"/>
        <v>0</v>
      </c>
      <c r="L3491" s="246"/>
      <c r="M3491" s="247"/>
      <c r="N3491" s="246"/>
      <c r="O3491" s="248"/>
      <c r="P3491" s="249" t="str">
        <f t="shared" si="381"/>
        <v/>
      </c>
      <c r="Q3491" s="250" t="str">
        <f t="shared" si="379"/>
        <v/>
      </c>
      <c r="R3491" s="248"/>
      <c r="S3491" s="246"/>
      <c r="T3491" s="248"/>
      <c r="U3491" s="249" t="str">
        <f>+IF(AND(S3491&gt;0,R3491&lt;&gt;'Data Validation (ROP used only)'!$A$22),SUM(S3491:T3491),"")</f>
        <v/>
      </c>
      <c r="V3491" s="250" t="str">
        <f>IF(OR(R3491='Data Validation (ROP used only)'!$A$22,ISBLANK(S3491),ISERROR(S3491/$I3491)),"",S3491/$I3491)</f>
        <v/>
      </c>
      <c r="W3491" s="251"/>
      <c r="X3491" s="252" t="str" cm="1">
        <f t="array" ref="X3491">_xlfn.IFS(W3491="","",W3491/I3491&gt;=2,2*I3491,W3491/I3491 &lt; 2, W3491)</f>
        <v/>
      </c>
      <c r="Y3491" s="253" t="str">
        <f t="shared" si="382"/>
        <v/>
      </c>
      <c r="Z3491" s="248"/>
      <c r="AA3491" s="249" t="str">
        <f t="shared" si="383"/>
        <v/>
      </c>
      <c r="AB3491" s="254" t="str">
        <f t="shared" si="384"/>
        <v/>
      </c>
      <c r="AC3491" s="159"/>
      <c r="AD3491" s="160"/>
    </row>
    <row r="3492" spans="2:30" ht="13.8" hidden="1" outlineLevel="1" x14ac:dyDescent="0.25">
      <c r="B3492" s="1"/>
      <c r="C3492" s="1"/>
      <c r="D3492" s="1"/>
      <c r="E3492" s="2"/>
      <c r="F3492" s="1"/>
      <c r="G3492" s="2"/>
      <c r="H3492" s="108"/>
      <c r="I3492" s="109"/>
      <c r="J3492" s="132" t="str">
        <f t="shared" si="380"/>
        <v/>
      </c>
      <c r="K3492" s="132">
        <f t="shared" si="378"/>
        <v>0</v>
      </c>
      <c r="L3492" s="246"/>
      <c r="M3492" s="247"/>
      <c r="N3492" s="246"/>
      <c r="O3492" s="248"/>
      <c r="P3492" s="249" t="str">
        <f t="shared" si="381"/>
        <v/>
      </c>
      <c r="Q3492" s="250" t="str">
        <f t="shared" si="379"/>
        <v/>
      </c>
      <c r="R3492" s="248"/>
      <c r="S3492" s="246"/>
      <c r="T3492" s="248"/>
      <c r="U3492" s="249" t="str">
        <f>+IF(AND(S3492&gt;0,R3492&lt;&gt;'Data Validation (ROP used only)'!$A$22),SUM(S3492:T3492),"")</f>
        <v/>
      </c>
      <c r="V3492" s="250" t="str">
        <f>IF(OR(R3492='Data Validation (ROP used only)'!$A$22,ISBLANK(S3492),ISERROR(S3492/$I3492)),"",S3492/$I3492)</f>
        <v/>
      </c>
      <c r="W3492" s="251"/>
      <c r="X3492" s="252" t="str" cm="1">
        <f t="array" ref="X3492">_xlfn.IFS(W3492="","",W3492/I3492&gt;=2,2*I3492,W3492/I3492 &lt; 2, W3492)</f>
        <v/>
      </c>
      <c r="Y3492" s="253" t="str">
        <f t="shared" si="382"/>
        <v/>
      </c>
      <c r="Z3492" s="248"/>
      <c r="AA3492" s="249" t="str">
        <f t="shared" si="383"/>
        <v/>
      </c>
      <c r="AB3492" s="254" t="str">
        <f t="shared" si="384"/>
        <v/>
      </c>
      <c r="AC3492" s="159"/>
      <c r="AD3492" s="160"/>
    </row>
    <row r="3493" spans="2:30" ht="13.8" hidden="1" outlineLevel="1" x14ac:dyDescent="0.25">
      <c r="B3493" s="1"/>
      <c r="C3493" s="1"/>
      <c r="D3493" s="1"/>
      <c r="E3493" s="2"/>
      <c r="F3493" s="1"/>
      <c r="G3493" s="2"/>
      <c r="H3493" s="108"/>
      <c r="I3493" s="109"/>
      <c r="J3493" s="132" t="str">
        <f t="shared" si="380"/>
        <v/>
      </c>
      <c r="K3493" s="132">
        <f t="shared" si="378"/>
        <v>0</v>
      </c>
      <c r="L3493" s="246"/>
      <c r="M3493" s="247"/>
      <c r="N3493" s="246"/>
      <c r="O3493" s="248"/>
      <c r="P3493" s="249" t="str">
        <f t="shared" si="381"/>
        <v/>
      </c>
      <c r="Q3493" s="250" t="str">
        <f t="shared" si="379"/>
        <v/>
      </c>
      <c r="R3493" s="248"/>
      <c r="S3493" s="246"/>
      <c r="T3493" s="248"/>
      <c r="U3493" s="249" t="str">
        <f>+IF(AND(S3493&gt;0,R3493&lt;&gt;'Data Validation (ROP used only)'!$A$22),SUM(S3493:T3493),"")</f>
        <v/>
      </c>
      <c r="V3493" s="250" t="str">
        <f>IF(OR(R3493='Data Validation (ROP used only)'!$A$22,ISBLANK(S3493),ISERROR(S3493/$I3493)),"",S3493/$I3493)</f>
        <v/>
      </c>
      <c r="W3493" s="251"/>
      <c r="X3493" s="252" t="str" cm="1">
        <f t="array" ref="X3493">_xlfn.IFS(W3493="","",W3493/I3493&gt;=2,2*I3493,W3493/I3493 &lt; 2, W3493)</f>
        <v/>
      </c>
      <c r="Y3493" s="253" t="str">
        <f t="shared" si="382"/>
        <v/>
      </c>
      <c r="Z3493" s="248"/>
      <c r="AA3493" s="249" t="str">
        <f t="shared" si="383"/>
        <v/>
      </c>
      <c r="AB3493" s="254" t="str">
        <f t="shared" si="384"/>
        <v/>
      </c>
      <c r="AC3493" s="159"/>
      <c r="AD3493" s="160"/>
    </row>
    <row r="3494" spans="2:30" ht="13.8" hidden="1" outlineLevel="1" x14ac:dyDescent="0.25">
      <c r="B3494" s="1"/>
      <c r="C3494" s="1"/>
      <c r="D3494" s="1"/>
      <c r="E3494" s="2"/>
      <c r="F3494" s="1"/>
      <c r="G3494" s="2"/>
      <c r="H3494" s="108"/>
      <c r="I3494" s="109"/>
      <c r="J3494" s="132" t="str">
        <f t="shared" si="380"/>
        <v/>
      </c>
      <c r="K3494" s="132">
        <f t="shared" si="378"/>
        <v>0</v>
      </c>
      <c r="L3494" s="246"/>
      <c r="M3494" s="247"/>
      <c r="N3494" s="246"/>
      <c r="O3494" s="248"/>
      <c r="P3494" s="249" t="str">
        <f t="shared" si="381"/>
        <v/>
      </c>
      <c r="Q3494" s="250" t="str">
        <f t="shared" si="379"/>
        <v/>
      </c>
      <c r="R3494" s="248"/>
      <c r="S3494" s="246"/>
      <c r="T3494" s="248"/>
      <c r="U3494" s="249" t="str">
        <f>+IF(AND(S3494&gt;0,R3494&lt;&gt;'Data Validation (ROP used only)'!$A$22),SUM(S3494:T3494),"")</f>
        <v/>
      </c>
      <c r="V3494" s="250" t="str">
        <f>IF(OR(R3494='Data Validation (ROP used only)'!$A$22,ISBLANK(S3494),ISERROR(S3494/$I3494)),"",S3494/$I3494)</f>
        <v/>
      </c>
      <c r="W3494" s="251"/>
      <c r="X3494" s="252" t="str" cm="1">
        <f t="array" ref="X3494">_xlfn.IFS(W3494="","",W3494/I3494&gt;=2,2*I3494,W3494/I3494 &lt; 2, W3494)</f>
        <v/>
      </c>
      <c r="Y3494" s="253" t="str">
        <f t="shared" si="382"/>
        <v/>
      </c>
      <c r="Z3494" s="248"/>
      <c r="AA3494" s="249" t="str">
        <f t="shared" si="383"/>
        <v/>
      </c>
      <c r="AB3494" s="254" t="str">
        <f t="shared" si="384"/>
        <v/>
      </c>
      <c r="AC3494" s="159"/>
      <c r="AD3494" s="160"/>
    </row>
    <row r="3495" spans="2:30" ht="13.8" hidden="1" outlineLevel="1" x14ac:dyDescent="0.25">
      <c r="B3495" s="1"/>
      <c r="C3495" s="1"/>
      <c r="D3495" s="1"/>
      <c r="E3495" s="2"/>
      <c r="F3495" s="1"/>
      <c r="G3495" s="2"/>
      <c r="H3495" s="108"/>
      <c r="I3495" s="109"/>
      <c r="J3495" s="132" t="str">
        <f t="shared" si="380"/>
        <v/>
      </c>
      <c r="K3495" s="132">
        <f t="shared" ref="K3495:K3558" si="385">IF(ISERROR(I3495/1754.5),"",I3495/1754.5)</f>
        <v>0</v>
      </c>
      <c r="L3495" s="246"/>
      <c r="M3495" s="247"/>
      <c r="N3495" s="246"/>
      <c r="O3495" s="248"/>
      <c r="P3495" s="249" t="str">
        <f t="shared" si="381"/>
        <v/>
      </c>
      <c r="Q3495" s="250" t="str">
        <f t="shared" si="379"/>
        <v/>
      </c>
      <c r="R3495" s="248"/>
      <c r="S3495" s="246"/>
      <c r="T3495" s="248"/>
      <c r="U3495" s="249" t="str">
        <f>+IF(AND(S3495&gt;0,R3495&lt;&gt;'Data Validation (ROP used only)'!$A$22),SUM(S3495:T3495),"")</f>
        <v/>
      </c>
      <c r="V3495" s="250" t="str">
        <f>IF(OR(R3495='Data Validation (ROP used only)'!$A$22,ISBLANK(S3495),ISERROR(S3495/$I3495)),"",S3495/$I3495)</f>
        <v/>
      </c>
      <c r="W3495" s="251"/>
      <c r="X3495" s="252" t="str" cm="1">
        <f t="array" ref="X3495">_xlfn.IFS(W3495="","",W3495/I3495&gt;=2,2*I3495,W3495/I3495 &lt; 2, W3495)</f>
        <v/>
      </c>
      <c r="Y3495" s="253" t="str">
        <f t="shared" si="382"/>
        <v/>
      </c>
      <c r="Z3495" s="248"/>
      <c r="AA3495" s="249" t="str">
        <f t="shared" si="383"/>
        <v/>
      </c>
      <c r="AB3495" s="254" t="str">
        <f t="shared" si="384"/>
        <v/>
      </c>
      <c r="AC3495" s="159"/>
      <c r="AD3495" s="160"/>
    </row>
    <row r="3496" spans="2:30" ht="13.8" hidden="1" outlineLevel="1" x14ac:dyDescent="0.25">
      <c r="B3496" s="1"/>
      <c r="C3496" s="1"/>
      <c r="D3496" s="1"/>
      <c r="E3496" s="2"/>
      <c r="F3496" s="1"/>
      <c r="G3496" s="2"/>
      <c r="H3496" s="108"/>
      <c r="I3496" s="109"/>
      <c r="J3496" s="132" t="str">
        <f t="shared" si="380"/>
        <v/>
      </c>
      <c r="K3496" s="132">
        <f t="shared" si="385"/>
        <v>0</v>
      </c>
      <c r="L3496" s="246"/>
      <c r="M3496" s="247"/>
      <c r="N3496" s="246"/>
      <c r="O3496" s="248"/>
      <c r="P3496" s="249" t="str">
        <f t="shared" si="381"/>
        <v/>
      </c>
      <c r="Q3496" s="250" t="str">
        <f t="shared" si="379"/>
        <v/>
      </c>
      <c r="R3496" s="248"/>
      <c r="S3496" s="246"/>
      <c r="T3496" s="248"/>
      <c r="U3496" s="249" t="str">
        <f>+IF(AND(S3496&gt;0,R3496&lt;&gt;'Data Validation (ROP used only)'!$A$22),SUM(S3496:T3496),"")</f>
        <v/>
      </c>
      <c r="V3496" s="250" t="str">
        <f>IF(OR(R3496='Data Validation (ROP used only)'!$A$22,ISBLANK(S3496),ISERROR(S3496/$I3496)),"",S3496/$I3496)</f>
        <v/>
      </c>
      <c r="W3496" s="251"/>
      <c r="X3496" s="252" t="str" cm="1">
        <f t="array" ref="X3496">_xlfn.IFS(W3496="","",W3496/I3496&gt;=2,2*I3496,W3496/I3496 &lt; 2, W3496)</f>
        <v/>
      </c>
      <c r="Y3496" s="253" t="str">
        <f t="shared" si="382"/>
        <v/>
      </c>
      <c r="Z3496" s="248"/>
      <c r="AA3496" s="249" t="str">
        <f t="shared" si="383"/>
        <v/>
      </c>
      <c r="AB3496" s="254" t="str">
        <f t="shared" si="384"/>
        <v/>
      </c>
      <c r="AC3496" s="159"/>
      <c r="AD3496" s="160"/>
    </row>
    <row r="3497" spans="2:30" ht="13.8" hidden="1" outlineLevel="1" x14ac:dyDescent="0.25">
      <c r="B3497" s="1"/>
      <c r="C3497" s="1"/>
      <c r="D3497" s="1"/>
      <c r="E3497" s="2"/>
      <c r="F3497" s="1"/>
      <c r="G3497" s="2"/>
      <c r="H3497" s="108"/>
      <c r="I3497" s="109"/>
      <c r="J3497" s="132" t="str">
        <f t="shared" si="380"/>
        <v/>
      </c>
      <c r="K3497" s="132">
        <f t="shared" si="385"/>
        <v>0</v>
      </c>
      <c r="L3497" s="246"/>
      <c r="M3497" s="247"/>
      <c r="N3497" s="246"/>
      <c r="O3497" s="248"/>
      <c r="P3497" s="249" t="str">
        <f t="shared" si="381"/>
        <v/>
      </c>
      <c r="Q3497" s="250" t="str">
        <f t="shared" si="379"/>
        <v/>
      </c>
      <c r="R3497" s="248"/>
      <c r="S3497" s="246"/>
      <c r="T3497" s="248"/>
      <c r="U3497" s="249" t="str">
        <f>+IF(AND(S3497&gt;0,R3497&lt;&gt;'Data Validation (ROP used only)'!$A$22),SUM(S3497:T3497),"")</f>
        <v/>
      </c>
      <c r="V3497" s="250" t="str">
        <f>IF(OR(R3497='Data Validation (ROP used only)'!$A$22,ISBLANK(S3497),ISERROR(S3497/$I3497)),"",S3497/$I3497)</f>
        <v/>
      </c>
      <c r="W3497" s="251"/>
      <c r="X3497" s="252" t="str" cm="1">
        <f t="array" ref="X3497">_xlfn.IFS(W3497="","",W3497/I3497&gt;=2,2*I3497,W3497/I3497 &lt; 2, W3497)</f>
        <v/>
      </c>
      <c r="Y3497" s="253" t="str">
        <f t="shared" si="382"/>
        <v/>
      </c>
      <c r="Z3497" s="248"/>
      <c r="AA3497" s="249" t="str">
        <f t="shared" si="383"/>
        <v/>
      </c>
      <c r="AB3497" s="254" t="str">
        <f t="shared" si="384"/>
        <v/>
      </c>
      <c r="AC3497" s="159"/>
      <c r="AD3497" s="160"/>
    </row>
    <row r="3498" spans="2:30" ht="13.8" hidden="1" outlineLevel="1" x14ac:dyDescent="0.25">
      <c r="B3498" s="1"/>
      <c r="C3498" s="1"/>
      <c r="D3498" s="1"/>
      <c r="E3498" s="2"/>
      <c r="F3498" s="1"/>
      <c r="G3498" s="2"/>
      <c r="H3498" s="108"/>
      <c r="I3498" s="109"/>
      <c r="J3498" s="132" t="str">
        <f t="shared" si="380"/>
        <v/>
      </c>
      <c r="K3498" s="132">
        <f t="shared" si="385"/>
        <v>0</v>
      </c>
      <c r="L3498" s="246"/>
      <c r="M3498" s="247"/>
      <c r="N3498" s="246"/>
      <c r="O3498" s="248"/>
      <c r="P3498" s="249" t="str">
        <f t="shared" si="381"/>
        <v/>
      </c>
      <c r="Q3498" s="250" t="str">
        <f t="shared" si="379"/>
        <v/>
      </c>
      <c r="R3498" s="248"/>
      <c r="S3498" s="246"/>
      <c r="T3498" s="248"/>
      <c r="U3498" s="249" t="str">
        <f>+IF(AND(S3498&gt;0,R3498&lt;&gt;'Data Validation (ROP used only)'!$A$22),SUM(S3498:T3498),"")</f>
        <v/>
      </c>
      <c r="V3498" s="250" t="str">
        <f>IF(OR(R3498='Data Validation (ROP used only)'!$A$22,ISBLANK(S3498),ISERROR(S3498/$I3498)),"",S3498/$I3498)</f>
        <v/>
      </c>
      <c r="W3498" s="251"/>
      <c r="X3498" s="252" t="str" cm="1">
        <f t="array" ref="X3498">_xlfn.IFS(W3498="","",W3498/I3498&gt;=2,2*I3498,W3498/I3498 &lt; 2, W3498)</f>
        <v/>
      </c>
      <c r="Y3498" s="253" t="str">
        <f t="shared" si="382"/>
        <v/>
      </c>
      <c r="Z3498" s="248"/>
      <c r="AA3498" s="249" t="str">
        <f t="shared" si="383"/>
        <v/>
      </c>
      <c r="AB3498" s="254" t="str">
        <f t="shared" si="384"/>
        <v/>
      </c>
      <c r="AC3498" s="159"/>
      <c r="AD3498" s="160"/>
    </row>
    <row r="3499" spans="2:30" ht="13.8" hidden="1" outlineLevel="1" x14ac:dyDescent="0.25">
      <c r="B3499" s="1"/>
      <c r="C3499" s="1"/>
      <c r="D3499" s="1"/>
      <c r="E3499" s="2"/>
      <c r="F3499" s="1"/>
      <c r="G3499" s="2"/>
      <c r="H3499" s="108"/>
      <c r="I3499" s="109"/>
      <c r="J3499" s="132" t="str">
        <f t="shared" si="380"/>
        <v/>
      </c>
      <c r="K3499" s="132">
        <f t="shared" si="385"/>
        <v>0</v>
      </c>
      <c r="L3499" s="246"/>
      <c r="M3499" s="247"/>
      <c r="N3499" s="246"/>
      <c r="O3499" s="248"/>
      <c r="P3499" s="249" t="str">
        <f t="shared" si="381"/>
        <v/>
      </c>
      <c r="Q3499" s="250" t="str">
        <f t="shared" si="379"/>
        <v/>
      </c>
      <c r="R3499" s="248"/>
      <c r="S3499" s="246"/>
      <c r="T3499" s="248"/>
      <c r="U3499" s="249" t="str">
        <f>+IF(AND(S3499&gt;0,R3499&lt;&gt;'Data Validation (ROP used only)'!$A$22),SUM(S3499:T3499),"")</f>
        <v/>
      </c>
      <c r="V3499" s="250" t="str">
        <f>IF(OR(R3499='Data Validation (ROP used only)'!$A$22,ISBLANK(S3499),ISERROR(S3499/$I3499)),"",S3499/$I3499)</f>
        <v/>
      </c>
      <c r="W3499" s="251"/>
      <c r="X3499" s="252" t="str" cm="1">
        <f t="array" ref="X3499">_xlfn.IFS(W3499="","",W3499/I3499&gt;=2,2*I3499,W3499/I3499 &lt; 2, W3499)</f>
        <v/>
      </c>
      <c r="Y3499" s="253" t="str">
        <f t="shared" si="382"/>
        <v/>
      </c>
      <c r="Z3499" s="248"/>
      <c r="AA3499" s="249" t="str">
        <f t="shared" si="383"/>
        <v/>
      </c>
      <c r="AB3499" s="254" t="str">
        <f t="shared" si="384"/>
        <v/>
      </c>
      <c r="AC3499" s="159"/>
      <c r="AD3499" s="160"/>
    </row>
    <row r="3500" spans="2:30" ht="13.8" hidden="1" outlineLevel="1" x14ac:dyDescent="0.25">
      <c r="B3500" s="1"/>
      <c r="C3500" s="1"/>
      <c r="D3500" s="1"/>
      <c r="E3500" s="2"/>
      <c r="F3500" s="1"/>
      <c r="G3500" s="2"/>
      <c r="H3500" s="108"/>
      <c r="I3500" s="109"/>
      <c r="J3500" s="132" t="str">
        <f t="shared" si="380"/>
        <v/>
      </c>
      <c r="K3500" s="132">
        <f t="shared" si="385"/>
        <v>0</v>
      </c>
      <c r="L3500" s="246"/>
      <c r="M3500" s="247"/>
      <c r="N3500" s="246"/>
      <c r="O3500" s="248"/>
      <c r="P3500" s="249" t="str">
        <f t="shared" si="381"/>
        <v/>
      </c>
      <c r="Q3500" s="250" t="str">
        <f t="shared" si="379"/>
        <v/>
      </c>
      <c r="R3500" s="248"/>
      <c r="S3500" s="246"/>
      <c r="T3500" s="248"/>
      <c r="U3500" s="249" t="str">
        <f>+IF(AND(S3500&gt;0,R3500&lt;&gt;'Data Validation (ROP used only)'!$A$22),SUM(S3500:T3500),"")</f>
        <v/>
      </c>
      <c r="V3500" s="250" t="str">
        <f>IF(OR(R3500='Data Validation (ROP used only)'!$A$22,ISBLANK(S3500),ISERROR(S3500/$I3500)),"",S3500/$I3500)</f>
        <v/>
      </c>
      <c r="W3500" s="251"/>
      <c r="X3500" s="252" t="str" cm="1">
        <f t="array" ref="X3500">_xlfn.IFS(W3500="","",W3500/I3500&gt;=2,2*I3500,W3500/I3500 &lt; 2, W3500)</f>
        <v/>
      </c>
      <c r="Y3500" s="253" t="str">
        <f t="shared" si="382"/>
        <v/>
      </c>
      <c r="Z3500" s="248"/>
      <c r="AA3500" s="249" t="str">
        <f t="shared" si="383"/>
        <v/>
      </c>
      <c r="AB3500" s="254" t="str">
        <f t="shared" si="384"/>
        <v/>
      </c>
      <c r="AC3500" s="159"/>
      <c r="AD3500" s="160"/>
    </row>
    <row r="3501" spans="2:30" ht="13.8" hidden="1" outlineLevel="1" x14ac:dyDescent="0.25">
      <c r="B3501" s="1"/>
      <c r="C3501" s="1"/>
      <c r="D3501" s="1"/>
      <c r="E3501" s="2"/>
      <c r="F3501" s="1"/>
      <c r="G3501" s="2"/>
      <c r="H3501" s="108"/>
      <c r="I3501" s="109"/>
      <c r="J3501" s="132" t="str">
        <f t="shared" si="380"/>
        <v/>
      </c>
      <c r="K3501" s="132">
        <f t="shared" si="385"/>
        <v>0</v>
      </c>
      <c r="L3501" s="246"/>
      <c r="M3501" s="247"/>
      <c r="N3501" s="246"/>
      <c r="O3501" s="248"/>
      <c r="P3501" s="249" t="str">
        <f t="shared" si="381"/>
        <v/>
      </c>
      <c r="Q3501" s="250" t="str">
        <f t="shared" si="379"/>
        <v/>
      </c>
      <c r="R3501" s="248"/>
      <c r="S3501" s="246"/>
      <c r="T3501" s="248"/>
      <c r="U3501" s="249" t="str">
        <f>+IF(AND(S3501&gt;0,R3501&lt;&gt;'Data Validation (ROP used only)'!$A$22),SUM(S3501:T3501),"")</f>
        <v/>
      </c>
      <c r="V3501" s="250" t="str">
        <f>IF(OR(R3501='Data Validation (ROP used only)'!$A$22,ISBLANK(S3501),ISERROR(S3501/$I3501)),"",S3501/$I3501)</f>
        <v/>
      </c>
      <c r="W3501" s="251"/>
      <c r="X3501" s="252" t="str" cm="1">
        <f t="array" ref="X3501">_xlfn.IFS(W3501="","",W3501/I3501&gt;=2,2*I3501,W3501/I3501 &lt; 2, W3501)</f>
        <v/>
      </c>
      <c r="Y3501" s="253" t="str">
        <f t="shared" si="382"/>
        <v/>
      </c>
      <c r="Z3501" s="248"/>
      <c r="AA3501" s="249" t="str">
        <f t="shared" si="383"/>
        <v/>
      </c>
      <c r="AB3501" s="254" t="str">
        <f t="shared" si="384"/>
        <v/>
      </c>
      <c r="AC3501" s="159"/>
      <c r="AD3501" s="160"/>
    </row>
    <row r="3502" spans="2:30" ht="13.8" hidden="1" outlineLevel="1" x14ac:dyDescent="0.25">
      <c r="B3502" s="1"/>
      <c r="C3502" s="1"/>
      <c r="D3502" s="1"/>
      <c r="E3502" s="2"/>
      <c r="F3502" s="1"/>
      <c r="G3502" s="2"/>
      <c r="H3502" s="108"/>
      <c r="I3502" s="109"/>
      <c r="J3502" s="132" t="str">
        <f t="shared" si="380"/>
        <v/>
      </c>
      <c r="K3502" s="132">
        <f t="shared" si="385"/>
        <v>0</v>
      </c>
      <c r="L3502" s="246"/>
      <c r="M3502" s="247"/>
      <c r="N3502" s="246"/>
      <c r="O3502" s="248"/>
      <c r="P3502" s="249" t="str">
        <f t="shared" si="381"/>
        <v/>
      </c>
      <c r="Q3502" s="250" t="str">
        <f t="shared" si="379"/>
        <v/>
      </c>
      <c r="R3502" s="248"/>
      <c r="S3502" s="246"/>
      <c r="T3502" s="248"/>
      <c r="U3502" s="249" t="str">
        <f>+IF(AND(S3502&gt;0,R3502&lt;&gt;'Data Validation (ROP used only)'!$A$22),SUM(S3502:T3502),"")</f>
        <v/>
      </c>
      <c r="V3502" s="250" t="str">
        <f>IF(OR(R3502='Data Validation (ROP used only)'!$A$22,ISBLANK(S3502),ISERROR(S3502/$I3502)),"",S3502/$I3502)</f>
        <v/>
      </c>
      <c r="W3502" s="251"/>
      <c r="X3502" s="252" t="str" cm="1">
        <f t="array" ref="X3502">_xlfn.IFS(W3502="","",W3502/I3502&gt;=2,2*I3502,W3502/I3502 &lt; 2, W3502)</f>
        <v/>
      </c>
      <c r="Y3502" s="253" t="str">
        <f t="shared" si="382"/>
        <v/>
      </c>
      <c r="Z3502" s="248"/>
      <c r="AA3502" s="249" t="str">
        <f t="shared" si="383"/>
        <v/>
      </c>
      <c r="AB3502" s="254" t="str">
        <f t="shared" si="384"/>
        <v/>
      </c>
      <c r="AC3502" s="159"/>
      <c r="AD3502" s="160"/>
    </row>
    <row r="3503" spans="2:30" ht="13.8" hidden="1" outlineLevel="1" x14ac:dyDescent="0.25">
      <c r="B3503" s="1"/>
      <c r="C3503" s="1"/>
      <c r="D3503" s="1"/>
      <c r="E3503" s="2"/>
      <c r="F3503" s="1"/>
      <c r="G3503" s="2"/>
      <c r="H3503" s="108"/>
      <c r="I3503" s="109"/>
      <c r="J3503" s="132" t="str">
        <f t="shared" si="380"/>
        <v/>
      </c>
      <c r="K3503" s="132">
        <f t="shared" si="385"/>
        <v>0</v>
      </c>
      <c r="L3503" s="246"/>
      <c r="M3503" s="247"/>
      <c r="N3503" s="246"/>
      <c r="O3503" s="248"/>
      <c r="P3503" s="249" t="str">
        <f t="shared" si="381"/>
        <v/>
      </c>
      <c r="Q3503" s="250" t="str">
        <f t="shared" si="379"/>
        <v/>
      </c>
      <c r="R3503" s="248"/>
      <c r="S3503" s="246"/>
      <c r="T3503" s="248"/>
      <c r="U3503" s="249" t="str">
        <f>+IF(AND(S3503&gt;0,R3503&lt;&gt;'Data Validation (ROP used only)'!$A$22),SUM(S3503:T3503),"")</f>
        <v/>
      </c>
      <c r="V3503" s="250" t="str">
        <f>IF(OR(R3503='Data Validation (ROP used only)'!$A$22,ISBLANK(S3503),ISERROR(S3503/$I3503)),"",S3503/$I3503)</f>
        <v/>
      </c>
      <c r="W3503" s="251"/>
      <c r="X3503" s="252" t="str" cm="1">
        <f t="array" ref="X3503">_xlfn.IFS(W3503="","",W3503/I3503&gt;=2,2*I3503,W3503/I3503 &lt; 2, W3503)</f>
        <v/>
      </c>
      <c r="Y3503" s="253" t="str">
        <f t="shared" si="382"/>
        <v/>
      </c>
      <c r="Z3503" s="248"/>
      <c r="AA3503" s="249" t="str">
        <f t="shared" si="383"/>
        <v/>
      </c>
      <c r="AB3503" s="254" t="str">
        <f t="shared" si="384"/>
        <v/>
      </c>
      <c r="AC3503" s="159"/>
      <c r="AD3503" s="160"/>
    </row>
    <row r="3504" spans="2:30" ht="13.8" hidden="1" outlineLevel="1" x14ac:dyDescent="0.25">
      <c r="B3504" s="1"/>
      <c r="C3504" s="1"/>
      <c r="D3504" s="1"/>
      <c r="E3504" s="2"/>
      <c r="F3504" s="1"/>
      <c r="G3504" s="2"/>
      <c r="H3504" s="108"/>
      <c r="I3504" s="109"/>
      <c r="J3504" s="132" t="str">
        <f t="shared" si="380"/>
        <v/>
      </c>
      <c r="K3504" s="132">
        <f t="shared" si="385"/>
        <v>0</v>
      </c>
      <c r="L3504" s="246"/>
      <c r="M3504" s="247"/>
      <c r="N3504" s="246"/>
      <c r="O3504" s="248"/>
      <c r="P3504" s="249" t="str">
        <f t="shared" si="381"/>
        <v/>
      </c>
      <c r="Q3504" s="250" t="str">
        <f t="shared" si="379"/>
        <v/>
      </c>
      <c r="R3504" s="248"/>
      <c r="S3504" s="246"/>
      <c r="T3504" s="248"/>
      <c r="U3504" s="249" t="str">
        <f>+IF(AND(S3504&gt;0,R3504&lt;&gt;'Data Validation (ROP used only)'!$A$22),SUM(S3504:T3504),"")</f>
        <v/>
      </c>
      <c r="V3504" s="250" t="str">
        <f>IF(OR(R3504='Data Validation (ROP used only)'!$A$22,ISBLANK(S3504),ISERROR(S3504/$I3504)),"",S3504/$I3504)</f>
        <v/>
      </c>
      <c r="W3504" s="251"/>
      <c r="X3504" s="252" t="str" cm="1">
        <f t="array" ref="X3504">_xlfn.IFS(W3504="","",W3504/I3504&gt;=2,2*I3504,W3504/I3504 &lt; 2, W3504)</f>
        <v/>
      </c>
      <c r="Y3504" s="253" t="str">
        <f t="shared" si="382"/>
        <v/>
      </c>
      <c r="Z3504" s="248"/>
      <c r="AA3504" s="249" t="str">
        <f t="shared" si="383"/>
        <v/>
      </c>
      <c r="AB3504" s="254" t="str">
        <f t="shared" si="384"/>
        <v/>
      </c>
      <c r="AC3504" s="159"/>
      <c r="AD3504" s="160"/>
    </row>
    <row r="3505" spans="2:30" ht="13.8" hidden="1" outlineLevel="1" x14ac:dyDescent="0.25">
      <c r="B3505" s="1"/>
      <c r="C3505" s="1"/>
      <c r="D3505" s="1"/>
      <c r="E3505" s="2"/>
      <c r="F3505" s="1"/>
      <c r="G3505" s="2"/>
      <c r="H3505" s="108"/>
      <c r="I3505" s="109"/>
      <c r="J3505" s="132" t="str">
        <f t="shared" si="380"/>
        <v/>
      </c>
      <c r="K3505" s="132">
        <f t="shared" si="385"/>
        <v>0</v>
      </c>
      <c r="L3505" s="246"/>
      <c r="M3505" s="247"/>
      <c r="N3505" s="246"/>
      <c r="O3505" s="248"/>
      <c r="P3505" s="249" t="str">
        <f t="shared" si="381"/>
        <v/>
      </c>
      <c r="Q3505" s="250" t="str">
        <f t="shared" si="379"/>
        <v/>
      </c>
      <c r="R3505" s="248"/>
      <c r="S3505" s="246"/>
      <c r="T3505" s="248"/>
      <c r="U3505" s="249" t="str">
        <f>+IF(AND(S3505&gt;0,R3505&lt;&gt;'Data Validation (ROP used only)'!$A$22),SUM(S3505:T3505),"")</f>
        <v/>
      </c>
      <c r="V3505" s="250" t="str">
        <f>IF(OR(R3505='Data Validation (ROP used only)'!$A$22,ISBLANK(S3505),ISERROR(S3505/$I3505)),"",S3505/$I3505)</f>
        <v/>
      </c>
      <c r="W3505" s="251"/>
      <c r="X3505" s="252" t="str" cm="1">
        <f t="array" ref="X3505">_xlfn.IFS(W3505="","",W3505/I3505&gt;=2,2*I3505,W3505/I3505 &lt; 2, W3505)</f>
        <v/>
      </c>
      <c r="Y3505" s="253" t="str">
        <f t="shared" si="382"/>
        <v/>
      </c>
      <c r="Z3505" s="248"/>
      <c r="AA3505" s="249" t="str">
        <f t="shared" si="383"/>
        <v/>
      </c>
      <c r="AB3505" s="254" t="str">
        <f t="shared" si="384"/>
        <v/>
      </c>
      <c r="AC3505" s="159"/>
      <c r="AD3505" s="160"/>
    </row>
    <row r="3506" spans="2:30" ht="13.8" hidden="1" outlineLevel="1" x14ac:dyDescent="0.25">
      <c r="B3506" s="1"/>
      <c r="C3506" s="1"/>
      <c r="D3506" s="1"/>
      <c r="E3506" s="2"/>
      <c r="F3506" s="1"/>
      <c r="G3506" s="2"/>
      <c r="H3506" s="108"/>
      <c r="I3506" s="109"/>
      <c r="J3506" s="132" t="str">
        <f t="shared" si="380"/>
        <v/>
      </c>
      <c r="K3506" s="132">
        <f t="shared" si="385"/>
        <v>0</v>
      </c>
      <c r="L3506" s="246"/>
      <c r="M3506" s="247"/>
      <c r="N3506" s="246"/>
      <c r="O3506" s="248"/>
      <c r="P3506" s="249" t="str">
        <f t="shared" si="381"/>
        <v/>
      </c>
      <c r="Q3506" s="250" t="str">
        <f t="shared" si="379"/>
        <v/>
      </c>
      <c r="R3506" s="248"/>
      <c r="S3506" s="246"/>
      <c r="T3506" s="248"/>
      <c r="U3506" s="249" t="str">
        <f>+IF(AND(S3506&gt;0,R3506&lt;&gt;'Data Validation (ROP used only)'!$A$22),SUM(S3506:T3506),"")</f>
        <v/>
      </c>
      <c r="V3506" s="250" t="str">
        <f>IF(OR(R3506='Data Validation (ROP used only)'!$A$22,ISBLANK(S3506),ISERROR(S3506/$I3506)),"",S3506/$I3506)</f>
        <v/>
      </c>
      <c r="W3506" s="251"/>
      <c r="X3506" s="252" t="str" cm="1">
        <f t="array" ref="X3506">_xlfn.IFS(W3506="","",W3506/I3506&gt;=2,2*I3506,W3506/I3506 &lt; 2, W3506)</f>
        <v/>
      </c>
      <c r="Y3506" s="253" t="str">
        <f t="shared" si="382"/>
        <v/>
      </c>
      <c r="Z3506" s="248"/>
      <c r="AA3506" s="249" t="str">
        <f t="shared" si="383"/>
        <v/>
      </c>
      <c r="AB3506" s="254" t="str">
        <f t="shared" si="384"/>
        <v/>
      </c>
      <c r="AC3506" s="159"/>
      <c r="AD3506" s="160"/>
    </row>
    <row r="3507" spans="2:30" ht="13.8" hidden="1" outlineLevel="1" x14ac:dyDescent="0.25">
      <c r="B3507" s="1"/>
      <c r="C3507" s="1"/>
      <c r="D3507" s="1"/>
      <c r="E3507" s="2"/>
      <c r="F3507" s="1"/>
      <c r="G3507" s="2"/>
      <c r="H3507" s="108"/>
      <c r="I3507" s="109"/>
      <c r="J3507" s="132" t="str">
        <f t="shared" si="380"/>
        <v/>
      </c>
      <c r="K3507" s="132">
        <f t="shared" si="385"/>
        <v>0</v>
      </c>
      <c r="L3507" s="246"/>
      <c r="M3507" s="247"/>
      <c r="N3507" s="246"/>
      <c r="O3507" s="248"/>
      <c r="P3507" s="249" t="str">
        <f t="shared" si="381"/>
        <v/>
      </c>
      <c r="Q3507" s="250" t="str">
        <f t="shared" si="379"/>
        <v/>
      </c>
      <c r="R3507" s="248"/>
      <c r="S3507" s="246"/>
      <c r="T3507" s="248"/>
      <c r="U3507" s="249" t="str">
        <f>+IF(AND(S3507&gt;0,R3507&lt;&gt;'Data Validation (ROP used only)'!$A$22),SUM(S3507:T3507),"")</f>
        <v/>
      </c>
      <c r="V3507" s="250" t="str">
        <f>IF(OR(R3507='Data Validation (ROP used only)'!$A$22,ISBLANK(S3507),ISERROR(S3507/$I3507)),"",S3507/$I3507)</f>
        <v/>
      </c>
      <c r="W3507" s="251"/>
      <c r="X3507" s="252" t="str" cm="1">
        <f t="array" ref="X3507">_xlfn.IFS(W3507="","",W3507/I3507&gt;=2,2*I3507,W3507/I3507 &lt; 2, W3507)</f>
        <v/>
      </c>
      <c r="Y3507" s="253" t="str">
        <f t="shared" si="382"/>
        <v/>
      </c>
      <c r="Z3507" s="248"/>
      <c r="AA3507" s="249" t="str">
        <f t="shared" si="383"/>
        <v/>
      </c>
      <c r="AB3507" s="254" t="str">
        <f t="shared" si="384"/>
        <v/>
      </c>
      <c r="AC3507" s="159"/>
      <c r="AD3507" s="160"/>
    </row>
    <row r="3508" spans="2:30" ht="13.8" hidden="1" outlineLevel="1" x14ac:dyDescent="0.25">
      <c r="B3508" s="1"/>
      <c r="C3508" s="1"/>
      <c r="D3508" s="1"/>
      <c r="E3508" s="2"/>
      <c r="F3508" s="1"/>
      <c r="G3508" s="2"/>
      <c r="H3508" s="108"/>
      <c r="I3508" s="109"/>
      <c r="J3508" s="132" t="str">
        <f t="shared" si="380"/>
        <v/>
      </c>
      <c r="K3508" s="132">
        <f t="shared" si="385"/>
        <v>0</v>
      </c>
      <c r="L3508" s="246"/>
      <c r="M3508" s="247"/>
      <c r="N3508" s="246"/>
      <c r="O3508" s="248"/>
      <c r="P3508" s="249" t="str">
        <f t="shared" si="381"/>
        <v/>
      </c>
      <c r="Q3508" s="250" t="str">
        <f t="shared" si="379"/>
        <v/>
      </c>
      <c r="R3508" s="248"/>
      <c r="S3508" s="246"/>
      <c r="T3508" s="248"/>
      <c r="U3508" s="249" t="str">
        <f>+IF(AND(S3508&gt;0,R3508&lt;&gt;'Data Validation (ROP used only)'!$A$22),SUM(S3508:T3508),"")</f>
        <v/>
      </c>
      <c r="V3508" s="250" t="str">
        <f>IF(OR(R3508='Data Validation (ROP used only)'!$A$22,ISBLANK(S3508),ISERROR(S3508/$I3508)),"",S3508/$I3508)</f>
        <v/>
      </c>
      <c r="W3508" s="251"/>
      <c r="X3508" s="252" t="str" cm="1">
        <f t="array" ref="X3508">_xlfn.IFS(W3508="","",W3508/I3508&gt;=2,2*I3508,W3508/I3508 &lt; 2, W3508)</f>
        <v/>
      </c>
      <c r="Y3508" s="253" t="str">
        <f t="shared" si="382"/>
        <v/>
      </c>
      <c r="Z3508" s="248"/>
      <c r="AA3508" s="249" t="str">
        <f t="shared" si="383"/>
        <v/>
      </c>
      <c r="AB3508" s="254" t="str">
        <f t="shared" si="384"/>
        <v/>
      </c>
      <c r="AC3508" s="159"/>
      <c r="AD3508" s="160"/>
    </row>
    <row r="3509" spans="2:30" ht="13.8" hidden="1" outlineLevel="1" x14ac:dyDescent="0.25">
      <c r="B3509" s="1"/>
      <c r="C3509" s="1"/>
      <c r="D3509" s="1"/>
      <c r="E3509" s="2"/>
      <c r="F3509" s="1"/>
      <c r="G3509" s="2"/>
      <c r="H3509" s="108"/>
      <c r="I3509" s="109"/>
      <c r="J3509" s="132" t="str">
        <f t="shared" si="380"/>
        <v/>
      </c>
      <c r="K3509" s="132">
        <f t="shared" si="385"/>
        <v>0</v>
      </c>
      <c r="L3509" s="246"/>
      <c r="M3509" s="247"/>
      <c r="N3509" s="246"/>
      <c r="O3509" s="248"/>
      <c r="P3509" s="249" t="str">
        <f t="shared" si="381"/>
        <v/>
      </c>
      <c r="Q3509" s="250" t="str">
        <f t="shared" si="379"/>
        <v/>
      </c>
      <c r="R3509" s="248"/>
      <c r="S3509" s="246"/>
      <c r="T3509" s="248"/>
      <c r="U3509" s="249" t="str">
        <f>+IF(AND(S3509&gt;0,R3509&lt;&gt;'Data Validation (ROP used only)'!$A$22),SUM(S3509:T3509),"")</f>
        <v/>
      </c>
      <c r="V3509" s="250" t="str">
        <f>IF(OR(R3509='Data Validation (ROP used only)'!$A$22,ISBLANK(S3509),ISERROR(S3509/$I3509)),"",S3509/$I3509)</f>
        <v/>
      </c>
      <c r="W3509" s="251"/>
      <c r="X3509" s="252" t="str" cm="1">
        <f t="array" ref="X3509">_xlfn.IFS(W3509="","",W3509/I3509&gt;=2,2*I3509,W3509/I3509 &lt; 2, W3509)</f>
        <v/>
      </c>
      <c r="Y3509" s="253" t="str">
        <f t="shared" si="382"/>
        <v/>
      </c>
      <c r="Z3509" s="248"/>
      <c r="AA3509" s="249" t="str">
        <f t="shared" si="383"/>
        <v/>
      </c>
      <c r="AB3509" s="254" t="str">
        <f t="shared" si="384"/>
        <v/>
      </c>
      <c r="AC3509" s="159"/>
      <c r="AD3509" s="160"/>
    </row>
    <row r="3510" spans="2:30" ht="13.8" hidden="1" outlineLevel="1" x14ac:dyDescent="0.25">
      <c r="B3510" s="1"/>
      <c r="C3510" s="1"/>
      <c r="D3510" s="1"/>
      <c r="E3510" s="2"/>
      <c r="F3510" s="1"/>
      <c r="G3510" s="2"/>
      <c r="H3510" s="108"/>
      <c r="I3510" s="109"/>
      <c r="J3510" s="132" t="str">
        <f t="shared" si="380"/>
        <v/>
      </c>
      <c r="K3510" s="132">
        <f t="shared" si="385"/>
        <v>0</v>
      </c>
      <c r="L3510" s="246"/>
      <c r="M3510" s="247"/>
      <c r="N3510" s="246"/>
      <c r="O3510" s="248"/>
      <c r="P3510" s="249" t="str">
        <f t="shared" si="381"/>
        <v/>
      </c>
      <c r="Q3510" s="250" t="str">
        <f t="shared" si="379"/>
        <v/>
      </c>
      <c r="R3510" s="248"/>
      <c r="S3510" s="246"/>
      <c r="T3510" s="248"/>
      <c r="U3510" s="249" t="str">
        <f>+IF(AND(S3510&gt;0,R3510&lt;&gt;'Data Validation (ROP used only)'!$A$22),SUM(S3510:T3510),"")</f>
        <v/>
      </c>
      <c r="V3510" s="250" t="str">
        <f>IF(OR(R3510='Data Validation (ROP used only)'!$A$22,ISBLANK(S3510),ISERROR(S3510/$I3510)),"",S3510/$I3510)</f>
        <v/>
      </c>
      <c r="W3510" s="251"/>
      <c r="X3510" s="252" t="str" cm="1">
        <f t="array" ref="X3510">_xlfn.IFS(W3510="","",W3510/I3510&gt;=2,2*I3510,W3510/I3510 &lt; 2, W3510)</f>
        <v/>
      </c>
      <c r="Y3510" s="253" t="str">
        <f t="shared" si="382"/>
        <v/>
      </c>
      <c r="Z3510" s="248"/>
      <c r="AA3510" s="249" t="str">
        <f t="shared" si="383"/>
        <v/>
      </c>
      <c r="AB3510" s="254" t="str">
        <f t="shared" si="384"/>
        <v/>
      </c>
      <c r="AC3510" s="159"/>
      <c r="AD3510" s="160"/>
    </row>
    <row r="3511" spans="2:30" ht="13.8" hidden="1" outlineLevel="1" x14ac:dyDescent="0.25">
      <c r="B3511" s="1"/>
      <c r="C3511" s="1"/>
      <c r="D3511" s="1"/>
      <c r="E3511" s="2"/>
      <c r="F3511" s="1"/>
      <c r="G3511" s="2"/>
      <c r="H3511" s="108"/>
      <c r="I3511" s="109"/>
      <c r="J3511" s="132" t="str">
        <f t="shared" si="380"/>
        <v/>
      </c>
      <c r="K3511" s="132">
        <f t="shared" si="385"/>
        <v>0</v>
      </c>
      <c r="L3511" s="246"/>
      <c r="M3511" s="247"/>
      <c r="N3511" s="246"/>
      <c r="O3511" s="248"/>
      <c r="P3511" s="249" t="str">
        <f t="shared" si="381"/>
        <v/>
      </c>
      <c r="Q3511" s="250" t="str">
        <f t="shared" si="379"/>
        <v/>
      </c>
      <c r="R3511" s="248"/>
      <c r="S3511" s="246"/>
      <c r="T3511" s="248"/>
      <c r="U3511" s="249" t="str">
        <f>+IF(AND(S3511&gt;0,R3511&lt;&gt;'Data Validation (ROP used only)'!$A$22),SUM(S3511:T3511),"")</f>
        <v/>
      </c>
      <c r="V3511" s="250" t="str">
        <f>IF(OR(R3511='Data Validation (ROP used only)'!$A$22,ISBLANK(S3511),ISERROR(S3511/$I3511)),"",S3511/$I3511)</f>
        <v/>
      </c>
      <c r="W3511" s="251"/>
      <c r="X3511" s="252" t="str" cm="1">
        <f t="array" ref="X3511">_xlfn.IFS(W3511="","",W3511/I3511&gt;=2,2*I3511,W3511/I3511 &lt; 2, W3511)</f>
        <v/>
      </c>
      <c r="Y3511" s="253" t="str">
        <f t="shared" si="382"/>
        <v/>
      </c>
      <c r="Z3511" s="248"/>
      <c r="AA3511" s="249" t="str">
        <f t="shared" si="383"/>
        <v/>
      </c>
      <c r="AB3511" s="254" t="str">
        <f t="shared" si="384"/>
        <v/>
      </c>
      <c r="AC3511" s="159"/>
      <c r="AD3511" s="160"/>
    </row>
    <row r="3512" spans="2:30" ht="13.8" hidden="1" outlineLevel="1" x14ac:dyDescent="0.25">
      <c r="B3512" s="1"/>
      <c r="C3512" s="1"/>
      <c r="D3512" s="1"/>
      <c r="E3512" s="2"/>
      <c r="F3512" s="1"/>
      <c r="G3512" s="2"/>
      <c r="H3512" s="108"/>
      <c r="I3512" s="109"/>
      <c r="J3512" s="132" t="str">
        <f t="shared" si="380"/>
        <v/>
      </c>
      <c r="K3512" s="132">
        <f t="shared" si="385"/>
        <v>0</v>
      </c>
      <c r="L3512" s="246"/>
      <c r="M3512" s="247"/>
      <c r="N3512" s="246"/>
      <c r="O3512" s="248"/>
      <c r="P3512" s="249" t="str">
        <f t="shared" si="381"/>
        <v/>
      </c>
      <c r="Q3512" s="250" t="str">
        <f t="shared" si="379"/>
        <v/>
      </c>
      <c r="R3512" s="248"/>
      <c r="S3512" s="246"/>
      <c r="T3512" s="248"/>
      <c r="U3512" s="249" t="str">
        <f>+IF(AND(S3512&gt;0,R3512&lt;&gt;'Data Validation (ROP used only)'!$A$22),SUM(S3512:T3512),"")</f>
        <v/>
      </c>
      <c r="V3512" s="250" t="str">
        <f>IF(OR(R3512='Data Validation (ROP used only)'!$A$22,ISBLANK(S3512),ISERROR(S3512/$I3512)),"",S3512/$I3512)</f>
        <v/>
      </c>
      <c r="W3512" s="251"/>
      <c r="X3512" s="252" t="str" cm="1">
        <f t="array" ref="X3512">_xlfn.IFS(W3512="","",W3512/I3512&gt;=2,2*I3512,W3512/I3512 &lt; 2, W3512)</f>
        <v/>
      </c>
      <c r="Y3512" s="253" t="str">
        <f t="shared" si="382"/>
        <v/>
      </c>
      <c r="Z3512" s="248"/>
      <c r="AA3512" s="249" t="str">
        <f t="shared" si="383"/>
        <v/>
      </c>
      <c r="AB3512" s="254" t="str">
        <f t="shared" si="384"/>
        <v/>
      </c>
      <c r="AC3512" s="159"/>
      <c r="AD3512" s="160"/>
    </row>
    <row r="3513" spans="2:30" ht="13.8" hidden="1" outlineLevel="1" x14ac:dyDescent="0.25">
      <c r="B3513" s="1"/>
      <c r="C3513" s="1"/>
      <c r="D3513" s="1"/>
      <c r="E3513" s="2"/>
      <c r="F3513" s="1"/>
      <c r="G3513" s="2"/>
      <c r="H3513" s="108"/>
      <c r="I3513" s="109"/>
      <c r="J3513" s="132" t="str">
        <f t="shared" si="380"/>
        <v/>
      </c>
      <c r="K3513" s="132">
        <f t="shared" si="385"/>
        <v>0</v>
      </c>
      <c r="L3513" s="246"/>
      <c r="M3513" s="247"/>
      <c r="N3513" s="246"/>
      <c r="O3513" s="248"/>
      <c r="P3513" s="249" t="str">
        <f t="shared" si="381"/>
        <v/>
      </c>
      <c r="Q3513" s="250" t="str">
        <f t="shared" si="379"/>
        <v/>
      </c>
      <c r="R3513" s="248"/>
      <c r="S3513" s="246"/>
      <c r="T3513" s="248"/>
      <c r="U3513" s="249" t="str">
        <f>+IF(AND(S3513&gt;0,R3513&lt;&gt;'Data Validation (ROP used only)'!$A$22),SUM(S3513:T3513),"")</f>
        <v/>
      </c>
      <c r="V3513" s="250" t="str">
        <f>IF(OR(R3513='Data Validation (ROP used only)'!$A$22,ISBLANK(S3513),ISERROR(S3513/$I3513)),"",S3513/$I3513)</f>
        <v/>
      </c>
      <c r="W3513" s="251"/>
      <c r="X3513" s="252" t="str" cm="1">
        <f t="array" ref="X3513">_xlfn.IFS(W3513="","",W3513/I3513&gt;=2,2*I3513,W3513/I3513 &lt; 2, W3513)</f>
        <v/>
      </c>
      <c r="Y3513" s="253" t="str">
        <f t="shared" si="382"/>
        <v/>
      </c>
      <c r="Z3513" s="248"/>
      <c r="AA3513" s="249" t="str">
        <f t="shared" si="383"/>
        <v/>
      </c>
      <c r="AB3513" s="254" t="str">
        <f t="shared" si="384"/>
        <v/>
      </c>
      <c r="AC3513" s="159"/>
      <c r="AD3513" s="160"/>
    </row>
    <row r="3514" spans="2:30" ht="13.8" hidden="1" outlineLevel="1" x14ac:dyDescent="0.25">
      <c r="B3514" s="1"/>
      <c r="C3514" s="1"/>
      <c r="D3514" s="1"/>
      <c r="E3514" s="2"/>
      <c r="F3514" s="1"/>
      <c r="G3514" s="2"/>
      <c r="H3514" s="108"/>
      <c r="I3514" s="109"/>
      <c r="J3514" s="132" t="str">
        <f t="shared" si="380"/>
        <v/>
      </c>
      <c r="K3514" s="132">
        <f t="shared" si="385"/>
        <v>0</v>
      </c>
      <c r="L3514" s="246"/>
      <c r="M3514" s="247"/>
      <c r="N3514" s="246"/>
      <c r="O3514" s="248"/>
      <c r="P3514" s="249" t="str">
        <f t="shared" si="381"/>
        <v/>
      </c>
      <c r="Q3514" s="250" t="str">
        <f t="shared" si="379"/>
        <v/>
      </c>
      <c r="R3514" s="248"/>
      <c r="S3514" s="246"/>
      <c r="T3514" s="248"/>
      <c r="U3514" s="249" t="str">
        <f>+IF(AND(S3514&gt;0,R3514&lt;&gt;'Data Validation (ROP used only)'!$A$22),SUM(S3514:T3514),"")</f>
        <v/>
      </c>
      <c r="V3514" s="250" t="str">
        <f>IF(OR(R3514='Data Validation (ROP used only)'!$A$22,ISBLANK(S3514),ISERROR(S3514/$I3514)),"",S3514/$I3514)</f>
        <v/>
      </c>
      <c r="W3514" s="251"/>
      <c r="X3514" s="252" t="str" cm="1">
        <f t="array" ref="X3514">_xlfn.IFS(W3514="","",W3514/I3514&gt;=2,2*I3514,W3514/I3514 &lt; 2, W3514)</f>
        <v/>
      </c>
      <c r="Y3514" s="253" t="str">
        <f t="shared" si="382"/>
        <v/>
      </c>
      <c r="Z3514" s="248"/>
      <c r="AA3514" s="249" t="str">
        <f t="shared" si="383"/>
        <v/>
      </c>
      <c r="AB3514" s="254" t="str">
        <f t="shared" si="384"/>
        <v/>
      </c>
      <c r="AC3514" s="159"/>
      <c r="AD3514" s="160"/>
    </row>
    <row r="3515" spans="2:30" ht="13.8" hidden="1" outlineLevel="1" x14ac:dyDescent="0.25">
      <c r="B3515" s="1"/>
      <c r="C3515" s="1"/>
      <c r="D3515" s="1"/>
      <c r="E3515" s="2"/>
      <c r="F3515" s="1"/>
      <c r="G3515" s="2"/>
      <c r="H3515" s="108"/>
      <c r="I3515" s="109"/>
      <c r="J3515" s="132" t="str">
        <f t="shared" si="380"/>
        <v/>
      </c>
      <c r="K3515" s="132">
        <f t="shared" si="385"/>
        <v>0</v>
      </c>
      <c r="L3515" s="246"/>
      <c r="M3515" s="247"/>
      <c r="N3515" s="246"/>
      <c r="O3515" s="248"/>
      <c r="P3515" s="249" t="str">
        <f t="shared" si="381"/>
        <v/>
      </c>
      <c r="Q3515" s="250" t="str">
        <f t="shared" si="379"/>
        <v/>
      </c>
      <c r="R3515" s="248"/>
      <c r="S3515" s="246"/>
      <c r="T3515" s="248"/>
      <c r="U3515" s="249" t="str">
        <f>+IF(AND(S3515&gt;0,R3515&lt;&gt;'Data Validation (ROP used only)'!$A$22),SUM(S3515:T3515),"")</f>
        <v/>
      </c>
      <c r="V3515" s="250" t="str">
        <f>IF(OR(R3515='Data Validation (ROP used only)'!$A$22,ISBLANK(S3515),ISERROR(S3515/$I3515)),"",S3515/$I3515)</f>
        <v/>
      </c>
      <c r="W3515" s="251"/>
      <c r="X3515" s="252" t="str" cm="1">
        <f t="array" ref="X3515">_xlfn.IFS(W3515="","",W3515/I3515&gt;=2,2*I3515,W3515/I3515 &lt; 2, W3515)</f>
        <v/>
      </c>
      <c r="Y3515" s="253" t="str">
        <f t="shared" si="382"/>
        <v/>
      </c>
      <c r="Z3515" s="248"/>
      <c r="AA3515" s="249" t="str">
        <f t="shared" si="383"/>
        <v/>
      </c>
      <c r="AB3515" s="254" t="str">
        <f t="shared" si="384"/>
        <v/>
      </c>
      <c r="AC3515" s="159"/>
      <c r="AD3515" s="160"/>
    </row>
    <row r="3516" spans="2:30" ht="13.8" hidden="1" outlineLevel="1" x14ac:dyDescent="0.25">
      <c r="B3516" s="1"/>
      <c r="C3516" s="1"/>
      <c r="D3516" s="1"/>
      <c r="E3516" s="2"/>
      <c r="F3516" s="1"/>
      <c r="G3516" s="2"/>
      <c r="H3516" s="108"/>
      <c r="I3516" s="109"/>
      <c r="J3516" s="132" t="str">
        <f t="shared" si="380"/>
        <v/>
      </c>
      <c r="K3516" s="132">
        <f t="shared" si="385"/>
        <v>0</v>
      </c>
      <c r="L3516" s="246"/>
      <c r="M3516" s="247"/>
      <c r="N3516" s="246"/>
      <c r="O3516" s="248"/>
      <c r="P3516" s="249" t="str">
        <f t="shared" si="381"/>
        <v/>
      </c>
      <c r="Q3516" s="250" t="str">
        <f t="shared" si="379"/>
        <v/>
      </c>
      <c r="R3516" s="248"/>
      <c r="S3516" s="246"/>
      <c r="T3516" s="248"/>
      <c r="U3516" s="249" t="str">
        <f>+IF(AND(S3516&gt;0,R3516&lt;&gt;'Data Validation (ROP used only)'!$A$22),SUM(S3516:T3516),"")</f>
        <v/>
      </c>
      <c r="V3516" s="250" t="str">
        <f>IF(OR(R3516='Data Validation (ROP used only)'!$A$22,ISBLANK(S3516),ISERROR(S3516/$I3516)),"",S3516/$I3516)</f>
        <v/>
      </c>
      <c r="W3516" s="251"/>
      <c r="X3516" s="252" t="str" cm="1">
        <f t="array" ref="X3516">_xlfn.IFS(W3516="","",W3516/I3516&gt;=2,2*I3516,W3516/I3516 &lt; 2, W3516)</f>
        <v/>
      </c>
      <c r="Y3516" s="253" t="str">
        <f t="shared" si="382"/>
        <v/>
      </c>
      <c r="Z3516" s="248"/>
      <c r="AA3516" s="249" t="str">
        <f t="shared" si="383"/>
        <v/>
      </c>
      <c r="AB3516" s="254" t="str">
        <f t="shared" si="384"/>
        <v/>
      </c>
      <c r="AC3516" s="159"/>
      <c r="AD3516" s="160"/>
    </row>
    <row r="3517" spans="2:30" ht="13.8" hidden="1" outlineLevel="1" x14ac:dyDescent="0.25">
      <c r="B3517" s="1"/>
      <c r="C3517" s="1"/>
      <c r="D3517" s="1"/>
      <c r="E3517" s="2"/>
      <c r="F3517" s="1"/>
      <c r="G3517" s="2"/>
      <c r="H3517" s="108"/>
      <c r="I3517" s="109"/>
      <c r="J3517" s="132" t="str">
        <f t="shared" si="380"/>
        <v/>
      </c>
      <c r="K3517" s="132">
        <f t="shared" si="385"/>
        <v>0</v>
      </c>
      <c r="L3517" s="246"/>
      <c r="M3517" s="247"/>
      <c r="N3517" s="246"/>
      <c r="O3517" s="248"/>
      <c r="P3517" s="249" t="str">
        <f t="shared" si="381"/>
        <v/>
      </c>
      <c r="Q3517" s="250" t="str">
        <f t="shared" si="379"/>
        <v/>
      </c>
      <c r="R3517" s="248"/>
      <c r="S3517" s="246"/>
      <c r="T3517" s="248"/>
      <c r="U3517" s="249" t="str">
        <f>+IF(AND(S3517&gt;0,R3517&lt;&gt;'Data Validation (ROP used only)'!$A$22),SUM(S3517:T3517),"")</f>
        <v/>
      </c>
      <c r="V3517" s="250" t="str">
        <f>IF(OR(R3517='Data Validation (ROP used only)'!$A$22,ISBLANK(S3517),ISERROR(S3517/$I3517)),"",S3517/$I3517)</f>
        <v/>
      </c>
      <c r="W3517" s="251"/>
      <c r="X3517" s="252" t="str" cm="1">
        <f t="array" ref="X3517">_xlfn.IFS(W3517="","",W3517/I3517&gt;=2,2*I3517,W3517/I3517 &lt; 2, W3517)</f>
        <v/>
      </c>
      <c r="Y3517" s="253" t="str">
        <f t="shared" si="382"/>
        <v/>
      </c>
      <c r="Z3517" s="248"/>
      <c r="AA3517" s="249" t="str">
        <f t="shared" si="383"/>
        <v/>
      </c>
      <c r="AB3517" s="254" t="str">
        <f t="shared" si="384"/>
        <v/>
      </c>
      <c r="AC3517" s="159"/>
      <c r="AD3517" s="160"/>
    </row>
    <row r="3518" spans="2:30" ht="13.8" hidden="1" outlineLevel="1" x14ac:dyDescent="0.25">
      <c r="B3518" s="1"/>
      <c r="C3518" s="1"/>
      <c r="D3518" s="1"/>
      <c r="E3518" s="2"/>
      <c r="F3518" s="1"/>
      <c r="G3518" s="2"/>
      <c r="H3518" s="108"/>
      <c r="I3518" s="109"/>
      <c r="J3518" s="132" t="str">
        <f t="shared" si="380"/>
        <v/>
      </c>
      <c r="K3518" s="132">
        <f t="shared" si="385"/>
        <v>0</v>
      </c>
      <c r="L3518" s="246"/>
      <c r="M3518" s="247"/>
      <c r="N3518" s="246"/>
      <c r="O3518" s="248"/>
      <c r="P3518" s="249" t="str">
        <f t="shared" si="381"/>
        <v/>
      </c>
      <c r="Q3518" s="250" t="str">
        <f t="shared" si="379"/>
        <v/>
      </c>
      <c r="R3518" s="248"/>
      <c r="S3518" s="246"/>
      <c r="T3518" s="248"/>
      <c r="U3518" s="249" t="str">
        <f>+IF(AND(S3518&gt;0,R3518&lt;&gt;'Data Validation (ROP used only)'!$A$22),SUM(S3518:T3518),"")</f>
        <v/>
      </c>
      <c r="V3518" s="250" t="str">
        <f>IF(OR(R3518='Data Validation (ROP used only)'!$A$22,ISBLANK(S3518),ISERROR(S3518/$I3518)),"",S3518/$I3518)</f>
        <v/>
      </c>
      <c r="W3518" s="251"/>
      <c r="X3518" s="252" t="str" cm="1">
        <f t="array" ref="X3518">_xlfn.IFS(W3518="","",W3518/I3518&gt;=2,2*I3518,W3518/I3518 &lt; 2, W3518)</f>
        <v/>
      </c>
      <c r="Y3518" s="253" t="str">
        <f t="shared" si="382"/>
        <v/>
      </c>
      <c r="Z3518" s="248"/>
      <c r="AA3518" s="249" t="str">
        <f t="shared" si="383"/>
        <v/>
      </c>
      <c r="AB3518" s="254" t="str">
        <f t="shared" si="384"/>
        <v/>
      </c>
      <c r="AC3518" s="159"/>
      <c r="AD3518" s="160"/>
    </row>
    <row r="3519" spans="2:30" ht="13.8" hidden="1" outlineLevel="1" x14ac:dyDescent="0.25">
      <c r="B3519" s="1"/>
      <c r="C3519" s="1"/>
      <c r="D3519" s="1"/>
      <c r="E3519" s="2"/>
      <c r="F3519" s="1"/>
      <c r="G3519" s="2"/>
      <c r="H3519" s="108"/>
      <c r="I3519" s="109"/>
      <c r="J3519" s="132" t="str">
        <f t="shared" si="380"/>
        <v/>
      </c>
      <c r="K3519" s="132">
        <f t="shared" si="385"/>
        <v>0</v>
      </c>
      <c r="L3519" s="246"/>
      <c r="M3519" s="247"/>
      <c r="N3519" s="246"/>
      <c r="O3519" s="248"/>
      <c r="P3519" s="249" t="str">
        <f t="shared" si="381"/>
        <v/>
      </c>
      <c r="Q3519" s="250" t="str">
        <f t="shared" si="379"/>
        <v/>
      </c>
      <c r="R3519" s="248"/>
      <c r="S3519" s="246"/>
      <c r="T3519" s="248"/>
      <c r="U3519" s="249" t="str">
        <f>+IF(AND(S3519&gt;0,R3519&lt;&gt;'Data Validation (ROP used only)'!$A$22),SUM(S3519:T3519),"")</f>
        <v/>
      </c>
      <c r="V3519" s="250" t="str">
        <f>IF(OR(R3519='Data Validation (ROP used only)'!$A$22,ISBLANK(S3519),ISERROR(S3519/$I3519)),"",S3519/$I3519)</f>
        <v/>
      </c>
      <c r="W3519" s="251"/>
      <c r="X3519" s="252" t="str" cm="1">
        <f t="array" ref="X3519">_xlfn.IFS(W3519="","",W3519/I3519&gt;=2,2*I3519,W3519/I3519 &lt; 2, W3519)</f>
        <v/>
      </c>
      <c r="Y3519" s="253" t="str">
        <f t="shared" si="382"/>
        <v/>
      </c>
      <c r="Z3519" s="248"/>
      <c r="AA3519" s="249" t="str">
        <f t="shared" si="383"/>
        <v/>
      </c>
      <c r="AB3519" s="254" t="str">
        <f t="shared" si="384"/>
        <v/>
      </c>
      <c r="AC3519" s="159"/>
      <c r="AD3519" s="160"/>
    </row>
    <row r="3520" spans="2:30" ht="13.8" hidden="1" outlineLevel="1" x14ac:dyDescent="0.25">
      <c r="B3520" s="1"/>
      <c r="C3520" s="1"/>
      <c r="D3520" s="1"/>
      <c r="E3520" s="2"/>
      <c r="F3520" s="1"/>
      <c r="G3520" s="2"/>
      <c r="H3520" s="108"/>
      <c r="I3520" s="109"/>
      <c r="J3520" s="132" t="str">
        <f t="shared" si="380"/>
        <v/>
      </c>
      <c r="K3520" s="132">
        <f t="shared" si="385"/>
        <v>0</v>
      </c>
      <c r="L3520" s="246"/>
      <c r="M3520" s="247"/>
      <c r="N3520" s="246"/>
      <c r="O3520" s="248"/>
      <c r="P3520" s="249" t="str">
        <f t="shared" si="381"/>
        <v/>
      </c>
      <c r="Q3520" s="250" t="str">
        <f t="shared" si="379"/>
        <v/>
      </c>
      <c r="R3520" s="248"/>
      <c r="S3520" s="246"/>
      <c r="T3520" s="248"/>
      <c r="U3520" s="249" t="str">
        <f>+IF(AND(S3520&gt;0,R3520&lt;&gt;'Data Validation (ROP used only)'!$A$22),SUM(S3520:T3520),"")</f>
        <v/>
      </c>
      <c r="V3520" s="250" t="str">
        <f>IF(OR(R3520='Data Validation (ROP used only)'!$A$22,ISBLANK(S3520),ISERROR(S3520/$I3520)),"",S3520/$I3520)</f>
        <v/>
      </c>
      <c r="W3520" s="251"/>
      <c r="X3520" s="252" t="str" cm="1">
        <f t="array" ref="X3520">_xlfn.IFS(W3520="","",W3520/I3520&gt;=2,2*I3520,W3520/I3520 &lt; 2, W3520)</f>
        <v/>
      </c>
      <c r="Y3520" s="253" t="str">
        <f t="shared" si="382"/>
        <v/>
      </c>
      <c r="Z3520" s="248"/>
      <c r="AA3520" s="249" t="str">
        <f t="shared" si="383"/>
        <v/>
      </c>
      <c r="AB3520" s="254" t="str">
        <f t="shared" si="384"/>
        <v/>
      </c>
      <c r="AC3520" s="159"/>
      <c r="AD3520" s="160"/>
    </row>
    <row r="3521" spans="2:30" ht="13.8" hidden="1" outlineLevel="1" x14ac:dyDescent="0.25">
      <c r="B3521" s="1"/>
      <c r="C3521" s="1"/>
      <c r="D3521" s="1"/>
      <c r="E3521" s="2"/>
      <c r="F3521" s="1"/>
      <c r="G3521" s="2"/>
      <c r="H3521" s="108"/>
      <c r="I3521" s="109"/>
      <c r="J3521" s="132" t="str">
        <f t="shared" si="380"/>
        <v/>
      </c>
      <c r="K3521" s="132">
        <f t="shared" si="385"/>
        <v>0</v>
      </c>
      <c r="L3521" s="246"/>
      <c r="M3521" s="247"/>
      <c r="N3521" s="246"/>
      <c r="O3521" s="248"/>
      <c r="P3521" s="249" t="str">
        <f t="shared" si="381"/>
        <v/>
      </c>
      <c r="Q3521" s="250" t="str">
        <f t="shared" si="379"/>
        <v/>
      </c>
      <c r="R3521" s="248"/>
      <c r="S3521" s="246"/>
      <c r="T3521" s="248"/>
      <c r="U3521" s="249" t="str">
        <f>+IF(AND(S3521&gt;0,R3521&lt;&gt;'Data Validation (ROP used only)'!$A$22),SUM(S3521:T3521),"")</f>
        <v/>
      </c>
      <c r="V3521" s="250" t="str">
        <f>IF(OR(R3521='Data Validation (ROP used only)'!$A$22,ISBLANK(S3521),ISERROR(S3521/$I3521)),"",S3521/$I3521)</f>
        <v/>
      </c>
      <c r="W3521" s="251"/>
      <c r="X3521" s="252" t="str" cm="1">
        <f t="array" ref="X3521">_xlfn.IFS(W3521="","",W3521/I3521&gt;=2,2*I3521,W3521/I3521 &lt; 2, W3521)</f>
        <v/>
      </c>
      <c r="Y3521" s="253" t="str">
        <f t="shared" si="382"/>
        <v/>
      </c>
      <c r="Z3521" s="248"/>
      <c r="AA3521" s="249" t="str">
        <f t="shared" si="383"/>
        <v/>
      </c>
      <c r="AB3521" s="254" t="str">
        <f t="shared" si="384"/>
        <v/>
      </c>
      <c r="AC3521" s="159"/>
      <c r="AD3521" s="160"/>
    </row>
    <row r="3522" spans="2:30" ht="13.8" hidden="1" outlineLevel="1" x14ac:dyDescent="0.25">
      <c r="B3522" s="1"/>
      <c r="C3522" s="1"/>
      <c r="D3522" s="1"/>
      <c r="E3522" s="2"/>
      <c r="F3522" s="1"/>
      <c r="G3522" s="2"/>
      <c r="H3522" s="108"/>
      <c r="I3522" s="109"/>
      <c r="J3522" s="132" t="str">
        <f t="shared" si="380"/>
        <v/>
      </c>
      <c r="K3522" s="132">
        <f t="shared" si="385"/>
        <v>0</v>
      </c>
      <c r="L3522" s="246"/>
      <c r="M3522" s="247"/>
      <c r="N3522" s="246"/>
      <c r="O3522" s="248"/>
      <c r="P3522" s="249" t="str">
        <f t="shared" si="381"/>
        <v/>
      </c>
      <c r="Q3522" s="250" t="str">
        <f t="shared" si="379"/>
        <v/>
      </c>
      <c r="R3522" s="248"/>
      <c r="S3522" s="246"/>
      <c r="T3522" s="248"/>
      <c r="U3522" s="249" t="str">
        <f>+IF(AND(S3522&gt;0,R3522&lt;&gt;'Data Validation (ROP used only)'!$A$22),SUM(S3522:T3522),"")</f>
        <v/>
      </c>
      <c r="V3522" s="250" t="str">
        <f>IF(OR(R3522='Data Validation (ROP used only)'!$A$22,ISBLANK(S3522),ISERROR(S3522/$I3522)),"",S3522/$I3522)</f>
        <v/>
      </c>
      <c r="W3522" s="251"/>
      <c r="X3522" s="252" t="str" cm="1">
        <f t="array" ref="X3522">_xlfn.IFS(W3522="","",W3522/I3522&gt;=2,2*I3522,W3522/I3522 &lt; 2, W3522)</f>
        <v/>
      </c>
      <c r="Y3522" s="253" t="str">
        <f t="shared" si="382"/>
        <v/>
      </c>
      <c r="Z3522" s="248"/>
      <c r="AA3522" s="249" t="str">
        <f t="shared" si="383"/>
        <v/>
      </c>
      <c r="AB3522" s="254" t="str">
        <f t="shared" si="384"/>
        <v/>
      </c>
      <c r="AC3522" s="159"/>
      <c r="AD3522" s="160"/>
    </row>
    <row r="3523" spans="2:30" ht="13.8" hidden="1" outlineLevel="1" x14ac:dyDescent="0.25">
      <c r="B3523" s="1"/>
      <c r="C3523" s="1"/>
      <c r="D3523" s="1"/>
      <c r="E3523" s="2"/>
      <c r="F3523" s="1"/>
      <c r="G3523" s="2"/>
      <c r="H3523" s="108"/>
      <c r="I3523" s="109"/>
      <c r="J3523" s="132" t="str">
        <f t="shared" si="380"/>
        <v/>
      </c>
      <c r="K3523" s="132">
        <f t="shared" si="385"/>
        <v>0</v>
      </c>
      <c r="L3523" s="246"/>
      <c r="M3523" s="247"/>
      <c r="N3523" s="246"/>
      <c r="O3523" s="248"/>
      <c r="P3523" s="249" t="str">
        <f t="shared" si="381"/>
        <v/>
      </c>
      <c r="Q3523" s="250" t="str">
        <f t="shared" si="379"/>
        <v/>
      </c>
      <c r="R3523" s="248"/>
      <c r="S3523" s="246"/>
      <c r="T3523" s="248"/>
      <c r="U3523" s="249" t="str">
        <f>+IF(AND(S3523&gt;0,R3523&lt;&gt;'Data Validation (ROP used only)'!$A$22),SUM(S3523:T3523),"")</f>
        <v/>
      </c>
      <c r="V3523" s="250" t="str">
        <f>IF(OR(R3523='Data Validation (ROP used only)'!$A$22,ISBLANK(S3523),ISERROR(S3523/$I3523)),"",S3523/$I3523)</f>
        <v/>
      </c>
      <c r="W3523" s="251"/>
      <c r="X3523" s="252" t="str" cm="1">
        <f t="array" ref="X3523">_xlfn.IFS(W3523="","",W3523/I3523&gt;=2,2*I3523,W3523/I3523 &lt; 2, W3523)</f>
        <v/>
      </c>
      <c r="Y3523" s="253" t="str">
        <f t="shared" si="382"/>
        <v/>
      </c>
      <c r="Z3523" s="248"/>
      <c r="AA3523" s="249" t="str">
        <f t="shared" si="383"/>
        <v/>
      </c>
      <c r="AB3523" s="254" t="str">
        <f t="shared" si="384"/>
        <v/>
      </c>
      <c r="AC3523" s="159"/>
      <c r="AD3523" s="160"/>
    </row>
    <row r="3524" spans="2:30" ht="13.8" hidden="1" outlineLevel="1" x14ac:dyDescent="0.25">
      <c r="B3524" s="1"/>
      <c r="C3524" s="1"/>
      <c r="D3524" s="1"/>
      <c r="E3524" s="2"/>
      <c r="F3524" s="1"/>
      <c r="G3524" s="2"/>
      <c r="H3524" s="108"/>
      <c r="I3524" s="109"/>
      <c r="J3524" s="132" t="str">
        <f t="shared" si="380"/>
        <v/>
      </c>
      <c r="K3524" s="132">
        <f t="shared" si="385"/>
        <v>0</v>
      </c>
      <c r="L3524" s="246"/>
      <c r="M3524" s="247"/>
      <c r="N3524" s="246"/>
      <c r="O3524" s="248"/>
      <c r="P3524" s="249" t="str">
        <f t="shared" si="381"/>
        <v/>
      </c>
      <c r="Q3524" s="250" t="str">
        <f t="shared" si="379"/>
        <v/>
      </c>
      <c r="R3524" s="248"/>
      <c r="S3524" s="246"/>
      <c r="T3524" s="248"/>
      <c r="U3524" s="249" t="str">
        <f>+IF(AND(S3524&gt;0,R3524&lt;&gt;'Data Validation (ROP used only)'!$A$22),SUM(S3524:T3524),"")</f>
        <v/>
      </c>
      <c r="V3524" s="250" t="str">
        <f>IF(OR(R3524='Data Validation (ROP used only)'!$A$22,ISBLANK(S3524),ISERROR(S3524/$I3524)),"",S3524/$I3524)</f>
        <v/>
      </c>
      <c r="W3524" s="251"/>
      <c r="X3524" s="252" t="str" cm="1">
        <f t="array" ref="X3524">_xlfn.IFS(W3524="","",W3524/I3524&gt;=2,2*I3524,W3524/I3524 &lt; 2, W3524)</f>
        <v/>
      </c>
      <c r="Y3524" s="253" t="str">
        <f t="shared" si="382"/>
        <v/>
      </c>
      <c r="Z3524" s="248"/>
      <c r="AA3524" s="249" t="str">
        <f t="shared" si="383"/>
        <v/>
      </c>
      <c r="AB3524" s="254" t="str">
        <f t="shared" si="384"/>
        <v/>
      </c>
      <c r="AC3524" s="159"/>
      <c r="AD3524" s="160"/>
    </row>
    <row r="3525" spans="2:30" ht="13.8" hidden="1" outlineLevel="1" x14ac:dyDescent="0.25">
      <c r="B3525" s="1"/>
      <c r="C3525" s="1"/>
      <c r="D3525" s="1"/>
      <c r="E3525" s="2"/>
      <c r="F3525" s="1"/>
      <c r="G3525" s="2"/>
      <c r="H3525" s="108"/>
      <c r="I3525" s="109"/>
      <c r="J3525" s="132" t="str">
        <f t="shared" si="380"/>
        <v/>
      </c>
      <c r="K3525" s="132">
        <f t="shared" si="385"/>
        <v>0</v>
      </c>
      <c r="L3525" s="246"/>
      <c r="M3525" s="247"/>
      <c r="N3525" s="246"/>
      <c r="O3525" s="248"/>
      <c r="P3525" s="249" t="str">
        <f t="shared" si="381"/>
        <v/>
      </c>
      <c r="Q3525" s="250" t="str">
        <f t="shared" si="379"/>
        <v/>
      </c>
      <c r="R3525" s="248"/>
      <c r="S3525" s="246"/>
      <c r="T3525" s="248"/>
      <c r="U3525" s="249" t="str">
        <f>+IF(AND(S3525&gt;0,R3525&lt;&gt;'Data Validation (ROP used only)'!$A$22),SUM(S3525:T3525),"")</f>
        <v/>
      </c>
      <c r="V3525" s="250" t="str">
        <f>IF(OR(R3525='Data Validation (ROP used only)'!$A$22,ISBLANK(S3525),ISERROR(S3525/$I3525)),"",S3525/$I3525)</f>
        <v/>
      </c>
      <c r="W3525" s="251"/>
      <c r="X3525" s="252" t="str" cm="1">
        <f t="array" ref="X3525">_xlfn.IFS(W3525="","",W3525/I3525&gt;=2,2*I3525,W3525/I3525 &lt; 2, W3525)</f>
        <v/>
      </c>
      <c r="Y3525" s="253" t="str">
        <f t="shared" si="382"/>
        <v/>
      </c>
      <c r="Z3525" s="248"/>
      <c r="AA3525" s="249" t="str">
        <f t="shared" si="383"/>
        <v/>
      </c>
      <c r="AB3525" s="254" t="str">
        <f t="shared" si="384"/>
        <v/>
      </c>
      <c r="AC3525" s="159"/>
      <c r="AD3525" s="160"/>
    </row>
    <row r="3526" spans="2:30" ht="13.8" hidden="1" outlineLevel="1" x14ac:dyDescent="0.25">
      <c r="B3526" s="1"/>
      <c r="C3526" s="1"/>
      <c r="D3526" s="1"/>
      <c r="E3526" s="2"/>
      <c r="F3526" s="1"/>
      <c r="G3526" s="2"/>
      <c r="H3526" s="108"/>
      <c r="I3526" s="109"/>
      <c r="J3526" s="132" t="str">
        <f t="shared" si="380"/>
        <v/>
      </c>
      <c r="K3526" s="132">
        <f t="shared" si="385"/>
        <v>0</v>
      </c>
      <c r="L3526" s="246"/>
      <c r="M3526" s="247"/>
      <c r="N3526" s="246"/>
      <c r="O3526" s="248"/>
      <c r="P3526" s="249" t="str">
        <f t="shared" si="381"/>
        <v/>
      </c>
      <c r="Q3526" s="250" t="str">
        <f t="shared" si="379"/>
        <v/>
      </c>
      <c r="R3526" s="248"/>
      <c r="S3526" s="246"/>
      <c r="T3526" s="248"/>
      <c r="U3526" s="249" t="str">
        <f>+IF(AND(S3526&gt;0,R3526&lt;&gt;'Data Validation (ROP used only)'!$A$22),SUM(S3526:T3526),"")</f>
        <v/>
      </c>
      <c r="V3526" s="250" t="str">
        <f>IF(OR(R3526='Data Validation (ROP used only)'!$A$22,ISBLANK(S3526),ISERROR(S3526/$I3526)),"",S3526/$I3526)</f>
        <v/>
      </c>
      <c r="W3526" s="251"/>
      <c r="X3526" s="252" t="str" cm="1">
        <f t="array" ref="X3526">_xlfn.IFS(W3526="","",W3526/I3526&gt;=2,2*I3526,W3526/I3526 &lt; 2, W3526)</f>
        <v/>
      </c>
      <c r="Y3526" s="253" t="str">
        <f t="shared" si="382"/>
        <v/>
      </c>
      <c r="Z3526" s="248"/>
      <c r="AA3526" s="249" t="str">
        <f t="shared" si="383"/>
        <v/>
      </c>
      <c r="AB3526" s="254" t="str">
        <f t="shared" si="384"/>
        <v/>
      </c>
      <c r="AC3526" s="159"/>
      <c r="AD3526" s="160"/>
    </row>
    <row r="3527" spans="2:30" ht="13.8" hidden="1" outlineLevel="1" x14ac:dyDescent="0.25">
      <c r="B3527" s="1"/>
      <c r="C3527" s="1"/>
      <c r="D3527" s="1"/>
      <c r="E3527" s="2"/>
      <c r="F3527" s="1"/>
      <c r="G3527" s="2"/>
      <c r="H3527" s="108"/>
      <c r="I3527" s="109"/>
      <c r="J3527" s="132" t="str">
        <f t="shared" si="380"/>
        <v/>
      </c>
      <c r="K3527" s="132">
        <f t="shared" si="385"/>
        <v>0</v>
      </c>
      <c r="L3527" s="246"/>
      <c r="M3527" s="247"/>
      <c r="N3527" s="246"/>
      <c r="O3527" s="248"/>
      <c r="P3527" s="249" t="str">
        <f t="shared" si="381"/>
        <v/>
      </c>
      <c r="Q3527" s="250" t="str">
        <f t="shared" si="379"/>
        <v/>
      </c>
      <c r="R3527" s="248"/>
      <c r="S3527" s="246"/>
      <c r="T3527" s="248"/>
      <c r="U3527" s="249" t="str">
        <f>+IF(AND(S3527&gt;0,R3527&lt;&gt;'Data Validation (ROP used only)'!$A$22),SUM(S3527:T3527),"")</f>
        <v/>
      </c>
      <c r="V3527" s="250" t="str">
        <f>IF(OR(R3527='Data Validation (ROP used only)'!$A$22,ISBLANK(S3527),ISERROR(S3527/$I3527)),"",S3527/$I3527)</f>
        <v/>
      </c>
      <c r="W3527" s="251"/>
      <c r="X3527" s="252" t="str" cm="1">
        <f t="array" ref="X3527">_xlfn.IFS(W3527="","",W3527/I3527&gt;=2,2*I3527,W3527/I3527 &lt; 2, W3527)</f>
        <v/>
      </c>
      <c r="Y3527" s="253" t="str">
        <f t="shared" si="382"/>
        <v/>
      </c>
      <c r="Z3527" s="248"/>
      <c r="AA3527" s="249" t="str">
        <f t="shared" si="383"/>
        <v/>
      </c>
      <c r="AB3527" s="254" t="str">
        <f t="shared" si="384"/>
        <v/>
      </c>
      <c r="AC3527" s="159"/>
      <c r="AD3527" s="160"/>
    </row>
    <row r="3528" spans="2:30" ht="13.8" hidden="1" outlineLevel="1" x14ac:dyDescent="0.25">
      <c r="B3528" s="1"/>
      <c r="C3528" s="1"/>
      <c r="D3528" s="1"/>
      <c r="E3528" s="2"/>
      <c r="F3528" s="1"/>
      <c r="G3528" s="2"/>
      <c r="H3528" s="108"/>
      <c r="I3528" s="109"/>
      <c r="J3528" s="132" t="str">
        <f t="shared" si="380"/>
        <v/>
      </c>
      <c r="K3528" s="132">
        <f t="shared" si="385"/>
        <v>0</v>
      </c>
      <c r="L3528" s="246"/>
      <c r="M3528" s="247"/>
      <c r="N3528" s="246"/>
      <c r="O3528" s="248"/>
      <c r="P3528" s="249" t="str">
        <f t="shared" si="381"/>
        <v/>
      </c>
      <c r="Q3528" s="250" t="str">
        <f t="shared" si="379"/>
        <v/>
      </c>
      <c r="R3528" s="248"/>
      <c r="S3528" s="246"/>
      <c r="T3528" s="248"/>
      <c r="U3528" s="249" t="str">
        <f>+IF(AND(S3528&gt;0,R3528&lt;&gt;'Data Validation (ROP used only)'!$A$22),SUM(S3528:T3528),"")</f>
        <v/>
      </c>
      <c r="V3528" s="250" t="str">
        <f>IF(OR(R3528='Data Validation (ROP used only)'!$A$22,ISBLANK(S3528),ISERROR(S3528/$I3528)),"",S3528/$I3528)</f>
        <v/>
      </c>
      <c r="W3528" s="251"/>
      <c r="X3528" s="252" t="str" cm="1">
        <f t="array" ref="X3528">_xlfn.IFS(W3528="","",W3528/I3528&gt;=2,2*I3528,W3528/I3528 &lt; 2, W3528)</f>
        <v/>
      </c>
      <c r="Y3528" s="253" t="str">
        <f t="shared" si="382"/>
        <v/>
      </c>
      <c r="Z3528" s="248"/>
      <c r="AA3528" s="249" t="str">
        <f t="shared" si="383"/>
        <v/>
      </c>
      <c r="AB3528" s="254" t="str">
        <f t="shared" si="384"/>
        <v/>
      </c>
      <c r="AC3528" s="159"/>
      <c r="AD3528" s="160"/>
    </row>
    <row r="3529" spans="2:30" ht="13.8" hidden="1" outlineLevel="1" x14ac:dyDescent="0.25">
      <c r="B3529" s="1"/>
      <c r="C3529" s="1"/>
      <c r="D3529" s="1"/>
      <c r="E3529" s="2"/>
      <c r="F3529" s="1"/>
      <c r="G3529" s="2"/>
      <c r="H3529" s="108"/>
      <c r="I3529" s="109"/>
      <c r="J3529" s="132" t="str">
        <f t="shared" si="380"/>
        <v/>
      </c>
      <c r="K3529" s="132">
        <f t="shared" si="385"/>
        <v>0</v>
      </c>
      <c r="L3529" s="246"/>
      <c r="M3529" s="247"/>
      <c r="N3529" s="246"/>
      <c r="O3529" s="248"/>
      <c r="P3529" s="249" t="str">
        <f t="shared" si="381"/>
        <v/>
      </c>
      <c r="Q3529" s="250" t="str">
        <f t="shared" si="379"/>
        <v/>
      </c>
      <c r="R3529" s="248"/>
      <c r="S3529" s="246"/>
      <c r="T3529" s="248"/>
      <c r="U3529" s="249" t="str">
        <f>+IF(AND(S3529&gt;0,R3529&lt;&gt;'Data Validation (ROP used only)'!$A$22),SUM(S3529:T3529),"")</f>
        <v/>
      </c>
      <c r="V3529" s="250" t="str">
        <f>IF(OR(R3529='Data Validation (ROP used only)'!$A$22,ISBLANK(S3529),ISERROR(S3529/$I3529)),"",S3529/$I3529)</f>
        <v/>
      </c>
      <c r="W3529" s="251"/>
      <c r="X3529" s="252" t="str" cm="1">
        <f t="array" ref="X3529">_xlfn.IFS(W3529="","",W3529/I3529&gt;=2,2*I3529,W3529/I3529 &lt; 2, W3529)</f>
        <v/>
      </c>
      <c r="Y3529" s="253" t="str">
        <f t="shared" si="382"/>
        <v/>
      </c>
      <c r="Z3529" s="248"/>
      <c r="AA3529" s="249" t="str">
        <f t="shared" si="383"/>
        <v/>
      </c>
      <c r="AB3529" s="254" t="str">
        <f t="shared" si="384"/>
        <v/>
      </c>
      <c r="AC3529" s="159"/>
      <c r="AD3529" s="160"/>
    </row>
    <row r="3530" spans="2:30" ht="13.8" hidden="1" outlineLevel="1" x14ac:dyDescent="0.25">
      <c r="B3530" s="1"/>
      <c r="C3530" s="1"/>
      <c r="D3530" s="1"/>
      <c r="E3530" s="2"/>
      <c r="F3530" s="1"/>
      <c r="G3530" s="2"/>
      <c r="H3530" s="108"/>
      <c r="I3530" s="109"/>
      <c r="J3530" s="132" t="str">
        <f t="shared" si="380"/>
        <v/>
      </c>
      <c r="K3530" s="132">
        <f t="shared" si="385"/>
        <v>0</v>
      </c>
      <c r="L3530" s="246"/>
      <c r="M3530" s="247"/>
      <c r="N3530" s="246"/>
      <c r="O3530" s="248"/>
      <c r="P3530" s="249" t="str">
        <f t="shared" si="381"/>
        <v/>
      </c>
      <c r="Q3530" s="250" t="str">
        <f t="shared" ref="Q3530:Q3593" si="386">IF(ISERROR(N3530/$I3530),"",N3530/$I3530)</f>
        <v/>
      </c>
      <c r="R3530" s="248"/>
      <c r="S3530" s="246"/>
      <c r="T3530" s="248"/>
      <c r="U3530" s="249" t="str">
        <f>+IF(AND(S3530&gt;0,R3530&lt;&gt;'Data Validation (ROP used only)'!$A$22),SUM(S3530:T3530),"")</f>
        <v/>
      </c>
      <c r="V3530" s="250" t="str">
        <f>IF(OR(R3530='Data Validation (ROP used only)'!$A$22,ISBLANK(S3530),ISERROR(S3530/$I3530)),"",S3530/$I3530)</f>
        <v/>
      </c>
      <c r="W3530" s="251"/>
      <c r="X3530" s="252" t="str" cm="1">
        <f t="array" ref="X3530">_xlfn.IFS(W3530="","",W3530/I3530&gt;=2,2*I3530,W3530/I3530 &lt; 2, W3530)</f>
        <v/>
      </c>
      <c r="Y3530" s="253" t="str">
        <f t="shared" si="382"/>
        <v/>
      </c>
      <c r="Z3530" s="248"/>
      <c r="AA3530" s="249" t="str">
        <f t="shared" si="383"/>
        <v/>
      </c>
      <c r="AB3530" s="254" t="str">
        <f t="shared" si="384"/>
        <v/>
      </c>
      <c r="AC3530" s="159"/>
      <c r="AD3530" s="160"/>
    </row>
    <row r="3531" spans="2:30" ht="13.8" hidden="1" outlineLevel="1" x14ac:dyDescent="0.25">
      <c r="B3531" s="1"/>
      <c r="C3531" s="1"/>
      <c r="D3531" s="1"/>
      <c r="E3531" s="2"/>
      <c r="F3531" s="1"/>
      <c r="G3531" s="2"/>
      <c r="H3531" s="108"/>
      <c r="I3531" s="109"/>
      <c r="J3531" s="132" t="str">
        <f t="shared" ref="J3531:J3594" si="387">IF(ISERROR(H3531/C3531),"",H3531/C3531)</f>
        <v/>
      </c>
      <c r="K3531" s="132">
        <f t="shared" si="385"/>
        <v>0</v>
      </c>
      <c r="L3531" s="246"/>
      <c r="M3531" s="247"/>
      <c r="N3531" s="246"/>
      <c r="O3531" s="248"/>
      <c r="P3531" s="249" t="str">
        <f t="shared" ref="P3531:P3594" si="388">+IF((N3531+O3531)&gt;0,+N3531+O3531,"")</f>
        <v/>
      </c>
      <c r="Q3531" s="250" t="str">
        <f t="shared" si="386"/>
        <v/>
      </c>
      <c r="R3531" s="248"/>
      <c r="S3531" s="246"/>
      <c r="T3531" s="248"/>
      <c r="U3531" s="249" t="str">
        <f>+IF(AND(S3531&gt;0,R3531&lt;&gt;'Data Validation (ROP used only)'!$A$22),SUM(S3531:T3531),"")</f>
        <v/>
      </c>
      <c r="V3531" s="250" t="str">
        <f>IF(OR(R3531='Data Validation (ROP used only)'!$A$22,ISBLANK(S3531),ISERROR(S3531/$I3531)),"",S3531/$I3531)</f>
        <v/>
      </c>
      <c r="W3531" s="251"/>
      <c r="X3531" s="252" t="str" cm="1">
        <f t="array" ref="X3531">_xlfn.IFS(W3531="","",W3531/I3531&gt;=2,2*I3531,W3531/I3531 &lt; 2, W3531)</f>
        <v/>
      </c>
      <c r="Y3531" s="253" t="str">
        <f t="shared" ref="Y3531:Y3594" si="389">IF(ISBLANK(W3531),"",W3531-X3531)</f>
        <v/>
      </c>
      <c r="Z3531" s="248"/>
      <c r="AA3531" s="249" t="str">
        <f t="shared" ref="AA3531:AA3594" si="390">IF(W3531=0,"",W3531+Z3531)</f>
        <v/>
      </c>
      <c r="AB3531" s="254" t="str">
        <f t="shared" ref="AB3531:AB3594" si="391">IF(ISERROR(W3531/$I3531),"",W3531/$I3531)</f>
        <v/>
      </c>
      <c r="AC3531" s="159"/>
      <c r="AD3531" s="160"/>
    </row>
    <row r="3532" spans="2:30" ht="13.8" hidden="1" outlineLevel="1" x14ac:dyDescent="0.25">
      <c r="B3532" s="1"/>
      <c r="C3532" s="1"/>
      <c r="D3532" s="1"/>
      <c r="E3532" s="2"/>
      <c r="F3532" s="1"/>
      <c r="G3532" s="2"/>
      <c r="H3532" s="108"/>
      <c r="I3532" s="109"/>
      <c r="J3532" s="132" t="str">
        <f t="shared" si="387"/>
        <v/>
      </c>
      <c r="K3532" s="132">
        <f t="shared" si="385"/>
        <v>0</v>
      </c>
      <c r="L3532" s="246"/>
      <c r="M3532" s="247"/>
      <c r="N3532" s="246"/>
      <c r="O3532" s="248"/>
      <c r="P3532" s="249" t="str">
        <f t="shared" si="388"/>
        <v/>
      </c>
      <c r="Q3532" s="250" t="str">
        <f t="shared" si="386"/>
        <v/>
      </c>
      <c r="R3532" s="248"/>
      <c r="S3532" s="246"/>
      <c r="T3532" s="248"/>
      <c r="U3532" s="249" t="str">
        <f>+IF(AND(S3532&gt;0,R3532&lt;&gt;'Data Validation (ROP used only)'!$A$22),SUM(S3532:T3532),"")</f>
        <v/>
      </c>
      <c r="V3532" s="250" t="str">
        <f>IF(OR(R3532='Data Validation (ROP used only)'!$A$22,ISBLANK(S3532),ISERROR(S3532/$I3532)),"",S3532/$I3532)</f>
        <v/>
      </c>
      <c r="W3532" s="251"/>
      <c r="X3532" s="252" t="str" cm="1">
        <f t="array" ref="X3532">_xlfn.IFS(W3532="","",W3532/I3532&gt;=2,2*I3532,W3532/I3532 &lt; 2, W3532)</f>
        <v/>
      </c>
      <c r="Y3532" s="253" t="str">
        <f t="shared" si="389"/>
        <v/>
      </c>
      <c r="Z3532" s="248"/>
      <c r="AA3532" s="249" t="str">
        <f t="shared" si="390"/>
        <v/>
      </c>
      <c r="AB3532" s="254" t="str">
        <f t="shared" si="391"/>
        <v/>
      </c>
      <c r="AC3532" s="159"/>
      <c r="AD3532" s="160"/>
    </row>
    <row r="3533" spans="2:30" ht="13.8" hidden="1" outlineLevel="1" x14ac:dyDescent="0.25">
      <c r="B3533" s="1"/>
      <c r="C3533" s="1"/>
      <c r="D3533" s="1"/>
      <c r="E3533" s="2"/>
      <c r="F3533" s="1"/>
      <c r="G3533" s="2"/>
      <c r="H3533" s="108"/>
      <c r="I3533" s="109"/>
      <c r="J3533" s="132" t="str">
        <f t="shared" si="387"/>
        <v/>
      </c>
      <c r="K3533" s="132">
        <f t="shared" si="385"/>
        <v>0</v>
      </c>
      <c r="L3533" s="246"/>
      <c r="M3533" s="247"/>
      <c r="N3533" s="246"/>
      <c r="O3533" s="248"/>
      <c r="P3533" s="249" t="str">
        <f t="shared" si="388"/>
        <v/>
      </c>
      <c r="Q3533" s="250" t="str">
        <f t="shared" si="386"/>
        <v/>
      </c>
      <c r="R3533" s="248"/>
      <c r="S3533" s="246"/>
      <c r="T3533" s="248"/>
      <c r="U3533" s="249" t="str">
        <f>+IF(AND(S3533&gt;0,R3533&lt;&gt;'Data Validation (ROP used only)'!$A$22),SUM(S3533:T3533),"")</f>
        <v/>
      </c>
      <c r="V3533" s="250" t="str">
        <f>IF(OR(R3533='Data Validation (ROP used only)'!$A$22,ISBLANK(S3533),ISERROR(S3533/$I3533)),"",S3533/$I3533)</f>
        <v/>
      </c>
      <c r="W3533" s="251"/>
      <c r="X3533" s="252" t="str" cm="1">
        <f t="array" ref="X3533">_xlfn.IFS(W3533="","",W3533/I3533&gt;=2,2*I3533,W3533/I3533 &lt; 2, W3533)</f>
        <v/>
      </c>
      <c r="Y3533" s="253" t="str">
        <f t="shared" si="389"/>
        <v/>
      </c>
      <c r="Z3533" s="248"/>
      <c r="AA3533" s="249" t="str">
        <f t="shared" si="390"/>
        <v/>
      </c>
      <c r="AB3533" s="254" t="str">
        <f t="shared" si="391"/>
        <v/>
      </c>
      <c r="AC3533" s="159"/>
      <c r="AD3533" s="160"/>
    </row>
    <row r="3534" spans="2:30" ht="13.8" hidden="1" outlineLevel="1" x14ac:dyDescent="0.25">
      <c r="B3534" s="1"/>
      <c r="C3534" s="1"/>
      <c r="D3534" s="1"/>
      <c r="E3534" s="2"/>
      <c r="F3534" s="1"/>
      <c r="G3534" s="2"/>
      <c r="H3534" s="108"/>
      <c r="I3534" s="109"/>
      <c r="J3534" s="132" t="str">
        <f t="shared" si="387"/>
        <v/>
      </c>
      <c r="K3534" s="132">
        <f t="shared" si="385"/>
        <v>0</v>
      </c>
      <c r="L3534" s="246"/>
      <c r="M3534" s="247"/>
      <c r="N3534" s="246"/>
      <c r="O3534" s="248"/>
      <c r="P3534" s="249" t="str">
        <f t="shared" si="388"/>
        <v/>
      </c>
      <c r="Q3534" s="250" t="str">
        <f t="shared" si="386"/>
        <v/>
      </c>
      <c r="R3534" s="248"/>
      <c r="S3534" s="246"/>
      <c r="T3534" s="248"/>
      <c r="U3534" s="249" t="str">
        <f>+IF(AND(S3534&gt;0,R3534&lt;&gt;'Data Validation (ROP used only)'!$A$22),SUM(S3534:T3534),"")</f>
        <v/>
      </c>
      <c r="V3534" s="250" t="str">
        <f>IF(OR(R3534='Data Validation (ROP used only)'!$A$22,ISBLANK(S3534),ISERROR(S3534/$I3534)),"",S3534/$I3534)</f>
        <v/>
      </c>
      <c r="W3534" s="251"/>
      <c r="X3534" s="252" t="str" cm="1">
        <f t="array" ref="X3534">_xlfn.IFS(W3534="","",W3534/I3534&gt;=2,2*I3534,W3534/I3534 &lt; 2, W3534)</f>
        <v/>
      </c>
      <c r="Y3534" s="253" t="str">
        <f t="shared" si="389"/>
        <v/>
      </c>
      <c r="Z3534" s="248"/>
      <c r="AA3534" s="249" t="str">
        <f t="shared" si="390"/>
        <v/>
      </c>
      <c r="AB3534" s="254" t="str">
        <f t="shared" si="391"/>
        <v/>
      </c>
      <c r="AC3534" s="159"/>
      <c r="AD3534" s="160"/>
    </row>
    <row r="3535" spans="2:30" ht="13.8" hidden="1" outlineLevel="1" x14ac:dyDescent="0.25">
      <c r="B3535" s="1"/>
      <c r="C3535" s="1"/>
      <c r="D3535" s="1"/>
      <c r="E3535" s="2"/>
      <c r="F3535" s="1"/>
      <c r="G3535" s="2"/>
      <c r="H3535" s="108"/>
      <c r="I3535" s="109"/>
      <c r="J3535" s="132" t="str">
        <f t="shared" si="387"/>
        <v/>
      </c>
      <c r="K3535" s="132">
        <f t="shared" si="385"/>
        <v>0</v>
      </c>
      <c r="L3535" s="246"/>
      <c r="M3535" s="247"/>
      <c r="N3535" s="246"/>
      <c r="O3535" s="248"/>
      <c r="P3535" s="249" t="str">
        <f t="shared" si="388"/>
        <v/>
      </c>
      <c r="Q3535" s="250" t="str">
        <f t="shared" si="386"/>
        <v/>
      </c>
      <c r="R3535" s="248"/>
      <c r="S3535" s="246"/>
      <c r="T3535" s="248"/>
      <c r="U3535" s="249" t="str">
        <f>+IF(AND(S3535&gt;0,R3535&lt;&gt;'Data Validation (ROP used only)'!$A$22),SUM(S3535:T3535),"")</f>
        <v/>
      </c>
      <c r="V3535" s="250" t="str">
        <f>IF(OR(R3535='Data Validation (ROP used only)'!$A$22,ISBLANK(S3535),ISERROR(S3535/$I3535)),"",S3535/$I3535)</f>
        <v/>
      </c>
      <c r="W3535" s="251"/>
      <c r="X3535" s="252" t="str" cm="1">
        <f t="array" ref="X3535">_xlfn.IFS(W3535="","",W3535/I3535&gt;=2,2*I3535,W3535/I3535 &lt; 2, W3535)</f>
        <v/>
      </c>
      <c r="Y3535" s="253" t="str">
        <f t="shared" si="389"/>
        <v/>
      </c>
      <c r="Z3535" s="248"/>
      <c r="AA3535" s="249" t="str">
        <f t="shared" si="390"/>
        <v/>
      </c>
      <c r="AB3535" s="254" t="str">
        <f t="shared" si="391"/>
        <v/>
      </c>
      <c r="AC3535" s="159"/>
      <c r="AD3535" s="160"/>
    </row>
    <row r="3536" spans="2:30" ht="13.8" hidden="1" outlineLevel="1" x14ac:dyDescent="0.25">
      <c r="B3536" s="1"/>
      <c r="C3536" s="1"/>
      <c r="D3536" s="1"/>
      <c r="E3536" s="2"/>
      <c r="F3536" s="1"/>
      <c r="G3536" s="2"/>
      <c r="H3536" s="108"/>
      <c r="I3536" s="109"/>
      <c r="J3536" s="132" t="str">
        <f t="shared" si="387"/>
        <v/>
      </c>
      <c r="K3536" s="132">
        <f t="shared" si="385"/>
        <v>0</v>
      </c>
      <c r="L3536" s="246"/>
      <c r="M3536" s="247"/>
      <c r="N3536" s="246"/>
      <c r="O3536" s="248"/>
      <c r="P3536" s="249" t="str">
        <f t="shared" si="388"/>
        <v/>
      </c>
      <c r="Q3536" s="250" t="str">
        <f t="shared" si="386"/>
        <v/>
      </c>
      <c r="R3536" s="248"/>
      <c r="S3536" s="246"/>
      <c r="T3536" s="248"/>
      <c r="U3536" s="249" t="str">
        <f>+IF(AND(S3536&gt;0,R3536&lt;&gt;'Data Validation (ROP used only)'!$A$22),SUM(S3536:T3536),"")</f>
        <v/>
      </c>
      <c r="V3536" s="250" t="str">
        <f>IF(OR(R3536='Data Validation (ROP used only)'!$A$22,ISBLANK(S3536),ISERROR(S3536/$I3536)),"",S3536/$I3536)</f>
        <v/>
      </c>
      <c r="W3536" s="251"/>
      <c r="X3536" s="252" t="str" cm="1">
        <f t="array" ref="X3536">_xlfn.IFS(W3536="","",W3536/I3536&gt;=2,2*I3536,W3536/I3536 &lt; 2, W3536)</f>
        <v/>
      </c>
      <c r="Y3536" s="253" t="str">
        <f t="shared" si="389"/>
        <v/>
      </c>
      <c r="Z3536" s="248"/>
      <c r="AA3536" s="249" t="str">
        <f t="shared" si="390"/>
        <v/>
      </c>
      <c r="AB3536" s="254" t="str">
        <f t="shared" si="391"/>
        <v/>
      </c>
      <c r="AC3536" s="159"/>
      <c r="AD3536" s="160"/>
    </row>
    <row r="3537" spans="2:30" ht="13.8" hidden="1" outlineLevel="1" x14ac:dyDescent="0.25">
      <c r="B3537" s="1"/>
      <c r="C3537" s="1"/>
      <c r="D3537" s="1"/>
      <c r="E3537" s="2"/>
      <c r="F3537" s="1"/>
      <c r="G3537" s="2"/>
      <c r="H3537" s="108"/>
      <c r="I3537" s="109"/>
      <c r="J3537" s="132" t="str">
        <f t="shared" si="387"/>
        <v/>
      </c>
      <c r="K3537" s="132">
        <f t="shared" si="385"/>
        <v>0</v>
      </c>
      <c r="L3537" s="246"/>
      <c r="M3537" s="247"/>
      <c r="N3537" s="246"/>
      <c r="O3537" s="248"/>
      <c r="P3537" s="249" t="str">
        <f t="shared" si="388"/>
        <v/>
      </c>
      <c r="Q3537" s="250" t="str">
        <f t="shared" si="386"/>
        <v/>
      </c>
      <c r="R3537" s="248"/>
      <c r="S3537" s="246"/>
      <c r="T3537" s="248"/>
      <c r="U3537" s="249" t="str">
        <f>+IF(AND(S3537&gt;0,R3537&lt;&gt;'Data Validation (ROP used only)'!$A$22),SUM(S3537:T3537),"")</f>
        <v/>
      </c>
      <c r="V3537" s="250" t="str">
        <f>IF(OR(R3537='Data Validation (ROP used only)'!$A$22,ISBLANK(S3537),ISERROR(S3537/$I3537)),"",S3537/$I3537)</f>
        <v/>
      </c>
      <c r="W3537" s="251"/>
      <c r="X3537" s="252" t="str" cm="1">
        <f t="array" ref="X3537">_xlfn.IFS(W3537="","",W3537/I3537&gt;=2,2*I3537,W3537/I3537 &lt; 2, W3537)</f>
        <v/>
      </c>
      <c r="Y3537" s="253" t="str">
        <f t="shared" si="389"/>
        <v/>
      </c>
      <c r="Z3537" s="248"/>
      <c r="AA3537" s="249" t="str">
        <f t="shared" si="390"/>
        <v/>
      </c>
      <c r="AB3537" s="254" t="str">
        <f t="shared" si="391"/>
        <v/>
      </c>
      <c r="AC3537" s="159"/>
      <c r="AD3537" s="160"/>
    </row>
    <row r="3538" spans="2:30" ht="13.8" hidden="1" outlineLevel="1" x14ac:dyDescent="0.25">
      <c r="B3538" s="1"/>
      <c r="C3538" s="1"/>
      <c r="D3538" s="1"/>
      <c r="E3538" s="2"/>
      <c r="F3538" s="1"/>
      <c r="G3538" s="2"/>
      <c r="H3538" s="108"/>
      <c r="I3538" s="109"/>
      <c r="J3538" s="132" t="str">
        <f t="shared" si="387"/>
        <v/>
      </c>
      <c r="K3538" s="132">
        <f t="shared" si="385"/>
        <v>0</v>
      </c>
      <c r="L3538" s="246"/>
      <c r="M3538" s="247"/>
      <c r="N3538" s="246"/>
      <c r="O3538" s="248"/>
      <c r="P3538" s="249" t="str">
        <f t="shared" si="388"/>
        <v/>
      </c>
      <c r="Q3538" s="250" t="str">
        <f t="shared" si="386"/>
        <v/>
      </c>
      <c r="R3538" s="248"/>
      <c r="S3538" s="246"/>
      <c r="T3538" s="248"/>
      <c r="U3538" s="249" t="str">
        <f>+IF(AND(S3538&gt;0,R3538&lt;&gt;'Data Validation (ROP used only)'!$A$22),SUM(S3538:T3538),"")</f>
        <v/>
      </c>
      <c r="V3538" s="250" t="str">
        <f>IF(OR(R3538='Data Validation (ROP used only)'!$A$22,ISBLANK(S3538),ISERROR(S3538/$I3538)),"",S3538/$I3538)</f>
        <v/>
      </c>
      <c r="W3538" s="251"/>
      <c r="X3538" s="252" t="str" cm="1">
        <f t="array" ref="X3538">_xlfn.IFS(W3538="","",W3538/I3538&gt;=2,2*I3538,W3538/I3538 &lt; 2, W3538)</f>
        <v/>
      </c>
      <c r="Y3538" s="253" t="str">
        <f t="shared" si="389"/>
        <v/>
      </c>
      <c r="Z3538" s="248"/>
      <c r="AA3538" s="249" t="str">
        <f t="shared" si="390"/>
        <v/>
      </c>
      <c r="AB3538" s="254" t="str">
        <f t="shared" si="391"/>
        <v/>
      </c>
      <c r="AC3538" s="159"/>
      <c r="AD3538" s="160"/>
    </row>
    <row r="3539" spans="2:30" ht="13.8" hidden="1" outlineLevel="1" x14ac:dyDescent="0.25">
      <c r="B3539" s="1"/>
      <c r="C3539" s="1"/>
      <c r="D3539" s="1"/>
      <c r="E3539" s="2"/>
      <c r="F3539" s="1"/>
      <c r="G3539" s="2"/>
      <c r="H3539" s="108"/>
      <c r="I3539" s="109"/>
      <c r="J3539" s="132" t="str">
        <f t="shared" si="387"/>
        <v/>
      </c>
      <c r="K3539" s="132">
        <f t="shared" si="385"/>
        <v>0</v>
      </c>
      <c r="L3539" s="246"/>
      <c r="M3539" s="247"/>
      <c r="N3539" s="246"/>
      <c r="O3539" s="248"/>
      <c r="P3539" s="249" t="str">
        <f t="shared" si="388"/>
        <v/>
      </c>
      <c r="Q3539" s="250" t="str">
        <f t="shared" si="386"/>
        <v/>
      </c>
      <c r="R3539" s="248"/>
      <c r="S3539" s="246"/>
      <c r="T3539" s="248"/>
      <c r="U3539" s="249" t="str">
        <f>+IF(AND(S3539&gt;0,R3539&lt;&gt;'Data Validation (ROP used only)'!$A$22),SUM(S3539:T3539),"")</f>
        <v/>
      </c>
      <c r="V3539" s="250" t="str">
        <f>IF(OR(R3539='Data Validation (ROP used only)'!$A$22,ISBLANK(S3539),ISERROR(S3539/$I3539)),"",S3539/$I3539)</f>
        <v/>
      </c>
      <c r="W3539" s="251"/>
      <c r="X3539" s="252" t="str" cm="1">
        <f t="array" ref="X3539">_xlfn.IFS(W3539="","",W3539/I3539&gt;=2,2*I3539,W3539/I3539 &lt; 2, W3539)</f>
        <v/>
      </c>
      <c r="Y3539" s="253" t="str">
        <f t="shared" si="389"/>
        <v/>
      </c>
      <c r="Z3539" s="248"/>
      <c r="AA3539" s="249" t="str">
        <f t="shared" si="390"/>
        <v/>
      </c>
      <c r="AB3539" s="254" t="str">
        <f t="shared" si="391"/>
        <v/>
      </c>
      <c r="AC3539" s="159"/>
      <c r="AD3539" s="160"/>
    </row>
    <row r="3540" spans="2:30" ht="13.8" hidden="1" outlineLevel="1" x14ac:dyDescent="0.25">
      <c r="B3540" s="1"/>
      <c r="C3540" s="1"/>
      <c r="D3540" s="1"/>
      <c r="E3540" s="2"/>
      <c r="F3540" s="1"/>
      <c r="G3540" s="2"/>
      <c r="H3540" s="108"/>
      <c r="I3540" s="109"/>
      <c r="J3540" s="132" t="str">
        <f t="shared" si="387"/>
        <v/>
      </c>
      <c r="K3540" s="132">
        <f t="shared" si="385"/>
        <v>0</v>
      </c>
      <c r="L3540" s="246"/>
      <c r="M3540" s="247"/>
      <c r="N3540" s="246"/>
      <c r="O3540" s="248"/>
      <c r="P3540" s="249" t="str">
        <f t="shared" si="388"/>
        <v/>
      </c>
      <c r="Q3540" s="250" t="str">
        <f t="shared" si="386"/>
        <v/>
      </c>
      <c r="R3540" s="248"/>
      <c r="S3540" s="246"/>
      <c r="T3540" s="248"/>
      <c r="U3540" s="249" t="str">
        <f>+IF(AND(S3540&gt;0,R3540&lt;&gt;'Data Validation (ROP used only)'!$A$22),SUM(S3540:T3540),"")</f>
        <v/>
      </c>
      <c r="V3540" s="250" t="str">
        <f>IF(OR(R3540='Data Validation (ROP used only)'!$A$22,ISBLANK(S3540),ISERROR(S3540/$I3540)),"",S3540/$I3540)</f>
        <v/>
      </c>
      <c r="W3540" s="251"/>
      <c r="X3540" s="252" t="str" cm="1">
        <f t="array" ref="X3540">_xlfn.IFS(W3540="","",W3540/I3540&gt;=2,2*I3540,W3540/I3540 &lt; 2, W3540)</f>
        <v/>
      </c>
      <c r="Y3540" s="253" t="str">
        <f t="shared" si="389"/>
        <v/>
      </c>
      <c r="Z3540" s="248"/>
      <c r="AA3540" s="249" t="str">
        <f t="shared" si="390"/>
        <v/>
      </c>
      <c r="AB3540" s="254" t="str">
        <f t="shared" si="391"/>
        <v/>
      </c>
      <c r="AC3540" s="159"/>
      <c r="AD3540" s="160"/>
    </row>
    <row r="3541" spans="2:30" ht="13.8" hidden="1" outlineLevel="1" x14ac:dyDescent="0.25">
      <c r="B3541" s="1"/>
      <c r="C3541" s="1"/>
      <c r="D3541" s="1"/>
      <c r="E3541" s="2"/>
      <c r="F3541" s="1"/>
      <c r="G3541" s="2"/>
      <c r="H3541" s="108"/>
      <c r="I3541" s="109"/>
      <c r="J3541" s="132" t="str">
        <f t="shared" si="387"/>
        <v/>
      </c>
      <c r="K3541" s="132">
        <f t="shared" si="385"/>
        <v>0</v>
      </c>
      <c r="L3541" s="246"/>
      <c r="M3541" s="247"/>
      <c r="N3541" s="246"/>
      <c r="O3541" s="248"/>
      <c r="P3541" s="249" t="str">
        <f t="shared" si="388"/>
        <v/>
      </c>
      <c r="Q3541" s="250" t="str">
        <f t="shared" si="386"/>
        <v/>
      </c>
      <c r="R3541" s="248"/>
      <c r="S3541" s="246"/>
      <c r="T3541" s="248"/>
      <c r="U3541" s="249" t="str">
        <f>+IF(AND(S3541&gt;0,R3541&lt;&gt;'Data Validation (ROP used only)'!$A$22),SUM(S3541:T3541),"")</f>
        <v/>
      </c>
      <c r="V3541" s="250" t="str">
        <f>IF(OR(R3541='Data Validation (ROP used only)'!$A$22,ISBLANK(S3541),ISERROR(S3541/$I3541)),"",S3541/$I3541)</f>
        <v/>
      </c>
      <c r="W3541" s="251"/>
      <c r="X3541" s="252" t="str" cm="1">
        <f t="array" ref="X3541">_xlfn.IFS(W3541="","",W3541/I3541&gt;=2,2*I3541,W3541/I3541 &lt; 2, W3541)</f>
        <v/>
      </c>
      <c r="Y3541" s="253" t="str">
        <f t="shared" si="389"/>
        <v/>
      </c>
      <c r="Z3541" s="248"/>
      <c r="AA3541" s="249" t="str">
        <f t="shared" si="390"/>
        <v/>
      </c>
      <c r="AB3541" s="254" t="str">
        <f t="shared" si="391"/>
        <v/>
      </c>
      <c r="AC3541" s="159"/>
      <c r="AD3541" s="160"/>
    </row>
    <row r="3542" spans="2:30" ht="13.8" hidden="1" outlineLevel="1" x14ac:dyDescent="0.25">
      <c r="B3542" s="1"/>
      <c r="C3542" s="1"/>
      <c r="D3542" s="1"/>
      <c r="E3542" s="2"/>
      <c r="F3542" s="1"/>
      <c r="G3542" s="2"/>
      <c r="H3542" s="108"/>
      <c r="I3542" s="109"/>
      <c r="J3542" s="132" t="str">
        <f t="shared" si="387"/>
        <v/>
      </c>
      <c r="K3542" s="132">
        <f t="shared" si="385"/>
        <v>0</v>
      </c>
      <c r="L3542" s="246"/>
      <c r="M3542" s="247"/>
      <c r="N3542" s="246"/>
      <c r="O3542" s="248"/>
      <c r="P3542" s="249" t="str">
        <f t="shared" si="388"/>
        <v/>
      </c>
      <c r="Q3542" s="250" t="str">
        <f t="shared" si="386"/>
        <v/>
      </c>
      <c r="R3542" s="248"/>
      <c r="S3542" s="246"/>
      <c r="T3542" s="248"/>
      <c r="U3542" s="249" t="str">
        <f>+IF(AND(S3542&gt;0,R3542&lt;&gt;'Data Validation (ROP used only)'!$A$22),SUM(S3542:T3542),"")</f>
        <v/>
      </c>
      <c r="V3542" s="250" t="str">
        <f>IF(OR(R3542='Data Validation (ROP used only)'!$A$22,ISBLANK(S3542),ISERROR(S3542/$I3542)),"",S3542/$I3542)</f>
        <v/>
      </c>
      <c r="W3542" s="251"/>
      <c r="X3542" s="252" t="str" cm="1">
        <f t="array" ref="X3542">_xlfn.IFS(W3542="","",W3542/I3542&gt;=2,2*I3542,W3542/I3542 &lt; 2, W3542)</f>
        <v/>
      </c>
      <c r="Y3542" s="253" t="str">
        <f t="shared" si="389"/>
        <v/>
      </c>
      <c r="Z3542" s="248"/>
      <c r="AA3542" s="249" t="str">
        <f t="shared" si="390"/>
        <v/>
      </c>
      <c r="AB3542" s="254" t="str">
        <f t="shared" si="391"/>
        <v/>
      </c>
      <c r="AC3542" s="159"/>
      <c r="AD3542" s="160"/>
    </row>
    <row r="3543" spans="2:30" ht="13.8" hidden="1" outlineLevel="1" x14ac:dyDescent="0.25">
      <c r="B3543" s="1"/>
      <c r="C3543" s="1"/>
      <c r="D3543" s="1"/>
      <c r="E3543" s="2"/>
      <c r="F3543" s="1"/>
      <c r="G3543" s="2"/>
      <c r="H3543" s="108"/>
      <c r="I3543" s="109"/>
      <c r="J3543" s="132" t="str">
        <f t="shared" si="387"/>
        <v/>
      </c>
      <c r="K3543" s="132">
        <f t="shared" si="385"/>
        <v>0</v>
      </c>
      <c r="L3543" s="246"/>
      <c r="M3543" s="247"/>
      <c r="N3543" s="246"/>
      <c r="O3543" s="248"/>
      <c r="P3543" s="249" t="str">
        <f t="shared" si="388"/>
        <v/>
      </c>
      <c r="Q3543" s="250" t="str">
        <f t="shared" si="386"/>
        <v/>
      </c>
      <c r="R3543" s="248"/>
      <c r="S3543" s="246"/>
      <c r="T3543" s="248"/>
      <c r="U3543" s="249" t="str">
        <f>+IF(AND(S3543&gt;0,R3543&lt;&gt;'Data Validation (ROP used only)'!$A$22),SUM(S3543:T3543),"")</f>
        <v/>
      </c>
      <c r="V3543" s="250" t="str">
        <f>IF(OR(R3543='Data Validation (ROP used only)'!$A$22,ISBLANK(S3543),ISERROR(S3543/$I3543)),"",S3543/$I3543)</f>
        <v/>
      </c>
      <c r="W3543" s="251"/>
      <c r="X3543" s="252" t="str" cm="1">
        <f t="array" ref="X3543">_xlfn.IFS(W3543="","",W3543/I3543&gt;=2,2*I3543,W3543/I3543 &lt; 2, W3543)</f>
        <v/>
      </c>
      <c r="Y3543" s="253" t="str">
        <f t="shared" si="389"/>
        <v/>
      </c>
      <c r="Z3543" s="248"/>
      <c r="AA3543" s="249" t="str">
        <f t="shared" si="390"/>
        <v/>
      </c>
      <c r="AB3543" s="254" t="str">
        <f t="shared" si="391"/>
        <v/>
      </c>
      <c r="AC3543" s="159"/>
      <c r="AD3543" s="160"/>
    </row>
    <row r="3544" spans="2:30" ht="13.8" hidden="1" outlineLevel="1" x14ac:dyDescent="0.25">
      <c r="B3544" s="1"/>
      <c r="C3544" s="1"/>
      <c r="D3544" s="1"/>
      <c r="E3544" s="2"/>
      <c r="F3544" s="1"/>
      <c r="G3544" s="2"/>
      <c r="H3544" s="108"/>
      <c r="I3544" s="109"/>
      <c r="J3544" s="132" t="str">
        <f t="shared" si="387"/>
        <v/>
      </c>
      <c r="K3544" s="132">
        <f t="shared" si="385"/>
        <v>0</v>
      </c>
      <c r="L3544" s="246"/>
      <c r="M3544" s="247"/>
      <c r="N3544" s="246"/>
      <c r="O3544" s="248"/>
      <c r="P3544" s="249" t="str">
        <f t="shared" si="388"/>
        <v/>
      </c>
      <c r="Q3544" s="250" t="str">
        <f t="shared" si="386"/>
        <v/>
      </c>
      <c r="R3544" s="248"/>
      <c r="S3544" s="246"/>
      <c r="T3544" s="248"/>
      <c r="U3544" s="249" t="str">
        <f>+IF(AND(S3544&gt;0,R3544&lt;&gt;'Data Validation (ROP used only)'!$A$22),SUM(S3544:T3544),"")</f>
        <v/>
      </c>
      <c r="V3544" s="250" t="str">
        <f>IF(OR(R3544='Data Validation (ROP used only)'!$A$22,ISBLANK(S3544),ISERROR(S3544/$I3544)),"",S3544/$I3544)</f>
        <v/>
      </c>
      <c r="W3544" s="251"/>
      <c r="X3544" s="252" t="str" cm="1">
        <f t="array" ref="X3544">_xlfn.IFS(W3544="","",W3544/I3544&gt;=2,2*I3544,W3544/I3544 &lt; 2, W3544)</f>
        <v/>
      </c>
      <c r="Y3544" s="253" t="str">
        <f t="shared" si="389"/>
        <v/>
      </c>
      <c r="Z3544" s="248"/>
      <c r="AA3544" s="249" t="str">
        <f t="shared" si="390"/>
        <v/>
      </c>
      <c r="AB3544" s="254" t="str">
        <f t="shared" si="391"/>
        <v/>
      </c>
      <c r="AC3544" s="159"/>
      <c r="AD3544" s="160"/>
    </row>
    <row r="3545" spans="2:30" ht="13.8" hidden="1" outlineLevel="1" x14ac:dyDescent="0.25">
      <c r="B3545" s="1"/>
      <c r="C3545" s="1"/>
      <c r="D3545" s="1"/>
      <c r="E3545" s="2"/>
      <c r="F3545" s="1"/>
      <c r="G3545" s="2"/>
      <c r="H3545" s="108"/>
      <c r="I3545" s="109"/>
      <c r="J3545" s="132" t="str">
        <f t="shared" si="387"/>
        <v/>
      </c>
      <c r="K3545" s="132">
        <f t="shared" si="385"/>
        <v>0</v>
      </c>
      <c r="L3545" s="246"/>
      <c r="M3545" s="247"/>
      <c r="N3545" s="246"/>
      <c r="O3545" s="248"/>
      <c r="P3545" s="249" t="str">
        <f t="shared" si="388"/>
        <v/>
      </c>
      <c r="Q3545" s="250" t="str">
        <f t="shared" si="386"/>
        <v/>
      </c>
      <c r="R3545" s="248"/>
      <c r="S3545" s="246"/>
      <c r="T3545" s="248"/>
      <c r="U3545" s="249" t="str">
        <f>+IF(AND(S3545&gt;0,R3545&lt;&gt;'Data Validation (ROP used only)'!$A$22),SUM(S3545:T3545),"")</f>
        <v/>
      </c>
      <c r="V3545" s="250" t="str">
        <f>IF(OR(R3545='Data Validation (ROP used only)'!$A$22,ISBLANK(S3545),ISERROR(S3545/$I3545)),"",S3545/$I3545)</f>
        <v/>
      </c>
      <c r="W3545" s="251"/>
      <c r="X3545" s="252" t="str" cm="1">
        <f t="array" ref="X3545">_xlfn.IFS(W3545="","",W3545/I3545&gt;=2,2*I3545,W3545/I3545 &lt; 2, W3545)</f>
        <v/>
      </c>
      <c r="Y3545" s="253" t="str">
        <f t="shared" si="389"/>
        <v/>
      </c>
      <c r="Z3545" s="248"/>
      <c r="AA3545" s="249" t="str">
        <f t="shared" si="390"/>
        <v/>
      </c>
      <c r="AB3545" s="254" t="str">
        <f t="shared" si="391"/>
        <v/>
      </c>
      <c r="AC3545" s="159"/>
      <c r="AD3545" s="160"/>
    </row>
    <row r="3546" spans="2:30" ht="13.8" hidden="1" outlineLevel="1" x14ac:dyDescent="0.25">
      <c r="B3546" s="1"/>
      <c r="C3546" s="1"/>
      <c r="D3546" s="1"/>
      <c r="E3546" s="2"/>
      <c r="F3546" s="1"/>
      <c r="G3546" s="2"/>
      <c r="H3546" s="108"/>
      <c r="I3546" s="109"/>
      <c r="J3546" s="132" t="str">
        <f t="shared" si="387"/>
        <v/>
      </c>
      <c r="K3546" s="132">
        <f t="shared" si="385"/>
        <v>0</v>
      </c>
      <c r="L3546" s="246"/>
      <c r="M3546" s="247"/>
      <c r="N3546" s="246"/>
      <c r="O3546" s="248"/>
      <c r="P3546" s="249" t="str">
        <f t="shared" si="388"/>
        <v/>
      </c>
      <c r="Q3546" s="250" t="str">
        <f t="shared" si="386"/>
        <v/>
      </c>
      <c r="R3546" s="248"/>
      <c r="S3546" s="246"/>
      <c r="T3546" s="248"/>
      <c r="U3546" s="249" t="str">
        <f>+IF(AND(S3546&gt;0,R3546&lt;&gt;'Data Validation (ROP used only)'!$A$22),SUM(S3546:T3546),"")</f>
        <v/>
      </c>
      <c r="V3546" s="250" t="str">
        <f>IF(OR(R3546='Data Validation (ROP used only)'!$A$22,ISBLANK(S3546),ISERROR(S3546/$I3546)),"",S3546/$I3546)</f>
        <v/>
      </c>
      <c r="W3546" s="251"/>
      <c r="X3546" s="252" t="str" cm="1">
        <f t="array" ref="X3546">_xlfn.IFS(W3546="","",W3546/I3546&gt;=2,2*I3546,W3546/I3546 &lt; 2, W3546)</f>
        <v/>
      </c>
      <c r="Y3546" s="253" t="str">
        <f t="shared" si="389"/>
        <v/>
      </c>
      <c r="Z3546" s="248"/>
      <c r="AA3546" s="249" t="str">
        <f t="shared" si="390"/>
        <v/>
      </c>
      <c r="AB3546" s="254" t="str">
        <f t="shared" si="391"/>
        <v/>
      </c>
      <c r="AC3546" s="159"/>
      <c r="AD3546" s="160"/>
    </row>
    <row r="3547" spans="2:30" ht="13.8" hidden="1" outlineLevel="1" x14ac:dyDescent="0.25">
      <c r="B3547" s="1"/>
      <c r="C3547" s="1"/>
      <c r="D3547" s="1"/>
      <c r="E3547" s="2"/>
      <c r="F3547" s="1"/>
      <c r="G3547" s="2"/>
      <c r="H3547" s="108"/>
      <c r="I3547" s="109"/>
      <c r="J3547" s="132" t="str">
        <f t="shared" si="387"/>
        <v/>
      </c>
      <c r="K3547" s="132">
        <f t="shared" si="385"/>
        <v>0</v>
      </c>
      <c r="L3547" s="246"/>
      <c r="M3547" s="247"/>
      <c r="N3547" s="246"/>
      <c r="O3547" s="248"/>
      <c r="P3547" s="249" t="str">
        <f t="shared" si="388"/>
        <v/>
      </c>
      <c r="Q3547" s="250" t="str">
        <f t="shared" si="386"/>
        <v/>
      </c>
      <c r="R3547" s="248"/>
      <c r="S3547" s="246"/>
      <c r="T3547" s="248"/>
      <c r="U3547" s="249" t="str">
        <f>+IF(AND(S3547&gt;0,R3547&lt;&gt;'Data Validation (ROP used only)'!$A$22),SUM(S3547:T3547),"")</f>
        <v/>
      </c>
      <c r="V3547" s="250" t="str">
        <f>IF(OR(R3547='Data Validation (ROP used only)'!$A$22,ISBLANK(S3547),ISERROR(S3547/$I3547)),"",S3547/$I3547)</f>
        <v/>
      </c>
      <c r="W3547" s="251"/>
      <c r="X3547" s="252" t="str" cm="1">
        <f t="array" ref="X3547">_xlfn.IFS(W3547="","",W3547/I3547&gt;=2,2*I3547,W3547/I3547 &lt; 2, W3547)</f>
        <v/>
      </c>
      <c r="Y3547" s="253" t="str">
        <f t="shared" si="389"/>
        <v/>
      </c>
      <c r="Z3547" s="248"/>
      <c r="AA3547" s="249" t="str">
        <f t="shared" si="390"/>
        <v/>
      </c>
      <c r="AB3547" s="254" t="str">
        <f t="shared" si="391"/>
        <v/>
      </c>
      <c r="AC3547" s="159"/>
      <c r="AD3547" s="160"/>
    </row>
    <row r="3548" spans="2:30" ht="13.8" hidden="1" outlineLevel="1" x14ac:dyDescent="0.25">
      <c r="B3548" s="1"/>
      <c r="C3548" s="1"/>
      <c r="D3548" s="1"/>
      <c r="E3548" s="2"/>
      <c r="F3548" s="1"/>
      <c r="G3548" s="2"/>
      <c r="H3548" s="108"/>
      <c r="I3548" s="109"/>
      <c r="J3548" s="132" t="str">
        <f t="shared" si="387"/>
        <v/>
      </c>
      <c r="K3548" s="132">
        <f t="shared" si="385"/>
        <v>0</v>
      </c>
      <c r="L3548" s="246"/>
      <c r="M3548" s="247"/>
      <c r="N3548" s="246"/>
      <c r="O3548" s="248"/>
      <c r="P3548" s="249" t="str">
        <f t="shared" si="388"/>
        <v/>
      </c>
      <c r="Q3548" s="250" t="str">
        <f t="shared" si="386"/>
        <v/>
      </c>
      <c r="R3548" s="248"/>
      <c r="S3548" s="246"/>
      <c r="T3548" s="248"/>
      <c r="U3548" s="249" t="str">
        <f>+IF(AND(S3548&gt;0,R3548&lt;&gt;'Data Validation (ROP used only)'!$A$22),SUM(S3548:T3548),"")</f>
        <v/>
      </c>
      <c r="V3548" s="250" t="str">
        <f>IF(OR(R3548='Data Validation (ROP used only)'!$A$22,ISBLANK(S3548),ISERROR(S3548/$I3548)),"",S3548/$I3548)</f>
        <v/>
      </c>
      <c r="W3548" s="251"/>
      <c r="X3548" s="252" t="str" cm="1">
        <f t="array" ref="X3548">_xlfn.IFS(W3548="","",W3548/I3548&gt;=2,2*I3548,W3548/I3548 &lt; 2, W3548)</f>
        <v/>
      </c>
      <c r="Y3548" s="253" t="str">
        <f t="shared" si="389"/>
        <v/>
      </c>
      <c r="Z3548" s="248"/>
      <c r="AA3548" s="249" t="str">
        <f t="shared" si="390"/>
        <v/>
      </c>
      <c r="AB3548" s="254" t="str">
        <f t="shared" si="391"/>
        <v/>
      </c>
      <c r="AC3548" s="159"/>
      <c r="AD3548" s="160"/>
    </row>
    <row r="3549" spans="2:30" ht="13.8" hidden="1" outlineLevel="1" x14ac:dyDescent="0.25">
      <c r="B3549" s="1"/>
      <c r="C3549" s="1"/>
      <c r="D3549" s="1"/>
      <c r="E3549" s="2"/>
      <c r="F3549" s="1"/>
      <c r="G3549" s="2"/>
      <c r="H3549" s="108"/>
      <c r="I3549" s="109"/>
      <c r="J3549" s="132" t="str">
        <f t="shared" si="387"/>
        <v/>
      </c>
      <c r="K3549" s="132">
        <f t="shared" si="385"/>
        <v>0</v>
      </c>
      <c r="L3549" s="246"/>
      <c r="M3549" s="247"/>
      <c r="N3549" s="246"/>
      <c r="O3549" s="248"/>
      <c r="P3549" s="249" t="str">
        <f t="shared" si="388"/>
        <v/>
      </c>
      <c r="Q3549" s="250" t="str">
        <f t="shared" si="386"/>
        <v/>
      </c>
      <c r="R3549" s="248"/>
      <c r="S3549" s="246"/>
      <c r="T3549" s="248"/>
      <c r="U3549" s="249" t="str">
        <f>+IF(AND(S3549&gt;0,R3549&lt;&gt;'Data Validation (ROP used only)'!$A$22),SUM(S3549:T3549),"")</f>
        <v/>
      </c>
      <c r="V3549" s="250" t="str">
        <f>IF(OR(R3549='Data Validation (ROP used only)'!$A$22,ISBLANK(S3549),ISERROR(S3549/$I3549)),"",S3549/$I3549)</f>
        <v/>
      </c>
      <c r="W3549" s="251"/>
      <c r="X3549" s="252" t="str" cm="1">
        <f t="array" ref="X3549">_xlfn.IFS(W3549="","",W3549/I3549&gt;=2,2*I3549,W3549/I3549 &lt; 2, W3549)</f>
        <v/>
      </c>
      <c r="Y3549" s="253" t="str">
        <f t="shared" si="389"/>
        <v/>
      </c>
      <c r="Z3549" s="248"/>
      <c r="AA3549" s="249" t="str">
        <f t="shared" si="390"/>
        <v/>
      </c>
      <c r="AB3549" s="254" t="str">
        <f t="shared" si="391"/>
        <v/>
      </c>
      <c r="AC3549" s="159"/>
      <c r="AD3549" s="160"/>
    </row>
    <row r="3550" spans="2:30" ht="13.8" hidden="1" outlineLevel="1" x14ac:dyDescent="0.25">
      <c r="B3550" s="1"/>
      <c r="C3550" s="1"/>
      <c r="D3550" s="1"/>
      <c r="E3550" s="2"/>
      <c r="F3550" s="1"/>
      <c r="G3550" s="2"/>
      <c r="H3550" s="108"/>
      <c r="I3550" s="109"/>
      <c r="J3550" s="132" t="str">
        <f t="shared" si="387"/>
        <v/>
      </c>
      <c r="K3550" s="132">
        <f t="shared" si="385"/>
        <v>0</v>
      </c>
      <c r="L3550" s="246"/>
      <c r="M3550" s="247"/>
      <c r="N3550" s="246"/>
      <c r="O3550" s="248"/>
      <c r="P3550" s="249" t="str">
        <f t="shared" si="388"/>
        <v/>
      </c>
      <c r="Q3550" s="250" t="str">
        <f t="shared" si="386"/>
        <v/>
      </c>
      <c r="R3550" s="248"/>
      <c r="S3550" s="246"/>
      <c r="T3550" s="248"/>
      <c r="U3550" s="249" t="str">
        <f>+IF(AND(S3550&gt;0,R3550&lt;&gt;'Data Validation (ROP used only)'!$A$22),SUM(S3550:T3550),"")</f>
        <v/>
      </c>
      <c r="V3550" s="250" t="str">
        <f>IF(OR(R3550='Data Validation (ROP used only)'!$A$22,ISBLANK(S3550),ISERROR(S3550/$I3550)),"",S3550/$I3550)</f>
        <v/>
      </c>
      <c r="W3550" s="251"/>
      <c r="X3550" s="252" t="str" cm="1">
        <f t="array" ref="X3550">_xlfn.IFS(W3550="","",W3550/I3550&gt;=2,2*I3550,W3550/I3550 &lt; 2, W3550)</f>
        <v/>
      </c>
      <c r="Y3550" s="253" t="str">
        <f t="shared" si="389"/>
        <v/>
      </c>
      <c r="Z3550" s="248"/>
      <c r="AA3550" s="249" t="str">
        <f t="shared" si="390"/>
        <v/>
      </c>
      <c r="AB3550" s="254" t="str">
        <f t="shared" si="391"/>
        <v/>
      </c>
      <c r="AC3550" s="159"/>
      <c r="AD3550" s="160"/>
    </row>
    <row r="3551" spans="2:30" ht="13.8" hidden="1" outlineLevel="1" x14ac:dyDescent="0.25">
      <c r="B3551" s="1"/>
      <c r="C3551" s="1"/>
      <c r="D3551" s="1"/>
      <c r="E3551" s="2"/>
      <c r="F3551" s="1"/>
      <c r="G3551" s="2"/>
      <c r="H3551" s="108"/>
      <c r="I3551" s="109"/>
      <c r="J3551" s="132" t="str">
        <f t="shared" si="387"/>
        <v/>
      </c>
      <c r="K3551" s="132">
        <f t="shared" si="385"/>
        <v>0</v>
      </c>
      <c r="L3551" s="246"/>
      <c r="M3551" s="247"/>
      <c r="N3551" s="246"/>
      <c r="O3551" s="248"/>
      <c r="P3551" s="249" t="str">
        <f t="shared" si="388"/>
        <v/>
      </c>
      <c r="Q3551" s="250" t="str">
        <f t="shared" si="386"/>
        <v/>
      </c>
      <c r="R3551" s="248"/>
      <c r="S3551" s="246"/>
      <c r="T3551" s="248"/>
      <c r="U3551" s="249" t="str">
        <f>+IF(AND(S3551&gt;0,R3551&lt;&gt;'Data Validation (ROP used only)'!$A$22),SUM(S3551:T3551),"")</f>
        <v/>
      </c>
      <c r="V3551" s="250" t="str">
        <f>IF(OR(R3551='Data Validation (ROP used only)'!$A$22,ISBLANK(S3551),ISERROR(S3551/$I3551)),"",S3551/$I3551)</f>
        <v/>
      </c>
      <c r="W3551" s="251"/>
      <c r="X3551" s="252" t="str" cm="1">
        <f t="array" ref="X3551">_xlfn.IFS(W3551="","",W3551/I3551&gt;=2,2*I3551,W3551/I3551 &lt; 2, W3551)</f>
        <v/>
      </c>
      <c r="Y3551" s="253" t="str">
        <f t="shared" si="389"/>
        <v/>
      </c>
      <c r="Z3551" s="248"/>
      <c r="AA3551" s="249" t="str">
        <f t="shared" si="390"/>
        <v/>
      </c>
      <c r="AB3551" s="254" t="str">
        <f t="shared" si="391"/>
        <v/>
      </c>
      <c r="AC3551" s="159"/>
      <c r="AD3551" s="160"/>
    </row>
    <row r="3552" spans="2:30" ht="13.8" hidden="1" outlineLevel="1" x14ac:dyDescent="0.25">
      <c r="B3552" s="1"/>
      <c r="C3552" s="1"/>
      <c r="D3552" s="1"/>
      <c r="E3552" s="2"/>
      <c r="F3552" s="1"/>
      <c r="G3552" s="2"/>
      <c r="H3552" s="108"/>
      <c r="I3552" s="109"/>
      <c r="J3552" s="132" t="str">
        <f t="shared" si="387"/>
        <v/>
      </c>
      <c r="K3552" s="132">
        <f t="shared" si="385"/>
        <v>0</v>
      </c>
      <c r="L3552" s="246"/>
      <c r="M3552" s="247"/>
      <c r="N3552" s="246"/>
      <c r="O3552" s="248"/>
      <c r="P3552" s="249" t="str">
        <f t="shared" si="388"/>
        <v/>
      </c>
      <c r="Q3552" s="250" t="str">
        <f t="shared" si="386"/>
        <v/>
      </c>
      <c r="R3552" s="248"/>
      <c r="S3552" s="246"/>
      <c r="T3552" s="248"/>
      <c r="U3552" s="249" t="str">
        <f>+IF(AND(S3552&gt;0,R3552&lt;&gt;'Data Validation (ROP used only)'!$A$22),SUM(S3552:T3552),"")</f>
        <v/>
      </c>
      <c r="V3552" s="250" t="str">
        <f>IF(OR(R3552='Data Validation (ROP used only)'!$A$22,ISBLANK(S3552),ISERROR(S3552/$I3552)),"",S3552/$I3552)</f>
        <v/>
      </c>
      <c r="W3552" s="251"/>
      <c r="X3552" s="252" t="str" cm="1">
        <f t="array" ref="X3552">_xlfn.IFS(W3552="","",W3552/I3552&gt;=2,2*I3552,W3552/I3552 &lt; 2, W3552)</f>
        <v/>
      </c>
      <c r="Y3552" s="253" t="str">
        <f t="shared" si="389"/>
        <v/>
      </c>
      <c r="Z3552" s="248"/>
      <c r="AA3552" s="249" t="str">
        <f t="shared" si="390"/>
        <v/>
      </c>
      <c r="AB3552" s="254" t="str">
        <f t="shared" si="391"/>
        <v/>
      </c>
      <c r="AC3552" s="159"/>
      <c r="AD3552" s="160"/>
    </row>
    <row r="3553" spans="2:30" ht="13.8" hidden="1" outlineLevel="1" x14ac:dyDescent="0.25">
      <c r="B3553" s="1"/>
      <c r="C3553" s="1"/>
      <c r="D3553" s="1"/>
      <c r="E3553" s="2"/>
      <c r="F3553" s="1"/>
      <c r="G3553" s="2"/>
      <c r="H3553" s="108"/>
      <c r="I3553" s="109"/>
      <c r="J3553" s="132" t="str">
        <f t="shared" si="387"/>
        <v/>
      </c>
      <c r="K3553" s="132">
        <f t="shared" si="385"/>
        <v>0</v>
      </c>
      <c r="L3553" s="246"/>
      <c r="M3553" s="247"/>
      <c r="N3553" s="246"/>
      <c r="O3553" s="248"/>
      <c r="P3553" s="249" t="str">
        <f t="shared" si="388"/>
        <v/>
      </c>
      <c r="Q3553" s="250" t="str">
        <f t="shared" si="386"/>
        <v/>
      </c>
      <c r="R3553" s="248"/>
      <c r="S3553" s="246"/>
      <c r="T3553" s="248"/>
      <c r="U3553" s="249" t="str">
        <f>+IF(AND(S3553&gt;0,R3553&lt;&gt;'Data Validation (ROP used only)'!$A$22),SUM(S3553:T3553),"")</f>
        <v/>
      </c>
      <c r="V3553" s="250" t="str">
        <f>IF(OR(R3553='Data Validation (ROP used only)'!$A$22,ISBLANK(S3553),ISERROR(S3553/$I3553)),"",S3553/$I3553)</f>
        <v/>
      </c>
      <c r="W3553" s="251"/>
      <c r="X3553" s="252" t="str" cm="1">
        <f t="array" ref="X3553">_xlfn.IFS(W3553="","",W3553/I3553&gt;=2,2*I3553,W3553/I3553 &lt; 2, W3553)</f>
        <v/>
      </c>
      <c r="Y3553" s="253" t="str">
        <f t="shared" si="389"/>
        <v/>
      </c>
      <c r="Z3553" s="248"/>
      <c r="AA3553" s="249" t="str">
        <f t="shared" si="390"/>
        <v/>
      </c>
      <c r="AB3553" s="254" t="str">
        <f t="shared" si="391"/>
        <v/>
      </c>
      <c r="AC3553" s="159"/>
      <c r="AD3553" s="160"/>
    </row>
    <row r="3554" spans="2:30" ht="13.8" hidden="1" outlineLevel="1" x14ac:dyDescent="0.25">
      <c r="B3554" s="1"/>
      <c r="C3554" s="1"/>
      <c r="D3554" s="1"/>
      <c r="E3554" s="2"/>
      <c r="F3554" s="1"/>
      <c r="G3554" s="2"/>
      <c r="H3554" s="108"/>
      <c r="I3554" s="109"/>
      <c r="J3554" s="132" t="str">
        <f t="shared" si="387"/>
        <v/>
      </c>
      <c r="K3554" s="132">
        <f t="shared" si="385"/>
        <v>0</v>
      </c>
      <c r="L3554" s="246"/>
      <c r="M3554" s="247"/>
      <c r="N3554" s="246"/>
      <c r="O3554" s="248"/>
      <c r="P3554" s="249" t="str">
        <f t="shared" si="388"/>
        <v/>
      </c>
      <c r="Q3554" s="250" t="str">
        <f t="shared" si="386"/>
        <v/>
      </c>
      <c r="R3554" s="248"/>
      <c r="S3554" s="246"/>
      <c r="T3554" s="248"/>
      <c r="U3554" s="249" t="str">
        <f>+IF(AND(S3554&gt;0,R3554&lt;&gt;'Data Validation (ROP used only)'!$A$22),SUM(S3554:T3554),"")</f>
        <v/>
      </c>
      <c r="V3554" s="250" t="str">
        <f>IF(OR(R3554='Data Validation (ROP used only)'!$A$22,ISBLANK(S3554),ISERROR(S3554/$I3554)),"",S3554/$I3554)</f>
        <v/>
      </c>
      <c r="W3554" s="251"/>
      <c r="X3554" s="252" t="str" cm="1">
        <f t="array" ref="X3554">_xlfn.IFS(W3554="","",W3554/I3554&gt;=2,2*I3554,W3554/I3554 &lt; 2, W3554)</f>
        <v/>
      </c>
      <c r="Y3554" s="253" t="str">
        <f t="shared" si="389"/>
        <v/>
      </c>
      <c r="Z3554" s="248"/>
      <c r="AA3554" s="249" t="str">
        <f t="shared" si="390"/>
        <v/>
      </c>
      <c r="AB3554" s="254" t="str">
        <f t="shared" si="391"/>
        <v/>
      </c>
      <c r="AC3554" s="159"/>
      <c r="AD3554" s="160"/>
    </row>
    <row r="3555" spans="2:30" ht="13.8" hidden="1" outlineLevel="1" x14ac:dyDescent="0.25">
      <c r="B3555" s="1"/>
      <c r="C3555" s="1"/>
      <c r="D3555" s="1"/>
      <c r="E3555" s="2"/>
      <c r="F3555" s="1"/>
      <c r="G3555" s="2"/>
      <c r="H3555" s="108"/>
      <c r="I3555" s="109"/>
      <c r="J3555" s="132" t="str">
        <f t="shared" si="387"/>
        <v/>
      </c>
      <c r="K3555" s="132">
        <f t="shared" si="385"/>
        <v>0</v>
      </c>
      <c r="L3555" s="246"/>
      <c r="M3555" s="247"/>
      <c r="N3555" s="246"/>
      <c r="O3555" s="248"/>
      <c r="P3555" s="249" t="str">
        <f t="shared" si="388"/>
        <v/>
      </c>
      <c r="Q3555" s="250" t="str">
        <f t="shared" si="386"/>
        <v/>
      </c>
      <c r="R3555" s="248"/>
      <c r="S3555" s="246"/>
      <c r="T3555" s="248"/>
      <c r="U3555" s="249" t="str">
        <f>+IF(AND(S3555&gt;0,R3555&lt;&gt;'Data Validation (ROP used only)'!$A$22),SUM(S3555:T3555),"")</f>
        <v/>
      </c>
      <c r="V3555" s="250" t="str">
        <f>IF(OR(R3555='Data Validation (ROP used only)'!$A$22,ISBLANK(S3555),ISERROR(S3555/$I3555)),"",S3555/$I3555)</f>
        <v/>
      </c>
      <c r="W3555" s="251"/>
      <c r="X3555" s="252" t="str" cm="1">
        <f t="array" ref="X3555">_xlfn.IFS(W3555="","",W3555/I3555&gt;=2,2*I3555,W3555/I3555 &lt; 2, W3555)</f>
        <v/>
      </c>
      <c r="Y3555" s="253" t="str">
        <f t="shared" si="389"/>
        <v/>
      </c>
      <c r="Z3555" s="248"/>
      <c r="AA3555" s="249" t="str">
        <f t="shared" si="390"/>
        <v/>
      </c>
      <c r="AB3555" s="254" t="str">
        <f t="shared" si="391"/>
        <v/>
      </c>
      <c r="AC3555" s="159"/>
      <c r="AD3555" s="160"/>
    </row>
    <row r="3556" spans="2:30" ht="13.8" hidden="1" outlineLevel="1" x14ac:dyDescent="0.25">
      <c r="B3556" s="1"/>
      <c r="C3556" s="1"/>
      <c r="D3556" s="1"/>
      <c r="E3556" s="2"/>
      <c r="F3556" s="1"/>
      <c r="G3556" s="2"/>
      <c r="H3556" s="108"/>
      <c r="I3556" s="109"/>
      <c r="J3556" s="132" t="str">
        <f t="shared" si="387"/>
        <v/>
      </c>
      <c r="K3556" s="132">
        <f t="shared" si="385"/>
        <v>0</v>
      </c>
      <c r="L3556" s="246"/>
      <c r="M3556" s="247"/>
      <c r="N3556" s="246"/>
      <c r="O3556" s="248"/>
      <c r="P3556" s="249" t="str">
        <f t="shared" si="388"/>
        <v/>
      </c>
      <c r="Q3556" s="250" t="str">
        <f t="shared" si="386"/>
        <v/>
      </c>
      <c r="R3556" s="248"/>
      <c r="S3556" s="246"/>
      <c r="T3556" s="248"/>
      <c r="U3556" s="249" t="str">
        <f>+IF(AND(S3556&gt;0,R3556&lt;&gt;'Data Validation (ROP used only)'!$A$22),SUM(S3556:T3556),"")</f>
        <v/>
      </c>
      <c r="V3556" s="250" t="str">
        <f>IF(OR(R3556='Data Validation (ROP used only)'!$A$22,ISBLANK(S3556),ISERROR(S3556/$I3556)),"",S3556/$I3556)</f>
        <v/>
      </c>
      <c r="W3556" s="251"/>
      <c r="X3556" s="252" t="str" cm="1">
        <f t="array" ref="X3556">_xlfn.IFS(W3556="","",W3556/I3556&gt;=2,2*I3556,W3556/I3556 &lt; 2, W3556)</f>
        <v/>
      </c>
      <c r="Y3556" s="253" t="str">
        <f t="shared" si="389"/>
        <v/>
      </c>
      <c r="Z3556" s="248"/>
      <c r="AA3556" s="249" t="str">
        <f t="shared" si="390"/>
        <v/>
      </c>
      <c r="AB3556" s="254" t="str">
        <f t="shared" si="391"/>
        <v/>
      </c>
      <c r="AC3556" s="159"/>
      <c r="AD3556" s="160"/>
    </row>
    <row r="3557" spans="2:30" ht="13.8" hidden="1" outlineLevel="1" x14ac:dyDescent="0.25">
      <c r="B3557" s="1"/>
      <c r="C3557" s="1"/>
      <c r="D3557" s="1"/>
      <c r="E3557" s="2"/>
      <c r="F3557" s="1"/>
      <c r="G3557" s="2"/>
      <c r="H3557" s="108"/>
      <c r="I3557" s="109"/>
      <c r="J3557" s="132" t="str">
        <f t="shared" si="387"/>
        <v/>
      </c>
      <c r="K3557" s="132">
        <f t="shared" si="385"/>
        <v>0</v>
      </c>
      <c r="L3557" s="246"/>
      <c r="M3557" s="247"/>
      <c r="N3557" s="246"/>
      <c r="O3557" s="248"/>
      <c r="P3557" s="249" t="str">
        <f t="shared" si="388"/>
        <v/>
      </c>
      <c r="Q3557" s="250" t="str">
        <f t="shared" si="386"/>
        <v/>
      </c>
      <c r="R3557" s="248"/>
      <c r="S3557" s="246"/>
      <c r="T3557" s="248"/>
      <c r="U3557" s="249" t="str">
        <f>+IF(AND(S3557&gt;0,R3557&lt;&gt;'Data Validation (ROP used only)'!$A$22),SUM(S3557:T3557),"")</f>
        <v/>
      </c>
      <c r="V3557" s="250" t="str">
        <f>IF(OR(R3557='Data Validation (ROP used only)'!$A$22,ISBLANK(S3557),ISERROR(S3557/$I3557)),"",S3557/$I3557)</f>
        <v/>
      </c>
      <c r="W3557" s="251"/>
      <c r="X3557" s="252" t="str" cm="1">
        <f t="array" ref="X3557">_xlfn.IFS(W3557="","",W3557/I3557&gt;=2,2*I3557,W3557/I3557 &lt; 2, W3557)</f>
        <v/>
      </c>
      <c r="Y3557" s="253" t="str">
        <f t="shared" si="389"/>
        <v/>
      </c>
      <c r="Z3557" s="248"/>
      <c r="AA3557" s="249" t="str">
        <f t="shared" si="390"/>
        <v/>
      </c>
      <c r="AB3557" s="254" t="str">
        <f t="shared" si="391"/>
        <v/>
      </c>
      <c r="AC3557" s="159"/>
      <c r="AD3557" s="160"/>
    </row>
    <row r="3558" spans="2:30" ht="13.8" hidden="1" outlineLevel="1" x14ac:dyDescent="0.25">
      <c r="B3558" s="1"/>
      <c r="C3558" s="1"/>
      <c r="D3558" s="1"/>
      <c r="E3558" s="2"/>
      <c r="F3558" s="1"/>
      <c r="G3558" s="2"/>
      <c r="H3558" s="108"/>
      <c r="I3558" s="109"/>
      <c r="J3558" s="132" t="str">
        <f t="shared" si="387"/>
        <v/>
      </c>
      <c r="K3558" s="132">
        <f t="shared" si="385"/>
        <v>0</v>
      </c>
      <c r="L3558" s="246"/>
      <c r="M3558" s="247"/>
      <c r="N3558" s="246"/>
      <c r="O3558" s="248"/>
      <c r="P3558" s="249" t="str">
        <f t="shared" si="388"/>
        <v/>
      </c>
      <c r="Q3558" s="250" t="str">
        <f t="shared" si="386"/>
        <v/>
      </c>
      <c r="R3558" s="248"/>
      <c r="S3558" s="246"/>
      <c r="T3558" s="248"/>
      <c r="U3558" s="249" t="str">
        <f>+IF(AND(S3558&gt;0,R3558&lt;&gt;'Data Validation (ROP used only)'!$A$22),SUM(S3558:T3558),"")</f>
        <v/>
      </c>
      <c r="V3558" s="250" t="str">
        <f>IF(OR(R3558='Data Validation (ROP used only)'!$A$22,ISBLANK(S3558),ISERROR(S3558/$I3558)),"",S3558/$I3558)</f>
        <v/>
      </c>
      <c r="W3558" s="251"/>
      <c r="X3558" s="252" t="str" cm="1">
        <f t="array" ref="X3558">_xlfn.IFS(W3558="","",W3558/I3558&gt;=2,2*I3558,W3558/I3558 &lt; 2, W3558)</f>
        <v/>
      </c>
      <c r="Y3558" s="253" t="str">
        <f t="shared" si="389"/>
        <v/>
      </c>
      <c r="Z3558" s="248"/>
      <c r="AA3558" s="249" t="str">
        <f t="shared" si="390"/>
        <v/>
      </c>
      <c r="AB3558" s="254" t="str">
        <f t="shared" si="391"/>
        <v/>
      </c>
      <c r="AC3558" s="159"/>
      <c r="AD3558" s="160"/>
    </row>
    <row r="3559" spans="2:30" ht="13.8" hidden="1" outlineLevel="1" x14ac:dyDescent="0.25">
      <c r="B3559" s="1"/>
      <c r="C3559" s="1"/>
      <c r="D3559" s="1"/>
      <c r="E3559" s="2"/>
      <c r="F3559" s="1"/>
      <c r="G3559" s="2"/>
      <c r="H3559" s="108"/>
      <c r="I3559" s="109"/>
      <c r="J3559" s="132" t="str">
        <f t="shared" si="387"/>
        <v/>
      </c>
      <c r="K3559" s="132">
        <f t="shared" ref="K3559:K3622" si="392">IF(ISERROR(I3559/1754.5),"",I3559/1754.5)</f>
        <v>0</v>
      </c>
      <c r="L3559" s="246"/>
      <c r="M3559" s="247"/>
      <c r="N3559" s="246"/>
      <c r="O3559" s="248"/>
      <c r="P3559" s="249" t="str">
        <f t="shared" si="388"/>
        <v/>
      </c>
      <c r="Q3559" s="250" t="str">
        <f t="shared" si="386"/>
        <v/>
      </c>
      <c r="R3559" s="248"/>
      <c r="S3559" s="246"/>
      <c r="T3559" s="248"/>
      <c r="U3559" s="249" t="str">
        <f>+IF(AND(S3559&gt;0,R3559&lt;&gt;'Data Validation (ROP used only)'!$A$22),SUM(S3559:T3559),"")</f>
        <v/>
      </c>
      <c r="V3559" s="250" t="str">
        <f>IF(OR(R3559='Data Validation (ROP used only)'!$A$22,ISBLANK(S3559),ISERROR(S3559/$I3559)),"",S3559/$I3559)</f>
        <v/>
      </c>
      <c r="W3559" s="251"/>
      <c r="X3559" s="252" t="str" cm="1">
        <f t="array" ref="X3559">_xlfn.IFS(W3559="","",W3559/I3559&gt;=2,2*I3559,W3559/I3559 &lt; 2, W3559)</f>
        <v/>
      </c>
      <c r="Y3559" s="253" t="str">
        <f t="shared" si="389"/>
        <v/>
      </c>
      <c r="Z3559" s="248"/>
      <c r="AA3559" s="249" t="str">
        <f t="shared" si="390"/>
        <v/>
      </c>
      <c r="AB3559" s="254" t="str">
        <f t="shared" si="391"/>
        <v/>
      </c>
      <c r="AC3559" s="159"/>
      <c r="AD3559" s="160"/>
    </row>
    <row r="3560" spans="2:30" ht="13.8" hidden="1" outlineLevel="1" x14ac:dyDescent="0.25">
      <c r="B3560" s="1"/>
      <c r="C3560" s="1"/>
      <c r="D3560" s="1"/>
      <c r="E3560" s="2"/>
      <c r="F3560" s="1"/>
      <c r="G3560" s="2"/>
      <c r="H3560" s="108"/>
      <c r="I3560" s="109"/>
      <c r="J3560" s="132" t="str">
        <f t="shared" si="387"/>
        <v/>
      </c>
      <c r="K3560" s="132">
        <f t="shared" si="392"/>
        <v>0</v>
      </c>
      <c r="L3560" s="246"/>
      <c r="M3560" s="247"/>
      <c r="N3560" s="246"/>
      <c r="O3560" s="248"/>
      <c r="P3560" s="249" t="str">
        <f t="shared" si="388"/>
        <v/>
      </c>
      <c r="Q3560" s="250" t="str">
        <f t="shared" si="386"/>
        <v/>
      </c>
      <c r="R3560" s="248"/>
      <c r="S3560" s="246"/>
      <c r="T3560" s="248"/>
      <c r="U3560" s="249" t="str">
        <f>+IF(AND(S3560&gt;0,R3560&lt;&gt;'Data Validation (ROP used only)'!$A$22),SUM(S3560:T3560),"")</f>
        <v/>
      </c>
      <c r="V3560" s="250" t="str">
        <f>IF(OR(R3560='Data Validation (ROP used only)'!$A$22,ISBLANK(S3560),ISERROR(S3560/$I3560)),"",S3560/$I3560)</f>
        <v/>
      </c>
      <c r="W3560" s="251"/>
      <c r="X3560" s="252" t="str" cm="1">
        <f t="array" ref="X3560">_xlfn.IFS(W3560="","",W3560/I3560&gt;=2,2*I3560,W3560/I3560 &lt; 2, W3560)</f>
        <v/>
      </c>
      <c r="Y3560" s="253" t="str">
        <f t="shared" si="389"/>
        <v/>
      </c>
      <c r="Z3560" s="248"/>
      <c r="AA3560" s="249" t="str">
        <f t="shared" si="390"/>
        <v/>
      </c>
      <c r="AB3560" s="254" t="str">
        <f t="shared" si="391"/>
        <v/>
      </c>
      <c r="AC3560" s="159"/>
      <c r="AD3560" s="160"/>
    </row>
    <row r="3561" spans="2:30" ht="13.8" hidden="1" outlineLevel="1" x14ac:dyDescent="0.25">
      <c r="B3561" s="1"/>
      <c r="C3561" s="1"/>
      <c r="D3561" s="1"/>
      <c r="E3561" s="2"/>
      <c r="F3561" s="1"/>
      <c r="G3561" s="2"/>
      <c r="H3561" s="108"/>
      <c r="I3561" s="109"/>
      <c r="J3561" s="132" t="str">
        <f t="shared" si="387"/>
        <v/>
      </c>
      <c r="K3561" s="132">
        <f t="shared" si="392"/>
        <v>0</v>
      </c>
      <c r="L3561" s="246"/>
      <c r="M3561" s="247"/>
      <c r="N3561" s="246"/>
      <c r="O3561" s="248"/>
      <c r="P3561" s="249" t="str">
        <f t="shared" si="388"/>
        <v/>
      </c>
      <c r="Q3561" s="250" t="str">
        <f t="shared" si="386"/>
        <v/>
      </c>
      <c r="R3561" s="248"/>
      <c r="S3561" s="246"/>
      <c r="T3561" s="248"/>
      <c r="U3561" s="249" t="str">
        <f>+IF(AND(S3561&gt;0,R3561&lt;&gt;'Data Validation (ROP used only)'!$A$22),SUM(S3561:T3561),"")</f>
        <v/>
      </c>
      <c r="V3561" s="250" t="str">
        <f>IF(OR(R3561='Data Validation (ROP used only)'!$A$22,ISBLANK(S3561),ISERROR(S3561/$I3561)),"",S3561/$I3561)</f>
        <v/>
      </c>
      <c r="W3561" s="251"/>
      <c r="X3561" s="252" t="str" cm="1">
        <f t="array" ref="X3561">_xlfn.IFS(W3561="","",W3561/I3561&gt;=2,2*I3561,W3561/I3561 &lt; 2, W3561)</f>
        <v/>
      </c>
      <c r="Y3561" s="253" t="str">
        <f t="shared" si="389"/>
        <v/>
      </c>
      <c r="Z3561" s="248"/>
      <c r="AA3561" s="249" t="str">
        <f t="shared" si="390"/>
        <v/>
      </c>
      <c r="AB3561" s="254" t="str">
        <f t="shared" si="391"/>
        <v/>
      </c>
      <c r="AC3561" s="159"/>
      <c r="AD3561" s="160"/>
    </row>
    <row r="3562" spans="2:30" ht="13.8" hidden="1" outlineLevel="1" x14ac:dyDescent="0.25">
      <c r="B3562" s="1"/>
      <c r="C3562" s="1"/>
      <c r="D3562" s="1"/>
      <c r="E3562" s="2"/>
      <c r="F3562" s="1"/>
      <c r="G3562" s="2"/>
      <c r="H3562" s="108"/>
      <c r="I3562" s="109"/>
      <c r="J3562" s="132" t="str">
        <f t="shared" si="387"/>
        <v/>
      </c>
      <c r="K3562" s="132">
        <f t="shared" si="392"/>
        <v>0</v>
      </c>
      <c r="L3562" s="246"/>
      <c r="M3562" s="247"/>
      <c r="N3562" s="246"/>
      <c r="O3562" s="248"/>
      <c r="P3562" s="249" t="str">
        <f t="shared" si="388"/>
        <v/>
      </c>
      <c r="Q3562" s="250" t="str">
        <f t="shared" si="386"/>
        <v/>
      </c>
      <c r="R3562" s="248"/>
      <c r="S3562" s="246"/>
      <c r="T3562" s="248"/>
      <c r="U3562" s="249" t="str">
        <f>+IF(AND(S3562&gt;0,R3562&lt;&gt;'Data Validation (ROP used only)'!$A$22),SUM(S3562:T3562),"")</f>
        <v/>
      </c>
      <c r="V3562" s="250" t="str">
        <f>IF(OR(R3562='Data Validation (ROP used only)'!$A$22,ISBLANK(S3562),ISERROR(S3562/$I3562)),"",S3562/$I3562)</f>
        <v/>
      </c>
      <c r="W3562" s="251"/>
      <c r="X3562" s="252" t="str" cm="1">
        <f t="array" ref="X3562">_xlfn.IFS(W3562="","",W3562/I3562&gt;=2,2*I3562,W3562/I3562 &lt; 2, W3562)</f>
        <v/>
      </c>
      <c r="Y3562" s="253" t="str">
        <f t="shared" si="389"/>
        <v/>
      </c>
      <c r="Z3562" s="248"/>
      <c r="AA3562" s="249" t="str">
        <f t="shared" si="390"/>
        <v/>
      </c>
      <c r="AB3562" s="254" t="str">
        <f t="shared" si="391"/>
        <v/>
      </c>
      <c r="AC3562" s="159"/>
      <c r="AD3562" s="160"/>
    </row>
    <row r="3563" spans="2:30" ht="13.8" hidden="1" outlineLevel="1" x14ac:dyDescent="0.25">
      <c r="B3563" s="1"/>
      <c r="C3563" s="1"/>
      <c r="D3563" s="1"/>
      <c r="E3563" s="2"/>
      <c r="F3563" s="1"/>
      <c r="G3563" s="2"/>
      <c r="H3563" s="108"/>
      <c r="I3563" s="109"/>
      <c r="J3563" s="132" t="str">
        <f t="shared" si="387"/>
        <v/>
      </c>
      <c r="K3563" s="132">
        <f t="shared" si="392"/>
        <v>0</v>
      </c>
      <c r="L3563" s="246"/>
      <c r="M3563" s="247"/>
      <c r="N3563" s="246"/>
      <c r="O3563" s="248"/>
      <c r="P3563" s="249" t="str">
        <f t="shared" si="388"/>
        <v/>
      </c>
      <c r="Q3563" s="250" t="str">
        <f t="shared" si="386"/>
        <v/>
      </c>
      <c r="R3563" s="248"/>
      <c r="S3563" s="246"/>
      <c r="T3563" s="248"/>
      <c r="U3563" s="249" t="str">
        <f>+IF(AND(S3563&gt;0,R3563&lt;&gt;'Data Validation (ROP used only)'!$A$22),SUM(S3563:T3563),"")</f>
        <v/>
      </c>
      <c r="V3563" s="250" t="str">
        <f>IF(OR(R3563='Data Validation (ROP used only)'!$A$22,ISBLANK(S3563),ISERROR(S3563/$I3563)),"",S3563/$I3563)</f>
        <v/>
      </c>
      <c r="W3563" s="251"/>
      <c r="X3563" s="252" t="str" cm="1">
        <f t="array" ref="X3563">_xlfn.IFS(W3563="","",W3563/I3563&gt;=2,2*I3563,W3563/I3563 &lt; 2, W3563)</f>
        <v/>
      </c>
      <c r="Y3563" s="253" t="str">
        <f t="shared" si="389"/>
        <v/>
      </c>
      <c r="Z3563" s="248"/>
      <c r="AA3563" s="249" t="str">
        <f t="shared" si="390"/>
        <v/>
      </c>
      <c r="AB3563" s="254" t="str">
        <f t="shared" si="391"/>
        <v/>
      </c>
      <c r="AC3563" s="159"/>
      <c r="AD3563" s="160"/>
    </row>
    <row r="3564" spans="2:30" ht="13.8" hidden="1" outlineLevel="1" x14ac:dyDescent="0.25">
      <c r="B3564" s="1"/>
      <c r="C3564" s="1"/>
      <c r="D3564" s="1"/>
      <c r="E3564" s="2"/>
      <c r="F3564" s="1"/>
      <c r="G3564" s="2"/>
      <c r="H3564" s="108"/>
      <c r="I3564" s="109"/>
      <c r="J3564" s="132" t="str">
        <f t="shared" si="387"/>
        <v/>
      </c>
      <c r="K3564" s="132">
        <f t="shared" si="392"/>
        <v>0</v>
      </c>
      <c r="L3564" s="246"/>
      <c r="M3564" s="247"/>
      <c r="N3564" s="246"/>
      <c r="O3564" s="248"/>
      <c r="P3564" s="249" t="str">
        <f t="shared" si="388"/>
        <v/>
      </c>
      <c r="Q3564" s="250" t="str">
        <f t="shared" si="386"/>
        <v/>
      </c>
      <c r="R3564" s="248"/>
      <c r="S3564" s="246"/>
      <c r="T3564" s="248"/>
      <c r="U3564" s="249" t="str">
        <f>+IF(AND(S3564&gt;0,R3564&lt;&gt;'Data Validation (ROP used only)'!$A$22),SUM(S3564:T3564),"")</f>
        <v/>
      </c>
      <c r="V3564" s="250" t="str">
        <f>IF(OR(R3564='Data Validation (ROP used only)'!$A$22,ISBLANK(S3564),ISERROR(S3564/$I3564)),"",S3564/$I3564)</f>
        <v/>
      </c>
      <c r="W3564" s="251"/>
      <c r="X3564" s="252" t="str" cm="1">
        <f t="array" ref="X3564">_xlfn.IFS(W3564="","",W3564/I3564&gt;=2,2*I3564,W3564/I3564 &lt; 2, W3564)</f>
        <v/>
      </c>
      <c r="Y3564" s="253" t="str">
        <f t="shared" si="389"/>
        <v/>
      </c>
      <c r="Z3564" s="248"/>
      <c r="AA3564" s="249" t="str">
        <f t="shared" si="390"/>
        <v/>
      </c>
      <c r="AB3564" s="254" t="str">
        <f t="shared" si="391"/>
        <v/>
      </c>
      <c r="AC3564" s="159"/>
      <c r="AD3564" s="160"/>
    </row>
    <row r="3565" spans="2:30" ht="13.8" hidden="1" outlineLevel="1" x14ac:dyDescent="0.25">
      <c r="B3565" s="1"/>
      <c r="C3565" s="1"/>
      <c r="D3565" s="1"/>
      <c r="E3565" s="2"/>
      <c r="F3565" s="1"/>
      <c r="G3565" s="2"/>
      <c r="H3565" s="108"/>
      <c r="I3565" s="109"/>
      <c r="J3565" s="132" t="str">
        <f t="shared" si="387"/>
        <v/>
      </c>
      <c r="K3565" s="132">
        <f t="shared" si="392"/>
        <v>0</v>
      </c>
      <c r="L3565" s="246"/>
      <c r="M3565" s="247"/>
      <c r="N3565" s="246"/>
      <c r="O3565" s="248"/>
      <c r="P3565" s="249" t="str">
        <f t="shared" si="388"/>
        <v/>
      </c>
      <c r="Q3565" s="250" t="str">
        <f t="shared" si="386"/>
        <v/>
      </c>
      <c r="R3565" s="248"/>
      <c r="S3565" s="246"/>
      <c r="T3565" s="248"/>
      <c r="U3565" s="249" t="str">
        <f>+IF(AND(S3565&gt;0,R3565&lt;&gt;'Data Validation (ROP used only)'!$A$22),SUM(S3565:T3565),"")</f>
        <v/>
      </c>
      <c r="V3565" s="250" t="str">
        <f>IF(OR(R3565='Data Validation (ROP used only)'!$A$22,ISBLANK(S3565),ISERROR(S3565/$I3565)),"",S3565/$I3565)</f>
        <v/>
      </c>
      <c r="W3565" s="251"/>
      <c r="X3565" s="252" t="str" cm="1">
        <f t="array" ref="X3565">_xlfn.IFS(W3565="","",W3565/I3565&gt;=2,2*I3565,W3565/I3565 &lt; 2, W3565)</f>
        <v/>
      </c>
      <c r="Y3565" s="253" t="str">
        <f t="shared" si="389"/>
        <v/>
      </c>
      <c r="Z3565" s="248"/>
      <c r="AA3565" s="249" t="str">
        <f t="shared" si="390"/>
        <v/>
      </c>
      <c r="AB3565" s="254" t="str">
        <f t="shared" si="391"/>
        <v/>
      </c>
      <c r="AC3565" s="159"/>
      <c r="AD3565" s="160"/>
    </row>
    <row r="3566" spans="2:30" ht="13.8" hidden="1" outlineLevel="1" x14ac:dyDescent="0.25">
      <c r="B3566" s="1"/>
      <c r="C3566" s="1"/>
      <c r="D3566" s="1"/>
      <c r="E3566" s="2"/>
      <c r="F3566" s="1"/>
      <c r="G3566" s="2"/>
      <c r="H3566" s="108"/>
      <c r="I3566" s="109"/>
      <c r="J3566" s="132" t="str">
        <f t="shared" si="387"/>
        <v/>
      </c>
      <c r="K3566" s="132">
        <f t="shared" si="392"/>
        <v>0</v>
      </c>
      <c r="L3566" s="246"/>
      <c r="M3566" s="247"/>
      <c r="N3566" s="246"/>
      <c r="O3566" s="248"/>
      <c r="P3566" s="249" t="str">
        <f t="shared" si="388"/>
        <v/>
      </c>
      <c r="Q3566" s="250" t="str">
        <f t="shared" si="386"/>
        <v/>
      </c>
      <c r="R3566" s="248"/>
      <c r="S3566" s="246"/>
      <c r="T3566" s="248"/>
      <c r="U3566" s="249" t="str">
        <f>+IF(AND(S3566&gt;0,R3566&lt;&gt;'Data Validation (ROP used only)'!$A$22),SUM(S3566:T3566),"")</f>
        <v/>
      </c>
      <c r="V3566" s="250" t="str">
        <f>IF(OR(R3566='Data Validation (ROP used only)'!$A$22,ISBLANK(S3566),ISERROR(S3566/$I3566)),"",S3566/$I3566)</f>
        <v/>
      </c>
      <c r="W3566" s="251"/>
      <c r="X3566" s="252" t="str" cm="1">
        <f t="array" ref="X3566">_xlfn.IFS(W3566="","",W3566/I3566&gt;=2,2*I3566,W3566/I3566 &lt; 2, W3566)</f>
        <v/>
      </c>
      <c r="Y3566" s="253" t="str">
        <f t="shared" si="389"/>
        <v/>
      </c>
      <c r="Z3566" s="248"/>
      <c r="AA3566" s="249" t="str">
        <f t="shared" si="390"/>
        <v/>
      </c>
      <c r="AB3566" s="254" t="str">
        <f t="shared" si="391"/>
        <v/>
      </c>
      <c r="AC3566" s="159"/>
      <c r="AD3566" s="160"/>
    </row>
    <row r="3567" spans="2:30" ht="13.8" hidden="1" outlineLevel="1" x14ac:dyDescent="0.25">
      <c r="B3567" s="1"/>
      <c r="C3567" s="1"/>
      <c r="D3567" s="1"/>
      <c r="E3567" s="2"/>
      <c r="F3567" s="1"/>
      <c r="G3567" s="2"/>
      <c r="H3567" s="108"/>
      <c r="I3567" s="109"/>
      <c r="J3567" s="132" t="str">
        <f t="shared" si="387"/>
        <v/>
      </c>
      <c r="K3567" s="132">
        <f t="shared" si="392"/>
        <v>0</v>
      </c>
      <c r="L3567" s="246"/>
      <c r="M3567" s="247"/>
      <c r="N3567" s="246"/>
      <c r="O3567" s="248"/>
      <c r="P3567" s="249" t="str">
        <f t="shared" si="388"/>
        <v/>
      </c>
      <c r="Q3567" s="250" t="str">
        <f t="shared" si="386"/>
        <v/>
      </c>
      <c r="R3567" s="248"/>
      <c r="S3567" s="246"/>
      <c r="T3567" s="248"/>
      <c r="U3567" s="249" t="str">
        <f>+IF(AND(S3567&gt;0,R3567&lt;&gt;'Data Validation (ROP used only)'!$A$22),SUM(S3567:T3567),"")</f>
        <v/>
      </c>
      <c r="V3567" s="250" t="str">
        <f>IF(OR(R3567='Data Validation (ROP used only)'!$A$22,ISBLANK(S3567),ISERROR(S3567/$I3567)),"",S3567/$I3567)</f>
        <v/>
      </c>
      <c r="W3567" s="251"/>
      <c r="X3567" s="252" t="str" cm="1">
        <f t="array" ref="X3567">_xlfn.IFS(W3567="","",W3567/I3567&gt;=2,2*I3567,W3567/I3567 &lt; 2, W3567)</f>
        <v/>
      </c>
      <c r="Y3567" s="253" t="str">
        <f t="shared" si="389"/>
        <v/>
      </c>
      <c r="Z3567" s="248"/>
      <c r="AA3567" s="249" t="str">
        <f t="shared" si="390"/>
        <v/>
      </c>
      <c r="AB3567" s="254" t="str">
        <f t="shared" si="391"/>
        <v/>
      </c>
      <c r="AC3567" s="159"/>
      <c r="AD3567" s="160"/>
    </row>
    <row r="3568" spans="2:30" ht="13.8" hidden="1" outlineLevel="1" x14ac:dyDescent="0.25">
      <c r="B3568" s="1"/>
      <c r="C3568" s="1"/>
      <c r="D3568" s="1"/>
      <c r="E3568" s="2"/>
      <c r="F3568" s="1"/>
      <c r="G3568" s="2"/>
      <c r="H3568" s="108"/>
      <c r="I3568" s="109"/>
      <c r="J3568" s="132" t="str">
        <f t="shared" si="387"/>
        <v/>
      </c>
      <c r="K3568" s="132">
        <f t="shared" si="392"/>
        <v>0</v>
      </c>
      <c r="L3568" s="246"/>
      <c r="M3568" s="247"/>
      <c r="N3568" s="246"/>
      <c r="O3568" s="248"/>
      <c r="P3568" s="249" t="str">
        <f t="shared" si="388"/>
        <v/>
      </c>
      <c r="Q3568" s="250" t="str">
        <f t="shared" si="386"/>
        <v/>
      </c>
      <c r="R3568" s="248"/>
      <c r="S3568" s="246"/>
      <c r="T3568" s="248"/>
      <c r="U3568" s="249" t="str">
        <f>+IF(AND(S3568&gt;0,R3568&lt;&gt;'Data Validation (ROP used only)'!$A$22),SUM(S3568:T3568),"")</f>
        <v/>
      </c>
      <c r="V3568" s="250" t="str">
        <f>IF(OR(R3568='Data Validation (ROP used only)'!$A$22,ISBLANK(S3568),ISERROR(S3568/$I3568)),"",S3568/$I3568)</f>
        <v/>
      </c>
      <c r="W3568" s="251"/>
      <c r="X3568" s="252" t="str" cm="1">
        <f t="array" ref="X3568">_xlfn.IFS(W3568="","",W3568/I3568&gt;=2,2*I3568,W3568/I3568 &lt; 2, W3568)</f>
        <v/>
      </c>
      <c r="Y3568" s="253" t="str">
        <f t="shared" si="389"/>
        <v/>
      </c>
      <c r="Z3568" s="248"/>
      <c r="AA3568" s="249" t="str">
        <f t="shared" si="390"/>
        <v/>
      </c>
      <c r="AB3568" s="254" t="str">
        <f t="shared" si="391"/>
        <v/>
      </c>
      <c r="AC3568" s="159"/>
      <c r="AD3568" s="160"/>
    </row>
    <row r="3569" spans="2:30" ht="13.8" hidden="1" outlineLevel="1" x14ac:dyDescent="0.25">
      <c r="B3569" s="1"/>
      <c r="C3569" s="1"/>
      <c r="D3569" s="1"/>
      <c r="E3569" s="2"/>
      <c r="F3569" s="1"/>
      <c r="G3569" s="2"/>
      <c r="H3569" s="108"/>
      <c r="I3569" s="109"/>
      <c r="J3569" s="132" t="str">
        <f t="shared" si="387"/>
        <v/>
      </c>
      <c r="K3569" s="132">
        <f t="shared" si="392"/>
        <v>0</v>
      </c>
      <c r="L3569" s="246"/>
      <c r="M3569" s="247"/>
      <c r="N3569" s="246"/>
      <c r="O3569" s="248"/>
      <c r="P3569" s="249" t="str">
        <f t="shared" si="388"/>
        <v/>
      </c>
      <c r="Q3569" s="250" t="str">
        <f t="shared" si="386"/>
        <v/>
      </c>
      <c r="R3569" s="248"/>
      <c r="S3569" s="246"/>
      <c r="T3569" s="248"/>
      <c r="U3569" s="249" t="str">
        <f>+IF(AND(S3569&gt;0,R3569&lt;&gt;'Data Validation (ROP used only)'!$A$22),SUM(S3569:T3569),"")</f>
        <v/>
      </c>
      <c r="V3569" s="250" t="str">
        <f>IF(OR(R3569='Data Validation (ROP used only)'!$A$22,ISBLANK(S3569),ISERROR(S3569/$I3569)),"",S3569/$I3569)</f>
        <v/>
      </c>
      <c r="W3569" s="251"/>
      <c r="X3569" s="252" t="str" cm="1">
        <f t="array" ref="X3569">_xlfn.IFS(W3569="","",W3569/I3569&gt;=2,2*I3569,W3569/I3569 &lt; 2, W3569)</f>
        <v/>
      </c>
      <c r="Y3569" s="253" t="str">
        <f t="shared" si="389"/>
        <v/>
      </c>
      <c r="Z3569" s="248"/>
      <c r="AA3569" s="249" t="str">
        <f t="shared" si="390"/>
        <v/>
      </c>
      <c r="AB3569" s="254" t="str">
        <f t="shared" si="391"/>
        <v/>
      </c>
      <c r="AC3569" s="159"/>
      <c r="AD3569" s="160"/>
    </row>
    <row r="3570" spans="2:30" ht="13.8" hidden="1" outlineLevel="1" x14ac:dyDescent="0.25">
      <c r="B3570" s="1"/>
      <c r="C3570" s="1"/>
      <c r="D3570" s="1"/>
      <c r="E3570" s="2"/>
      <c r="F3570" s="1"/>
      <c r="G3570" s="2"/>
      <c r="H3570" s="108"/>
      <c r="I3570" s="109"/>
      <c r="J3570" s="132" t="str">
        <f t="shared" si="387"/>
        <v/>
      </c>
      <c r="K3570" s="132">
        <f t="shared" si="392"/>
        <v>0</v>
      </c>
      <c r="L3570" s="246"/>
      <c r="M3570" s="247"/>
      <c r="N3570" s="246"/>
      <c r="O3570" s="248"/>
      <c r="P3570" s="249" t="str">
        <f t="shared" si="388"/>
        <v/>
      </c>
      <c r="Q3570" s="250" t="str">
        <f t="shared" si="386"/>
        <v/>
      </c>
      <c r="R3570" s="248"/>
      <c r="S3570" s="246"/>
      <c r="T3570" s="248"/>
      <c r="U3570" s="249" t="str">
        <f>+IF(AND(S3570&gt;0,R3570&lt;&gt;'Data Validation (ROP used only)'!$A$22),SUM(S3570:T3570),"")</f>
        <v/>
      </c>
      <c r="V3570" s="250" t="str">
        <f>IF(OR(R3570='Data Validation (ROP used only)'!$A$22,ISBLANK(S3570),ISERROR(S3570/$I3570)),"",S3570/$I3570)</f>
        <v/>
      </c>
      <c r="W3570" s="251"/>
      <c r="X3570" s="252" t="str" cm="1">
        <f t="array" ref="X3570">_xlfn.IFS(W3570="","",W3570/I3570&gt;=2,2*I3570,W3570/I3570 &lt; 2, W3570)</f>
        <v/>
      </c>
      <c r="Y3570" s="253" t="str">
        <f t="shared" si="389"/>
        <v/>
      </c>
      <c r="Z3570" s="248"/>
      <c r="AA3570" s="249" t="str">
        <f t="shared" si="390"/>
        <v/>
      </c>
      <c r="AB3570" s="254" t="str">
        <f t="shared" si="391"/>
        <v/>
      </c>
      <c r="AC3570" s="159"/>
      <c r="AD3570" s="160"/>
    </row>
    <row r="3571" spans="2:30" ht="13.8" hidden="1" outlineLevel="1" x14ac:dyDescent="0.25">
      <c r="B3571" s="1"/>
      <c r="C3571" s="1"/>
      <c r="D3571" s="1"/>
      <c r="E3571" s="2"/>
      <c r="F3571" s="1"/>
      <c r="G3571" s="2"/>
      <c r="H3571" s="108"/>
      <c r="I3571" s="109"/>
      <c r="J3571" s="132" t="str">
        <f t="shared" si="387"/>
        <v/>
      </c>
      <c r="K3571" s="132">
        <f t="shared" si="392"/>
        <v>0</v>
      </c>
      <c r="L3571" s="246"/>
      <c r="M3571" s="247"/>
      <c r="N3571" s="246"/>
      <c r="O3571" s="248"/>
      <c r="P3571" s="249" t="str">
        <f t="shared" si="388"/>
        <v/>
      </c>
      <c r="Q3571" s="250" t="str">
        <f t="shared" si="386"/>
        <v/>
      </c>
      <c r="R3571" s="248"/>
      <c r="S3571" s="246"/>
      <c r="T3571" s="248"/>
      <c r="U3571" s="249" t="str">
        <f>+IF(AND(S3571&gt;0,R3571&lt;&gt;'Data Validation (ROP used only)'!$A$22),SUM(S3571:T3571),"")</f>
        <v/>
      </c>
      <c r="V3571" s="250" t="str">
        <f>IF(OR(R3571='Data Validation (ROP used only)'!$A$22,ISBLANK(S3571),ISERROR(S3571/$I3571)),"",S3571/$I3571)</f>
        <v/>
      </c>
      <c r="W3571" s="251"/>
      <c r="X3571" s="252" t="str" cm="1">
        <f t="array" ref="X3571">_xlfn.IFS(W3571="","",W3571/I3571&gt;=2,2*I3571,W3571/I3571 &lt; 2, W3571)</f>
        <v/>
      </c>
      <c r="Y3571" s="253" t="str">
        <f t="shared" si="389"/>
        <v/>
      </c>
      <c r="Z3571" s="248"/>
      <c r="AA3571" s="249" t="str">
        <f t="shared" si="390"/>
        <v/>
      </c>
      <c r="AB3571" s="254" t="str">
        <f t="shared" si="391"/>
        <v/>
      </c>
      <c r="AC3571" s="159"/>
      <c r="AD3571" s="160"/>
    </row>
    <row r="3572" spans="2:30" ht="13.8" hidden="1" outlineLevel="1" x14ac:dyDescent="0.25">
      <c r="B3572" s="1"/>
      <c r="C3572" s="1"/>
      <c r="D3572" s="1"/>
      <c r="E3572" s="2"/>
      <c r="F3572" s="1"/>
      <c r="G3572" s="2"/>
      <c r="H3572" s="108"/>
      <c r="I3572" s="109"/>
      <c r="J3572" s="132" t="str">
        <f t="shared" si="387"/>
        <v/>
      </c>
      <c r="K3572" s="132">
        <f t="shared" si="392"/>
        <v>0</v>
      </c>
      <c r="L3572" s="246"/>
      <c r="M3572" s="247"/>
      <c r="N3572" s="246"/>
      <c r="O3572" s="248"/>
      <c r="P3572" s="249" t="str">
        <f t="shared" si="388"/>
        <v/>
      </c>
      <c r="Q3572" s="250" t="str">
        <f t="shared" si="386"/>
        <v/>
      </c>
      <c r="R3572" s="248"/>
      <c r="S3572" s="246"/>
      <c r="T3572" s="248"/>
      <c r="U3572" s="249" t="str">
        <f>+IF(AND(S3572&gt;0,R3572&lt;&gt;'Data Validation (ROP used only)'!$A$22),SUM(S3572:T3572),"")</f>
        <v/>
      </c>
      <c r="V3572" s="250" t="str">
        <f>IF(OR(R3572='Data Validation (ROP used only)'!$A$22,ISBLANK(S3572),ISERROR(S3572/$I3572)),"",S3572/$I3572)</f>
        <v/>
      </c>
      <c r="W3572" s="251"/>
      <c r="X3572" s="252" t="str" cm="1">
        <f t="array" ref="X3572">_xlfn.IFS(W3572="","",W3572/I3572&gt;=2,2*I3572,W3572/I3572 &lt; 2, W3572)</f>
        <v/>
      </c>
      <c r="Y3572" s="253" t="str">
        <f t="shared" si="389"/>
        <v/>
      </c>
      <c r="Z3572" s="248"/>
      <c r="AA3572" s="249" t="str">
        <f t="shared" si="390"/>
        <v/>
      </c>
      <c r="AB3572" s="254" t="str">
        <f t="shared" si="391"/>
        <v/>
      </c>
      <c r="AC3572" s="159"/>
      <c r="AD3572" s="160"/>
    </row>
    <row r="3573" spans="2:30" ht="13.8" hidden="1" outlineLevel="1" x14ac:dyDescent="0.25">
      <c r="B3573" s="1"/>
      <c r="C3573" s="1"/>
      <c r="D3573" s="1"/>
      <c r="E3573" s="2"/>
      <c r="F3573" s="1"/>
      <c r="G3573" s="2"/>
      <c r="H3573" s="108"/>
      <c r="I3573" s="109"/>
      <c r="J3573" s="132" t="str">
        <f t="shared" si="387"/>
        <v/>
      </c>
      <c r="K3573" s="132">
        <f t="shared" si="392"/>
        <v>0</v>
      </c>
      <c r="L3573" s="246"/>
      <c r="M3573" s="247"/>
      <c r="N3573" s="246"/>
      <c r="O3573" s="248"/>
      <c r="P3573" s="249" t="str">
        <f t="shared" si="388"/>
        <v/>
      </c>
      <c r="Q3573" s="250" t="str">
        <f t="shared" si="386"/>
        <v/>
      </c>
      <c r="R3573" s="248"/>
      <c r="S3573" s="246"/>
      <c r="T3573" s="248"/>
      <c r="U3573" s="249" t="str">
        <f>+IF(AND(S3573&gt;0,R3573&lt;&gt;'Data Validation (ROP used only)'!$A$22),SUM(S3573:T3573),"")</f>
        <v/>
      </c>
      <c r="V3573" s="250" t="str">
        <f>IF(OR(R3573='Data Validation (ROP used only)'!$A$22,ISBLANK(S3573),ISERROR(S3573/$I3573)),"",S3573/$I3573)</f>
        <v/>
      </c>
      <c r="W3573" s="251"/>
      <c r="X3573" s="252" t="str" cm="1">
        <f t="array" ref="X3573">_xlfn.IFS(W3573="","",W3573/I3573&gt;=2,2*I3573,W3573/I3573 &lt; 2, W3573)</f>
        <v/>
      </c>
      <c r="Y3573" s="253" t="str">
        <f t="shared" si="389"/>
        <v/>
      </c>
      <c r="Z3573" s="248"/>
      <c r="AA3573" s="249" t="str">
        <f t="shared" si="390"/>
        <v/>
      </c>
      <c r="AB3573" s="254" t="str">
        <f t="shared" si="391"/>
        <v/>
      </c>
      <c r="AC3573" s="159"/>
      <c r="AD3573" s="160"/>
    </row>
    <row r="3574" spans="2:30" ht="13.8" hidden="1" outlineLevel="1" x14ac:dyDescent="0.25">
      <c r="B3574" s="1"/>
      <c r="C3574" s="1"/>
      <c r="D3574" s="1"/>
      <c r="E3574" s="2"/>
      <c r="F3574" s="1"/>
      <c r="G3574" s="2"/>
      <c r="H3574" s="108"/>
      <c r="I3574" s="109"/>
      <c r="J3574" s="132" t="str">
        <f t="shared" si="387"/>
        <v/>
      </c>
      <c r="K3574" s="132">
        <f t="shared" si="392"/>
        <v>0</v>
      </c>
      <c r="L3574" s="246"/>
      <c r="M3574" s="247"/>
      <c r="N3574" s="246"/>
      <c r="O3574" s="248"/>
      <c r="P3574" s="249" t="str">
        <f t="shared" si="388"/>
        <v/>
      </c>
      <c r="Q3574" s="250" t="str">
        <f t="shared" si="386"/>
        <v/>
      </c>
      <c r="R3574" s="248"/>
      <c r="S3574" s="246"/>
      <c r="T3574" s="248"/>
      <c r="U3574" s="249" t="str">
        <f>+IF(AND(S3574&gt;0,R3574&lt;&gt;'Data Validation (ROP used only)'!$A$22),SUM(S3574:T3574),"")</f>
        <v/>
      </c>
      <c r="V3574" s="250" t="str">
        <f>IF(OR(R3574='Data Validation (ROP used only)'!$A$22,ISBLANK(S3574),ISERROR(S3574/$I3574)),"",S3574/$I3574)</f>
        <v/>
      </c>
      <c r="W3574" s="251"/>
      <c r="X3574" s="252" t="str" cm="1">
        <f t="array" ref="X3574">_xlfn.IFS(W3574="","",W3574/I3574&gt;=2,2*I3574,W3574/I3574 &lt; 2, W3574)</f>
        <v/>
      </c>
      <c r="Y3574" s="253" t="str">
        <f t="shared" si="389"/>
        <v/>
      </c>
      <c r="Z3574" s="248"/>
      <c r="AA3574" s="249" t="str">
        <f t="shared" si="390"/>
        <v/>
      </c>
      <c r="AB3574" s="254" t="str">
        <f t="shared" si="391"/>
        <v/>
      </c>
      <c r="AC3574" s="159"/>
      <c r="AD3574" s="160"/>
    </row>
    <row r="3575" spans="2:30" ht="13.8" hidden="1" outlineLevel="1" x14ac:dyDescent="0.25">
      <c r="B3575" s="1"/>
      <c r="C3575" s="1"/>
      <c r="D3575" s="1"/>
      <c r="E3575" s="2"/>
      <c r="F3575" s="1"/>
      <c r="G3575" s="2"/>
      <c r="H3575" s="108"/>
      <c r="I3575" s="109"/>
      <c r="J3575" s="132" t="str">
        <f t="shared" si="387"/>
        <v/>
      </c>
      <c r="K3575" s="132">
        <f t="shared" si="392"/>
        <v>0</v>
      </c>
      <c r="L3575" s="246"/>
      <c r="M3575" s="247"/>
      <c r="N3575" s="246"/>
      <c r="O3575" s="248"/>
      <c r="P3575" s="249" t="str">
        <f t="shared" si="388"/>
        <v/>
      </c>
      <c r="Q3575" s="250" t="str">
        <f t="shared" si="386"/>
        <v/>
      </c>
      <c r="R3575" s="248"/>
      <c r="S3575" s="246"/>
      <c r="T3575" s="248"/>
      <c r="U3575" s="249" t="str">
        <f>+IF(AND(S3575&gt;0,R3575&lt;&gt;'Data Validation (ROP used only)'!$A$22),SUM(S3575:T3575),"")</f>
        <v/>
      </c>
      <c r="V3575" s="250" t="str">
        <f>IF(OR(R3575='Data Validation (ROP used only)'!$A$22,ISBLANK(S3575),ISERROR(S3575/$I3575)),"",S3575/$I3575)</f>
        <v/>
      </c>
      <c r="W3575" s="251"/>
      <c r="X3575" s="252" t="str" cm="1">
        <f t="array" ref="X3575">_xlfn.IFS(W3575="","",W3575/I3575&gt;=2,2*I3575,W3575/I3575 &lt; 2, W3575)</f>
        <v/>
      </c>
      <c r="Y3575" s="253" t="str">
        <f t="shared" si="389"/>
        <v/>
      </c>
      <c r="Z3575" s="248"/>
      <c r="AA3575" s="249" t="str">
        <f t="shared" si="390"/>
        <v/>
      </c>
      <c r="AB3575" s="254" t="str">
        <f t="shared" si="391"/>
        <v/>
      </c>
      <c r="AC3575" s="159"/>
      <c r="AD3575" s="160"/>
    </row>
    <row r="3576" spans="2:30" ht="13.8" hidden="1" outlineLevel="1" x14ac:dyDescent="0.25">
      <c r="B3576" s="1"/>
      <c r="C3576" s="1"/>
      <c r="D3576" s="1"/>
      <c r="E3576" s="2"/>
      <c r="F3576" s="1"/>
      <c r="G3576" s="2"/>
      <c r="H3576" s="108"/>
      <c r="I3576" s="109"/>
      <c r="J3576" s="132" t="str">
        <f t="shared" si="387"/>
        <v/>
      </c>
      <c r="K3576" s="132">
        <f t="shared" si="392"/>
        <v>0</v>
      </c>
      <c r="L3576" s="246"/>
      <c r="M3576" s="247"/>
      <c r="N3576" s="246"/>
      <c r="O3576" s="248"/>
      <c r="P3576" s="249" t="str">
        <f t="shared" si="388"/>
        <v/>
      </c>
      <c r="Q3576" s="250" t="str">
        <f t="shared" si="386"/>
        <v/>
      </c>
      <c r="R3576" s="248"/>
      <c r="S3576" s="246"/>
      <c r="T3576" s="248"/>
      <c r="U3576" s="249" t="str">
        <f>+IF(AND(S3576&gt;0,R3576&lt;&gt;'Data Validation (ROP used only)'!$A$22),SUM(S3576:T3576),"")</f>
        <v/>
      </c>
      <c r="V3576" s="250" t="str">
        <f>IF(OR(R3576='Data Validation (ROP used only)'!$A$22,ISBLANK(S3576),ISERROR(S3576/$I3576)),"",S3576/$I3576)</f>
        <v/>
      </c>
      <c r="W3576" s="251"/>
      <c r="X3576" s="252" t="str" cm="1">
        <f t="array" ref="X3576">_xlfn.IFS(W3576="","",W3576/I3576&gt;=2,2*I3576,W3576/I3576 &lt; 2, W3576)</f>
        <v/>
      </c>
      <c r="Y3576" s="253" t="str">
        <f t="shared" si="389"/>
        <v/>
      </c>
      <c r="Z3576" s="248"/>
      <c r="AA3576" s="249" t="str">
        <f t="shared" si="390"/>
        <v/>
      </c>
      <c r="AB3576" s="254" t="str">
        <f t="shared" si="391"/>
        <v/>
      </c>
      <c r="AC3576" s="159"/>
      <c r="AD3576" s="160"/>
    </row>
    <row r="3577" spans="2:30" ht="13.8" hidden="1" outlineLevel="1" x14ac:dyDescent="0.25">
      <c r="B3577" s="1"/>
      <c r="C3577" s="1"/>
      <c r="D3577" s="1"/>
      <c r="E3577" s="2"/>
      <c r="F3577" s="1"/>
      <c r="G3577" s="2"/>
      <c r="H3577" s="108"/>
      <c r="I3577" s="109"/>
      <c r="J3577" s="132" t="str">
        <f t="shared" si="387"/>
        <v/>
      </c>
      <c r="K3577" s="132">
        <f t="shared" si="392"/>
        <v>0</v>
      </c>
      <c r="L3577" s="246"/>
      <c r="M3577" s="247"/>
      <c r="N3577" s="246"/>
      <c r="O3577" s="248"/>
      <c r="P3577" s="249" t="str">
        <f t="shared" si="388"/>
        <v/>
      </c>
      <c r="Q3577" s="250" t="str">
        <f t="shared" si="386"/>
        <v/>
      </c>
      <c r="R3577" s="248"/>
      <c r="S3577" s="246"/>
      <c r="T3577" s="248"/>
      <c r="U3577" s="249" t="str">
        <f>+IF(AND(S3577&gt;0,R3577&lt;&gt;'Data Validation (ROP used only)'!$A$22),SUM(S3577:T3577),"")</f>
        <v/>
      </c>
      <c r="V3577" s="250" t="str">
        <f>IF(OR(R3577='Data Validation (ROP used only)'!$A$22,ISBLANK(S3577),ISERROR(S3577/$I3577)),"",S3577/$I3577)</f>
        <v/>
      </c>
      <c r="W3577" s="251"/>
      <c r="X3577" s="252" t="str" cm="1">
        <f t="array" ref="X3577">_xlfn.IFS(W3577="","",W3577/I3577&gt;=2,2*I3577,W3577/I3577 &lt; 2, W3577)</f>
        <v/>
      </c>
      <c r="Y3577" s="253" t="str">
        <f t="shared" si="389"/>
        <v/>
      </c>
      <c r="Z3577" s="248"/>
      <c r="AA3577" s="249" t="str">
        <f t="shared" si="390"/>
        <v/>
      </c>
      <c r="AB3577" s="254" t="str">
        <f t="shared" si="391"/>
        <v/>
      </c>
      <c r="AC3577" s="159"/>
      <c r="AD3577" s="160"/>
    </row>
    <row r="3578" spans="2:30" ht="13.8" hidden="1" outlineLevel="1" x14ac:dyDescent="0.25">
      <c r="B3578" s="1"/>
      <c r="C3578" s="1"/>
      <c r="D3578" s="1"/>
      <c r="E3578" s="2"/>
      <c r="F3578" s="1"/>
      <c r="G3578" s="2"/>
      <c r="H3578" s="108"/>
      <c r="I3578" s="109"/>
      <c r="J3578" s="132" t="str">
        <f t="shared" si="387"/>
        <v/>
      </c>
      <c r="K3578" s="132">
        <f t="shared" si="392"/>
        <v>0</v>
      </c>
      <c r="L3578" s="246"/>
      <c r="M3578" s="247"/>
      <c r="N3578" s="246"/>
      <c r="O3578" s="248"/>
      <c r="P3578" s="249" t="str">
        <f t="shared" si="388"/>
        <v/>
      </c>
      <c r="Q3578" s="250" t="str">
        <f t="shared" si="386"/>
        <v/>
      </c>
      <c r="R3578" s="248"/>
      <c r="S3578" s="246"/>
      <c r="T3578" s="248"/>
      <c r="U3578" s="249" t="str">
        <f>+IF(AND(S3578&gt;0,R3578&lt;&gt;'Data Validation (ROP used only)'!$A$22),SUM(S3578:T3578),"")</f>
        <v/>
      </c>
      <c r="V3578" s="250" t="str">
        <f>IF(OR(R3578='Data Validation (ROP used only)'!$A$22,ISBLANK(S3578),ISERROR(S3578/$I3578)),"",S3578/$I3578)</f>
        <v/>
      </c>
      <c r="W3578" s="251"/>
      <c r="X3578" s="252" t="str" cm="1">
        <f t="array" ref="X3578">_xlfn.IFS(W3578="","",W3578/I3578&gt;=2,2*I3578,W3578/I3578 &lt; 2, W3578)</f>
        <v/>
      </c>
      <c r="Y3578" s="253" t="str">
        <f t="shared" si="389"/>
        <v/>
      </c>
      <c r="Z3578" s="248"/>
      <c r="AA3578" s="249" t="str">
        <f t="shared" si="390"/>
        <v/>
      </c>
      <c r="AB3578" s="254" t="str">
        <f t="shared" si="391"/>
        <v/>
      </c>
      <c r="AC3578" s="159"/>
      <c r="AD3578" s="160"/>
    </row>
    <row r="3579" spans="2:30" ht="13.8" hidden="1" outlineLevel="1" x14ac:dyDescent="0.25">
      <c r="B3579" s="1"/>
      <c r="C3579" s="1"/>
      <c r="D3579" s="1"/>
      <c r="E3579" s="2"/>
      <c r="F3579" s="1"/>
      <c r="G3579" s="2"/>
      <c r="H3579" s="108"/>
      <c r="I3579" s="109"/>
      <c r="J3579" s="132" t="str">
        <f t="shared" si="387"/>
        <v/>
      </c>
      <c r="K3579" s="132">
        <f t="shared" si="392"/>
        <v>0</v>
      </c>
      <c r="L3579" s="246"/>
      <c r="M3579" s="247"/>
      <c r="N3579" s="246"/>
      <c r="O3579" s="248"/>
      <c r="P3579" s="249" t="str">
        <f t="shared" si="388"/>
        <v/>
      </c>
      <c r="Q3579" s="250" t="str">
        <f t="shared" si="386"/>
        <v/>
      </c>
      <c r="R3579" s="248"/>
      <c r="S3579" s="246"/>
      <c r="T3579" s="248"/>
      <c r="U3579" s="249" t="str">
        <f>+IF(AND(S3579&gt;0,R3579&lt;&gt;'Data Validation (ROP used only)'!$A$22),SUM(S3579:T3579),"")</f>
        <v/>
      </c>
      <c r="V3579" s="250" t="str">
        <f>IF(OR(R3579='Data Validation (ROP used only)'!$A$22,ISBLANK(S3579),ISERROR(S3579/$I3579)),"",S3579/$I3579)</f>
        <v/>
      </c>
      <c r="W3579" s="251"/>
      <c r="X3579" s="252" t="str" cm="1">
        <f t="array" ref="X3579">_xlfn.IFS(W3579="","",W3579/I3579&gt;=2,2*I3579,W3579/I3579 &lt; 2, W3579)</f>
        <v/>
      </c>
      <c r="Y3579" s="253" t="str">
        <f t="shared" si="389"/>
        <v/>
      </c>
      <c r="Z3579" s="248"/>
      <c r="AA3579" s="249" t="str">
        <f t="shared" si="390"/>
        <v/>
      </c>
      <c r="AB3579" s="254" t="str">
        <f t="shared" si="391"/>
        <v/>
      </c>
      <c r="AC3579" s="159"/>
      <c r="AD3579" s="160"/>
    </row>
    <row r="3580" spans="2:30" ht="13.8" hidden="1" outlineLevel="1" x14ac:dyDescent="0.25">
      <c r="B3580" s="1"/>
      <c r="C3580" s="1"/>
      <c r="D3580" s="1"/>
      <c r="E3580" s="2"/>
      <c r="F3580" s="1"/>
      <c r="G3580" s="2"/>
      <c r="H3580" s="108"/>
      <c r="I3580" s="109"/>
      <c r="J3580" s="132" t="str">
        <f t="shared" si="387"/>
        <v/>
      </c>
      <c r="K3580" s="132">
        <f t="shared" si="392"/>
        <v>0</v>
      </c>
      <c r="L3580" s="246"/>
      <c r="M3580" s="247"/>
      <c r="N3580" s="246"/>
      <c r="O3580" s="248"/>
      <c r="P3580" s="249" t="str">
        <f t="shared" si="388"/>
        <v/>
      </c>
      <c r="Q3580" s="250" t="str">
        <f t="shared" si="386"/>
        <v/>
      </c>
      <c r="R3580" s="248"/>
      <c r="S3580" s="246"/>
      <c r="T3580" s="248"/>
      <c r="U3580" s="249" t="str">
        <f>+IF(AND(S3580&gt;0,R3580&lt;&gt;'Data Validation (ROP used only)'!$A$22),SUM(S3580:T3580),"")</f>
        <v/>
      </c>
      <c r="V3580" s="250" t="str">
        <f>IF(OR(R3580='Data Validation (ROP used only)'!$A$22,ISBLANK(S3580),ISERROR(S3580/$I3580)),"",S3580/$I3580)</f>
        <v/>
      </c>
      <c r="W3580" s="251"/>
      <c r="X3580" s="252" t="str" cm="1">
        <f t="array" ref="X3580">_xlfn.IFS(W3580="","",W3580/I3580&gt;=2,2*I3580,W3580/I3580 &lt; 2, W3580)</f>
        <v/>
      </c>
      <c r="Y3580" s="253" t="str">
        <f t="shared" si="389"/>
        <v/>
      </c>
      <c r="Z3580" s="248"/>
      <c r="AA3580" s="249" t="str">
        <f t="shared" si="390"/>
        <v/>
      </c>
      <c r="AB3580" s="254" t="str">
        <f t="shared" si="391"/>
        <v/>
      </c>
      <c r="AC3580" s="159"/>
      <c r="AD3580" s="160"/>
    </row>
    <row r="3581" spans="2:30" ht="13.8" hidden="1" outlineLevel="1" x14ac:dyDescent="0.25">
      <c r="B3581" s="1"/>
      <c r="C3581" s="1"/>
      <c r="D3581" s="1"/>
      <c r="E3581" s="2"/>
      <c r="F3581" s="1"/>
      <c r="G3581" s="2"/>
      <c r="H3581" s="108"/>
      <c r="I3581" s="109"/>
      <c r="J3581" s="132" t="str">
        <f t="shared" si="387"/>
        <v/>
      </c>
      <c r="K3581" s="132">
        <f t="shared" si="392"/>
        <v>0</v>
      </c>
      <c r="L3581" s="246"/>
      <c r="M3581" s="247"/>
      <c r="N3581" s="246"/>
      <c r="O3581" s="248"/>
      <c r="P3581" s="249" t="str">
        <f t="shared" si="388"/>
        <v/>
      </c>
      <c r="Q3581" s="250" t="str">
        <f t="shared" si="386"/>
        <v/>
      </c>
      <c r="R3581" s="248"/>
      <c r="S3581" s="246"/>
      <c r="T3581" s="248"/>
      <c r="U3581" s="249" t="str">
        <f>+IF(AND(S3581&gt;0,R3581&lt;&gt;'Data Validation (ROP used only)'!$A$22),SUM(S3581:T3581),"")</f>
        <v/>
      </c>
      <c r="V3581" s="250" t="str">
        <f>IF(OR(R3581='Data Validation (ROP used only)'!$A$22,ISBLANK(S3581),ISERROR(S3581/$I3581)),"",S3581/$I3581)</f>
        <v/>
      </c>
      <c r="W3581" s="251"/>
      <c r="X3581" s="252" t="str" cm="1">
        <f t="array" ref="X3581">_xlfn.IFS(W3581="","",W3581/I3581&gt;=2,2*I3581,W3581/I3581 &lt; 2, W3581)</f>
        <v/>
      </c>
      <c r="Y3581" s="253" t="str">
        <f t="shared" si="389"/>
        <v/>
      </c>
      <c r="Z3581" s="248"/>
      <c r="AA3581" s="249" t="str">
        <f t="shared" si="390"/>
        <v/>
      </c>
      <c r="AB3581" s="254" t="str">
        <f t="shared" si="391"/>
        <v/>
      </c>
      <c r="AC3581" s="159"/>
      <c r="AD3581" s="160"/>
    </row>
    <row r="3582" spans="2:30" ht="13.8" hidden="1" outlineLevel="1" x14ac:dyDescent="0.25">
      <c r="B3582" s="1"/>
      <c r="C3582" s="1"/>
      <c r="D3582" s="1"/>
      <c r="E3582" s="2"/>
      <c r="F3582" s="1"/>
      <c r="G3582" s="2"/>
      <c r="H3582" s="108"/>
      <c r="I3582" s="109"/>
      <c r="J3582" s="132" t="str">
        <f t="shared" si="387"/>
        <v/>
      </c>
      <c r="K3582" s="132">
        <f t="shared" si="392"/>
        <v>0</v>
      </c>
      <c r="L3582" s="246"/>
      <c r="M3582" s="247"/>
      <c r="N3582" s="246"/>
      <c r="O3582" s="248"/>
      <c r="P3582" s="249" t="str">
        <f t="shared" si="388"/>
        <v/>
      </c>
      <c r="Q3582" s="250" t="str">
        <f t="shared" si="386"/>
        <v/>
      </c>
      <c r="R3582" s="248"/>
      <c r="S3582" s="246"/>
      <c r="T3582" s="248"/>
      <c r="U3582" s="249" t="str">
        <f>+IF(AND(S3582&gt;0,R3582&lt;&gt;'Data Validation (ROP used only)'!$A$22),SUM(S3582:T3582),"")</f>
        <v/>
      </c>
      <c r="V3582" s="250" t="str">
        <f>IF(OR(R3582='Data Validation (ROP used only)'!$A$22,ISBLANK(S3582),ISERROR(S3582/$I3582)),"",S3582/$I3582)</f>
        <v/>
      </c>
      <c r="W3582" s="251"/>
      <c r="X3582" s="252" t="str" cm="1">
        <f t="array" ref="X3582">_xlfn.IFS(W3582="","",W3582/I3582&gt;=2,2*I3582,W3582/I3582 &lt; 2, W3582)</f>
        <v/>
      </c>
      <c r="Y3582" s="253" t="str">
        <f t="shared" si="389"/>
        <v/>
      </c>
      <c r="Z3582" s="248"/>
      <c r="AA3582" s="249" t="str">
        <f t="shared" si="390"/>
        <v/>
      </c>
      <c r="AB3582" s="254" t="str">
        <f t="shared" si="391"/>
        <v/>
      </c>
      <c r="AC3582" s="159"/>
      <c r="AD3582" s="160"/>
    </row>
    <row r="3583" spans="2:30" ht="13.8" hidden="1" outlineLevel="1" x14ac:dyDescent="0.25">
      <c r="B3583" s="1"/>
      <c r="C3583" s="1"/>
      <c r="D3583" s="1"/>
      <c r="E3583" s="2"/>
      <c r="F3583" s="1"/>
      <c r="G3583" s="2"/>
      <c r="H3583" s="108"/>
      <c r="I3583" s="109"/>
      <c r="J3583" s="132" t="str">
        <f t="shared" si="387"/>
        <v/>
      </c>
      <c r="K3583" s="132">
        <f t="shared" si="392"/>
        <v>0</v>
      </c>
      <c r="L3583" s="246"/>
      <c r="M3583" s="247"/>
      <c r="N3583" s="246"/>
      <c r="O3583" s="248"/>
      <c r="P3583" s="249" t="str">
        <f t="shared" si="388"/>
        <v/>
      </c>
      <c r="Q3583" s="250" t="str">
        <f t="shared" si="386"/>
        <v/>
      </c>
      <c r="R3583" s="248"/>
      <c r="S3583" s="246"/>
      <c r="T3583" s="248"/>
      <c r="U3583" s="249" t="str">
        <f>+IF(AND(S3583&gt;0,R3583&lt;&gt;'Data Validation (ROP used only)'!$A$22),SUM(S3583:T3583),"")</f>
        <v/>
      </c>
      <c r="V3583" s="250" t="str">
        <f>IF(OR(R3583='Data Validation (ROP used only)'!$A$22,ISBLANK(S3583),ISERROR(S3583/$I3583)),"",S3583/$I3583)</f>
        <v/>
      </c>
      <c r="W3583" s="251"/>
      <c r="X3583" s="252" t="str" cm="1">
        <f t="array" ref="X3583">_xlfn.IFS(W3583="","",W3583/I3583&gt;=2,2*I3583,W3583/I3583 &lt; 2, W3583)</f>
        <v/>
      </c>
      <c r="Y3583" s="253" t="str">
        <f t="shared" si="389"/>
        <v/>
      </c>
      <c r="Z3583" s="248"/>
      <c r="AA3583" s="249" t="str">
        <f t="shared" si="390"/>
        <v/>
      </c>
      <c r="AB3583" s="254" t="str">
        <f t="shared" si="391"/>
        <v/>
      </c>
      <c r="AC3583" s="159"/>
      <c r="AD3583" s="160"/>
    </row>
    <row r="3584" spans="2:30" ht="13.8" hidden="1" outlineLevel="1" x14ac:dyDescent="0.25">
      <c r="B3584" s="1"/>
      <c r="C3584" s="1"/>
      <c r="D3584" s="1"/>
      <c r="E3584" s="2"/>
      <c r="F3584" s="1"/>
      <c r="G3584" s="2"/>
      <c r="H3584" s="108"/>
      <c r="I3584" s="109"/>
      <c r="J3584" s="132" t="str">
        <f t="shared" si="387"/>
        <v/>
      </c>
      <c r="K3584" s="132">
        <f t="shared" si="392"/>
        <v>0</v>
      </c>
      <c r="L3584" s="246"/>
      <c r="M3584" s="247"/>
      <c r="N3584" s="246"/>
      <c r="O3584" s="248"/>
      <c r="P3584" s="249" t="str">
        <f t="shared" si="388"/>
        <v/>
      </c>
      <c r="Q3584" s="250" t="str">
        <f t="shared" si="386"/>
        <v/>
      </c>
      <c r="R3584" s="248"/>
      <c r="S3584" s="246"/>
      <c r="T3584" s="248"/>
      <c r="U3584" s="249" t="str">
        <f>+IF(AND(S3584&gt;0,R3584&lt;&gt;'Data Validation (ROP used only)'!$A$22),SUM(S3584:T3584),"")</f>
        <v/>
      </c>
      <c r="V3584" s="250" t="str">
        <f>IF(OR(R3584='Data Validation (ROP used only)'!$A$22,ISBLANK(S3584),ISERROR(S3584/$I3584)),"",S3584/$I3584)</f>
        <v/>
      </c>
      <c r="W3584" s="251"/>
      <c r="X3584" s="252" t="str" cm="1">
        <f t="array" ref="X3584">_xlfn.IFS(W3584="","",W3584/I3584&gt;=2,2*I3584,W3584/I3584 &lt; 2, W3584)</f>
        <v/>
      </c>
      <c r="Y3584" s="253" t="str">
        <f t="shared" si="389"/>
        <v/>
      </c>
      <c r="Z3584" s="248"/>
      <c r="AA3584" s="249" t="str">
        <f t="shared" si="390"/>
        <v/>
      </c>
      <c r="AB3584" s="254" t="str">
        <f t="shared" si="391"/>
        <v/>
      </c>
      <c r="AC3584" s="159"/>
      <c r="AD3584" s="160"/>
    </row>
    <row r="3585" spans="2:30" ht="13.8" hidden="1" outlineLevel="1" x14ac:dyDescent="0.25">
      <c r="B3585" s="1"/>
      <c r="C3585" s="1"/>
      <c r="D3585" s="1"/>
      <c r="E3585" s="2"/>
      <c r="F3585" s="1"/>
      <c r="G3585" s="2"/>
      <c r="H3585" s="108"/>
      <c r="I3585" s="109"/>
      <c r="J3585" s="132" t="str">
        <f t="shared" si="387"/>
        <v/>
      </c>
      <c r="K3585" s="132">
        <f t="shared" si="392"/>
        <v>0</v>
      </c>
      <c r="L3585" s="246"/>
      <c r="M3585" s="247"/>
      <c r="N3585" s="246"/>
      <c r="O3585" s="248"/>
      <c r="P3585" s="249" t="str">
        <f t="shared" si="388"/>
        <v/>
      </c>
      <c r="Q3585" s="250" t="str">
        <f t="shared" si="386"/>
        <v/>
      </c>
      <c r="R3585" s="248"/>
      <c r="S3585" s="246"/>
      <c r="T3585" s="248"/>
      <c r="U3585" s="249" t="str">
        <f>+IF(AND(S3585&gt;0,R3585&lt;&gt;'Data Validation (ROP used only)'!$A$22),SUM(S3585:T3585),"")</f>
        <v/>
      </c>
      <c r="V3585" s="250" t="str">
        <f>IF(OR(R3585='Data Validation (ROP used only)'!$A$22,ISBLANK(S3585),ISERROR(S3585/$I3585)),"",S3585/$I3585)</f>
        <v/>
      </c>
      <c r="W3585" s="251"/>
      <c r="X3585" s="252" t="str" cm="1">
        <f t="array" ref="X3585">_xlfn.IFS(W3585="","",W3585/I3585&gt;=2,2*I3585,W3585/I3585 &lt; 2, W3585)</f>
        <v/>
      </c>
      <c r="Y3585" s="253" t="str">
        <f t="shared" si="389"/>
        <v/>
      </c>
      <c r="Z3585" s="248"/>
      <c r="AA3585" s="249" t="str">
        <f t="shared" si="390"/>
        <v/>
      </c>
      <c r="AB3585" s="254" t="str">
        <f t="shared" si="391"/>
        <v/>
      </c>
      <c r="AC3585" s="159"/>
      <c r="AD3585" s="160"/>
    </row>
    <row r="3586" spans="2:30" ht="13.8" hidden="1" outlineLevel="1" x14ac:dyDescent="0.25">
      <c r="B3586" s="1"/>
      <c r="C3586" s="1"/>
      <c r="D3586" s="1"/>
      <c r="E3586" s="2"/>
      <c r="F3586" s="1"/>
      <c r="G3586" s="2"/>
      <c r="H3586" s="108"/>
      <c r="I3586" s="109"/>
      <c r="J3586" s="132" t="str">
        <f t="shared" si="387"/>
        <v/>
      </c>
      <c r="K3586" s="132">
        <f t="shared" si="392"/>
        <v>0</v>
      </c>
      <c r="L3586" s="246"/>
      <c r="M3586" s="247"/>
      <c r="N3586" s="246"/>
      <c r="O3586" s="248"/>
      <c r="P3586" s="249" t="str">
        <f t="shared" si="388"/>
        <v/>
      </c>
      <c r="Q3586" s="250" t="str">
        <f t="shared" si="386"/>
        <v/>
      </c>
      <c r="R3586" s="248"/>
      <c r="S3586" s="246"/>
      <c r="T3586" s="248"/>
      <c r="U3586" s="249" t="str">
        <f>+IF(AND(S3586&gt;0,R3586&lt;&gt;'Data Validation (ROP used only)'!$A$22),SUM(S3586:T3586),"")</f>
        <v/>
      </c>
      <c r="V3586" s="250" t="str">
        <f>IF(OR(R3586='Data Validation (ROP used only)'!$A$22,ISBLANK(S3586),ISERROR(S3586/$I3586)),"",S3586/$I3586)</f>
        <v/>
      </c>
      <c r="W3586" s="251"/>
      <c r="X3586" s="252" t="str" cm="1">
        <f t="array" ref="X3586">_xlfn.IFS(W3586="","",W3586/I3586&gt;=2,2*I3586,W3586/I3586 &lt; 2, W3586)</f>
        <v/>
      </c>
      <c r="Y3586" s="253" t="str">
        <f t="shared" si="389"/>
        <v/>
      </c>
      <c r="Z3586" s="248"/>
      <c r="AA3586" s="249" t="str">
        <f t="shared" si="390"/>
        <v/>
      </c>
      <c r="AB3586" s="254" t="str">
        <f t="shared" si="391"/>
        <v/>
      </c>
      <c r="AC3586" s="159"/>
      <c r="AD3586" s="160"/>
    </row>
    <row r="3587" spans="2:30" ht="13.8" hidden="1" outlineLevel="1" x14ac:dyDescent="0.25">
      <c r="B3587" s="1"/>
      <c r="C3587" s="1"/>
      <c r="D3587" s="1"/>
      <c r="E3587" s="2"/>
      <c r="F3587" s="1"/>
      <c r="G3587" s="2"/>
      <c r="H3587" s="108"/>
      <c r="I3587" s="109"/>
      <c r="J3587" s="132" t="str">
        <f t="shared" si="387"/>
        <v/>
      </c>
      <c r="K3587" s="132">
        <f t="shared" si="392"/>
        <v>0</v>
      </c>
      <c r="L3587" s="246"/>
      <c r="M3587" s="247"/>
      <c r="N3587" s="246"/>
      <c r="O3587" s="248"/>
      <c r="P3587" s="249" t="str">
        <f t="shared" si="388"/>
        <v/>
      </c>
      <c r="Q3587" s="250" t="str">
        <f t="shared" si="386"/>
        <v/>
      </c>
      <c r="R3587" s="248"/>
      <c r="S3587" s="246"/>
      <c r="T3587" s="248"/>
      <c r="U3587" s="249" t="str">
        <f>+IF(AND(S3587&gt;0,R3587&lt;&gt;'Data Validation (ROP used only)'!$A$22),SUM(S3587:T3587),"")</f>
        <v/>
      </c>
      <c r="V3587" s="250" t="str">
        <f>IF(OR(R3587='Data Validation (ROP used only)'!$A$22,ISBLANK(S3587),ISERROR(S3587/$I3587)),"",S3587/$I3587)</f>
        <v/>
      </c>
      <c r="W3587" s="251"/>
      <c r="X3587" s="252" t="str" cm="1">
        <f t="array" ref="X3587">_xlfn.IFS(W3587="","",W3587/I3587&gt;=2,2*I3587,W3587/I3587 &lt; 2, W3587)</f>
        <v/>
      </c>
      <c r="Y3587" s="253" t="str">
        <f t="shared" si="389"/>
        <v/>
      </c>
      <c r="Z3587" s="248"/>
      <c r="AA3587" s="249" t="str">
        <f t="shared" si="390"/>
        <v/>
      </c>
      <c r="AB3587" s="254" t="str">
        <f t="shared" si="391"/>
        <v/>
      </c>
      <c r="AC3587" s="159"/>
      <c r="AD3587" s="160"/>
    </row>
    <row r="3588" spans="2:30" ht="13.8" hidden="1" outlineLevel="1" x14ac:dyDescent="0.25">
      <c r="B3588" s="1"/>
      <c r="C3588" s="1"/>
      <c r="D3588" s="1"/>
      <c r="E3588" s="2"/>
      <c r="F3588" s="1"/>
      <c r="G3588" s="2"/>
      <c r="H3588" s="108"/>
      <c r="I3588" s="109"/>
      <c r="J3588" s="132" t="str">
        <f t="shared" si="387"/>
        <v/>
      </c>
      <c r="K3588" s="132">
        <f t="shared" si="392"/>
        <v>0</v>
      </c>
      <c r="L3588" s="246"/>
      <c r="M3588" s="247"/>
      <c r="N3588" s="246"/>
      <c r="O3588" s="248"/>
      <c r="P3588" s="249" t="str">
        <f t="shared" si="388"/>
        <v/>
      </c>
      <c r="Q3588" s="250" t="str">
        <f t="shared" si="386"/>
        <v/>
      </c>
      <c r="R3588" s="248"/>
      <c r="S3588" s="246"/>
      <c r="T3588" s="248"/>
      <c r="U3588" s="249" t="str">
        <f>+IF(AND(S3588&gt;0,R3588&lt;&gt;'Data Validation (ROP used only)'!$A$22),SUM(S3588:T3588),"")</f>
        <v/>
      </c>
      <c r="V3588" s="250" t="str">
        <f>IF(OR(R3588='Data Validation (ROP used only)'!$A$22,ISBLANK(S3588),ISERROR(S3588/$I3588)),"",S3588/$I3588)</f>
        <v/>
      </c>
      <c r="W3588" s="251"/>
      <c r="X3588" s="252" t="str" cm="1">
        <f t="array" ref="X3588">_xlfn.IFS(W3588="","",W3588/I3588&gt;=2,2*I3588,W3588/I3588 &lt; 2, W3588)</f>
        <v/>
      </c>
      <c r="Y3588" s="253" t="str">
        <f t="shared" si="389"/>
        <v/>
      </c>
      <c r="Z3588" s="248"/>
      <c r="AA3588" s="249" t="str">
        <f t="shared" si="390"/>
        <v/>
      </c>
      <c r="AB3588" s="254" t="str">
        <f t="shared" si="391"/>
        <v/>
      </c>
      <c r="AC3588" s="159"/>
      <c r="AD3588" s="160"/>
    </row>
    <row r="3589" spans="2:30" ht="13.8" hidden="1" outlineLevel="1" x14ac:dyDescent="0.25">
      <c r="B3589" s="1"/>
      <c r="C3589" s="1"/>
      <c r="D3589" s="1"/>
      <c r="E3589" s="2"/>
      <c r="F3589" s="1"/>
      <c r="G3589" s="2"/>
      <c r="H3589" s="108"/>
      <c r="I3589" s="109"/>
      <c r="J3589" s="132" t="str">
        <f t="shared" si="387"/>
        <v/>
      </c>
      <c r="K3589" s="132">
        <f t="shared" si="392"/>
        <v>0</v>
      </c>
      <c r="L3589" s="246"/>
      <c r="M3589" s="247"/>
      <c r="N3589" s="246"/>
      <c r="O3589" s="248"/>
      <c r="P3589" s="249" t="str">
        <f t="shared" si="388"/>
        <v/>
      </c>
      <c r="Q3589" s="250" t="str">
        <f t="shared" si="386"/>
        <v/>
      </c>
      <c r="R3589" s="248"/>
      <c r="S3589" s="246"/>
      <c r="T3589" s="248"/>
      <c r="U3589" s="249" t="str">
        <f>+IF(AND(S3589&gt;0,R3589&lt;&gt;'Data Validation (ROP used only)'!$A$22),SUM(S3589:T3589),"")</f>
        <v/>
      </c>
      <c r="V3589" s="250" t="str">
        <f>IF(OR(R3589='Data Validation (ROP used only)'!$A$22,ISBLANK(S3589),ISERROR(S3589/$I3589)),"",S3589/$I3589)</f>
        <v/>
      </c>
      <c r="W3589" s="251"/>
      <c r="X3589" s="252" t="str" cm="1">
        <f t="array" ref="X3589">_xlfn.IFS(W3589="","",W3589/I3589&gt;=2,2*I3589,W3589/I3589 &lt; 2, W3589)</f>
        <v/>
      </c>
      <c r="Y3589" s="253" t="str">
        <f t="shared" si="389"/>
        <v/>
      </c>
      <c r="Z3589" s="248"/>
      <c r="AA3589" s="249" t="str">
        <f t="shared" si="390"/>
        <v/>
      </c>
      <c r="AB3589" s="254" t="str">
        <f t="shared" si="391"/>
        <v/>
      </c>
      <c r="AC3589" s="159"/>
      <c r="AD3589" s="160"/>
    </row>
    <row r="3590" spans="2:30" ht="13.8" hidden="1" outlineLevel="1" x14ac:dyDescent="0.25">
      <c r="B3590" s="1"/>
      <c r="C3590" s="1"/>
      <c r="D3590" s="1"/>
      <c r="E3590" s="2"/>
      <c r="F3590" s="1"/>
      <c r="G3590" s="2"/>
      <c r="H3590" s="108"/>
      <c r="I3590" s="109"/>
      <c r="J3590" s="132" t="str">
        <f t="shared" si="387"/>
        <v/>
      </c>
      <c r="K3590" s="132">
        <f t="shared" si="392"/>
        <v>0</v>
      </c>
      <c r="L3590" s="246"/>
      <c r="M3590" s="247"/>
      <c r="N3590" s="246"/>
      <c r="O3590" s="248"/>
      <c r="P3590" s="249" t="str">
        <f t="shared" si="388"/>
        <v/>
      </c>
      <c r="Q3590" s="250" t="str">
        <f t="shared" si="386"/>
        <v/>
      </c>
      <c r="R3590" s="248"/>
      <c r="S3590" s="246"/>
      <c r="T3590" s="248"/>
      <c r="U3590" s="249" t="str">
        <f>+IF(AND(S3590&gt;0,R3590&lt;&gt;'Data Validation (ROP used only)'!$A$22),SUM(S3590:T3590),"")</f>
        <v/>
      </c>
      <c r="V3590" s="250" t="str">
        <f>IF(OR(R3590='Data Validation (ROP used only)'!$A$22,ISBLANK(S3590),ISERROR(S3590/$I3590)),"",S3590/$I3590)</f>
        <v/>
      </c>
      <c r="W3590" s="251"/>
      <c r="X3590" s="252" t="str" cm="1">
        <f t="array" ref="X3590">_xlfn.IFS(W3590="","",W3590/I3590&gt;=2,2*I3590,W3590/I3590 &lt; 2, W3590)</f>
        <v/>
      </c>
      <c r="Y3590" s="253" t="str">
        <f t="shared" si="389"/>
        <v/>
      </c>
      <c r="Z3590" s="248"/>
      <c r="AA3590" s="249" t="str">
        <f t="shared" si="390"/>
        <v/>
      </c>
      <c r="AB3590" s="254" t="str">
        <f t="shared" si="391"/>
        <v/>
      </c>
      <c r="AC3590" s="159"/>
      <c r="AD3590" s="160"/>
    </row>
    <row r="3591" spans="2:30" ht="13.8" hidden="1" outlineLevel="1" x14ac:dyDescent="0.25">
      <c r="B3591" s="1"/>
      <c r="C3591" s="1"/>
      <c r="D3591" s="1"/>
      <c r="E3591" s="2"/>
      <c r="F3591" s="1"/>
      <c r="G3591" s="2"/>
      <c r="H3591" s="108"/>
      <c r="I3591" s="109"/>
      <c r="J3591" s="132" t="str">
        <f t="shared" si="387"/>
        <v/>
      </c>
      <c r="K3591" s="132">
        <f t="shared" si="392"/>
        <v>0</v>
      </c>
      <c r="L3591" s="246"/>
      <c r="M3591" s="247"/>
      <c r="N3591" s="246"/>
      <c r="O3591" s="248"/>
      <c r="P3591" s="249" t="str">
        <f t="shared" si="388"/>
        <v/>
      </c>
      <c r="Q3591" s="250" t="str">
        <f t="shared" si="386"/>
        <v/>
      </c>
      <c r="R3591" s="248"/>
      <c r="S3591" s="246"/>
      <c r="T3591" s="248"/>
      <c r="U3591" s="249" t="str">
        <f>+IF(AND(S3591&gt;0,R3591&lt;&gt;'Data Validation (ROP used only)'!$A$22),SUM(S3591:T3591),"")</f>
        <v/>
      </c>
      <c r="V3591" s="250" t="str">
        <f>IF(OR(R3591='Data Validation (ROP used only)'!$A$22,ISBLANK(S3591),ISERROR(S3591/$I3591)),"",S3591/$I3591)</f>
        <v/>
      </c>
      <c r="W3591" s="251"/>
      <c r="X3591" s="252" t="str" cm="1">
        <f t="array" ref="X3591">_xlfn.IFS(W3591="","",W3591/I3591&gt;=2,2*I3591,W3591/I3591 &lt; 2, W3591)</f>
        <v/>
      </c>
      <c r="Y3591" s="253" t="str">
        <f t="shared" si="389"/>
        <v/>
      </c>
      <c r="Z3591" s="248"/>
      <c r="AA3591" s="249" t="str">
        <f t="shared" si="390"/>
        <v/>
      </c>
      <c r="AB3591" s="254" t="str">
        <f t="shared" si="391"/>
        <v/>
      </c>
      <c r="AC3591" s="159"/>
      <c r="AD3591" s="160"/>
    </row>
    <row r="3592" spans="2:30" ht="13.8" hidden="1" outlineLevel="1" x14ac:dyDescent="0.25">
      <c r="B3592" s="1"/>
      <c r="C3592" s="1"/>
      <c r="D3592" s="1"/>
      <c r="E3592" s="2"/>
      <c r="F3592" s="1"/>
      <c r="G3592" s="2"/>
      <c r="H3592" s="108"/>
      <c r="I3592" s="109"/>
      <c r="J3592" s="132" t="str">
        <f t="shared" si="387"/>
        <v/>
      </c>
      <c r="K3592" s="132">
        <f t="shared" si="392"/>
        <v>0</v>
      </c>
      <c r="L3592" s="246"/>
      <c r="M3592" s="247"/>
      <c r="N3592" s="246"/>
      <c r="O3592" s="248"/>
      <c r="P3592" s="249" t="str">
        <f t="shared" si="388"/>
        <v/>
      </c>
      <c r="Q3592" s="250" t="str">
        <f t="shared" si="386"/>
        <v/>
      </c>
      <c r="R3592" s="248"/>
      <c r="S3592" s="246"/>
      <c r="T3592" s="248"/>
      <c r="U3592" s="249" t="str">
        <f>+IF(AND(S3592&gt;0,R3592&lt;&gt;'Data Validation (ROP used only)'!$A$22),SUM(S3592:T3592),"")</f>
        <v/>
      </c>
      <c r="V3592" s="250" t="str">
        <f>IF(OR(R3592='Data Validation (ROP used only)'!$A$22,ISBLANK(S3592),ISERROR(S3592/$I3592)),"",S3592/$I3592)</f>
        <v/>
      </c>
      <c r="W3592" s="251"/>
      <c r="X3592" s="252" t="str" cm="1">
        <f t="array" ref="X3592">_xlfn.IFS(W3592="","",W3592/I3592&gt;=2,2*I3592,W3592/I3592 &lt; 2, W3592)</f>
        <v/>
      </c>
      <c r="Y3592" s="253" t="str">
        <f t="shared" si="389"/>
        <v/>
      </c>
      <c r="Z3592" s="248"/>
      <c r="AA3592" s="249" t="str">
        <f t="shared" si="390"/>
        <v/>
      </c>
      <c r="AB3592" s="254" t="str">
        <f t="shared" si="391"/>
        <v/>
      </c>
      <c r="AC3592" s="159"/>
      <c r="AD3592" s="160"/>
    </row>
    <row r="3593" spans="2:30" ht="13.8" hidden="1" outlineLevel="1" x14ac:dyDescent="0.25">
      <c r="B3593" s="1"/>
      <c r="C3593" s="1"/>
      <c r="D3593" s="1"/>
      <c r="E3593" s="2"/>
      <c r="F3593" s="1"/>
      <c r="G3593" s="2"/>
      <c r="H3593" s="108"/>
      <c r="I3593" s="109"/>
      <c r="J3593" s="132" t="str">
        <f t="shared" si="387"/>
        <v/>
      </c>
      <c r="K3593" s="132">
        <f t="shared" si="392"/>
        <v>0</v>
      </c>
      <c r="L3593" s="246"/>
      <c r="M3593" s="247"/>
      <c r="N3593" s="246"/>
      <c r="O3593" s="248"/>
      <c r="P3593" s="249" t="str">
        <f t="shared" si="388"/>
        <v/>
      </c>
      <c r="Q3593" s="250" t="str">
        <f t="shared" si="386"/>
        <v/>
      </c>
      <c r="R3593" s="248"/>
      <c r="S3593" s="246"/>
      <c r="T3593" s="248"/>
      <c r="U3593" s="249" t="str">
        <f>+IF(AND(S3593&gt;0,R3593&lt;&gt;'Data Validation (ROP used only)'!$A$22),SUM(S3593:T3593),"")</f>
        <v/>
      </c>
      <c r="V3593" s="250" t="str">
        <f>IF(OR(R3593='Data Validation (ROP used only)'!$A$22,ISBLANK(S3593),ISERROR(S3593/$I3593)),"",S3593/$I3593)</f>
        <v/>
      </c>
      <c r="W3593" s="251"/>
      <c r="X3593" s="252" t="str" cm="1">
        <f t="array" ref="X3593">_xlfn.IFS(W3593="","",W3593/I3593&gt;=2,2*I3593,W3593/I3593 &lt; 2, W3593)</f>
        <v/>
      </c>
      <c r="Y3593" s="253" t="str">
        <f t="shared" si="389"/>
        <v/>
      </c>
      <c r="Z3593" s="248"/>
      <c r="AA3593" s="249" t="str">
        <f t="shared" si="390"/>
        <v/>
      </c>
      <c r="AB3593" s="254" t="str">
        <f t="shared" si="391"/>
        <v/>
      </c>
      <c r="AC3593" s="159"/>
      <c r="AD3593" s="160"/>
    </row>
    <row r="3594" spans="2:30" ht="13.8" hidden="1" outlineLevel="1" x14ac:dyDescent="0.25">
      <c r="B3594" s="1"/>
      <c r="C3594" s="1"/>
      <c r="D3594" s="1"/>
      <c r="E3594" s="2"/>
      <c r="F3594" s="1"/>
      <c r="G3594" s="2"/>
      <c r="H3594" s="108"/>
      <c r="I3594" s="109"/>
      <c r="J3594" s="132" t="str">
        <f t="shared" si="387"/>
        <v/>
      </c>
      <c r="K3594" s="132">
        <f t="shared" si="392"/>
        <v>0</v>
      </c>
      <c r="L3594" s="246"/>
      <c r="M3594" s="247"/>
      <c r="N3594" s="246"/>
      <c r="O3594" s="248"/>
      <c r="P3594" s="249" t="str">
        <f t="shared" si="388"/>
        <v/>
      </c>
      <c r="Q3594" s="250" t="str">
        <f t="shared" ref="Q3594:Q3657" si="393">IF(ISERROR(N3594/$I3594),"",N3594/$I3594)</f>
        <v/>
      </c>
      <c r="R3594" s="248"/>
      <c r="S3594" s="246"/>
      <c r="T3594" s="248"/>
      <c r="U3594" s="249" t="str">
        <f>+IF(AND(S3594&gt;0,R3594&lt;&gt;'Data Validation (ROP used only)'!$A$22),SUM(S3594:T3594),"")</f>
        <v/>
      </c>
      <c r="V3594" s="250" t="str">
        <f>IF(OR(R3594='Data Validation (ROP used only)'!$A$22,ISBLANK(S3594),ISERROR(S3594/$I3594)),"",S3594/$I3594)</f>
        <v/>
      </c>
      <c r="W3594" s="251"/>
      <c r="X3594" s="252" t="str" cm="1">
        <f t="array" ref="X3594">_xlfn.IFS(W3594="","",W3594/I3594&gt;=2,2*I3594,W3594/I3594 &lt; 2, W3594)</f>
        <v/>
      </c>
      <c r="Y3594" s="253" t="str">
        <f t="shared" si="389"/>
        <v/>
      </c>
      <c r="Z3594" s="248"/>
      <c r="AA3594" s="249" t="str">
        <f t="shared" si="390"/>
        <v/>
      </c>
      <c r="AB3594" s="254" t="str">
        <f t="shared" si="391"/>
        <v/>
      </c>
      <c r="AC3594" s="159"/>
      <c r="AD3594" s="160"/>
    </row>
    <row r="3595" spans="2:30" ht="13.8" hidden="1" outlineLevel="1" x14ac:dyDescent="0.25">
      <c r="B3595" s="1"/>
      <c r="C3595" s="1"/>
      <c r="D3595" s="1"/>
      <c r="E3595" s="2"/>
      <c r="F3595" s="1"/>
      <c r="G3595" s="2"/>
      <c r="H3595" s="108"/>
      <c r="I3595" s="109"/>
      <c r="J3595" s="132" t="str">
        <f t="shared" ref="J3595:J3658" si="394">IF(ISERROR(H3595/C3595),"",H3595/C3595)</f>
        <v/>
      </c>
      <c r="K3595" s="132">
        <f t="shared" si="392"/>
        <v>0</v>
      </c>
      <c r="L3595" s="246"/>
      <c r="M3595" s="247"/>
      <c r="N3595" s="246"/>
      <c r="O3595" s="248"/>
      <c r="P3595" s="249" t="str">
        <f t="shared" ref="P3595:P3658" si="395">+IF((N3595+O3595)&gt;0,+N3595+O3595,"")</f>
        <v/>
      </c>
      <c r="Q3595" s="250" t="str">
        <f t="shared" si="393"/>
        <v/>
      </c>
      <c r="R3595" s="248"/>
      <c r="S3595" s="246"/>
      <c r="T3595" s="248"/>
      <c r="U3595" s="249" t="str">
        <f>+IF(AND(S3595&gt;0,R3595&lt;&gt;'Data Validation (ROP used only)'!$A$22),SUM(S3595:T3595),"")</f>
        <v/>
      </c>
      <c r="V3595" s="250" t="str">
        <f>IF(OR(R3595='Data Validation (ROP used only)'!$A$22,ISBLANK(S3595),ISERROR(S3595/$I3595)),"",S3595/$I3595)</f>
        <v/>
      </c>
      <c r="W3595" s="251"/>
      <c r="X3595" s="252" t="str" cm="1">
        <f t="array" ref="X3595">_xlfn.IFS(W3595="","",W3595/I3595&gt;=2,2*I3595,W3595/I3595 &lt; 2, W3595)</f>
        <v/>
      </c>
      <c r="Y3595" s="253" t="str">
        <f t="shared" ref="Y3595:Y3658" si="396">IF(ISBLANK(W3595),"",W3595-X3595)</f>
        <v/>
      </c>
      <c r="Z3595" s="248"/>
      <c r="AA3595" s="249" t="str">
        <f t="shared" ref="AA3595:AA3658" si="397">IF(W3595=0,"",W3595+Z3595)</f>
        <v/>
      </c>
      <c r="AB3595" s="254" t="str">
        <f t="shared" ref="AB3595:AB3658" si="398">IF(ISERROR(W3595/$I3595),"",W3595/$I3595)</f>
        <v/>
      </c>
      <c r="AC3595" s="159"/>
      <c r="AD3595" s="160"/>
    </row>
    <row r="3596" spans="2:30" ht="13.8" hidden="1" outlineLevel="1" x14ac:dyDescent="0.25">
      <c r="B3596" s="1"/>
      <c r="C3596" s="1"/>
      <c r="D3596" s="1"/>
      <c r="E3596" s="2"/>
      <c r="F3596" s="1"/>
      <c r="G3596" s="2"/>
      <c r="H3596" s="108"/>
      <c r="I3596" s="109"/>
      <c r="J3596" s="132" t="str">
        <f t="shared" si="394"/>
        <v/>
      </c>
      <c r="K3596" s="132">
        <f t="shared" si="392"/>
        <v>0</v>
      </c>
      <c r="L3596" s="246"/>
      <c r="M3596" s="247"/>
      <c r="N3596" s="246"/>
      <c r="O3596" s="248"/>
      <c r="P3596" s="249" t="str">
        <f t="shared" si="395"/>
        <v/>
      </c>
      <c r="Q3596" s="250" t="str">
        <f t="shared" si="393"/>
        <v/>
      </c>
      <c r="R3596" s="248"/>
      <c r="S3596" s="246"/>
      <c r="T3596" s="248"/>
      <c r="U3596" s="249" t="str">
        <f>+IF(AND(S3596&gt;0,R3596&lt;&gt;'Data Validation (ROP used only)'!$A$22),SUM(S3596:T3596),"")</f>
        <v/>
      </c>
      <c r="V3596" s="250" t="str">
        <f>IF(OR(R3596='Data Validation (ROP used only)'!$A$22,ISBLANK(S3596),ISERROR(S3596/$I3596)),"",S3596/$I3596)</f>
        <v/>
      </c>
      <c r="W3596" s="251"/>
      <c r="X3596" s="252" t="str" cm="1">
        <f t="array" ref="X3596">_xlfn.IFS(W3596="","",W3596/I3596&gt;=2,2*I3596,W3596/I3596 &lt; 2, W3596)</f>
        <v/>
      </c>
      <c r="Y3596" s="253" t="str">
        <f t="shared" si="396"/>
        <v/>
      </c>
      <c r="Z3596" s="248"/>
      <c r="AA3596" s="249" t="str">
        <f t="shared" si="397"/>
        <v/>
      </c>
      <c r="AB3596" s="254" t="str">
        <f t="shared" si="398"/>
        <v/>
      </c>
      <c r="AC3596" s="159"/>
      <c r="AD3596" s="160"/>
    </row>
    <row r="3597" spans="2:30" ht="13.8" hidden="1" outlineLevel="1" x14ac:dyDescent="0.25">
      <c r="B3597" s="1"/>
      <c r="C3597" s="1"/>
      <c r="D3597" s="1"/>
      <c r="E3597" s="2"/>
      <c r="F3597" s="1"/>
      <c r="G3597" s="2"/>
      <c r="H3597" s="108"/>
      <c r="I3597" s="109"/>
      <c r="J3597" s="132" t="str">
        <f t="shared" si="394"/>
        <v/>
      </c>
      <c r="K3597" s="132">
        <f t="shared" si="392"/>
        <v>0</v>
      </c>
      <c r="L3597" s="246"/>
      <c r="M3597" s="247"/>
      <c r="N3597" s="246"/>
      <c r="O3597" s="248"/>
      <c r="P3597" s="249" t="str">
        <f t="shared" si="395"/>
        <v/>
      </c>
      <c r="Q3597" s="250" t="str">
        <f t="shared" si="393"/>
        <v/>
      </c>
      <c r="R3597" s="248"/>
      <c r="S3597" s="246"/>
      <c r="T3597" s="248"/>
      <c r="U3597" s="249" t="str">
        <f>+IF(AND(S3597&gt;0,R3597&lt;&gt;'Data Validation (ROP used only)'!$A$22),SUM(S3597:T3597),"")</f>
        <v/>
      </c>
      <c r="V3597" s="250" t="str">
        <f>IF(OR(R3597='Data Validation (ROP used only)'!$A$22,ISBLANK(S3597),ISERROR(S3597/$I3597)),"",S3597/$I3597)</f>
        <v/>
      </c>
      <c r="W3597" s="251"/>
      <c r="X3597" s="252" t="str" cm="1">
        <f t="array" ref="X3597">_xlfn.IFS(W3597="","",W3597/I3597&gt;=2,2*I3597,W3597/I3597 &lt; 2, W3597)</f>
        <v/>
      </c>
      <c r="Y3597" s="253" t="str">
        <f t="shared" si="396"/>
        <v/>
      </c>
      <c r="Z3597" s="248"/>
      <c r="AA3597" s="249" t="str">
        <f t="shared" si="397"/>
        <v/>
      </c>
      <c r="AB3597" s="254" t="str">
        <f t="shared" si="398"/>
        <v/>
      </c>
      <c r="AC3597" s="159"/>
      <c r="AD3597" s="160"/>
    </row>
    <row r="3598" spans="2:30" ht="13.8" hidden="1" outlineLevel="1" x14ac:dyDescent="0.25">
      <c r="B3598" s="1"/>
      <c r="C3598" s="1"/>
      <c r="D3598" s="1"/>
      <c r="E3598" s="2"/>
      <c r="F3598" s="1"/>
      <c r="G3598" s="2"/>
      <c r="H3598" s="108"/>
      <c r="I3598" s="109"/>
      <c r="J3598" s="132" t="str">
        <f t="shared" si="394"/>
        <v/>
      </c>
      <c r="K3598" s="132">
        <f t="shared" si="392"/>
        <v>0</v>
      </c>
      <c r="L3598" s="246"/>
      <c r="M3598" s="247"/>
      <c r="N3598" s="246"/>
      <c r="O3598" s="248"/>
      <c r="P3598" s="249" t="str">
        <f t="shared" si="395"/>
        <v/>
      </c>
      <c r="Q3598" s="250" t="str">
        <f t="shared" si="393"/>
        <v/>
      </c>
      <c r="R3598" s="248"/>
      <c r="S3598" s="246"/>
      <c r="T3598" s="248"/>
      <c r="U3598" s="249" t="str">
        <f>+IF(AND(S3598&gt;0,R3598&lt;&gt;'Data Validation (ROP used only)'!$A$22),SUM(S3598:T3598),"")</f>
        <v/>
      </c>
      <c r="V3598" s="250" t="str">
        <f>IF(OR(R3598='Data Validation (ROP used only)'!$A$22,ISBLANK(S3598),ISERROR(S3598/$I3598)),"",S3598/$I3598)</f>
        <v/>
      </c>
      <c r="W3598" s="251"/>
      <c r="X3598" s="252" t="str" cm="1">
        <f t="array" ref="X3598">_xlfn.IFS(W3598="","",W3598/I3598&gt;=2,2*I3598,W3598/I3598 &lt; 2, W3598)</f>
        <v/>
      </c>
      <c r="Y3598" s="253" t="str">
        <f t="shared" si="396"/>
        <v/>
      </c>
      <c r="Z3598" s="248"/>
      <c r="AA3598" s="249" t="str">
        <f t="shared" si="397"/>
        <v/>
      </c>
      <c r="AB3598" s="254" t="str">
        <f t="shared" si="398"/>
        <v/>
      </c>
      <c r="AC3598" s="159"/>
      <c r="AD3598" s="160"/>
    </row>
    <row r="3599" spans="2:30" ht="13.8" hidden="1" outlineLevel="1" x14ac:dyDescent="0.25">
      <c r="B3599" s="1"/>
      <c r="C3599" s="1"/>
      <c r="D3599" s="1"/>
      <c r="E3599" s="2"/>
      <c r="F3599" s="1"/>
      <c r="G3599" s="2"/>
      <c r="H3599" s="108"/>
      <c r="I3599" s="109"/>
      <c r="J3599" s="132" t="str">
        <f t="shared" si="394"/>
        <v/>
      </c>
      <c r="K3599" s="132">
        <f t="shared" si="392"/>
        <v>0</v>
      </c>
      <c r="L3599" s="246"/>
      <c r="M3599" s="247"/>
      <c r="N3599" s="246"/>
      <c r="O3599" s="248"/>
      <c r="P3599" s="249" t="str">
        <f t="shared" si="395"/>
        <v/>
      </c>
      <c r="Q3599" s="250" t="str">
        <f t="shared" si="393"/>
        <v/>
      </c>
      <c r="R3599" s="248"/>
      <c r="S3599" s="246"/>
      <c r="T3599" s="248"/>
      <c r="U3599" s="249" t="str">
        <f>+IF(AND(S3599&gt;0,R3599&lt;&gt;'Data Validation (ROP used only)'!$A$22),SUM(S3599:T3599),"")</f>
        <v/>
      </c>
      <c r="V3599" s="250" t="str">
        <f>IF(OR(R3599='Data Validation (ROP used only)'!$A$22,ISBLANK(S3599),ISERROR(S3599/$I3599)),"",S3599/$I3599)</f>
        <v/>
      </c>
      <c r="W3599" s="251"/>
      <c r="X3599" s="252" t="str" cm="1">
        <f t="array" ref="X3599">_xlfn.IFS(W3599="","",W3599/I3599&gt;=2,2*I3599,W3599/I3599 &lt; 2, W3599)</f>
        <v/>
      </c>
      <c r="Y3599" s="253" t="str">
        <f t="shared" si="396"/>
        <v/>
      </c>
      <c r="Z3599" s="248"/>
      <c r="AA3599" s="249" t="str">
        <f t="shared" si="397"/>
        <v/>
      </c>
      <c r="AB3599" s="254" t="str">
        <f t="shared" si="398"/>
        <v/>
      </c>
      <c r="AC3599" s="159"/>
      <c r="AD3599" s="160"/>
    </row>
    <row r="3600" spans="2:30" ht="13.8" hidden="1" outlineLevel="1" x14ac:dyDescent="0.25">
      <c r="B3600" s="1"/>
      <c r="C3600" s="1"/>
      <c r="D3600" s="1"/>
      <c r="E3600" s="2"/>
      <c r="F3600" s="1"/>
      <c r="G3600" s="2"/>
      <c r="H3600" s="108"/>
      <c r="I3600" s="109"/>
      <c r="J3600" s="132" t="str">
        <f t="shared" si="394"/>
        <v/>
      </c>
      <c r="K3600" s="132">
        <f t="shared" si="392"/>
        <v>0</v>
      </c>
      <c r="L3600" s="246"/>
      <c r="M3600" s="247"/>
      <c r="N3600" s="246"/>
      <c r="O3600" s="248"/>
      <c r="P3600" s="249" t="str">
        <f t="shared" si="395"/>
        <v/>
      </c>
      <c r="Q3600" s="250" t="str">
        <f t="shared" si="393"/>
        <v/>
      </c>
      <c r="R3600" s="248"/>
      <c r="S3600" s="246"/>
      <c r="T3600" s="248"/>
      <c r="U3600" s="249" t="str">
        <f>+IF(AND(S3600&gt;0,R3600&lt;&gt;'Data Validation (ROP used only)'!$A$22),SUM(S3600:T3600),"")</f>
        <v/>
      </c>
      <c r="V3600" s="250" t="str">
        <f>IF(OR(R3600='Data Validation (ROP used only)'!$A$22,ISBLANK(S3600),ISERROR(S3600/$I3600)),"",S3600/$I3600)</f>
        <v/>
      </c>
      <c r="W3600" s="251"/>
      <c r="X3600" s="252" t="str" cm="1">
        <f t="array" ref="X3600">_xlfn.IFS(W3600="","",W3600/I3600&gt;=2,2*I3600,W3600/I3600 &lt; 2, W3600)</f>
        <v/>
      </c>
      <c r="Y3600" s="253" t="str">
        <f t="shared" si="396"/>
        <v/>
      </c>
      <c r="Z3600" s="248"/>
      <c r="AA3600" s="249" t="str">
        <f t="shared" si="397"/>
        <v/>
      </c>
      <c r="AB3600" s="254" t="str">
        <f t="shared" si="398"/>
        <v/>
      </c>
      <c r="AC3600" s="159"/>
      <c r="AD3600" s="160"/>
    </row>
    <row r="3601" spans="2:30" ht="13.8" hidden="1" outlineLevel="1" x14ac:dyDescent="0.25">
      <c r="B3601" s="1"/>
      <c r="C3601" s="1"/>
      <c r="D3601" s="1"/>
      <c r="E3601" s="2"/>
      <c r="F3601" s="1"/>
      <c r="G3601" s="2"/>
      <c r="H3601" s="108"/>
      <c r="I3601" s="109"/>
      <c r="J3601" s="132" t="str">
        <f t="shared" si="394"/>
        <v/>
      </c>
      <c r="K3601" s="132">
        <f t="shared" si="392"/>
        <v>0</v>
      </c>
      <c r="L3601" s="246"/>
      <c r="M3601" s="247"/>
      <c r="N3601" s="246"/>
      <c r="O3601" s="248"/>
      <c r="P3601" s="249" t="str">
        <f t="shared" si="395"/>
        <v/>
      </c>
      <c r="Q3601" s="250" t="str">
        <f t="shared" si="393"/>
        <v/>
      </c>
      <c r="R3601" s="248"/>
      <c r="S3601" s="246"/>
      <c r="T3601" s="248"/>
      <c r="U3601" s="249" t="str">
        <f>+IF(AND(S3601&gt;0,R3601&lt;&gt;'Data Validation (ROP used only)'!$A$22),SUM(S3601:T3601),"")</f>
        <v/>
      </c>
      <c r="V3601" s="250" t="str">
        <f>IF(OR(R3601='Data Validation (ROP used only)'!$A$22,ISBLANK(S3601),ISERROR(S3601/$I3601)),"",S3601/$I3601)</f>
        <v/>
      </c>
      <c r="W3601" s="251"/>
      <c r="X3601" s="252" t="str" cm="1">
        <f t="array" ref="X3601">_xlfn.IFS(W3601="","",W3601/I3601&gt;=2,2*I3601,W3601/I3601 &lt; 2, W3601)</f>
        <v/>
      </c>
      <c r="Y3601" s="253" t="str">
        <f t="shared" si="396"/>
        <v/>
      </c>
      <c r="Z3601" s="248"/>
      <c r="AA3601" s="249" t="str">
        <f t="shared" si="397"/>
        <v/>
      </c>
      <c r="AB3601" s="254" t="str">
        <f t="shared" si="398"/>
        <v/>
      </c>
      <c r="AC3601" s="159"/>
      <c r="AD3601" s="160"/>
    </row>
    <row r="3602" spans="2:30" ht="13.8" hidden="1" outlineLevel="1" x14ac:dyDescent="0.25">
      <c r="B3602" s="1"/>
      <c r="C3602" s="1"/>
      <c r="D3602" s="1"/>
      <c r="E3602" s="2"/>
      <c r="F3602" s="1"/>
      <c r="G3602" s="2"/>
      <c r="H3602" s="108"/>
      <c r="I3602" s="109"/>
      <c r="J3602" s="132" t="str">
        <f t="shared" si="394"/>
        <v/>
      </c>
      <c r="K3602" s="132">
        <f t="shared" si="392"/>
        <v>0</v>
      </c>
      <c r="L3602" s="246"/>
      <c r="M3602" s="247"/>
      <c r="N3602" s="246"/>
      <c r="O3602" s="248"/>
      <c r="P3602" s="249" t="str">
        <f t="shared" si="395"/>
        <v/>
      </c>
      <c r="Q3602" s="250" t="str">
        <f t="shared" si="393"/>
        <v/>
      </c>
      <c r="R3602" s="248"/>
      <c r="S3602" s="246"/>
      <c r="T3602" s="248"/>
      <c r="U3602" s="249" t="str">
        <f>+IF(AND(S3602&gt;0,R3602&lt;&gt;'Data Validation (ROP used only)'!$A$22),SUM(S3602:T3602),"")</f>
        <v/>
      </c>
      <c r="V3602" s="250" t="str">
        <f>IF(OR(R3602='Data Validation (ROP used only)'!$A$22,ISBLANK(S3602),ISERROR(S3602/$I3602)),"",S3602/$I3602)</f>
        <v/>
      </c>
      <c r="W3602" s="251"/>
      <c r="X3602" s="252" t="str" cm="1">
        <f t="array" ref="X3602">_xlfn.IFS(W3602="","",W3602/I3602&gt;=2,2*I3602,W3602/I3602 &lt; 2, W3602)</f>
        <v/>
      </c>
      <c r="Y3602" s="253" t="str">
        <f t="shared" si="396"/>
        <v/>
      </c>
      <c r="Z3602" s="248"/>
      <c r="AA3602" s="249" t="str">
        <f t="shared" si="397"/>
        <v/>
      </c>
      <c r="AB3602" s="254" t="str">
        <f t="shared" si="398"/>
        <v/>
      </c>
      <c r="AC3602" s="159"/>
      <c r="AD3602" s="160"/>
    </row>
    <row r="3603" spans="2:30" ht="13.8" hidden="1" outlineLevel="1" x14ac:dyDescent="0.25">
      <c r="B3603" s="1"/>
      <c r="C3603" s="1"/>
      <c r="D3603" s="1"/>
      <c r="E3603" s="2"/>
      <c r="F3603" s="1"/>
      <c r="G3603" s="2"/>
      <c r="H3603" s="108"/>
      <c r="I3603" s="109"/>
      <c r="J3603" s="132" t="str">
        <f t="shared" si="394"/>
        <v/>
      </c>
      <c r="K3603" s="132">
        <f t="shared" si="392"/>
        <v>0</v>
      </c>
      <c r="L3603" s="246"/>
      <c r="M3603" s="247"/>
      <c r="N3603" s="246"/>
      <c r="O3603" s="248"/>
      <c r="P3603" s="249" t="str">
        <f t="shared" si="395"/>
        <v/>
      </c>
      <c r="Q3603" s="250" t="str">
        <f t="shared" si="393"/>
        <v/>
      </c>
      <c r="R3603" s="248"/>
      <c r="S3603" s="246"/>
      <c r="T3603" s="248"/>
      <c r="U3603" s="249" t="str">
        <f>+IF(AND(S3603&gt;0,R3603&lt;&gt;'Data Validation (ROP used only)'!$A$22),SUM(S3603:T3603),"")</f>
        <v/>
      </c>
      <c r="V3603" s="250" t="str">
        <f>IF(OR(R3603='Data Validation (ROP used only)'!$A$22,ISBLANK(S3603),ISERROR(S3603/$I3603)),"",S3603/$I3603)</f>
        <v/>
      </c>
      <c r="W3603" s="251"/>
      <c r="X3603" s="252" t="str" cm="1">
        <f t="array" ref="X3603">_xlfn.IFS(W3603="","",W3603/I3603&gt;=2,2*I3603,W3603/I3603 &lt; 2, W3603)</f>
        <v/>
      </c>
      <c r="Y3603" s="253" t="str">
        <f t="shared" si="396"/>
        <v/>
      </c>
      <c r="Z3603" s="248"/>
      <c r="AA3603" s="249" t="str">
        <f t="shared" si="397"/>
        <v/>
      </c>
      <c r="AB3603" s="254" t="str">
        <f t="shared" si="398"/>
        <v/>
      </c>
      <c r="AC3603" s="159"/>
      <c r="AD3603" s="160"/>
    </row>
    <row r="3604" spans="2:30" ht="13.8" hidden="1" outlineLevel="1" x14ac:dyDescent="0.25">
      <c r="B3604" s="1"/>
      <c r="C3604" s="1"/>
      <c r="D3604" s="1"/>
      <c r="E3604" s="2"/>
      <c r="F3604" s="1"/>
      <c r="G3604" s="2"/>
      <c r="H3604" s="108"/>
      <c r="I3604" s="109"/>
      <c r="J3604" s="132" t="str">
        <f t="shared" si="394"/>
        <v/>
      </c>
      <c r="K3604" s="132">
        <f t="shared" si="392"/>
        <v>0</v>
      </c>
      <c r="L3604" s="246"/>
      <c r="M3604" s="247"/>
      <c r="N3604" s="246"/>
      <c r="O3604" s="248"/>
      <c r="P3604" s="249" t="str">
        <f t="shared" si="395"/>
        <v/>
      </c>
      <c r="Q3604" s="250" t="str">
        <f t="shared" si="393"/>
        <v/>
      </c>
      <c r="R3604" s="248"/>
      <c r="S3604" s="246"/>
      <c r="T3604" s="248"/>
      <c r="U3604" s="249" t="str">
        <f>+IF(AND(S3604&gt;0,R3604&lt;&gt;'Data Validation (ROP used only)'!$A$22),SUM(S3604:T3604),"")</f>
        <v/>
      </c>
      <c r="V3604" s="250" t="str">
        <f>IF(OR(R3604='Data Validation (ROP used only)'!$A$22,ISBLANK(S3604),ISERROR(S3604/$I3604)),"",S3604/$I3604)</f>
        <v/>
      </c>
      <c r="W3604" s="251"/>
      <c r="X3604" s="252" t="str" cm="1">
        <f t="array" ref="X3604">_xlfn.IFS(W3604="","",W3604/I3604&gt;=2,2*I3604,W3604/I3604 &lt; 2, W3604)</f>
        <v/>
      </c>
      <c r="Y3604" s="253" t="str">
        <f t="shared" si="396"/>
        <v/>
      </c>
      <c r="Z3604" s="248"/>
      <c r="AA3604" s="249" t="str">
        <f t="shared" si="397"/>
        <v/>
      </c>
      <c r="AB3604" s="254" t="str">
        <f t="shared" si="398"/>
        <v/>
      </c>
      <c r="AC3604" s="159"/>
      <c r="AD3604" s="160"/>
    </row>
    <row r="3605" spans="2:30" ht="13.8" hidden="1" outlineLevel="1" x14ac:dyDescent="0.25">
      <c r="B3605" s="1"/>
      <c r="C3605" s="1"/>
      <c r="D3605" s="1"/>
      <c r="E3605" s="2"/>
      <c r="F3605" s="1"/>
      <c r="G3605" s="2"/>
      <c r="H3605" s="108"/>
      <c r="I3605" s="109"/>
      <c r="J3605" s="132" t="str">
        <f t="shared" si="394"/>
        <v/>
      </c>
      <c r="K3605" s="132">
        <f t="shared" si="392"/>
        <v>0</v>
      </c>
      <c r="L3605" s="246"/>
      <c r="M3605" s="247"/>
      <c r="N3605" s="246"/>
      <c r="O3605" s="248"/>
      <c r="P3605" s="249" t="str">
        <f t="shared" si="395"/>
        <v/>
      </c>
      <c r="Q3605" s="250" t="str">
        <f t="shared" si="393"/>
        <v/>
      </c>
      <c r="R3605" s="248"/>
      <c r="S3605" s="246"/>
      <c r="T3605" s="248"/>
      <c r="U3605" s="249" t="str">
        <f>+IF(AND(S3605&gt;0,R3605&lt;&gt;'Data Validation (ROP used only)'!$A$22),SUM(S3605:T3605),"")</f>
        <v/>
      </c>
      <c r="V3605" s="250" t="str">
        <f>IF(OR(R3605='Data Validation (ROP used only)'!$A$22,ISBLANK(S3605),ISERROR(S3605/$I3605)),"",S3605/$I3605)</f>
        <v/>
      </c>
      <c r="W3605" s="251"/>
      <c r="X3605" s="252" t="str" cm="1">
        <f t="array" ref="X3605">_xlfn.IFS(W3605="","",W3605/I3605&gt;=2,2*I3605,W3605/I3605 &lt; 2, W3605)</f>
        <v/>
      </c>
      <c r="Y3605" s="253" t="str">
        <f t="shared" si="396"/>
        <v/>
      </c>
      <c r="Z3605" s="248"/>
      <c r="AA3605" s="249" t="str">
        <f t="shared" si="397"/>
        <v/>
      </c>
      <c r="AB3605" s="254" t="str">
        <f t="shared" si="398"/>
        <v/>
      </c>
      <c r="AC3605" s="159"/>
      <c r="AD3605" s="160"/>
    </row>
    <row r="3606" spans="2:30" ht="13.8" hidden="1" outlineLevel="1" x14ac:dyDescent="0.25">
      <c r="B3606" s="1"/>
      <c r="C3606" s="1"/>
      <c r="D3606" s="1"/>
      <c r="E3606" s="2"/>
      <c r="F3606" s="1"/>
      <c r="G3606" s="2"/>
      <c r="H3606" s="108"/>
      <c r="I3606" s="109"/>
      <c r="J3606" s="132" t="str">
        <f t="shared" si="394"/>
        <v/>
      </c>
      <c r="K3606" s="132">
        <f t="shared" si="392"/>
        <v>0</v>
      </c>
      <c r="L3606" s="246"/>
      <c r="M3606" s="247"/>
      <c r="N3606" s="246"/>
      <c r="O3606" s="248"/>
      <c r="P3606" s="249" t="str">
        <f t="shared" si="395"/>
        <v/>
      </c>
      <c r="Q3606" s="250" t="str">
        <f t="shared" si="393"/>
        <v/>
      </c>
      <c r="R3606" s="248"/>
      <c r="S3606" s="246"/>
      <c r="T3606" s="248"/>
      <c r="U3606" s="249" t="str">
        <f>+IF(AND(S3606&gt;0,R3606&lt;&gt;'Data Validation (ROP used only)'!$A$22),SUM(S3606:T3606),"")</f>
        <v/>
      </c>
      <c r="V3606" s="250" t="str">
        <f>IF(OR(R3606='Data Validation (ROP used only)'!$A$22,ISBLANK(S3606),ISERROR(S3606/$I3606)),"",S3606/$I3606)</f>
        <v/>
      </c>
      <c r="W3606" s="251"/>
      <c r="X3606" s="252" t="str" cm="1">
        <f t="array" ref="X3606">_xlfn.IFS(W3606="","",W3606/I3606&gt;=2,2*I3606,W3606/I3606 &lt; 2, W3606)</f>
        <v/>
      </c>
      <c r="Y3606" s="253" t="str">
        <f t="shared" si="396"/>
        <v/>
      </c>
      <c r="Z3606" s="248"/>
      <c r="AA3606" s="249" t="str">
        <f t="shared" si="397"/>
        <v/>
      </c>
      <c r="AB3606" s="254" t="str">
        <f t="shared" si="398"/>
        <v/>
      </c>
      <c r="AC3606" s="159"/>
      <c r="AD3606" s="160"/>
    </row>
    <row r="3607" spans="2:30" ht="13.8" hidden="1" outlineLevel="1" x14ac:dyDescent="0.25">
      <c r="B3607" s="1"/>
      <c r="C3607" s="1"/>
      <c r="D3607" s="1"/>
      <c r="E3607" s="2"/>
      <c r="F3607" s="1"/>
      <c r="G3607" s="2"/>
      <c r="H3607" s="108"/>
      <c r="I3607" s="109"/>
      <c r="J3607" s="132" t="str">
        <f t="shared" si="394"/>
        <v/>
      </c>
      <c r="K3607" s="132">
        <f t="shared" si="392"/>
        <v>0</v>
      </c>
      <c r="L3607" s="246"/>
      <c r="M3607" s="247"/>
      <c r="N3607" s="246"/>
      <c r="O3607" s="248"/>
      <c r="P3607" s="249" t="str">
        <f t="shared" si="395"/>
        <v/>
      </c>
      <c r="Q3607" s="250" t="str">
        <f t="shared" si="393"/>
        <v/>
      </c>
      <c r="R3607" s="248"/>
      <c r="S3607" s="246"/>
      <c r="T3607" s="248"/>
      <c r="U3607" s="249" t="str">
        <f>+IF(AND(S3607&gt;0,R3607&lt;&gt;'Data Validation (ROP used only)'!$A$22),SUM(S3607:T3607),"")</f>
        <v/>
      </c>
      <c r="V3607" s="250" t="str">
        <f>IF(OR(R3607='Data Validation (ROP used only)'!$A$22,ISBLANK(S3607),ISERROR(S3607/$I3607)),"",S3607/$I3607)</f>
        <v/>
      </c>
      <c r="W3607" s="251"/>
      <c r="X3607" s="252" t="str" cm="1">
        <f t="array" ref="X3607">_xlfn.IFS(W3607="","",W3607/I3607&gt;=2,2*I3607,W3607/I3607 &lt; 2, W3607)</f>
        <v/>
      </c>
      <c r="Y3607" s="253" t="str">
        <f t="shared" si="396"/>
        <v/>
      </c>
      <c r="Z3607" s="248"/>
      <c r="AA3607" s="249" t="str">
        <f t="shared" si="397"/>
        <v/>
      </c>
      <c r="AB3607" s="254" t="str">
        <f t="shared" si="398"/>
        <v/>
      </c>
      <c r="AC3607" s="159"/>
      <c r="AD3607" s="160"/>
    </row>
    <row r="3608" spans="2:30" ht="13.8" hidden="1" outlineLevel="1" x14ac:dyDescent="0.25">
      <c r="B3608" s="1"/>
      <c r="C3608" s="1"/>
      <c r="D3608" s="1"/>
      <c r="E3608" s="2"/>
      <c r="F3608" s="1"/>
      <c r="G3608" s="2"/>
      <c r="H3608" s="108"/>
      <c r="I3608" s="109"/>
      <c r="J3608" s="132" t="str">
        <f t="shared" si="394"/>
        <v/>
      </c>
      <c r="K3608" s="132">
        <f t="shared" si="392"/>
        <v>0</v>
      </c>
      <c r="L3608" s="246"/>
      <c r="M3608" s="247"/>
      <c r="N3608" s="246"/>
      <c r="O3608" s="248"/>
      <c r="P3608" s="249" t="str">
        <f t="shared" si="395"/>
        <v/>
      </c>
      <c r="Q3608" s="250" t="str">
        <f t="shared" si="393"/>
        <v/>
      </c>
      <c r="R3608" s="248"/>
      <c r="S3608" s="246"/>
      <c r="T3608" s="248"/>
      <c r="U3608" s="249" t="str">
        <f>+IF(AND(S3608&gt;0,R3608&lt;&gt;'Data Validation (ROP used only)'!$A$22),SUM(S3608:T3608),"")</f>
        <v/>
      </c>
      <c r="V3608" s="250" t="str">
        <f>IF(OR(R3608='Data Validation (ROP used only)'!$A$22,ISBLANK(S3608),ISERROR(S3608/$I3608)),"",S3608/$I3608)</f>
        <v/>
      </c>
      <c r="W3608" s="251"/>
      <c r="X3608" s="252" t="str" cm="1">
        <f t="array" ref="X3608">_xlfn.IFS(W3608="","",W3608/I3608&gt;=2,2*I3608,W3608/I3608 &lt; 2, W3608)</f>
        <v/>
      </c>
      <c r="Y3608" s="253" t="str">
        <f t="shared" si="396"/>
        <v/>
      </c>
      <c r="Z3608" s="248"/>
      <c r="AA3608" s="249" t="str">
        <f t="shared" si="397"/>
        <v/>
      </c>
      <c r="AB3608" s="254" t="str">
        <f t="shared" si="398"/>
        <v/>
      </c>
      <c r="AC3608" s="159"/>
      <c r="AD3608" s="160"/>
    </row>
    <row r="3609" spans="2:30" ht="13.8" hidden="1" outlineLevel="1" x14ac:dyDescent="0.25">
      <c r="B3609" s="1"/>
      <c r="C3609" s="1"/>
      <c r="D3609" s="1"/>
      <c r="E3609" s="2"/>
      <c r="F3609" s="1"/>
      <c r="G3609" s="2"/>
      <c r="H3609" s="108"/>
      <c r="I3609" s="109"/>
      <c r="J3609" s="132" t="str">
        <f t="shared" si="394"/>
        <v/>
      </c>
      <c r="K3609" s="132">
        <f t="shared" si="392"/>
        <v>0</v>
      </c>
      <c r="L3609" s="246"/>
      <c r="M3609" s="247"/>
      <c r="N3609" s="246"/>
      <c r="O3609" s="248"/>
      <c r="P3609" s="249" t="str">
        <f t="shared" si="395"/>
        <v/>
      </c>
      <c r="Q3609" s="250" t="str">
        <f t="shared" si="393"/>
        <v/>
      </c>
      <c r="R3609" s="248"/>
      <c r="S3609" s="246"/>
      <c r="T3609" s="248"/>
      <c r="U3609" s="249" t="str">
        <f>+IF(AND(S3609&gt;0,R3609&lt;&gt;'Data Validation (ROP used only)'!$A$22),SUM(S3609:T3609),"")</f>
        <v/>
      </c>
      <c r="V3609" s="250" t="str">
        <f>IF(OR(R3609='Data Validation (ROP used only)'!$A$22,ISBLANK(S3609),ISERROR(S3609/$I3609)),"",S3609/$I3609)</f>
        <v/>
      </c>
      <c r="W3609" s="251"/>
      <c r="X3609" s="252" t="str" cm="1">
        <f t="array" ref="X3609">_xlfn.IFS(W3609="","",W3609/I3609&gt;=2,2*I3609,W3609/I3609 &lt; 2, W3609)</f>
        <v/>
      </c>
      <c r="Y3609" s="253" t="str">
        <f t="shared" si="396"/>
        <v/>
      </c>
      <c r="Z3609" s="248"/>
      <c r="AA3609" s="249" t="str">
        <f t="shared" si="397"/>
        <v/>
      </c>
      <c r="AB3609" s="254" t="str">
        <f t="shared" si="398"/>
        <v/>
      </c>
      <c r="AC3609" s="159"/>
      <c r="AD3609" s="160"/>
    </row>
    <row r="3610" spans="2:30" ht="13.8" hidden="1" outlineLevel="1" x14ac:dyDescent="0.25">
      <c r="B3610" s="1"/>
      <c r="C3610" s="1"/>
      <c r="D3610" s="1"/>
      <c r="E3610" s="2"/>
      <c r="F3610" s="1"/>
      <c r="G3610" s="2"/>
      <c r="H3610" s="108"/>
      <c r="I3610" s="109"/>
      <c r="J3610" s="132" t="str">
        <f t="shared" si="394"/>
        <v/>
      </c>
      <c r="K3610" s="132">
        <f t="shared" si="392"/>
        <v>0</v>
      </c>
      <c r="L3610" s="246"/>
      <c r="M3610" s="247"/>
      <c r="N3610" s="246"/>
      <c r="O3610" s="248"/>
      <c r="P3610" s="249" t="str">
        <f t="shared" si="395"/>
        <v/>
      </c>
      <c r="Q3610" s="250" t="str">
        <f t="shared" si="393"/>
        <v/>
      </c>
      <c r="R3610" s="248"/>
      <c r="S3610" s="246"/>
      <c r="T3610" s="248"/>
      <c r="U3610" s="249" t="str">
        <f>+IF(AND(S3610&gt;0,R3610&lt;&gt;'Data Validation (ROP used only)'!$A$22),SUM(S3610:T3610),"")</f>
        <v/>
      </c>
      <c r="V3610" s="250" t="str">
        <f>IF(OR(R3610='Data Validation (ROP used only)'!$A$22,ISBLANK(S3610),ISERROR(S3610/$I3610)),"",S3610/$I3610)</f>
        <v/>
      </c>
      <c r="W3610" s="251"/>
      <c r="X3610" s="252" t="str" cm="1">
        <f t="array" ref="X3610">_xlfn.IFS(W3610="","",W3610/I3610&gt;=2,2*I3610,W3610/I3610 &lt; 2, W3610)</f>
        <v/>
      </c>
      <c r="Y3610" s="253" t="str">
        <f t="shared" si="396"/>
        <v/>
      </c>
      <c r="Z3610" s="248"/>
      <c r="AA3610" s="249" t="str">
        <f t="shared" si="397"/>
        <v/>
      </c>
      <c r="AB3610" s="254" t="str">
        <f t="shared" si="398"/>
        <v/>
      </c>
      <c r="AC3610" s="159"/>
      <c r="AD3610" s="160"/>
    </row>
    <row r="3611" spans="2:30" ht="13.8" hidden="1" outlineLevel="1" x14ac:dyDescent="0.25">
      <c r="B3611" s="1"/>
      <c r="C3611" s="1"/>
      <c r="D3611" s="1"/>
      <c r="E3611" s="2"/>
      <c r="F3611" s="1"/>
      <c r="G3611" s="2"/>
      <c r="H3611" s="108"/>
      <c r="I3611" s="109"/>
      <c r="J3611" s="132" t="str">
        <f t="shared" si="394"/>
        <v/>
      </c>
      <c r="K3611" s="132">
        <f t="shared" si="392"/>
        <v>0</v>
      </c>
      <c r="L3611" s="246"/>
      <c r="M3611" s="247"/>
      <c r="N3611" s="246"/>
      <c r="O3611" s="248"/>
      <c r="P3611" s="249" t="str">
        <f t="shared" si="395"/>
        <v/>
      </c>
      <c r="Q3611" s="250" t="str">
        <f t="shared" si="393"/>
        <v/>
      </c>
      <c r="R3611" s="248"/>
      <c r="S3611" s="246"/>
      <c r="T3611" s="248"/>
      <c r="U3611" s="249" t="str">
        <f>+IF(AND(S3611&gt;0,R3611&lt;&gt;'Data Validation (ROP used only)'!$A$22),SUM(S3611:T3611),"")</f>
        <v/>
      </c>
      <c r="V3611" s="250" t="str">
        <f>IF(OR(R3611='Data Validation (ROP used only)'!$A$22,ISBLANK(S3611),ISERROR(S3611/$I3611)),"",S3611/$I3611)</f>
        <v/>
      </c>
      <c r="W3611" s="251"/>
      <c r="X3611" s="252" t="str" cm="1">
        <f t="array" ref="X3611">_xlfn.IFS(W3611="","",W3611/I3611&gt;=2,2*I3611,W3611/I3611 &lt; 2, W3611)</f>
        <v/>
      </c>
      <c r="Y3611" s="253" t="str">
        <f t="shared" si="396"/>
        <v/>
      </c>
      <c r="Z3611" s="248"/>
      <c r="AA3611" s="249" t="str">
        <f t="shared" si="397"/>
        <v/>
      </c>
      <c r="AB3611" s="254" t="str">
        <f t="shared" si="398"/>
        <v/>
      </c>
      <c r="AC3611" s="159"/>
      <c r="AD3611" s="160"/>
    </row>
    <row r="3612" spans="2:30" ht="13.8" hidden="1" outlineLevel="1" x14ac:dyDescent="0.25">
      <c r="B3612" s="1"/>
      <c r="C3612" s="1"/>
      <c r="D3612" s="1"/>
      <c r="E3612" s="2"/>
      <c r="F3612" s="1"/>
      <c r="G3612" s="2"/>
      <c r="H3612" s="108"/>
      <c r="I3612" s="109"/>
      <c r="J3612" s="132" t="str">
        <f t="shared" si="394"/>
        <v/>
      </c>
      <c r="K3612" s="132">
        <f t="shared" si="392"/>
        <v>0</v>
      </c>
      <c r="L3612" s="246"/>
      <c r="M3612" s="247"/>
      <c r="N3612" s="246"/>
      <c r="O3612" s="248"/>
      <c r="P3612" s="249" t="str">
        <f t="shared" si="395"/>
        <v/>
      </c>
      <c r="Q3612" s="250" t="str">
        <f t="shared" si="393"/>
        <v/>
      </c>
      <c r="R3612" s="248"/>
      <c r="S3612" s="246"/>
      <c r="T3612" s="248"/>
      <c r="U3612" s="249" t="str">
        <f>+IF(AND(S3612&gt;0,R3612&lt;&gt;'Data Validation (ROP used only)'!$A$22),SUM(S3612:T3612),"")</f>
        <v/>
      </c>
      <c r="V3612" s="250" t="str">
        <f>IF(OR(R3612='Data Validation (ROP used only)'!$A$22,ISBLANK(S3612),ISERROR(S3612/$I3612)),"",S3612/$I3612)</f>
        <v/>
      </c>
      <c r="W3612" s="251"/>
      <c r="X3612" s="252" t="str" cm="1">
        <f t="array" ref="X3612">_xlfn.IFS(W3612="","",W3612/I3612&gt;=2,2*I3612,W3612/I3612 &lt; 2, W3612)</f>
        <v/>
      </c>
      <c r="Y3612" s="253" t="str">
        <f t="shared" si="396"/>
        <v/>
      </c>
      <c r="Z3612" s="248"/>
      <c r="AA3612" s="249" t="str">
        <f t="shared" si="397"/>
        <v/>
      </c>
      <c r="AB3612" s="254" t="str">
        <f t="shared" si="398"/>
        <v/>
      </c>
      <c r="AC3612" s="159"/>
      <c r="AD3612" s="160"/>
    </row>
    <row r="3613" spans="2:30" ht="13.8" hidden="1" outlineLevel="1" x14ac:dyDescent="0.25">
      <c r="B3613" s="1"/>
      <c r="C3613" s="1"/>
      <c r="D3613" s="1"/>
      <c r="E3613" s="2"/>
      <c r="F3613" s="1"/>
      <c r="G3613" s="2"/>
      <c r="H3613" s="108"/>
      <c r="I3613" s="109"/>
      <c r="J3613" s="132" t="str">
        <f t="shared" si="394"/>
        <v/>
      </c>
      <c r="K3613" s="132">
        <f t="shared" si="392"/>
        <v>0</v>
      </c>
      <c r="L3613" s="246"/>
      <c r="M3613" s="247"/>
      <c r="N3613" s="246"/>
      <c r="O3613" s="248"/>
      <c r="P3613" s="249" t="str">
        <f t="shared" si="395"/>
        <v/>
      </c>
      <c r="Q3613" s="250" t="str">
        <f t="shared" si="393"/>
        <v/>
      </c>
      <c r="R3613" s="248"/>
      <c r="S3613" s="246"/>
      <c r="T3613" s="248"/>
      <c r="U3613" s="249" t="str">
        <f>+IF(AND(S3613&gt;0,R3613&lt;&gt;'Data Validation (ROP used only)'!$A$22),SUM(S3613:T3613),"")</f>
        <v/>
      </c>
      <c r="V3613" s="250" t="str">
        <f>IF(OR(R3613='Data Validation (ROP used only)'!$A$22,ISBLANK(S3613),ISERROR(S3613/$I3613)),"",S3613/$I3613)</f>
        <v/>
      </c>
      <c r="W3613" s="251"/>
      <c r="X3613" s="252" t="str" cm="1">
        <f t="array" ref="X3613">_xlfn.IFS(W3613="","",W3613/I3613&gt;=2,2*I3613,W3613/I3613 &lt; 2, W3613)</f>
        <v/>
      </c>
      <c r="Y3613" s="253" t="str">
        <f t="shared" si="396"/>
        <v/>
      </c>
      <c r="Z3613" s="248"/>
      <c r="AA3613" s="249" t="str">
        <f t="shared" si="397"/>
        <v/>
      </c>
      <c r="AB3613" s="254" t="str">
        <f t="shared" si="398"/>
        <v/>
      </c>
      <c r="AC3613" s="159"/>
      <c r="AD3613" s="160"/>
    </row>
    <row r="3614" spans="2:30" ht="13.8" hidden="1" outlineLevel="1" x14ac:dyDescent="0.25">
      <c r="B3614" s="1"/>
      <c r="C3614" s="1"/>
      <c r="D3614" s="1"/>
      <c r="E3614" s="2"/>
      <c r="F3614" s="1"/>
      <c r="G3614" s="2"/>
      <c r="H3614" s="108"/>
      <c r="I3614" s="109"/>
      <c r="J3614" s="132" t="str">
        <f t="shared" si="394"/>
        <v/>
      </c>
      <c r="K3614" s="132">
        <f t="shared" si="392"/>
        <v>0</v>
      </c>
      <c r="L3614" s="246"/>
      <c r="M3614" s="247"/>
      <c r="N3614" s="246"/>
      <c r="O3614" s="248"/>
      <c r="P3614" s="249" t="str">
        <f t="shared" si="395"/>
        <v/>
      </c>
      <c r="Q3614" s="250" t="str">
        <f t="shared" si="393"/>
        <v/>
      </c>
      <c r="R3614" s="248"/>
      <c r="S3614" s="246"/>
      <c r="T3614" s="248"/>
      <c r="U3614" s="249" t="str">
        <f>+IF(AND(S3614&gt;0,R3614&lt;&gt;'Data Validation (ROP used only)'!$A$22),SUM(S3614:T3614),"")</f>
        <v/>
      </c>
      <c r="V3614" s="250" t="str">
        <f>IF(OR(R3614='Data Validation (ROP used only)'!$A$22,ISBLANK(S3614),ISERROR(S3614/$I3614)),"",S3614/$I3614)</f>
        <v/>
      </c>
      <c r="W3614" s="251"/>
      <c r="X3614" s="252" t="str" cm="1">
        <f t="array" ref="X3614">_xlfn.IFS(W3614="","",W3614/I3614&gt;=2,2*I3614,W3614/I3614 &lt; 2, W3614)</f>
        <v/>
      </c>
      <c r="Y3614" s="253" t="str">
        <f t="shared" si="396"/>
        <v/>
      </c>
      <c r="Z3614" s="248"/>
      <c r="AA3614" s="249" t="str">
        <f t="shared" si="397"/>
        <v/>
      </c>
      <c r="AB3614" s="254" t="str">
        <f t="shared" si="398"/>
        <v/>
      </c>
      <c r="AC3614" s="159"/>
      <c r="AD3614" s="160"/>
    </row>
    <row r="3615" spans="2:30" ht="13.8" hidden="1" outlineLevel="1" x14ac:dyDescent="0.25">
      <c r="B3615" s="1"/>
      <c r="C3615" s="1"/>
      <c r="D3615" s="1"/>
      <c r="E3615" s="2"/>
      <c r="F3615" s="1"/>
      <c r="G3615" s="2"/>
      <c r="H3615" s="108"/>
      <c r="I3615" s="109"/>
      <c r="J3615" s="132" t="str">
        <f t="shared" si="394"/>
        <v/>
      </c>
      <c r="K3615" s="132">
        <f t="shared" si="392"/>
        <v>0</v>
      </c>
      <c r="L3615" s="246"/>
      <c r="M3615" s="247"/>
      <c r="N3615" s="246"/>
      <c r="O3615" s="248"/>
      <c r="P3615" s="249" t="str">
        <f t="shared" si="395"/>
        <v/>
      </c>
      <c r="Q3615" s="250" t="str">
        <f t="shared" si="393"/>
        <v/>
      </c>
      <c r="R3615" s="248"/>
      <c r="S3615" s="246"/>
      <c r="T3615" s="248"/>
      <c r="U3615" s="249" t="str">
        <f>+IF(AND(S3615&gt;0,R3615&lt;&gt;'Data Validation (ROP used only)'!$A$22),SUM(S3615:T3615),"")</f>
        <v/>
      </c>
      <c r="V3615" s="250" t="str">
        <f>IF(OR(R3615='Data Validation (ROP used only)'!$A$22,ISBLANK(S3615),ISERROR(S3615/$I3615)),"",S3615/$I3615)</f>
        <v/>
      </c>
      <c r="W3615" s="251"/>
      <c r="X3615" s="252" t="str" cm="1">
        <f t="array" ref="X3615">_xlfn.IFS(W3615="","",W3615/I3615&gt;=2,2*I3615,W3615/I3615 &lt; 2, W3615)</f>
        <v/>
      </c>
      <c r="Y3615" s="253" t="str">
        <f t="shared" si="396"/>
        <v/>
      </c>
      <c r="Z3615" s="248"/>
      <c r="AA3615" s="249" t="str">
        <f t="shared" si="397"/>
        <v/>
      </c>
      <c r="AB3615" s="254" t="str">
        <f t="shared" si="398"/>
        <v/>
      </c>
      <c r="AC3615" s="159"/>
      <c r="AD3615" s="160"/>
    </row>
    <row r="3616" spans="2:30" ht="13.8" hidden="1" outlineLevel="1" x14ac:dyDescent="0.25">
      <c r="B3616" s="1"/>
      <c r="C3616" s="1"/>
      <c r="D3616" s="1"/>
      <c r="E3616" s="2"/>
      <c r="F3616" s="1"/>
      <c r="G3616" s="2"/>
      <c r="H3616" s="108"/>
      <c r="I3616" s="109"/>
      <c r="J3616" s="132" t="str">
        <f t="shared" si="394"/>
        <v/>
      </c>
      <c r="K3616" s="132">
        <f t="shared" si="392"/>
        <v>0</v>
      </c>
      <c r="L3616" s="246"/>
      <c r="M3616" s="247"/>
      <c r="N3616" s="246"/>
      <c r="O3616" s="248"/>
      <c r="P3616" s="249" t="str">
        <f t="shared" si="395"/>
        <v/>
      </c>
      <c r="Q3616" s="250" t="str">
        <f t="shared" si="393"/>
        <v/>
      </c>
      <c r="R3616" s="248"/>
      <c r="S3616" s="246"/>
      <c r="T3616" s="248"/>
      <c r="U3616" s="249" t="str">
        <f>+IF(AND(S3616&gt;0,R3616&lt;&gt;'Data Validation (ROP used only)'!$A$22),SUM(S3616:T3616),"")</f>
        <v/>
      </c>
      <c r="V3616" s="250" t="str">
        <f>IF(OR(R3616='Data Validation (ROP used only)'!$A$22,ISBLANK(S3616),ISERROR(S3616/$I3616)),"",S3616/$I3616)</f>
        <v/>
      </c>
      <c r="W3616" s="251"/>
      <c r="X3616" s="252" t="str" cm="1">
        <f t="array" ref="X3616">_xlfn.IFS(W3616="","",W3616/I3616&gt;=2,2*I3616,W3616/I3616 &lt; 2, W3616)</f>
        <v/>
      </c>
      <c r="Y3616" s="253" t="str">
        <f t="shared" si="396"/>
        <v/>
      </c>
      <c r="Z3616" s="248"/>
      <c r="AA3616" s="249" t="str">
        <f t="shared" si="397"/>
        <v/>
      </c>
      <c r="AB3616" s="254" t="str">
        <f t="shared" si="398"/>
        <v/>
      </c>
      <c r="AC3616" s="159"/>
      <c r="AD3616" s="160"/>
    </row>
    <row r="3617" spans="2:30" ht="13.8" hidden="1" outlineLevel="1" x14ac:dyDescent="0.25">
      <c r="B3617" s="1"/>
      <c r="C3617" s="1"/>
      <c r="D3617" s="1"/>
      <c r="E3617" s="2"/>
      <c r="F3617" s="1"/>
      <c r="G3617" s="2"/>
      <c r="H3617" s="108"/>
      <c r="I3617" s="109"/>
      <c r="J3617" s="132" t="str">
        <f t="shared" si="394"/>
        <v/>
      </c>
      <c r="K3617" s="132">
        <f t="shared" si="392"/>
        <v>0</v>
      </c>
      <c r="L3617" s="246"/>
      <c r="M3617" s="247"/>
      <c r="N3617" s="246"/>
      <c r="O3617" s="248"/>
      <c r="P3617" s="249" t="str">
        <f t="shared" si="395"/>
        <v/>
      </c>
      <c r="Q3617" s="250" t="str">
        <f t="shared" si="393"/>
        <v/>
      </c>
      <c r="R3617" s="248"/>
      <c r="S3617" s="246"/>
      <c r="T3617" s="248"/>
      <c r="U3617" s="249" t="str">
        <f>+IF(AND(S3617&gt;0,R3617&lt;&gt;'Data Validation (ROP used only)'!$A$22),SUM(S3617:T3617),"")</f>
        <v/>
      </c>
      <c r="V3617" s="250" t="str">
        <f>IF(OR(R3617='Data Validation (ROP used only)'!$A$22,ISBLANK(S3617),ISERROR(S3617/$I3617)),"",S3617/$I3617)</f>
        <v/>
      </c>
      <c r="W3617" s="251"/>
      <c r="X3617" s="252" t="str" cm="1">
        <f t="array" ref="X3617">_xlfn.IFS(W3617="","",W3617/I3617&gt;=2,2*I3617,W3617/I3617 &lt; 2, W3617)</f>
        <v/>
      </c>
      <c r="Y3617" s="253" t="str">
        <f t="shared" si="396"/>
        <v/>
      </c>
      <c r="Z3617" s="248"/>
      <c r="AA3617" s="249" t="str">
        <f t="shared" si="397"/>
        <v/>
      </c>
      <c r="AB3617" s="254" t="str">
        <f t="shared" si="398"/>
        <v/>
      </c>
      <c r="AC3617" s="159"/>
      <c r="AD3617" s="160"/>
    </row>
    <row r="3618" spans="2:30" ht="13.8" hidden="1" outlineLevel="1" x14ac:dyDescent="0.25">
      <c r="B3618" s="1"/>
      <c r="C3618" s="1"/>
      <c r="D3618" s="1"/>
      <c r="E3618" s="2"/>
      <c r="F3618" s="1"/>
      <c r="G3618" s="2"/>
      <c r="H3618" s="108"/>
      <c r="I3618" s="109"/>
      <c r="J3618" s="132" t="str">
        <f t="shared" si="394"/>
        <v/>
      </c>
      <c r="K3618" s="132">
        <f t="shared" si="392"/>
        <v>0</v>
      </c>
      <c r="L3618" s="246"/>
      <c r="M3618" s="247"/>
      <c r="N3618" s="246"/>
      <c r="O3618" s="248"/>
      <c r="P3618" s="249" t="str">
        <f t="shared" si="395"/>
        <v/>
      </c>
      <c r="Q3618" s="250" t="str">
        <f t="shared" si="393"/>
        <v/>
      </c>
      <c r="R3618" s="248"/>
      <c r="S3618" s="246"/>
      <c r="T3618" s="248"/>
      <c r="U3618" s="249" t="str">
        <f>+IF(AND(S3618&gt;0,R3618&lt;&gt;'Data Validation (ROP used only)'!$A$22),SUM(S3618:T3618),"")</f>
        <v/>
      </c>
      <c r="V3618" s="250" t="str">
        <f>IF(OR(R3618='Data Validation (ROP used only)'!$A$22,ISBLANK(S3618),ISERROR(S3618/$I3618)),"",S3618/$I3618)</f>
        <v/>
      </c>
      <c r="W3618" s="251"/>
      <c r="X3618" s="252" t="str" cm="1">
        <f t="array" ref="X3618">_xlfn.IFS(W3618="","",W3618/I3618&gt;=2,2*I3618,W3618/I3618 &lt; 2, W3618)</f>
        <v/>
      </c>
      <c r="Y3618" s="253" t="str">
        <f t="shared" si="396"/>
        <v/>
      </c>
      <c r="Z3618" s="248"/>
      <c r="AA3618" s="249" t="str">
        <f t="shared" si="397"/>
        <v/>
      </c>
      <c r="AB3618" s="254" t="str">
        <f t="shared" si="398"/>
        <v/>
      </c>
      <c r="AC3618" s="159"/>
      <c r="AD3618" s="160"/>
    </row>
    <row r="3619" spans="2:30" ht="13.8" hidden="1" outlineLevel="1" x14ac:dyDescent="0.25">
      <c r="B3619" s="1"/>
      <c r="C3619" s="1"/>
      <c r="D3619" s="1"/>
      <c r="E3619" s="2"/>
      <c r="F3619" s="1"/>
      <c r="G3619" s="2"/>
      <c r="H3619" s="108"/>
      <c r="I3619" s="109"/>
      <c r="J3619" s="132" t="str">
        <f t="shared" si="394"/>
        <v/>
      </c>
      <c r="K3619" s="132">
        <f t="shared" si="392"/>
        <v>0</v>
      </c>
      <c r="L3619" s="246"/>
      <c r="M3619" s="247"/>
      <c r="N3619" s="246"/>
      <c r="O3619" s="248"/>
      <c r="P3619" s="249" t="str">
        <f t="shared" si="395"/>
        <v/>
      </c>
      <c r="Q3619" s="250" t="str">
        <f t="shared" si="393"/>
        <v/>
      </c>
      <c r="R3619" s="248"/>
      <c r="S3619" s="246"/>
      <c r="T3619" s="248"/>
      <c r="U3619" s="249" t="str">
        <f>+IF(AND(S3619&gt;0,R3619&lt;&gt;'Data Validation (ROP used only)'!$A$22),SUM(S3619:T3619),"")</f>
        <v/>
      </c>
      <c r="V3619" s="250" t="str">
        <f>IF(OR(R3619='Data Validation (ROP used only)'!$A$22,ISBLANK(S3619),ISERROR(S3619/$I3619)),"",S3619/$I3619)</f>
        <v/>
      </c>
      <c r="W3619" s="251"/>
      <c r="X3619" s="252" t="str" cm="1">
        <f t="array" ref="X3619">_xlfn.IFS(W3619="","",W3619/I3619&gt;=2,2*I3619,W3619/I3619 &lt; 2, W3619)</f>
        <v/>
      </c>
      <c r="Y3619" s="253" t="str">
        <f t="shared" si="396"/>
        <v/>
      </c>
      <c r="Z3619" s="248"/>
      <c r="AA3619" s="249" t="str">
        <f t="shared" si="397"/>
        <v/>
      </c>
      <c r="AB3619" s="254" t="str">
        <f t="shared" si="398"/>
        <v/>
      </c>
      <c r="AC3619" s="159"/>
      <c r="AD3619" s="160"/>
    </row>
    <row r="3620" spans="2:30" ht="13.8" hidden="1" outlineLevel="1" x14ac:dyDescent="0.25">
      <c r="B3620" s="1"/>
      <c r="C3620" s="1"/>
      <c r="D3620" s="1"/>
      <c r="E3620" s="2"/>
      <c r="F3620" s="1"/>
      <c r="G3620" s="2"/>
      <c r="H3620" s="108"/>
      <c r="I3620" s="109"/>
      <c r="J3620" s="132" t="str">
        <f t="shared" si="394"/>
        <v/>
      </c>
      <c r="K3620" s="132">
        <f t="shared" si="392"/>
        <v>0</v>
      </c>
      <c r="L3620" s="246"/>
      <c r="M3620" s="247"/>
      <c r="N3620" s="246"/>
      <c r="O3620" s="248"/>
      <c r="P3620" s="249" t="str">
        <f t="shared" si="395"/>
        <v/>
      </c>
      <c r="Q3620" s="250" t="str">
        <f t="shared" si="393"/>
        <v/>
      </c>
      <c r="R3620" s="248"/>
      <c r="S3620" s="246"/>
      <c r="T3620" s="248"/>
      <c r="U3620" s="249" t="str">
        <f>+IF(AND(S3620&gt;0,R3620&lt;&gt;'Data Validation (ROP used only)'!$A$22),SUM(S3620:T3620),"")</f>
        <v/>
      </c>
      <c r="V3620" s="250" t="str">
        <f>IF(OR(R3620='Data Validation (ROP used only)'!$A$22,ISBLANK(S3620),ISERROR(S3620/$I3620)),"",S3620/$I3620)</f>
        <v/>
      </c>
      <c r="W3620" s="251"/>
      <c r="X3620" s="252" t="str" cm="1">
        <f t="array" ref="X3620">_xlfn.IFS(W3620="","",W3620/I3620&gt;=2,2*I3620,W3620/I3620 &lt; 2, W3620)</f>
        <v/>
      </c>
      <c r="Y3620" s="253" t="str">
        <f t="shared" si="396"/>
        <v/>
      </c>
      <c r="Z3620" s="248"/>
      <c r="AA3620" s="249" t="str">
        <f t="shared" si="397"/>
        <v/>
      </c>
      <c r="AB3620" s="254" t="str">
        <f t="shared" si="398"/>
        <v/>
      </c>
      <c r="AC3620" s="159"/>
      <c r="AD3620" s="160"/>
    </row>
    <row r="3621" spans="2:30" ht="13.8" hidden="1" outlineLevel="1" x14ac:dyDescent="0.25">
      <c r="B3621" s="1"/>
      <c r="C3621" s="1"/>
      <c r="D3621" s="1"/>
      <c r="E3621" s="2"/>
      <c r="F3621" s="1"/>
      <c r="G3621" s="2"/>
      <c r="H3621" s="108"/>
      <c r="I3621" s="109"/>
      <c r="J3621" s="132" t="str">
        <f t="shared" si="394"/>
        <v/>
      </c>
      <c r="K3621" s="132">
        <f t="shared" si="392"/>
        <v>0</v>
      </c>
      <c r="L3621" s="246"/>
      <c r="M3621" s="247"/>
      <c r="N3621" s="246"/>
      <c r="O3621" s="248"/>
      <c r="P3621" s="249" t="str">
        <f t="shared" si="395"/>
        <v/>
      </c>
      <c r="Q3621" s="250" t="str">
        <f t="shared" si="393"/>
        <v/>
      </c>
      <c r="R3621" s="248"/>
      <c r="S3621" s="246"/>
      <c r="T3621" s="248"/>
      <c r="U3621" s="249" t="str">
        <f>+IF(AND(S3621&gt;0,R3621&lt;&gt;'Data Validation (ROP used only)'!$A$22),SUM(S3621:T3621),"")</f>
        <v/>
      </c>
      <c r="V3621" s="250" t="str">
        <f>IF(OR(R3621='Data Validation (ROP used only)'!$A$22,ISBLANK(S3621),ISERROR(S3621/$I3621)),"",S3621/$I3621)</f>
        <v/>
      </c>
      <c r="W3621" s="251"/>
      <c r="X3621" s="252" t="str" cm="1">
        <f t="array" ref="X3621">_xlfn.IFS(W3621="","",W3621/I3621&gt;=2,2*I3621,W3621/I3621 &lt; 2, W3621)</f>
        <v/>
      </c>
      <c r="Y3621" s="253" t="str">
        <f t="shared" si="396"/>
        <v/>
      </c>
      <c r="Z3621" s="248"/>
      <c r="AA3621" s="249" t="str">
        <f t="shared" si="397"/>
        <v/>
      </c>
      <c r="AB3621" s="254" t="str">
        <f t="shared" si="398"/>
        <v/>
      </c>
      <c r="AC3621" s="159"/>
      <c r="AD3621" s="160"/>
    </row>
    <row r="3622" spans="2:30" ht="13.8" hidden="1" outlineLevel="1" x14ac:dyDescent="0.25">
      <c r="B3622" s="1"/>
      <c r="C3622" s="1"/>
      <c r="D3622" s="1"/>
      <c r="E3622" s="2"/>
      <c r="F3622" s="1"/>
      <c r="G3622" s="2"/>
      <c r="H3622" s="108"/>
      <c r="I3622" s="109"/>
      <c r="J3622" s="132" t="str">
        <f t="shared" si="394"/>
        <v/>
      </c>
      <c r="K3622" s="132">
        <f t="shared" si="392"/>
        <v>0</v>
      </c>
      <c r="L3622" s="246"/>
      <c r="M3622" s="247"/>
      <c r="N3622" s="246"/>
      <c r="O3622" s="248"/>
      <c r="P3622" s="249" t="str">
        <f t="shared" si="395"/>
        <v/>
      </c>
      <c r="Q3622" s="250" t="str">
        <f t="shared" si="393"/>
        <v/>
      </c>
      <c r="R3622" s="248"/>
      <c r="S3622" s="246"/>
      <c r="T3622" s="248"/>
      <c r="U3622" s="249" t="str">
        <f>+IF(AND(S3622&gt;0,R3622&lt;&gt;'Data Validation (ROP used only)'!$A$22),SUM(S3622:T3622),"")</f>
        <v/>
      </c>
      <c r="V3622" s="250" t="str">
        <f>IF(OR(R3622='Data Validation (ROP used only)'!$A$22,ISBLANK(S3622),ISERROR(S3622/$I3622)),"",S3622/$I3622)</f>
        <v/>
      </c>
      <c r="W3622" s="251"/>
      <c r="X3622" s="252" t="str" cm="1">
        <f t="array" ref="X3622">_xlfn.IFS(W3622="","",W3622/I3622&gt;=2,2*I3622,W3622/I3622 &lt; 2, W3622)</f>
        <v/>
      </c>
      <c r="Y3622" s="253" t="str">
        <f t="shared" si="396"/>
        <v/>
      </c>
      <c r="Z3622" s="248"/>
      <c r="AA3622" s="249" t="str">
        <f t="shared" si="397"/>
        <v/>
      </c>
      <c r="AB3622" s="254" t="str">
        <f t="shared" si="398"/>
        <v/>
      </c>
      <c r="AC3622" s="159"/>
      <c r="AD3622" s="160"/>
    </row>
    <row r="3623" spans="2:30" ht="13.8" hidden="1" outlineLevel="1" x14ac:dyDescent="0.25">
      <c r="B3623" s="1"/>
      <c r="C3623" s="1"/>
      <c r="D3623" s="1"/>
      <c r="E3623" s="2"/>
      <c r="F3623" s="1"/>
      <c r="G3623" s="2"/>
      <c r="H3623" s="108"/>
      <c r="I3623" s="109"/>
      <c r="J3623" s="132" t="str">
        <f t="shared" si="394"/>
        <v/>
      </c>
      <c r="K3623" s="132">
        <f t="shared" ref="K3623:K3686" si="399">IF(ISERROR(I3623/1754.5),"",I3623/1754.5)</f>
        <v>0</v>
      </c>
      <c r="L3623" s="246"/>
      <c r="M3623" s="247"/>
      <c r="N3623" s="246"/>
      <c r="O3623" s="248"/>
      <c r="P3623" s="249" t="str">
        <f t="shared" si="395"/>
        <v/>
      </c>
      <c r="Q3623" s="250" t="str">
        <f t="shared" si="393"/>
        <v/>
      </c>
      <c r="R3623" s="248"/>
      <c r="S3623" s="246"/>
      <c r="T3623" s="248"/>
      <c r="U3623" s="249" t="str">
        <f>+IF(AND(S3623&gt;0,R3623&lt;&gt;'Data Validation (ROP used only)'!$A$22),SUM(S3623:T3623),"")</f>
        <v/>
      </c>
      <c r="V3623" s="250" t="str">
        <f>IF(OR(R3623='Data Validation (ROP used only)'!$A$22,ISBLANK(S3623),ISERROR(S3623/$I3623)),"",S3623/$I3623)</f>
        <v/>
      </c>
      <c r="W3623" s="251"/>
      <c r="X3623" s="252" t="str" cm="1">
        <f t="array" ref="X3623">_xlfn.IFS(W3623="","",W3623/I3623&gt;=2,2*I3623,W3623/I3623 &lt; 2, W3623)</f>
        <v/>
      </c>
      <c r="Y3623" s="253" t="str">
        <f t="shared" si="396"/>
        <v/>
      </c>
      <c r="Z3623" s="248"/>
      <c r="AA3623" s="249" t="str">
        <f t="shared" si="397"/>
        <v/>
      </c>
      <c r="AB3623" s="254" t="str">
        <f t="shared" si="398"/>
        <v/>
      </c>
      <c r="AC3623" s="159"/>
      <c r="AD3623" s="160"/>
    </row>
    <row r="3624" spans="2:30" ht="13.8" hidden="1" outlineLevel="1" x14ac:dyDescent="0.25">
      <c r="B3624" s="1"/>
      <c r="C3624" s="1"/>
      <c r="D3624" s="1"/>
      <c r="E3624" s="2"/>
      <c r="F3624" s="1"/>
      <c r="G3624" s="2"/>
      <c r="H3624" s="108"/>
      <c r="I3624" s="109"/>
      <c r="J3624" s="132" t="str">
        <f t="shared" si="394"/>
        <v/>
      </c>
      <c r="K3624" s="132">
        <f t="shared" si="399"/>
        <v>0</v>
      </c>
      <c r="L3624" s="246"/>
      <c r="M3624" s="247"/>
      <c r="N3624" s="246"/>
      <c r="O3624" s="248"/>
      <c r="P3624" s="249" t="str">
        <f t="shared" si="395"/>
        <v/>
      </c>
      <c r="Q3624" s="250" t="str">
        <f t="shared" si="393"/>
        <v/>
      </c>
      <c r="R3624" s="248"/>
      <c r="S3624" s="246"/>
      <c r="T3624" s="248"/>
      <c r="U3624" s="249" t="str">
        <f>+IF(AND(S3624&gt;0,R3624&lt;&gt;'Data Validation (ROP used only)'!$A$22),SUM(S3624:T3624),"")</f>
        <v/>
      </c>
      <c r="V3624" s="250" t="str">
        <f>IF(OR(R3624='Data Validation (ROP used only)'!$A$22,ISBLANK(S3624),ISERROR(S3624/$I3624)),"",S3624/$I3624)</f>
        <v/>
      </c>
      <c r="W3624" s="251"/>
      <c r="X3624" s="252" t="str" cm="1">
        <f t="array" ref="X3624">_xlfn.IFS(W3624="","",W3624/I3624&gt;=2,2*I3624,W3624/I3624 &lt; 2, W3624)</f>
        <v/>
      </c>
      <c r="Y3624" s="253" t="str">
        <f t="shared" si="396"/>
        <v/>
      </c>
      <c r="Z3624" s="248"/>
      <c r="AA3624" s="249" t="str">
        <f t="shared" si="397"/>
        <v/>
      </c>
      <c r="AB3624" s="254" t="str">
        <f t="shared" si="398"/>
        <v/>
      </c>
      <c r="AC3624" s="159"/>
      <c r="AD3624" s="160"/>
    </row>
    <row r="3625" spans="2:30" ht="13.8" hidden="1" outlineLevel="1" x14ac:dyDescent="0.25">
      <c r="B3625" s="1"/>
      <c r="C3625" s="1"/>
      <c r="D3625" s="1"/>
      <c r="E3625" s="2"/>
      <c r="F3625" s="1"/>
      <c r="G3625" s="2"/>
      <c r="H3625" s="108"/>
      <c r="I3625" s="109"/>
      <c r="J3625" s="132" t="str">
        <f t="shared" si="394"/>
        <v/>
      </c>
      <c r="K3625" s="132">
        <f t="shared" si="399"/>
        <v>0</v>
      </c>
      <c r="L3625" s="246"/>
      <c r="M3625" s="247"/>
      <c r="N3625" s="246"/>
      <c r="O3625" s="248"/>
      <c r="P3625" s="249" t="str">
        <f t="shared" si="395"/>
        <v/>
      </c>
      <c r="Q3625" s="250" t="str">
        <f t="shared" si="393"/>
        <v/>
      </c>
      <c r="R3625" s="248"/>
      <c r="S3625" s="246"/>
      <c r="T3625" s="248"/>
      <c r="U3625" s="249" t="str">
        <f>+IF(AND(S3625&gt;0,R3625&lt;&gt;'Data Validation (ROP used only)'!$A$22),SUM(S3625:T3625),"")</f>
        <v/>
      </c>
      <c r="V3625" s="250" t="str">
        <f>IF(OR(R3625='Data Validation (ROP used only)'!$A$22,ISBLANK(S3625),ISERROR(S3625/$I3625)),"",S3625/$I3625)</f>
        <v/>
      </c>
      <c r="W3625" s="251"/>
      <c r="X3625" s="252" t="str" cm="1">
        <f t="array" ref="X3625">_xlfn.IFS(W3625="","",W3625/I3625&gt;=2,2*I3625,W3625/I3625 &lt; 2, W3625)</f>
        <v/>
      </c>
      <c r="Y3625" s="253" t="str">
        <f t="shared" si="396"/>
        <v/>
      </c>
      <c r="Z3625" s="248"/>
      <c r="AA3625" s="249" t="str">
        <f t="shared" si="397"/>
        <v/>
      </c>
      <c r="AB3625" s="254" t="str">
        <f t="shared" si="398"/>
        <v/>
      </c>
      <c r="AC3625" s="159"/>
      <c r="AD3625" s="160"/>
    </row>
    <row r="3626" spans="2:30" ht="13.8" hidden="1" outlineLevel="1" x14ac:dyDescent="0.25">
      <c r="B3626" s="1"/>
      <c r="C3626" s="1"/>
      <c r="D3626" s="1"/>
      <c r="E3626" s="2"/>
      <c r="F3626" s="1"/>
      <c r="G3626" s="2"/>
      <c r="H3626" s="108"/>
      <c r="I3626" s="109"/>
      <c r="J3626" s="132" t="str">
        <f t="shared" si="394"/>
        <v/>
      </c>
      <c r="K3626" s="132">
        <f t="shared" si="399"/>
        <v>0</v>
      </c>
      <c r="L3626" s="246"/>
      <c r="M3626" s="247"/>
      <c r="N3626" s="246"/>
      <c r="O3626" s="248"/>
      <c r="P3626" s="249" t="str">
        <f t="shared" si="395"/>
        <v/>
      </c>
      <c r="Q3626" s="250" t="str">
        <f t="shared" si="393"/>
        <v/>
      </c>
      <c r="R3626" s="248"/>
      <c r="S3626" s="246"/>
      <c r="T3626" s="248"/>
      <c r="U3626" s="249" t="str">
        <f>+IF(AND(S3626&gt;0,R3626&lt;&gt;'Data Validation (ROP used only)'!$A$22),SUM(S3626:T3626),"")</f>
        <v/>
      </c>
      <c r="V3626" s="250" t="str">
        <f>IF(OR(R3626='Data Validation (ROP used only)'!$A$22,ISBLANK(S3626),ISERROR(S3626/$I3626)),"",S3626/$I3626)</f>
        <v/>
      </c>
      <c r="W3626" s="251"/>
      <c r="X3626" s="252" t="str" cm="1">
        <f t="array" ref="X3626">_xlfn.IFS(W3626="","",W3626/I3626&gt;=2,2*I3626,W3626/I3626 &lt; 2, W3626)</f>
        <v/>
      </c>
      <c r="Y3626" s="253" t="str">
        <f t="shared" si="396"/>
        <v/>
      </c>
      <c r="Z3626" s="248"/>
      <c r="AA3626" s="249" t="str">
        <f t="shared" si="397"/>
        <v/>
      </c>
      <c r="AB3626" s="254" t="str">
        <f t="shared" si="398"/>
        <v/>
      </c>
      <c r="AC3626" s="159"/>
      <c r="AD3626" s="160"/>
    </row>
    <row r="3627" spans="2:30" ht="13.8" hidden="1" outlineLevel="1" x14ac:dyDescent="0.25">
      <c r="B3627" s="1"/>
      <c r="C3627" s="1"/>
      <c r="D3627" s="1"/>
      <c r="E3627" s="2"/>
      <c r="F3627" s="1"/>
      <c r="G3627" s="2"/>
      <c r="H3627" s="108"/>
      <c r="I3627" s="109"/>
      <c r="J3627" s="132" t="str">
        <f t="shared" si="394"/>
        <v/>
      </c>
      <c r="K3627" s="132">
        <f t="shared" si="399"/>
        <v>0</v>
      </c>
      <c r="L3627" s="246"/>
      <c r="M3627" s="247"/>
      <c r="N3627" s="246"/>
      <c r="O3627" s="248"/>
      <c r="P3627" s="249" t="str">
        <f t="shared" si="395"/>
        <v/>
      </c>
      <c r="Q3627" s="250" t="str">
        <f t="shared" si="393"/>
        <v/>
      </c>
      <c r="R3627" s="248"/>
      <c r="S3627" s="246"/>
      <c r="T3627" s="248"/>
      <c r="U3627" s="249" t="str">
        <f>+IF(AND(S3627&gt;0,R3627&lt;&gt;'Data Validation (ROP used only)'!$A$22),SUM(S3627:T3627),"")</f>
        <v/>
      </c>
      <c r="V3627" s="250" t="str">
        <f>IF(OR(R3627='Data Validation (ROP used only)'!$A$22,ISBLANK(S3627),ISERROR(S3627/$I3627)),"",S3627/$I3627)</f>
        <v/>
      </c>
      <c r="W3627" s="251"/>
      <c r="X3627" s="252" t="str" cm="1">
        <f t="array" ref="X3627">_xlfn.IFS(W3627="","",W3627/I3627&gt;=2,2*I3627,W3627/I3627 &lt; 2, W3627)</f>
        <v/>
      </c>
      <c r="Y3627" s="253" t="str">
        <f t="shared" si="396"/>
        <v/>
      </c>
      <c r="Z3627" s="248"/>
      <c r="AA3627" s="249" t="str">
        <f t="shared" si="397"/>
        <v/>
      </c>
      <c r="AB3627" s="254" t="str">
        <f t="shared" si="398"/>
        <v/>
      </c>
      <c r="AC3627" s="159"/>
      <c r="AD3627" s="160"/>
    </row>
    <row r="3628" spans="2:30" ht="13.8" hidden="1" outlineLevel="1" x14ac:dyDescent="0.25">
      <c r="B3628" s="1"/>
      <c r="C3628" s="1"/>
      <c r="D3628" s="1"/>
      <c r="E3628" s="2"/>
      <c r="F3628" s="1"/>
      <c r="G3628" s="2"/>
      <c r="H3628" s="108"/>
      <c r="I3628" s="109"/>
      <c r="J3628" s="132" t="str">
        <f t="shared" si="394"/>
        <v/>
      </c>
      <c r="K3628" s="132">
        <f t="shared" si="399"/>
        <v>0</v>
      </c>
      <c r="L3628" s="246"/>
      <c r="M3628" s="247"/>
      <c r="N3628" s="246"/>
      <c r="O3628" s="248"/>
      <c r="P3628" s="249" t="str">
        <f t="shared" si="395"/>
        <v/>
      </c>
      <c r="Q3628" s="250" t="str">
        <f t="shared" si="393"/>
        <v/>
      </c>
      <c r="R3628" s="248"/>
      <c r="S3628" s="246"/>
      <c r="T3628" s="248"/>
      <c r="U3628" s="249" t="str">
        <f>+IF(AND(S3628&gt;0,R3628&lt;&gt;'Data Validation (ROP used only)'!$A$22),SUM(S3628:T3628),"")</f>
        <v/>
      </c>
      <c r="V3628" s="250" t="str">
        <f>IF(OR(R3628='Data Validation (ROP used only)'!$A$22,ISBLANK(S3628),ISERROR(S3628/$I3628)),"",S3628/$I3628)</f>
        <v/>
      </c>
      <c r="W3628" s="251"/>
      <c r="X3628" s="252" t="str" cm="1">
        <f t="array" ref="X3628">_xlfn.IFS(W3628="","",W3628/I3628&gt;=2,2*I3628,W3628/I3628 &lt; 2, W3628)</f>
        <v/>
      </c>
      <c r="Y3628" s="253" t="str">
        <f t="shared" si="396"/>
        <v/>
      </c>
      <c r="Z3628" s="248"/>
      <c r="AA3628" s="249" t="str">
        <f t="shared" si="397"/>
        <v/>
      </c>
      <c r="AB3628" s="254" t="str">
        <f t="shared" si="398"/>
        <v/>
      </c>
      <c r="AC3628" s="159"/>
      <c r="AD3628" s="160"/>
    </row>
    <row r="3629" spans="2:30" ht="13.8" hidden="1" outlineLevel="1" x14ac:dyDescent="0.25">
      <c r="B3629" s="1"/>
      <c r="C3629" s="1"/>
      <c r="D3629" s="1"/>
      <c r="E3629" s="2"/>
      <c r="F3629" s="1"/>
      <c r="G3629" s="2"/>
      <c r="H3629" s="108"/>
      <c r="I3629" s="109"/>
      <c r="J3629" s="132" t="str">
        <f t="shared" si="394"/>
        <v/>
      </c>
      <c r="K3629" s="132">
        <f t="shared" si="399"/>
        <v>0</v>
      </c>
      <c r="L3629" s="246"/>
      <c r="M3629" s="247"/>
      <c r="N3629" s="246"/>
      <c r="O3629" s="248"/>
      <c r="P3629" s="249" t="str">
        <f t="shared" si="395"/>
        <v/>
      </c>
      <c r="Q3629" s="250" t="str">
        <f t="shared" si="393"/>
        <v/>
      </c>
      <c r="R3629" s="248"/>
      <c r="S3629" s="246"/>
      <c r="T3629" s="248"/>
      <c r="U3629" s="249" t="str">
        <f>+IF(AND(S3629&gt;0,R3629&lt;&gt;'Data Validation (ROP used only)'!$A$22),SUM(S3629:T3629),"")</f>
        <v/>
      </c>
      <c r="V3629" s="250" t="str">
        <f>IF(OR(R3629='Data Validation (ROP used only)'!$A$22,ISBLANK(S3629),ISERROR(S3629/$I3629)),"",S3629/$I3629)</f>
        <v/>
      </c>
      <c r="W3629" s="251"/>
      <c r="X3629" s="252" t="str" cm="1">
        <f t="array" ref="X3629">_xlfn.IFS(W3629="","",W3629/I3629&gt;=2,2*I3629,W3629/I3629 &lt; 2, W3629)</f>
        <v/>
      </c>
      <c r="Y3629" s="253" t="str">
        <f t="shared" si="396"/>
        <v/>
      </c>
      <c r="Z3629" s="248"/>
      <c r="AA3629" s="249" t="str">
        <f t="shared" si="397"/>
        <v/>
      </c>
      <c r="AB3629" s="254" t="str">
        <f t="shared" si="398"/>
        <v/>
      </c>
      <c r="AC3629" s="159"/>
      <c r="AD3629" s="160"/>
    </row>
    <row r="3630" spans="2:30" ht="13.8" hidden="1" outlineLevel="1" x14ac:dyDescent="0.25">
      <c r="B3630" s="1"/>
      <c r="C3630" s="1"/>
      <c r="D3630" s="1"/>
      <c r="E3630" s="2"/>
      <c r="F3630" s="1"/>
      <c r="G3630" s="2"/>
      <c r="H3630" s="108"/>
      <c r="I3630" s="109"/>
      <c r="J3630" s="132" t="str">
        <f t="shared" si="394"/>
        <v/>
      </c>
      <c r="K3630" s="132">
        <f t="shared" si="399"/>
        <v>0</v>
      </c>
      <c r="L3630" s="246"/>
      <c r="M3630" s="247"/>
      <c r="N3630" s="246"/>
      <c r="O3630" s="248"/>
      <c r="P3630" s="249" t="str">
        <f t="shared" si="395"/>
        <v/>
      </c>
      <c r="Q3630" s="250" t="str">
        <f t="shared" si="393"/>
        <v/>
      </c>
      <c r="R3630" s="248"/>
      <c r="S3630" s="246"/>
      <c r="T3630" s="248"/>
      <c r="U3630" s="249" t="str">
        <f>+IF(AND(S3630&gt;0,R3630&lt;&gt;'Data Validation (ROP used only)'!$A$22),SUM(S3630:T3630),"")</f>
        <v/>
      </c>
      <c r="V3630" s="250" t="str">
        <f>IF(OR(R3630='Data Validation (ROP used only)'!$A$22,ISBLANK(S3630),ISERROR(S3630/$I3630)),"",S3630/$I3630)</f>
        <v/>
      </c>
      <c r="W3630" s="251"/>
      <c r="X3630" s="252" t="str" cm="1">
        <f t="array" ref="X3630">_xlfn.IFS(W3630="","",W3630/I3630&gt;=2,2*I3630,W3630/I3630 &lt; 2, W3630)</f>
        <v/>
      </c>
      <c r="Y3630" s="253" t="str">
        <f t="shared" si="396"/>
        <v/>
      </c>
      <c r="Z3630" s="248"/>
      <c r="AA3630" s="249" t="str">
        <f t="shared" si="397"/>
        <v/>
      </c>
      <c r="AB3630" s="254" t="str">
        <f t="shared" si="398"/>
        <v/>
      </c>
      <c r="AC3630" s="159"/>
      <c r="AD3630" s="160"/>
    </row>
    <row r="3631" spans="2:30" ht="13.8" hidden="1" outlineLevel="1" x14ac:dyDescent="0.25">
      <c r="B3631" s="1"/>
      <c r="C3631" s="1"/>
      <c r="D3631" s="1"/>
      <c r="E3631" s="2"/>
      <c r="F3631" s="1"/>
      <c r="G3631" s="2"/>
      <c r="H3631" s="108"/>
      <c r="I3631" s="109"/>
      <c r="J3631" s="132" t="str">
        <f t="shared" si="394"/>
        <v/>
      </c>
      <c r="K3631" s="132">
        <f t="shared" si="399"/>
        <v>0</v>
      </c>
      <c r="L3631" s="246"/>
      <c r="M3631" s="247"/>
      <c r="N3631" s="246"/>
      <c r="O3631" s="248"/>
      <c r="P3631" s="249" t="str">
        <f t="shared" si="395"/>
        <v/>
      </c>
      <c r="Q3631" s="250" t="str">
        <f t="shared" si="393"/>
        <v/>
      </c>
      <c r="R3631" s="248"/>
      <c r="S3631" s="246"/>
      <c r="T3631" s="248"/>
      <c r="U3631" s="249" t="str">
        <f>+IF(AND(S3631&gt;0,R3631&lt;&gt;'Data Validation (ROP used only)'!$A$22),SUM(S3631:T3631),"")</f>
        <v/>
      </c>
      <c r="V3631" s="250" t="str">
        <f>IF(OR(R3631='Data Validation (ROP used only)'!$A$22,ISBLANK(S3631),ISERROR(S3631/$I3631)),"",S3631/$I3631)</f>
        <v/>
      </c>
      <c r="W3631" s="251"/>
      <c r="X3631" s="252" t="str" cm="1">
        <f t="array" ref="X3631">_xlfn.IFS(W3631="","",W3631/I3631&gt;=2,2*I3631,W3631/I3631 &lt; 2, W3631)</f>
        <v/>
      </c>
      <c r="Y3631" s="253" t="str">
        <f t="shared" si="396"/>
        <v/>
      </c>
      <c r="Z3631" s="248"/>
      <c r="AA3631" s="249" t="str">
        <f t="shared" si="397"/>
        <v/>
      </c>
      <c r="AB3631" s="254" t="str">
        <f t="shared" si="398"/>
        <v/>
      </c>
      <c r="AC3631" s="159"/>
      <c r="AD3631" s="160"/>
    </row>
    <row r="3632" spans="2:30" ht="13.8" hidden="1" outlineLevel="1" x14ac:dyDescent="0.25">
      <c r="B3632" s="1"/>
      <c r="C3632" s="1"/>
      <c r="D3632" s="1"/>
      <c r="E3632" s="2"/>
      <c r="F3632" s="1"/>
      <c r="G3632" s="2"/>
      <c r="H3632" s="108"/>
      <c r="I3632" s="109"/>
      <c r="J3632" s="132" t="str">
        <f t="shared" si="394"/>
        <v/>
      </c>
      <c r="K3632" s="132">
        <f t="shared" si="399"/>
        <v>0</v>
      </c>
      <c r="L3632" s="246"/>
      <c r="M3632" s="247"/>
      <c r="N3632" s="246"/>
      <c r="O3632" s="248"/>
      <c r="P3632" s="249" t="str">
        <f t="shared" si="395"/>
        <v/>
      </c>
      <c r="Q3632" s="250" t="str">
        <f t="shared" si="393"/>
        <v/>
      </c>
      <c r="R3632" s="248"/>
      <c r="S3632" s="246"/>
      <c r="T3632" s="248"/>
      <c r="U3632" s="249" t="str">
        <f>+IF(AND(S3632&gt;0,R3632&lt;&gt;'Data Validation (ROP used only)'!$A$22),SUM(S3632:T3632),"")</f>
        <v/>
      </c>
      <c r="V3632" s="250" t="str">
        <f>IF(OR(R3632='Data Validation (ROP used only)'!$A$22,ISBLANK(S3632),ISERROR(S3632/$I3632)),"",S3632/$I3632)</f>
        <v/>
      </c>
      <c r="W3632" s="251"/>
      <c r="X3632" s="252" t="str" cm="1">
        <f t="array" ref="X3632">_xlfn.IFS(W3632="","",W3632/I3632&gt;=2,2*I3632,W3632/I3632 &lt; 2, W3632)</f>
        <v/>
      </c>
      <c r="Y3632" s="253" t="str">
        <f t="shared" si="396"/>
        <v/>
      </c>
      <c r="Z3632" s="248"/>
      <c r="AA3632" s="249" t="str">
        <f t="shared" si="397"/>
        <v/>
      </c>
      <c r="AB3632" s="254" t="str">
        <f t="shared" si="398"/>
        <v/>
      </c>
      <c r="AC3632" s="159"/>
      <c r="AD3632" s="160"/>
    </row>
    <row r="3633" spans="2:30" ht="13.8" hidden="1" outlineLevel="1" x14ac:dyDescent="0.25">
      <c r="B3633" s="1"/>
      <c r="C3633" s="1"/>
      <c r="D3633" s="1"/>
      <c r="E3633" s="2"/>
      <c r="F3633" s="1"/>
      <c r="G3633" s="2"/>
      <c r="H3633" s="108"/>
      <c r="I3633" s="109"/>
      <c r="J3633" s="132" t="str">
        <f t="shared" si="394"/>
        <v/>
      </c>
      <c r="K3633" s="132">
        <f t="shared" si="399"/>
        <v>0</v>
      </c>
      <c r="L3633" s="246"/>
      <c r="M3633" s="247"/>
      <c r="N3633" s="246"/>
      <c r="O3633" s="248"/>
      <c r="P3633" s="249" t="str">
        <f t="shared" si="395"/>
        <v/>
      </c>
      <c r="Q3633" s="250" t="str">
        <f t="shared" si="393"/>
        <v/>
      </c>
      <c r="R3633" s="248"/>
      <c r="S3633" s="246"/>
      <c r="T3633" s="248"/>
      <c r="U3633" s="249" t="str">
        <f>+IF(AND(S3633&gt;0,R3633&lt;&gt;'Data Validation (ROP used only)'!$A$22),SUM(S3633:T3633),"")</f>
        <v/>
      </c>
      <c r="V3633" s="250" t="str">
        <f>IF(OR(R3633='Data Validation (ROP used only)'!$A$22,ISBLANK(S3633),ISERROR(S3633/$I3633)),"",S3633/$I3633)</f>
        <v/>
      </c>
      <c r="W3633" s="251"/>
      <c r="X3633" s="252" t="str" cm="1">
        <f t="array" ref="X3633">_xlfn.IFS(W3633="","",W3633/I3633&gt;=2,2*I3633,W3633/I3633 &lt; 2, W3633)</f>
        <v/>
      </c>
      <c r="Y3633" s="253" t="str">
        <f t="shared" si="396"/>
        <v/>
      </c>
      <c r="Z3633" s="248"/>
      <c r="AA3633" s="249" t="str">
        <f t="shared" si="397"/>
        <v/>
      </c>
      <c r="AB3633" s="254" t="str">
        <f t="shared" si="398"/>
        <v/>
      </c>
      <c r="AC3633" s="159"/>
      <c r="AD3633" s="160"/>
    </row>
    <row r="3634" spans="2:30" ht="13.8" hidden="1" outlineLevel="1" x14ac:dyDescent="0.25">
      <c r="B3634" s="1"/>
      <c r="C3634" s="1"/>
      <c r="D3634" s="1"/>
      <c r="E3634" s="2"/>
      <c r="F3634" s="1"/>
      <c r="G3634" s="2"/>
      <c r="H3634" s="108"/>
      <c r="I3634" s="109"/>
      <c r="J3634" s="132" t="str">
        <f t="shared" si="394"/>
        <v/>
      </c>
      <c r="K3634" s="132">
        <f t="shared" si="399"/>
        <v>0</v>
      </c>
      <c r="L3634" s="246"/>
      <c r="M3634" s="247"/>
      <c r="N3634" s="246"/>
      <c r="O3634" s="248"/>
      <c r="P3634" s="249" t="str">
        <f t="shared" si="395"/>
        <v/>
      </c>
      <c r="Q3634" s="250" t="str">
        <f t="shared" si="393"/>
        <v/>
      </c>
      <c r="R3634" s="248"/>
      <c r="S3634" s="246"/>
      <c r="T3634" s="248"/>
      <c r="U3634" s="249" t="str">
        <f>+IF(AND(S3634&gt;0,R3634&lt;&gt;'Data Validation (ROP used only)'!$A$22),SUM(S3634:T3634),"")</f>
        <v/>
      </c>
      <c r="V3634" s="250" t="str">
        <f>IF(OR(R3634='Data Validation (ROP used only)'!$A$22,ISBLANK(S3634),ISERROR(S3634/$I3634)),"",S3634/$I3634)</f>
        <v/>
      </c>
      <c r="W3634" s="251"/>
      <c r="X3634" s="252" t="str" cm="1">
        <f t="array" ref="X3634">_xlfn.IFS(W3634="","",W3634/I3634&gt;=2,2*I3634,W3634/I3634 &lt; 2, W3634)</f>
        <v/>
      </c>
      <c r="Y3634" s="253" t="str">
        <f t="shared" si="396"/>
        <v/>
      </c>
      <c r="Z3634" s="248"/>
      <c r="AA3634" s="249" t="str">
        <f t="shared" si="397"/>
        <v/>
      </c>
      <c r="AB3634" s="254" t="str">
        <f t="shared" si="398"/>
        <v/>
      </c>
      <c r="AC3634" s="159"/>
      <c r="AD3634" s="160"/>
    </row>
    <row r="3635" spans="2:30" ht="13.8" hidden="1" outlineLevel="1" x14ac:dyDescent="0.25">
      <c r="B3635" s="1"/>
      <c r="C3635" s="1"/>
      <c r="D3635" s="1"/>
      <c r="E3635" s="2"/>
      <c r="F3635" s="1"/>
      <c r="G3635" s="2"/>
      <c r="H3635" s="108"/>
      <c r="I3635" s="109"/>
      <c r="J3635" s="132" t="str">
        <f t="shared" si="394"/>
        <v/>
      </c>
      <c r="K3635" s="132">
        <f t="shared" si="399"/>
        <v>0</v>
      </c>
      <c r="L3635" s="246"/>
      <c r="M3635" s="247"/>
      <c r="N3635" s="246"/>
      <c r="O3635" s="248"/>
      <c r="P3635" s="249" t="str">
        <f t="shared" si="395"/>
        <v/>
      </c>
      <c r="Q3635" s="250" t="str">
        <f t="shared" si="393"/>
        <v/>
      </c>
      <c r="R3635" s="248"/>
      <c r="S3635" s="246"/>
      <c r="T3635" s="248"/>
      <c r="U3635" s="249" t="str">
        <f>+IF(AND(S3635&gt;0,R3635&lt;&gt;'Data Validation (ROP used only)'!$A$22),SUM(S3635:T3635),"")</f>
        <v/>
      </c>
      <c r="V3635" s="250" t="str">
        <f>IF(OR(R3635='Data Validation (ROP used only)'!$A$22,ISBLANK(S3635),ISERROR(S3635/$I3635)),"",S3635/$I3635)</f>
        <v/>
      </c>
      <c r="W3635" s="251"/>
      <c r="X3635" s="252" t="str" cm="1">
        <f t="array" ref="X3635">_xlfn.IFS(W3635="","",W3635/I3635&gt;=2,2*I3635,W3635/I3635 &lt; 2, W3635)</f>
        <v/>
      </c>
      <c r="Y3635" s="253" t="str">
        <f t="shared" si="396"/>
        <v/>
      </c>
      <c r="Z3635" s="248"/>
      <c r="AA3635" s="249" t="str">
        <f t="shared" si="397"/>
        <v/>
      </c>
      <c r="AB3635" s="254" t="str">
        <f t="shared" si="398"/>
        <v/>
      </c>
      <c r="AC3635" s="159"/>
      <c r="AD3635" s="160"/>
    </row>
    <row r="3636" spans="2:30" ht="13.8" hidden="1" outlineLevel="1" x14ac:dyDescent="0.25">
      <c r="B3636" s="1"/>
      <c r="C3636" s="1"/>
      <c r="D3636" s="1"/>
      <c r="E3636" s="2"/>
      <c r="F3636" s="1"/>
      <c r="G3636" s="2"/>
      <c r="H3636" s="108"/>
      <c r="I3636" s="109"/>
      <c r="J3636" s="132" t="str">
        <f t="shared" si="394"/>
        <v/>
      </c>
      <c r="K3636" s="132">
        <f t="shared" si="399"/>
        <v>0</v>
      </c>
      <c r="L3636" s="246"/>
      <c r="M3636" s="247"/>
      <c r="N3636" s="246"/>
      <c r="O3636" s="248"/>
      <c r="P3636" s="249" t="str">
        <f t="shared" si="395"/>
        <v/>
      </c>
      <c r="Q3636" s="250" t="str">
        <f t="shared" si="393"/>
        <v/>
      </c>
      <c r="R3636" s="248"/>
      <c r="S3636" s="246"/>
      <c r="T3636" s="248"/>
      <c r="U3636" s="249" t="str">
        <f>+IF(AND(S3636&gt;0,R3636&lt;&gt;'Data Validation (ROP used only)'!$A$22),SUM(S3636:T3636),"")</f>
        <v/>
      </c>
      <c r="V3636" s="250" t="str">
        <f>IF(OR(R3636='Data Validation (ROP used only)'!$A$22,ISBLANK(S3636),ISERROR(S3636/$I3636)),"",S3636/$I3636)</f>
        <v/>
      </c>
      <c r="W3636" s="251"/>
      <c r="X3636" s="252" t="str" cm="1">
        <f t="array" ref="X3636">_xlfn.IFS(W3636="","",W3636/I3636&gt;=2,2*I3636,W3636/I3636 &lt; 2, W3636)</f>
        <v/>
      </c>
      <c r="Y3636" s="253" t="str">
        <f t="shared" si="396"/>
        <v/>
      </c>
      <c r="Z3636" s="248"/>
      <c r="AA3636" s="249" t="str">
        <f t="shared" si="397"/>
        <v/>
      </c>
      <c r="AB3636" s="254" t="str">
        <f t="shared" si="398"/>
        <v/>
      </c>
      <c r="AC3636" s="159"/>
      <c r="AD3636" s="160"/>
    </row>
    <row r="3637" spans="2:30" ht="13.8" hidden="1" outlineLevel="1" x14ac:dyDescent="0.25">
      <c r="B3637" s="1"/>
      <c r="C3637" s="1"/>
      <c r="D3637" s="1"/>
      <c r="E3637" s="2"/>
      <c r="F3637" s="1"/>
      <c r="G3637" s="2"/>
      <c r="H3637" s="108"/>
      <c r="I3637" s="109"/>
      <c r="J3637" s="132" t="str">
        <f t="shared" si="394"/>
        <v/>
      </c>
      <c r="K3637" s="132">
        <f t="shared" si="399"/>
        <v>0</v>
      </c>
      <c r="L3637" s="246"/>
      <c r="M3637" s="247"/>
      <c r="N3637" s="246"/>
      <c r="O3637" s="248"/>
      <c r="P3637" s="249" t="str">
        <f t="shared" si="395"/>
        <v/>
      </c>
      <c r="Q3637" s="250" t="str">
        <f t="shared" si="393"/>
        <v/>
      </c>
      <c r="R3637" s="248"/>
      <c r="S3637" s="246"/>
      <c r="T3637" s="248"/>
      <c r="U3637" s="249" t="str">
        <f>+IF(AND(S3637&gt;0,R3637&lt;&gt;'Data Validation (ROP used only)'!$A$22),SUM(S3637:T3637),"")</f>
        <v/>
      </c>
      <c r="V3637" s="250" t="str">
        <f>IF(OR(R3637='Data Validation (ROP used only)'!$A$22,ISBLANK(S3637),ISERROR(S3637/$I3637)),"",S3637/$I3637)</f>
        <v/>
      </c>
      <c r="W3637" s="251"/>
      <c r="X3637" s="252" t="str" cm="1">
        <f t="array" ref="X3637">_xlfn.IFS(W3637="","",W3637/I3637&gt;=2,2*I3637,W3637/I3637 &lt; 2, W3637)</f>
        <v/>
      </c>
      <c r="Y3637" s="253" t="str">
        <f t="shared" si="396"/>
        <v/>
      </c>
      <c r="Z3637" s="248"/>
      <c r="AA3637" s="249" t="str">
        <f t="shared" si="397"/>
        <v/>
      </c>
      <c r="AB3637" s="254" t="str">
        <f t="shared" si="398"/>
        <v/>
      </c>
      <c r="AC3637" s="159"/>
      <c r="AD3637" s="160"/>
    </row>
    <row r="3638" spans="2:30" ht="13.8" hidden="1" outlineLevel="1" x14ac:dyDescent="0.25">
      <c r="B3638" s="1"/>
      <c r="C3638" s="1"/>
      <c r="D3638" s="1"/>
      <c r="E3638" s="2"/>
      <c r="F3638" s="1"/>
      <c r="G3638" s="2"/>
      <c r="H3638" s="108"/>
      <c r="I3638" s="109"/>
      <c r="J3638" s="132" t="str">
        <f t="shared" si="394"/>
        <v/>
      </c>
      <c r="K3638" s="132">
        <f t="shared" si="399"/>
        <v>0</v>
      </c>
      <c r="L3638" s="246"/>
      <c r="M3638" s="247"/>
      <c r="N3638" s="246"/>
      <c r="O3638" s="248"/>
      <c r="P3638" s="249" t="str">
        <f t="shared" si="395"/>
        <v/>
      </c>
      <c r="Q3638" s="250" t="str">
        <f t="shared" si="393"/>
        <v/>
      </c>
      <c r="R3638" s="248"/>
      <c r="S3638" s="246"/>
      <c r="T3638" s="248"/>
      <c r="U3638" s="249" t="str">
        <f>+IF(AND(S3638&gt;0,R3638&lt;&gt;'Data Validation (ROP used only)'!$A$22),SUM(S3638:T3638),"")</f>
        <v/>
      </c>
      <c r="V3638" s="250" t="str">
        <f>IF(OR(R3638='Data Validation (ROP used only)'!$A$22,ISBLANK(S3638),ISERROR(S3638/$I3638)),"",S3638/$I3638)</f>
        <v/>
      </c>
      <c r="W3638" s="251"/>
      <c r="X3638" s="252" t="str" cm="1">
        <f t="array" ref="X3638">_xlfn.IFS(W3638="","",W3638/I3638&gt;=2,2*I3638,W3638/I3638 &lt; 2, W3638)</f>
        <v/>
      </c>
      <c r="Y3638" s="253" t="str">
        <f t="shared" si="396"/>
        <v/>
      </c>
      <c r="Z3638" s="248"/>
      <c r="AA3638" s="249" t="str">
        <f t="shared" si="397"/>
        <v/>
      </c>
      <c r="AB3638" s="254" t="str">
        <f t="shared" si="398"/>
        <v/>
      </c>
      <c r="AC3638" s="159"/>
      <c r="AD3638" s="160"/>
    </row>
    <row r="3639" spans="2:30" ht="13.8" hidden="1" outlineLevel="1" x14ac:dyDescent="0.25">
      <c r="B3639" s="1"/>
      <c r="C3639" s="1"/>
      <c r="D3639" s="1"/>
      <c r="E3639" s="2"/>
      <c r="F3639" s="1"/>
      <c r="G3639" s="2"/>
      <c r="H3639" s="108"/>
      <c r="I3639" s="109"/>
      <c r="J3639" s="132" t="str">
        <f t="shared" si="394"/>
        <v/>
      </c>
      <c r="K3639" s="132">
        <f t="shared" si="399"/>
        <v>0</v>
      </c>
      <c r="L3639" s="246"/>
      <c r="M3639" s="247"/>
      <c r="N3639" s="246"/>
      <c r="O3639" s="248"/>
      <c r="P3639" s="249" t="str">
        <f t="shared" si="395"/>
        <v/>
      </c>
      <c r="Q3639" s="250" t="str">
        <f t="shared" si="393"/>
        <v/>
      </c>
      <c r="R3639" s="248"/>
      <c r="S3639" s="246"/>
      <c r="T3639" s="248"/>
      <c r="U3639" s="249" t="str">
        <f>+IF(AND(S3639&gt;0,R3639&lt;&gt;'Data Validation (ROP used only)'!$A$22),SUM(S3639:T3639),"")</f>
        <v/>
      </c>
      <c r="V3639" s="250" t="str">
        <f>IF(OR(R3639='Data Validation (ROP used only)'!$A$22,ISBLANK(S3639),ISERROR(S3639/$I3639)),"",S3639/$I3639)</f>
        <v/>
      </c>
      <c r="W3639" s="251"/>
      <c r="X3639" s="252" t="str" cm="1">
        <f t="array" ref="X3639">_xlfn.IFS(W3639="","",W3639/I3639&gt;=2,2*I3639,W3639/I3639 &lt; 2, W3639)</f>
        <v/>
      </c>
      <c r="Y3639" s="253" t="str">
        <f t="shared" si="396"/>
        <v/>
      </c>
      <c r="Z3639" s="248"/>
      <c r="AA3639" s="249" t="str">
        <f t="shared" si="397"/>
        <v/>
      </c>
      <c r="AB3639" s="254" t="str">
        <f t="shared" si="398"/>
        <v/>
      </c>
      <c r="AC3639" s="159"/>
      <c r="AD3639" s="160"/>
    </row>
    <row r="3640" spans="2:30" ht="13.8" hidden="1" outlineLevel="1" x14ac:dyDescent="0.25">
      <c r="B3640" s="1"/>
      <c r="C3640" s="1"/>
      <c r="D3640" s="1"/>
      <c r="E3640" s="2"/>
      <c r="F3640" s="1"/>
      <c r="G3640" s="2"/>
      <c r="H3640" s="108"/>
      <c r="I3640" s="109"/>
      <c r="J3640" s="132" t="str">
        <f t="shared" si="394"/>
        <v/>
      </c>
      <c r="K3640" s="132">
        <f t="shared" si="399"/>
        <v>0</v>
      </c>
      <c r="L3640" s="246"/>
      <c r="M3640" s="247"/>
      <c r="N3640" s="246"/>
      <c r="O3640" s="248"/>
      <c r="P3640" s="249" t="str">
        <f t="shared" si="395"/>
        <v/>
      </c>
      <c r="Q3640" s="250" t="str">
        <f t="shared" si="393"/>
        <v/>
      </c>
      <c r="R3640" s="248"/>
      <c r="S3640" s="246"/>
      <c r="T3640" s="248"/>
      <c r="U3640" s="249" t="str">
        <f>+IF(AND(S3640&gt;0,R3640&lt;&gt;'Data Validation (ROP used only)'!$A$22),SUM(S3640:T3640),"")</f>
        <v/>
      </c>
      <c r="V3640" s="250" t="str">
        <f>IF(OR(R3640='Data Validation (ROP used only)'!$A$22,ISBLANK(S3640),ISERROR(S3640/$I3640)),"",S3640/$I3640)</f>
        <v/>
      </c>
      <c r="W3640" s="251"/>
      <c r="X3640" s="252" t="str" cm="1">
        <f t="array" ref="X3640">_xlfn.IFS(W3640="","",W3640/I3640&gt;=2,2*I3640,W3640/I3640 &lt; 2, W3640)</f>
        <v/>
      </c>
      <c r="Y3640" s="253" t="str">
        <f t="shared" si="396"/>
        <v/>
      </c>
      <c r="Z3640" s="248"/>
      <c r="AA3640" s="249" t="str">
        <f t="shared" si="397"/>
        <v/>
      </c>
      <c r="AB3640" s="254" t="str">
        <f t="shared" si="398"/>
        <v/>
      </c>
      <c r="AC3640" s="159"/>
      <c r="AD3640" s="160"/>
    </row>
    <row r="3641" spans="2:30" ht="13.8" hidden="1" outlineLevel="1" x14ac:dyDescent="0.25">
      <c r="B3641" s="1"/>
      <c r="C3641" s="1"/>
      <c r="D3641" s="1"/>
      <c r="E3641" s="2"/>
      <c r="F3641" s="1"/>
      <c r="G3641" s="2"/>
      <c r="H3641" s="108"/>
      <c r="I3641" s="109"/>
      <c r="J3641" s="132" t="str">
        <f t="shared" si="394"/>
        <v/>
      </c>
      <c r="K3641" s="132">
        <f t="shared" si="399"/>
        <v>0</v>
      </c>
      <c r="L3641" s="246"/>
      <c r="M3641" s="247"/>
      <c r="N3641" s="246"/>
      <c r="O3641" s="248"/>
      <c r="P3641" s="249" t="str">
        <f t="shared" si="395"/>
        <v/>
      </c>
      <c r="Q3641" s="250" t="str">
        <f t="shared" si="393"/>
        <v/>
      </c>
      <c r="R3641" s="248"/>
      <c r="S3641" s="246"/>
      <c r="T3641" s="248"/>
      <c r="U3641" s="249" t="str">
        <f>+IF(AND(S3641&gt;0,R3641&lt;&gt;'Data Validation (ROP used only)'!$A$22),SUM(S3641:T3641),"")</f>
        <v/>
      </c>
      <c r="V3641" s="250" t="str">
        <f>IF(OR(R3641='Data Validation (ROP used only)'!$A$22,ISBLANK(S3641),ISERROR(S3641/$I3641)),"",S3641/$I3641)</f>
        <v/>
      </c>
      <c r="W3641" s="251"/>
      <c r="X3641" s="252" t="str" cm="1">
        <f t="array" ref="X3641">_xlfn.IFS(W3641="","",W3641/I3641&gt;=2,2*I3641,W3641/I3641 &lt; 2, W3641)</f>
        <v/>
      </c>
      <c r="Y3641" s="253" t="str">
        <f t="shared" si="396"/>
        <v/>
      </c>
      <c r="Z3641" s="248"/>
      <c r="AA3641" s="249" t="str">
        <f t="shared" si="397"/>
        <v/>
      </c>
      <c r="AB3641" s="254" t="str">
        <f t="shared" si="398"/>
        <v/>
      </c>
      <c r="AC3641" s="159"/>
      <c r="AD3641" s="160"/>
    </row>
    <row r="3642" spans="2:30" ht="13.8" hidden="1" outlineLevel="1" x14ac:dyDescent="0.25">
      <c r="B3642" s="1"/>
      <c r="C3642" s="1"/>
      <c r="D3642" s="1"/>
      <c r="E3642" s="2"/>
      <c r="F3642" s="1"/>
      <c r="G3642" s="2"/>
      <c r="H3642" s="108"/>
      <c r="I3642" s="109"/>
      <c r="J3642" s="132" t="str">
        <f t="shared" si="394"/>
        <v/>
      </c>
      <c r="K3642" s="132">
        <f t="shared" si="399"/>
        <v>0</v>
      </c>
      <c r="L3642" s="246"/>
      <c r="M3642" s="247"/>
      <c r="N3642" s="246"/>
      <c r="O3642" s="248"/>
      <c r="P3642" s="249" t="str">
        <f t="shared" si="395"/>
        <v/>
      </c>
      <c r="Q3642" s="250" t="str">
        <f t="shared" si="393"/>
        <v/>
      </c>
      <c r="R3642" s="248"/>
      <c r="S3642" s="246"/>
      <c r="T3642" s="248"/>
      <c r="U3642" s="249" t="str">
        <f>+IF(AND(S3642&gt;0,R3642&lt;&gt;'Data Validation (ROP used only)'!$A$22),SUM(S3642:T3642),"")</f>
        <v/>
      </c>
      <c r="V3642" s="250" t="str">
        <f>IF(OR(R3642='Data Validation (ROP used only)'!$A$22,ISBLANK(S3642),ISERROR(S3642/$I3642)),"",S3642/$I3642)</f>
        <v/>
      </c>
      <c r="W3642" s="251"/>
      <c r="X3642" s="252" t="str" cm="1">
        <f t="array" ref="X3642">_xlfn.IFS(W3642="","",W3642/I3642&gt;=2,2*I3642,W3642/I3642 &lt; 2, W3642)</f>
        <v/>
      </c>
      <c r="Y3642" s="253" t="str">
        <f t="shared" si="396"/>
        <v/>
      </c>
      <c r="Z3642" s="248"/>
      <c r="AA3642" s="249" t="str">
        <f t="shared" si="397"/>
        <v/>
      </c>
      <c r="AB3642" s="254" t="str">
        <f t="shared" si="398"/>
        <v/>
      </c>
      <c r="AC3642" s="159"/>
      <c r="AD3642" s="160"/>
    </row>
    <row r="3643" spans="2:30" ht="13.8" hidden="1" outlineLevel="1" x14ac:dyDescent="0.25">
      <c r="B3643" s="1"/>
      <c r="C3643" s="1"/>
      <c r="D3643" s="1"/>
      <c r="E3643" s="2"/>
      <c r="F3643" s="1"/>
      <c r="G3643" s="2"/>
      <c r="H3643" s="108"/>
      <c r="I3643" s="109"/>
      <c r="J3643" s="132" t="str">
        <f t="shared" si="394"/>
        <v/>
      </c>
      <c r="K3643" s="132">
        <f t="shared" si="399"/>
        <v>0</v>
      </c>
      <c r="L3643" s="246"/>
      <c r="M3643" s="247"/>
      <c r="N3643" s="246"/>
      <c r="O3643" s="248"/>
      <c r="P3643" s="249" t="str">
        <f t="shared" si="395"/>
        <v/>
      </c>
      <c r="Q3643" s="250" t="str">
        <f t="shared" si="393"/>
        <v/>
      </c>
      <c r="R3643" s="248"/>
      <c r="S3643" s="246"/>
      <c r="T3643" s="248"/>
      <c r="U3643" s="249" t="str">
        <f>+IF(AND(S3643&gt;0,R3643&lt;&gt;'Data Validation (ROP used only)'!$A$22),SUM(S3643:T3643),"")</f>
        <v/>
      </c>
      <c r="V3643" s="250" t="str">
        <f>IF(OR(R3643='Data Validation (ROP used only)'!$A$22,ISBLANK(S3643),ISERROR(S3643/$I3643)),"",S3643/$I3643)</f>
        <v/>
      </c>
      <c r="W3643" s="251"/>
      <c r="X3643" s="252" t="str" cm="1">
        <f t="array" ref="X3643">_xlfn.IFS(W3643="","",W3643/I3643&gt;=2,2*I3643,W3643/I3643 &lt; 2, W3643)</f>
        <v/>
      </c>
      <c r="Y3643" s="253" t="str">
        <f t="shared" si="396"/>
        <v/>
      </c>
      <c r="Z3643" s="248"/>
      <c r="AA3643" s="249" t="str">
        <f t="shared" si="397"/>
        <v/>
      </c>
      <c r="AB3643" s="254" t="str">
        <f t="shared" si="398"/>
        <v/>
      </c>
      <c r="AC3643" s="159"/>
      <c r="AD3643" s="160"/>
    </row>
    <row r="3644" spans="2:30" ht="13.8" hidden="1" outlineLevel="1" x14ac:dyDescent="0.25">
      <c r="B3644" s="1"/>
      <c r="C3644" s="1"/>
      <c r="D3644" s="1"/>
      <c r="E3644" s="2"/>
      <c r="F3644" s="1"/>
      <c r="G3644" s="2"/>
      <c r="H3644" s="108"/>
      <c r="I3644" s="109"/>
      <c r="J3644" s="132" t="str">
        <f t="shared" si="394"/>
        <v/>
      </c>
      <c r="K3644" s="132">
        <f t="shared" si="399"/>
        <v>0</v>
      </c>
      <c r="L3644" s="246"/>
      <c r="M3644" s="247"/>
      <c r="N3644" s="246"/>
      <c r="O3644" s="248"/>
      <c r="P3644" s="249" t="str">
        <f t="shared" si="395"/>
        <v/>
      </c>
      <c r="Q3644" s="250" t="str">
        <f t="shared" si="393"/>
        <v/>
      </c>
      <c r="R3644" s="248"/>
      <c r="S3644" s="246"/>
      <c r="T3644" s="248"/>
      <c r="U3644" s="249" t="str">
        <f>+IF(AND(S3644&gt;0,R3644&lt;&gt;'Data Validation (ROP used only)'!$A$22),SUM(S3644:T3644),"")</f>
        <v/>
      </c>
      <c r="V3644" s="250" t="str">
        <f>IF(OR(R3644='Data Validation (ROP used only)'!$A$22,ISBLANK(S3644),ISERROR(S3644/$I3644)),"",S3644/$I3644)</f>
        <v/>
      </c>
      <c r="W3644" s="251"/>
      <c r="X3644" s="252" t="str" cm="1">
        <f t="array" ref="X3644">_xlfn.IFS(W3644="","",W3644/I3644&gt;=2,2*I3644,W3644/I3644 &lt; 2, W3644)</f>
        <v/>
      </c>
      <c r="Y3644" s="253" t="str">
        <f t="shared" si="396"/>
        <v/>
      </c>
      <c r="Z3644" s="248"/>
      <c r="AA3644" s="249" t="str">
        <f t="shared" si="397"/>
        <v/>
      </c>
      <c r="AB3644" s="254" t="str">
        <f t="shared" si="398"/>
        <v/>
      </c>
      <c r="AC3644" s="159"/>
      <c r="AD3644" s="160"/>
    </row>
    <row r="3645" spans="2:30" ht="13.8" hidden="1" outlineLevel="1" x14ac:dyDescent="0.25">
      <c r="B3645" s="1"/>
      <c r="C3645" s="1"/>
      <c r="D3645" s="1"/>
      <c r="E3645" s="2"/>
      <c r="F3645" s="1"/>
      <c r="G3645" s="2"/>
      <c r="H3645" s="108"/>
      <c r="I3645" s="109"/>
      <c r="J3645" s="132" t="str">
        <f t="shared" si="394"/>
        <v/>
      </c>
      <c r="K3645" s="132">
        <f t="shared" si="399"/>
        <v>0</v>
      </c>
      <c r="L3645" s="246"/>
      <c r="M3645" s="247"/>
      <c r="N3645" s="246"/>
      <c r="O3645" s="248"/>
      <c r="P3645" s="249" t="str">
        <f t="shared" si="395"/>
        <v/>
      </c>
      <c r="Q3645" s="250" t="str">
        <f t="shared" si="393"/>
        <v/>
      </c>
      <c r="R3645" s="248"/>
      <c r="S3645" s="246"/>
      <c r="T3645" s="248"/>
      <c r="U3645" s="249" t="str">
        <f>+IF(AND(S3645&gt;0,R3645&lt;&gt;'Data Validation (ROP used only)'!$A$22),SUM(S3645:T3645),"")</f>
        <v/>
      </c>
      <c r="V3645" s="250" t="str">
        <f>IF(OR(R3645='Data Validation (ROP used only)'!$A$22,ISBLANK(S3645),ISERROR(S3645/$I3645)),"",S3645/$I3645)</f>
        <v/>
      </c>
      <c r="W3645" s="251"/>
      <c r="X3645" s="252" t="str" cm="1">
        <f t="array" ref="X3645">_xlfn.IFS(W3645="","",W3645/I3645&gt;=2,2*I3645,W3645/I3645 &lt; 2, W3645)</f>
        <v/>
      </c>
      <c r="Y3645" s="253" t="str">
        <f t="shared" si="396"/>
        <v/>
      </c>
      <c r="Z3645" s="248"/>
      <c r="AA3645" s="249" t="str">
        <f t="shared" si="397"/>
        <v/>
      </c>
      <c r="AB3645" s="254" t="str">
        <f t="shared" si="398"/>
        <v/>
      </c>
      <c r="AC3645" s="159"/>
      <c r="AD3645" s="160"/>
    </row>
    <row r="3646" spans="2:30" ht="13.8" hidden="1" outlineLevel="1" x14ac:dyDescent="0.25">
      <c r="B3646" s="1"/>
      <c r="C3646" s="1"/>
      <c r="D3646" s="1"/>
      <c r="E3646" s="2"/>
      <c r="F3646" s="1"/>
      <c r="G3646" s="2"/>
      <c r="H3646" s="108"/>
      <c r="I3646" s="109"/>
      <c r="J3646" s="132" t="str">
        <f t="shared" si="394"/>
        <v/>
      </c>
      <c r="K3646" s="132">
        <f t="shared" si="399"/>
        <v>0</v>
      </c>
      <c r="L3646" s="246"/>
      <c r="M3646" s="247"/>
      <c r="N3646" s="246"/>
      <c r="O3646" s="248"/>
      <c r="P3646" s="249" t="str">
        <f t="shared" si="395"/>
        <v/>
      </c>
      <c r="Q3646" s="250" t="str">
        <f t="shared" si="393"/>
        <v/>
      </c>
      <c r="R3646" s="248"/>
      <c r="S3646" s="246"/>
      <c r="T3646" s="248"/>
      <c r="U3646" s="249" t="str">
        <f>+IF(AND(S3646&gt;0,R3646&lt;&gt;'Data Validation (ROP used only)'!$A$22),SUM(S3646:T3646),"")</f>
        <v/>
      </c>
      <c r="V3646" s="250" t="str">
        <f>IF(OR(R3646='Data Validation (ROP used only)'!$A$22,ISBLANK(S3646),ISERROR(S3646/$I3646)),"",S3646/$I3646)</f>
        <v/>
      </c>
      <c r="W3646" s="251"/>
      <c r="X3646" s="252" t="str" cm="1">
        <f t="array" ref="X3646">_xlfn.IFS(W3646="","",W3646/I3646&gt;=2,2*I3646,W3646/I3646 &lt; 2, W3646)</f>
        <v/>
      </c>
      <c r="Y3646" s="253" t="str">
        <f t="shared" si="396"/>
        <v/>
      </c>
      <c r="Z3646" s="248"/>
      <c r="AA3646" s="249" t="str">
        <f t="shared" si="397"/>
        <v/>
      </c>
      <c r="AB3646" s="254" t="str">
        <f t="shared" si="398"/>
        <v/>
      </c>
      <c r="AC3646" s="159"/>
      <c r="AD3646" s="160"/>
    </row>
    <row r="3647" spans="2:30" ht="13.8" hidden="1" outlineLevel="1" x14ac:dyDescent="0.25">
      <c r="B3647" s="1"/>
      <c r="C3647" s="1"/>
      <c r="D3647" s="1"/>
      <c r="E3647" s="2"/>
      <c r="F3647" s="1"/>
      <c r="G3647" s="2"/>
      <c r="H3647" s="108"/>
      <c r="I3647" s="109"/>
      <c r="J3647" s="132" t="str">
        <f t="shared" si="394"/>
        <v/>
      </c>
      <c r="K3647" s="132">
        <f t="shared" si="399"/>
        <v>0</v>
      </c>
      <c r="L3647" s="246"/>
      <c r="M3647" s="247"/>
      <c r="N3647" s="246"/>
      <c r="O3647" s="248"/>
      <c r="P3647" s="249" t="str">
        <f t="shared" si="395"/>
        <v/>
      </c>
      <c r="Q3647" s="250" t="str">
        <f t="shared" si="393"/>
        <v/>
      </c>
      <c r="R3647" s="248"/>
      <c r="S3647" s="246"/>
      <c r="T3647" s="248"/>
      <c r="U3647" s="249" t="str">
        <f>+IF(AND(S3647&gt;0,R3647&lt;&gt;'Data Validation (ROP used only)'!$A$22),SUM(S3647:T3647),"")</f>
        <v/>
      </c>
      <c r="V3647" s="250" t="str">
        <f>IF(OR(R3647='Data Validation (ROP used only)'!$A$22,ISBLANK(S3647),ISERROR(S3647/$I3647)),"",S3647/$I3647)</f>
        <v/>
      </c>
      <c r="W3647" s="251"/>
      <c r="X3647" s="252" t="str" cm="1">
        <f t="array" ref="X3647">_xlfn.IFS(W3647="","",W3647/I3647&gt;=2,2*I3647,W3647/I3647 &lt; 2, W3647)</f>
        <v/>
      </c>
      <c r="Y3647" s="253" t="str">
        <f t="shared" si="396"/>
        <v/>
      </c>
      <c r="Z3647" s="248"/>
      <c r="AA3647" s="249" t="str">
        <f t="shared" si="397"/>
        <v/>
      </c>
      <c r="AB3647" s="254" t="str">
        <f t="shared" si="398"/>
        <v/>
      </c>
      <c r="AC3647" s="159"/>
      <c r="AD3647" s="160"/>
    </row>
    <row r="3648" spans="2:30" ht="13.8" hidden="1" outlineLevel="1" x14ac:dyDescent="0.25">
      <c r="B3648" s="1"/>
      <c r="C3648" s="1"/>
      <c r="D3648" s="1"/>
      <c r="E3648" s="2"/>
      <c r="F3648" s="1"/>
      <c r="G3648" s="2"/>
      <c r="H3648" s="108"/>
      <c r="I3648" s="109"/>
      <c r="J3648" s="132" t="str">
        <f t="shared" si="394"/>
        <v/>
      </c>
      <c r="K3648" s="132">
        <f t="shared" si="399"/>
        <v>0</v>
      </c>
      <c r="L3648" s="246"/>
      <c r="M3648" s="247"/>
      <c r="N3648" s="246"/>
      <c r="O3648" s="248"/>
      <c r="P3648" s="249" t="str">
        <f t="shared" si="395"/>
        <v/>
      </c>
      <c r="Q3648" s="250" t="str">
        <f t="shared" si="393"/>
        <v/>
      </c>
      <c r="R3648" s="248"/>
      <c r="S3648" s="246"/>
      <c r="T3648" s="248"/>
      <c r="U3648" s="249" t="str">
        <f>+IF(AND(S3648&gt;0,R3648&lt;&gt;'Data Validation (ROP used only)'!$A$22),SUM(S3648:T3648),"")</f>
        <v/>
      </c>
      <c r="V3648" s="250" t="str">
        <f>IF(OR(R3648='Data Validation (ROP used only)'!$A$22,ISBLANK(S3648),ISERROR(S3648/$I3648)),"",S3648/$I3648)</f>
        <v/>
      </c>
      <c r="W3648" s="251"/>
      <c r="X3648" s="252" t="str" cm="1">
        <f t="array" ref="X3648">_xlfn.IFS(W3648="","",W3648/I3648&gt;=2,2*I3648,W3648/I3648 &lt; 2, W3648)</f>
        <v/>
      </c>
      <c r="Y3648" s="253" t="str">
        <f t="shared" si="396"/>
        <v/>
      </c>
      <c r="Z3648" s="248"/>
      <c r="AA3648" s="249" t="str">
        <f t="shared" si="397"/>
        <v/>
      </c>
      <c r="AB3648" s="254" t="str">
        <f t="shared" si="398"/>
        <v/>
      </c>
      <c r="AC3648" s="159"/>
      <c r="AD3648" s="160"/>
    </row>
    <row r="3649" spans="2:30" ht="13.8" hidden="1" outlineLevel="1" x14ac:dyDescent="0.25">
      <c r="B3649" s="1"/>
      <c r="C3649" s="1"/>
      <c r="D3649" s="1"/>
      <c r="E3649" s="2"/>
      <c r="F3649" s="1"/>
      <c r="G3649" s="2"/>
      <c r="H3649" s="108"/>
      <c r="I3649" s="109"/>
      <c r="J3649" s="132" t="str">
        <f t="shared" si="394"/>
        <v/>
      </c>
      <c r="K3649" s="132">
        <f t="shared" si="399"/>
        <v>0</v>
      </c>
      <c r="L3649" s="246"/>
      <c r="M3649" s="247"/>
      <c r="N3649" s="246"/>
      <c r="O3649" s="248"/>
      <c r="P3649" s="249" t="str">
        <f t="shared" si="395"/>
        <v/>
      </c>
      <c r="Q3649" s="250" t="str">
        <f t="shared" si="393"/>
        <v/>
      </c>
      <c r="R3649" s="248"/>
      <c r="S3649" s="246"/>
      <c r="T3649" s="248"/>
      <c r="U3649" s="249" t="str">
        <f>+IF(AND(S3649&gt;0,R3649&lt;&gt;'Data Validation (ROP used only)'!$A$22),SUM(S3649:T3649),"")</f>
        <v/>
      </c>
      <c r="V3649" s="250" t="str">
        <f>IF(OR(R3649='Data Validation (ROP used only)'!$A$22,ISBLANK(S3649),ISERROR(S3649/$I3649)),"",S3649/$I3649)</f>
        <v/>
      </c>
      <c r="W3649" s="251"/>
      <c r="X3649" s="252" t="str" cm="1">
        <f t="array" ref="X3649">_xlfn.IFS(W3649="","",W3649/I3649&gt;=2,2*I3649,W3649/I3649 &lt; 2, W3649)</f>
        <v/>
      </c>
      <c r="Y3649" s="253" t="str">
        <f t="shared" si="396"/>
        <v/>
      </c>
      <c r="Z3649" s="248"/>
      <c r="AA3649" s="249" t="str">
        <f t="shared" si="397"/>
        <v/>
      </c>
      <c r="AB3649" s="254" t="str">
        <f t="shared" si="398"/>
        <v/>
      </c>
      <c r="AC3649" s="159"/>
      <c r="AD3649" s="160"/>
    </row>
    <row r="3650" spans="2:30" ht="13.8" hidden="1" outlineLevel="1" x14ac:dyDescent="0.25">
      <c r="B3650" s="1"/>
      <c r="C3650" s="1"/>
      <c r="D3650" s="1"/>
      <c r="E3650" s="2"/>
      <c r="F3650" s="1"/>
      <c r="G3650" s="2"/>
      <c r="H3650" s="108"/>
      <c r="I3650" s="109"/>
      <c r="J3650" s="132" t="str">
        <f t="shared" si="394"/>
        <v/>
      </c>
      <c r="K3650" s="132">
        <f t="shared" si="399"/>
        <v>0</v>
      </c>
      <c r="L3650" s="246"/>
      <c r="M3650" s="247"/>
      <c r="N3650" s="246"/>
      <c r="O3650" s="248"/>
      <c r="P3650" s="249" t="str">
        <f t="shared" si="395"/>
        <v/>
      </c>
      <c r="Q3650" s="250" t="str">
        <f t="shared" si="393"/>
        <v/>
      </c>
      <c r="R3650" s="248"/>
      <c r="S3650" s="246"/>
      <c r="T3650" s="248"/>
      <c r="U3650" s="249" t="str">
        <f>+IF(AND(S3650&gt;0,R3650&lt;&gt;'Data Validation (ROP used only)'!$A$22),SUM(S3650:T3650),"")</f>
        <v/>
      </c>
      <c r="V3650" s="250" t="str">
        <f>IF(OR(R3650='Data Validation (ROP used only)'!$A$22,ISBLANK(S3650),ISERROR(S3650/$I3650)),"",S3650/$I3650)</f>
        <v/>
      </c>
      <c r="W3650" s="251"/>
      <c r="X3650" s="252" t="str" cm="1">
        <f t="array" ref="X3650">_xlfn.IFS(W3650="","",W3650/I3650&gt;=2,2*I3650,W3650/I3650 &lt; 2, W3650)</f>
        <v/>
      </c>
      <c r="Y3650" s="253" t="str">
        <f t="shared" si="396"/>
        <v/>
      </c>
      <c r="Z3650" s="248"/>
      <c r="AA3650" s="249" t="str">
        <f t="shared" si="397"/>
        <v/>
      </c>
      <c r="AB3650" s="254" t="str">
        <f t="shared" si="398"/>
        <v/>
      </c>
      <c r="AC3650" s="159"/>
      <c r="AD3650" s="160"/>
    </row>
    <row r="3651" spans="2:30" ht="13.8" hidden="1" outlineLevel="1" x14ac:dyDescent="0.25">
      <c r="B3651" s="1"/>
      <c r="C3651" s="1"/>
      <c r="D3651" s="1"/>
      <c r="E3651" s="2"/>
      <c r="F3651" s="1"/>
      <c r="G3651" s="2"/>
      <c r="H3651" s="108"/>
      <c r="I3651" s="109"/>
      <c r="J3651" s="132" t="str">
        <f t="shared" si="394"/>
        <v/>
      </c>
      <c r="K3651" s="132">
        <f t="shared" si="399"/>
        <v>0</v>
      </c>
      <c r="L3651" s="246"/>
      <c r="M3651" s="247"/>
      <c r="N3651" s="246"/>
      <c r="O3651" s="248"/>
      <c r="P3651" s="249" t="str">
        <f t="shared" si="395"/>
        <v/>
      </c>
      <c r="Q3651" s="250" t="str">
        <f t="shared" si="393"/>
        <v/>
      </c>
      <c r="R3651" s="248"/>
      <c r="S3651" s="246"/>
      <c r="T3651" s="248"/>
      <c r="U3651" s="249" t="str">
        <f>+IF(AND(S3651&gt;0,R3651&lt;&gt;'Data Validation (ROP used only)'!$A$22),SUM(S3651:T3651),"")</f>
        <v/>
      </c>
      <c r="V3651" s="250" t="str">
        <f>IF(OR(R3651='Data Validation (ROP used only)'!$A$22,ISBLANK(S3651),ISERROR(S3651/$I3651)),"",S3651/$I3651)</f>
        <v/>
      </c>
      <c r="W3651" s="251"/>
      <c r="X3651" s="252" t="str" cm="1">
        <f t="array" ref="X3651">_xlfn.IFS(W3651="","",W3651/I3651&gt;=2,2*I3651,W3651/I3651 &lt; 2, W3651)</f>
        <v/>
      </c>
      <c r="Y3651" s="253" t="str">
        <f t="shared" si="396"/>
        <v/>
      </c>
      <c r="Z3651" s="248"/>
      <c r="AA3651" s="249" t="str">
        <f t="shared" si="397"/>
        <v/>
      </c>
      <c r="AB3651" s="254" t="str">
        <f t="shared" si="398"/>
        <v/>
      </c>
      <c r="AC3651" s="159"/>
      <c r="AD3651" s="160"/>
    </row>
    <row r="3652" spans="2:30" ht="13.8" hidden="1" outlineLevel="1" x14ac:dyDescent="0.25">
      <c r="B3652" s="1"/>
      <c r="C3652" s="1"/>
      <c r="D3652" s="1"/>
      <c r="E3652" s="2"/>
      <c r="F3652" s="1"/>
      <c r="G3652" s="2"/>
      <c r="H3652" s="108"/>
      <c r="I3652" s="109"/>
      <c r="J3652" s="132" t="str">
        <f t="shared" si="394"/>
        <v/>
      </c>
      <c r="K3652" s="132">
        <f t="shared" si="399"/>
        <v>0</v>
      </c>
      <c r="L3652" s="246"/>
      <c r="M3652" s="247"/>
      <c r="N3652" s="246"/>
      <c r="O3652" s="248"/>
      <c r="P3652" s="249" t="str">
        <f t="shared" si="395"/>
        <v/>
      </c>
      <c r="Q3652" s="250" t="str">
        <f t="shared" si="393"/>
        <v/>
      </c>
      <c r="R3652" s="248"/>
      <c r="S3652" s="246"/>
      <c r="T3652" s="248"/>
      <c r="U3652" s="249" t="str">
        <f>+IF(AND(S3652&gt;0,R3652&lt;&gt;'Data Validation (ROP used only)'!$A$22),SUM(S3652:T3652),"")</f>
        <v/>
      </c>
      <c r="V3652" s="250" t="str">
        <f>IF(OR(R3652='Data Validation (ROP used only)'!$A$22,ISBLANK(S3652),ISERROR(S3652/$I3652)),"",S3652/$I3652)</f>
        <v/>
      </c>
      <c r="W3652" s="251"/>
      <c r="X3652" s="252" t="str" cm="1">
        <f t="array" ref="X3652">_xlfn.IFS(W3652="","",W3652/I3652&gt;=2,2*I3652,W3652/I3652 &lt; 2, W3652)</f>
        <v/>
      </c>
      <c r="Y3652" s="253" t="str">
        <f t="shared" si="396"/>
        <v/>
      </c>
      <c r="Z3652" s="248"/>
      <c r="AA3652" s="249" t="str">
        <f t="shared" si="397"/>
        <v/>
      </c>
      <c r="AB3652" s="254" t="str">
        <f t="shared" si="398"/>
        <v/>
      </c>
      <c r="AC3652" s="159"/>
      <c r="AD3652" s="160"/>
    </row>
    <row r="3653" spans="2:30" ht="13.8" hidden="1" outlineLevel="1" x14ac:dyDescent="0.25">
      <c r="B3653" s="1"/>
      <c r="C3653" s="1"/>
      <c r="D3653" s="1"/>
      <c r="E3653" s="2"/>
      <c r="F3653" s="1"/>
      <c r="G3653" s="2"/>
      <c r="H3653" s="108"/>
      <c r="I3653" s="109"/>
      <c r="J3653" s="132" t="str">
        <f t="shared" si="394"/>
        <v/>
      </c>
      <c r="K3653" s="132">
        <f t="shared" si="399"/>
        <v>0</v>
      </c>
      <c r="L3653" s="246"/>
      <c r="M3653" s="247"/>
      <c r="N3653" s="246"/>
      <c r="O3653" s="248"/>
      <c r="P3653" s="249" t="str">
        <f t="shared" si="395"/>
        <v/>
      </c>
      <c r="Q3653" s="250" t="str">
        <f t="shared" si="393"/>
        <v/>
      </c>
      <c r="R3653" s="248"/>
      <c r="S3653" s="246"/>
      <c r="T3653" s="248"/>
      <c r="U3653" s="249" t="str">
        <f>+IF(AND(S3653&gt;0,R3653&lt;&gt;'Data Validation (ROP used only)'!$A$22),SUM(S3653:T3653),"")</f>
        <v/>
      </c>
      <c r="V3653" s="250" t="str">
        <f>IF(OR(R3653='Data Validation (ROP used only)'!$A$22,ISBLANK(S3653),ISERROR(S3653/$I3653)),"",S3653/$I3653)</f>
        <v/>
      </c>
      <c r="W3653" s="251"/>
      <c r="X3653" s="252" t="str" cm="1">
        <f t="array" ref="X3653">_xlfn.IFS(W3653="","",W3653/I3653&gt;=2,2*I3653,W3653/I3653 &lt; 2, W3653)</f>
        <v/>
      </c>
      <c r="Y3653" s="253" t="str">
        <f t="shared" si="396"/>
        <v/>
      </c>
      <c r="Z3653" s="248"/>
      <c r="AA3653" s="249" t="str">
        <f t="shared" si="397"/>
        <v/>
      </c>
      <c r="AB3653" s="254" t="str">
        <f t="shared" si="398"/>
        <v/>
      </c>
      <c r="AC3653" s="159"/>
      <c r="AD3653" s="160"/>
    </row>
    <row r="3654" spans="2:30" ht="13.8" hidden="1" outlineLevel="1" x14ac:dyDescent="0.25">
      <c r="B3654" s="1"/>
      <c r="C3654" s="1"/>
      <c r="D3654" s="1"/>
      <c r="E3654" s="2"/>
      <c r="F3654" s="1"/>
      <c r="G3654" s="2"/>
      <c r="H3654" s="108"/>
      <c r="I3654" s="109"/>
      <c r="J3654" s="132" t="str">
        <f t="shared" si="394"/>
        <v/>
      </c>
      <c r="K3654" s="132">
        <f t="shared" si="399"/>
        <v>0</v>
      </c>
      <c r="L3654" s="246"/>
      <c r="M3654" s="247"/>
      <c r="N3654" s="246"/>
      <c r="O3654" s="248"/>
      <c r="P3654" s="249" t="str">
        <f t="shared" si="395"/>
        <v/>
      </c>
      <c r="Q3654" s="250" t="str">
        <f t="shared" si="393"/>
        <v/>
      </c>
      <c r="R3654" s="248"/>
      <c r="S3654" s="246"/>
      <c r="T3654" s="248"/>
      <c r="U3654" s="249" t="str">
        <f>+IF(AND(S3654&gt;0,R3654&lt;&gt;'Data Validation (ROP used only)'!$A$22),SUM(S3654:T3654),"")</f>
        <v/>
      </c>
      <c r="V3654" s="250" t="str">
        <f>IF(OR(R3654='Data Validation (ROP used only)'!$A$22,ISBLANK(S3654),ISERROR(S3654/$I3654)),"",S3654/$I3654)</f>
        <v/>
      </c>
      <c r="W3654" s="251"/>
      <c r="X3654" s="252" t="str" cm="1">
        <f t="array" ref="X3654">_xlfn.IFS(W3654="","",W3654/I3654&gt;=2,2*I3654,W3654/I3654 &lt; 2, W3654)</f>
        <v/>
      </c>
      <c r="Y3654" s="253" t="str">
        <f t="shared" si="396"/>
        <v/>
      </c>
      <c r="Z3654" s="248"/>
      <c r="AA3654" s="249" t="str">
        <f t="shared" si="397"/>
        <v/>
      </c>
      <c r="AB3654" s="254" t="str">
        <f t="shared" si="398"/>
        <v/>
      </c>
      <c r="AC3654" s="159"/>
      <c r="AD3654" s="160"/>
    </row>
    <row r="3655" spans="2:30" ht="13.8" hidden="1" outlineLevel="1" x14ac:dyDescent="0.25">
      <c r="B3655" s="1"/>
      <c r="C3655" s="1"/>
      <c r="D3655" s="1"/>
      <c r="E3655" s="2"/>
      <c r="F3655" s="1"/>
      <c r="G3655" s="2"/>
      <c r="H3655" s="108"/>
      <c r="I3655" s="109"/>
      <c r="J3655" s="132" t="str">
        <f t="shared" si="394"/>
        <v/>
      </c>
      <c r="K3655" s="132">
        <f t="shared" si="399"/>
        <v>0</v>
      </c>
      <c r="L3655" s="246"/>
      <c r="M3655" s="247"/>
      <c r="N3655" s="246"/>
      <c r="O3655" s="248"/>
      <c r="P3655" s="249" t="str">
        <f t="shared" si="395"/>
        <v/>
      </c>
      <c r="Q3655" s="250" t="str">
        <f t="shared" si="393"/>
        <v/>
      </c>
      <c r="R3655" s="248"/>
      <c r="S3655" s="246"/>
      <c r="T3655" s="248"/>
      <c r="U3655" s="249" t="str">
        <f>+IF(AND(S3655&gt;0,R3655&lt;&gt;'Data Validation (ROP used only)'!$A$22),SUM(S3655:T3655),"")</f>
        <v/>
      </c>
      <c r="V3655" s="250" t="str">
        <f>IF(OR(R3655='Data Validation (ROP used only)'!$A$22,ISBLANK(S3655),ISERROR(S3655/$I3655)),"",S3655/$I3655)</f>
        <v/>
      </c>
      <c r="W3655" s="251"/>
      <c r="X3655" s="252" t="str" cm="1">
        <f t="array" ref="X3655">_xlfn.IFS(W3655="","",W3655/I3655&gt;=2,2*I3655,W3655/I3655 &lt; 2, W3655)</f>
        <v/>
      </c>
      <c r="Y3655" s="253" t="str">
        <f t="shared" si="396"/>
        <v/>
      </c>
      <c r="Z3655" s="248"/>
      <c r="AA3655" s="249" t="str">
        <f t="shared" si="397"/>
        <v/>
      </c>
      <c r="AB3655" s="254" t="str">
        <f t="shared" si="398"/>
        <v/>
      </c>
      <c r="AC3655" s="159"/>
      <c r="AD3655" s="160"/>
    </row>
    <row r="3656" spans="2:30" ht="13.8" hidden="1" outlineLevel="1" x14ac:dyDescent="0.25">
      <c r="B3656" s="1"/>
      <c r="C3656" s="1"/>
      <c r="D3656" s="1"/>
      <c r="E3656" s="2"/>
      <c r="F3656" s="1"/>
      <c r="G3656" s="2"/>
      <c r="H3656" s="108"/>
      <c r="I3656" s="109"/>
      <c r="J3656" s="132" t="str">
        <f t="shared" si="394"/>
        <v/>
      </c>
      <c r="K3656" s="132">
        <f t="shared" si="399"/>
        <v>0</v>
      </c>
      <c r="L3656" s="246"/>
      <c r="M3656" s="247"/>
      <c r="N3656" s="246"/>
      <c r="O3656" s="248"/>
      <c r="P3656" s="249" t="str">
        <f t="shared" si="395"/>
        <v/>
      </c>
      <c r="Q3656" s="250" t="str">
        <f t="shared" si="393"/>
        <v/>
      </c>
      <c r="R3656" s="248"/>
      <c r="S3656" s="246"/>
      <c r="T3656" s="248"/>
      <c r="U3656" s="249" t="str">
        <f>+IF(AND(S3656&gt;0,R3656&lt;&gt;'Data Validation (ROP used only)'!$A$22),SUM(S3656:T3656),"")</f>
        <v/>
      </c>
      <c r="V3656" s="250" t="str">
        <f>IF(OR(R3656='Data Validation (ROP used only)'!$A$22,ISBLANK(S3656),ISERROR(S3656/$I3656)),"",S3656/$I3656)</f>
        <v/>
      </c>
      <c r="W3656" s="251"/>
      <c r="X3656" s="252" t="str" cm="1">
        <f t="array" ref="X3656">_xlfn.IFS(W3656="","",W3656/I3656&gt;=2,2*I3656,W3656/I3656 &lt; 2, W3656)</f>
        <v/>
      </c>
      <c r="Y3656" s="253" t="str">
        <f t="shared" si="396"/>
        <v/>
      </c>
      <c r="Z3656" s="248"/>
      <c r="AA3656" s="249" t="str">
        <f t="shared" si="397"/>
        <v/>
      </c>
      <c r="AB3656" s="254" t="str">
        <f t="shared" si="398"/>
        <v/>
      </c>
      <c r="AC3656" s="159"/>
      <c r="AD3656" s="160"/>
    </row>
    <row r="3657" spans="2:30" ht="13.8" hidden="1" outlineLevel="1" x14ac:dyDescent="0.25">
      <c r="B3657" s="1"/>
      <c r="C3657" s="1"/>
      <c r="D3657" s="1"/>
      <c r="E3657" s="2"/>
      <c r="F3657" s="1"/>
      <c r="G3657" s="2"/>
      <c r="H3657" s="108"/>
      <c r="I3657" s="109"/>
      <c r="J3657" s="132" t="str">
        <f t="shared" si="394"/>
        <v/>
      </c>
      <c r="K3657" s="132">
        <f t="shared" si="399"/>
        <v>0</v>
      </c>
      <c r="L3657" s="246"/>
      <c r="M3657" s="247"/>
      <c r="N3657" s="246"/>
      <c r="O3657" s="248"/>
      <c r="P3657" s="249" t="str">
        <f t="shared" si="395"/>
        <v/>
      </c>
      <c r="Q3657" s="250" t="str">
        <f t="shared" si="393"/>
        <v/>
      </c>
      <c r="R3657" s="248"/>
      <c r="S3657" s="246"/>
      <c r="T3657" s="248"/>
      <c r="U3657" s="249" t="str">
        <f>+IF(AND(S3657&gt;0,R3657&lt;&gt;'Data Validation (ROP used only)'!$A$22),SUM(S3657:T3657),"")</f>
        <v/>
      </c>
      <c r="V3657" s="250" t="str">
        <f>IF(OR(R3657='Data Validation (ROP used only)'!$A$22,ISBLANK(S3657),ISERROR(S3657/$I3657)),"",S3657/$I3657)</f>
        <v/>
      </c>
      <c r="W3657" s="251"/>
      <c r="X3657" s="252" t="str" cm="1">
        <f t="array" ref="X3657">_xlfn.IFS(W3657="","",W3657/I3657&gt;=2,2*I3657,W3657/I3657 &lt; 2, W3657)</f>
        <v/>
      </c>
      <c r="Y3657" s="253" t="str">
        <f t="shared" si="396"/>
        <v/>
      </c>
      <c r="Z3657" s="248"/>
      <c r="AA3657" s="249" t="str">
        <f t="shared" si="397"/>
        <v/>
      </c>
      <c r="AB3657" s="254" t="str">
        <f t="shared" si="398"/>
        <v/>
      </c>
      <c r="AC3657" s="159"/>
      <c r="AD3657" s="160"/>
    </row>
    <row r="3658" spans="2:30" ht="13.8" hidden="1" outlineLevel="1" x14ac:dyDescent="0.25">
      <c r="B3658" s="1"/>
      <c r="C3658" s="1"/>
      <c r="D3658" s="1"/>
      <c r="E3658" s="2"/>
      <c r="F3658" s="1"/>
      <c r="G3658" s="2"/>
      <c r="H3658" s="108"/>
      <c r="I3658" s="109"/>
      <c r="J3658" s="132" t="str">
        <f t="shared" si="394"/>
        <v/>
      </c>
      <c r="K3658" s="132">
        <f t="shared" si="399"/>
        <v>0</v>
      </c>
      <c r="L3658" s="246"/>
      <c r="M3658" s="247"/>
      <c r="N3658" s="246"/>
      <c r="O3658" s="248"/>
      <c r="P3658" s="249" t="str">
        <f t="shared" si="395"/>
        <v/>
      </c>
      <c r="Q3658" s="250" t="str">
        <f t="shared" ref="Q3658:Q3721" si="400">IF(ISERROR(N3658/$I3658),"",N3658/$I3658)</f>
        <v/>
      </c>
      <c r="R3658" s="248"/>
      <c r="S3658" s="246"/>
      <c r="T3658" s="248"/>
      <c r="U3658" s="249" t="str">
        <f>+IF(AND(S3658&gt;0,R3658&lt;&gt;'Data Validation (ROP used only)'!$A$22),SUM(S3658:T3658),"")</f>
        <v/>
      </c>
      <c r="V3658" s="250" t="str">
        <f>IF(OR(R3658='Data Validation (ROP used only)'!$A$22,ISBLANK(S3658),ISERROR(S3658/$I3658)),"",S3658/$I3658)</f>
        <v/>
      </c>
      <c r="W3658" s="251"/>
      <c r="X3658" s="252" t="str" cm="1">
        <f t="array" ref="X3658">_xlfn.IFS(W3658="","",W3658/I3658&gt;=2,2*I3658,W3658/I3658 &lt; 2, W3658)</f>
        <v/>
      </c>
      <c r="Y3658" s="253" t="str">
        <f t="shared" si="396"/>
        <v/>
      </c>
      <c r="Z3658" s="248"/>
      <c r="AA3658" s="249" t="str">
        <f t="shared" si="397"/>
        <v/>
      </c>
      <c r="AB3658" s="254" t="str">
        <f t="shared" si="398"/>
        <v/>
      </c>
      <c r="AC3658" s="159"/>
      <c r="AD3658" s="160"/>
    </row>
    <row r="3659" spans="2:30" ht="13.8" hidden="1" outlineLevel="1" x14ac:dyDescent="0.25">
      <c r="B3659" s="1"/>
      <c r="C3659" s="1"/>
      <c r="D3659" s="1"/>
      <c r="E3659" s="2"/>
      <c r="F3659" s="1"/>
      <c r="G3659" s="2"/>
      <c r="H3659" s="108"/>
      <c r="I3659" s="109"/>
      <c r="J3659" s="132" t="str">
        <f t="shared" ref="J3659:J3722" si="401">IF(ISERROR(H3659/C3659),"",H3659/C3659)</f>
        <v/>
      </c>
      <c r="K3659" s="132">
        <f t="shared" si="399"/>
        <v>0</v>
      </c>
      <c r="L3659" s="246"/>
      <c r="M3659" s="247"/>
      <c r="N3659" s="246"/>
      <c r="O3659" s="248"/>
      <c r="P3659" s="249" t="str">
        <f t="shared" ref="P3659:P3722" si="402">+IF((N3659+O3659)&gt;0,+N3659+O3659,"")</f>
        <v/>
      </c>
      <c r="Q3659" s="250" t="str">
        <f t="shared" si="400"/>
        <v/>
      </c>
      <c r="R3659" s="248"/>
      <c r="S3659" s="246"/>
      <c r="T3659" s="248"/>
      <c r="U3659" s="249" t="str">
        <f>+IF(AND(S3659&gt;0,R3659&lt;&gt;'Data Validation (ROP used only)'!$A$22),SUM(S3659:T3659),"")</f>
        <v/>
      </c>
      <c r="V3659" s="250" t="str">
        <f>IF(OR(R3659='Data Validation (ROP used only)'!$A$22,ISBLANK(S3659),ISERROR(S3659/$I3659)),"",S3659/$I3659)</f>
        <v/>
      </c>
      <c r="W3659" s="251"/>
      <c r="X3659" s="252" t="str" cm="1">
        <f t="array" ref="X3659">_xlfn.IFS(W3659="","",W3659/I3659&gt;=2,2*I3659,W3659/I3659 &lt; 2, W3659)</f>
        <v/>
      </c>
      <c r="Y3659" s="253" t="str">
        <f t="shared" ref="Y3659:Y3722" si="403">IF(ISBLANK(W3659),"",W3659-X3659)</f>
        <v/>
      </c>
      <c r="Z3659" s="248"/>
      <c r="AA3659" s="249" t="str">
        <f t="shared" ref="AA3659:AA3722" si="404">IF(W3659=0,"",W3659+Z3659)</f>
        <v/>
      </c>
      <c r="AB3659" s="254" t="str">
        <f t="shared" ref="AB3659:AB3722" si="405">IF(ISERROR(W3659/$I3659),"",W3659/$I3659)</f>
        <v/>
      </c>
      <c r="AC3659" s="159"/>
      <c r="AD3659" s="160"/>
    </row>
    <row r="3660" spans="2:30" ht="13.8" hidden="1" outlineLevel="1" x14ac:dyDescent="0.25">
      <c r="B3660" s="1"/>
      <c r="C3660" s="1"/>
      <c r="D3660" s="1"/>
      <c r="E3660" s="2"/>
      <c r="F3660" s="1"/>
      <c r="G3660" s="2"/>
      <c r="H3660" s="108"/>
      <c r="I3660" s="109"/>
      <c r="J3660" s="132" t="str">
        <f t="shared" si="401"/>
        <v/>
      </c>
      <c r="K3660" s="132">
        <f t="shared" si="399"/>
        <v>0</v>
      </c>
      <c r="L3660" s="246"/>
      <c r="M3660" s="247"/>
      <c r="N3660" s="246"/>
      <c r="O3660" s="248"/>
      <c r="P3660" s="249" t="str">
        <f t="shared" si="402"/>
        <v/>
      </c>
      <c r="Q3660" s="250" t="str">
        <f t="shared" si="400"/>
        <v/>
      </c>
      <c r="R3660" s="248"/>
      <c r="S3660" s="246"/>
      <c r="T3660" s="248"/>
      <c r="U3660" s="249" t="str">
        <f>+IF(AND(S3660&gt;0,R3660&lt;&gt;'Data Validation (ROP used only)'!$A$22),SUM(S3660:T3660),"")</f>
        <v/>
      </c>
      <c r="V3660" s="250" t="str">
        <f>IF(OR(R3660='Data Validation (ROP used only)'!$A$22,ISBLANK(S3660),ISERROR(S3660/$I3660)),"",S3660/$I3660)</f>
        <v/>
      </c>
      <c r="W3660" s="251"/>
      <c r="X3660" s="252" t="str" cm="1">
        <f t="array" ref="X3660">_xlfn.IFS(W3660="","",W3660/I3660&gt;=2,2*I3660,W3660/I3660 &lt; 2, W3660)</f>
        <v/>
      </c>
      <c r="Y3660" s="253" t="str">
        <f t="shared" si="403"/>
        <v/>
      </c>
      <c r="Z3660" s="248"/>
      <c r="AA3660" s="249" t="str">
        <f t="shared" si="404"/>
        <v/>
      </c>
      <c r="AB3660" s="254" t="str">
        <f t="shared" si="405"/>
        <v/>
      </c>
      <c r="AC3660" s="159"/>
      <c r="AD3660" s="160"/>
    </row>
    <row r="3661" spans="2:30" ht="13.8" hidden="1" outlineLevel="1" x14ac:dyDescent="0.25">
      <c r="B3661" s="1"/>
      <c r="C3661" s="1"/>
      <c r="D3661" s="1"/>
      <c r="E3661" s="2"/>
      <c r="F3661" s="1"/>
      <c r="G3661" s="2"/>
      <c r="H3661" s="108"/>
      <c r="I3661" s="109"/>
      <c r="J3661" s="132" t="str">
        <f t="shared" si="401"/>
        <v/>
      </c>
      <c r="K3661" s="132">
        <f t="shared" si="399"/>
        <v>0</v>
      </c>
      <c r="L3661" s="246"/>
      <c r="M3661" s="247"/>
      <c r="N3661" s="246"/>
      <c r="O3661" s="248"/>
      <c r="P3661" s="249" t="str">
        <f t="shared" si="402"/>
        <v/>
      </c>
      <c r="Q3661" s="250" t="str">
        <f t="shared" si="400"/>
        <v/>
      </c>
      <c r="R3661" s="248"/>
      <c r="S3661" s="246"/>
      <c r="T3661" s="248"/>
      <c r="U3661" s="249" t="str">
        <f>+IF(AND(S3661&gt;0,R3661&lt;&gt;'Data Validation (ROP used only)'!$A$22),SUM(S3661:T3661),"")</f>
        <v/>
      </c>
      <c r="V3661" s="250" t="str">
        <f>IF(OR(R3661='Data Validation (ROP used only)'!$A$22,ISBLANK(S3661),ISERROR(S3661/$I3661)),"",S3661/$I3661)</f>
        <v/>
      </c>
      <c r="W3661" s="251"/>
      <c r="X3661" s="252" t="str" cm="1">
        <f t="array" ref="X3661">_xlfn.IFS(W3661="","",W3661/I3661&gt;=2,2*I3661,W3661/I3661 &lt; 2, W3661)</f>
        <v/>
      </c>
      <c r="Y3661" s="253" t="str">
        <f t="shared" si="403"/>
        <v/>
      </c>
      <c r="Z3661" s="248"/>
      <c r="AA3661" s="249" t="str">
        <f t="shared" si="404"/>
        <v/>
      </c>
      <c r="AB3661" s="254" t="str">
        <f t="shared" si="405"/>
        <v/>
      </c>
      <c r="AC3661" s="159"/>
      <c r="AD3661" s="160"/>
    </row>
    <row r="3662" spans="2:30" ht="13.8" hidden="1" outlineLevel="1" x14ac:dyDescent="0.25">
      <c r="B3662" s="1"/>
      <c r="C3662" s="1"/>
      <c r="D3662" s="1"/>
      <c r="E3662" s="2"/>
      <c r="F3662" s="1"/>
      <c r="G3662" s="2"/>
      <c r="H3662" s="108"/>
      <c r="I3662" s="109"/>
      <c r="J3662" s="132" t="str">
        <f t="shared" si="401"/>
        <v/>
      </c>
      <c r="K3662" s="132">
        <f t="shared" si="399"/>
        <v>0</v>
      </c>
      <c r="L3662" s="246"/>
      <c r="M3662" s="247"/>
      <c r="N3662" s="246"/>
      <c r="O3662" s="248"/>
      <c r="P3662" s="249" t="str">
        <f t="shared" si="402"/>
        <v/>
      </c>
      <c r="Q3662" s="250" t="str">
        <f t="shared" si="400"/>
        <v/>
      </c>
      <c r="R3662" s="248"/>
      <c r="S3662" s="246"/>
      <c r="T3662" s="248"/>
      <c r="U3662" s="249" t="str">
        <f>+IF(AND(S3662&gt;0,R3662&lt;&gt;'Data Validation (ROP used only)'!$A$22),SUM(S3662:T3662),"")</f>
        <v/>
      </c>
      <c r="V3662" s="250" t="str">
        <f>IF(OR(R3662='Data Validation (ROP used only)'!$A$22,ISBLANK(S3662),ISERROR(S3662/$I3662)),"",S3662/$I3662)</f>
        <v/>
      </c>
      <c r="W3662" s="251"/>
      <c r="X3662" s="252" t="str" cm="1">
        <f t="array" ref="X3662">_xlfn.IFS(W3662="","",W3662/I3662&gt;=2,2*I3662,W3662/I3662 &lt; 2, W3662)</f>
        <v/>
      </c>
      <c r="Y3662" s="253" t="str">
        <f t="shared" si="403"/>
        <v/>
      </c>
      <c r="Z3662" s="248"/>
      <c r="AA3662" s="249" t="str">
        <f t="shared" si="404"/>
        <v/>
      </c>
      <c r="AB3662" s="254" t="str">
        <f t="shared" si="405"/>
        <v/>
      </c>
      <c r="AC3662" s="159"/>
      <c r="AD3662" s="160"/>
    </row>
    <row r="3663" spans="2:30" ht="13.8" hidden="1" outlineLevel="1" x14ac:dyDescent="0.25">
      <c r="B3663" s="1"/>
      <c r="C3663" s="1"/>
      <c r="D3663" s="1"/>
      <c r="E3663" s="2"/>
      <c r="F3663" s="1"/>
      <c r="G3663" s="2"/>
      <c r="H3663" s="108"/>
      <c r="I3663" s="109"/>
      <c r="J3663" s="132" t="str">
        <f t="shared" si="401"/>
        <v/>
      </c>
      <c r="K3663" s="132">
        <f t="shared" si="399"/>
        <v>0</v>
      </c>
      <c r="L3663" s="246"/>
      <c r="M3663" s="247"/>
      <c r="N3663" s="246"/>
      <c r="O3663" s="248"/>
      <c r="P3663" s="249" t="str">
        <f t="shared" si="402"/>
        <v/>
      </c>
      <c r="Q3663" s="250" t="str">
        <f t="shared" si="400"/>
        <v/>
      </c>
      <c r="R3663" s="248"/>
      <c r="S3663" s="246"/>
      <c r="T3663" s="248"/>
      <c r="U3663" s="249" t="str">
        <f>+IF(AND(S3663&gt;0,R3663&lt;&gt;'Data Validation (ROP used only)'!$A$22),SUM(S3663:T3663),"")</f>
        <v/>
      </c>
      <c r="V3663" s="250" t="str">
        <f>IF(OR(R3663='Data Validation (ROP used only)'!$A$22,ISBLANK(S3663),ISERROR(S3663/$I3663)),"",S3663/$I3663)</f>
        <v/>
      </c>
      <c r="W3663" s="251"/>
      <c r="X3663" s="252" t="str" cm="1">
        <f t="array" ref="X3663">_xlfn.IFS(W3663="","",W3663/I3663&gt;=2,2*I3663,W3663/I3663 &lt; 2, W3663)</f>
        <v/>
      </c>
      <c r="Y3663" s="253" t="str">
        <f t="shared" si="403"/>
        <v/>
      </c>
      <c r="Z3663" s="248"/>
      <c r="AA3663" s="249" t="str">
        <f t="shared" si="404"/>
        <v/>
      </c>
      <c r="AB3663" s="254" t="str">
        <f t="shared" si="405"/>
        <v/>
      </c>
      <c r="AC3663" s="159"/>
      <c r="AD3663" s="160"/>
    </row>
    <row r="3664" spans="2:30" ht="13.8" hidden="1" outlineLevel="1" x14ac:dyDescent="0.25">
      <c r="B3664" s="1"/>
      <c r="C3664" s="1"/>
      <c r="D3664" s="1"/>
      <c r="E3664" s="2"/>
      <c r="F3664" s="1"/>
      <c r="G3664" s="2"/>
      <c r="H3664" s="108"/>
      <c r="I3664" s="109"/>
      <c r="J3664" s="132" t="str">
        <f t="shared" si="401"/>
        <v/>
      </c>
      <c r="K3664" s="132">
        <f t="shared" si="399"/>
        <v>0</v>
      </c>
      <c r="L3664" s="246"/>
      <c r="M3664" s="247"/>
      <c r="N3664" s="246"/>
      <c r="O3664" s="248"/>
      <c r="P3664" s="249" t="str">
        <f t="shared" si="402"/>
        <v/>
      </c>
      <c r="Q3664" s="250" t="str">
        <f t="shared" si="400"/>
        <v/>
      </c>
      <c r="R3664" s="248"/>
      <c r="S3664" s="246"/>
      <c r="T3664" s="248"/>
      <c r="U3664" s="249" t="str">
        <f>+IF(AND(S3664&gt;0,R3664&lt;&gt;'Data Validation (ROP used only)'!$A$22),SUM(S3664:T3664),"")</f>
        <v/>
      </c>
      <c r="V3664" s="250" t="str">
        <f>IF(OR(R3664='Data Validation (ROP used only)'!$A$22,ISBLANK(S3664),ISERROR(S3664/$I3664)),"",S3664/$I3664)</f>
        <v/>
      </c>
      <c r="W3664" s="251"/>
      <c r="X3664" s="252" t="str" cm="1">
        <f t="array" ref="X3664">_xlfn.IFS(W3664="","",W3664/I3664&gt;=2,2*I3664,W3664/I3664 &lt; 2, W3664)</f>
        <v/>
      </c>
      <c r="Y3664" s="253" t="str">
        <f t="shared" si="403"/>
        <v/>
      </c>
      <c r="Z3664" s="248"/>
      <c r="AA3664" s="249" t="str">
        <f t="shared" si="404"/>
        <v/>
      </c>
      <c r="AB3664" s="254" t="str">
        <f t="shared" si="405"/>
        <v/>
      </c>
      <c r="AC3664" s="159"/>
      <c r="AD3664" s="160"/>
    </row>
    <row r="3665" spans="2:30" ht="13.8" hidden="1" outlineLevel="1" x14ac:dyDescent="0.25">
      <c r="B3665" s="1"/>
      <c r="C3665" s="1"/>
      <c r="D3665" s="1"/>
      <c r="E3665" s="2"/>
      <c r="F3665" s="1"/>
      <c r="G3665" s="2"/>
      <c r="H3665" s="108"/>
      <c r="I3665" s="109"/>
      <c r="J3665" s="132" t="str">
        <f t="shared" si="401"/>
        <v/>
      </c>
      <c r="K3665" s="132">
        <f t="shared" si="399"/>
        <v>0</v>
      </c>
      <c r="L3665" s="246"/>
      <c r="M3665" s="247"/>
      <c r="N3665" s="246"/>
      <c r="O3665" s="248"/>
      <c r="P3665" s="249" t="str">
        <f t="shared" si="402"/>
        <v/>
      </c>
      <c r="Q3665" s="250" t="str">
        <f t="shared" si="400"/>
        <v/>
      </c>
      <c r="R3665" s="248"/>
      <c r="S3665" s="246"/>
      <c r="T3665" s="248"/>
      <c r="U3665" s="249" t="str">
        <f>+IF(AND(S3665&gt;0,R3665&lt;&gt;'Data Validation (ROP used only)'!$A$22),SUM(S3665:T3665),"")</f>
        <v/>
      </c>
      <c r="V3665" s="250" t="str">
        <f>IF(OR(R3665='Data Validation (ROP used only)'!$A$22,ISBLANK(S3665),ISERROR(S3665/$I3665)),"",S3665/$I3665)</f>
        <v/>
      </c>
      <c r="W3665" s="251"/>
      <c r="X3665" s="252" t="str" cm="1">
        <f t="array" ref="X3665">_xlfn.IFS(W3665="","",W3665/I3665&gt;=2,2*I3665,W3665/I3665 &lt; 2, W3665)</f>
        <v/>
      </c>
      <c r="Y3665" s="253" t="str">
        <f t="shared" si="403"/>
        <v/>
      </c>
      <c r="Z3665" s="248"/>
      <c r="AA3665" s="249" t="str">
        <f t="shared" si="404"/>
        <v/>
      </c>
      <c r="AB3665" s="254" t="str">
        <f t="shared" si="405"/>
        <v/>
      </c>
      <c r="AC3665" s="159"/>
      <c r="AD3665" s="160"/>
    </row>
    <row r="3666" spans="2:30" ht="13.8" hidden="1" outlineLevel="1" x14ac:dyDescent="0.25">
      <c r="B3666" s="1"/>
      <c r="C3666" s="1"/>
      <c r="D3666" s="1"/>
      <c r="E3666" s="2"/>
      <c r="F3666" s="1"/>
      <c r="G3666" s="2"/>
      <c r="H3666" s="108"/>
      <c r="I3666" s="109"/>
      <c r="J3666" s="132" t="str">
        <f t="shared" si="401"/>
        <v/>
      </c>
      <c r="K3666" s="132">
        <f t="shared" si="399"/>
        <v>0</v>
      </c>
      <c r="L3666" s="246"/>
      <c r="M3666" s="247"/>
      <c r="N3666" s="246"/>
      <c r="O3666" s="248"/>
      <c r="P3666" s="249" t="str">
        <f t="shared" si="402"/>
        <v/>
      </c>
      <c r="Q3666" s="250" t="str">
        <f t="shared" si="400"/>
        <v/>
      </c>
      <c r="R3666" s="248"/>
      <c r="S3666" s="246"/>
      <c r="T3666" s="248"/>
      <c r="U3666" s="249" t="str">
        <f>+IF(AND(S3666&gt;0,R3666&lt;&gt;'Data Validation (ROP used only)'!$A$22),SUM(S3666:T3666),"")</f>
        <v/>
      </c>
      <c r="V3666" s="250" t="str">
        <f>IF(OR(R3666='Data Validation (ROP used only)'!$A$22,ISBLANK(S3666),ISERROR(S3666/$I3666)),"",S3666/$I3666)</f>
        <v/>
      </c>
      <c r="W3666" s="251"/>
      <c r="X3666" s="252" t="str" cm="1">
        <f t="array" ref="X3666">_xlfn.IFS(W3666="","",W3666/I3666&gt;=2,2*I3666,W3666/I3666 &lt; 2, W3666)</f>
        <v/>
      </c>
      <c r="Y3666" s="253" t="str">
        <f t="shared" si="403"/>
        <v/>
      </c>
      <c r="Z3666" s="248"/>
      <c r="AA3666" s="249" t="str">
        <f t="shared" si="404"/>
        <v/>
      </c>
      <c r="AB3666" s="254" t="str">
        <f t="shared" si="405"/>
        <v/>
      </c>
      <c r="AC3666" s="159"/>
      <c r="AD3666" s="160"/>
    </row>
    <row r="3667" spans="2:30" ht="13.8" hidden="1" outlineLevel="1" x14ac:dyDescent="0.25">
      <c r="B3667" s="1"/>
      <c r="C3667" s="1"/>
      <c r="D3667" s="1"/>
      <c r="E3667" s="2"/>
      <c r="F3667" s="1"/>
      <c r="G3667" s="2"/>
      <c r="H3667" s="108"/>
      <c r="I3667" s="109"/>
      <c r="J3667" s="132" t="str">
        <f t="shared" si="401"/>
        <v/>
      </c>
      <c r="K3667" s="132">
        <f t="shared" si="399"/>
        <v>0</v>
      </c>
      <c r="L3667" s="246"/>
      <c r="M3667" s="247"/>
      <c r="N3667" s="246"/>
      <c r="O3667" s="248"/>
      <c r="P3667" s="249" t="str">
        <f t="shared" si="402"/>
        <v/>
      </c>
      <c r="Q3667" s="250" t="str">
        <f t="shared" si="400"/>
        <v/>
      </c>
      <c r="R3667" s="248"/>
      <c r="S3667" s="246"/>
      <c r="T3667" s="248"/>
      <c r="U3667" s="249" t="str">
        <f>+IF(AND(S3667&gt;0,R3667&lt;&gt;'Data Validation (ROP used only)'!$A$22),SUM(S3667:T3667),"")</f>
        <v/>
      </c>
      <c r="V3667" s="250" t="str">
        <f>IF(OR(R3667='Data Validation (ROP used only)'!$A$22,ISBLANK(S3667),ISERROR(S3667/$I3667)),"",S3667/$I3667)</f>
        <v/>
      </c>
      <c r="W3667" s="251"/>
      <c r="X3667" s="252" t="str" cm="1">
        <f t="array" ref="X3667">_xlfn.IFS(W3667="","",W3667/I3667&gt;=2,2*I3667,W3667/I3667 &lt; 2, W3667)</f>
        <v/>
      </c>
      <c r="Y3667" s="253" t="str">
        <f t="shared" si="403"/>
        <v/>
      </c>
      <c r="Z3667" s="248"/>
      <c r="AA3667" s="249" t="str">
        <f t="shared" si="404"/>
        <v/>
      </c>
      <c r="AB3667" s="254" t="str">
        <f t="shared" si="405"/>
        <v/>
      </c>
      <c r="AC3667" s="159"/>
      <c r="AD3667" s="160"/>
    </row>
    <row r="3668" spans="2:30" ht="13.8" hidden="1" outlineLevel="1" x14ac:dyDescent="0.25">
      <c r="B3668" s="1"/>
      <c r="C3668" s="1"/>
      <c r="D3668" s="1"/>
      <c r="E3668" s="2"/>
      <c r="F3668" s="1"/>
      <c r="G3668" s="2"/>
      <c r="H3668" s="108"/>
      <c r="I3668" s="109"/>
      <c r="J3668" s="132" t="str">
        <f t="shared" si="401"/>
        <v/>
      </c>
      <c r="K3668" s="132">
        <f t="shared" si="399"/>
        <v>0</v>
      </c>
      <c r="L3668" s="246"/>
      <c r="M3668" s="247"/>
      <c r="N3668" s="246"/>
      <c r="O3668" s="248"/>
      <c r="P3668" s="249" t="str">
        <f t="shared" si="402"/>
        <v/>
      </c>
      <c r="Q3668" s="250" t="str">
        <f t="shared" si="400"/>
        <v/>
      </c>
      <c r="R3668" s="248"/>
      <c r="S3668" s="246"/>
      <c r="T3668" s="248"/>
      <c r="U3668" s="249" t="str">
        <f>+IF(AND(S3668&gt;0,R3668&lt;&gt;'Data Validation (ROP used only)'!$A$22),SUM(S3668:T3668),"")</f>
        <v/>
      </c>
      <c r="V3668" s="250" t="str">
        <f>IF(OR(R3668='Data Validation (ROP used only)'!$A$22,ISBLANK(S3668),ISERROR(S3668/$I3668)),"",S3668/$I3668)</f>
        <v/>
      </c>
      <c r="W3668" s="251"/>
      <c r="X3668" s="252" t="str" cm="1">
        <f t="array" ref="X3668">_xlfn.IFS(W3668="","",W3668/I3668&gt;=2,2*I3668,W3668/I3668 &lt; 2, W3668)</f>
        <v/>
      </c>
      <c r="Y3668" s="253" t="str">
        <f t="shared" si="403"/>
        <v/>
      </c>
      <c r="Z3668" s="248"/>
      <c r="AA3668" s="249" t="str">
        <f t="shared" si="404"/>
        <v/>
      </c>
      <c r="AB3668" s="254" t="str">
        <f t="shared" si="405"/>
        <v/>
      </c>
      <c r="AC3668" s="159"/>
      <c r="AD3668" s="160"/>
    </row>
    <row r="3669" spans="2:30" ht="13.8" hidden="1" outlineLevel="1" x14ac:dyDescent="0.25">
      <c r="B3669" s="1"/>
      <c r="C3669" s="1"/>
      <c r="D3669" s="1"/>
      <c r="E3669" s="2"/>
      <c r="F3669" s="1"/>
      <c r="G3669" s="2"/>
      <c r="H3669" s="108"/>
      <c r="I3669" s="109"/>
      <c r="J3669" s="132" t="str">
        <f t="shared" si="401"/>
        <v/>
      </c>
      <c r="K3669" s="132">
        <f t="shared" si="399"/>
        <v>0</v>
      </c>
      <c r="L3669" s="246"/>
      <c r="M3669" s="247"/>
      <c r="N3669" s="246"/>
      <c r="O3669" s="248"/>
      <c r="P3669" s="249" t="str">
        <f t="shared" si="402"/>
        <v/>
      </c>
      <c r="Q3669" s="250" t="str">
        <f t="shared" si="400"/>
        <v/>
      </c>
      <c r="R3669" s="248"/>
      <c r="S3669" s="246"/>
      <c r="T3669" s="248"/>
      <c r="U3669" s="249" t="str">
        <f>+IF(AND(S3669&gt;0,R3669&lt;&gt;'Data Validation (ROP used only)'!$A$22),SUM(S3669:T3669),"")</f>
        <v/>
      </c>
      <c r="V3669" s="250" t="str">
        <f>IF(OR(R3669='Data Validation (ROP used only)'!$A$22,ISBLANK(S3669),ISERROR(S3669/$I3669)),"",S3669/$I3669)</f>
        <v/>
      </c>
      <c r="W3669" s="251"/>
      <c r="X3669" s="252" t="str" cm="1">
        <f t="array" ref="X3669">_xlfn.IFS(W3669="","",W3669/I3669&gt;=2,2*I3669,W3669/I3669 &lt; 2, W3669)</f>
        <v/>
      </c>
      <c r="Y3669" s="253" t="str">
        <f t="shared" si="403"/>
        <v/>
      </c>
      <c r="Z3669" s="248"/>
      <c r="AA3669" s="249" t="str">
        <f t="shared" si="404"/>
        <v/>
      </c>
      <c r="AB3669" s="254" t="str">
        <f t="shared" si="405"/>
        <v/>
      </c>
      <c r="AC3669" s="159"/>
      <c r="AD3669" s="160"/>
    </row>
    <row r="3670" spans="2:30" ht="13.8" hidden="1" outlineLevel="1" x14ac:dyDescent="0.25">
      <c r="B3670" s="1"/>
      <c r="C3670" s="1"/>
      <c r="D3670" s="1"/>
      <c r="E3670" s="2"/>
      <c r="F3670" s="1"/>
      <c r="G3670" s="2"/>
      <c r="H3670" s="108"/>
      <c r="I3670" s="109"/>
      <c r="J3670" s="132" t="str">
        <f t="shared" si="401"/>
        <v/>
      </c>
      <c r="K3670" s="132">
        <f t="shared" si="399"/>
        <v>0</v>
      </c>
      <c r="L3670" s="246"/>
      <c r="M3670" s="247"/>
      <c r="N3670" s="246"/>
      <c r="O3670" s="248"/>
      <c r="P3670" s="249" t="str">
        <f t="shared" si="402"/>
        <v/>
      </c>
      <c r="Q3670" s="250" t="str">
        <f t="shared" si="400"/>
        <v/>
      </c>
      <c r="R3670" s="248"/>
      <c r="S3670" s="246"/>
      <c r="T3670" s="248"/>
      <c r="U3670" s="249" t="str">
        <f>+IF(AND(S3670&gt;0,R3670&lt;&gt;'Data Validation (ROP used only)'!$A$22),SUM(S3670:T3670),"")</f>
        <v/>
      </c>
      <c r="V3670" s="250" t="str">
        <f>IF(OR(R3670='Data Validation (ROP used only)'!$A$22,ISBLANK(S3670),ISERROR(S3670/$I3670)),"",S3670/$I3670)</f>
        <v/>
      </c>
      <c r="W3670" s="251"/>
      <c r="X3670" s="252" t="str" cm="1">
        <f t="array" ref="X3670">_xlfn.IFS(W3670="","",W3670/I3670&gt;=2,2*I3670,W3670/I3670 &lt; 2, W3670)</f>
        <v/>
      </c>
      <c r="Y3670" s="253" t="str">
        <f t="shared" si="403"/>
        <v/>
      </c>
      <c r="Z3670" s="248"/>
      <c r="AA3670" s="249" t="str">
        <f t="shared" si="404"/>
        <v/>
      </c>
      <c r="AB3670" s="254" t="str">
        <f t="shared" si="405"/>
        <v/>
      </c>
      <c r="AC3670" s="159"/>
      <c r="AD3670" s="160"/>
    </row>
    <row r="3671" spans="2:30" ht="13.8" hidden="1" outlineLevel="1" x14ac:dyDescent="0.25">
      <c r="B3671" s="1"/>
      <c r="C3671" s="1"/>
      <c r="D3671" s="1"/>
      <c r="E3671" s="2"/>
      <c r="F3671" s="1"/>
      <c r="G3671" s="2"/>
      <c r="H3671" s="108"/>
      <c r="I3671" s="109"/>
      <c r="J3671" s="132" t="str">
        <f t="shared" si="401"/>
        <v/>
      </c>
      <c r="K3671" s="132">
        <f t="shared" si="399"/>
        <v>0</v>
      </c>
      <c r="L3671" s="246"/>
      <c r="M3671" s="247"/>
      <c r="N3671" s="246"/>
      <c r="O3671" s="248"/>
      <c r="P3671" s="249" t="str">
        <f t="shared" si="402"/>
        <v/>
      </c>
      <c r="Q3671" s="250" t="str">
        <f t="shared" si="400"/>
        <v/>
      </c>
      <c r="R3671" s="248"/>
      <c r="S3671" s="246"/>
      <c r="T3671" s="248"/>
      <c r="U3671" s="249" t="str">
        <f>+IF(AND(S3671&gt;0,R3671&lt;&gt;'Data Validation (ROP used only)'!$A$22),SUM(S3671:T3671),"")</f>
        <v/>
      </c>
      <c r="V3671" s="250" t="str">
        <f>IF(OR(R3671='Data Validation (ROP used only)'!$A$22,ISBLANK(S3671),ISERROR(S3671/$I3671)),"",S3671/$I3671)</f>
        <v/>
      </c>
      <c r="W3671" s="251"/>
      <c r="X3671" s="252" t="str" cm="1">
        <f t="array" ref="X3671">_xlfn.IFS(W3671="","",W3671/I3671&gt;=2,2*I3671,W3671/I3671 &lt; 2, W3671)</f>
        <v/>
      </c>
      <c r="Y3671" s="253" t="str">
        <f t="shared" si="403"/>
        <v/>
      </c>
      <c r="Z3671" s="248"/>
      <c r="AA3671" s="249" t="str">
        <f t="shared" si="404"/>
        <v/>
      </c>
      <c r="AB3671" s="254" t="str">
        <f t="shared" si="405"/>
        <v/>
      </c>
      <c r="AC3671" s="159"/>
      <c r="AD3671" s="160"/>
    </row>
    <row r="3672" spans="2:30" ht="13.8" hidden="1" outlineLevel="1" x14ac:dyDescent="0.25">
      <c r="B3672" s="1"/>
      <c r="C3672" s="1"/>
      <c r="D3672" s="1"/>
      <c r="E3672" s="2"/>
      <c r="F3672" s="1"/>
      <c r="G3672" s="2"/>
      <c r="H3672" s="108"/>
      <c r="I3672" s="109"/>
      <c r="J3672" s="132" t="str">
        <f t="shared" si="401"/>
        <v/>
      </c>
      <c r="K3672" s="132">
        <f t="shared" si="399"/>
        <v>0</v>
      </c>
      <c r="L3672" s="246"/>
      <c r="M3672" s="247"/>
      <c r="N3672" s="246"/>
      <c r="O3672" s="248"/>
      <c r="P3672" s="249" t="str">
        <f t="shared" si="402"/>
        <v/>
      </c>
      <c r="Q3672" s="250" t="str">
        <f t="shared" si="400"/>
        <v/>
      </c>
      <c r="R3672" s="248"/>
      <c r="S3672" s="246"/>
      <c r="T3672" s="248"/>
      <c r="U3672" s="249" t="str">
        <f>+IF(AND(S3672&gt;0,R3672&lt;&gt;'Data Validation (ROP used only)'!$A$22),SUM(S3672:T3672),"")</f>
        <v/>
      </c>
      <c r="V3672" s="250" t="str">
        <f>IF(OR(R3672='Data Validation (ROP used only)'!$A$22,ISBLANK(S3672),ISERROR(S3672/$I3672)),"",S3672/$I3672)</f>
        <v/>
      </c>
      <c r="W3672" s="251"/>
      <c r="X3672" s="252" t="str" cm="1">
        <f t="array" ref="X3672">_xlfn.IFS(W3672="","",W3672/I3672&gt;=2,2*I3672,W3672/I3672 &lt; 2, W3672)</f>
        <v/>
      </c>
      <c r="Y3672" s="253" t="str">
        <f t="shared" si="403"/>
        <v/>
      </c>
      <c r="Z3672" s="248"/>
      <c r="AA3672" s="249" t="str">
        <f t="shared" si="404"/>
        <v/>
      </c>
      <c r="AB3672" s="254" t="str">
        <f t="shared" si="405"/>
        <v/>
      </c>
      <c r="AC3672" s="159"/>
      <c r="AD3672" s="160"/>
    </row>
    <row r="3673" spans="2:30" ht="13.8" hidden="1" outlineLevel="1" x14ac:dyDescent="0.25">
      <c r="B3673" s="1"/>
      <c r="C3673" s="1"/>
      <c r="D3673" s="1"/>
      <c r="E3673" s="2"/>
      <c r="F3673" s="1"/>
      <c r="G3673" s="2"/>
      <c r="H3673" s="108"/>
      <c r="I3673" s="109"/>
      <c r="J3673" s="132" t="str">
        <f t="shared" si="401"/>
        <v/>
      </c>
      <c r="K3673" s="132">
        <f t="shared" si="399"/>
        <v>0</v>
      </c>
      <c r="L3673" s="246"/>
      <c r="M3673" s="247"/>
      <c r="N3673" s="246"/>
      <c r="O3673" s="248"/>
      <c r="P3673" s="249" t="str">
        <f t="shared" si="402"/>
        <v/>
      </c>
      <c r="Q3673" s="250" t="str">
        <f t="shared" si="400"/>
        <v/>
      </c>
      <c r="R3673" s="248"/>
      <c r="S3673" s="246"/>
      <c r="T3673" s="248"/>
      <c r="U3673" s="249" t="str">
        <f>+IF(AND(S3673&gt;0,R3673&lt;&gt;'Data Validation (ROP used only)'!$A$22),SUM(S3673:T3673),"")</f>
        <v/>
      </c>
      <c r="V3673" s="250" t="str">
        <f>IF(OR(R3673='Data Validation (ROP used only)'!$A$22,ISBLANK(S3673),ISERROR(S3673/$I3673)),"",S3673/$I3673)</f>
        <v/>
      </c>
      <c r="W3673" s="251"/>
      <c r="X3673" s="252" t="str" cm="1">
        <f t="array" ref="X3673">_xlfn.IFS(W3673="","",W3673/I3673&gt;=2,2*I3673,W3673/I3673 &lt; 2, W3673)</f>
        <v/>
      </c>
      <c r="Y3673" s="253" t="str">
        <f t="shared" si="403"/>
        <v/>
      </c>
      <c r="Z3673" s="248"/>
      <c r="AA3673" s="249" t="str">
        <f t="shared" si="404"/>
        <v/>
      </c>
      <c r="AB3673" s="254" t="str">
        <f t="shared" si="405"/>
        <v/>
      </c>
      <c r="AC3673" s="159"/>
      <c r="AD3673" s="160"/>
    </row>
    <row r="3674" spans="2:30" ht="13.8" hidden="1" outlineLevel="1" x14ac:dyDescent="0.25">
      <c r="B3674" s="1"/>
      <c r="C3674" s="1"/>
      <c r="D3674" s="1"/>
      <c r="E3674" s="2"/>
      <c r="F3674" s="1"/>
      <c r="G3674" s="2"/>
      <c r="H3674" s="108"/>
      <c r="I3674" s="109"/>
      <c r="J3674" s="132" t="str">
        <f t="shared" si="401"/>
        <v/>
      </c>
      <c r="K3674" s="132">
        <f t="shared" si="399"/>
        <v>0</v>
      </c>
      <c r="L3674" s="246"/>
      <c r="M3674" s="247"/>
      <c r="N3674" s="246"/>
      <c r="O3674" s="248"/>
      <c r="P3674" s="249" t="str">
        <f t="shared" si="402"/>
        <v/>
      </c>
      <c r="Q3674" s="250" t="str">
        <f t="shared" si="400"/>
        <v/>
      </c>
      <c r="R3674" s="248"/>
      <c r="S3674" s="246"/>
      <c r="T3674" s="248"/>
      <c r="U3674" s="249" t="str">
        <f>+IF(AND(S3674&gt;0,R3674&lt;&gt;'Data Validation (ROP used only)'!$A$22),SUM(S3674:T3674),"")</f>
        <v/>
      </c>
      <c r="V3674" s="250" t="str">
        <f>IF(OR(R3674='Data Validation (ROP used only)'!$A$22,ISBLANK(S3674),ISERROR(S3674/$I3674)),"",S3674/$I3674)</f>
        <v/>
      </c>
      <c r="W3674" s="251"/>
      <c r="X3674" s="252" t="str" cm="1">
        <f t="array" ref="X3674">_xlfn.IFS(W3674="","",W3674/I3674&gt;=2,2*I3674,W3674/I3674 &lt; 2, W3674)</f>
        <v/>
      </c>
      <c r="Y3674" s="253" t="str">
        <f t="shared" si="403"/>
        <v/>
      </c>
      <c r="Z3674" s="248"/>
      <c r="AA3674" s="249" t="str">
        <f t="shared" si="404"/>
        <v/>
      </c>
      <c r="AB3674" s="254" t="str">
        <f t="shared" si="405"/>
        <v/>
      </c>
      <c r="AC3674" s="159"/>
      <c r="AD3674" s="160"/>
    </row>
    <row r="3675" spans="2:30" ht="13.8" hidden="1" outlineLevel="1" x14ac:dyDescent="0.25">
      <c r="B3675" s="1"/>
      <c r="C3675" s="1"/>
      <c r="D3675" s="1"/>
      <c r="E3675" s="2"/>
      <c r="F3675" s="1"/>
      <c r="G3675" s="2"/>
      <c r="H3675" s="108"/>
      <c r="I3675" s="109"/>
      <c r="J3675" s="132" t="str">
        <f t="shared" si="401"/>
        <v/>
      </c>
      <c r="K3675" s="132">
        <f t="shared" si="399"/>
        <v>0</v>
      </c>
      <c r="L3675" s="246"/>
      <c r="M3675" s="247"/>
      <c r="N3675" s="246"/>
      <c r="O3675" s="248"/>
      <c r="P3675" s="249" t="str">
        <f t="shared" si="402"/>
        <v/>
      </c>
      <c r="Q3675" s="250" t="str">
        <f t="shared" si="400"/>
        <v/>
      </c>
      <c r="R3675" s="248"/>
      <c r="S3675" s="246"/>
      <c r="T3675" s="248"/>
      <c r="U3675" s="249" t="str">
        <f>+IF(AND(S3675&gt;0,R3675&lt;&gt;'Data Validation (ROP used only)'!$A$22),SUM(S3675:T3675),"")</f>
        <v/>
      </c>
      <c r="V3675" s="250" t="str">
        <f>IF(OR(R3675='Data Validation (ROP used only)'!$A$22,ISBLANK(S3675),ISERROR(S3675/$I3675)),"",S3675/$I3675)</f>
        <v/>
      </c>
      <c r="W3675" s="251"/>
      <c r="X3675" s="252" t="str" cm="1">
        <f t="array" ref="X3675">_xlfn.IFS(W3675="","",W3675/I3675&gt;=2,2*I3675,W3675/I3675 &lt; 2, W3675)</f>
        <v/>
      </c>
      <c r="Y3675" s="253" t="str">
        <f t="shared" si="403"/>
        <v/>
      </c>
      <c r="Z3675" s="248"/>
      <c r="AA3675" s="249" t="str">
        <f t="shared" si="404"/>
        <v/>
      </c>
      <c r="AB3675" s="254" t="str">
        <f t="shared" si="405"/>
        <v/>
      </c>
      <c r="AC3675" s="159"/>
      <c r="AD3675" s="160"/>
    </row>
    <row r="3676" spans="2:30" ht="13.8" hidden="1" outlineLevel="1" x14ac:dyDescent="0.25">
      <c r="B3676" s="1"/>
      <c r="C3676" s="1"/>
      <c r="D3676" s="1"/>
      <c r="E3676" s="2"/>
      <c r="F3676" s="1"/>
      <c r="G3676" s="2"/>
      <c r="H3676" s="108"/>
      <c r="I3676" s="109"/>
      <c r="J3676" s="132" t="str">
        <f t="shared" si="401"/>
        <v/>
      </c>
      <c r="K3676" s="132">
        <f t="shared" si="399"/>
        <v>0</v>
      </c>
      <c r="L3676" s="246"/>
      <c r="M3676" s="247"/>
      <c r="N3676" s="246"/>
      <c r="O3676" s="248"/>
      <c r="P3676" s="249" t="str">
        <f t="shared" si="402"/>
        <v/>
      </c>
      <c r="Q3676" s="250" t="str">
        <f t="shared" si="400"/>
        <v/>
      </c>
      <c r="R3676" s="248"/>
      <c r="S3676" s="246"/>
      <c r="T3676" s="248"/>
      <c r="U3676" s="249" t="str">
        <f>+IF(AND(S3676&gt;0,R3676&lt;&gt;'Data Validation (ROP used only)'!$A$22),SUM(S3676:T3676),"")</f>
        <v/>
      </c>
      <c r="V3676" s="250" t="str">
        <f>IF(OR(R3676='Data Validation (ROP used only)'!$A$22,ISBLANK(S3676),ISERROR(S3676/$I3676)),"",S3676/$I3676)</f>
        <v/>
      </c>
      <c r="W3676" s="251"/>
      <c r="X3676" s="252" t="str" cm="1">
        <f t="array" ref="X3676">_xlfn.IFS(W3676="","",W3676/I3676&gt;=2,2*I3676,W3676/I3676 &lt; 2, W3676)</f>
        <v/>
      </c>
      <c r="Y3676" s="253" t="str">
        <f t="shared" si="403"/>
        <v/>
      </c>
      <c r="Z3676" s="248"/>
      <c r="AA3676" s="249" t="str">
        <f t="shared" si="404"/>
        <v/>
      </c>
      <c r="AB3676" s="254" t="str">
        <f t="shared" si="405"/>
        <v/>
      </c>
      <c r="AC3676" s="159"/>
      <c r="AD3676" s="160"/>
    </row>
    <row r="3677" spans="2:30" ht="13.8" hidden="1" outlineLevel="1" x14ac:dyDescent="0.25">
      <c r="B3677" s="1"/>
      <c r="C3677" s="1"/>
      <c r="D3677" s="1"/>
      <c r="E3677" s="2"/>
      <c r="F3677" s="1"/>
      <c r="G3677" s="2"/>
      <c r="H3677" s="108"/>
      <c r="I3677" s="109"/>
      <c r="J3677" s="132" t="str">
        <f t="shared" si="401"/>
        <v/>
      </c>
      <c r="K3677" s="132">
        <f t="shared" si="399"/>
        <v>0</v>
      </c>
      <c r="L3677" s="246"/>
      <c r="M3677" s="247"/>
      <c r="N3677" s="246"/>
      <c r="O3677" s="248"/>
      <c r="P3677" s="249" t="str">
        <f t="shared" si="402"/>
        <v/>
      </c>
      <c r="Q3677" s="250" t="str">
        <f t="shared" si="400"/>
        <v/>
      </c>
      <c r="R3677" s="248"/>
      <c r="S3677" s="246"/>
      <c r="T3677" s="248"/>
      <c r="U3677" s="249" t="str">
        <f>+IF(AND(S3677&gt;0,R3677&lt;&gt;'Data Validation (ROP used only)'!$A$22),SUM(S3677:T3677),"")</f>
        <v/>
      </c>
      <c r="V3677" s="250" t="str">
        <f>IF(OR(R3677='Data Validation (ROP used only)'!$A$22,ISBLANK(S3677),ISERROR(S3677/$I3677)),"",S3677/$I3677)</f>
        <v/>
      </c>
      <c r="W3677" s="251"/>
      <c r="X3677" s="252" t="str" cm="1">
        <f t="array" ref="X3677">_xlfn.IFS(W3677="","",W3677/I3677&gt;=2,2*I3677,W3677/I3677 &lt; 2, W3677)</f>
        <v/>
      </c>
      <c r="Y3677" s="253" t="str">
        <f t="shared" si="403"/>
        <v/>
      </c>
      <c r="Z3677" s="248"/>
      <c r="AA3677" s="249" t="str">
        <f t="shared" si="404"/>
        <v/>
      </c>
      <c r="AB3677" s="254" t="str">
        <f t="shared" si="405"/>
        <v/>
      </c>
      <c r="AC3677" s="159"/>
      <c r="AD3677" s="160"/>
    </row>
    <row r="3678" spans="2:30" ht="13.8" hidden="1" outlineLevel="1" x14ac:dyDescent="0.25">
      <c r="B3678" s="1"/>
      <c r="C3678" s="1"/>
      <c r="D3678" s="1"/>
      <c r="E3678" s="2"/>
      <c r="F3678" s="1"/>
      <c r="G3678" s="2"/>
      <c r="H3678" s="108"/>
      <c r="I3678" s="109"/>
      <c r="J3678" s="132" t="str">
        <f t="shared" si="401"/>
        <v/>
      </c>
      <c r="K3678" s="132">
        <f t="shared" si="399"/>
        <v>0</v>
      </c>
      <c r="L3678" s="246"/>
      <c r="M3678" s="247"/>
      <c r="N3678" s="246"/>
      <c r="O3678" s="248"/>
      <c r="P3678" s="249" t="str">
        <f t="shared" si="402"/>
        <v/>
      </c>
      <c r="Q3678" s="250" t="str">
        <f t="shared" si="400"/>
        <v/>
      </c>
      <c r="R3678" s="248"/>
      <c r="S3678" s="246"/>
      <c r="T3678" s="248"/>
      <c r="U3678" s="249" t="str">
        <f>+IF(AND(S3678&gt;0,R3678&lt;&gt;'Data Validation (ROP used only)'!$A$22),SUM(S3678:T3678),"")</f>
        <v/>
      </c>
      <c r="V3678" s="250" t="str">
        <f>IF(OR(R3678='Data Validation (ROP used only)'!$A$22,ISBLANK(S3678),ISERROR(S3678/$I3678)),"",S3678/$I3678)</f>
        <v/>
      </c>
      <c r="W3678" s="251"/>
      <c r="X3678" s="252" t="str" cm="1">
        <f t="array" ref="X3678">_xlfn.IFS(W3678="","",W3678/I3678&gt;=2,2*I3678,W3678/I3678 &lt; 2, W3678)</f>
        <v/>
      </c>
      <c r="Y3678" s="253" t="str">
        <f t="shared" si="403"/>
        <v/>
      </c>
      <c r="Z3678" s="248"/>
      <c r="AA3678" s="249" t="str">
        <f t="shared" si="404"/>
        <v/>
      </c>
      <c r="AB3678" s="254" t="str">
        <f t="shared" si="405"/>
        <v/>
      </c>
      <c r="AC3678" s="159"/>
      <c r="AD3678" s="160"/>
    </row>
    <row r="3679" spans="2:30" ht="13.8" hidden="1" outlineLevel="1" x14ac:dyDescent="0.25">
      <c r="B3679" s="1"/>
      <c r="C3679" s="1"/>
      <c r="D3679" s="1"/>
      <c r="E3679" s="2"/>
      <c r="F3679" s="1"/>
      <c r="G3679" s="2"/>
      <c r="H3679" s="108"/>
      <c r="I3679" s="109"/>
      <c r="J3679" s="132" t="str">
        <f t="shared" si="401"/>
        <v/>
      </c>
      <c r="K3679" s="132">
        <f t="shared" si="399"/>
        <v>0</v>
      </c>
      <c r="L3679" s="246"/>
      <c r="M3679" s="247"/>
      <c r="N3679" s="246"/>
      <c r="O3679" s="248"/>
      <c r="P3679" s="249" t="str">
        <f t="shared" si="402"/>
        <v/>
      </c>
      <c r="Q3679" s="250" t="str">
        <f t="shared" si="400"/>
        <v/>
      </c>
      <c r="R3679" s="248"/>
      <c r="S3679" s="246"/>
      <c r="T3679" s="248"/>
      <c r="U3679" s="249" t="str">
        <f>+IF(AND(S3679&gt;0,R3679&lt;&gt;'Data Validation (ROP used only)'!$A$22),SUM(S3679:T3679),"")</f>
        <v/>
      </c>
      <c r="V3679" s="250" t="str">
        <f>IF(OR(R3679='Data Validation (ROP used only)'!$A$22,ISBLANK(S3679),ISERROR(S3679/$I3679)),"",S3679/$I3679)</f>
        <v/>
      </c>
      <c r="W3679" s="251"/>
      <c r="X3679" s="252" t="str" cm="1">
        <f t="array" ref="X3679">_xlfn.IFS(W3679="","",W3679/I3679&gt;=2,2*I3679,W3679/I3679 &lt; 2, W3679)</f>
        <v/>
      </c>
      <c r="Y3679" s="253" t="str">
        <f t="shared" si="403"/>
        <v/>
      </c>
      <c r="Z3679" s="248"/>
      <c r="AA3679" s="249" t="str">
        <f t="shared" si="404"/>
        <v/>
      </c>
      <c r="AB3679" s="254" t="str">
        <f t="shared" si="405"/>
        <v/>
      </c>
      <c r="AC3679" s="159"/>
      <c r="AD3679" s="160"/>
    </row>
    <row r="3680" spans="2:30" ht="13.8" hidden="1" outlineLevel="1" x14ac:dyDescent="0.25">
      <c r="B3680" s="1"/>
      <c r="C3680" s="1"/>
      <c r="D3680" s="1"/>
      <c r="E3680" s="2"/>
      <c r="F3680" s="1"/>
      <c r="G3680" s="2"/>
      <c r="H3680" s="108"/>
      <c r="I3680" s="109"/>
      <c r="J3680" s="132" t="str">
        <f t="shared" si="401"/>
        <v/>
      </c>
      <c r="K3680" s="132">
        <f t="shared" si="399"/>
        <v>0</v>
      </c>
      <c r="L3680" s="246"/>
      <c r="M3680" s="247"/>
      <c r="N3680" s="246"/>
      <c r="O3680" s="248"/>
      <c r="P3680" s="249" t="str">
        <f t="shared" si="402"/>
        <v/>
      </c>
      <c r="Q3680" s="250" t="str">
        <f t="shared" si="400"/>
        <v/>
      </c>
      <c r="R3680" s="248"/>
      <c r="S3680" s="246"/>
      <c r="T3680" s="248"/>
      <c r="U3680" s="249" t="str">
        <f>+IF(AND(S3680&gt;0,R3680&lt;&gt;'Data Validation (ROP used only)'!$A$22),SUM(S3680:T3680),"")</f>
        <v/>
      </c>
      <c r="V3680" s="250" t="str">
        <f>IF(OR(R3680='Data Validation (ROP used only)'!$A$22,ISBLANK(S3680),ISERROR(S3680/$I3680)),"",S3680/$I3680)</f>
        <v/>
      </c>
      <c r="W3680" s="251"/>
      <c r="X3680" s="252" t="str" cm="1">
        <f t="array" ref="X3680">_xlfn.IFS(W3680="","",W3680/I3680&gt;=2,2*I3680,W3680/I3680 &lt; 2, W3680)</f>
        <v/>
      </c>
      <c r="Y3680" s="253" t="str">
        <f t="shared" si="403"/>
        <v/>
      </c>
      <c r="Z3680" s="248"/>
      <c r="AA3680" s="249" t="str">
        <f t="shared" si="404"/>
        <v/>
      </c>
      <c r="AB3680" s="254" t="str">
        <f t="shared" si="405"/>
        <v/>
      </c>
      <c r="AC3680" s="159"/>
      <c r="AD3680" s="160"/>
    </row>
    <row r="3681" spans="2:30" ht="13.8" hidden="1" outlineLevel="1" x14ac:dyDescent="0.25">
      <c r="B3681" s="1"/>
      <c r="C3681" s="1"/>
      <c r="D3681" s="1"/>
      <c r="E3681" s="2"/>
      <c r="F3681" s="1"/>
      <c r="G3681" s="2"/>
      <c r="H3681" s="108"/>
      <c r="I3681" s="109"/>
      <c r="J3681" s="132" t="str">
        <f t="shared" si="401"/>
        <v/>
      </c>
      <c r="K3681" s="132">
        <f t="shared" si="399"/>
        <v>0</v>
      </c>
      <c r="L3681" s="246"/>
      <c r="M3681" s="247"/>
      <c r="N3681" s="246"/>
      <c r="O3681" s="248"/>
      <c r="P3681" s="249" t="str">
        <f t="shared" si="402"/>
        <v/>
      </c>
      <c r="Q3681" s="250" t="str">
        <f t="shared" si="400"/>
        <v/>
      </c>
      <c r="R3681" s="248"/>
      <c r="S3681" s="246"/>
      <c r="T3681" s="248"/>
      <c r="U3681" s="249" t="str">
        <f>+IF(AND(S3681&gt;0,R3681&lt;&gt;'Data Validation (ROP used only)'!$A$22),SUM(S3681:T3681),"")</f>
        <v/>
      </c>
      <c r="V3681" s="250" t="str">
        <f>IF(OR(R3681='Data Validation (ROP used only)'!$A$22,ISBLANK(S3681),ISERROR(S3681/$I3681)),"",S3681/$I3681)</f>
        <v/>
      </c>
      <c r="W3681" s="251"/>
      <c r="X3681" s="252" t="str" cm="1">
        <f t="array" ref="X3681">_xlfn.IFS(W3681="","",W3681/I3681&gt;=2,2*I3681,W3681/I3681 &lt; 2, W3681)</f>
        <v/>
      </c>
      <c r="Y3681" s="253" t="str">
        <f t="shared" si="403"/>
        <v/>
      </c>
      <c r="Z3681" s="248"/>
      <c r="AA3681" s="249" t="str">
        <f t="shared" si="404"/>
        <v/>
      </c>
      <c r="AB3681" s="254" t="str">
        <f t="shared" si="405"/>
        <v/>
      </c>
      <c r="AC3681" s="159"/>
      <c r="AD3681" s="160"/>
    </row>
    <row r="3682" spans="2:30" ht="13.8" hidden="1" outlineLevel="1" x14ac:dyDescent="0.25">
      <c r="B3682" s="1"/>
      <c r="C3682" s="1"/>
      <c r="D3682" s="1"/>
      <c r="E3682" s="2"/>
      <c r="F3682" s="1"/>
      <c r="G3682" s="2"/>
      <c r="H3682" s="108"/>
      <c r="I3682" s="109"/>
      <c r="J3682" s="132" t="str">
        <f t="shared" si="401"/>
        <v/>
      </c>
      <c r="K3682" s="132">
        <f t="shared" si="399"/>
        <v>0</v>
      </c>
      <c r="L3682" s="246"/>
      <c r="M3682" s="247"/>
      <c r="N3682" s="246"/>
      <c r="O3682" s="248"/>
      <c r="P3682" s="249" t="str">
        <f t="shared" si="402"/>
        <v/>
      </c>
      <c r="Q3682" s="250" t="str">
        <f t="shared" si="400"/>
        <v/>
      </c>
      <c r="R3682" s="248"/>
      <c r="S3682" s="246"/>
      <c r="T3682" s="248"/>
      <c r="U3682" s="249" t="str">
        <f>+IF(AND(S3682&gt;0,R3682&lt;&gt;'Data Validation (ROP used only)'!$A$22),SUM(S3682:T3682),"")</f>
        <v/>
      </c>
      <c r="V3682" s="250" t="str">
        <f>IF(OR(R3682='Data Validation (ROP used only)'!$A$22,ISBLANK(S3682),ISERROR(S3682/$I3682)),"",S3682/$I3682)</f>
        <v/>
      </c>
      <c r="W3682" s="251"/>
      <c r="X3682" s="252" t="str" cm="1">
        <f t="array" ref="X3682">_xlfn.IFS(W3682="","",W3682/I3682&gt;=2,2*I3682,W3682/I3682 &lt; 2, W3682)</f>
        <v/>
      </c>
      <c r="Y3682" s="253" t="str">
        <f t="shared" si="403"/>
        <v/>
      </c>
      <c r="Z3682" s="248"/>
      <c r="AA3682" s="249" t="str">
        <f t="shared" si="404"/>
        <v/>
      </c>
      <c r="AB3682" s="254" t="str">
        <f t="shared" si="405"/>
        <v/>
      </c>
      <c r="AC3682" s="159"/>
      <c r="AD3682" s="160"/>
    </row>
    <row r="3683" spans="2:30" ht="13.8" hidden="1" outlineLevel="1" x14ac:dyDescent="0.25">
      <c r="B3683" s="1"/>
      <c r="C3683" s="1"/>
      <c r="D3683" s="1"/>
      <c r="E3683" s="2"/>
      <c r="F3683" s="1"/>
      <c r="G3683" s="2"/>
      <c r="H3683" s="108"/>
      <c r="I3683" s="109"/>
      <c r="J3683" s="132" t="str">
        <f t="shared" si="401"/>
        <v/>
      </c>
      <c r="K3683" s="132">
        <f t="shared" si="399"/>
        <v>0</v>
      </c>
      <c r="L3683" s="246"/>
      <c r="M3683" s="247"/>
      <c r="N3683" s="246"/>
      <c r="O3683" s="248"/>
      <c r="P3683" s="249" t="str">
        <f t="shared" si="402"/>
        <v/>
      </c>
      <c r="Q3683" s="250" t="str">
        <f t="shared" si="400"/>
        <v/>
      </c>
      <c r="R3683" s="248"/>
      <c r="S3683" s="246"/>
      <c r="T3683" s="248"/>
      <c r="U3683" s="249" t="str">
        <f>+IF(AND(S3683&gt;0,R3683&lt;&gt;'Data Validation (ROP used only)'!$A$22),SUM(S3683:T3683),"")</f>
        <v/>
      </c>
      <c r="V3683" s="250" t="str">
        <f>IF(OR(R3683='Data Validation (ROP used only)'!$A$22,ISBLANK(S3683),ISERROR(S3683/$I3683)),"",S3683/$I3683)</f>
        <v/>
      </c>
      <c r="W3683" s="251"/>
      <c r="X3683" s="252" t="str" cm="1">
        <f t="array" ref="X3683">_xlfn.IFS(W3683="","",W3683/I3683&gt;=2,2*I3683,W3683/I3683 &lt; 2, W3683)</f>
        <v/>
      </c>
      <c r="Y3683" s="253" t="str">
        <f t="shared" si="403"/>
        <v/>
      </c>
      <c r="Z3683" s="248"/>
      <c r="AA3683" s="249" t="str">
        <f t="shared" si="404"/>
        <v/>
      </c>
      <c r="AB3683" s="254" t="str">
        <f t="shared" si="405"/>
        <v/>
      </c>
      <c r="AC3683" s="159"/>
      <c r="AD3683" s="160"/>
    </row>
    <row r="3684" spans="2:30" ht="13.8" hidden="1" outlineLevel="1" x14ac:dyDescent="0.25">
      <c r="B3684" s="1"/>
      <c r="C3684" s="1"/>
      <c r="D3684" s="1"/>
      <c r="E3684" s="2"/>
      <c r="F3684" s="1"/>
      <c r="G3684" s="2"/>
      <c r="H3684" s="108"/>
      <c r="I3684" s="109"/>
      <c r="J3684" s="132" t="str">
        <f t="shared" si="401"/>
        <v/>
      </c>
      <c r="K3684" s="132">
        <f t="shared" si="399"/>
        <v>0</v>
      </c>
      <c r="L3684" s="246"/>
      <c r="M3684" s="247"/>
      <c r="N3684" s="246"/>
      <c r="O3684" s="248"/>
      <c r="P3684" s="249" t="str">
        <f t="shared" si="402"/>
        <v/>
      </c>
      <c r="Q3684" s="250" t="str">
        <f t="shared" si="400"/>
        <v/>
      </c>
      <c r="R3684" s="248"/>
      <c r="S3684" s="246"/>
      <c r="T3684" s="248"/>
      <c r="U3684" s="249" t="str">
        <f>+IF(AND(S3684&gt;0,R3684&lt;&gt;'Data Validation (ROP used only)'!$A$22),SUM(S3684:T3684),"")</f>
        <v/>
      </c>
      <c r="V3684" s="250" t="str">
        <f>IF(OR(R3684='Data Validation (ROP used only)'!$A$22,ISBLANK(S3684),ISERROR(S3684/$I3684)),"",S3684/$I3684)</f>
        <v/>
      </c>
      <c r="W3684" s="251"/>
      <c r="X3684" s="252" t="str" cm="1">
        <f t="array" ref="X3684">_xlfn.IFS(W3684="","",W3684/I3684&gt;=2,2*I3684,W3684/I3684 &lt; 2, W3684)</f>
        <v/>
      </c>
      <c r="Y3684" s="253" t="str">
        <f t="shared" si="403"/>
        <v/>
      </c>
      <c r="Z3684" s="248"/>
      <c r="AA3684" s="249" t="str">
        <f t="shared" si="404"/>
        <v/>
      </c>
      <c r="AB3684" s="254" t="str">
        <f t="shared" si="405"/>
        <v/>
      </c>
      <c r="AC3684" s="159"/>
      <c r="AD3684" s="160"/>
    </row>
    <row r="3685" spans="2:30" ht="13.8" hidden="1" outlineLevel="1" x14ac:dyDescent="0.25">
      <c r="B3685" s="1"/>
      <c r="C3685" s="1"/>
      <c r="D3685" s="1"/>
      <c r="E3685" s="2"/>
      <c r="F3685" s="1"/>
      <c r="G3685" s="2"/>
      <c r="H3685" s="108"/>
      <c r="I3685" s="109"/>
      <c r="J3685" s="132" t="str">
        <f t="shared" si="401"/>
        <v/>
      </c>
      <c r="K3685" s="132">
        <f t="shared" si="399"/>
        <v>0</v>
      </c>
      <c r="L3685" s="246"/>
      <c r="M3685" s="247"/>
      <c r="N3685" s="246"/>
      <c r="O3685" s="248"/>
      <c r="P3685" s="249" t="str">
        <f t="shared" si="402"/>
        <v/>
      </c>
      <c r="Q3685" s="250" t="str">
        <f t="shared" si="400"/>
        <v/>
      </c>
      <c r="R3685" s="248"/>
      <c r="S3685" s="246"/>
      <c r="T3685" s="248"/>
      <c r="U3685" s="249" t="str">
        <f>+IF(AND(S3685&gt;0,R3685&lt;&gt;'Data Validation (ROP used only)'!$A$22),SUM(S3685:T3685),"")</f>
        <v/>
      </c>
      <c r="V3685" s="250" t="str">
        <f>IF(OR(R3685='Data Validation (ROP used only)'!$A$22,ISBLANK(S3685),ISERROR(S3685/$I3685)),"",S3685/$I3685)</f>
        <v/>
      </c>
      <c r="W3685" s="251"/>
      <c r="X3685" s="252" t="str" cm="1">
        <f t="array" ref="X3685">_xlfn.IFS(W3685="","",W3685/I3685&gt;=2,2*I3685,W3685/I3685 &lt; 2, W3685)</f>
        <v/>
      </c>
      <c r="Y3685" s="253" t="str">
        <f t="shared" si="403"/>
        <v/>
      </c>
      <c r="Z3685" s="248"/>
      <c r="AA3685" s="249" t="str">
        <f t="shared" si="404"/>
        <v/>
      </c>
      <c r="AB3685" s="254" t="str">
        <f t="shared" si="405"/>
        <v/>
      </c>
      <c r="AC3685" s="159"/>
      <c r="AD3685" s="160"/>
    </row>
    <row r="3686" spans="2:30" ht="13.8" hidden="1" outlineLevel="1" x14ac:dyDescent="0.25">
      <c r="B3686" s="1"/>
      <c r="C3686" s="1"/>
      <c r="D3686" s="1"/>
      <c r="E3686" s="2"/>
      <c r="F3686" s="1"/>
      <c r="G3686" s="2"/>
      <c r="H3686" s="108"/>
      <c r="I3686" s="109"/>
      <c r="J3686" s="132" t="str">
        <f t="shared" si="401"/>
        <v/>
      </c>
      <c r="K3686" s="132">
        <f t="shared" si="399"/>
        <v>0</v>
      </c>
      <c r="L3686" s="246"/>
      <c r="M3686" s="247"/>
      <c r="N3686" s="246"/>
      <c r="O3686" s="248"/>
      <c r="P3686" s="249" t="str">
        <f t="shared" si="402"/>
        <v/>
      </c>
      <c r="Q3686" s="250" t="str">
        <f t="shared" si="400"/>
        <v/>
      </c>
      <c r="R3686" s="248"/>
      <c r="S3686" s="246"/>
      <c r="T3686" s="248"/>
      <c r="U3686" s="249" t="str">
        <f>+IF(AND(S3686&gt;0,R3686&lt;&gt;'Data Validation (ROP used only)'!$A$22),SUM(S3686:T3686),"")</f>
        <v/>
      </c>
      <c r="V3686" s="250" t="str">
        <f>IF(OR(R3686='Data Validation (ROP used only)'!$A$22,ISBLANK(S3686),ISERROR(S3686/$I3686)),"",S3686/$I3686)</f>
        <v/>
      </c>
      <c r="W3686" s="251"/>
      <c r="X3686" s="252" t="str" cm="1">
        <f t="array" ref="X3686">_xlfn.IFS(W3686="","",W3686/I3686&gt;=2,2*I3686,W3686/I3686 &lt; 2, W3686)</f>
        <v/>
      </c>
      <c r="Y3686" s="253" t="str">
        <f t="shared" si="403"/>
        <v/>
      </c>
      <c r="Z3686" s="248"/>
      <c r="AA3686" s="249" t="str">
        <f t="shared" si="404"/>
        <v/>
      </c>
      <c r="AB3686" s="254" t="str">
        <f t="shared" si="405"/>
        <v/>
      </c>
      <c r="AC3686" s="159"/>
      <c r="AD3686" s="160"/>
    </row>
    <row r="3687" spans="2:30" ht="13.8" hidden="1" outlineLevel="1" x14ac:dyDescent="0.25">
      <c r="B3687" s="1"/>
      <c r="C3687" s="1"/>
      <c r="D3687" s="1"/>
      <c r="E3687" s="2"/>
      <c r="F3687" s="1"/>
      <c r="G3687" s="2"/>
      <c r="H3687" s="108"/>
      <c r="I3687" s="109"/>
      <c r="J3687" s="132" t="str">
        <f t="shared" si="401"/>
        <v/>
      </c>
      <c r="K3687" s="132">
        <f t="shared" ref="K3687:K3750" si="406">IF(ISERROR(I3687/1754.5),"",I3687/1754.5)</f>
        <v>0</v>
      </c>
      <c r="L3687" s="246"/>
      <c r="M3687" s="247"/>
      <c r="N3687" s="246"/>
      <c r="O3687" s="248"/>
      <c r="P3687" s="249" t="str">
        <f t="shared" si="402"/>
        <v/>
      </c>
      <c r="Q3687" s="250" t="str">
        <f t="shared" si="400"/>
        <v/>
      </c>
      <c r="R3687" s="248"/>
      <c r="S3687" s="246"/>
      <c r="T3687" s="248"/>
      <c r="U3687" s="249" t="str">
        <f>+IF(AND(S3687&gt;0,R3687&lt;&gt;'Data Validation (ROP used only)'!$A$22),SUM(S3687:T3687),"")</f>
        <v/>
      </c>
      <c r="V3687" s="250" t="str">
        <f>IF(OR(R3687='Data Validation (ROP used only)'!$A$22,ISBLANK(S3687),ISERROR(S3687/$I3687)),"",S3687/$I3687)</f>
        <v/>
      </c>
      <c r="W3687" s="251"/>
      <c r="X3687" s="252" t="str" cm="1">
        <f t="array" ref="X3687">_xlfn.IFS(W3687="","",W3687/I3687&gt;=2,2*I3687,W3687/I3687 &lt; 2, W3687)</f>
        <v/>
      </c>
      <c r="Y3687" s="253" t="str">
        <f t="shared" si="403"/>
        <v/>
      </c>
      <c r="Z3687" s="248"/>
      <c r="AA3687" s="249" t="str">
        <f t="shared" si="404"/>
        <v/>
      </c>
      <c r="AB3687" s="254" t="str">
        <f t="shared" si="405"/>
        <v/>
      </c>
      <c r="AC3687" s="159"/>
      <c r="AD3687" s="160"/>
    </row>
    <row r="3688" spans="2:30" ht="13.8" hidden="1" outlineLevel="1" x14ac:dyDescent="0.25">
      <c r="B3688" s="1"/>
      <c r="C3688" s="1"/>
      <c r="D3688" s="1"/>
      <c r="E3688" s="2"/>
      <c r="F3688" s="1"/>
      <c r="G3688" s="2"/>
      <c r="H3688" s="108"/>
      <c r="I3688" s="109"/>
      <c r="J3688" s="132" t="str">
        <f t="shared" si="401"/>
        <v/>
      </c>
      <c r="K3688" s="132">
        <f t="shared" si="406"/>
        <v>0</v>
      </c>
      <c r="L3688" s="246"/>
      <c r="M3688" s="247"/>
      <c r="N3688" s="246"/>
      <c r="O3688" s="248"/>
      <c r="P3688" s="249" t="str">
        <f t="shared" si="402"/>
        <v/>
      </c>
      <c r="Q3688" s="250" t="str">
        <f t="shared" si="400"/>
        <v/>
      </c>
      <c r="R3688" s="248"/>
      <c r="S3688" s="246"/>
      <c r="T3688" s="248"/>
      <c r="U3688" s="249" t="str">
        <f>+IF(AND(S3688&gt;0,R3688&lt;&gt;'Data Validation (ROP used only)'!$A$22),SUM(S3688:T3688),"")</f>
        <v/>
      </c>
      <c r="V3688" s="250" t="str">
        <f>IF(OR(R3688='Data Validation (ROP used only)'!$A$22,ISBLANK(S3688),ISERROR(S3688/$I3688)),"",S3688/$I3688)</f>
        <v/>
      </c>
      <c r="W3688" s="251"/>
      <c r="X3688" s="252" t="str" cm="1">
        <f t="array" ref="X3688">_xlfn.IFS(W3688="","",W3688/I3688&gt;=2,2*I3688,W3688/I3688 &lt; 2, W3688)</f>
        <v/>
      </c>
      <c r="Y3688" s="253" t="str">
        <f t="shared" si="403"/>
        <v/>
      </c>
      <c r="Z3688" s="248"/>
      <c r="AA3688" s="249" t="str">
        <f t="shared" si="404"/>
        <v/>
      </c>
      <c r="AB3688" s="254" t="str">
        <f t="shared" si="405"/>
        <v/>
      </c>
      <c r="AC3688" s="159"/>
      <c r="AD3688" s="160"/>
    </row>
    <row r="3689" spans="2:30" ht="13.8" hidden="1" outlineLevel="1" x14ac:dyDescent="0.25">
      <c r="B3689" s="1"/>
      <c r="C3689" s="1"/>
      <c r="D3689" s="1"/>
      <c r="E3689" s="2"/>
      <c r="F3689" s="1"/>
      <c r="G3689" s="2"/>
      <c r="H3689" s="108"/>
      <c r="I3689" s="109"/>
      <c r="J3689" s="132" t="str">
        <f t="shared" si="401"/>
        <v/>
      </c>
      <c r="K3689" s="132">
        <f t="shared" si="406"/>
        <v>0</v>
      </c>
      <c r="L3689" s="246"/>
      <c r="M3689" s="247"/>
      <c r="N3689" s="246"/>
      <c r="O3689" s="248"/>
      <c r="P3689" s="249" t="str">
        <f t="shared" si="402"/>
        <v/>
      </c>
      <c r="Q3689" s="250" t="str">
        <f t="shared" si="400"/>
        <v/>
      </c>
      <c r="R3689" s="248"/>
      <c r="S3689" s="246"/>
      <c r="T3689" s="248"/>
      <c r="U3689" s="249" t="str">
        <f>+IF(AND(S3689&gt;0,R3689&lt;&gt;'Data Validation (ROP used only)'!$A$22),SUM(S3689:T3689),"")</f>
        <v/>
      </c>
      <c r="V3689" s="250" t="str">
        <f>IF(OR(R3689='Data Validation (ROP used only)'!$A$22,ISBLANK(S3689),ISERROR(S3689/$I3689)),"",S3689/$I3689)</f>
        <v/>
      </c>
      <c r="W3689" s="251"/>
      <c r="X3689" s="252" t="str" cm="1">
        <f t="array" ref="X3689">_xlfn.IFS(W3689="","",W3689/I3689&gt;=2,2*I3689,W3689/I3689 &lt; 2, W3689)</f>
        <v/>
      </c>
      <c r="Y3689" s="253" t="str">
        <f t="shared" si="403"/>
        <v/>
      </c>
      <c r="Z3689" s="248"/>
      <c r="AA3689" s="249" t="str">
        <f t="shared" si="404"/>
        <v/>
      </c>
      <c r="AB3689" s="254" t="str">
        <f t="shared" si="405"/>
        <v/>
      </c>
      <c r="AC3689" s="159"/>
      <c r="AD3689" s="160"/>
    </row>
    <row r="3690" spans="2:30" ht="13.8" hidden="1" outlineLevel="1" x14ac:dyDescent="0.25">
      <c r="B3690" s="1"/>
      <c r="C3690" s="1"/>
      <c r="D3690" s="1"/>
      <c r="E3690" s="2"/>
      <c r="F3690" s="1"/>
      <c r="G3690" s="2"/>
      <c r="H3690" s="108"/>
      <c r="I3690" s="109"/>
      <c r="J3690" s="132" t="str">
        <f t="shared" si="401"/>
        <v/>
      </c>
      <c r="K3690" s="132">
        <f t="shared" si="406"/>
        <v>0</v>
      </c>
      <c r="L3690" s="246"/>
      <c r="M3690" s="247"/>
      <c r="N3690" s="246"/>
      <c r="O3690" s="248"/>
      <c r="P3690" s="249" t="str">
        <f t="shared" si="402"/>
        <v/>
      </c>
      <c r="Q3690" s="250" t="str">
        <f t="shared" si="400"/>
        <v/>
      </c>
      <c r="R3690" s="248"/>
      <c r="S3690" s="246"/>
      <c r="T3690" s="248"/>
      <c r="U3690" s="249" t="str">
        <f>+IF(AND(S3690&gt;0,R3690&lt;&gt;'Data Validation (ROP used only)'!$A$22),SUM(S3690:T3690),"")</f>
        <v/>
      </c>
      <c r="V3690" s="250" t="str">
        <f>IF(OR(R3690='Data Validation (ROP used only)'!$A$22,ISBLANK(S3690),ISERROR(S3690/$I3690)),"",S3690/$I3690)</f>
        <v/>
      </c>
      <c r="W3690" s="251"/>
      <c r="X3690" s="252" t="str" cm="1">
        <f t="array" ref="X3690">_xlfn.IFS(W3690="","",W3690/I3690&gt;=2,2*I3690,W3690/I3690 &lt; 2, W3690)</f>
        <v/>
      </c>
      <c r="Y3690" s="253" t="str">
        <f t="shared" si="403"/>
        <v/>
      </c>
      <c r="Z3690" s="248"/>
      <c r="AA3690" s="249" t="str">
        <f t="shared" si="404"/>
        <v/>
      </c>
      <c r="AB3690" s="254" t="str">
        <f t="shared" si="405"/>
        <v/>
      </c>
      <c r="AC3690" s="159"/>
      <c r="AD3690" s="160"/>
    </row>
    <row r="3691" spans="2:30" ht="13.8" hidden="1" outlineLevel="1" x14ac:dyDescent="0.25">
      <c r="B3691" s="1"/>
      <c r="C3691" s="1"/>
      <c r="D3691" s="1"/>
      <c r="E3691" s="2"/>
      <c r="F3691" s="1"/>
      <c r="G3691" s="2"/>
      <c r="H3691" s="108"/>
      <c r="I3691" s="109"/>
      <c r="J3691" s="132" t="str">
        <f t="shared" si="401"/>
        <v/>
      </c>
      <c r="K3691" s="132">
        <f t="shared" si="406"/>
        <v>0</v>
      </c>
      <c r="L3691" s="246"/>
      <c r="M3691" s="247"/>
      <c r="N3691" s="246"/>
      <c r="O3691" s="248"/>
      <c r="P3691" s="249" t="str">
        <f t="shared" si="402"/>
        <v/>
      </c>
      <c r="Q3691" s="250" t="str">
        <f t="shared" si="400"/>
        <v/>
      </c>
      <c r="R3691" s="248"/>
      <c r="S3691" s="246"/>
      <c r="T3691" s="248"/>
      <c r="U3691" s="249" t="str">
        <f>+IF(AND(S3691&gt;0,R3691&lt;&gt;'Data Validation (ROP used only)'!$A$22),SUM(S3691:T3691),"")</f>
        <v/>
      </c>
      <c r="V3691" s="250" t="str">
        <f>IF(OR(R3691='Data Validation (ROP used only)'!$A$22,ISBLANK(S3691),ISERROR(S3691/$I3691)),"",S3691/$I3691)</f>
        <v/>
      </c>
      <c r="W3691" s="251"/>
      <c r="X3691" s="252" t="str" cm="1">
        <f t="array" ref="X3691">_xlfn.IFS(W3691="","",W3691/I3691&gt;=2,2*I3691,W3691/I3691 &lt; 2, W3691)</f>
        <v/>
      </c>
      <c r="Y3691" s="253" t="str">
        <f t="shared" si="403"/>
        <v/>
      </c>
      <c r="Z3691" s="248"/>
      <c r="AA3691" s="249" t="str">
        <f t="shared" si="404"/>
        <v/>
      </c>
      <c r="AB3691" s="254" t="str">
        <f t="shared" si="405"/>
        <v/>
      </c>
      <c r="AC3691" s="159"/>
      <c r="AD3691" s="160"/>
    </row>
    <row r="3692" spans="2:30" ht="13.8" hidden="1" outlineLevel="1" x14ac:dyDescent="0.25">
      <c r="B3692" s="1"/>
      <c r="C3692" s="1"/>
      <c r="D3692" s="1"/>
      <c r="E3692" s="2"/>
      <c r="F3692" s="1"/>
      <c r="G3692" s="2"/>
      <c r="H3692" s="108"/>
      <c r="I3692" s="109"/>
      <c r="J3692" s="132" t="str">
        <f t="shared" si="401"/>
        <v/>
      </c>
      <c r="K3692" s="132">
        <f t="shared" si="406"/>
        <v>0</v>
      </c>
      <c r="L3692" s="246"/>
      <c r="M3692" s="247"/>
      <c r="N3692" s="246"/>
      <c r="O3692" s="248"/>
      <c r="P3692" s="249" t="str">
        <f t="shared" si="402"/>
        <v/>
      </c>
      <c r="Q3692" s="250" t="str">
        <f t="shared" si="400"/>
        <v/>
      </c>
      <c r="R3692" s="248"/>
      <c r="S3692" s="246"/>
      <c r="T3692" s="248"/>
      <c r="U3692" s="249" t="str">
        <f>+IF(AND(S3692&gt;0,R3692&lt;&gt;'Data Validation (ROP used only)'!$A$22),SUM(S3692:T3692),"")</f>
        <v/>
      </c>
      <c r="V3692" s="250" t="str">
        <f>IF(OR(R3692='Data Validation (ROP used only)'!$A$22,ISBLANK(S3692),ISERROR(S3692/$I3692)),"",S3692/$I3692)</f>
        <v/>
      </c>
      <c r="W3692" s="251"/>
      <c r="X3692" s="252" t="str" cm="1">
        <f t="array" ref="X3692">_xlfn.IFS(W3692="","",W3692/I3692&gt;=2,2*I3692,W3692/I3692 &lt; 2, W3692)</f>
        <v/>
      </c>
      <c r="Y3692" s="253" t="str">
        <f t="shared" si="403"/>
        <v/>
      </c>
      <c r="Z3692" s="248"/>
      <c r="AA3692" s="249" t="str">
        <f t="shared" si="404"/>
        <v/>
      </c>
      <c r="AB3692" s="254" t="str">
        <f t="shared" si="405"/>
        <v/>
      </c>
      <c r="AC3692" s="159"/>
      <c r="AD3692" s="160"/>
    </row>
    <row r="3693" spans="2:30" ht="13.8" hidden="1" outlineLevel="1" x14ac:dyDescent="0.25">
      <c r="B3693" s="1"/>
      <c r="C3693" s="1"/>
      <c r="D3693" s="1"/>
      <c r="E3693" s="2"/>
      <c r="F3693" s="1"/>
      <c r="G3693" s="2"/>
      <c r="H3693" s="108"/>
      <c r="I3693" s="109"/>
      <c r="J3693" s="132" t="str">
        <f t="shared" si="401"/>
        <v/>
      </c>
      <c r="K3693" s="132">
        <f t="shared" si="406"/>
        <v>0</v>
      </c>
      <c r="L3693" s="246"/>
      <c r="M3693" s="247"/>
      <c r="N3693" s="246"/>
      <c r="O3693" s="248"/>
      <c r="P3693" s="249" t="str">
        <f t="shared" si="402"/>
        <v/>
      </c>
      <c r="Q3693" s="250" t="str">
        <f t="shared" si="400"/>
        <v/>
      </c>
      <c r="R3693" s="248"/>
      <c r="S3693" s="246"/>
      <c r="T3693" s="248"/>
      <c r="U3693" s="249" t="str">
        <f>+IF(AND(S3693&gt;0,R3693&lt;&gt;'Data Validation (ROP used only)'!$A$22),SUM(S3693:T3693),"")</f>
        <v/>
      </c>
      <c r="V3693" s="250" t="str">
        <f>IF(OR(R3693='Data Validation (ROP used only)'!$A$22,ISBLANK(S3693),ISERROR(S3693/$I3693)),"",S3693/$I3693)</f>
        <v/>
      </c>
      <c r="W3693" s="251"/>
      <c r="X3693" s="252" t="str" cm="1">
        <f t="array" ref="X3693">_xlfn.IFS(W3693="","",W3693/I3693&gt;=2,2*I3693,W3693/I3693 &lt; 2, W3693)</f>
        <v/>
      </c>
      <c r="Y3693" s="253" t="str">
        <f t="shared" si="403"/>
        <v/>
      </c>
      <c r="Z3693" s="248"/>
      <c r="AA3693" s="249" t="str">
        <f t="shared" si="404"/>
        <v/>
      </c>
      <c r="AB3693" s="254" t="str">
        <f t="shared" si="405"/>
        <v/>
      </c>
      <c r="AC3693" s="159"/>
      <c r="AD3693" s="160"/>
    </row>
    <row r="3694" spans="2:30" ht="13.8" hidden="1" outlineLevel="1" x14ac:dyDescent="0.25">
      <c r="B3694" s="1"/>
      <c r="C3694" s="1"/>
      <c r="D3694" s="1"/>
      <c r="E3694" s="2"/>
      <c r="F3694" s="1"/>
      <c r="G3694" s="2"/>
      <c r="H3694" s="108"/>
      <c r="I3694" s="109"/>
      <c r="J3694" s="132" t="str">
        <f t="shared" si="401"/>
        <v/>
      </c>
      <c r="K3694" s="132">
        <f t="shared" si="406"/>
        <v>0</v>
      </c>
      <c r="L3694" s="246"/>
      <c r="M3694" s="247"/>
      <c r="N3694" s="246"/>
      <c r="O3694" s="248"/>
      <c r="P3694" s="249" t="str">
        <f t="shared" si="402"/>
        <v/>
      </c>
      <c r="Q3694" s="250" t="str">
        <f t="shared" si="400"/>
        <v/>
      </c>
      <c r="R3694" s="248"/>
      <c r="S3694" s="246"/>
      <c r="T3694" s="248"/>
      <c r="U3694" s="249" t="str">
        <f>+IF(AND(S3694&gt;0,R3694&lt;&gt;'Data Validation (ROP used only)'!$A$22),SUM(S3694:T3694),"")</f>
        <v/>
      </c>
      <c r="V3694" s="250" t="str">
        <f>IF(OR(R3694='Data Validation (ROP used only)'!$A$22,ISBLANK(S3694),ISERROR(S3694/$I3694)),"",S3694/$I3694)</f>
        <v/>
      </c>
      <c r="W3694" s="251"/>
      <c r="X3694" s="252" t="str" cm="1">
        <f t="array" ref="X3694">_xlfn.IFS(W3694="","",W3694/I3694&gt;=2,2*I3694,W3694/I3694 &lt; 2, W3694)</f>
        <v/>
      </c>
      <c r="Y3694" s="253" t="str">
        <f t="shared" si="403"/>
        <v/>
      </c>
      <c r="Z3694" s="248"/>
      <c r="AA3694" s="249" t="str">
        <f t="shared" si="404"/>
        <v/>
      </c>
      <c r="AB3694" s="254" t="str">
        <f t="shared" si="405"/>
        <v/>
      </c>
      <c r="AC3694" s="159"/>
      <c r="AD3694" s="160"/>
    </row>
    <row r="3695" spans="2:30" ht="13.8" hidden="1" outlineLevel="1" x14ac:dyDescent="0.25">
      <c r="B3695" s="1"/>
      <c r="C3695" s="1"/>
      <c r="D3695" s="1"/>
      <c r="E3695" s="2"/>
      <c r="F3695" s="1"/>
      <c r="G3695" s="2"/>
      <c r="H3695" s="108"/>
      <c r="I3695" s="109"/>
      <c r="J3695" s="132" t="str">
        <f t="shared" si="401"/>
        <v/>
      </c>
      <c r="K3695" s="132">
        <f t="shared" si="406"/>
        <v>0</v>
      </c>
      <c r="L3695" s="246"/>
      <c r="M3695" s="247"/>
      <c r="N3695" s="246"/>
      <c r="O3695" s="248"/>
      <c r="P3695" s="249" t="str">
        <f t="shared" si="402"/>
        <v/>
      </c>
      <c r="Q3695" s="250" t="str">
        <f t="shared" si="400"/>
        <v/>
      </c>
      <c r="R3695" s="248"/>
      <c r="S3695" s="246"/>
      <c r="T3695" s="248"/>
      <c r="U3695" s="249" t="str">
        <f>+IF(AND(S3695&gt;0,R3695&lt;&gt;'Data Validation (ROP used only)'!$A$22),SUM(S3695:T3695),"")</f>
        <v/>
      </c>
      <c r="V3695" s="250" t="str">
        <f>IF(OR(R3695='Data Validation (ROP used only)'!$A$22,ISBLANK(S3695),ISERROR(S3695/$I3695)),"",S3695/$I3695)</f>
        <v/>
      </c>
      <c r="W3695" s="251"/>
      <c r="X3695" s="252" t="str" cm="1">
        <f t="array" ref="X3695">_xlfn.IFS(W3695="","",W3695/I3695&gt;=2,2*I3695,W3695/I3695 &lt; 2, W3695)</f>
        <v/>
      </c>
      <c r="Y3695" s="253" t="str">
        <f t="shared" si="403"/>
        <v/>
      </c>
      <c r="Z3695" s="248"/>
      <c r="AA3695" s="249" t="str">
        <f t="shared" si="404"/>
        <v/>
      </c>
      <c r="AB3695" s="254" t="str">
        <f t="shared" si="405"/>
        <v/>
      </c>
      <c r="AC3695" s="159"/>
      <c r="AD3695" s="160"/>
    </row>
    <row r="3696" spans="2:30" ht="13.8" hidden="1" outlineLevel="1" x14ac:dyDescent="0.25">
      <c r="B3696" s="1"/>
      <c r="C3696" s="1"/>
      <c r="D3696" s="1"/>
      <c r="E3696" s="2"/>
      <c r="F3696" s="1"/>
      <c r="G3696" s="2"/>
      <c r="H3696" s="108"/>
      <c r="I3696" s="109"/>
      <c r="J3696" s="132" t="str">
        <f t="shared" si="401"/>
        <v/>
      </c>
      <c r="K3696" s="132">
        <f t="shared" si="406"/>
        <v>0</v>
      </c>
      <c r="L3696" s="246"/>
      <c r="M3696" s="247"/>
      <c r="N3696" s="246"/>
      <c r="O3696" s="248"/>
      <c r="P3696" s="249" t="str">
        <f t="shared" si="402"/>
        <v/>
      </c>
      <c r="Q3696" s="250" t="str">
        <f t="shared" si="400"/>
        <v/>
      </c>
      <c r="R3696" s="248"/>
      <c r="S3696" s="246"/>
      <c r="T3696" s="248"/>
      <c r="U3696" s="249" t="str">
        <f>+IF(AND(S3696&gt;0,R3696&lt;&gt;'Data Validation (ROP used only)'!$A$22),SUM(S3696:T3696),"")</f>
        <v/>
      </c>
      <c r="V3696" s="250" t="str">
        <f>IF(OR(R3696='Data Validation (ROP used only)'!$A$22,ISBLANK(S3696),ISERROR(S3696/$I3696)),"",S3696/$I3696)</f>
        <v/>
      </c>
      <c r="W3696" s="251"/>
      <c r="X3696" s="252" t="str" cm="1">
        <f t="array" ref="X3696">_xlfn.IFS(W3696="","",W3696/I3696&gt;=2,2*I3696,W3696/I3696 &lt; 2, W3696)</f>
        <v/>
      </c>
      <c r="Y3696" s="253" t="str">
        <f t="shared" si="403"/>
        <v/>
      </c>
      <c r="Z3696" s="248"/>
      <c r="AA3696" s="249" t="str">
        <f t="shared" si="404"/>
        <v/>
      </c>
      <c r="AB3696" s="254" t="str">
        <f t="shared" si="405"/>
        <v/>
      </c>
      <c r="AC3696" s="159"/>
      <c r="AD3696" s="160"/>
    </row>
    <row r="3697" spans="2:30" ht="13.8" hidden="1" outlineLevel="1" x14ac:dyDescent="0.25">
      <c r="B3697" s="1"/>
      <c r="C3697" s="1"/>
      <c r="D3697" s="1"/>
      <c r="E3697" s="2"/>
      <c r="F3697" s="1"/>
      <c r="G3697" s="2"/>
      <c r="H3697" s="108"/>
      <c r="I3697" s="109"/>
      <c r="J3697" s="132" t="str">
        <f t="shared" si="401"/>
        <v/>
      </c>
      <c r="K3697" s="132">
        <f t="shared" si="406"/>
        <v>0</v>
      </c>
      <c r="L3697" s="246"/>
      <c r="M3697" s="247"/>
      <c r="N3697" s="246"/>
      <c r="O3697" s="248"/>
      <c r="P3697" s="249" t="str">
        <f t="shared" si="402"/>
        <v/>
      </c>
      <c r="Q3697" s="250" t="str">
        <f t="shared" si="400"/>
        <v/>
      </c>
      <c r="R3697" s="248"/>
      <c r="S3697" s="246"/>
      <c r="T3697" s="248"/>
      <c r="U3697" s="249" t="str">
        <f>+IF(AND(S3697&gt;0,R3697&lt;&gt;'Data Validation (ROP used only)'!$A$22),SUM(S3697:T3697),"")</f>
        <v/>
      </c>
      <c r="V3697" s="250" t="str">
        <f>IF(OR(R3697='Data Validation (ROP used only)'!$A$22,ISBLANK(S3697),ISERROR(S3697/$I3697)),"",S3697/$I3697)</f>
        <v/>
      </c>
      <c r="W3697" s="251"/>
      <c r="X3697" s="252" t="str" cm="1">
        <f t="array" ref="X3697">_xlfn.IFS(W3697="","",W3697/I3697&gt;=2,2*I3697,W3697/I3697 &lt; 2, W3697)</f>
        <v/>
      </c>
      <c r="Y3697" s="253" t="str">
        <f t="shared" si="403"/>
        <v/>
      </c>
      <c r="Z3697" s="248"/>
      <c r="AA3697" s="249" t="str">
        <f t="shared" si="404"/>
        <v/>
      </c>
      <c r="AB3697" s="254" t="str">
        <f t="shared" si="405"/>
        <v/>
      </c>
      <c r="AC3697" s="159"/>
      <c r="AD3697" s="160"/>
    </row>
    <row r="3698" spans="2:30" ht="13.8" hidden="1" outlineLevel="1" x14ac:dyDescent="0.25">
      <c r="B3698" s="1"/>
      <c r="C3698" s="1"/>
      <c r="D3698" s="1"/>
      <c r="E3698" s="2"/>
      <c r="F3698" s="1"/>
      <c r="G3698" s="2"/>
      <c r="H3698" s="108"/>
      <c r="I3698" s="109"/>
      <c r="J3698" s="132" t="str">
        <f t="shared" si="401"/>
        <v/>
      </c>
      <c r="K3698" s="132">
        <f t="shared" si="406"/>
        <v>0</v>
      </c>
      <c r="L3698" s="246"/>
      <c r="M3698" s="247"/>
      <c r="N3698" s="246"/>
      <c r="O3698" s="248"/>
      <c r="P3698" s="249" t="str">
        <f t="shared" si="402"/>
        <v/>
      </c>
      <c r="Q3698" s="250" t="str">
        <f t="shared" si="400"/>
        <v/>
      </c>
      <c r="R3698" s="248"/>
      <c r="S3698" s="246"/>
      <c r="T3698" s="248"/>
      <c r="U3698" s="249" t="str">
        <f>+IF(AND(S3698&gt;0,R3698&lt;&gt;'Data Validation (ROP used only)'!$A$22),SUM(S3698:T3698),"")</f>
        <v/>
      </c>
      <c r="V3698" s="250" t="str">
        <f>IF(OR(R3698='Data Validation (ROP used only)'!$A$22,ISBLANK(S3698),ISERROR(S3698/$I3698)),"",S3698/$I3698)</f>
        <v/>
      </c>
      <c r="W3698" s="251"/>
      <c r="X3698" s="252" t="str" cm="1">
        <f t="array" ref="X3698">_xlfn.IFS(W3698="","",W3698/I3698&gt;=2,2*I3698,W3698/I3698 &lt; 2, W3698)</f>
        <v/>
      </c>
      <c r="Y3698" s="253" t="str">
        <f t="shared" si="403"/>
        <v/>
      </c>
      <c r="Z3698" s="248"/>
      <c r="AA3698" s="249" t="str">
        <f t="shared" si="404"/>
        <v/>
      </c>
      <c r="AB3698" s="254" t="str">
        <f t="shared" si="405"/>
        <v/>
      </c>
      <c r="AC3698" s="159"/>
      <c r="AD3698" s="160"/>
    </row>
    <row r="3699" spans="2:30" ht="13.8" hidden="1" outlineLevel="1" x14ac:dyDescent="0.25">
      <c r="B3699" s="1"/>
      <c r="C3699" s="1"/>
      <c r="D3699" s="1"/>
      <c r="E3699" s="2"/>
      <c r="F3699" s="1"/>
      <c r="G3699" s="2"/>
      <c r="H3699" s="108"/>
      <c r="I3699" s="109"/>
      <c r="J3699" s="132" t="str">
        <f t="shared" si="401"/>
        <v/>
      </c>
      <c r="K3699" s="132">
        <f t="shared" si="406"/>
        <v>0</v>
      </c>
      <c r="L3699" s="246"/>
      <c r="M3699" s="247"/>
      <c r="N3699" s="246"/>
      <c r="O3699" s="248"/>
      <c r="P3699" s="249" t="str">
        <f t="shared" si="402"/>
        <v/>
      </c>
      <c r="Q3699" s="250" t="str">
        <f t="shared" si="400"/>
        <v/>
      </c>
      <c r="R3699" s="248"/>
      <c r="S3699" s="246"/>
      <c r="T3699" s="248"/>
      <c r="U3699" s="249" t="str">
        <f>+IF(AND(S3699&gt;0,R3699&lt;&gt;'Data Validation (ROP used only)'!$A$22),SUM(S3699:T3699),"")</f>
        <v/>
      </c>
      <c r="V3699" s="250" t="str">
        <f>IF(OR(R3699='Data Validation (ROP used only)'!$A$22,ISBLANK(S3699),ISERROR(S3699/$I3699)),"",S3699/$I3699)</f>
        <v/>
      </c>
      <c r="W3699" s="251"/>
      <c r="X3699" s="252" t="str" cm="1">
        <f t="array" ref="X3699">_xlfn.IFS(W3699="","",W3699/I3699&gt;=2,2*I3699,W3699/I3699 &lt; 2, W3699)</f>
        <v/>
      </c>
      <c r="Y3699" s="253" t="str">
        <f t="shared" si="403"/>
        <v/>
      </c>
      <c r="Z3699" s="248"/>
      <c r="AA3699" s="249" t="str">
        <f t="shared" si="404"/>
        <v/>
      </c>
      <c r="AB3699" s="254" t="str">
        <f t="shared" si="405"/>
        <v/>
      </c>
      <c r="AC3699" s="159"/>
      <c r="AD3699" s="160"/>
    </row>
    <row r="3700" spans="2:30" ht="13.8" hidden="1" outlineLevel="1" x14ac:dyDescent="0.25">
      <c r="B3700" s="1"/>
      <c r="C3700" s="1"/>
      <c r="D3700" s="1"/>
      <c r="E3700" s="2"/>
      <c r="F3700" s="1"/>
      <c r="G3700" s="2"/>
      <c r="H3700" s="108"/>
      <c r="I3700" s="109"/>
      <c r="J3700" s="132" t="str">
        <f t="shared" si="401"/>
        <v/>
      </c>
      <c r="K3700" s="132">
        <f t="shared" si="406"/>
        <v>0</v>
      </c>
      <c r="L3700" s="246"/>
      <c r="M3700" s="247"/>
      <c r="N3700" s="246"/>
      <c r="O3700" s="248"/>
      <c r="P3700" s="249" t="str">
        <f t="shared" si="402"/>
        <v/>
      </c>
      <c r="Q3700" s="250" t="str">
        <f t="shared" si="400"/>
        <v/>
      </c>
      <c r="R3700" s="248"/>
      <c r="S3700" s="246"/>
      <c r="T3700" s="248"/>
      <c r="U3700" s="249" t="str">
        <f>+IF(AND(S3700&gt;0,R3700&lt;&gt;'Data Validation (ROP used only)'!$A$22),SUM(S3700:T3700),"")</f>
        <v/>
      </c>
      <c r="V3700" s="250" t="str">
        <f>IF(OR(R3700='Data Validation (ROP used only)'!$A$22,ISBLANK(S3700),ISERROR(S3700/$I3700)),"",S3700/$I3700)</f>
        <v/>
      </c>
      <c r="W3700" s="251"/>
      <c r="X3700" s="252" t="str" cm="1">
        <f t="array" ref="X3700">_xlfn.IFS(W3700="","",W3700/I3700&gt;=2,2*I3700,W3700/I3700 &lt; 2, W3700)</f>
        <v/>
      </c>
      <c r="Y3700" s="253" t="str">
        <f t="shared" si="403"/>
        <v/>
      </c>
      <c r="Z3700" s="248"/>
      <c r="AA3700" s="249" t="str">
        <f t="shared" si="404"/>
        <v/>
      </c>
      <c r="AB3700" s="254" t="str">
        <f t="shared" si="405"/>
        <v/>
      </c>
      <c r="AC3700" s="159"/>
      <c r="AD3700" s="160"/>
    </row>
    <row r="3701" spans="2:30" ht="13.8" hidden="1" outlineLevel="1" x14ac:dyDescent="0.25">
      <c r="B3701" s="1"/>
      <c r="C3701" s="1"/>
      <c r="D3701" s="1"/>
      <c r="E3701" s="2"/>
      <c r="F3701" s="1"/>
      <c r="G3701" s="2"/>
      <c r="H3701" s="108"/>
      <c r="I3701" s="109"/>
      <c r="J3701" s="132" t="str">
        <f t="shared" si="401"/>
        <v/>
      </c>
      <c r="K3701" s="132">
        <f t="shared" si="406"/>
        <v>0</v>
      </c>
      <c r="L3701" s="246"/>
      <c r="M3701" s="247"/>
      <c r="N3701" s="246"/>
      <c r="O3701" s="248"/>
      <c r="P3701" s="249" t="str">
        <f t="shared" si="402"/>
        <v/>
      </c>
      <c r="Q3701" s="250" t="str">
        <f t="shared" si="400"/>
        <v/>
      </c>
      <c r="R3701" s="248"/>
      <c r="S3701" s="246"/>
      <c r="T3701" s="248"/>
      <c r="U3701" s="249" t="str">
        <f>+IF(AND(S3701&gt;0,R3701&lt;&gt;'Data Validation (ROP used only)'!$A$22),SUM(S3701:T3701),"")</f>
        <v/>
      </c>
      <c r="V3701" s="250" t="str">
        <f>IF(OR(R3701='Data Validation (ROP used only)'!$A$22,ISBLANK(S3701),ISERROR(S3701/$I3701)),"",S3701/$I3701)</f>
        <v/>
      </c>
      <c r="W3701" s="251"/>
      <c r="X3701" s="252" t="str" cm="1">
        <f t="array" ref="X3701">_xlfn.IFS(W3701="","",W3701/I3701&gt;=2,2*I3701,W3701/I3701 &lt; 2, W3701)</f>
        <v/>
      </c>
      <c r="Y3701" s="253" t="str">
        <f t="shared" si="403"/>
        <v/>
      </c>
      <c r="Z3701" s="248"/>
      <c r="AA3701" s="249" t="str">
        <f t="shared" si="404"/>
        <v/>
      </c>
      <c r="AB3701" s="254" t="str">
        <f t="shared" si="405"/>
        <v/>
      </c>
      <c r="AC3701" s="159"/>
      <c r="AD3701" s="160"/>
    </row>
    <row r="3702" spans="2:30" ht="13.8" hidden="1" outlineLevel="1" x14ac:dyDescent="0.25">
      <c r="B3702" s="1"/>
      <c r="C3702" s="1"/>
      <c r="D3702" s="1"/>
      <c r="E3702" s="2"/>
      <c r="F3702" s="1"/>
      <c r="G3702" s="2"/>
      <c r="H3702" s="108"/>
      <c r="I3702" s="109"/>
      <c r="J3702" s="132" t="str">
        <f t="shared" si="401"/>
        <v/>
      </c>
      <c r="K3702" s="132">
        <f t="shared" si="406"/>
        <v>0</v>
      </c>
      <c r="L3702" s="246"/>
      <c r="M3702" s="247"/>
      <c r="N3702" s="246"/>
      <c r="O3702" s="248"/>
      <c r="P3702" s="249" t="str">
        <f t="shared" si="402"/>
        <v/>
      </c>
      <c r="Q3702" s="250" t="str">
        <f t="shared" si="400"/>
        <v/>
      </c>
      <c r="R3702" s="248"/>
      <c r="S3702" s="246"/>
      <c r="T3702" s="248"/>
      <c r="U3702" s="249" t="str">
        <f>+IF(AND(S3702&gt;0,R3702&lt;&gt;'Data Validation (ROP used only)'!$A$22),SUM(S3702:T3702),"")</f>
        <v/>
      </c>
      <c r="V3702" s="250" t="str">
        <f>IF(OR(R3702='Data Validation (ROP used only)'!$A$22,ISBLANK(S3702),ISERROR(S3702/$I3702)),"",S3702/$I3702)</f>
        <v/>
      </c>
      <c r="W3702" s="251"/>
      <c r="X3702" s="252" t="str" cm="1">
        <f t="array" ref="X3702">_xlfn.IFS(W3702="","",W3702/I3702&gt;=2,2*I3702,W3702/I3702 &lt; 2, W3702)</f>
        <v/>
      </c>
      <c r="Y3702" s="253" t="str">
        <f t="shared" si="403"/>
        <v/>
      </c>
      <c r="Z3702" s="248"/>
      <c r="AA3702" s="249" t="str">
        <f t="shared" si="404"/>
        <v/>
      </c>
      <c r="AB3702" s="254" t="str">
        <f t="shared" si="405"/>
        <v/>
      </c>
      <c r="AC3702" s="159"/>
      <c r="AD3702" s="160"/>
    </row>
    <row r="3703" spans="2:30" ht="13.8" hidden="1" outlineLevel="1" x14ac:dyDescent="0.25">
      <c r="B3703" s="1"/>
      <c r="C3703" s="1"/>
      <c r="D3703" s="1"/>
      <c r="E3703" s="2"/>
      <c r="F3703" s="1"/>
      <c r="G3703" s="2"/>
      <c r="H3703" s="108"/>
      <c r="I3703" s="109"/>
      <c r="J3703" s="132" t="str">
        <f t="shared" si="401"/>
        <v/>
      </c>
      <c r="K3703" s="132">
        <f t="shared" si="406"/>
        <v>0</v>
      </c>
      <c r="L3703" s="246"/>
      <c r="M3703" s="247"/>
      <c r="N3703" s="246"/>
      <c r="O3703" s="248"/>
      <c r="P3703" s="249" t="str">
        <f t="shared" si="402"/>
        <v/>
      </c>
      <c r="Q3703" s="250" t="str">
        <f t="shared" si="400"/>
        <v/>
      </c>
      <c r="R3703" s="248"/>
      <c r="S3703" s="246"/>
      <c r="T3703" s="248"/>
      <c r="U3703" s="249" t="str">
        <f>+IF(AND(S3703&gt;0,R3703&lt;&gt;'Data Validation (ROP used only)'!$A$22),SUM(S3703:T3703),"")</f>
        <v/>
      </c>
      <c r="V3703" s="250" t="str">
        <f>IF(OR(R3703='Data Validation (ROP used only)'!$A$22,ISBLANK(S3703),ISERROR(S3703/$I3703)),"",S3703/$I3703)</f>
        <v/>
      </c>
      <c r="W3703" s="251"/>
      <c r="X3703" s="252" t="str" cm="1">
        <f t="array" ref="X3703">_xlfn.IFS(W3703="","",W3703/I3703&gt;=2,2*I3703,W3703/I3703 &lt; 2, W3703)</f>
        <v/>
      </c>
      <c r="Y3703" s="253" t="str">
        <f t="shared" si="403"/>
        <v/>
      </c>
      <c r="Z3703" s="248"/>
      <c r="AA3703" s="249" t="str">
        <f t="shared" si="404"/>
        <v/>
      </c>
      <c r="AB3703" s="254" t="str">
        <f t="shared" si="405"/>
        <v/>
      </c>
      <c r="AC3703" s="159"/>
      <c r="AD3703" s="160"/>
    </row>
    <row r="3704" spans="2:30" ht="13.8" hidden="1" outlineLevel="1" x14ac:dyDescent="0.25">
      <c r="B3704" s="1"/>
      <c r="C3704" s="1"/>
      <c r="D3704" s="1"/>
      <c r="E3704" s="2"/>
      <c r="F3704" s="1"/>
      <c r="G3704" s="2"/>
      <c r="H3704" s="108"/>
      <c r="I3704" s="109"/>
      <c r="J3704" s="132" t="str">
        <f t="shared" si="401"/>
        <v/>
      </c>
      <c r="K3704" s="132">
        <f t="shared" si="406"/>
        <v>0</v>
      </c>
      <c r="L3704" s="246"/>
      <c r="M3704" s="247"/>
      <c r="N3704" s="246"/>
      <c r="O3704" s="248"/>
      <c r="P3704" s="249" t="str">
        <f t="shared" si="402"/>
        <v/>
      </c>
      <c r="Q3704" s="250" t="str">
        <f t="shared" si="400"/>
        <v/>
      </c>
      <c r="R3704" s="248"/>
      <c r="S3704" s="246"/>
      <c r="T3704" s="248"/>
      <c r="U3704" s="249" t="str">
        <f>+IF(AND(S3704&gt;0,R3704&lt;&gt;'Data Validation (ROP used only)'!$A$22),SUM(S3704:T3704),"")</f>
        <v/>
      </c>
      <c r="V3704" s="250" t="str">
        <f>IF(OR(R3704='Data Validation (ROP used only)'!$A$22,ISBLANK(S3704),ISERROR(S3704/$I3704)),"",S3704/$I3704)</f>
        <v/>
      </c>
      <c r="W3704" s="251"/>
      <c r="X3704" s="252" t="str" cm="1">
        <f t="array" ref="X3704">_xlfn.IFS(W3704="","",W3704/I3704&gt;=2,2*I3704,W3704/I3704 &lt; 2, W3704)</f>
        <v/>
      </c>
      <c r="Y3704" s="253" t="str">
        <f t="shared" si="403"/>
        <v/>
      </c>
      <c r="Z3704" s="248"/>
      <c r="AA3704" s="249" t="str">
        <f t="shared" si="404"/>
        <v/>
      </c>
      <c r="AB3704" s="254" t="str">
        <f t="shared" si="405"/>
        <v/>
      </c>
      <c r="AC3704" s="159"/>
      <c r="AD3704" s="160"/>
    </row>
    <row r="3705" spans="2:30" ht="13.8" hidden="1" outlineLevel="1" x14ac:dyDescent="0.25">
      <c r="B3705" s="1"/>
      <c r="C3705" s="1"/>
      <c r="D3705" s="1"/>
      <c r="E3705" s="2"/>
      <c r="F3705" s="1"/>
      <c r="G3705" s="2"/>
      <c r="H3705" s="108"/>
      <c r="I3705" s="109"/>
      <c r="J3705" s="132" t="str">
        <f t="shared" si="401"/>
        <v/>
      </c>
      <c r="K3705" s="132">
        <f t="shared" si="406"/>
        <v>0</v>
      </c>
      <c r="L3705" s="246"/>
      <c r="M3705" s="247"/>
      <c r="N3705" s="246"/>
      <c r="O3705" s="248"/>
      <c r="P3705" s="249" t="str">
        <f t="shared" si="402"/>
        <v/>
      </c>
      <c r="Q3705" s="250" t="str">
        <f t="shared" si="400"/>
        <v/>
      </c>
      <c r="R3705" s="248"/>
      <c r="S3705" s="246"/>
      <c r="T3705" s="248"/>
      <c r="U3705" s="249" t="str">
        <f>+IF(AND(S3705&gt;0,R3705&lt;&gt;'Data Validation (ROP used only)'!$A$22),SUM(S3705:T3705),"")</f>
        <v/>
      </c>
      <c r="V3705" s="250" t="str">
        <f>IF(OR(R3705='Data Validation (ROP used only)'!$A$22,ISBLANK(S3705),ISERROR(S3705/$I3705)),"",S3705/$I3705)</f>
        <v/>
      </c>
      <c r="W3705" s="251"/>
      <c r="X3705" s="252" t="str" cm="1">
        <f t="array" ref="X3705">_xlfn.IFS(W3705="","",W3705/I3705&gt;=2,2*I3705,W3705/I3705 &lt; 2, W3705)</f>
        <v/>
      </c>
      <c r="Y3705" s="253" t="str">
        <f t="shared" si="403"/>
        <v/>
      </c>
      <c r="Z3705" s="248"/>
      <c r="AA3705" s="249" t="str">
        <f t="shared" si="404"/>
        <v/>
      </c>
      <c r="AB3705" s="254" t="str">
        <f t="shared" si="405"/>
        <v/>
      </c>
      <c r="AC3705" s="159"/>
      <c r="AD3705" s="160"/>
    </row>
    <row r="3706" spans="2:30" ht="13.8" hidden="1" outlineLevel="1" x14ac:dyDescent="0.25">
      <c r="B3706" s="1"/>
      <c r="C3706" s="1"/>
      <c r="D3706" s="1"/>
      <c r="E3706" s="2"/>
      <c r="F3706" s="1"/>
      <c r="G3706" s="2"/>
      <c r="H3706" s="108"/>
      <c r="I3706" s="109"/>
      <c r="J3706" s="132" t="str">
        <f t="shared" si="401"/>
        <v/>
      </c>
      <c r="K3706" s="132">
        <f t="shared" si="406"/>
        <v>0</v>
      </c>
      <c r="L3706" s="246"/>
      <c r="M3706" s="247"/>
      <c r="N3706" s="246"/>
      <c r="O3706" s="248"/>
      <c r="P3706" s="249" t="str">
        <f t="shared" si="402"/>
        <v/>
      </c>
      <c r="Q3706" s="250" t="str">
        <f t="shared" si="400"/>
        <v/>
      </c>
      <c r="R3706" s="248"/>
      <c r="S3706" s="246"/>
      <c r="T3706" s="248"/>
      <c r="U3706" s="249" t="str">
        <f>+IF(AND(S3706&gt;0,R3706&lt;&gt;'Data Validation (ROP used only)'!$A$22),SUM(S3706:T3706),"")</f>
        <v/>
      </c>
      <c r="V3706" s="250" t="str">
        <f>IF(OR(R3706='Data Validation (ROP used only)'!$A$22,ISBLANK(S3706),ISERROR(S3706/$I3706)),"",S3706/$I3706)</f>
        <v/>
      </c>
      <c r="W3706" s="251"/>
      <c r="X3706" s="252" t="str" cm="1">
        <f t="array" ref="X3706">_xlfn.IFS(W3706="","",W3706/I3706&gt;=2,2*I3706,W3706/I3706 &lt; 2, W3706)</f>
        <v/>
      </c>
      <c r="Y3706" s="253" t="str">
        <f t="shared" si="403"/>
        <v/>
      </c>
      <c r="Z3706" s="248"/>
      <c r="AA3706" s="249" t="str">
        <f t="shared" si="404"/>
        <v/>
      </c>
      <c r="AB3706" s="254" t="str">
        <f t="shared" si="405"/>
        <v/>
      </c>
      <c r="AC3706" s="159"/>
      <c r="AD3706" s="160"/>
    </row>
    <row r="3707" spans="2:30" ht="13.8" hidden="1" outlineLevel="1" x14ac:dyDescent="0.25">
      <c r="B3707" s="1"/>
      <c r="C3707" s="1"/>
      <c r="D3707" s="1"/>
      <c r="E3707" s="2"/>
      <c r="F3707" s="1"/>
      <c r="G3707" s="2"/>
      <c r="H3707" s="108"/>
      <c r="I3707" s="109"/>
      <c r="J3707" s="132" t="str">
        <f t="shared" si="401"/>
        <v/>
      </c>
      <c r="K3707" s="132">
        <f t="shared" si="406"/>
        <v>0</v>
      </c>
      <c r="L3707" s="246"/>
      <c r="M3707" s="247"/>
      <c r="N3707" s="246"/>
      <c r="O3707" s="248"/>
      <c r="P3707" s="249" t="str">
        <f t="shared" si="402"/>
        <v/>
      </c>
      <c r="Q3707" s="250" t="str">
        <f t="shared" si="400"/>
        <v/>
      </c>
      <c r="R3707" s="248"/>
      <c r="S3707" s="246"/>
      <c r="T3707" s="248"/>
      <c r="U3707" s="249" t="str">
        <f>+IF(AND(S3707&gt;0,R3707&lt;&gt;'Data Validation (ROP used only)'!$A$22),SUM(S3707:T3707),"")</f>
        <v/>
      </c>
      <c r="V3707" s="250" t="str">
        <f>IF(OR(R3707='Data Validation (ROP used only)'!$A$22,ISBLANK(S3707),ISERROR(S3707/$I3707)),"",S3707/$I3707)</f>
        <v/>
      </c>
      <c r="W3707" s="251"/>
      <c r="X3707" s="252" t="str" cm="1">
        <f t="array" ref="X3707">_xlfn.IFS(W3707="","",W3707/I3707&gt;=2,2*I3707,W3707/I3707 &lt; 2, W3707)</f>
        <v/>
      </c>
      <c r="Y3707" s="253" t="str">
        <f t="shared" si="403"/>
        <v/>
      </c>
      <c r="Z3707" s="248"/>
      <c r="AA3707" s="249" t="str">
        <f t="shared" si="404"/>
        <v/>
      </c>
      <c r="AB3707" s="254" t="str">
        <f t="shared" si="405"/>
        <v/>
      </c>
      <c r="AC3707" s="159"/>
      <c r="AD3707" s="160"/>
    </row>
    <row r="3708" spans="2:30" ht="13.8" hidden="1" outlineLevel="1" x14ac:dyDescent="0.25">
      <c r="B3708" s="1"/>
      <c r="C3708" s="1"/>
      <c r="D3708" s="1"/>
      <c r="E3708" s="2"/>
      <c r="F3708" s="1"/>
      <c r="G3708" s="2"/>
      <c r="H3708" s="108"/>
      <c r="I3708" s="109"/>
      <c r="J3708" s="132" t="str">
        <f t="shared" si="401"/>
        <v/>
      </c>
      <c r="K3708" s="132">
        <f t="shared" si="406"/>
        <v>0</v>
      </c>
      <c r="L3708" s="246"/>
      <c r="M3708" s="247"/>
      <c r="N3708" s="246"/>
      <c r="O3708" s="248"/>
      <c r="P3708" s="249" t="str">
        <f t="shared" si="402"/>
        <v/>
      </c>
      <c r="Q3708" s="250" t="str">
        <f t="shared" si="400"/>
        <v/>
      </c>
      <c r="R3708" s="248"/>
      <c r="S3708" s="246"/>
      <c r="T3708" s="248"/>
      <c r="U3708" s="249" t="str">
        <f>+IF(AND(S3708&gt;0,R3708&lt;&gt;'Data Validation (ROP used only)'!$A$22),SUM(S3708:T3708),"")</f>
        <v/>
      </c>
      <c r="V3708" s="250" t="str">
        <f>IF(OR(R3708='Data Validation (ROP used only)'!$A$22,ISBLANK(S3708),ISERROR(S3708/$I3708)),"",S3708/$I3708)</f>
        <v/>
      </c>
      <c r="W3708" s="251"/>
      <c r="X3708" s="252" t="str" cm="1">
        <f t="array" ref="X3708">_xlfn.IFS(W3708="","",W3708/I3708&gt;=2,2*I3708,W3708/I3708 &lt; 2, W3708)</f>
        <v/>
      </c>
      <c r="Y3708" s="253" t="str">
        <f t="shared" si="403"/>
        <v/>
      </c>
      <c r="Z3708" s="248"/>
      <c r="AA3708" s="249" t="str">
        <f t="shared" si="404"/>
        <v/>
      </c>
      <c r="AB3708" s="254" t="str">
        <f t="shared" si="405"/>
        <v/>
      </c>
      <c r="AC3708" s="159"/>
      <c r="AD3708" s="160"/>
    </row>
    <row r="3709" spans="2:30" ht="13.8" hidden="1" outlineLevel="1" x14ac:dyDescent="0.25">
      <c r="B3709" s="1"/>
      <c r="C3709" s="1"/>
      <c r="D3709" s="1"/>
      <c r="E3709" s="2"/>
      <c r="F3709" s="1"/>
      <c r="G3709" s="2"/>
      <c r="H3709" s="108"/>
      <c r="I3709" s="109"/>
      <c r="J3709" s="132" t="str">
        <f t="shared" si="401"/>
        <v/>
      </c>
      <c r="K3709" s="132">
        <f t="shared" si="406"/>
        <v>0</v>
      </c>
      <c r="L3709" s="246"/>
      <c r="M3709" s="247"/>
      <c r="N3709" s="246"/>
      <c r="O3709" s="248"/>
      <c r="P3709" s="249" t="str">
        <f t="shared" si="402"/>
        <v/>
      </c>
      <c r="Q3709" s="250" t="str">
        <f t="shared" si="400"/>
        <v/>
      </c>
      <c r="R3709" s="248"/>
      <c r="S3709" s="246"/>
      <c r="T3709" s="248"/>
      <c r="U3709" s="249" t="str">
        <f>+IF(AND(S3709&gt;0,R3709&lt;&gt;'Data Validation (ROP used only)'!$A$22),SUM(S3709:T3709),"")</f>
        <v/>
      </c>
      <c r="V3709" s="250" t="str">
        <f>IF(OR(R3709='Data Validation (ROP used only)'!$A$22,ISBLANK(S3709),ISERROR(S3709/$I3709)),"",S3709/$I3709)</f>
        <v/>
      </c>
      <c r="W3709" s="251"/>
      <c r="X3709" s="252" t="str" cm="1">
        <f t="array" ref="X3709">_xlfn.IFS(W3709="","",W3709/I3709&gt;=2,2*I3709,W3709/I3709 &lt; 2, W3709)</f>
        <v/>
      </c>
      <c r="Y3709" s="253" t="str">
        <f t="shared" si="403"/>
        <v/>
      </c>
      <c r="Z3709" s="248"/>
      <c r="AA3709" s="249" t="str">
        <f t="shared" si="404"/>
        <v/>
      </c>
      <c r="AB3709" s="254" t="str">
        <f t="shared" si="405"/>
        <v/>
      </c>
      <c r="AC3709" s="159"/>
      <c r="AD3709" s="160"/>
    </row>
    <row r="3710" spans="2:30" ht="13.8" hidden="1" outlineLevel="1" x14ac:dyDescent="0.25">
      <c r="B3710" s="1"/>
      <c r="C3710" s="1"/>
      <c r="D3710" s="1"/>
      <c r="E3710" s="2"/>
      <c r="F3710" s="1"/>
      <c r="G3710" s="2"/>
      <c r="H3710" s="108"/>
      <c r="I3710" s="109"/>
      <c r="J3710" s="132" t="str">
        <f t="shared" si="401"/>
        <v/>
      </c>
      <c r="K3710" s="132">
        <f t="shared" si="406"/>
        <v>0</v>
      </c>
      <c r="L3710" s="246"/>
      <c r="M3710" s="247"/>
      <c r="N3710" s="246"/>
      <c r="O3710" s="248"/>
      <c r="P3710" s="249" t="str">
        <f t="shared" si="402"/>
        <v/>
      </c>
      <c r="Q3710" s="250" t="str">
        <f t="shared" si="400"/>
        <v/>
      </c>
      <c r="R3710" s="248"/>
      <c r="S3710" s="246"/>
      <c r="T3710" s="248"/>
      <c r="U3710" s="249" t="str">
        <f>+IF(AND(S3710&gt;0,R3710&lt;&gt;'Data Validation (ROP used only)'!$A$22),SUM(S3710:T3710),"")</f>
        <v/>
      </c>
      <c r="V3710" s="250" t="str">
        <f>IF(OR(R3710='Data Validation (ROP used only)'!$A$22,ISBLANK(S3710),ISERROR(S3710/$I3710)),"",S3710/$I3710)</f>
        <v/>
      </c>
      <c r="W3710" s="251"/>
      <c r="X3710" s="252" t="str" cm="1">
        <f t="array" ref="X3710">_xlfn.IFS(W3710="","",W3710/I3710&gt;=2,2*I3710,W3710/I3710 &lt; 2, W3710)</f>
        <v/>
      </c>
      <c r="Y3710" s="253" t="str">
        <f t="shared" si="403"/>
        <v/>
      </c>
      <c r="Z3710" s="248"/>
      <c r="AA3710" s="249" t="str">
        <f t="shared" si="404"/>
        <v/>
      </c>
      <c r="AB3710" s="254" t="str">
        <f t="shared" si="405"/>
        <v/>
      </c>
      <c r="AC3710" s="159"/>
      <c r="AD3710" s="160"/>
    </row>
    <row r="3711" spans="2:30" ht="13.8" hidden="1" outlineLevel="1" x14ac:dyDescent="0.25">
      <c r="B3711" s="1"/>
      <c r="C3711" s="1"/>
      <c r="D3711" s="1"/>
      <c r="E3711" s="2"/>
      <c r="F3711" s="1"/>
      <c r="G3711" s="2"/>
      <c r="H3711" s="108"/>
      <c r="I3711" s="109"/>
      <c r="J3711" s="132" t="str">
        <f t="shared" si="401"/>
        <v/>
      </c>
      <c r="K3711" s="132">
        <f t="shared" si="406"/>
        <v>0</v>
      </c>
      <c r="L3711" s="246"/>
      <c r="M3711" s="247"/>
      <c r="N3711" s="246"/>
      <c r="O3711" s="248"/>
      <c r="P3711" s="249" t="str">
        <f t="shared" si="402"/>
        <v/>
      </c>
      <c r="Q3711" s="250" t="str">
        <f t="shared" si="400"/>
        <v/>
      </c>
      <c r="R3711" s="248"/>
      <c r="S3711" s="246"/>
      <c r="T3711" s="248"/>
      <c r="U3711" s="249" t="str">
        <f>+IF(AND(S3711&gt;0,R3711&lt;&gt;'Data Validation (ROP used only)'!$A$22),SUM(S3711:T3711),"")</f>
        <v/>
      </c>
      <c r="V3711" s="250" t="str">
        <f>IF(OR(R3711='Data Validation (ROP used only)'!$A$22,ISBLANK(S3711),ISERROR(S3711/$I3711)),"",S3711/$I3711)</f>
        <v/>
      </c>
      <c r="W3711" s="251"/>
      <c r="X3711" s="252" t="str" cm="1">
        <f t="array" ref="X3711">_xlfn.IFS(W3711="","",W3711/I3711&gt;=2,2*I3711,W3711/I3711 &lt; 2, W3711)</f>
        <v/>
      </c>
      <c r="Y3711" s="253" t="str">
        <f t="shared" si="403"/>
        <v/>
      </c>
      <c r="Z3711" s="248"/>
      <c r="AA3711" s="249" t="str">
        <f t="shared" si="404"/>
        <v/>
      </c>
      <c r="AB3711" s="254" t="str">
        <f t="shared" si="405"/>
        <v/>
      </c>
      <c r="AC3711" s="159"/>
      <c r="AD3711" s="160"/>
    </row>
    <row r="3712" spans="2:30" ht="13.8" hidden="1" outlineLevel="1" x14ac:dyDescent="0.25">
      <c r="B3712" s="1"/>
      <c r="C3712" s="1"/>
      <c r="D3712" s="1"/>
      <c r="E3712" s="2"/>
      <c r="F3712" s="1"/>
      <c r="G3712" s="2"/>
      <c r="H3712" s="108"/>
      <c r="I3712" s="109"/>
      <c r="J3712" s="132" t="str">
        <f t="shared" si="401"/>
        <v/>
      </c>
      <c r="K3712" s="132">
        <f t="shared" si="406"/>
        <v>0</v>
      </c>
      <c r="L3712" s="246"/>
      <c r="M3712" s="247"/>
      <c r="N3712" s="246"/>
      <c r="O3712" s="248"/>
      <c r="P3712" s="249" t="str">
        <f t="shared" si="402"/>
        <v/>
      </c>
      <c r="Q3712" s="250" t="str">
        <f t="shared" si="400"/>
        <v/>
      </c>
      <c r="R3712" s="248"/>
      <c r="S3712" s="246"/>
      <c r="T3712" s="248"/>
      <c r="U3712" s="249" t="str">
        <f>+IF(AND(S3712&gt;0,R3712&lt;&gt;'Data Validation (ROP used only)'!$A$22),SUM(S3712:T3712),"")</f>
        <v/>
      </c>
      <c r="V3712" s="250" t="str">
        <f>IF(OR(R3712='Data Validation (ROP used only)'!$A$22,ISBLANK(S3712),ISERROR(S3712/$I3712)),"",S3712/$I3712)</f>
        <v/>
      </c>
      <c r="W3712" s="251"/>
      <c r="X3712" s="252" t="str" cm="1">
        <f t="array" ref="X3712">_xlfn.IFS(W3712="","",W3712/I3712&gt;=2,2*I3712,W3712/I3712 &lt; 2, W3712)</f>
        <v/>
      </c>
      <c r="Y3712" s="253" t="str">
        <f t="shared" si="403"/>
        <v/>
      </c>
      <c r="Z3712" s="248"/>
      <c r="AA3712" s="249" t="str">
        <f t="shared" si="404"/>
        <v/>
      </c>
      <c r="AB3712" s="254" t="str">
        <f t="shared" si="405"/>
        <v/>
      </c>
      <c r="AC3712" s="159"/>
      <c r="AD3712" s="160"/>
    </row>
    <row r="3713" spans="2:30" ht="13.8" hidden="1" outlineLevel="1" x14ac:dyDescent="0.25">
      <c r="B3713" s="1"/>
      <c r="C3713" s="1"/>
      <c r="D3713" s="1"/>
      <c r="E3713" s="2"/>
      <c r="F3713" s="1"/>
      <c r="G3713" s="2"/>
      <c r="H3713" s="108"/>
      <c r="I3713" s="109"/>
      <c r="J3713" s="132" t="str">
        <f t="shared" si="401"/>
        <v/>
      </c>
      <c r="K3713" s="132">
        <f t="shared" si="406"/>
        <v>0</v>
      </c>
      <c r="L3713" s="246"/>
      <c r="M3713" s="247"/>
      <c r="N3713" s="246"/>
      <c r="O3713" s="248"/>
      <c r="P3713" s="249" t="str">
        <f t="shared" si="402"/>
        <v/>
      </c>
      <c r="Q3713" s="250" t="str">
        <f t="shared" si="400"/>
        <v/>
      </c>
      <c r="R3713" s="248"/>
      <c r="S3713" s="246"/>
      <c r="T3713" s="248"/>
      <c r="U3713" s="249" t="str">
        <f>+IF(AND(S3713&gt;0,R3713&lt;&gt;'Data Validation (ROP used only)'!$A$22),SUM(S3713:T3713),"")</f>
        <v/>
      </c>
      <c r="V3713" s="250" t="str">
        <f>IF(OR(R3713='Data Validation (ROP used only)'!$A$22,ISBLANK(S3713),ISERROR(S3713/$I3713)),"",S3713/$I3713)</f>
        <v/>
      </c>
      <c r="W3713" s="251"/>
      <c r="X3713" s="252" t="str" cm="1">
        <f t="array" ref="X3713">_xlfn.IFS(W3713="","",W3713/I3713&gt;=2,2*I3713,W3713/I3713 &lt; 2, W3713)</f>
        <v/>
      </c>
      <c r="Y3713" s="253" t="str">
        <f t="shared" si="403"/>
        <v/>
      </c>
      <c r="Z3713" s="248"/>
      <c r="AA3713" s="249" t="str">
        <f t="shared" si="404"/>
        <v/>
      </c>
      <c r="AB3713" s="254" t="str">
        <f t="shared" si="405"/>
        <v/>
      </c>
      <c r="AC3713" s="159"/>
      <c r="AD3713" s="160"/>
    </row>
    <row r="3714" spans="2:30" ht="13.8" hidden="1" outlineLevel="1" x14ac:dyDescent="0.25">
      <c r="B3714" s="1"/>
      <c r="C3714" s="1"/>
      <c r="D3714" s="1"/>
      <c r="E3714" s="2"/>
      <c r="F3714" s="1"/>
      <c r="G3714" s="2"/>
      <c r="H3714" s="108"/>
      <c r="I3714" s="109"/>
      <c r="J3714" s="132" t="str">
        <f t="shared" si="401"/>
        <v/>
      </c>
      <c r="K3714" s="132">
        <f t="shared" si="406"/>
        <v>0</v>
      </c>
      <c r="L3714" s="246"/>
      <c r="M3714" s="247"/>
      <c r="N3714" s="246"/>
      <c r="O3714" s="248"/>
      <c r="P3714" s="249" t="str">
        <f t="shared" si="402"/>
        <v/>
      </c>
      <c r="Q3714" s="250" t="str">
        <f t="shared" si="400"/>
        <v/>
      </c>
      <c r="R3714" s="248"/>
      <c r="S3714" s="246"/>
      <c r="T3714" s="248"/>
      <c r="U3714" s="249" t="str">
        <f>+IF(AND(S3714&gt;0,R3714&lt;&gt;'Data Validation (ROP used only)'!$A$22),SUM(S3714:T3714),"")</f>
        <v/>
      </c>
      <c r="V3714" s="250" t="str">
        <f>IF(OR(R3714='Data Validation (ROP used only)'!$A$22,ISBLANK(S3714),ISERROR(S3714/$I3714)),"",S3714/$I3714)</f>
        <v/>
      </c>
      <c r="W3714" s="251"/>
      <c r="X3714" s="252" t="str" cm="1">
        <f t="array" ref="X3714">_xlfn.IFS(W3714="","",W3714/I3714&gt;=2,2*I3714,W3714/I3714 &lt; 2, W3714)</f>
        <v/>
      </c>
      <c r="Y3714" s="253" t="str">
        <f t="shared" si="403"/>
        <v/>
      </c>
      <c r="Z3714" s="248"/>
      <c r="AA3714" s="249" t="str">
        <f t="shared" si="404"/>
        <v/>
      </c>
      <c r="AB3714" s="254" t="str">
        <f t="shared" si="405"/>
        <v/>
      </c>
      <c r="AC3714" s="159"/>
      <c r="AD3714" s="160"/>
    </row>
    <row r="3715" spans="2:30" ht="13.8" hidden="1" outlineLevel="1" x14ac:dyDescent="0.25">
      <c r="B3715" s="1"/>
      <c r="C3715" s="1"/>
      <c r="D3715" s="1"/>
      <c r="E3715" s="2"/>
      <c r="F3715" s="1"/>
      <c r="G3715" s="2"/>
      <c r="H3715" s="108"/>
      <c r="I3715" s="109"/>
      <c r="J3715" s="132" t="str">
        <f t="shared" si="401"/>
        <v/>
      </c>
      <c r="K3715" s="132">
        <f t="shared" si="406"/>
        <v>0</v>
      </c>
      <c r="L3715" s="246"/>
      <c r="M3715" s="247"/>
      <c r="N3715" s="246"/>
      <c r="O3715" s="248"/>
      <c r="P3715" s="249" t="str">
        <f t="shared" si="402"/>
        <v/>
      </c>
      <c r="Q3715" s="250" t="str">
        <f t="shared" si="400"/>
        <v/>
      </c>
      <c r="R3715" s="248"/>
      <c r="S3715" s="246"/>
      <c r="T3715" s="248"/>
      <c r="U3715" s="249" t="str">
        <f>+IF(AND(S3715&gt;0,R3715&lt;&gt;'Data Validation (ROP used only)'!$A$22),SUM(S3715:T3715),"")</f>
        <v/>
      </c>
      <c r="V3715" s="250" t="str">
        <f>IF(OR(R3715='Data Validation (ROP used only)'!$A$22,ISBLANK(S3715),ISERROR(S3715/$I3715)),"",S3715/$I3715)</f>
        <v/>
      </c>
      <c r="W3715" s="251"/>
      <c r="X3715" s="252" t="str" cm="1">
        <f t="array" ref="X3715">_xlfn.IFS(W3715="","",W3715/I3715&gt;=2,2*I3715,W3715/I3715 &lt; 2, W3715)</f>
        <v/>
      </c>
      <c r="Y3715" s="253" t="str">
        <f t="shared" si="403"/>
        <v/>
      </c>
      <c r="Z3715" s="248"/>
      <c r="AA3715" s="249" t="str">
        <f t="shared" si="404"/>
        <v/>
      </c>
      <c r="AB3715" s="254" t="str">
        <f t="shared" si="405"/>
        <v/>
      </c>
      <c r="AC3715" s="159"/>
      <c r="AD3715" s="160"/>
    </row>
    <row r="3716" spans="2:30" ht="13.8" hidden="1" outlineLevel="1" x14ac:dyDescent="0.25">
      <c r="B3716" s="1"/>
      <c r="C3716" s="1"/>
      <c r="D3716" s="1"/>
      <c r="E3716" s="2"/>
      <c r="F3716" s="1"/>
      <c r="G3716" s="2"/>
      <c r="H3716" s="108"/>
      <c r="I3716" s="109"/>
      <c r="J3716" s="132" t="str">
        <f t="shared" si="401"/>
        <v/>
      </c>
      <c r="K3716" s="132">
        <f t="shared" si="406"/>
        <v>0</v>
      </c>
      <c r="L3716" s="246"/>
      <c r="M3716" s="247"/>
      <c r="N3716" s="246"/>
      <c r="O3716" s="248"/>
      <c r="P3716" s="249" t="str">
        <f t="shared" si="402"/>
        <v/>
      </c>
      <c r="Q3716" s="250" t="str">
        <f t="shared" si="400"/>
        <v/>
      </c>
      <c r="R3716" s="248"/>
      <c r="S3716" s="246"/>
      <c r="T3716" s="248"/>
      <c r="U3716" s="249" t="str">
        <f>+IF(AND(S3716&gt;0,R3716&lt;&gt;'Data Validation (ROP used only)'!$A$22),SUM(S3716:T3716),"")</f>
        <v/>
      </c>
      <c r="V3716" s="250" t="str">
        <f>IF(OR(R3716='Data Validation (ROP used only)'!$A$22,ISBLANK(S3716),ISERROR(S3716/$I3716)),"",S3716/$I3716)</f>
        <v/>
      </c>
      <c r="W3716" s="251"/>
      <c r="X3716" s="252" t="str" cm="1">
        <f t="array" ref="X3716">_xlfn.IFS(W3716="","",W3716/I3716&gt;=2,2*I3716,W3716/I3716 &lt; 2, W3716)</f>
        <v/>
      </c>
      <c r="Y3716" s="253" t="str">
        <f t="shared" si="403"/>
        <v/>
      </c>
      <c r="Z3716" s="248"/>
      <c r="AA3716" s="249" t="str">
        <f t="shared" si="404"/>
        <v/>
      </c>
      <c r="AB3716" s="254" t="str">
        <f t="shared" si="405"/>
        <v/>
      </c>
      <c r="AC3716" s="159"/>
      <c r="AD3716" s="160"/>
    </row>
    <row r="3717" spans="2:30" ht="13.8" hidden="1" outlineLevel="1" x14ac:dyDescent="0.25">
      <c r="B3717" s="1"/>
      <c r="C3717" s="1"/>
      <c r="D3717" s="1"/>
      <c r="E3717" s="2"/>
      <c r="F3717" s="1"/>
      <c r="G3717" s="2"/>
      <c r="H3717" s="108"/>
      <c r="I3717" s="109"/>
      <c r="J3717" s="132" t="str">
        <f t="shared" si="401"/>
        <v/>
      </c>
      <c r="K3717" s="132">
        <f t="shared" si="406"/>
        <v>0</v>
      </c>
      <c r="L3717" s="246"/>
      <c r="M3717" s="247"/>
      <c r="N3717" s="246"/>
      <c r="O3717" s="248"/>
      <c r="P3717" s="249" t="str">
        <f t="shared" si="402"/>
        <v/>
      </c>
      <c r="Q3717" s="250" t="str">
        <f t="shared" si="400"/>
        <v/>
      </c>
      <c r="R3717" s="248"/>
      <c r="S3717" s="246"/>
      <c r="T3717" s="248"/>
      <c r="U3717" s="249" t="str">
        <f>+IF(AND(S3717&gt;0,R3717&lt;&gt;'Data Validation (ROP used only)'!$A$22),SUM(S3717:T3717),"")</f>
        <v/>
      </c>
      <c r="V3717" s="250" t="str">
        <f>IF(OR(R3717='Data Validation (ROP used only)'!$A$22,ISBLANK(S3717),ISERROR(S3717/$I3717)),"",S3717/$I3717)</f>
        <v/>
      </c>
      <c r="W3717" s="251"/>
      <c r="X3717" s="252" t="str" cm="1">
        <f t="array" ref="X3717">_xlfn.IFS(W3717="","",W3717/I3717&gt;=2,2*I3717,W3717/I3717 &lt; 2, W3717)</f>
        <v/>
      </c>
      <c r="Y3717" s="253" t="str">
        <f t="shared" si="403"/>
        <v/>
      </c>
      <c r="Z3717" s="248"/>
      <c r="AA3717" s="249" t="str">
        <f t="shared" si="404"/>
        <v/>
      </c>
      <c r="AB3717" s="254" t="str">
        <f t="shared" si="405"/>
        <v/>
      </c>
      <c r="AC3717" s="159"/>
      <c r="AD3717" s="160"/>
    </row>
    <row r="3718" spans="2:30" ht="13.8" hidden="1" outlineLevel="1" x14ac:dyDescent="0.25">
      <c r="B3718" s="1"/>
      <c r="C3718" s="1"/>
      <c r="D3718" s="1"/>
      <c r="E3718" s="2"/>
      <c r="F3718" s="1"/>
      <c r="G3718" s="2"/>
      <c r="H3718" s="108"/>
      <c r="I3718" s="109"/>
      <c r="J3718" s="132" t="str">
        <f t="shared" si="401"/>
        <v/>
      </c>
      <c r="K3718" s="132">
        <f t="shared" si="406"/>
        <v>0</v>
      </c>
      <c r="L3718" s="246"/>
      <c r="M3718" s="247"/>
      <c r="N3718" s="246"/>
      <c r="O3718" s="248"/>
      <c r="P3718" s="249" t="str">
        <f t="shared" si="402"/>
        <v/>
      </c>
      <c r="Q3718" s="250" t="str">
        <f t="shared" si="400"/>
        <v/>
      </c>
      <c r="R3718" s="248"/>
      <c r="S3718" s="246"/>
      <c r="T3718" s="248"/>
      <c r="U3718" s="249" t="str">
        <f>+IF(AND(S3718&gt;0,R3718&lt;&gt;'Data Validation (ROP used only)'!$A$22),SUM(S3718:T3718),"")</f>
        <v/>
      </c>
      <c r="V3718" s="250" t="str">
        <f>IF(OR(R3718='Data Validation (ROP used only)'!$A$22,ISBLANK(S3718),ISERROR(S3718/$I3718)),"",S3718/$I3718)</f>
        <v/>
      </c>
      <c r="W3718" s="251"/>
      <c r="X3718" s="252" t="str" cm="1">
        <f t="array" ref="X3718">_xlfn.IFS(W3718="","",W3718/I3718&gt;=2,2*I3718,W3718/I3718 &lt; 2, W3718)</f>
        <v/>
      </c>
      <c r="Y3718" s="253" t="str">
        <f t="shared" si="403"/>
        <v/>
      </c>
      <c r="Z3718" s="248"/>
      <c r="AA3718" s="249" t="str">
        <f t="shared" si="404"/>
        <v/>
      </c>
      <c r="AB3718" s="254" t="str">
        <f t="shared" si="405"/>
        <v/>
      </c>
      <c r="AC3718" s="159"/>
      <c r="AD3718" s="160"/>
    </row>
    <row r="3719" spans="2:30" ht="13.8" hidden="1" outlineLevel="1" x14ac:dyDescent="0.25">
      <c r="B3719" s="1"/>
      <c r="C3719" s="1"/>
      <c r="D3719" s="1"/>
      <c r="E3719" s="2"/>
      <c r="F3719" s="1"/>
      <c r="G3719" s="2"/>
      <c r="H3719" s="108"/>
      <c r="I3719" s="109"/>
      <c r="J3719" s="132" t="str">
        <f t="shared" si="401"/>
        <v/>
      </c>
      <c r="K3719" s="132">
        <f t="shared" si="406"/>
        <v>0</v>
      </c>
      <c r="L3719" s="246"/>
      <c r="M3719" s="247"/>
      <c r="N3719" s="246"/>
      <c r="O3719" s="248"/>
      <c r="P3719" s="249" t="str">
        <f t="shared" si="402"/>
        <v/>
      </c>
      <c r="Q3719" s="250" t="str">
        <f t="shared" si="400"/>
        <v/>
      </c>
      <c r="R3719" s="248"/>
      <c r="S3719" s="246"/>
      <c r="T3719" s="248"/>
      <c r="U3719" s="249" t="str">
        <f>+IF(AND(S3719&gt;0,R3719&lt;&gt;'Data Validation (ROP used only)'!$A$22),SUM(S3719:T3719),"")</f>
        <v/>
      </c>
      <c r="V3719" s="250" t="str">
        <f>IF(OR(R3719='Data Validation (ROP used only)'!$A$22,ISBLANK(S3719),ISERROR(S3719/$I3719)),"",S3719/$I3719)</f>
        <v/>
      </c>
      <c r="W3719" s="251"/>
      <c r="X3719" s="252" t="str" cm="1">
        <f t="array" ref="X3719">_xlfn.IFS(W3719="","",W3719/I3719&gt;=2,2*I3719,W3719/I3719 &lt; 2, W3719)</f>
        <v/>
      </c>
      <c r="Y3719" s="253" t="str">
        <f t="shared" si="403"/>
        <v/>
      </c>
      <c r="Z3719" s="248"/>
      <c r="AA3719" s="249" t="str">
        <f t="shared" si="404"/>
        <v/>
      </c>
      <c r="AB3719" s="254" t="str">
        <f t="shared" si="405"/>
        <v/>
      </c>
      <c r="AC3719" s="159"/>
      <c r="AD3719" s="160"/>
    </row>
    <row r="3720" spans="2:30" ht="13.8" hidden="1" outlineLevel="1" x14ac:dyDescent="0.25">
      <c r="B3720" s="1"/>
      <c r="C3720" s="1"/>
      <c r="D3720" s="1"/>
      <c r="E3720" s="2"/>
      <c r="F3720" s="1"/>
      <c r="G3720" s="2"/>
      <c r="H3720" s="108"/>
      <c r="I3720" s="109"/>
      <c r="J3720" s="132" t="str">
        <f t="shared" si="401"/>
        <v/>
      </c>
      <c r="K3720" s="132">
        <f t="shared" si="406"/>
        <v>0</v>
      </c>
      <c r="L3720" s="246"/>
      <c r="M3720" s="247"/>
      <c r="N3720" s="246"/>
      <c r="O3720" s="248"/>
      <c r="P3720" s="249" t="str">
        <f t="shared" si="402"/>
        <v/>
      </c>
      <c r="Q3720" s="250" t="str">
        <f t="shared" si="400"/>
        <v/>
      </c>
      <c r="R3720" s="248"/>
      <c r="S3720" s="246"/>
      <c r="T3720" s="248"/>
      <c r="U3720" s="249" t="str">
        <f>+IF(AND(S3720&gt;0,R3720&lt;&gt;'Data Validation (ROP used only)'!$A$22),SUM(S3720:T3720),"")</f>
        <v/>
      </c>
      <c r="V3720" s="250" t="str">
        <f>IF(OR(R3720='Data Validation (ROP used only)'!$A$22,ISBLANK(S3720),ISERROR(S3720/$I3720)),"",S3720/$I3720)</f>
        <v/>
      </c>
      <c r="W3720" s="251"/>
      <c r="X3720" s="252" t="str" cm="1">
        <f t="array" ref="X3720">_xlfn.IFS(W3720="","",W3720/I3720&gt;=2,2*I3720,W3720/I3720 &lt; 2, W3720)</f>
        <v/>
      </c>
      <c r="Y3720" s="253" t="str">
        <f t="shared" si="403"/>
        <v/>
      </c>
      <c r="Z3720" s="248"/>
      <c r="AA3720" s="249" t="str">
        <f t="shared" si="404"/>
        <v/>
      </c>
      <c r="AB3720" s="254" t="str">
        <f t="shared" si="405"/>
        <v/>
      </c>
      <c r="AC3720" s="159"/>
      <c r="AD3720" s="160"/>
    </row>
    <row r="3721" spans="2:30" ht="13.8" hidden="1" outlineLevel="1" x14ac:dyDescent="0.25">
      <c r="B3721" s="1"/>
      <c r="C3721" s="1"/>
      <c r="D3721" s="1"/>
      <c r="E3721" s="2"/>
      <c r="F3721" s="1"/>
      <c r="G3721" s="2"/>
      <c r="H3721" s="108"/>
      <c r="I3721" s="109"/>
      <c r="J3721" s="132" t="str">
        <f t="shared" si="401"/>
        <v/>
      </c>
      <c r="K3721" s="132">
        <f t="shared" si="406"/>
        <v>0</v>
      </c>
      <c r="L3721" s="246"/>
      <c r="M3721" s="247"/>
      <c r="N3721" s="246"/>
      <c r="O3721" s="248"/>
      <c r="P3721" s="249" t="str">
        <f t="shared" si="402"/>
        <v/>
      </c>
      <c r="Q3721" s="250" t="str">
        <f t="shared" si="400"/>
        <v/>
      </c>
      <c r="R3721" s="248"/>
      <c r="S3721" s="246"/>
      <c r="T3721" s="248"/>
      <c r="U3721" s="249" t="str">
        <f>+IF(AND(S3721&gt;0,R3721&lt;&gt;'Data Validation (ROP used only)'!$A$22),SUM(S3721:T3721),"")</f>
        <v/>
      </c>
      <c r="V3721" s="250" t="str">
        <f>IF(OR(R3721='Data Validation (ROP used only)'!$A$22,ISBLANK(S3721),ISERROR(S3721/$I3721)),"",S3721/$I3721)</f>
        <v/>
      </c>
      <c r="W3721" s="251"/>
      <c r="X3721" s="252" t="str" cm="1">
        <f t="array" ref="X3721">_xlfn.IFS(W3721="","",W3721/I3721&gt;=2,2*I3721,W3721/I3721 &lt; 2, W3721)</f>
        <v/>
      </c>
      <c r="Y3721" s="253" t="str">
        <f t="shared" si="403"/>
        <v/>
      </c>
      <c r="Z3721" s="248"/>
      <c r="AA3721" s="249" t="str">
        <f t="shared" si="404"/>
        <v/>
      </c>
      <c r="AB3721" s="254" t="str">
        <f t="shared" si="405"/>
        <v/>
      </c>
      <c r="AC3721" s="159"/>
      <c r="AD3721" s="160"/>
    </row>
    <row r="3722" spans="2:30" ht="13.8" hidden="1" outlineLevel="1" x14ac:dyDescent="0.25">
      <c r="B3722" s="1"/>
      <c r="C3722" s="1"/>
      <c r="D3722" s="1"/>
      <c r="E3722" s="2"/>
      <c r="F3722" s="1"/>
      <c r="G3722" s="2"/>
      <c r="H3722" s="108"/>
      <c r="I3722" s="109"/>
      <c r="J3722" s="132" t="str">
        <f t="shared" si="401"/>
        <v/>
      </c>
      <c r="K3722" s="132">
        <f t="shared" si="406"/>
        <v>0</v>
      </c>
      <c r="L3722" s="246"/>
      <c r="M3722" s="247"/>
      <c r="N3722" s="246"/>
      <c r="O3722" s="248"/>
      <c r="P3722" s="249" t="str">
        <f t="shared" si="402"/>
        <v/>
      </c>
      <c r="Q3722" s="250" t="str">
        <f t="shared" ref="Q3722:Q3785" si="407">IF(ISERROR(N3722/$I3722),"",N3722/$I3722)</f>
        <v/>
      </c>
      <c r="R3722" s="248"/>
      <c r="S3722" s="246"/>
      <c r="T3722" s="248"/>
      <c r="U3722" s="249" t="str">
        <f>+IF(AND(S3722&gt;0,R3722&lt;&gt;'Data Validation (ROP used only)'!$A$22),SUM(S3722:T3722),"")</f>
        <v/>
      </c>
      <c r="V3722" s="250" t="str">
        <f>IF(OR(R3722='Data Validation (ROP used only)'!$A$22,ISBLANK(S3722),ISERROR(S3722/$I3722)),"",S3722/$I3722)</f>
        <v/>
      </c>
      <c r="W3722" s="251"/>
      <c r="X3722" s="252" t="str" cm="1">
        <f t="array" ref="X3722">_xlfn.IFS(W3722="","",W3722/I3722&gt;=2,2*I3722,W3722/I3722 &lt; 2, W3722)</f>
        <v/>
      </c>
      <c r="Y3722" s="253" t="str">
        <f t="shared" si="403"/>
        <v/>
      </c>
      <c r="Z3722" s="248"/>
      <c r="AA3722" s="249" t="str">
        <f t="shared" si="404"/>
        <v/>
      </c>
      <c r="AB3722" s="254" t="str">
        <f t="shared" si="405"/>
        <v/>
      </c>
      <c r="AC3722" s="159"/>
      <c r="AD3722" s="160"/>
    </row>
    <row r="3723" spans="2:30" ht="13.8" hidden="1" outlineLevel="1" x14ac:dyDescent="0.25">
      <c r="B3723" s="1"/>
      <c r="C3723" s="1"/>
      <c r="D3723" s="1"/>
      <c r="E3723" s="2"/>
      <c r="F3723" s="1"/>
      <c r="G3723" s="2"/>
      <c r="H3723" s="108"/>
      <c r="I3723" s="109"/>
      <c r="J3723" s="132" t="str">
        <f t="shared" ref="J3723:J3786" si="408">IF(ISERROR(H3723/C3723),"",H3723/C3723)</f>
        <v/>
      </c>
      <c r="K3723" s="132">
        <f t="shared" si="406"/>
        <v>0</v>
      </c>
      <c r="L3723" s="246"/>
      <c r="M3723" s="247"/>
      <c r="N3723" s="246"/>
      <c r="O3723" s="248"/>
      <c r="P3723" s="249" t="str">
        <f t="shared" ref="P3723:P3786" si="409">+IF((N3723+O3723)&gt;0,+N3723+O3723,"")</f>
        <v/>
      </c>
      <c r="Q3723" s="250" t="str">
        <f t="shared" si="407"/>
        <v/>
      </c>
      <c r="R3723" s="248"/>
      <c r="S3723" s="246"/>
      <c r="T3723" s="248"/>
      <c r="U3723" s="249" t="str">
        <f>+IF(AND(S3723&gt;0,R3723&lt;&gt;'Data Validation (ROP used only)'!$A$22),SUM(S3723:T3723),"")</f>
        <v/>
      </c>
      <c r="V3723" s="250" t="str">
        <f>IF(OR(R3723='Data Validation (ROP used only)'!$A$22,ISBLANK(S3723),ISERROR(S3723/$I3723)),"",S3723/$I3723)</f>
        <v/>
      </c>
      <c r="W3723" s="251"/>
      <c r="X3723" s="252" t="str" cm="1">
        <f t="array" ref="X3723">_xlfn.IFS(W3723="","",W3723/I3723&gt;=2,2*I3723,W3723/I3723 &lt; 2, W3723)</f>
        <v/>
      </c>
      <c r="Y3723" s="253" t="str">
        <f t="shared" ref="Y3723:Y3786" si="410">IF(ISBLANK(W3723),"",W3723-X3723)</f>
        <v/>
      </c>
      <c r="Z3723" s="248"/>
      <c r="AA3723" s="249" t="str">
        <f t="shared" ref="AA3723:AA3786" si="411">IF(W3723=0,"",W3723+Z3723)</f>
        <v/>
      </c>
      <c r="AB3723" s="254" t="str">
        <f t="shared" ref="AB3723:AB3786" si="412">IF(ISERROR(W3723/$I3723),"",W3723/$I3723)</f>
        <v/>
      </c>
      <c r="AC3723" s="159"/>
      <c r="AD3723" s="160"/>
    </row>
    <row r="3724" spans="2:30" ht="13.8" hidden="1" outlineLevel="1" x14ac:dyDescent="0.25">
      <c r="B3724" s="1"/>
      <c r="C3724" s="1"/>
      <c r="D3724" s="1"/>
      <c r="E3724" s="2"/>
      <c r="F3724" s="1"/>
      <c r="G3724" s="2"/>
      <c r="H3724" s="108"/>
      <c r="I3724" s="109"/>
      <c r="J3724" s="132" t="str">
        <f t="shared" si="408"/>
        <v/>
      </c>
      <c r="K3724" s="132">
        <f t="shared" si="406"/>
        <v>0</v>
      </c>
      <c r="L3724" s="246"/>
      <c r="M3724" s="247"/>
      <c r="N3724" s="246"/>
      <c r="O3724" s="248"/>
      <c r="P3724" s="249" t="str">
        <f t="shared" si="409"/>
        <v/>
      </c>
      <c r="Q3724" s="250" t="str">
        <f t="shared" si="407"/>
        <v/>
      </c>
      <c r="R3724" s="248"/>
      <c r="S3724" s="246"/>
      <c r="T3724" s="248"/>
      <c r="U3724" s="249" t="str">
        <f>+IF(AND(S3724&gt;0,R3724&lt;&gt;'Data Validation (ROP used only)'!$A$22),SUM(S3724:T3724),"")</f>
        <v/>
      </c>
      <c r="V3724" s="250" t="str">
        <f>IF(OR(R3724='Data Validation (ROP used only)'!$A$22,ISBLANK(S3724),ISERROR(S3724/$I3724)),"",S3724/$I3724)</f>
        <v/>
      </c>
      <c r="W3724" s="251"/>
      <c r="X3724" s="252" t="str" cm="1">
        <f t="array" ref="X3724">_xlfn.IFS(W3724="","",W3724/I3724&gt;=2,2*I3724,W3724/I3724 &lt; 2, W3724)</f>
        <v/>
      </c>
      <c r="Y3724" s="253" t="str">
        <f t="shared" si="410"/>
        <v/>
      </c>
      <c r="Z3724" s="248"/>
      <c r="AA3724" s="249" t="str">
        <f t="shared" si="411"/>
        <v/>
      </c>
      <c r="AB3724" s="254" t="str">
        <f t="shared" si="412"/>
        <v/>
      </c>
      <c r="AC3724" s="159"/>
      <c r="AD3724" s="160"/>
    </row>
    <row r="3725" spans="2:30" ht="13.8" hidden="1" outlineLevel="1" x14ac:dyDescent="0.25">
      <c r="B3725" s="1"/>
      <c r="C3725" s="1"/>
      <c r="D3725" s="1"/>
      <c r="E3725" s="2"/>
      <c r="F3725" s="1"/>
      <c r="G3725" s="2"/>
      <c r="H3725" s="108"/>
      <c r="I3725" s="109"/>
      <c r="J3725" s="132" t="str">
        <f t="shared" si="408"/>
        <v/>
      </c>
      <c r="K3725" s="132">
        <f t="shared" si="406"/>
        <v>0</v>
      </c>
      <c r="L3725" s="246"/>
      <c r="M3725" s="247"/>
      <c r="N3725" s="246"/>
      <c r="O3725" s="248"/>
      <c r="P3725" s="249" t="str">
        <f t="shared" si="409"/>
        <v/>
      </c>
      <c r="Q3725" s="250" t="str">
        <f t="shared" si="407"/>
        <v/>
      </c>
      <c r="R3725" s="248"/>
      <c r="S3725" s="246"/>
      <c r="T3725" s="248"/>
      <c r="U3725" s="249" t="str">
        <f>+IF(AND(S3725&gt;0,R3725&lt;&gt;'Data Validation (ROP used only)'!$A$22),SUM(S3725:T3725),"")</f>
        <v/>
      </c>
      <c r="V3725" s="250" t="str">
        <f>IF(OR(R3725='Data Validation (ROP used only)'!$A$22,ISBLANK(S3725),ISERROR(S3725/$I3725)),"",S3725/$I3725)</f>
        <v/>
      </c>
      <c r="W3725" s="251"/>
      <c r="X3725" s="252" t="str" cm="1">
        <f t="array" ref="X3725">_xlfn.IFS(W3725="","",W3725/I3725&gt;=2,2*I3725,W3725/I3725 &lt; 2, W3725)</f>
        <v/>
      </c>
      <c r="Y3725" s="253" t="str">
        <f t="shared" si="410"/>
        <v/>
      </c>
      <c r="Z3725" s="248"/>
      <c r="AA3725" s="249" t="str">
        <f t="shared" si="411"/>
        <v/>
      </c>
      <c r="AB3725" s="254" t="str">
        <f t="shared" si="412"/>
        <v/>
      </c>
      <c r="AC3725" s="159"/>
      <c r="AD3725" s="160"/>
    </row>
    <row r="3726" spans="2:30" ht="13.8" hidden="1" outlineLevel="1" x14ac:dyDescent="0.25">
      <c r="B3726" s="1"/>
      <c r="C3726" s="1"/>
      <c r="D3726" s="1"/>
      <c r="E3726" s="2"/>
      <c r="F3726" s="1"/>
      <c r="G3726" s="2"/>
      <c r="H3726" s="108"/>
      <c r="I3726" s="109"/>
      <c r="J3726" s="132" t="str">
        <f t="shared" si="408"/>
        <v/>
      </c>
      <c r="K3726" s="132">
        <f t="shared" si="406"/>
        <v>0</v>
      </c>
      <c r="L3726" s="246"/>
      <c r="M3726" s="247"/>
      <c r="N3726" s="246"/>
      <c r="O3726" s="248"/>
      <c r="P3726" s="249" t="str">
        <f t="shared" si="409"/>
        <v/>
      </c>
      <c r="Q3726" s="250" t="str">
        <f t="shared" si="407"/>
        <v/>
      </c>
      <c r="R3726" s="248"/>
      <c r="S3726" s="246"/>
      <c r="T3726" s="248"/>
      <c r="U3726" s="249" t="str">
        <f>+IF(AND(S3726&gt;0,R3726&lt;&gt;'Data Validation (ROP used only)'!$A$22),SUM(S3726:T3726),"")</f>
        <v/>
      </c>
      <c r="V3726" s="250" t="str">
        <f>IF(OR(R3726='Data Validation (ROP used only)'!$A$22,ISBLANK(S3726),ISERROR(S3726/$I3726)),"",S3726/$I3726)</f>
        <v/>
      </c>
      <c r="W3726" s="251"/>
      <c r="X3726" s="252" t="str" cm="1">
        <f t="array" ref="X3726">_xlfn.IFS(W3726="","",W3726/I3726&gt;=2,2*I3726,W3726/I3726 &lt; 2, W3726)</f>
        <v/>
      </c>
      <c r="Y3726" s="253" t="str">
        <f t="shared" si="410"/>
        <v/>
      </c>
      <c r="Z3726" s="248"/>
      <c r="AA3726" s="249" t="str">
        <f t="shared" si="411"/>
        <v/>
      </c>
      <c r="AB3726" s="254" t="str">
        <f t="shared" si="412"/>
        <v/>
      </c>
      <c r="AC3726" s="159"/>
      <c r="AD3726" s="160"/>
    </row>
    <row r="3727" spans="2:30" ht="13.8" hidden="1" outlineLevel="1" x14ac:dyDescent="0.25">
      <c r="B3727" s="1"/>
      <c r="C3727" s="1"/>
      <c r="D3727" s="1"/>
      <c r="E3727" s="2"/>
      <c r="F3727" s="1"/>
      <c r="G3727" s="2"/>
      <c r="H3727" s="108"/>
      <c r="I3727" s="109"/>
      <c r="J3727" s="132" t="str">
        <f t="shared" si="408"/>
        <v/>
      </c>
      <c r="K3727" s="132">
        <f t="shared" si="406"/>
        <v>0</v>
      </c>
      <c r="L3727" s="246"/>
      <c r="M3727" s="247"/>
      <c r="N3727" s="246"/>
      <c r="O3727" s="248"/>
      <c r="P3727" s="249" t="str">
        <f t="shared" si="409"/>
        <v/>
      </c>
      <c r="Q3727" s="250" t="str">
        <f t="shared" si="407"/>
        <v/>
      </c>
      <c r="R3727" s="248"/>
      <c r="S3727" s="246"/>
      <c r="T3727" s="248"/>
      <c r="U3727" s="249" t="str">
        <f>+IF(AND(S3727&gt;0,R3727&lt;&gt;'Data Validation (ROP used only)'!$A$22),SUM(S3727:T3727),"")</f>
        <v/>
      </c>
      <c r="V3727" s="250" t="str">
        <f>IF(OR(R3727='Data Validation (ROP used only)'!$A$22,ISBLANK(S3727),ISERROR(S3727/$I3727)),"",S3727/$I3727)</f>
        <v/>
      </c>
      <c r="W3727" s="251"/>
      <c r="X3727" s="252" t="str" cm="1">
        <f t="array" ref="X3727">_xlfn.IFS(W3727="","",W3727/I3727&gt;=2,2*I3727,W3727/I3727 &lt; 2, W3727)</f>
        <v/>
      </c>
      <c r="Y3727" s="253" t="str">
        <f t="shared" si="410"/>
        <v/>
      </c>
      <c r="Z3727" s="248"/>
      <c r="AA3727" s="249" t="str">
        <f t="shared" si="411"/>
        <v/>
      </c>
      <c r="AB3727" s="254" t="str">
        <f t="shared" si="412"/>
        <v/>
      </c>
      <c r="AC3727" s="159"/>
      <c r="AD3727" s="160"/>
    </row>
    <row r="3728" spans="2:30" ht="13.8" hidden="1" outlineLevel="1" x14ac:dyDescent="0.25">
      <c r="B3728" s="1"/>
      <c r="C3728" s="1"/>
      <c r="D3728" s="1"/>
      <c r="E3728" s="2"/>
      <c r="F3728" s="1"/>
      <c r="G3728" s="2"/>
      <c r="H3728" s="108"/>
      <c r="I3728" s="109"/>
      <c r="J3728" s="132" t="str">
        <f t="shared" si="408"/>
        <v/>
      </c>
      <c r="K3728" s="132">
        <f t="shared" si="406"/>
        <v>0</v>
      </c>
      <c r="L3728" s="246"/>
      <c r="M3728" s="247"/>
      <c r="N3728" s="246"/>
      <c r="O3728" s="248"/>
      <c r="P3728" s="249" t="str">
        <f t="shared" si="409"/>
        <v/>
      </c>
      <c r="Q3728" s="250" t="str">
        <f t="shared" si="407"/>
        <v/>
      </c>
      <c r="R3728" s="248"/>
      <c r="S3728" s="246"/>
      <c r="T3728" s="248"/>
      <c r="U3728" s="249" t="str">
        <f>+IF(AND(S3728&gt;0,R3728&lt;&gt;'Data Validation (ROP used only)'!$A$22),SUM(S3728:T3728),"")</f>
        <v/>
      </c>
      <c r="V3728" s="250" t="str">
        <f>IF(OR(R3728='Data Validation (ROP used only)'!$A$22,ISBLANK(S3728),ISERROR(S3728/$I3728)),"",S3728/$I3728)</f>
        <v/>
      </c>
      <c r="W3728" s="251"/>
      <c r="X3728" s="252" t="str" cm="1">
        <f t="array" ref="X3728">_xlfn.IFS(W3728="","",W3728/I3728&gt;=2,2*I3728,W3728/I3728 &lt; 2, W3728)</f>
        <v/>
      </c>
      <c r="Y3728" s="253" t="str">
        <f t="shared" si="410"/>
        <v/>
      </c>
      <c r="Z3728" s="248"/>
      <c r="AA3728" s="249" t="str">
        <f t="shared" si="411"/>
        <v/>
      </c>
      <c r="AB3728" s="254" t="str">
        <f t="shared" si="412"/>
        <v/>
      </c>
      <c r="AC3728" s="159"/>
      <c r="AD3728" s="160"/>
    </row>
    <row r="3729" spans="2:30" ht="13.8" hidden="1" outlineLevel="1" x14ac:dyDescent="0.25">
      <c r="B3729" s="1"/>
      <c r="C3729" s="1"/>
      <c r="D3729" s="1"/>
      <c r="E3729" s="2"/>
      <c r="F3729" s="1"/>
      <c r="G3729" s="2"/>
      <c r="H3729" s="108"/>
      <c r="I3729" s="109"/>
      <c r="J3729" s="132" t="str">
        <f t="shared" si="408"/>
        <v/>
      </c>
      <c r="K3729" s="132">
        <f t="shared" si="406"/>
        <v>0</v>
      </c>
      <c r="L3729" s="246"/>
      <c r="M3729" s="247"/>
      <c r="N3729" s="246"/>
      <c r="O3729" s="248"/>
      <c r="P3729" s="249" t="str">
        <f t="shared" si="409"/>
        <v/>
      </c>
      <c r="Q3729" s="250" t="str">
        <f t="shared" si="407"/>
        <v/>
      </c>
      <c r="R3729" s="248"/>
      <c r="S3729" s="246"/>
      <c r="T3729" s="248"/>
      <c r="U3729" s="249" t="str">
        <f>+IF(AND(S3729&gt;0,R3729&lt;&gt;'Data Validation (ROP used only)'!$A$22),SUM(S3729:T3729),"")</f>
        <v/>
      </c>
      <c r="V3729" s="250" t="str">
        <f>IF(OR(R3729='Data Validation (ROP used only)'!$A$22,ISBLANK(S3729),ISERROR(S3729/$I3729)),"",S3729/$I3729)</f>
        <v/>
      </c>
      <c r="W3729" s="251"/>
      <c r="X3729" s="252" t="str" cm="1">
        <f t="array" ref="X3729">_xlfn.IFS(W3729="","",W3729/I3729&gt;=2,2*I3729,W3729/I3729 &lt; 2, W3729)</f>
        <v/>
      </c>
      <c r="Y3729" s="253" t="str">
        <f t="shared" si="410"/>
        <v/>
      </c>
      <c r="Z3729" s="248"/>
      <c r="AA3729" s="249" t="str">
        <f t="shared" si="411"/>
        <v/>
      </c>
      <c r="AB3729" s="254" t="str">
        <f t="shared" si="412"/>
        <v/>
      </c>
      <c r="AC3729" s="159"/>
      <c r="AD3729" s="160"/>
    </row>
    <row r="3730" spans="2:30" ht="13.8" hidden="1" outlineLevel="1" x14ac:dyDescent="0.25">
      <c r="B3730" s="1"/>
      <c r="C3730" s="1"/>
      <c r="D3730" s="1"/>
      <c r="E3730" s="2"/>
      <c r="F3730" s="1"/>
      <c r="G3730" s="2"/>
      <c r="H3730" s="108"/>
      <c r="I3730" s="109"/>
      <c r="J3730" s="132" t="str">
        <f t="shared" si="408"/>
        <v/>
      </c>
      <c r="K3730" s="132">
        <f t="shared" si="406"/>
        <v>0</v>
      </c>
      <c r="L3730" s="246"/>
      <c r="M3730" s="247"/>
      <c r="N3730" s="246"/>
      <c r="O3730" s="248"/>
      <c r="P3730" s="249" t="str">
        <f t="shared" si="409"/>
        <v/>
      </c>
      <c r="Q3730" s="250" t="str">
        <f t="shared" si="407"/>
        <v/>
      </c>
      <c r="R3730" s="248"/>
      <c r="S3730" s="246"/>
      <c r="T3730" s="248"/>
      <c r="U3730" s="249" t="str">
        <f>+IF(AND(S3730&gt;0,R3730&lt;&gt;'Data Validation (ROP used only)'!$A$22),SUM(S3730:T3730),"")</f>
        <v/>
      </c>
      <c r="V3730" s="250" t="str">
        <f>IF(OR(R3730='Data Validation (ROP used only)'!$A$22,ISBLANK(S3730),ISERROR(S3730/$I3730)),"",S3730/$I3730)</f>
        <v/>
      </c>
      <c r="W3730" s="251"/>
      <c r="X3730" s="252" t="str" cm="1">
        <f t="array" ref="X3730">_xlfn.IFS(W3730="","",W3730/I3730&gt;=2,2*I3730,W3730/I3730 &lt; 2, W3730)</f>
        <v/>
      </c>
      <c r="Y3730" s="253" t="str">
        <f t="shared" si="410"/>
        <v/>
      </c>
      <c r="Z3730" s="248"/>
      <c r="AA3730" s="249" t="str">
        <f t="shared" si="411"/>
        <v/>
      </c>
      <c r="AB3730" s="254" t="str">
        <f t="shared" si="412"/>
        <v/>
      </c>
      <c r="AC3730" s="159"/>
      <c r="AD3730" s="160"/>
    </row>
    <row r="3731" spans="2:30" ht="13.8" hidden="1" outlineLevel="1" x14ac:dyDescent="0.25">
      <c r="B3731" s="1"/>
      <c r="C3731" s="1"/>
      <c r="D3731" s="1"/>
      <c r="E3731" s="2"/>
      <c r="F3731" s="1"/>
      <c r="G3731" s="2"/>
      <c r="H3731" s="108"/>
      <c r="I3731" s="109"/>
      <c r="J3731" s="132" t="str">
        <f t="shared" si="408"/>
        <v/>
      </c>
      <c r="K3731" s="132">
        <f t="shared" si="406"/>
        <v>0</v>
      </c>
      <c r="L3731" s="246"/>
      <c r="M3731" s="247"/>
      <c r="N3731" s="246"/>
      <c r="O3731" s="248"/>
      <c r="P3731" s="249" t="str">
        <f t="shared" si="409"/>
        <v/>
      </c>
      <c r="Q3731" s="250" t="str">
        <f t="shared" si="407"/>
        <v/>
      </c>
      <c r="R3731" s="248"/>
      <c r="S3731" s="246"/>
      <c r="T3731" s="248"/>
      <c r="U3731" s="249" t="str">
        <f>+IF(AND(S3731&gt;0,R3731&lt;&gt;'Data Validation (ROP used only)'!$A$22),SUM(S3731:T3731),"")</f>
        <v/>
      </c>
      <c r="V3731" s="250" t="str">
        <f>IF(OR(R3731='Data Validation (ROP used only)'!$A$22,ISBLANK(S3731),ISERROR(S3731/$I3731)),"",S3731/$I3731)</f>
        <v/>
      </c>
      <c r="W3731" s="251"/>
      <c r="X3731" s="252" t="str" cm="1">
        <f t="array" ref="X3731">_xlfn.IFS(W3731="","",W3731/I3731&gt;=2,2*I3731,W3731/I3731 &lt; 2, W3731)</f>
        <v/>
      </c>
      <c r="Y3731" s="253" t="str">
        <f t="shared" si="410"/>
        <v/>
      </c>
      <c r="Z3731" s="248"/>
      <c r="AA3731" s="249" t="str">
        <f t="shared" si="411"/>
        <v/>
      </c>
      <c r="AB3731" s="254" t="str">
        <f t="shared" si="412"/>
        <v/>
      </c>
      <c r="AC3731" s="159"/>
      <c r="AD3731" s="160"/>
    </row>
    <row r="3732" spans="2:30" ht="13.8" hidden="1" outlineLevel="1" x14ac:dyDescent="0.25">
      <c r="B3732" s="1"/>
      <c r="C3732" s="1"/>
      <c r="D3732" s="1"/>
      <c r="E3732" s="2"/>
      <c r="F3732" s="1"/>
      <c r="G3732" s="2"/>
      <c r="H3732" s="108"/>
      <c r="I3732" s="109"/>
      <c r="J3732" s="132" t="str">
        <f t="shared" si="408"/>
        <v/>
      </c>
      <c r="K3732" s="132">
        <f t="shared" si="406"/>
        <v>0</v>
      </c>
      <c r="L3732" s="246"/>
      <c r="M3732" s="247"/>
      <c r="N3732" s="246"/>
      <c r="O3732" s="248"/>
      <c r="P3732" s="249" t="str">
        <f t="shared" si="409"/>
        <v/>
      </c>
      <c r="Q3732" s="250" t="str">
        <f t="shared" si="407"/>
        <v/>
      </c>
      <c r="R3732" s="248"/>
      <c r="S3732" s="246"/>
      <c r="T3732" s="248"/>
      <c r="U3732" s="249" t="str">
        <f>+IF(AND(S3732&gt;0,R3732&lt;&gt;'Data Validation (ROP used only)'!$A$22),SUM(S3732:T3732),"")</f>
        <v/>
      </c>
      <c r="V3732" s="250" t="str">
        <f>IF(OR(R3732='Data Validation (ROP used only)'!$A$22,ISBLANK(S3732),ISERROR(S3732/$I3732)),"",S3732/$I3732)</f>
        <v/>
      </c>
      <c r="W3732" s="251"/>
      <c r="X3732" s="252" t="str" cm="1">
        <f t="array" ref="X3732">_xlfn.IFS(W3732="","",W3732/I3732&gt;=2,2*I3732,W3732/I3732 &lt; 2, W3732)</f>
        <v/>
      </c>
      <c r="Y3732" s="253" t="str">
        <f t="shared" si="410"/>
        <v/>
      </c>
      <c r="Z3732" s="248"/>
      <c r="AA3732" s="249" t="str">
        <f t="shared" si="411"/>
        <v/>
      </c>
      <c r="AB3732" s="254" t="str">
        <f t="shared" si="412"/>
        <v/>
      </c>
      <c r="AC3732" s="159"/>
      <c r="AD3732" s="160"/>
    </row>
    <row r="3733" spans="2:30" ht="13.8" hidden="1" outlineLevel="1" x14ac:dyDescent="0.25">
      <c r="B3733" s="1"/>
      <c r="C3733" s="1"/>
      <c r="D3733" s="1"/>
      <c r="E3733" s="2"/>
      <c r="F3733" s="1"/>
      <c r="G3733" s="2"/>
      <c r="H3733" s="108"/>
      <c r="I3733" s="109"/>
      <c r="J3733" s="132" t="str">
        <f t="shared" si="408"/>
        <v/>
      </c>
      <c r="K3733" s="132">
        <f t="shared" si="406"/>
        <v>0</v>
      </c>
      <c r="L3733" s="246"/>
      <c r="M3733" s="247"/>
      <c r="N3733" s="246"/>
      <c r="O3733" s="248"/>
      <c r="P3733" s="249" t="str">
        <f t="shared" si="409"/>
        <v/>
      </c>
      <c r="Q3733" s="250" t="str">
        <f t="shared" si="407"/>
        <v/>
      </c>
      <c r="R3733" s="248"/>
      <c r="S3733" s="246"/>
      <c r="T3733" s="248"/>
      <c r="U3733" s="249" t="str">
        <f>+IF(AND(S3733&gt;0,R3733&lt;&gt;'Data Validation (ROP used only)'!$A$22),SUM(S3733:T3733),"")</f>
        <v/>
      </c>
      <c r="V3733" s="250" t="str">
        <f>IF(OR(R3733='Data Validation (ROP used only)'!$A$22,ISBLANK(S3733),ISERROR(S3733/$I3733)),"",S3733/$I3733)</f>
        <v/>
      </c>
      <c r="W3733" s="251"/>
      <c r="X3733" s="252" t="str" cm="1">
        <f t="array" ref="X3733">_xlfn.IFS(W3733="","",W3733/I3733&gt;=2,2*I3733,W3733/I3733 &lt; 2, W3733)</f>
        <v/>
      </c>
      <c r="Y3733" s="253" t="str">
        <f t="shared" si="410"/>
        <v/>
      </c>
      <c r="Z3733" s="248"/>
      <c r="AA3733" s="249" t="str">
        <f t="shared" si="411"/>
        <v/>
      </c>
      <c r="AB3733" s="254" t="str">
        <f t="shared" si="412"/>
        <v/>
      </c>
      <c r="AC3733" s="159"/>
      <c r="AD3733" s="160"/>
    </row>
    <row r="3734" spans="2:30" ht="13.8" hidden="1" outlineLevel="1" x14ac:dyDescent="0.25">
      <c r="B3734" s="1"/>
      <c r="C3734" s="1"/>
      <c r="D3734" s="1"/>
      <c r="E3734" s="2"/>
      <c r="F3734" s="1"/>
      <c r="G3734" s="2"/>
      <c r="H3734" s="108"/>
      <c r="I3734" s="109"/>
      <c r="J3734" s="132" t="str">
        <f t="shared" si="408"/>
        <v/>
      </c>
      <c r="K3734" s="132">
        <f t="shared" si="406"/>
        <v>0</v>
      </c>
      <c r="L3734" s="246"/>
      <c r="M3734" s="247"/>
      <c r="N3734" s="246"/>
      <c r="O3734" s="248"/>
      <c r="P3734" s="249" t="str">
        <f t="shared" si="409"/>
        <v/>
      </c>
      <c r="Q3734" s="250" t="str">
        <f t="shared" si="407"/>
        <v/>
      </c>
      <c r="R3734" s="248"/>
      <c r="S3734" s="246"/>
      <c r="T3734" s="248"/>
      <c r="U3734" s="249" t="str">
        <f>+IF(AND(S3734&gt;0,R3734&lt;&gt;'Data Validation (ROP used only)'!$A$22),SUM(S3734:T3734),"")</f>
        <v/>
      </c>
      <c r="V3734" s="250" t="str">
        <f>IF(OR(R3734='Data Validation (ROP used only)'!$A$22,ISBLANK(S3734),ISERROR(S3734/$I3734)),"",S3734/$I3734)</f>
        <v/>
      </c>
      <c r="W3734" s="251"/>
      <c r="X3734" s="252" t="str" cm="1">
        <f t="array" ref="X3734">_xlfn.IFS(W3734="","",W3734/I3734&gt;=2,2*I3734,W3734/I3734 &lt; 2, W3734)</f>
        <v/>
      </c>
      <c r="Y3734" s="253" t="str">
        <f t="shared" si="410"/>
        <v/>
      </c>
      <c r="Z3734" s="248"/>
      <c r="AA3734" s="249" t="str">
        <f t="shared" si="411"/>
        <v/>
      </c>
      <c r="AB3734" s="254" t="str">
        <f t="shared" si="412"/>
        <v/>
      </c>
      <c r="AC3734" s="159"/>
      <c r="AD3734" s="160"/>
    </row>
    <row r="3735" spans="2:30" ht="13.8" hidden="1" outlineLevel="1" x14ac:dyDescent="0.25">
      <c r="B3735" s="1"/>
      <c r="C3735" s="1"/>
      <c r="D3735" s="1"/>
      <c r="E3735" s="2"/>
      <c r="F3735" s="1"/>
      <c r="G3735" s="2"/>
      <c r="H3735" s="108"/>
      <c r="I3735" s="109"/>
      <c r="J3735" s="132" t="str">
        <f t="shared" si="408"/>
        <v/>
      </c>
      <c r="K3735" s="132">
        <f t="shared" si="406"/>
        <v>0</v>
      </c>
      <c r="L3735" s="246"/>
      <c r="M3735" s="247"/>
      <c r="N3735" s="246"/>
      <c r="O3735" s="248"/>
      <c r="P3735" s="249" t="str">
        <f t="shared" si="409"/>
        <v/>
      </c>
      <c r="Q3735" s="250" t="str">
        <f t="shared" si="407"/>
        <v/>
      </c>
      <c r="R3735" s="248"/>
      <c r="S3735" s="246"/>
      <c r="T3735" s="248"/>
      <c r="U3735" s="249" t="str">
        <f>+IF(AND(S3735&gt;0,R3735&lt;&gt;'Data Validation (ROP used only)'!$A$22),SUM(S3735:T3735),"")</f>
        <v/>
      </c>
      <c r="V3735" s="250" t="str">
        <f>IF(OR(R3735='Data Validation (ROP used only)'!$A$22,ISBLANK(S3735),ISERROR(S3735/$I3735)),"",S3735/$I3735)</f>
        <v/>
      </c>
      <c r="W3735" s="251"/>
      <c r="X3735" s="252" t="str" cm="1">
        <f t="array" ref="X3735">_xlfn.IFS(W3735="","",W3735/I3735&gt;=2,2*I3735,W3735/I3735 &lt; 2, W3735)</f>
        <v/>
      </c>
      <c r="Y3735" s="253" t="str">
        <f t="shared" si="410"/>
        <v/>
      </c>
      <c r="Z3735" s="248"/>
      <c r="AA3735" s="249" t="str">
        <f t="shared" si="411"/>
        <v/>
      </c>
      <c r="AB3735" s="254" t="str">
        <f t="shared" si="412"/>
        <v/>
      </c>
      <c r="AC3735" s="159"/>
      <c r="AD3735" s="160"/>
    </row>
    <row r="3736" spans="2:30" ht="13.8" hidden="1" outlineLevel="1" x14ac:dyDescent="0.25">
      <c r="B3736" s="1"/>
      <c r="C3736" s="1"/>
      <c r="D3736" s="1"/>
      <c r="E3736" s="2"/>
      <c r="F3736" s="1"/>
      <c r="G3736" s="2"/>
      <c r="H3736" s="108"/>
      <c r="I3736" s="109"/>
      <c r="J3736" s="132" t="str">
        <f t="shared" si="408"/>
        <v/>
      </c>
      <c r="K3736" s="132">
        <f t="shared" si="406"/>
        <v>0</v>
      </c>
      <c r="L3736" s="246"/>
      <c r="M3736" s="247"/>
      <c r="N3736" s="246"/>
      <c r="O3736" s="248"/>
      <c r="P3736" s="249" t="str">
        <f t="shared" si="409"/>
        <v/>
      </c>
      <c r="Q3736" s="250" t="str">
        <f t="shared" si="407"/>
        <v/>
      </c>
      <c r="R3736" s="248"/>
      <c r="S3736" s="246"/>
      <c r="T3736" s="248"/>
      <c r="U3736" s="249" t="str">
        <f>+IF(AND(S3736&gt;0,R3736&lt;&gt;'Data Validation (ROP used only)'!$A$22),SUM(S3736:T3736),"")</f>
        <v/>
      </c>
      <c r="V3736" s="250" t="str">
        <f>IF(OR(R3736='Data Validation (ROP used only)'!$A$22,ISBLANK(S3736),ISERROR(S3736/$I3736)),"",S3736/$I3736)</f>
        <v/>
      </c>
      <c r="W3736" s="251"/>
      <c r="X3736" s="252" t="str" cm="1">
        <f t="array" ref="X3736">_xlfn.IFS(W3736="","",W3736/I3736&gt;=2,2*I3736,W3736/I3736 &lt; 2, W3736)</f>
        <v/>
      </c>
      <c r="Y3736" s="253" t="str">
        <f t="shared" si="410"/>
        <v/>
      </c>
      <c r="Z3736" s="248"/>
      <c r="AA3736" s="249" t="str">
        <f t="shared" si="411"/>
        <v/>
      </c>
      <c r="AB3736" s="254" t="str">
        <f t="shared" si="412"/>
        <v/>
      </c>
      <c r="AC3736" s="159"/>
      <c r="AD3736" s="160"/>
    </row>
    <row r="3737" spans="2:30" ht="13.8" hidden="1" outlineLevel="1" x14ac:dyDescent="0.25">
      <c r="B3737" s="1"/>
      <c r="C3737" s="1"/>
      <c r="D3737" s="1"/>
      <c r="E3737" s="2"/>
      <c r="F3737" s="1"/>
      <c r="G3737" s="2"/>
      <c r="H3737" s="108"/>
      <c r="I3737" s="109"/>
      <c r="J3737" s="132" t="str">
        <f t="shared" si="408"/>
        <v/>
      </c>
      <c r="K3737" s="132">
        <f t="shared" si="406"/>
        <v>0</v>
      </c>
      <c r="L3737" s="246"/>
      <c r="M3737" s="247"/>
      <c r="N3737" s="246"/>
      <c r="O3737" s="248"/>
      <c r="P3737" s="249" t="str">
        <f t="shared" si="409"/>
        <v/>
      </c>
      <c r="Q3737" s="250" t="str">
        <f t="shared" si="407"/>
        <v/>
      </c>
      <c r="R3737" s="248"/>
      <c r="S3737" s="246"/>
      <c r="T3737" s="248"/>
      <c r="U3737" s="249" t="str">
        <f>+IF(AND(S3737&gt;0,R3737&lt;&gt;'Data Validation (ROP used only)'!$A$22),SUM(S3737:T3737),"")</f>
        <v/>
      </c>
      <c r="V3737" s="250" t="str">
        <f>IF(OR(R3737='Data Validation (ROP used only)'!$A$22,ISBLANK(S3737),ISERROR(S3737/$I3737)),"",S3737/$I3737)</f>
        <v/>
      </c>
      <c r="W3737" s="251"/>
      <c r="X3737" s="252" t="str" cm="1">
        <f t="array" ref="X3737">_xlfn.IFS(W3737="","",W3737/I3737&gt;=2,2*I3737,W3737/I3737 &lt; 2, W3737)</f>
        <v/>
      </c>
      <c r="Y3737" s="253" t="str">
        <f t="shared" si="410"/>
        <v/>
      </c>
      <c r="Z3737" s="248"/>
      <c r="AA3737" s="249" t="str">
        <f t="shared" si="411"/>
        <v/>
      </c>
      <c r="AB3737" s="254" t="str">
        <f t="shared" si="412"/>
        <v/>
      </c>
      <c r="AC3737" s="159"/>
      <c r="AD3737" s="160"/>
    </row>
    <row r="3738" spans="2:30" ht="13.8" hidden="1" outlineLevel="1" x14ac:dyDescent="0.25">
      <c r="B3738" s="1"/>
      <c r="C3738" s="1"/>
      <c r="D3738" s="1"/>
      <c r="E3738" s="2"/>
      <c r="F3738" s="1"/>
      <c r="G3738" s="2"/>
      <c r="H3738" s="108"/>
      <c r="I3738" s="109"/>
      <c r="J3738" s="132" t="str">
        <f t="shared" si="408"/>
        <v/>
      </c>
      <c r="K3738" s="132">
        <f t="shared" si="406"/>
        <v>0</v>
      </c>
      <c r="L3738" s="246"/>
      <c r="M3738" s="247"/>
      <c r="N3738" s="246"/>
      <c r="O3738" s="248"/>
      <c r="P3738" s="249" t="str">
        <f t="shared" si="409"/>
        <v/>
      </c>
      <c r="Q3738" s="250" t="str">
        <f t="shared" si="407"/>
        <v/>
      </c>
      <c r="R3738" s="248"/>
      <c r="S3738" s="246"/>
      <c r="T3738" s="248"/>
      <c r="U3738" s="249" t="str">
        <f>+IF(AND(S3738&gt;0,R3738&lt;&gt;'Data Validation (ROP used only)'!$A$22),SUM(S3738:T3738),"")</f>
        <v/>
      </c>
      <c r="V3738" s="250" t="str">
        <f>IF(OR(R3738='Data Validation (ROP used only)'!$A$22,ISBLANK(S3738),ISERROR(S3738/$I3738)),"",S3738/$I3738)</f>
        <v/>
      </c>
      <c r="W3738" s="251"/>
      <c r="X3738" s="252" t="str" cm="1">
        <f t="array" ref="X3738">_xlfn.IFS(W3738="","",W3738/I3738&gt;=2,2*I3738,W3738/I3738 &lt; 2, W3738)</f>
        <v/>
      </c>
      <c r="Y3738" s="253" t="str">
        <f t="shared" si="410"/>
        <v/>
      </c>
      <c r="Z3738" s="248"/>
      <c r="AA3738" s="249" t="str">
        <f t="shared" si="411"/>
        <v/>
      </c>
      <c r="AB3738" s="254" t="str">
        <f t="shared" si="412"/>
        <v/>
      </c>
      <c r="AC3738" s="159"/>
      <c r="AD3738" s="160"/>
    </row>
    <row r="3739" spans="2:30" ht="13.8" hidden="1" outlineLevel="1" x14ac:dyDescent="0.25">
      <c r="B3739" s="1"/>
      <c r="C3739" s="1"/>
      <c r="D3739" s="1"/>
      <c r="E3739" s="2"/>
      <c r="F3739" s="1"/>
      <c r="G3739" s="2"/>
      <c r="H3739" s="108"/>
      <c r="I3739" s="109"/>
      <c r="J3739" s="132" t="str">
        <f t="shared" si="408"/>
        <v/>
      </c>
      <c r="K3739" s="132">
        <f t="shared" si="406"/>
        <v>0</v>
      </c>
      <c r="L3739" s="246"/>
      <c r="M3739" s="247"/>
      <c r="N3739" s="246"/>
      <c r="O3739" s="248"/>
      <c r="P3739" s="249" t="str">
        <f t="shared" si="409"/>
        <v/>
      </c>
      <c r="Q3739" s="250" t="str">
        <f t="shared" si="407"/>
        <v/>
      </c>
      <c r="R3739" s="248"/>
      <c r="S3739" s="246"/>
      <c r="T3739" s="248"/>
      <c r="U3739" s="249" t="str">
        <f>+IF(AND(S3739&gt;0,R3739&lt;&gt;'Data Validation (ROP used only)'!$A$22),SUM(S3739:T3739),"")</f>
        <v/>
      </c>
      <c r="V3739" s="250" t="str">
        <f>IF(OR(R3739='Data Validation (ROP used only)'!$A$22,ISBLANK(S3739),ISERROR(S3739/$I3739)),"",S3739/$I3739)</f>
        <v/>
      </c>
      <c r="W3739" s="251"/>
      <c r="X3739" s="252" t="str" cm="1">
        <f t="array" ref="X3739">_xlfn.IFS(W3739="","",W3739/I3739&gt;=2,2*I3739,W3739/I3739 &lt; 2, W3739)</f>
        <v/>
      </c>
      <c r="Y3739" s="253" t="str">
        <f t="shared" si="410"/>
        <v/>
      </c>
      <c r="Z3739" s="248"/>
      <c r="AA3739" s="249" t="str">
        <f t="shared" si="411"/>
        <v/>
      </c>
      <c r="AB3739" s="254" t="str">
        <f t="shared" si="412"/>
        <v/>
      </c>
      <c r="AC3739" s="159"/>
      <c r="AD3739" s="160"/>
    </row>
    <row r="3740" spans="2:30" ht="13.8" hidden="1" outlineLevel="1" x14ac:dyDescent="0.25">
      <c r="B3740" s="1"/>
      <c r="C3740" s="1"/>
      <c r="D3740" s="1"/>
      <c r="E3740" s="2"/>
      <c r="F3740" s="1"/>
      <c r="G3740" s="2"/>
      <c r="H3740" s="108"/>
      <c r="I3740" s="109"/>
      <c r="J3740" s="132" t="str">
        <f t="shared" si="408"/>
        <v/>
      </c>
      <c r="K3740" s="132">
        <f t="shared" si="406"/>
        <v>0</v>
      </c>
      <c r="L3740" s="246"/>
      <c r="M3740" s="247"/>
      <c r="N3740" s="246"/>
      <c r="O3740" s="248"/>
      <c r="P3740" s="249" t="str">
        <f t="shared" si="409"/>
        <v/>
      </c>
      <c r="Q3740" s="250" t="str">
        <f t="shared" si="407"/>
        <v/>
      </c>
      <c r="R3740" s="248"/>
      <c r="S3740" s="246"/>
      <c r="T3740" s="248"/>
      <c r="U3740" s="249" t="str">
        <f>+IF(AND(S3740&gt;0,R3740&lt;&gt;'Data Validation (ROP used only)'!$A$22),SUM(S3740:T3740),"")</f>
        <v/>
      </c>
      <c r="V3740" s="250" t="str">
        <f>IF(OR(R3740='Data Validation (ROP used only)'!$A$22,ISBLANK(S3740),ISERROR(S3740/$I3740)),"",S3740/$I3740)</f>
        <v/>
      </c>
      <c r="W3740" s="251"/>
      <c r="X3740" s="252" t="str" cm="1">
        <f t="array" ref="X3740">_xlfn.IFS(W3740="","",W3740/I3740&gt;=2,2*I3740,W3740/I3740 &lt; 2, W3740)</f>
        <v/>
      </c>
      <c r="Y3740" s="253" t="str">
        <f t="shared" si="410"/>
        <v/>
      </c>
      <c r="Z3740" s="248"/>
      <c r="AA3740" s="249" t="str">
        <f t="shared" si="411"/>
        <v/>
      </c>
      <c r="AB3740" s="254" t="str">
        <f t="shared" si="412"/>
        <v/>
      </c>
      <c r="AC3740" s="159"/>
      <c r="AD3740" s="160"/>
    </row>
    <row r="3741" spans="2:30" ht="13.8" hidden="1" outlineLevel="1" x14ac:dyDescent="0.25">
      <c r="B3741" s="1"/>
      <c r="C3741" s="1"/>
      <c r="D3741" s="1"/>
      <c r="E3741" s="2"/>
      <c r="F3741" s="1"/>
      <c r="G3741" s="2"/>
      <c r="H3741" s="108"/>
      <c r="I3741" s="109"/>
      <c r="J3741" s="132" t="str">
        <f t="shared" si="408"/>
        <v/>
      </c>
      <c r="K3741" s="132">
        <f t="shared" si="406"/>
        <v>0</v>
      </c>
      <c r="L3741" s="246"/>
      <c r="M3741" s="247"/>
      <c r="N3741" s="246"/>
      <c r="O3741" s="248"/>
      <c r="P3741" s="249" t="str">
        <f t="shared" si="409"/>
        <v/>
      </c>
      <c r="Q3741" s="250" t="str">
        <f t="shared" si="407"/>
        <v/>
      </c>
      <c r="R3741" s="248"/>
      <c r="S3741" s="246"/>
      <c r="T3741" s="248"/>
      <c r="U3741" s="249" t="str">
        <f>+IF(AND(S3741&gt;0,R3741&lt;&gt;'Data Validation (ROP used only)'!$A$22),SUM(S3741:T3741),"")</f>
        <v/>
      </c>
      <c r="V3741" s="250" t="str">
        <f>IF(OR(R3741='Data Validation (ROP used only)'!$A$22,ISBLANK(S3741),ISERROR(S3741/$I3741)),"",S3741/$I3741)</f>
        <v/>
      </c>
      <c r="W3741" s="251"/>
      <c r="X3741" s="252" t="str" cm="1">
        <f t="array" ref="X3741">_xlfn.IFS(W3741="","",W3741/I3741&gt;=2,2*I3741,W3741/I3741 &lt; 2, W3741)</f>
        <v/>
      </c>
      <c r="Y3741" s="253" t="str">
        <f t="shared" si="410"/>
        <v/>
      </c>
      <c r="Z3741" s="248"/>
      <c r="AA3741" s="249" t="str">
        <f t="shared" si="411"/>
        <v/>
      </c>
      <c r="AB3741" s="254" t="str">
        <f t="shared" si="412"/>
        <v/>
      </c>
      <c r="AC3741" s="159"/>
      <c r="AD3741" s="160"/>
    </row>
    <row r="3742" spans="2:30" ht="13.8" hidden="1" outlineLevel="1" x14ac:dyDescent="0.25">
      <c r="B3742" s="1"/>
      <c r="C3742" s="1"/>
      <c r="D3742" s="1"/>
      <c r="E3742" s="2"/>
      <c r="F3742" s="1"/>
      <c r="G3742" s="2"/>
      <c r="H3742" s="108"/>
      <c r="I3742" s="109"/>
      <c r="J3742" s="132" t="str">
        <f t="shared" si="408"/>
        <v/>
      </c>
      <c r="K3742" s="132">
        <f t="shared" si="406"/>
        <v>0</v>
      </c>
      <c r="L3742" s="246"/>
      <c r="M3742" s="247"/>
      <c r="N3742" s="246"/>
      <c r="O3742" s="248"/>
      <c r="P3742" s="249" t="str">
        <f t="shared" si="409"/>
        <v/>
      </c>
      <c r="Q3742" s="250" t="str">
        <f t="shared" si="407"/>
        <v/>
      </c>
      <c r="R3742" s="248"/>
      <c r="S3742" s="246"/>
      <c r="T3742" s="248"/>
      <c r="U3742" s="249" t="str">
        <f>+IF(AND(S3742&gt;0,R3742&lt;&gt;'Data Validation (ROP used only)'!$A$22),SUM(S3742:T3742),"")</f>
        <v/>
      </c>
      <c r="V3742" s="250" t="str">
        <f>IF(OR(R3742='Data Validation (ROP used only)'!$A$22,ISBLANK(S3742),ISERROR(S3742/$I3742)),"",S3742/$I3742)</f>
        <v/>
      </c>
      <c r="W3742" s="251"/>
      <c r="X3742" s="252" t="str" cm="1">
        <f t="array" ref="X3742">_xlfn.IFS(W3742="","",W3742/I3742&gt;=2,2*I3742,W3742/I3742 &lt; 2, W3742)</f>
        <v/>
      </c>
      <c r="Y3742" s="253" t="str">
        <f t="shared" si="410"/>
        <v/>
      </c>
      <c r="Z3742" s="248"/>
      <c r="AA3742" s="249" t="str">
        <f t="shared" si="411"/>
        <v/>
      </c>
      <c r="AB3742" s="254" t="str">
        <f t="shared" si="412"/>
        <v/>
      </c>
      <c r="AC3742" s="159"/>
      <c r="AD3742" s="160"/>
    </row>
    <row r="3743" spans="2:30" ht="13.8" hidden="1" outlineLevel="1" x14ac:dyDescent="0.25">
      <c r="B3743" s="1"/>
      <c r="C3743" s="1"/>
      <c r="D3743" s="1"/>
      <c r="E3743" s="2"/>
      <c r="F3743" s="1"/>
      <c r="G3743" s="2"/>
      <c r="H3743" s="108"/>
      <c r="I3743" s="109"/>
      <c r="J3743" s="132" t="str">
        <f t="shared" si="408"/>
        <v/>
      </c>
      <c r="K3743" s="132">
        <f t="shared" si="406"/>
        <v>0</v>
      </c>
      <c r="L3743" s="246"/>
      <c r="M3743" s="247"/>
      <c r="N3743" s="246"/>
      <c r="O3743" s="248"/>
      <c r="P3743" s="249" t="str">
        <f t="shared" si="409"/>
        <v/>
      </c>
      <c r="Q3743" s="250" t="str">
        <f t="shared" si="407"/>
        <v/>
      </c>
      <c r="R3743" s="248"/>
      <c r="S3743" s="246"/>
      <c r="T3743" s="248"/>
      <c r="U3743" s="249" t="str">
        <f>+IF(AND(S3743&gt;0,R3743&lt;&gt;'Data Validation (ROP used only)'!$A$22),SUM(S3743:T3743),"")</f>
        <v/>
      </c>
      <c r="V3743" s="250" t="str">
        <f>IF(OR(R3743='Data Validation (ROP used only)'!$A$22,ISBLANK(S3743),ISERROR(S3743/$I3743)),"",S3743/$I3743)</f>
        <v/>
      </c>
      <c r="W3743" s="251"/>
      <c r="X3743" s="252" t="str" cm="1">
        <f t="array" ref="X3743">_xlfn.IFS(W3743="","",W3743/I3743&gt;=2,2*I3743,W3743/I3743 &lt; 2, W3743)</f>
        <v/>
      </c>
      <c r="Y3743" s="253" t="str">
        <f t="shared" si="410"/>
        <v/>
      </c>
      <c r="Z3743" s="248"/>
      <c r="AA3743" s="249" t="str">
        <f t="shared" si="411"/>
        <v/>
      </c>
      <c r="AB3743" s="254" t="str">
        <f t="shared" si="412"/>
        <v/>
      </c>
      <c r="AC3743" s="159"/>
      <c r="AD3743" s="160"/>
    </row>
    <row r="3744" spans="2:30" ht="13.8" hidden="1" outlineLevel="1" x14ac:dyDescent="0.25">
      <c r="B3744" s="1"/>
      <c r="C3744" s="1"/>
      <c r="D3744" s="1"/>
      <c r="E3744" s="2"/>
      <c r="F3744" s="1"/>
      <c r="G3744" s="2"/>
      <c r="H3744" s="108"/>
      <c r="I3744" s="109"/>
      <c r="J3744" s="132" t="str">
        <f t="shared" si="408"/>
        <v/>
      </c>
      <c r="K3744" s="132">
        <f t="shared" si="406"/>
        <v>0</v>
      </c>
      <c r="L3744" s="246"/>
      <c r="M3744" s="247"/>
      <c r="N3744" s="246"/>
      <c r="O3744" s="248"/>
      <c r="P3744" s="249" t="str">
        <f t="shared" si="409"/>
        <v/>
      </c>
      <c r="Q3744" s="250" t="str">
        <f t="shared" si="407"/>
        <v/>
      </c>
      <c r="R3744" s="248"/>
      <c r="S3744" s="246"/>
      <c r="T3744" s="248"/>
      <c r="U3744" s="249" t="str">
        <f>+IF(AND(S3744&gt;0,R3744&lt;&gt;'Data Validation (ROP used only)'!$A$22),SUM(S3744:T3744),"")</f>
        <v/>
      </c>
      <c r="V3744" s="250" t="str">
        <f>IF(OR(R3744='Data Validation (ROP used only)'!$A$22,ISBLANK(S3744),ISERROR(S3744/$I3744)),"",S3744/$I3744)</f>
        <v/>
      </c>
      <c r="W3744" s="251"/>
      <c r="X3744" s="252" t="str" cm="1">
        <f t="array" ref="X3744">_xlfn.IFS(W3744="","",W3744/I3744&gt;=2,2*I3744,W3744/I3744 &lt; 2, W3744)</f>
        <v/>
      </c>
      <c r="Y3744" s="253" t="str">
        <f t="shared" si="410"/>
        <v/>
      </c>
      <c r="Z3744" s="248"/>
      <c r="AA3744" s="249" t="str">
        <f t="shared" si="411"/>
        <v/>
      </c>
      <c r="AB3744" s="254" t="str">
        <f t="shared" si="412"/>
        <v/>
      </c>
      <c r="AC3744" s="159"/>
      <c r="AD3744" s="160"/>
    </row>
    <row r="3745" spans="2:30" ht="13.8" hidden="1" outlineLevel="1" x14ac:dyDescent="0.25">
      <c r="B3745" s="1"/>
      <c r="C3745" s="1"/>
      <c r="D3745" s="1"/>
      <c r="E3745" s="2"/>
      <c r="F3745" s="1"/>
      <c r="G3745" s="2"/>
      <c r="H3745" s="108"/>
      <c r="I3745" s="109"/>
      <c r="J3745" s="132" t="str">
        <f t="shared" si="408"/>
        <v/>
      </c>
      <c r="K3745" s="132">
        <f t="shared" si="406"/>
        <v>0</v>
      </c>
      <c r="L3745" s="246"/>
      <c r="M3745" s="247"/>
      <c r="N3745" s="246"/>
      <c r="O3745" s="248"/>
      <c r="P3745" s="249" t="str">
        <f t="shared" si="409"/>
        <v/>
      </c>
      <c r="Q3745" s="250" t="str">
        <f t="shared" si="407"/>
        <v/>
      </c>
      <c r="R3745" s="248"/>
      <c r="S3745" s="246"/>
      <c r="T3745" s="248"/>
      <c r="U3745" s="249" t="str">
        <f>+IF(AND(S3745&gt;0,R3745&lt;&gt;'Data Validation (ROP used only)'!$A$22),SUM(S3745:T3745),"")</f>
        <v/>
      </c>
      <c r="V3745" s="250" t="str">
        <f>IF(OR(R3745='Data Validation (ROP used only)'!$A$22,ISBLANK(S3745),ISERROR(S3745/$I3745)),"",S3745/$I3745)</f>
        <v/>
      </c>
      <c r="W3745" s="251"/>
      <c r="X3745" s="252" t="str" cm="1">
        <f t="array" ref="X3745">_xlfn.IFS(W3745="","",W3745/I3745&gt;=2,2*I3745,W3745/I3745 &lt; 2, W3745)</f>
        <v/>
      </c>
      <c r="Y3745" s="253" t="str">
        <f t="shared" si="410"/>
        <v/>
      </c>
      <c r="Z3745" s="248"/>
      <c r="AA3745" s="249" t="str">
        <f t="shared" si="411"/>
        <v/>
      </c>
      <c r="AB3745" s="254" t="str">
        <f t="shared" si="412"/>
        <v/>
      </c>
      <c r="AC3745" s="159"/>
      <c r="AD3745" s="160"/>
    </row>
    <row r="3746" spans="2:30" ht="13.8" hidden="1" outlineLevel="1" x14ac:dyDescent="0.25">
      <c r="B3746" s="1"/>
      <c r="C3746" s="1"/>
      <c r="D3746" s="1"/>
      <c r="E3746" s="2"/>
      <c r="F3746" s="1"/>
      <c r="G3746" s="2"/>
      <c r="H3746" s="108"/>
      <c r="I3746" s="109"/>
      <c r="J3746" s="132" t="str">
        <f t="shared" si="408"/>
        <v/>
      </c>
      <c r="K3746" s="132">
        <f t="shared" si="406"/>
        <v>0</v>
      </c>
      <c r="L3746" s="246"/>
      <c r="M3746" s="247"/>
      <c r="N3746" s="246"/>
      <c r="O3746" s="248"/>
      <c r="P3746" s="249" t="str">
        <f t="shared" si="409"/>
        <v/>
      </c>
      <c r="Q3746" s="250" t="str">
        <f t="shared" si="407"/>
        <v/>
      </c>
      <c r="R3746" s="248"/>
      <c r="S3746" s="246"/>
      <c r="T3746" s="248"/>
      <c r="U3746" s="249" t="str">
        <f>+IF(AND(S3746&gt;0,R3746&lt;&gt;'Data Validation (ROP used only)'!$A$22),SUM(S3746:T3746),"")</f>
        <v/>
      </c>
      <c r="V3746" s="250" t="str">
        <f>IF(OR(R3746='Data Validation (ROP used only)'!$A$22,ISBLANK(S3746),ISERROR(S3746/$I3746)),"",S3746/$I3746)</f>
        <v/>
      </c>
      <c r="W3746" s="251"/>
      <c r="X3746" s="252" t="str" cm="1">
        <f t="array" ref="X3746">_xlfn.IFS(W3746="","",W3746/I3746&gt;=2,2*I3746,W3746/I3746 &lt; 2, W3746)</f>
        <v/>
      </c>
      <c r="Y3746" s="253" t="str">
        <f t="shared" si="410"/>
        <v/>
      </c>
      <c r="Z3746" s="248"/>
      <c r="AA3746" s="249" t="str">
        <f t="shared" si="411"/>
        <v/>
      </c>
      <c r="AB3746" s="254" t="str">
        <f t="shared" si="412"/>
        <v/>
      </c>
      <c r="AC3746" s="159"/>
      <c r="AD3746" s="160"/>
    </row>
    <row r="3747" spans="2:30" ht="13.8" hidden="1" outlineLevel="1" x14ac:dyDescent="0.25">
      <c r="B3747" s="1"/>
      <c r="C3747" s="1"/>
      <c r="D3747" s="1"/>
      <c r="E3747" s="2"/>
      <c r="F3747" s="1"/>
      <c r="G3747" s="2"/>
      <c r="H3747" s="108"/>
      <c r="I3747" s="109"/>
      <c r="J3747" s="132" t="str">
        <f t="shared" si="408"/>
        <v/>
      </c>
      <c r="K3747" s="132">
        <f t="shared" si="406"/>
        <v>0</v>
      </c>
      <c r="L3747" s="246"/>
      <c r="M3747" s="247"/>
      <c r="N3747" s="246"/>
      <c r="O3747" s="248"/>
      <c r="P3747" s="249" t="str">
        <f t="shared" si="409"/>
        <v/>
      </c>
      <c r="Q3747" s="250" t="str">
        <f t="shared" si="407"/>
        <v/>
      </c>
      <c r="R3747" s="248"/>
      <c r="S3747" s="246"/>
      <c r="T3747" s="248"/>
      <c r="U3747" s="249" t="str">
        <f>+IF(AND(S3747&gt;0,R3747&lt;&gt;'Data Validation (ROP used only)'!$A$22),SUM(S3747:T3747),"")</f>
        <v/>
      </c>
      <c r="V3747" s="250" t="str">
        <f>IF(OR(R3747='Data Validation (ROP used only)'!$A$22,ISBLANK(S3747),ISERROR(S3747/$I3747)),"",S3747/$I3747)</f>
        <v/>
      </c>
      <c r="W3747" s="251"/>
      <c r="X3747" s="252" t="str" cm="1">
        <f t="array" ref="X3747">_xlfn.IFS(W3747="","",W3747/I3747&gt;=2,2*I3747,W3747/I3747 &lt; 2, W3747)</f>
        <v/>
      </c>
      <c r="Y3747" s="253" t="str">
        <f t="shared" si="410"/>
        <v/>
      </c>
      <c r="Z3747" s="248"/>
      <c r="AA3747" s="249" t="str">
        <f t="shared" si="411"/>
        <v/>
      </c>
      <c r="AB3747" s="254" t="str">
        <f t="shared" si="412"/>
        <v/>
      </c>
      <c r="AC3747" s="159"/>
      <c r="AD3747" s="160"/>
    </row>
    <row r="3748" spans="2:30" ht="13.8" hidden="1" outlineLevel="1" x14ac:dyDescent="0.25">
      <c r="B3748" s="1"/>
      <c r="C3748" s="1"/>
      <c r="D3748" s="1"/>
      <c r="E3748" s="2"/>
      <c r="F3748" s="1"/>
      <c r="G3748" s="2"/>
      <c r="H3748" s="108"/>
      <c r="I3748" s="109"/>
      <c r="J3748" s="132" t="str">
        <f t="shared" si="408"/>
        <v/>
      </c>
      <c r="K3748" s="132">
        <f t="shared" si="406"/>
        <v>0</v>
      </c>
      <c r="L3748" s="246"/>
      <c r="M3748" s="247"/>
      <c r="N3748" s="246"/>
      <c r="O3748" s="248"/>
      <c r="P3748" s="249" t="str">
        <f t="shared" si="409"/>
        <v/>
      </c>
      <c r="Q3748" s="250" t="str">
        <f t="shared" si="407"/>
        <v/>
      </c>
      <c r="R3748" s="248"/>
      <c r="S3748" s="246"/>
      <c r="T3748" s="248"/>
      <c r="U3748" s="249" t="str">
        <f>+IF(AND(S3748&gt;0,R3748&lt;&gt;'Data Validation (ROP used only)'!$A$22),SUM(S3748:T3748),"")</f>
        <v/>
      </c>
      <c r="V3748" s="250" t="str">
        <f>IF(OR(R3748='Data Validation (ROP used only)'!$A$22,ISBLANK(S3748),ISERROR(S3748/$I3748)),"",S3748/$I3748)</f>
        <v/>
      </c>
      <c r="W3748" s="251"/>
      <c r="X3748" s="252" t="str" cm="1">
        <f t="array" ref="X3748">_xlfn.IFS(W3748="","",W3748/I3748&gt;=2,2*I3748,W3748/I3748 &lt; 2, W3748)</f>
        <v/>
      </c>
      <c r="Y3748" s="253" t="str">
        <f t="shared" si="410"/>
        <v/>
      </c>
      <c r="Z3748" s="248"/>
      <c r="AA3748" s="249" t="str">
        <f t="shared" si="411"/>
        <v/>
      </c>
      <c r="AB3748" s="254" t="str">
        <f t="shared" si="412"/>
        <v/>
      </c>
      <c r="AC3748" s="159"/>
      <c r="AD3748" s="160"/>
    </row>
    <row r="3749" spans="2:30" ht="13.8" hidden="1" outlineLevel="1" x14ac:dyDescent="0.25">
      <c r="B3749" s="1"/>
      <c r="C3749" s="1"/>
      <c r="D3749" s="1"/>
      <c r="E3749" s="2"/>
      <c r="F3749" s="1"/>
      <c r="G3749" s="2"/>
      <c r="H3749" s="108"/>
      <c r="I3749" s="109"/>
      <c r="J3749" s="132" t="str">
        <f t="shared" si="408"/>
        <v/>
      </c>
      <c r="K3749" s="132">
        <f t="shared" si="406"/>
        <v>0</v>
      </c>
      <c r="L3749" s="246"/>
      <c r="M3749" s="247"/>
      <c r="N3749" s="246"/>
      <c r="O3749" s="248"/>
      <c r="P3749" s="249" t="str">
        <f t="shared" si="409"/>
        <v/>
      </c>
      <c r="Q3749" s="250" t="str">
        <f t="shared" si="407"/>
        <v/>
      </c>
      <c r="R3749" s="248"/>
      <c r="S3749" s="246"/>
      <c r="T3749" s="248"/>
      <c r="U3749" s="249" t="str">
        <f>+IF(AND(S3749&gt;0,R3749&lt;&gt;'Data Validation (ROP used only)'!$A$22),SUM(S3749:T3749),"")</f>
        <v/>
      </c>
      <c r="V3749" s="250" t="str">
        <f>IF(OR(R3749='Data Validation (ROP used only)'!$A$22,ISBLANK(S3749),ISERROR(S3749/$I3749)),"",S3749/$I3749)</f>
        <v/>
      </c>
      <c r="W3749" s="251"/>
      <c r="X3749" s="252" t="str" cm="1">
        <f t="array" ref="X3749">_xlfn.IFS(W3749="","",W3749/I3749&gt;=2,2*I3749,W3749/I3749 &lt; 2, W3749)</f>
        <v/>
      </c>
      <c r="Y3749" s="253" t="str">
        <f t="shared" si="410"/>
        <v/>
      </c>
      <c r="Z3749" s="248"/>
      <c r="AA3749" s="249" t="str">
        <f t="shared" si="411"/>
        <v/>
      </c>
      <c r="AB3749" s="254" t="str">
        <f t="shared" si="412"/>
        <v/>
      </c>
      <c r="AC3749" s="159"/>
      <c r="AD3749" s="160"/>
    </row>
    <row r="3750" spans="2:30" ht="13.8" hidden="1" outlineLevel="1" x14ac:dyDescent="0.25">
      <c r="B3750" s="1"/>
      <c r="C3750" s="1"/>
      <c r="D3750" s="1"/>
      <c r="E3750" s="2"/>
      <c r="F3750" s="1"/>
      <c r="G3750" s="2"/>
      <c r="H3750" s="108"/>
      <c r="I3750" s="109"/>
      <c r="J3750" s="132" t="str">
        <f t="shared" si="408"/>
        <v/>
      </c>
      <c r="K3750" s="132">
        <f t="shared" si="406"/>
        <v>0</v>
      </c>
      <c r="L3750" s="246"/>
      <c r="M3750" s="247"/>
      <c r="N3750" s="246"/>
      <c r="O3750" s="248"/>
      <c r="P3750" s="249" t="str">
        <f t="shared" si="409"/>
        <v/>
      </c>
      <c r="Q3750" s="250" t="str">
        <f t="shared" si="407"/>
        <v/>
      </c>
      <c r="R3750" s="248"/>
      <c r="S3750" s="246"/>
      <c r="T3750" s="248"/>
      <c r="U3750" s="249" t="str">
        <f>+IF(AND(S3750&gt;0,R3750&lt;&gt;'Data Validation (ROP used only)'!$A$22),SUM(S3750:T3750),"")</f>
        <v/>
      </c>
      <c r="V3750" s="250" t="str">
        <f>IF(OR(R3750='Data Validation (ROP used only)'!$A$22,ISBLANK(S3750),ISERROR(S3750/$I3750)),"",S3750/$I3750)</f>
        <v/>
      </c>
      <c r="W3750" s="251"/>
      <c r="X3750" s="252" t="str" cm="1">
        <f t="array" ref="X3750">_xlfn.IFS(W3750="","",W3750/I3750&gt;=2,2*I3750,W3750/I3750 &lt; 2, W3750)</f>
        <v/>
      </c>
      <c r="Y3750" s="253" t="str">
        <f t="shared" si="410"/>
        <v/>
      </c>
      <c r="Z3750" s="248"/>
      <c r="AA3750" s="249" t="str">
        <f t="shared" si="411"/>
        <v/>
      </c>
      <c r="AB3750" s="254" t="str">
        <f t="shared" si="412"/>
        <v/>
      </c>
      <c r="AC3750" s="159"/>
      <c r="AD3750" s="160"/>
    </row>
    <row r="3751" spans="2:30" ht="13.8" hidden="1" outlineLevel="1" x14ac:dyDescent="0.25">
      <c r="B3751" s="1"/>
      <c r="C3751" s="1"/>
      <c r="D3751" s="1"/>
      <c r="E3751" s="2"/>
      <c r="F3751" s="1"/>
      <c r="G3751" s="2"/>
      <c r="H3751" s="108"/>
      <c r="I3751" s="109"/>
      <c r="J3751" s="132" t="str">
        <f t="shared" si="408"/>
        <v/>
      </c>
      <c r="K3751" s="132">
        <f t="shared" ref="K3751:K3814" si="413">IF(ISERROR(I3751/1754.5),"",I3751/1754.5)</f>
        <v>0</v>
      </c>
      <c r="L3751" s="246"/>
      <c r="M3751" s="247"/>
      <c r="N3751" s="246"/>
      <c r="O3751" s="248"/>
      <c r="P3751" s="249" t="str">
        <f t="shared" si="409"/>
        <v/>
      </c>
      <c r="Q3751" s="250" t="str">
        <f t="shared" si="407"/>
        <v/>
      </c>
      <c r="R3751" s="248"/>
      <c r="S3751" s="246"/>
      <c r="T3751" s="248"/>
      <c r="U3751" s="249" t="str">
        <f>+IF(AND(S3751&gt;0,R3751&lt;&gt;'Data Validation (ROP used only)'!$A$22),SUM(S3751:T3751),"")</f>
        <v/>
      </c>
      <c r="V3751" s="250" t="str">
        <f>IF(OR(R3751='Data Validation (ROP used only)'!$A$22,ISBLANK(S3751),ISERROR(S3751/$I3751)),"",S3751/$I3751)</f>
        <v/>
      </c>
      <c r="W3751" s="251"/>
      <c r="X3751" s="252" t="str" cm="1">
        <f t="array" ref="X3751">_xlfn.IFS(W3751="","",W3751/I3751&gt;=2,2*I3751,W3751/I3751 &lt; 2, W3751)</f>
        <v/>
      </c>
      <c r="Y3751" s="253" t="str">
        <f t="shared" si="410"/>
        <v/>
      </c>
      <c r="Z3751" s="248"/>
      <c r="AA3751" s="249" t="str">
        <f t="shared" si="411"/>
        <v/>
      </c>
      <c r="AB3751" s="254" t="str">
        <f t="shared" si="412"/>
        <v/>
      </c>
      <c r="AC3751" s="159"/>
      <c r="AD3751" s="160"/>
    </row>
    <row r="3752" spans="2:30" ht="13.8" hidden="1" outlineLevel="1" x14ac:dyDescent="0.25">
      <c r="B3752" s="1"/>
      <c r="C3752" s="1"/>
      <c r="D3752" s="1"/>
      <c r="E3752" s="2"/>
      <c r="F3752" s="1"/>
      <c r="G3752" s="2"/>
      <c r="H3752" s="108"/>
      <c r="I3752" s="109"/>
      <c r="J3752" s="132" t="str">
        <f t="shared" si="408"/>
        <v/>
      </c>
      <c r="K3752" s="132">
        <f t="shared" si="413"/>
        <v>0</v>
      </c>
      <c r="L3752" s="246"/>
      <c r="M3752" s="247"/>
      <c r="N3752" s="246"/>
      <c r="O3752" s="248"/>
      <c r="P3752" s="249" t="str">
        <f t="shared" si="409"/>
        <v/>
      </c>
      <c r="Q3752" s="250" t="str">
        <f t="shared" si="407"/>
        <v/>
      </c>
      <c r="R3752" s="248"/>
      <c r="S3752" s="246"/>
      <c r="T3752" s="248"/>
      <c r="U3752" s="249" t="str">
        <f>+IF(AND(S3752&gt;0,R3752&lt;&gt;'Data Validation (ROP used only)'!$A$22),SUM(S3752:T3752),"")</f>
        <v/>
      </c>
      <c r="V3752" s="250" t="str">
        <f>IF(OR(R3752='Data Validation (ROP used only)'!$A$22,ISBLANK(S3752),ISERROR(S3752/$I3752)),"",S3752/$I3752)</f>
        <v/>
      </c>
      <c r="W3752" s="251"/>
      <c r="X3752" s="252" t="str" cm="1">
        <f t="array" ref="X3752">_xlfn.IFS(W3752="","",W3752/I3752&gt;=2,2*I3752,W3752/I3752 &lt; 2, W3752)</f>
        <v/>
      </c>
      <c r="Y3752" s="253" t="str">
        <f t="shared" si="410"/>
        <v/>
      </c>
      <c r="Z3752" s="248"/>
      <c r="AA3752" s="249" t="str">
        <f t="shared" si="411"/>
        <v/>
      </c>
      <c r="AB3752" s="254" t="str">
        <f t="shared" si="412"/>
        <v/>
      </c>
      <c r="AC3752" s="159"/>
      <c r="AD3752" s="160"/>
    </row>
    <row r="3753" spans="2:30" ht="13.8" hidden="1" outlineLevel="1" x14ac:dyDescent="0.25">
      <c r="B3753" s="1"/>
      <c r="C3753" s="1"/>
      <c r="D3753" s="1"/>
      <c r="E3753" s="2"/>
      <c r="F3753" s="1"/>
      <c r="G3753" s="2"/>
      <c r="H3753" s="108"/>
      <c r="I3753" s="109"/>
      <c r="J3753" s="132" t="str">
        <f t="shared" si="408"/>
        <v/>
      </c>
      <c r="K3753" s="132">
        <f t="shared" si="413"/>
        <v>0</v>
      </c>
      <c r="L3753" s="246"/>
      <c r="M3753" s="247"/>
      <c r="N3753" s="246"/>
      <c r="O3753" s="248"/>
      <c r="P3753" s="249" t="str">
        <f t="shared" si="409"/>
        <v/>
      </c>
      <c r="Q3753" s="250" t="str">
        <f t="shared" si="407"/>
        <v/>
      </c>
      <c r="R3753" s="248"/>
      <c r="S3753" s="246"/>
      <c r="T3753" s="248"/>
      <c r="U3753" s="249" t="str">
        <f>+IF(AND(S3753&gt;0,R3753&lt;&gt;'Data Validation (ROP used only)'!$A$22),SUM(S3753:T3753),"")</f>
        <v/>
      </c>
      <c r="V3753" s="250" t="str">
        <f>IF(OR(R3753='Data Validation (ROP used only)'!$A$22,ISBLANK(S3753),ISERROR(S3753/$I3753)),"",S3753/$I3753)</f>
        <v/>
      </c>
      <c r="W3753" s="251"/>
      <c r="X3753" s="252" t="str" cm="1">
        <f t="array" ref="X3753">_xlfn.IFS(W3753="","",W3753/I3753&gt;=2,2*I3753,W3753/I3753 &lt; 2, W3753)</f>
        <v/>
      </c>
      <c r="Y3753" s="253" t="str">
        <f t="shared" si="410"/>
        <v/>
      </c>
      <c r="Z3753" s="248"/>
      <c r="AA3753" s="249" t="str">
        <f t="shared" si="411"/>
        <v/>
      </c>
      <c r="AB3753" s="254" t="str">
        <f t="shared" si="412"/>
        <v/>
      </c>
      <c r="AC3753" s="159"/>
      <c r="AD3753" s="160"/>
    </row>
    <row r="3754" spans="2:30" ht="13.8" hidden="1" outlineLevel="1" x14ac:dyDescent="0.25">
      <c r="B3754" s="1"/>
      <c r="C3754" s="1"/>
      <c r="D3754" s="1"/>
      <c r="E3754" s="2"/>
      <c r="F3754" s="1"/>
      <c r="G3754" s="2"/>
      <c r="H3754" s="108"/>
      <c r="I3754" s="109"/>
      <c r="J3754" s="132" t="str">
        <f t="shared" si="408"/>
        <v/>
      </c>
      <c r="K3754" s="132">
        <f t="shared" si="413"/>
        <v>0</v>
      </c>
      <c r="L3754" s="246"/>
      <c r="M3754" s="247"/>
      <c r="N3754" s="246"/>
      <c r="O3754" s="248"/>
      <c r="P3754" s="249" t="str">
        <f t="shared" si="409"/>
        <v/>
      </c>
      <c r="Q3754" s="250" t="str">
        <f t="shared" si="407"/>
        <v/>
      </c>
      <c r="R3754" s="248"/>
      <c r="S3754" s="246"/>
      <c r="T3754" s="248"/>
      <c r="U3754" s="249" t="str">
        <f>+IF(AND(S3754&gt;0,R3754&lt;&gt;'Data Validation (ROP used only)'!$A$22),SUM(S3754:T3754),"")</f>
        <v/>
      </c>
      <c r="V3754" s="250" t="str">
        <f>IF(OR(R3754='Data Validation (ROP used only)'!$A$22,ISBLANK(S3754),ISERROR(S3754/$I3754)),"",S3754/$I3754)</f>
        <v/>
      </c>
      <c r="W3754" s="251"/>
      <c r="X3754" s="252" t="str" cm="1">
        <f t="array" ref="X3754">_xlfn.IFS(W3754="","",W3754/I3754&gt;=2,2*I3754,W3754/I3754 &lt; 2, W3754)</f>
        <v/>
      </c>
      <c r="Y3754" s="253" t="str">
        <f t="shared" si="410"/>
        <v/>
      </c>
      <c r="Z3754" s="248"/>
      <c r="AA3754" s="249" t="str">
        <f t="shared" si="411"/>
        <v/>
      </c>
      <c r="AB3754" s="254" t="str">
        <f t="shared" si="412"/>
        <v/>
      </c>
      <c r="AC3754" s="159"/>
      <c r="AD3754" s="160"/>
    </row>
    <row r="3755" spans="2:30" ht="13.8" hidden="1" outlineLevel="1" x14ac:dyDescent="0.25">
      <c r="B3755" s="1"/>
      <c r="C3755" s="1"/>
      <c r="D3755" s="1"/>
      <c r="E3755" s="2"/>
      <c r="F3755" s="1"/>
      <c r="G3755" s="2"/>
      <c r="H3755" s="108"/>
      <c r="I3755" s="109"/>
      <c r="J3755" s="132" t="str">
        <f t="shared" si="408"/>
        <v/>
      </c>
      <c r="K3755" s="132">
        <f t="shared" si="413"/>
        <v>0</v>
      </c>
      <c r="L3755" s="246"/>
      <c r="M3755" s="247"/>
      <c r="N3755" s="246"/>
      <c r="O3755" s="248"/>
      <c r="P3755" s="249" t="str">
        <f t="shared" si="409"/>
        <v/>
      </c>
      <c r="Q3755" s="250" t="str">
        <f t="shared" si="407"/>
        <v/>
      </c>
      <c r="R3755" s="248"/>
      <c r="S3755" s="246"/>
      <c r="T3755" s="248"/>
      <c r="U3755" s="249" t="str">
        <f>+IF(AND(S3755&gt;0,R3755&lt;&gt;'Data Validation (ROP used only)'!$A$22),SUM(S3755:T3755),"")</f>
        <v/>
      </c>
      <c r="V3755" s="250" t="str">
        <f>IF(OR(R3755='Data Validation (ROP used only)'!$A$22,ISBLANK(S3755),ISERROR(S3755/$I3755)),"",S3755/$I3755)</f>
        <v/>
      </c>
      <c r="W3755" s="251"/>
      <c r="X3755" s="252" t="str" cm="1">
        <f t="array" ref="X3755">_xlfn.IFS(W3755="","",W3755/I3755&gt;=2,2*I3755,W3755/I3755 &lt; 2, W3755)</f>
        <v/>
      </c>
      <c r="Y3755" s="253" t="str">
        <f t="shared" si="410"/>
        <v/>
      </c>
      <c r="Z3755" s="248"/>
      <c r="AA3755" s="249" t="str">
        <f t="shared" si="411"/>
        <v/>
      </c>
      <c r="AB3755" s="254" t="str">
        <f t="shared" si="412"/>
        <v/>
      </c>
      <c r="AC3755" s="159"/>
      <c r="AD3755" s="160"/>
    </row>
    <row r="3756" spans="2:30" ht="13.8" hidden="1" outlineLevel="1" x14ac:dyDescent="0.25">
      <c r="B3756" s="1"/>
      <c r="C3756" s="1"/>
      <c r="D3756" s="1"/>
      <c r="E3756" s="2"/>
      <c r="F3756" s="1"/>
      <c r="G3756" s="2"/>
      <c r="H3756" s="108"/>
      <c r="I3756" s="109"/>
      <c r="J3756" s="132" t="str">
        <f t="shared" si="408"/>
        <v/>
      </c>
      <c r="K3756" s="132">
        <f t="shared" si="413"/>
        <v>0</v>
      </c>
      <c r="L3756" s="246"/>
      <c r="M3756" s="247"/>
      <c r="N3756" s="246"/>
      <c r="O3756" s="248"/>
      <c r="P3756" s="249" t="str">
        <f t="shared" si="409"/>
        <v/>
      </c>
      <c r="Q3756" s="250" t="str">
        <f t="shared" si="407"/>
        <v/>
      </c>
      <c r="R3756" s="248"/>
      <c r="S3756" s="246"/>
      <c r="T3756" s="248"/>
      <c r="U3756" s="249" t="str">
        <f>+IF(AND(S3756&gt;0,R3756&lt;&gt;'Data Validation (ROP used only)'!$A$22),SUM(S3756:T3756),"")</f>
        <v/>
      </c>
      <c r="V3756" s="250" t="str">
        <f>IF(OR(R3756='Data Validation (ROP used only)'!$A$22,ISBLANK(S3756),ISERROR(S3756/$I3756)),"",S3756/$I3756)</f>
        <v/>
      </c>
      <c r="W3756" s="251"/>
      <c r="X3756" s="252" t="str" cm="1">
        <f t="array" ref="X3756">_xlfn.IFS(W3756="","",W3756/I3756&gt;=2,2*I3756,W3756/I3756 &lt; 2, W3756)</f>
        <v/>
      </c>
      <c r="Y3756" s="253" t="str">
        <f t="shared" si="410"/>
        <v/>
      </c>
      <c r="Z3756" s="248"/>
      <c r="AA3756" s="249" t="str">
        <f t="shared" si="411"/>
        <v/>
      </c>
      <c r="AB3756" s="254" t="str">
        <f t="shared" si="412"/>
        <v/>
      </c>
      <c r="AC3756" s="159"/>
      <c r="AD3756" s="160"/>
    </row>
    <row r="3757" spans="2:30" ht="13.8" hidden="1" outlineLevel="1" x14ac:dyDescent="0.25">
      <c r="B3757" s="1"/>
      <c r="C3757" s="1"/>
      <c r="D3757" s="1"/>
      <c r="E3757" s="2"/>
      <c r="F3757" s="1"/>
      <c r="G3757" s="2"/>
      <c r="H3757" s="108"/>
      <c r="I3757" s="109"/>
      <c r="J3757" s="132" t="str">
        <f t="shared" si="408"/>
        <v/>
      </c>
      <c r="K3757" s="132">
        <f t="shared" si="413"/>
        <v>0</v>
      </c>
      <c r="L3757" s="246"/>
      <c r="M3757" s="247"/>
      <c r="N3757" s="246"/>
      <c r="O3757" s="248"/>
      <c r="P3757" s="249" t="str">
        <f t="shared" si="409"/>
        <v/>
      </c>
      <c r="Q3757" s="250" t="str">
        <f t="shared" si="407"/>
        <v/>
      </c>
      <c r="R3757" s="248"/>
      <c r="S3757" s="246"/>
      <c r="T3757" s="248"/>
      <c r="U3757" s="249" t="str">
        <f>+IF(AND(S3757&gt;0,R3757&lt;&gt;'Data Validation (ROP used only)'!$A$22),SUM(S3757:T3757),"")</f>
        <v/>
      </c>
      <c r="V3757" s="250" t="str">
        <f>IF(OR(R3757='Data Validation (ROP used only)'!$A$22,ISBLANK(S3757),ISERROR(S3757/$I3757)),"",S3757/$I3757)</f>
        <v/>
      </c>
      <c r="W3757" s="251"/>
      <c r="X3757" s="252" t="str" cm="1">
        <f t="array" ref="X3757">_xlfn.IFS(W3757="","",W3757/I3757&gt;=2,2*I3757,W3757/I3757 &lt; 2, W3757)</f>
        <v/>
      </c>
      <c r="Y3757" s="253" t="str">
        <f t="shared" si="410"/>
        <v/>
      </c>
      <c r="Z3757" s="248"/>
      <c r="AA3757" s="249" t="str">
        <f t="shared" si="411"/>
        <v/>
      </c>
      <c r="AB3757" s="254" t="str">
        <f t="shared" si="412"/>
        <v/>
      </c>
      <c r="AC3757" s="159"/>
      <c r="AD3757" s="160"/>
    </row>
    <row r="3758" spans="2:30" ht="13.8" hidden="1" outlineLevel="1" x14ac:dyDescent="0.25">
      <c r="B3758" s="1"/>
      <c r="C3758" s="1"/>
      <c r="D3758" s="1"/>
      <c r="E3758" s="2"/>
      <c r="F3758" s="1"/>
      <c r="G3758" s="2"/>
      <c r="H3758" s="108"/>
      <c r="I3758" s="109"/>
      <c r="J3758" s="132" t="str">
        <f t="shared" si="408"/>
        <v/>
      </c>
      <c r="K3758" s="132">
        <f t="shared" si="413"/>
        <v>0</v>
      </c>
      <c r="L3758" s="246"/>
      <c r="M3758" s="247"/>
      <c r="N3758" s="246"/>
      <c r="O3758" s="248"/>
      <c r="P3758" s="249" t="str">
        <f t="shared" si="409"/>
        <v/>
      </c>
      <c r="Q3758" s="250" t="str">
        <f t="shared" si="407"/>
        <v/>
      </c>
      <c r="R3758" s="248"/>
      <c r="S3758" s="246"/>
      <c r="T3758" s="248"/>
      <c r="U3758" s="249" t="str">
        <f>+IF(AND(S3758&gt;0,R3758&lt;&gt;'Data Validation (ROP used only)'!$A$22),SUM(S3758:T3758),"")</f>
        <v/>
      </c>
      <c r="V3758" s="250" t="str">
        <f>IF(OR(R3758='Data Validation (ROP used only)'!$A$22,ISBLANK(S3758),ISERROR(S3758/$I3758)),"",S3758/$I3758)</f>
        <v/>
      </c>
      <c r="W3758" s="251"/>
      <c r="X3758" s="252" t="str" cm="1">
        <f t="array" ref="X3758">_xlfn.IFS(W3758="","",W3758/I3758&gt;=2,2*I3758,W3758/I3758 &lt; 2, W3758)</f>
        <v/>
      </c>
      <c r="Y3758" s="253" t="str">
        <f t="shared" si="410"/>
        <v/>
      </c>
      <c r="Z3758" s="248"/>
      <c r="AA3758" s="249" t="str">
        <f t="shared" si="411"/>
        <v/>
      </c>
      <c r="AB3758" s="254" t="str">
        <f t="shared" si="412"/>
        <v/>
      </c>
      <c r="AC3758" s="159"/>
      <c r="AD3758" s="160"/>
    </row>
    <row r="3759" spans="2:30" ht="13.8" hidden="1" outlineLevel="1" x14ac:dyDescent="0.25">
      <c r="B3759" s="1"/>
      <c r="C3759" s="1"/>
      <c r="D3759" s="1"/>
      <c r="E3759" s="2"/>
      <c r="F3759" s="1"/>
      <c r="G3759" s="2"/>
      <c r="H3759" s="108"/>
      <c r="I3759" s="109"/>
      <c r="J3759" s="132" t="str">
        <f t="shared" si="408"/>
        <v/>
      </c>
      <c r="K3759" s="132">
        <f t="shared" si="413"/>
        <v>0</v>
      </c>
      <c r="L3759" s="246"/>
      <c r="M3759" s="247"/>
      <c r="N3759" s="246"/>
      <c r="O3759" s="248"/>
      <c r="P3759" s="249" t="str">
        <f t="shared" si="409"/>
        <v/>
      </c>
      <c r="Q3759" s="250" t="str">
        <f t="shared" si="407"/>
        <v/>
      </c>
      <c r="R3759" s="248"/>
      <c r="S3759" s="246"/>
      <c r="T3759" s="248"/>
      <c r="U3759" s="249" t="str">
        <f>+IF(AND(S3759&gt;0,R3759&lt;&gt;'Data Validation (ROP used only)'!$A$22),SUM(S3759:T3759),"")</f>
        <v/>
      </c>
      <c r="V3759" s="250" t="str">
        <f>IF(OR(R3759='Data Validation (ROP used only)'!$A$22,ISBLANK(S3759),ISERROR(S3759/$I3759)),"",S3759/$I3759)</f>
        <v/>
      </c>
      <c r="W3759" s="251"/>
      <c r="X3759" s="252" t="str" cm="1">
        <f t="array" ref="X3759">_xlfn.IFS(W3759="","",W3759/I3759&gt;=2,2*I3759,W3759/I3759 &lt; 2, W3759)</f>
        <v/>
      </c>
      <c r="Y3759" s="253" t="str">
        <f t="shared" si="410"/>
        <v/>
      </c>
      <c r="Z3759" s="248"/>
      <c r="AA3759" s="249" t="str">
        <f t="shared" si="411"/>
        <v/>
      </c>
      <c r="AB3759" s="254" t="str">
        <f t="shared" si="412"/>
        <v/>
      </c>
      <c r="AC3759" s="159"/>
      <c r="AD3759" s="160"/>
    </row>
    <row r="3760" spans="2:30" ht="13.8" hidden="1" outlineLevel="1" x14ac:dyDescent="0.25">
      <c r="B3760" s="1"/>
      <c r="C3760" s="1"/>
      <c r="D3760" s="1"/>
      <c r="E3760" s="2"/>
      <c r="F3760" s="1"/>
      <c r="G3760" s="2"/>
      <c r="H3760" s="108"/>
      <c r="I3760" s="109"/>
      <c r="J3760" s="132" t="str">
        <f t="shared" si="408"/>
        <v/>
      </c>
      <c r="K3760" s="132">
        <f t="shared" si="413"/>
        <v>0</v>
      </c>
      <c r="L3760" s="246"/>
      <c r="M3760" s="247"/>
      <c r="N3760" s="246"/>
      <c r="O3760" s="248"/>
      <c r="P3760" s="249" t="str">
        <f t="shared" si="409"/>
        <v/>
      </c>
      <c r="Q3760" s="250" t="str">
        <f t="shared" si="407"/>
        <v/>
      </c>
      <c r="R3760" s="248"/>
      <c r="S3760" s="246"/>
      <c r="T3760" s="248"/>
      <c r="U3760" s="249" t="str">
        <f>+IF(AND(S3760&gt;0,R3760&lt;&gt;'Data Validation (ROP used only)'!$A$22),SUM(S3760:T3760),"")</f>
        <v/>
      </c>
      <c r="V3760" s="250" t="str">
        <f>IF(OR(R3760='Data Validation (ROP used only)'!$A$22,ISBLANK(S3760),ISERROR(S3760/$I3760)),"",S3760/$I3760)</f>
        <v/>
      </c>
      <c r="W3760" s="251"/>
      <c r="X3760" s="252" t="str" cm="1">
        <f t="array" ref="X3760">_xlfn.IFS(W3760="","",W3760/I3760&gt;=2,2*I3760,W3760/I3760 &lt; 2, W3760)</f>
        <v/>
      </c>
      <c r="Y3760" s="253" t="str">
        <f t="shared" si="410"/>
        <v/>
      </c>
      <c r="Z3760" s="248"/>
      <c r="AA3760" s="249" t="str">
        <f t="shared" si="411"/>
        <v/>
      </c>
      <c r="AB3760" s="254" t="str">
        <f t="shared" si="412"/>
        <v/>
      </c>
      <c r="AC3760" s="159"/>
      <c r="AD3760" s="160"/>
    </row>
    <row r="3761" spans="2:30" ht="13.8" hidden="1" outlineLevel="1" x14ac:dyDescent="0.25">
      <c r="B3761" s="1"/>
      <c r="C3761" s="1"/>
      <c r="D3761" s="1"/>
      <c r="E3761" s="2"/>
      <c r="F3761" s="1"/>
      <c r="G3761" s="2"/>
      <c r="H3761" s="108"/>
      <c r="I3761" s="109"/>
      <c r="J3761" s="132" t="str">
        <f t="shared" si="408"/>
        <v/>
      </c>
      <c r="K3761" s="132">
        <f t="shared" si="413"/>
        <v>0</v>
      </c>
      <c r="L3761" s="246"/>
      <c r="M3761" s="247"/>
      <c r="N3761" s="246"/>
      <c r="O3761" s="248"/>
      <c r="P3761" s="249" t="str">
        <f t="shared" si="409"/>
        <v/>
      </c>
      <c r="Q3761" s="250" t="str">
        <f t="shared" si="407"/>
        <v/>
      </c>
      <c r="R3761" s="248"/>
      <c r="S3761" s="246"/>
      <c r="T3761" s="248"/>
      <c r="U3761" s="249" t="str">
        <f>+IF(AND(S3761&gt;0,R3761&lt;&gt;'Data Validation (ROP used only)'!$A$22),SUM(S3761:T3761),"")</f>
        <v/>
      </c>
      <c r="V3761" s="250" t="str">
        <f>IF(OR(R3761='Data Validation (ROP used only)'!$A$22,ISBLANK(S3761),ISERROR(S3761/$I3761)),"",S3761/$I3761)</f>
        <v/>
      </c>
      <c r="W3761" s="251"/>
      <c r="X3761" s="252" t="str" cm="1">
        <f t="array" ref="X3761">_xlfn.IFS(W3761="","",W3761/I3761&gt;=2,2*I3761,W3761/I3761 &lt; 2, W3761)</f>
        <v/>
      </c>
      <c r="Y3761" s="253" t="str">
        <f t="shared" si="410"/>
        <v/>
      </c>
      <c r="Z3761" s="248"/>
      <c r="AA3761" s="249" t="str">
        <f t="shared" si="411"/>
        <v/>
      </c>
      <c r="AB3761" s="254" t="str">
        <f t="shared" si="412"/>
        <v/>
      </c>
      <c r="AC3761" s="159"/>
      <c r="AD3761" s="160"/>
    </row>
    <row r="3762" spans="2:30" ht="13.8" hidden="1" outlineLevel="1" x14ac:dyDescent="0.25">
      <c r="B3762" s="1"/>
      <c r="C3762" s="1"/>
      <c r="D3762" s="1"/>
      <c r="E3762" s="2"/>
      <c r="F3762" s="1"/>
      <c r="G3762" s="2"/>
      <c r="H3762" s="108"/>
      <c r="I3762" s="109"/>
      <c r="J3762" s="132" t="str">
        <f t="shared" si="408"/>
        <v/>
      </c>
      <c r="K3762" s="132">
        <f t="shared" si="413"/>
        <v>0</v>
      </c>
      <c r="L3762" s="246"/>
      <c r="M3762" s="247"/>
      <c r="N3762" s="246"/>
      <c r="O3762" s="248"/>
      <c r="P3762" s="249" t="str">
        <f t="shared" si="409"/>
        <v/>
      </c>
      <c r="Q3762" s="250" t="str">
        <f t="shared" si="407"/>
        <v/>
      </c>
      <c r="R3762" s="248"/>
      <c r="S3762" s="246"/>
      <c r="T3762" s="248"/>
      <c r="U3762" s="249" t="str">
        <f>+IF(AND(S3762&gt;0,R3762&lt;&gt;'Data Validation (ROP used only)'!$A$22),SUM(S3762:T3762),"")</f>
        <v/>
      </c>
      <c r="V3762" s="250" t="str">
        <f>IF(OR(R3762='Data Validation (ROP used only)'!$A$22,ISBLANK(S3762),ISERROR(S3762/$I3762)),"",S3762/$I3762)</f>
        <v/>
      </c>
      <c r="W3762" s="251"/>
      <c r="X3762" s="252" t="str" cm="1">
        <f t="array" ref="X3762">_xlfn.IFS(W3762="","",W3762/I3762&gt;=2,2*I3762,W3762/I3762 &lt; 2, W3762)</f>
        <v/>
      </c>
      <c r="Y3762" s="253" t="str">
        <f t="shared" si="410"/>
        <v/>
      </c>
      <c r="Z3762" s="248"/>
      <c r="AA3762" s="249" t="str">
        <f t="shared" si="411"/>
        <v/>
      </c>
      <c r="AB3762" s="254" t="str">
        <f t="shared" si="412"/>
        <v/>
      </c>
      <c r="AC3762" s="159"/>
      <c r="AD3762" s="160"/>
    </row>
    <row r="3763" spans="2:30" ht="13.8" hidden="1" outlineLevel="1" x14ac:dyDescent="0.25">
      <c r="B3763" s="1"/>
      <c r="C3763" s="1"/>
      <c r="D3763" s="1"/>
      <c r="E3763" s="2"/>
      <c r="F3763" s="1"/>
      <c r="G3763" s="2"/>
      <c r="H3763" s="108"/>
      <c r="I3763" s="109"/>
      <c r="J3763" s="132" t="str">
        <f t="shared" si="408"/>
        <v/>
      </c>
      <c r="K3763" s="132">
        <f t="shared" si="413"/>
        <v>0</v>
      </c>
      <c r="L3763" s="246"/>
      <c r="M3763" s="247"/>
      <c r="N3763" s="246"/>
      <c r="O3763" s="248"/>
      <c r="P3763" s="249" t="str">
        <f t="shared" si="409"/>
        <v/>
      </c>
      <c r="Q3763" s="250" t="str">
        <f t="shared" si="407"/>
        <v/>
      </c>
      <c r="R3763" s="248"/>
      <c r="S3763" s="246"/>
      <c r="T3763" s="248"/>
      <c r="U3763" s="249" t="str">
        <f>+IF(AND(S3763&gt;0,R3763&lt;&gt;'Data Validation (ROP used only)'!$A$22),SUM(S3763:T3763),"")</f>
        <v/>
      </c>
      <c r="V3763" s="250" t="str">
        <f>IF(OR(R3763='Data Validation (ROP used only)'!$A$22,ISBLANK(S3763),ISERROR(S3763/$I3763)),"",S3763/$I3763)</f>
        <v/>
      </c>
      <c r="W3763" s="251"/>
      <c r="X3763" s="252" t="str" cm="1">
        <f t="array" ref="X3763">_xlfn.IFS(W3763="","",W3763/I3763&gt;=2,2*I3763,W3763/I3763 &lt; 2, W3763)</f>
        <v/>
      </c>
      <c r="Y3763" s="253" t="str">
        <f t="shared" si="410"/>
        <v/>
      </c>
      <c r="Z3763" s="248"/>
      <c r="AA3763" s="249" t="str">
        <f t="shared" si="411"/>
        <v/>
      </c>
      <c r="AB3763" s="254" t="str">
        <f t="shared" si="412"/>
        <v/>
      </c>
      <c r="AC3763" s="159"/>
      <c r="AD3763" s="160"/>
    </row>
    <row r="3764" spans="2:30" ht="13.8" hidden="1" outlineLevel="1" x14ac:dyDescent="0.25">
      <c r="B3764" s="1"/>
      <c r="C3764" s="1"/>
      <c r="D3764" s="1"/>
      <c r="E3764" s="2"/>
      <c r="F3764" s="1"/>
      <c r="G3764" s="2"/>
      <c r="H3764" s="108"/>
      <c r="I3764" s="109"/>
      <c r="J3764" s="132" t="str">
        <f t="shared" si="408"/>
        <v/>
      </c>
      <c r="K3764" s="132">
        <f t="shared" si="413"/>
        <v>0</v>
      </c>
      <c r="L3764" s="246"/>
      <c r="M3764" s="247"/>
      <c r="N3764" s="246"/>
      <c r="O3764" s="248"/>
      <c r="P3764" s="249" t="str">
        <f t="shared" si="409"/>
        <v/>
      </c>
      <c r="Q3764" s="250" t="str">
        <f t="shared" si="407"/>
        <v/>
      </c>
      <c r="R3764" s="248"/>
      <c r="S3764" s="246"/>
      <c r="T3764" s="248"/>
      <c r="U3764" s="249" t="str">
        <f>+IF(AND(S3764&gt;0,R3764&lt;&gt;'Data Validation (ROP used only)'!$A$22),SUM(S3764:T3764),"")</f>
        <v/>
      </c>
      <c r="V3764" s="250" t="str">
        <f>IF(OR(R3764='Data Validation (ROP used only)'!$A$22,ISBLANK(S3764),ISERROR(S3764/$I3764)),"",S3764/$I3764)</f>
        <v/>
      </c>
      <c r="W3764" s="251"/>
      <c r="X3764" s="252" t="str" cm="1">
        <f t="array" ref="X3764">_xlfn.IFS(W3764="","",W3764/I3764&gt;=2,2*I3764,W3764/I3764 &lt; 2, W3764)</f>
        <v/>
      </c>
      <c r="Y3764" s="253" t="str">
        <f t="shared" si="410"/>
        <v/>
      </c>
      <c r="Z3764" s="248"/>
      <c r="AA3764" s="249" t="str">
        <f t="shared" si="411"/>
        <v/>
      </c>
      <c r="AB3764" s="254" t="str">
        <f t="shared" si="412"/>
        <v/>
      </c>
      <c r="AC3764" s="159"/>
      <c r="AD3764" s="160"/>
    </row>
    <row r="3765" spans="2:30" ht="13.8" hidden="1" outlineLevel="1" x14ac:dyDescent="0.25">
      <c r="B3765" s="1"/>
      <c r="C3765" s="1"/>
      <c r="D3765" s="1"/>
      <c r="E3765" s="2"/>
      <c r="F3765" s="1"/>
      <c r="G3765" s="2"/>
      <c r="H3765" s="108"/>
      <c r="I3765" s="109"/>
      <c r="J3765" s="132" t="str">
        <f t="shared" si="408"/>
        <v/>
      </c>
      <c r="K3765" s="132">
        <f t="shared" si="413"/>
        <v>0</v>
      </c>
      <c r="L3765" s="246"/>
      <c r="M3765" s="247"/>
      <c r="N3765" s="246"/>
      <c r="O3765" s="248"/>
      <c r="P3765" s="249" t="str">
        <f t="shared" si="409"/>
        <v/>
      </c>
      <c r="Q3765" s="250" t="str">
        <f t="shared" si="407"/>
        <v/>
      </c>
      <c r="R3765" s="248"/>
      <c r="S3765" s="246"/>
      <c r="T3765" s="248"/>
      <c r="U3765" s="249" t="str">
        <f>+IF(AND(S3765&gt;0,R3765&lt;&gt;'Data Validation (ROP used only)'!$A$22),SUM(S3765:T3765),"")</f>
        <v/>
      </c>
      <c r="V3765" s="250" t="str">
        <f>IF(OR(R3765='Data Validation (ROP used only)'!$A$22,ISBLANK(S3765),ISERROR(S3765/$I3765)),"",S3765/$I3765)</f>
        <v/>
      </c>
      <c r="W3765" s="251"/>
      <c r="X3765" s="252" t="str" cm="1">
        <f t="array" ref="X3765">_xlfn.IFS(W3765="","",W3765/I3765&gt;=2,2*I3765,W3765/I3765 &lt; 2, W3765)</f>
        <v/>
      </c>
      <c r="Y3765" s="253" t="str">
        <f t="shared" si="410"/>
        <v/>
      </c>
      <c r="Z3765" s="248"/>
      <c r="AA3765" s="249" t="str">
        <f t="shared" si="411"/>
        <v/>
      </c>
      <c r="AB3765" s="254" t="str">
        <f t="shared" si="412"/>
        <v/>
      </c>
      <c r="AC3765" s="159"/>
      <c r="AD3765" s="160"/>
    </row>
    <row r="3766" spans="2:30" ht="13.8" hidden="1" outlineLevel="1" x14ac:dyDescent="0.25">
      <c r="B3766" s="1"/>
      <c r="C3766" s="1"/>
      <c r="D3766" s="1"/>
      <c r="E3766" s="2"/>
      <c r="F3766" s="1"/>
      <c r="G3766" s="2"/>
      <c r="H3766" s="108"/>
      <c r="I3766" s="109"/>
      <c r="J3766" s="132" t="str">
        <f t="shared" si="408"/>
        <v/>
      </c>
      <c r="K3766" s="132">
        <f t="shared" si="413"/>
        <v>0</v>
      </c>
      <c r="L3766" s="246"/>
      <c r="M3766" s="247"/>
      <c r="N3766" s="246"/>
      <c r="O3766" s="248"/>
      <c r="P3766" s="249" t="str">
        <f t="shared" si="409"/>
        <v/>
      </c>
      <c r="Q3766" s="250" t="str">
        <f t="shared" si="407"/>
        <v/>
      </c>
      <c r="R3766" s="248"/>
      <c r="S3766" s="246"/>
      <c r="T3766" s="248"/>
      <c r="U3766" s="249" t="str">
        <f>+IF(AND(S3766&gt;0,R3766&lt;&gt;'Data Validation (ROP used only)'!$A$22),SUM(S3766:T3766),"")</f>
        <v/>
      </c>
      <c r="V3766" s="250" t="str">
        <f>IF(OR(R3766='Data Validation (ROP used only)'!$A$22,ISBLANK(S3766),ISERROR(S3766/$I3766)),"",S3766/$I3766)</f>
        <v/>
      </c>
      <c r="W3766" s="251"/>
      <c r="X3766" s="252" t="str" cm="1">
        <f t="array" ref="X3766">_xlfn.IFS(W3766="","",W3766/I3766&gt;=2,2*I3766,W3766/I3766 &lt; 2, W3766)</f>
        <v/>
      </c>
      <c r="Y3766" s="253" t="str">
        <f t="shared" si="410"/>
        <v/>
      </c>
      <c r="Z3766" s="248"/>
      <c r="AA3766" s="249" t="str">
        <f t="shared" si="411"/>
        <v/>
      </c>
      <c r="AB3766" s="254" t="str">
        <f t="shared" si="412"/>
        <v/>
      </c>
      <c r="AC3766" s="159"/>
      <c r="AD3766" s="160"/>
    </row>
    <row r="3767" spans="2:30" ht="13.8" hidden="1" outlineLevel="1" x14ac:dyDescent="0.25">
      <c r="B3767" s="1"/>
      <c r="C3767" s="1"/>
      <c r="D3767" s="1"/>
      <c r="E3767" s="2"/>
      <c r="F3767" s="1"/>
      <c r="G3767" s="2"/>
      <c r="H3767" s="108"/>
      <c r="I3767" s="109"/>
      <c r="J3767" s="132" t="str">
        <f t="shared" si="408"/>
        <v/>
      </c>
      <c r="K3767" s="132">
        <f t="shared" si="413"/>
        <v>0</v>
      </c>
      <c r="L3767" s="246"/>
      <c r="M3767" s="247"/>
      <c r="N3767" s="246"/>
      <c r="O3767" s="248"/>
      <c r="P3767" s="249" t="str">
        <f t="shared" si="409"/>
        <v/>
      </c>
      <c r="Q3767" s="250" t="str">
        <f t="shared" si="407"/>
        <v/>
      </c>
      <c r="R3767" s="248"/>
      <c r="S3767" s="246"/>
      <c r="T3767" s="248"/>
      <c r="U3767" s="249" t="str">
        <f>+IF(AND(S3767&gt;0,R3767&lt;&gt;'Data Validation (ROP used only)'!$A$22),SUM(S3767:T3767),"")</f>
        <v/>
      </c>
      <c r="V3767" s="250" t="str">
        <f>IF(OR(R3767='Data Validation (ROP used only)'!$A$22,ISBLANK(S3767),ISERROR(S3767/$I3767)),"",S3767/$I3767)</f>
        <v/>
      </c>
      <c r="W3767" s="251"/>
      <c r="X3767" s="252" t="str" cm="1">
        <f t="array" ref="X3767">_xlfn.IFS(W3767="","",W3767/I3767&gt;=2,2*I3767,W3767/I3767 &lt; 2, W3767)</f>
        <v/>
      </c>
      <c r="Y3767" s="253" t="str">
        <f t="shared" si="410"/>
        <v/>
      </c>
      <c r="Z3767" s="248"/>
      <c r="AA3767" s="249" t="str">
        <f t="shared" si="411"/>
        <v/>
      </c>
      <c r="AB3767" s="254" t="str">
        <f t="shared" si="412"/>
        <v/>
      </c>
      <c r="AC3767" s="159"/>
      <c r="AD3767" s="160"/>
    </row>
    <row r="3768" spans="2:30" ht="13.8" hidden="1" outlineLevel="1" x14ac:dyDescent="0.25">
      <c r="B3768" s="1"/>
      <c r="C3768" s="1"/>
      <c r="D3768" s="1"/>
      <c r="E3768" s="2"/>
      <c r="F3768" s="1"/>
      <c r="G3768" s="2"/>
      <c r="H3768" s="108"/>
      <c r="I3768" s="109"/>
      <c r="J3768" s="132" t="str">
        <f t="shared" si="408"/>
        <v/>
      </c>
      <c r="K3768" s="132">
        <f t="shared" si="413"/>
        <v>0</v>
      </c>
      <c r="L3768" s="246"/>
      <c r="M3768" s="247"/>
      <c r="N3768" s="246"/>
      <c r="O3768" s="248"/>
      <c r="P3768" s="249" t="str">
        <f t="shared" si="409"/>
        <v/>
      </c>
      <c r="Q3768" s="250" t="str">
        <f t="shared" si="407"/>
        <v/>
      </c>
      <c r="R3768" s="248"/>
      <c r="S3768" s="246"/>
      <c r="T3768" s="248"/>
      <c r="U3768" s="249" t="str">
        <f>+IF(AND(S3768&gt;0,R3768&lt;&gt;'Data Validation (ROP used only)'!$A$22),SUM(S3768:T3768),"")</f>
        <v/>
      </c>
      <c r="V3768" s="250" t="str">
        <f>IF(OR(R3768='Data Validation (ROP used only)'!$A$22,ISBLANK(S3768),ISERROR(S3768/$I3768)),"",S3768/$I3768)</f>
        <v/>
      </c>
      <c r="W3768" s="251"/>
      <c r="X3768" s="252" t="str" cm="1">
        <f t="array" ref="X3768">_xlfn.IFS(W3768="","",W3768/I3768&gt;=2,2*I3768,W3768/I3768 &lt; 2, W3768)</f>
        <v/>
      </c>
      <c r="Y3768" s="253" t="str">
        <f t="shared" si="410"/>
        <v/>
      </c>
      <c r="Z3768" s="248"/>
      <c r="AA3768" s="249" t="str">
        <f t="shared" si="411"/>
        <v/>
      </c>
      <c r="AB3768" s="254" t="str">
        <f t="shared" si="412"/>
        <v/>
      </c>
      <c r="AC3768" s="159"/>
      <c r="AD3768" s="160"/>
    </row>
    <row r="3769" spans="2:30" ht="13.8" hidden="1" outlineLevel="1" x14ac:dyDescent="0.25">
      <c r="B3769" s="1"/>
      <c r="C3769" s="1"/>
      <c r="D3769" s="1"/>
      <c r="E3769" s="2"/>
      <c r="F3769" s="1"/>
      <c r="G3769" s="2"/>
      <c r="H3769" s="108"/>
      <c r="I3769" s="109"/>
      <c r="J3769" s="132" t="str">
        <f t="shared" si="408"/>
        <v/>
      </c>
      <c r="K3769" s="132">
        <f t="shared" si="413"/>
        <v>0</v>
      </c>
      <c r="L3769" s="246"/>
      <c r="M3769" s="247"/>
      <c r="N3769" s="246"/>
      <c r="O3769" s="248"/>
      <c r="P3769" s="249" t="str">
        <f t="shared" si="409"/>
        <v/>
      </c>
      <c r="Q3769" s="250" t="str">
        <f t="shared" si="407"/>
        <v/>
      </c>
      <c r="R3769" s="248"/>
      <c r="S3769" s="246"/>
      <c r="T3769" s="248"/>
      <c r="U3769" s="249" t="str">
        <f>+IF(AND(S3769&gt;0,R3769&lt;&gt;'Data Validation (ROP used only)'!$A$22),SUM(S3769:T3769),"")</f>
        <v/>
      </c>
      <c r="V3769" s="250" t="str">
        <f>IF(OR(R3769='Data Validation (ROP used only)'!$A$22,ISBLANK(S3769),ISERROR(S3769/$I3769)),"",S3769/$I3769)</f>
        <v/>
      </c>
      <c r="W3769" s="251"/>
      <c r="X3769" s="252" t="str" cm="1">
        <f t="array" ref="X3769">_xlfn.IFS(W3769="","",W3769/I3769&gt;=2,2*I3769,W3769/I3769 &lt; 2, W3769)</f>
        <v/>
      </c>
      <c r="Y3769" s="253" t="str">
        <f t="shared" si="410"/>
        <v/>
      </c>
      <c r="Z3769" s="248"/>
      <c r="AA3769" s="249" t="str">
        <f t="shared" si="411"/>
        <v/>
      </c>
      <c r="AB3769" s="254" t="str">
        <f t="shared" si="412"/>
        <v/>
      </c>
      <c r="AC3769" s="159"/>
      <c r="AD3769" s="160"/>
    </row>
    <row r="3770" spans="2:30" ht="13.8" hidden="1" outlineLevel="1" x14ac:dyDescent="0.25">
      <c r="B3770" s="1"/>
      <c r="C3770" s="1"/>
      <c r="D3770" s="1"/>
      <c r="E3770" s="2"/>
      <c r="F3770" s="1"/>
      <c r="G3770" s="2"/>
      <c r="H3770" s="108"/>
      <c r="I3770" s="109"/>
      <c r="J3770" s="132" t="str">
        <f t="shared" si="408"/>
        <v/>
      </c>
      <c r="K3770" s="132">
        <f t="shared" si="413"/>
        <v>0</v>
      </c>
      <c r="L3770" s="246"/>
      <c r="M3770" s="247"/>
      <c r="N3770" s="246"/>
      <c r="O3770" s="248"/>
      <c r="P3770" s="249" t="str">
        <f t="shared" si="409"/>
        <v/>
      </c>
      <c r="Q3770" s="250" t="str">
        <f t="shared" si="407"/>
        <v/>
      </c>
      <c r="R3770" s="248"/>
      <c r="S3770" s="246"/>
      <c r="T3770" s="248"/>
      <c r="U3770" s="249" t="str">
        <f>+IF(AND(S3770&gt;0,R3770&lt;&gt;'Data Validation (ROP used only)'!$A$22),SUM(S3770:T3770),"")</f>
        <v/>
      </c>
      <c r="V3770" s="250" t="str">
        <f>IF(OR(R3770='Data Validation (ROP used only)'!$A$22,ISBLANK(S3770),ISERROR(S3770/$I3770)),"",S3770/$I3770)</f>
        <v/>
      </c>
      <c r="W3770" s="251"/>
      <c r="X3770" s="252" t="str" cm="1">
        <f t="array" ref="X3770">_xlfn.IFS(W3770="","",W3770/I3770&gt;=2,2*I3770,W3770/I3770 &lt; 2, W3770)</f>
        <v/>
      </c>
      <c r="Y3770" s="253" t="str">
        <f t="shared" si="410"/>
        <v/>
      </c>
      <c r="Z3770" s="248"/>
      <c r="AA3770" s="249" t="str">
        <f t="shared" si="411"/>
        <v/>
      </c>
      <c r="AB3770" s="254" t="str">
        <f t="shared" si="412"/>
        <v/>
      </c>
      <c r="AC3770" s="159"/>
      <c r="AD3770" s="160"/>
    </row>
    <row r="3771" spans="2:30" ht="13.8" hidden="1" outlineLevel="1" x14ac:dyDescent="0.25">
      <c r="B3771" s="1"/>
      <c r="C3771" s="1"/>
      <c r="D3771" s="1"/>
      <c r="E3771" s="2"/>
      <c r="F3771" s="1"/>
      <c r="G3771" s="2"/>
      <c r="H3771" s="108"/>
      <c r="I3771" s="109"/>
      <c r="J3771" s="132" t="str">
        <f t="shared" si="408"/>
        <v/>
      </c>
      <c r="K3771" s="132">
        <f t="shared" si="413"/>
        <v>0</v>
      </c>
      <c r="L3771" s="246"/>
      <c r="M3771" s="247"/>
      <c r="N3771" s="246"/>
      <c r="O3771" s="248"/>
      <c r="P3771" s="249" t="str">
        <f t="shared" si="409"/>
        <v/>
      </c>
      <c r="Q3771" s="250" t="str">
        <f t="shared" si="407"/>
        <v/>
      </c>
      <c r="R3771" s="248"/>
      <c r="S3771" s="246"/>
      <c r="T3771" s="248"/>
      <c r="U3771" s="249" t="str">
        <f>+IF(AND(S3771&gt;0,R3771&lt;&gt;'Data Validation (ROP used only)'!$A$22),SUM(S3771:T3771),"")</f>
        <v/>
      </c>
      <c r="V3771" s="250" t="str">
        <f>IF(OR(R3771='Data Validation (ROP used only)'!$A$22,ISBLANK(S3771),ISERROR(S3771/$I3771)),"",S3771/$I3771)</f>
        <v/>
      </c>
      <c r="W3771" s="251"/>
      <c r="X3771" s="252" t="str" cm="1">
        <f t="array" ref="X3771">_xlfn.IFS(W3771="","",W3771/I3771&gt;=2,2*I3771,W3771/I3771 &lt; 2, W3771)</f>
        <v/>
      </c>
      <c r="Y3771" s="253" t="str">
        <f t="shared" si="410"/>
        <v/>
      </c>
      <c r="Z3771" s="248"/>
      <c r="AA3771" s="249" t="str">
        <f t="shared" si="411"/>
        <v/>
      </c>
      <c r="AB3771" s="254" t="str">
        <f t="shared" si="412"/>
        <v/>
      </c>
      <c r="AC3771" s="159"/>
      <c r="AD3771" s="160"/>
    </row>
    <row r="3772" spans="2:30" ht="13.8" hidden="1" outlineLevel="1" x14ac:dyDescent="0.25">
      <c r="B3772" s="1"/>
      <c r="C3772" s="1"/>
      <c r="D3772" s="1"/>
      <c r="E3772" s="2"/>
      <c r="F3772" s="1"/>
      <c r="G3772" s="2"/>
      <c r="H3772" s="108"/>
      <c r="I3772" s="109"/>
      <c r="J3772" s="132" t="str">
        <f t="shared" si="408"/>
        <v/>
      </c>
      <c r="K3772" s="132">
        <f t="shared" si="413"/>
        <v>0</v>
      </c>
      <c r="L3772" s="246"/>
      <c r="M3772" s="247"/>
      <c r="N3772" s="246"/>
      <c r="O3772" s="248"/>
      <c r="P3772" s="249" t="str">
        <f t="shared" si="409"/>
        <v/>
      </c>
      <c r="Q3772" s="250" t="str">
        <f t="shared" si="407"/>
        <v/>
      </c>
      <c r="R3772" s="248"/>
      <c r="S3772" s="246"/>
      <c r="T3772" s="248"/>
      <c r="U3772" s="249" t="str">
        <f>+IF(AND(S3772&gt;0,R3772&lt;&gt;'Data Validation (ROP used only)'!$A$22),SUM(S3772:T3772),"")</f>
        <v/>
      </c>
      <c r="V3772" s="250" t="str">
        <f>IF(OR(R3772='Data Validation (ROP used only)'!$A$22,ISBLANK(S3772),ISERROR(S3772/$I3772)),"",S3772/$I3772)</f>
        <v/>
      </c>
      <c r="W3772" s="251"/>
      <c r="X3772" s="252" t="str" cm="1">
        <f t="array" ref="X3772">_xlfn.IFS(W3772="","",W3772/I3772&gt;=2,2*I3772,W3772/I3772 &lt; 2, W3772)</f>
        <v/>
      </c>
      <c r="Y3772" s="253" t="str">
        <f t="shared" si="410"/>
        <v/>
      </c>
      <c r="Z3772" s="248"/>
      <c r="AA3772" s="249" t="str">
        <f t="shared" si="411"/>
        <v/>
      </c>
      <c r="AB3772" s="254" t="str">
        <f t="shared" si="412"/>
        <v/>
      </c>
      <c r="AC3772" s="159"/>
      <c r="AD3772" s="160"/>
    </row>
    <row r="3773" spans="2:30" ht="13.8" hidden="1" outlineLevel="1" x14ac:dyDescent="0.25">
      <c r="B3773" s="1"/>
      <c r="C3773" s="1"/>
      <c r="D3773" s="1"/>
      <c r="E3773" s="2"/>
      <c r="F3773" s="1"/>
      <c r="G3773" s="2"/>
      <c r="H3773" s="108"/>
      <c r="I3773" s="109"/>
      <c r="J3773" s="132" t="str">
        <f t="shared" si="408"/>
        <v/>
      </c>
      <c r="K3773" s="132">
        <f t="shared" si="413"/>
        <v>0</v>
      </c>
      <c r="L3773" s="246"/>
      <c r="M3773" s="247"/>
      <c r="N3773" s="246"/>
      <c r="O3773" s="248"/>
      <c r="P3773" s="249" t="str">
        <f t="shared" si="409"/>
        <v/>
      </c>
      <c r="Q3773" s="250" t="str">
        <f t="shared" si="407"/>
        <v/>
      </c>
      <c r="R3773" s="248"/>
      <c r="S3773" s="246"/>
      <c r="T3773" s="248"/>
      <c r="U3773" s="249" t="str">
        <f>+IF(AND(S3773&gt;0,R3773&lt;&gt;'Data Validation (ROP used only)'!$A$22),SUM(S3773:T3773),"")</f>
        <v/>
      </c>
      <c r="V3773" s="250" t="str">
        <f>IF(OR(R3773='Data Validation (ROP used only)'!$A$22,ISBLANK(S3773),ISERROR(S3773/$I3773)),"",S3773/$I3773)</f>
        <v/>
      </c>
      <c r="W3773" s="251"/>
      <c r="X3773" s="252" t="str" cm="1">
        <f t="array" ref="X3773">_xlfn.IFS(W3773="","",W3773/I3773&gt;=2,2*I3773,W3773/I3773 &lt; 2, W3773)</f>
        <v/>
      </c>
      <c r="Y3773" s="253" t="str">
        <f t="shared" si="410"/>
        <v/>
      </c>
      <c r="Z3773" s="248"/>
      <c r="AA3773" s="249" t="str">
        <f t="shared" si="411"/>
        <v/>
      </c>
      <c r="AB3773" s="254" t="str">
        <f t="shared" si="412"/>
        <v/>
      </c>
      <c r="AC3773" s="159"/>
      <c r="AD3773" s="160"/>
    </row>
    <row r="3774" spans="2:30" ht="13.8" hidden="1" outlineLevel="1" x14ac:dyDescent="0.25">
      <c r="B3774" s="1"/>
      <c r="C3774" s="1"/>
      <c r="D3774" s="1"/>
      <c r="E3774" s="2"/>
      <c r="F3774" s="1"/>
      <c r="G3774" s="2"/>
      <c r="H3774" s="108"/>
      <c r="I3774" s="109"/>
      <c r="J3774" s="132" t="str">
        <f t="shared" si="408"/>
        <v/>
      </c>
      <c r="K3774" s="132">
        <f t="shared" si="413"/>
        <v>0</v>
      </c>
      <c r="L3774" s="246"/>
      <c r="M3774" s="247"/>
      <c r="N3774" s="246"/>
      <c r="O3774" s="248"/>
      <c r="P3774" s="249" t="str">
        <f t="shared" si="409"/>
        <v/>
      </c>
      <c r="Q3774" s="250" t="str">
        <f t="shared" si="407"/>
        <v/>
      </c>
      <c r="R3774" s="248"/>
      <c r="S3774" s="246"/>
      <c r="T3774" s="248"/>
      <c r="U3774" s="249" t="str">
        <f>+IF(AND(S3774&gt;0,R3774&lt;&gt;'Data Validation (ROP used only)'!$A$22),SUM(S3774:T3774),"")</f>
        <v/>
      </c>
      <c r="V3774" s="250" t="str">
        <f>IF(OR(R3774='Data Validation (ROP used only)'!$A$22,ISBLANK(S3774),ISERROR(S3774/$I3774)),"",S3774/$I3774)</f>
        <v/>
      </c>
      <c r="W3774" s="251"/>
      <c r="X3774" s="252" t="str" cm="1">
        <f t="array" ref="X3774">_xlfn.IFS(W3774="","",W3774/I3774&gt;=2,2*I3774,W3774/I3774 &lt; 2, W3774)</f>
        <v/>
      </c>
      <c r="Y3774" s="253" t="str">
        <f t="shared" si="410"/>
        <v/>
      </c>
      <c r="Z3774" s="248"/>
      <c r="AA3774" s="249" t="str">
        <f t="shared" si="411"/>
        <v/>
      </c>
      <c r="AB3774" s="254" t="str">
        <f t="shared" si="412"/>
        <v/>
      </c>
      <c r="AC3774" s="159"/>
      <c r="AD3774" s="160"/>
    </row>
    <row r="3775" spans="2:30" ht="13.8" hidden="1" outlineLevel="1" x14ac:dyDescent="0.25">
      <c r="B3775" s="1"/>
      <c r="C3775" s="1"/>
      <c r="D3775" s="1"/>
      <c r="E3775" s="2"/>
      <c r="F3775" s="1"/>
      <c r="G3775" s="2"/>
      <c r="H3775" s="108"/>
      <c r="I3775" s="109"/>
      <c r="J3775" s="132" t="str">
        <f t="shared" si="408"/>
        <v/>
      </c>
      <c r="K3775" s="132">
        <f t="shared" si="413"/>
        <v>0</v>
      </c>
      <c r="L3775" s="246"/>
      <c r="M3775" s="247"/>
      <c r="N3775" s="246"/>
      <c r="O3775" s="248"/>
      <c r="P3775" s="249" t="str">
        <f t="shared" si="409"/>
        <v/>
      </c>
      <c r="Q3775" s="250" t="str">
        <f t="shared" si="407"/>
        <v/>
      </c>
      <c r="R3775" s="248"/>
      <c r="S3775" s="246"/>
      <c r="T3775" s="248"/>
      <c r="U3775" s="249" t="str">
        <f>+IF(AND(S3775&gt;0,R3775&lt;&gt;'Data Validation (ROP used only)'!$A$22),SUM(S3775:T3775),"")</f>
        <v/>
      </c>
      <c r="V3775" s="250" t="str">
        <f>IF(OR(R3775='Data Validation (ROP used only)'!$A$22,ISBLANK(S3775),ISERROR(S3775/$I3775)),"",S3775/$I3775)</f>
        <v/>
      </c>
      <c r="W3775" s="251"/>
      <c r="X3775" s="252" t="str" cm="1">
        <f t="array" ref="X3775">_xlfn.IFS(W3775="","",W3775/I3775&gt;=2,2*I3775,W3775/I3775 &lt; 2, W3775)</f>
        <v/>
      </c>
      <c r="Y3775" s="253" t="str">
        <f t="shared" si="410"/>
        <v/>
      </c>
      <c r="Z3775" s="248"/>
      <c r="AA3775" s="249" t="str">
        <f t="shared" si="411"/>
        <v/>
      </c>
      <c r="AB3775" s="254" t="str">
        <f t="shared" si="412"/>
        <v/>
      </c>
      <c r="AC3775" s="159"/>
      <c r="AD3775" s="160"/>
    </row>
    <row r="3776" spans="2:30" ht="13.8" hidden="1" outlineLevel="1" x14ac:dyDescent="0.25">
      <c r="B3776" s="1"/>
      <c r="C3776" s="1"/>
      <c r="D3776" s="1"/>
      <c r="E3776" s="2"/>
      <c r="F3776" s="1"/>
      <c r="G3776" s="2"/>
      <c r="H3776" s="108"/>
      <c r="I3776" s="109"/>
      <c r="J3776" s="132" t="str">
        <f t="shared" si="408"/>
        <v/>
      </c>
      <c r="K3776" s="132">
        <f t="shared" si="413"/>
        <v>0</v>
      </c>
      <c r="L3776" s="246"/>
      <c r="M3776" s="247"/>
      <c r="N3776" s="246"/>
      <c r="O3776" s="248"/>
      <c r="P3776" s="249" t="str">
        <f t="shared" si="409"/>
        <v/>
      </c>
      <c r="Q3776" s="250" t="str">
        <f t="shared" si="407"/>
        <v/>
      </c>
      <c r="R3776" s="248"/>
      <c r="S3776" s="246"/>
      <c r="T3776" s="248"/>
      <c r="U3776" s="249" t="str">
        <f>+IF(AND(S3776&gt;0,R3776&lt;&gt;'Data Validation (ROP used only)'!$A$22),SUM(S3776:T3776),"")</f>
        <v/>
      </c>
      <c r="V3776" s="250" t="str">
        <f>IF(OR(R3776='Data Validation (ROP used only)'!$A$22,ISBLANK(S3776),ISERROR(S3776/$I3776)),"",S3776/$I3776)</f>
        <v/>
      </c>
      <c r="W3776" s="251"/>
      <c r="X3776" s="252" t="str" cm="1">
        <f t="array" ref="X3776">_xlfn.IFS(W3776="","",W3776/I3776&gt;=2,2*I3776,W3776/I3776 &lt; 2, W3776)</f>
        <v/>
      </c>
      <c r="Y3776" s="253" t="str">
        <f t="shared" si="410"/>
        <v/>
      </c>
      <c r="Z3776" s="248"/>
      <c r="AA3776" s="249" t="str">
        <f t="shared" si="411"/>
        <v/>
      </c>
      <c r="AB3776" s="254" t="str">
        <f t="shared" si="412"/>
        <v/>
      </c>
      <c r="AC3776" s="159"/>
      <c r="AD3776" s="160"/>
    </row>
    <row r="3777" spans="2:30" ht="13.8" hidden="1" outlineLevel="1" x14ac:dyDescent="0.25">
      <c r="B3777" s="1"/>
      <c r="C3777" s="1"/>
      <c r="D3777" s="1"/>
      <c r="E3777" s="2"/>
      <c r="F3777" s="1"/>
      <c r="G3777" s="2"/>
      <c r="H3777" s="108"/>
      <c r="I3777" s="109"/>
      <c r="J3777" s="132" t="str">
        <f t="shared" si="408"/>
        <v/>
      </c>
      <c r="K3777" s="132">
        <f t="shared" si="413"/>
        <v>0</v>
      </c>
      <c r="L3777" s="246"/>
      <c r="M3777" s="247"/>
      <c r="N3777" s="246"/>
      <c r="O3777" s="248"/>
      <c r="P3777" s="249" t="str">
        <f t="shared" si="409"/>
        <v/>
      </c>
      <c r="Q3777" s="250" t="str">
        <f t="shared" si="407"/>
        <v/>
      </c>
      <c r="R3777" s="248"/>
      <c r="S3777" s="246"/>
      <c r="T3777" s="248"/>
      <c r="U3777" s="249" t="str">
        <f>+IF(AND(S3777&gt;0,R3777&lt;&gt;'Data Validation (ROP used only)'!$A$22),SUM(S3777:T3777),"")</f>
        <v/>
      </c>
      <c r="V3777" s="250" t="str">
        <f>IF(OR(R3777='Data Validation (ROP used only)'!$A$22,ISBLANK(S3777),ISERROR(S3777/$I3777)),"",S3777/$I3777)</f>
        <v/>
      </c>
      <c r="W3777" s="251"/>
      <c r="X3777" s="252" t="str" cm="1">
        <f t="array" ref="X3777">_xlfn.IFS(W3777="","",W3777/I3777&gt;=2,2*I3777,W3777/I3777 &lt; 2, W3777)</f>
        <v/>
      </c>
      <c r="Y3777" s="253" t="str">
        <f t="shared" si="410"/>
        <v/>
      </c>
      <c r="Z3777" s="248"/>
      <c r="AA3777" s="249" t="str">
        <f t="shared" si="411"/>
        <v/>
      </c>
      <c r="AB3777" s="254" t="str">
        <f t="shared" si="412"/>
        <v/>
      </c>
      <c r="AC3777" s="159"/>
      <c r="AD3777" s="160"/>
    </row>
    <row r="3778" spans="2:30" ht="13.8" hidden="1" outlineLevel="1" x14ac:dyDescent="0.25">
      <c r="B3778" s="1"/>
      <c r="C3778" s="1"/>
      <c r="D3778" s="1"/>
      <c r="E3778" s="2"/>
      <c r="F3778" s="1"/>
      <c r="G3778" s="2"/>
      <c r="H3778" s="108"/>
      <c r="I3778" s="109"/>
      <c r="J3778" s="132" t="str">
        <f t="shared" si="408"/>
        <v/>
      </c>
      <c r="K3778" s="132">
        <f t="shared" si="413"/>
        <v>0</v>
      </c>
      <c r="L3778" s="246"/>
      <c r="M3778" s="247"/>
      <c r="N3778" s="246"/>
      <c r="O3778" s="248"/>
      <c r="P3778" s="249" t="str">
        <f t="shared" si="409"/>
        <v/>
      </c>
      <c r="Q3778" s="250" t="str">
        <f t="shared" si="407"/>
        <v/>
      </c>
      <c r="R3778" s="248"/>
      <c r="S3778" s="246"/>
      <c r="T3778" s="248"/>
      <c r="U3778" s="249" t="str">
        <f>+IF(AND(S3778&gt;0,R3778&lt;&gt;'Data Validation (ROP used only)'!$A$22),SUM(S3778:T3778),"")</f>
        <v/>
      </c>
      <c r="V3778" s="250" t="str">
        <f>IF(OR(R3778='Data Validation (ROP used only)'!$A$22,ISBLANK(S3778),ISERROR(S3778/$I3778)),"",S3778/$I3778)</f>
        <v/>
      </c>
      <c r="W3778" s="251"/>
      <c r="X3778" s="252" t="str" cm="1">
        <f t="array" ref="X3778">_xlfn.IFS(W3778="","",W3778/I3778&gt;=2,2*I3778,W3778/I3778 &lt; 2, W3778)</f>
        <v/>
      </c>
      <c r="Y3778" s="253" t="str">
        <f t="shared" si="410"/>
        <v/>
      </c>
      <c r="Z3778" s="248"/>
      <c r="AA3778" s="249" t="str">
        <f t="shared" si="411"/>
        <v/>
      </c>
      <c r="AB3778" s="254" t="str">
        <f t="shared" si="412"/>
        <v/>
      </c>
      <c r="AC3778" s="159"/>
      <c r="AD3778" s="160"/>
    </row>
    <row r="3779" spans="2:30" ht="13.8" hidden="1" outlineLevel="1" x14ac:dyDescent="0.25">
      <c r="B3779" s="1"/>
      <c r="C3779" s="1"/>
      <c r="D3779" s="1"/>
      <c r="E3779" s="2"/>
      <c r="F3779" s="1"/>
      <c r="G3779" s="2"/>
      <c r="H3779" s="108"/>
      <c r="I3779" s="109"/>
      <c r="J3779" s="132" t="str">
        <f t="shared" si="408"/>
        <v/>
      </c>
      <c r="K3779" s="132">
        <f t="shared" si="413"/>
        <v>0</v>
      </c>
      <c r="L3779" s="246"/>
      <c r="M3779" s="247"/>
      <c r="N3779" s="246"/>
      <c r="O3779" s="248"/>
      <c r="P3779" s="249" t="str">
        <f t="shared" si="409"/>
        <v/>
      </c>
      <c r="Q3779" s="250" t="str">
        <f t="shared" si="407"/>
        <v/>
      </c>
      <c r="R3779" s="248"/>
      <c r="S3779" s="246"/>
      <c r="T3779" s="248"/>
      <c r="U3779" s="249" t="str">
        <f>+IF(AND(S3779&gt;0,R3779&lt;&gt;'Data Validation (ROP used only)'!$A$22),SUM(S3779:T3779),"")</f>
        <v/>
      </c>
      <c r="V3779" s="250" t="str">
        <f>IF(OR(R3779='Data Validation (ROP used only)'!$A$22,ISBLANK(S3779),ISERROR(S3779/$I3779)),"",S3779/$I3779)</f>
        <v/>
      </c>
      <c r="W3779" s="251"/>
      <c r="X3779" s="252" t="str" cm="1">
        <f t="array" ref="X3779">_xlfn.IFS(W3779="","",W3779/I3779&gt;=2,2*I3779,W3779/I3779 &lt; 2, W3779)</f>
        <v/>
      </c>
      <c r="Y3779" s="253" t="str">
        <f t="shared" si="410"/>
        <v/>
      </c>
      <c r="Z3779" s="248"/>
      <c r="AA3779" s="249" t="str">
        <f t="shared" si="411"/>
        <v/>
      </c>
      <c r="AB3779" s="254" t="str">
        <f t="shared" si="412"/>
        <v/>
      </c>
      <c r="AC3779" s="159"/>
      <c r="AD3779" s="160"/>
    </row>
    <row r="3780" spans="2:30" ht="13.8" hidden="1" outlineLevel="1" x14ac:dyDescent="0.25">
      <c r="B3780" s="1"/>
      <c r="C3780" s="1"/>
      <c r="D3780" s="1"/>
      <c r="E3780" s="2"/>
      <c r="F3780" s="1"/>
      <c r="G3780" s="2"/>
      <c r="H3780" s="108"/>
      <c r="I3780" s="109"/>
      <c r="J3780" s="132" t="str">
        <f t="shared" si="408"/>
        <v/>
      </c>
      <c r="K3780" s="132">
        <f t="shared" si="413"/>
        <v>0</v>
      </c>
      <c r="L3780" s="246"/>
      <c r="M3780" s="247"/>
      <c r="N3780" s="246"/>
      <c r="O3780" s="248"/>
      <c r="P3780" s="249" t="str">
        <f t="shared" si="409"/>
        <v/>
      </c>
      <c r="Q3780" s="250" t="str">
        <f t="shared" si="407"/>
        <v/>
      </c>
      <c r="R3780" s="248"/>
      <c r="S3780" s="246"/>
      <c r="T3780" s="248"/>
      <c r="U3780" s="249" t="str">
        <f>+IF(AND(S3780&gt;0,R3780&lt;&gt;'Data Validation (ROP used only)'!$A$22),SUM(S3780:T3780),"")</f>
        <v/>
      </c>
      <c r="V3780" s="250" t="str">
        <f>IF(OR(R3780='Data Validation (ROP used only)'!$A$22,ISBLANK(S3780),ISERROR(S3780/$I3780)),"",S3780/$I3780)</f>
        <v/>
      </c>
      <c r="W3780" s="251"/>
      <c r="X3780" s="252" t="str" cm="1">
        <f t="array" ref="X3780">_xlfn.IFS(W3780="","",W3780/I3780&gt;=2,2*I3780,W3780/I3780 &lt; 2, W3780)</f>
        <v/>
      </c>
      <c r="Y3780" s="253" t="str">
        <f t="shared" si="410"/>
        <v/>
      </c>
      <c r="Z3780" s="248"/>
      <c r="AA3780" s="249" t="str">
        <f t="shared" si="411"/>
        <v/>
      </c>
      <c r="AB3780" s="254" t="str">
        <f t="shared" si="412"/>
        <v/>
      </c>
      <c r="AC3780" s="159"/>
      <c r="AD3780" s="160"/>
    </row>
    <row r="3781" spans="2:30" ht="13.8" hidden="1" outlineLevel="1" x14ac:dyDescent="0.25">
      <c r="B3781" s="1"/>
      <c r="C3781" s="1"/>
      <c r="D3781" s="1"/>
      <c r="E3781" s="2"/>
      <c r="F3781" s="1"/>
      <c r="G3781" s="2"/>
      <c r="H3781" s="108"/>
      <c r="I3781" s="109"/>
      <c r="J3781" s="132" t="str">
        <f t="shared" si="408"/>
        <v/>
      </c>
      <c r="K3781" s="132">
        <f t="shared" si="413"/>
        <v>0</v>
      </c>
      <c r="L3781" s="246"/>
      <c r="M3781" s="247"/>
      <c r="N3781" s="246"/>
      <c r="O3781" s="248"/>
      <c r="P3781" s="249" t="str">
        <f t="shared" si="409"/>
        <v/>
      </c>
      <c r="Q3781" s="250" t="str">
        <f t="shared" si="407"/>
        <v/>
      </c>
      <c r="R3781" s="248"/>
      <c r="S3781" s="246"/>
      <c r="T3781" s="248"/>
      <c r="U3781" s="249" t="str">
        <f>+IF(AND(S3781&gt;0,R3781&lt;&gt;'Data Validation (ROP used only)'!$A$22),SUM(S3781:T3781),"")</f>
        <v/>
      </c>
      <c r="V3781" s="250" t="str">
        <f>IF(OR(R3781='Data Validation (ROP used only)'!$A$22,ISBLANK(S3781),ISERROR(S3781/$I3781)),"",S3781/$I3781)</f>
        <v/>
      </c>
      <c r="W3781" s="251"/>
      <c r="X3781" s="252" t="str" cm="1">
        <f t="array" ref="X3781">_xlfn.IFS(W3781="","",W3781/I3781&gt;=2,2*I3781,W3781/I3781 &lt; 2, W3781)</f>
        <v/>
      </c>
      <c r="Y3781" s="253" t="str">
        <f t="shared" si="410"/>
        <v/>
      </c>
      <c r="Z3781" s="248"/>
      <c r="AA3781" s="249" t="str">
        <f t="shared" si="411"/>
        <v/>
      </c>
      <c r="AB3781" s="254" t="str">
        <f t="shared" si="412"/>
        <v/>
      </c>
      <c r="AC3781" s="159"/>
      <c r="AD3781" s="160"/>
    </row>
    <row r="3782" spans="2:30" ht="13.8" hidden="1" outlineLevel="1" x14ac:dyDescent="0.25">
      <c r="B3782" s="1"/>
      <c r="C3782" s="1"/>
      <c r="D3782" s="1"/>
      <c r="E3782" s="2"/>
      <c r="F3782" s="1"/>
      <c r="G3782" s="2"/>
      <c r="H3782" s="108"/>
      <c r="I3782" s="109"/>
      <c r="J3782" s="132" t="str">
        <f t="shared" si="408"/>
        <v/>
      </c>
      <c r="K3782" s="132">
        <f t="shared" si="413"/>
        <v>0</v>
      </c>
      <c r="L3782" s="246"/>
      <c r="M3782" s="247"/>
      <c r="N3782" s="246"/>
      <c r="O3782" s="248"/>
      <c r="P3782" s="249" t="str">
        <f t="shared" si="409"/>
        <v/>
      </c>
      <c r="Q3782" s="250" t="str">
        <f t="shared" si="407"/>
        <v/>
      </c>
      <c r="R3782" s="248"/>
      <c r="S3782" s="246"/>
      <c r="T3782" s="248"/>
      <c r="U3782" s="249" t="str">
        <f>+IF(AND(S3782&gt;0,R3782&lt;&gt;'Data Validation (ROP used only)'!$A$22),SUM(S3782:T3782),"")</f>
        <v/>
      </c>
      <c r="V3782" s="250" t="str">
        <f>IF(OR(R3782='Data Validation (ROP used only)'!$A$22,ISBLANK(S3782),ISERROR(S3782/$I3782)),"",S3782/$I3782)</f>
        <v/>
      </c>
      <c r="W3782" s="251"/>
      <c r="X3782" s="252" t="str" cm="1">
        <f t="array" ref="X3782">_xlfn.IFS(W3782="","",W3782/I3782&gt;=2,2*I3782,W3782/I3782 &lt; 2, W3782)</f>
        <v/>
      </c>
      <c r="Y3782" s="253" t="str">
        <f t="shared" si="410"/>
        <v/>
      </c>
      <c r="Z3782" s="248"/>
      <c r="AA3782" s="249" t="str">
        <f t="shared" si="411"/>
        <v/>
      </c>
      <c r="AB3782" s="254" t="str">
        <f t="shared" si="412"/>
        <v/>
      </c>
      <c r="AC3782" s="159"/>
      <c r="AD3782" s="160"/>
    </row>
    <row r="3783" spans="2:30" ht="13.8" hidden="1" outlineLevel="1" x14ac:dyDescent="0.25">
      <c r="B3783" s="1"/>
      <c r="C3783" s="1"/>
      <c r="D3783" s="1"/>
      <c r="E3783" s="2"/>
      <c r="F3783" s="1"/>
      <c r="G3783" s="2"/>
      <c r="H3783" s="108"/>
      <c r="I3783" s="109"/>
      <c r="J3783" s="132" t="str">
        <f t="shared" si="408"/>
        <v/>
      </c>
      <c r="K3783" s="132">
        <f t="shared" si="413"/>
        <v>0</v>
      </c>
      <c r="L3783" s="246"/>
      <c r="M3783" s="247"/>
      <c r="N3783" s="246"/>
      <c r="O3783" s="248"/>
      <c r="P3783" s="249" t="str">
        <f t="shared" si="409"/>
        <v/>
      </c>
      <c r="Q3783" s="250" t="str">
        <f t="shared" si="407"/>
        <v/>
      </c>
      <c r="R3783" s="248"/>
      <c r="S3783" s="246"/>
      <c r="T3783" s="248"/>
      <c r="U3783" s="249" t="str">
        <f>+IF(AND(S3783&gt;0,R3783&lt;&gt;'Data Validation (ROP used only)'!$A$22),SUM(S3783:T3783),"")</f>
        <v/>
      </c>
      <c r="V3783" s="250" t="str">
        <f>IF(OR(R3783='Data Validation (ROP used only)'!$A$22,ISBLANK(S3783),ISERROR(S3783/$I3783)),"",S3783/$I3783)</f>
        <v/>
      </c>
      <c r="W3783" s="251"/>
      <c r="X3783" s="252" t="str" cm="1">
        <f t="array" ref="X3783">_xlfn.IFS(W3783="","",W3783/I3783&gt;=2,2*I3783,W3783/I3783 &lt; 2, W3783)</f>
        <v/>
      </c>
      <c r="Y3783" s="253" t="str">
        <f t="shared" si="410"/>
        <v/>
      </c>
      <c r="Z3783" s="248"/>
      <c r="AA3783" s="249" t="str">
        <f t="shared" si="411"/>
        <v/>
      </c>
      <c r="AB3783" s="254" t="str">
        <f t="shared" si="412"/>
        <v/>
      </c>
      <c r="AC3783" s="159"/>
      <c r="AD3783" s="160"/>
    </row>
    <row r="3784" spans="2:30" ht="13.8" hidden="1" outlineLevel="1" x14ac:dyDescent="0.25">
      <c r="B3784" s="1"/>
      <c r="C3784" s="1"/>
      <c r="D3784" s="1"/>
      <c r="E3784" s="2"/>
      <c r="F3784" s="1"/>
      <c r="G3784" s="2"/>
      <c r="H3784" s="108"/>
      <c r="I3784" s="109"/>
      <c r="J3784" s="132" t="str">
        <f t="shared" si="408"/>
        <v/>
      </c>
      <c r="K3784" s="132">
        <f t="shared" si="413"/>
        <v>0</v>
      </c>
      <c r="L3784" s="246"/>
      <c r="M3784" s="247"/>
      <c r="N3784" s="246"/>
      <c r="O3784" s="248"/>
      <c r="P3784" s="249" t="str">
        <f t="shared" si="409"/>
        <v/>
      </c>
      <c r="Q3784" s="250" t="str">
        <f t="shared" si="407"/>
        <v/>
      </c>
      <c r="R3784" s="248"/>
      <c r="S3784" s="246"/>
      <c r="T3784" s="248"/>
      <c r="U3784" s="249" t="str">
        <f>+IF(AND(S3784&gt;0,R3784&lt;&gt;'Data Validation (ROP used only)'!$A$22),SUM(S3784:T3784),"")</f>
        <v/>
      </c>
      <c r="V3784" s="250" t="str">
        <f>IF(OR(R3784='Data Validation (ROP used only)'!$A$22,ISBLANK(S3784),ISERROR(S3784/$I3784)),"",S3784/$I3784)</f>
        <v/>
      </c>
      <c r="W3784" s="251"/>
      <c r="X3784" s="252" t="str" cm="1">
        <f t="array" ref="X3784">_xlfn.IFS(W3784="","",W3784/I3784&gt;=2,2*I3784,W3784/I3784 &lt; 2, W3784)</f>
        <v/>
      </c>
      <c r="Y3784" s="253" t="str">
        <f t="shared" si="410"/>
        <v/>
      </c>
      <c r="Z3784" s="248"/>
      <c r="AA3784" s="249" t="str">
        <f t="shared" si="411"/>
        <v/>
      </c>
      <c r="AB3784" s="254" t="str">
        <f t="shared" si="412"/>
        <v/>
      </c>
      <c r="AC3784" s="159"/>
      <c r="AD3784" s="160"/>
    </row>
    <row r="3785" spans="2:30" ht="13.8" hidden="1" outlineLevel="1" x14ac:dyDescent="0.25">
      <c r="B3785" s="1"/>
      <c r="C3785" s="1"/>
      <c r="D3785" s="1"/>
      <c r="E3785" s="2"/>
      <c r="F3785" s="1"/>
      <c r="G3785" s="2"/>
      <c r="H3785" s="108"/>
      <c r="I3785" s="109"/>
      <c r="J3785" s="132" t="str">
        <f t="shared" si="408"/>
        <v/>
      </c>
      <c r="K3785" s="132">
        <f t="shared" si="413"/>
        <v>0</v>
      </c>
      <c r="L3785" s="246"/>
      <c r="M3785" s="247"/>
      <c r="N3785" s="246"/>
      <c r="O3785" s="248"/>
      <c r="P3785" s="249" t="str">
        <f t="shared" si="409"/>
        <v/>
      </c>
      <c r="Q3785" s="250" t="str">
        <f t="shared" si="407"/>
        <v/>
      </c>
      <c r="R3785" s="248"/>
      <c r="S3785" s="246"/>
      <c r="T3785" s="248"/>
      <c r="U3785" s="249" t="str">
        <f>+IF(AND(S3785&gt;0,R3785&lt;&gt;'Data Validation (ROP used only)'!$A$22),SUM(S3785:T3785),"")</f>
        <v/>
      </c>
      <c r="V3785" s="250" t="str">
        <f>IF(OR(R3785='Data Validation (ROP used only)'!$A$22,ISBLANK(S3785),ISERROR(S3785/$I3785)),"",S3785/$I3785)</f>
        <v/>
      </c>
      <c r="W3785" s="251"/>
      <c r="X3785" s="252" t="str" cm="1">
        <f t="array" ref="X3785">_xlfn.IFS(W3785="","",W3785/I3785&gt;=2,2*I3785,W3785/I3785 &lt; 2, W3785)</f>
        <v/>
      </c>
      <c r="Y3785" s="253" t="str">
        <f t="shared" si="410"/>
        <v/>
      </c>
      <c r="Z3785" s="248"/>
      <c r="AA3785" s="249" t="str">
        <f t="shared" si="411"/>
        <v/>
      </c>
      <c r="AB3785" s="254" t="str">
        <f t="shared" si="412"/>
        <v/>
      </c>
      <c r="AC3785" s="159"/>
      <c r="AD3785" s="160"/>
    </row>
    <row r="3786" spans="2:30" ht="13.8" hidden="1" outlineLevel="1" x14ac:dyDescent="0.25">
      <c r="B3786" s="1"/>
      <c r="C3786" s="1"/>
      <c r="D3786" s="1"/>
      <c r="E3786" s="2"/>
      <c r="F3786" s="1"/>
      <c r="G3786" s="2"/>
      <c r="H3786" s="108"/>
      <c r="I3786" s="109"/>
      <c r="J3786" s="132" t="str">
        <f t="shared" si="408"/>
        <v/>
      </c>
      <c r="K3786" s="132">
        <f t="shared" si="413"/>
        <v>0</v>
      </c>
      <c r="L3786" s="246"/>
      <c r="M3786" s="247"/>
      <c r="N3786" s="246"/>
      <c r="O3786" s="248"/>
      <c r="P3786" s="249" t="str">
        <f t="shared" si="409"/>
        <v/>
      </c>
      <c r="Q3786" s="250" t="str">
        <f t="shared" ref="Q3786:Q3849" si="414">IF(ISERROR(N3786/$I3786),"",N3786/$I3786)</f>
        <v/>
      </c>
      <c r="R3786" s="248"/>
      <c r="S3786" s="246"/>
      <c r="T3786" s="248"/>
      <c r="U3786" s="249" t="str">
        <f>+IF(AND(S3786&gt;0,R3786&lt;&gt;'Data Validation (ROP used only)'!$A$22),SUM(S3786:T3786),"")</f>
        <v/>
      </c>
      <c r="V3786" s="250" t="str">
        <f>IF(OR(R3786='Data Validation (ROP used only)'!$A$22,ISBLANK(S3786),ISERROR(S3786/$I3786)),"",S3786/$I3786)</f>
        <v/>
      </c>
      <c r="W3786" s="251"/>
      <c r="X3786" s="252" t="str" cm="1">
        <f t="array" ref="X3786">_xlfn.IFS(W3786="","",W3786/I3786&gt;=2,2*I3786,W3786/I3786 &lt; 2, W3786)</f>
        <v/>
      </c>
      <c r="Y3786" s="253" t="str">
        <f t="shared" si="410"/>
        <v/>
      </c>
      <c r="Z3786" s="248"/>
      <c r="AA3786" s="249" t="str">
        <f t="shared" si="411"/>
        <v/>
      </c>
      <c r="AB3786" s="254" t="str">
        <f t="shared" si="412"/>
        <v/>
      </c>
      <c r="AC3786" s="159"/>
      <c r="AD3786" s="160"/>
    </row>
    <row r="3787" spans="2:30" ht="13.8" hidden="1" outlineLevel="1" x14ac:dyDescent="0.25">
      <c r="B3787" s="1"/>
      <c r="C3787" s="1"/>
      <c r="D3787" s="1"/>
      <c r="E3787" s="2"/>
      <c r="F3787" s="1"/>
      <c r="G3787" s="2"/>
      <c r="H3787" s="108"/>
      <c r="I3787" s="109"/>
      <c r="J3787" s="132" t="str">
        <f t="shared" ref="J3787:J3850" si="415">IF(ISERROR(H3787/C3787),"",H3787/C3787)</f>
        <v/>
      </c>
      <c r="K3787" s="132">
        <f t="shared" si="413"/>
        <v>0</v>
      </c>
      <c r="L3787" s="246"/>
      <c r="M3787" s="247"/>
      <c r="N3787" s="246"/>
      <c r="O3787" s="248"/>
      <c r="P3787" s="249" t="str">
        <f t="shared" ref="P3787:P3850" si="416">+IF((N3787+O3787)&gt;0,+N3787+O3787,"")</f>
        <v/>
      </c>
      <c r="Q3787" s="250" t="str">
        <f t="shared" si="414"/>
        <v/>
      </c>
      <c r="R3787" s="248"/>
      <c r="S3787" s="246"/>
      <c r="T3787" s="248"/>
      <c r="U3787" s="249" t="str">
        <f>+IF(AND(S3787&gt;0,R3787&lt;&gt;'Data Validation (ROP used only)'!$A$22),SUM(S3787:T3787),"")</f>
        <v/>
      </c>
      <c r="V3787" s="250" t="str">
        <f>IF(OR(R3787='Data Validation (ROP used only)'!$A$22,ISBLANK(S3787),ISERROR(S3787/$I3787)),"",S3787/$I3787)</f>
        <v/>
      </c>
      <c r="W3787" s="251"/>
      <c r="X3787" s="252" t="str" cm="1">
        <f t="array" ref="X3787">_xlfn.IFS(W3787="","",W3787/I3787&gt;=2,2*I3787,W3787/I3787 &lt; 2, W3787)</f>
        <v/>
      </c>
      <c r="Y3787" s="253" t="str">
        <f t="shared" ref="Y3787:Y3850" si="417">IF(ISBLANK(W3787),"",W3787-X3787)</f>
        <v/>
      </c>
      <c r="Z3787" s="248"/>
      <c r="AA3787" s="249" t="str">
        <f t="shared" ref="AA3787:AA3850" si="418">IF(W3787=0,"",W3787+Z3787)</f>
        <v/>
      </c>
      <c r="AB3787" s="254" t="str">
        <f t="shared" ref="AB3787:AB3850" si="419">IF(ISERROR(W3787/$I3787),"",W3787/$I3787)</f>
        <v/>
      </c>
      <c r="AC3787" s="159"/>
      <c r="AD3787" s="160"/>
    </row>
    <row r="3788" spans="2:30" ht="13.8" hidden="1" outlineLevel="1" x14ac:dyDescent="0.25">
      <c r="B3788" s="1"/>
      <c r="C3788" s="1"/>
      <c r="D3788" s="1"/>
      <c r="E3788" s="2"/>
      <c r="F3788" s="1"/>
      <c r="G3788" s="2"/>
      <c r="H3788" s="108"/>
      <c r="I3788" s="109"/>
      <c r="J3788" s="132" t="str">
        <f t="shared" si="415"/>
        <v/>
      </c>
      <c r="K3788" s="132">
        <f t="shared" si="413"/>
        <v>0</v>
      </c>
      <c r="L3788" s="246"/>
      <c r="M3788" s="247"/>
      <c r="N3788" s="246"/>
      <c r="O3788" s="248"/>
      <c r="P3788" s="249" t="str">
        <f t="shared" si="416"/>
        <v/>
      </c>
      <c r="Q3788" s="250" t="str">
        <f t="shared" si="414"/>
        <v/>
      </c>
      <c r="R3788" s="248"/>
      <c r="S3788" s="246"/>
      <c r="T3788" s="248"/>
      <c r="U3788" s="249" t="str">
        <f>+IF(AND(S3788&gt;0,R3788&lt;&gt;'Data Validation (ROP used only)'!$A$22),SUM(S3788:T3788),"")</f>
        <v/>
      </c>
      <c r="V3788" s="250" t="str">
        <f>IF(OR(R3788='Data Validation (ROP used only)'!$A$22,ISBLANK(S3788),ISERROR(S3788/$I3788)),"",S3788/$I3788)</f>
        <v/>
      </c>
      <c r="W3788" s="251"/>
      <c r="X3788" s="252" t="str" cm="1">
        <f t="array" ref="X3788">_xlfn.IFS(W3788="","",W3788/I3788&gt;=2,2*I3788,W3788/I3788 &lt; 2, W3788)</f>
        <v/>
      </c>
      <c r="Y3788" s="253" t="str">
        <f t="shared" si="417"/>
        <v/>
      </c>
      <c r="Z3788" s="248"/>
      <c r="AA3788" s="249" t="str">
        <f t="shared" si="418"/>
        <v/>
      </c>
      <c r="AB3788" s="254" t="str">
        <f t="shared" si="419"/>
        <v/>
      </c>
      <c r="AC3788" s="159"/>
      <c r="AD3788" s="160"/>
    </row>
    <row r="3789" spans="2:30" ht="13.8" hidden="1" outlineLevel="1" x14ac:dyDescent="0.25">
      <c r="B3789" s="1"/>
      <c r="C3789" s="1"/>
      <c r="D3789" s="1"/>
      <c r="E3789" s="2"/>
      <c r="F3789" s="1"/>
      <c r="G3789" s="2"/>
      <c r="H3789" s="108"/>
      <c r="I3789" s="109"/>
      <c r="J3789" s="132" t="str">
        <f t="shared" si="415"/>
        <v/>
      </c>
      <c r="K3789" s="132">
        <f t="shared" si="413"/>
        <v>0</v>
      </c>
      <c r="L3789" s="246"/>
      <c r="M3789" s="247"/>
      <c r="N3789" s="246"/>
      <c r="O3789" s="248"/>
      <c r="P3789" s="249" t="str">
        <f t="shared" si="416"/>
        <v/>
      </c>
      <c r="Q3789" s="250" t="str">
        <f t="shared" si="414"/>
        <v/>
      </c>
      <c r="R3789" s="248"/>
      <c r="S3789" s="246"/>
      <c r="T3789" s="248"/>
      <c r="U3789" s="249" t="str">
        <f>+IF(AND(S3789&gt;0,R3789&lt;&gt;'Data Validation (ROP used only)'!$A$22),SUM(S3789:T3789),"")</f>
        <v/>
      </c>
      <c r="V3789" s="250" t="str">
        <f>IF(OR(R3789='Data Validation (ROP used only)'!$A$22,ISBLANK(S3789),ISERROR(S3789/$I3789)),"",S3789/$I3789)</f>
        <v/>
      </c>
      <c r="W3789" s="251"/>
      <c r="X3789" s="252" t="str" cm="1">
        <f t="array" ref="X3789">_xlfn.IFS(W3789="","",W3789/I3789&gt;=2,2*I3789,W3789/I3789 &lt; 2, W3789)</f>
        <v/>
      </c>
      <c r="Y3789" s="253" t="str">
        <f t="shared" si="417"/>
        <v/>
      </c>
      <c r="Z3789" s="248"/>
      <c r="AA3789" s="249" t="str">
        <f t="shared" si="418"/>
        <v/>
      </c>
      <c r="AB3789" s="254" t="str">
        <f t="shared" si="419"/>
        <v/>
      </c>
      <c r="AC3789" s="159"/>
      <c r="AD3789" s="160"/>
    </row>
    <row r="3790" spans="2:30" ht="13.8" hidden="1" outlineLevel="1" x14ac:dyDescent="0.25">
      <c r="B3790" s="1"/>
      <c r="C3790" s="1"/>
      <c r="D3790" s="1"/>
      <c r="E3790" s="2"/>
      <c r="F3790" s="1"/>
      <c r="G3790" s="2"/>
      <c r="H3790" s="108"/>
      <c r="I3790" s="109"/>
      <c r="J3790" s="132" t="str">
        <f t="shared" si="415"/>
        <v/>
      </c>
      <c r="K3790" s="132">
        <f t="shared" si="413"/>
        <v>0</v>
      </c>
      <c r="L3790" s="246"/>
      <c r="M3790" s="247"/>
      <c r="N3790" s="246"/>
      <c r="O3790" s="248"/>
      <c r="P3790" s="249" t="str">
        <f t="shared" si="416"/>
        <v/>
      </c>
      <c r="Q3790" s="250" t="str">
        <f t="shared" si="414"/>
        <v/>
      </c>
      <c r="R3790" s="248"/>
      <c r="S3790" s="246"/>
      <c r="T3790" s="248"/>
      <c r="U3790" s="249" t="str">
        <f>+IF(AND(S3790&gt;0,R3790&lt;&gt;'Data Validation (ROP used only)'!$A$22),SUM(S3790:T3790),"")</f>
        <v/>
      </c>
      <c r="V3790" s="250" t="str">
        <f>IF(OR(R3790='Data Validation (ROP used only)'!$A$22,ISBLANK(S3790),ISERROR(S3790/$I3790)),"",S3790/$I3790)</f>
        <v/>
      </c>
      <c r="W3790" s="251"/>
      <c r="X3790" s="252" t="str" cm="1">
        <f t="array" ref="X3790">_xlfn.IFS(W3790="","",W3790/I3790&gt;=2,2*I3790,W3790/I3790 &lt; 2, W3790)</f>
        <v/>
      </c>
      <c r="Y3790" s="253" t="str">
        <f t="shared" si="417"/>
        <v/>
      </c>
      <c r="Z3790" s="248"/>
      <c r="AA3790" s="249" t="str">
        <f t="shared" si="418"/>
        <v/>
      </c>
      <c r="AB3790" s="254" t="str">
        <f t="shared" si="419"/>
        <v/>
      </c>
      <c r="AC3790" s="159"/>
      <c r="AD3790" s="160"/>
    </row>
    <row r="3791" spans="2:30" ht="13.8" hidden="1" outlineLevel="1" x14ac:dyDescent="0.25">
      <c r="B3791" s="1"/>
      <c r="C3791" s="1"/>
      <c r="D3791" s="1"/>
      <c r="E3791" s="2"/>
      <c r="F3791" s="1"/>
      <c r="G3791" s="2"/>
      <c r="H3791" s="108"/>
      <c r="I3791" s="109"/>
      <c r="J3791" s="132" t="str">
        <f t="shared" si="415"/>
        <v/>
      </c>
      <c r="K3791" s="132">
        <f t="shared" si="413"/>
        <v>0</v>
      </c>
      <c r="L3791" s="246"/>
      <c r="M3791" s="247"/>
      <c r="N3791" s="246"/>
      <c r="O3791" s="248"/>
      <c r="P3791" s="249" t="str">
        <f t="shared" si="416"/>
        <v/>
      </c>
      <c r="Q3791" s="250" t="str">
        <f t="shared" si="414"/>
        <v/>
      </c>
      <c r="R3791" s="248"/>
      <c r="S3791" s="246"/>
      <c r="T3791" s="248"/>
      <c r="U3791" s="249" t="str">
        <f>+IF(AND(S3791&gt;0,R3791&lt;&gt;'Data Validation (ROP used only)'!$A$22),SUM(S3791:T3791),"")</f>
        <v/>
      </c>
      <c r="V3791" s="250" t="str">
        <f>IF(OR(R3791='Data Validation (ROP used only)'!$A$22,ISBLANK(S3791),ISERROR(S3791/$I3791)),"",S3791/$I3791)</f>
        <v/>
      </c>
      <c r="W3791" s="251"/>
      <c r="X3791" s="252" t="str" cm="1">
        <f t="array" ref="X3791">_xlfn.IFS(W3791="","",W3791/I3791&gt;=2,2*I3791,W3791/I3791 &lt; 2, W3791)</f>
        <v/>
      </c>
      <c r="Y3791" s="253" t="str">
        <f t="shared" si="417"/>
        <v/>
      </c>
      <c r="Z3791" s="248"/>
      <c r="AA3791" s="249" t="str">
        <f t="shared" si="418"/>
        <v/>
      </c>
      <c r="AB3791" s="254" t="str">
        <f t="shared" si="419"/>
        <v/>
      </c>
      <c r="AC3791" s="159"/>
      <c r="AD3791" s="160"/>
    </row>
    <row r="3792" spans="2:30" ht="13.8" hidden="1" outlineLevel="1" x14ac:dyDescent="0.25">
      <c r="B3792" s="1"/>
      <c r="C3792" s="1"/>
      <c r="D3792" s="1"/>
      <c r="E3792" s="2"/>
      <c r="F3792" s="1"/>
      <c r="G3792" s="2"/>
      <c r="H3792" s="108"/>
      <c r="I3792" s="109"/>
      <c r="J3792" s="132" t="str">
        <f t="shared" si="415"/>
        <v/>
      </c>
      <c r="K3792" s="132">
        <f t="shared" si="413"/>
        <v>0</v>
      </c>
      <c r="L3792" s="246"/>
      <c r="M3792" s="247"/>
      <c r="N3792" s="246"/>
      <c r="O3792" s="248"/>
      <c r="P3792" s="249" t="str">
        <f t="shared" si="416"/>
        <v/>
      </c>
      <c r="Q3792" s="250" t="str">
        <f t="shared" si="414"/>
        <v/>
      </c>
      <c r="R3792" s="248"/>
      <c r="S3792" s="246"/>
      <c r="T3792" s="248"/>
      <c r="U3792" s="249" t="str">
        <f>+IF(AND(S3792&gt;0,R3792&lt;&gt;'Data Validation (ROP used only)'!$A$22),SUM(S3792:T3792),"")</f>
        <v/>
      </c>
      <c r="V3792" s="250" t="str">
        <f>IF(OR(R3792='Data Validation (ROP used only)'!$A$22,ISBLANK(S3792),ISERROR(S3792/$I3792)),"",S3792/$I3792)</f>
        <v/>
      </c>
      <c r="W3792" s="251"/>
      <c r="X3792" s="252" t="str" cm="1">
        <f t="array" ref="X3792">_xlfn.IFS(W3792="","",W3792/I3792&gt;=2,2*I3792,W3792/I3792 &lt; 2, W3792)</f>
        <v/>
      </c>
      <c r="Y3792" s="253" t="str">
        <f t="shared" si="417"/>
        <v/>
      </c>
      <c r="Z3792" s="248"/>
      <c r="AA3792" s="249" t="str">
        <f t="shared" si="418"/>
        <v/>
      </c>
      <c r="AB3792" s="254" t="str">
        <f t="shared" si="419"/>
        <v/>
      </c>
      <c r="AC3792" s="159"/>
      <c r="AD3792" s="160"/>
    </row>
    <row r="3793" spans="2:30" ht="13.8" hidden="1" outlineLevel="1" x14ac:dyDescent="0.25">
      <c r="B3793" s="1"/>
      <c r="C3793" s="1"/>
      <c r="D3793" s="1"/>
      <c r="E3793" s="2"/>
      <c r="F3793" s="1"/>
      <c r="G3793" s="2"/>
      <c r="H3793" s="108"/>
      <c r="I3793" s="109"/>
      <c r="J3793" s="132" t="str">
        <f t="shared" si="415"/>
        <v/>
      </c>
      <c r="K3793" s="132">
        <f t="shared" si="413"/>
        <v>0</v>
      </c>
      <c r="L3793" s="246"/>
      <c r="M3793" s="247"/>
      <c r="N3793" s="246"/>
      <c r="O3793" s="248"/>
      <c r="P3793" s="249" t="str">
        <f t="shared" si="416"/>
        <v/>
      </c>
      <c r="Q3793" s="250" t="str">
        <f t="shared" si="414"/>
        <v/>
      </c>
      <c r="R3793" s="248"/>
      <c r="S3793" s="246"/>
      <c r="T3793" s="248"/>
      <c r="U3793" s="249" t="str">
        <f>+IF(AND(S3793&gt;0,R3793&lt;&gt;'Data Validation (ROP used only)'!$A$22),SUM(S3793:T3793),"")</f>
        <v/>
      </c>
      <c r="V3793" s="250" t="str">
        <f>IF(OR(R3793='Data Validation (ROP used only)'!$A$22,ISBLANK(S3793),ISERROR(S3793/$I3793)),"",S3793/$I3793)</f>
        <v/>
      </c>
      <c r="W3793" s="251"/>
      <c r="X3793" s="252" t="str" cm="1">
        <f t="array" ref="X3793">_xlfn.IFS(W3793="","",W3793/I3793&gt;=2,2*I3793,W3793/I3793 &lt; 2, W3793)</f>
        <v/>
      </c>
      <c r="Y3793" s="253" t="str">
        <f t="shared" si="417"/>
        <v/>
      </c>
      <c r="Z3793" s="248"/>
      <c r="AA3793" s="249" t="str">
        <f t="shared" si="418"/>
        <v/>
      </c>
      <c r="AB3793" s="254" t="str">
        <f t="shared" si="419"/>
        <v/>
      </c>
      <c r="AC3793" s="159"/>
      <c r="AD3793" s="160"/>
    </row>
    <row r="3794" spans="2:30" ht="13.8" hidden="1" outlineLevel="1" x14ac:dyDescent="0.25">
      <c r="B3794" s="1"/>
      <c r="C3794" s="1"/>
      <c r="D3794" s="1"/>
      <c r="E3794" s="2"/>
      <c r="F3794" s="1"/>
      <c r="G3794" s="2"/>
      <c r="H3794" s="108"/>
      <c r="I3794" s="109"/>
      <c r="J3794" s="132" t="str">
        <f t="shared" si="415"/>
        <v/>
      </c>
      <c r="K3794" s="132">
        <f t="shared" si="413"/>
        <v>0</v>
      </c>
      <c r="L3794" s="246"/>
      <c r="M3794" s="247"/>
      <c r="N3794" s="246"/>
      <c r="O3794" s="248"/>
      <c r="P3794" s="249" t="str">
        <f t="shared" si="416"/>
        <v/>
      </c>
      <c r="Q3794" s="250" t="str">
        <f t="shared" si="414"/>
        <v/>
      </c>
      <c r="R3794" s="248"/>
      <c r="S3794" s="246"/>
      <c r="T3794" s="248"/>
      <c r="U3794" s="249" t="str">
        <f>+IF(AND(S3794&gt;0,R3794&lt;&gt;'Data Validation (ROP used only)'!$A$22),SUM(S3794:T3794),"")</f>
        <v/>
      </c>
      <c r="V3794" s="250" t="str">
        <f>IF(OR(R3794='Data Validation (ROP used only)'!$A$22,ISBLANK(S3794),ISERROR(S3794/$I3794)),"",S3794/$I3794)</f>
        <v/>
      </c>
      <c r="W3794" s="251"/>
      <c r="X3794" s="252" t="str" cm="1">
        <f t="array" ref="X3794">_xlfn.IFS(W3794="","",W3794/I3794&gt;=2,2*I3794,W3794/I3794 &lt; 2, W3794)</f>
        <v/>
      </c>
      <c r="Y3794" s="253" t="str">
        <f t="shared" si="417"/>
        <v/>
      </c>
      <c r="Z3794" s="248"/>
      <c r="AA3794" s="249" t="str">
        <f t="shared" si="418"/>
        <v/>
      </c>
      <c r="AB3794" s="254" t="str">
        <f t="shared" si="419"/>
        <v/>
      </c>
      <c r="AC3794" s="159"/>
      <c r="AD3794" s="160"/>
    </row>
    <row r="3795" spans="2:30" ht="13.8" hidden="1" outlineLevel="1" x14ac:dyDescent="0.25">
      <c r="B3795" s="1"/>
      <c r="C3795" s="1"/>
      <c r="D3795" s="1"/>
      <c r="E3795" s="2"/>
      <c r="F3795" s="1"/>
      <c r="G3795" s="2"/>
      <c r="H3795" s="108"/>
      <c r="I3795" s="109"/>
      <c r="J3795" s="132" t="str">
        <f t="shared" si="415"/>
        <v/>
      </c>
      <c r="K3795" s="132">
        <f t="shared" si="413"/>
        <v>0</v>
      </c>
      <c r="L3795" s="246"/>
      <c r="M3795" s="247"/>
      <c r="N3795" s="246"/>
      <c r="O3795" s="248"/>
      <c r="P3795" s="249" t="str">
        <f t="shared" si="416"/>
        <v/>
      </c>
      <c r="Q3795" s="250" t="str">
        <f t="shared" si="414"/>
        <v/>
      </c>
      <c r="R3795" s="248"/>
      <c r="S3795" s="246"/>
      <c r="T3795" s="248"/>
      <c r="U3795" s="249" t="str">
        <f>+IF(AND(S3795&gt;0,R3795&lt;&gt;'Data Validation (ROP used only)'!$A$22),SUM(S3795:T3795),"")</f>
        <v/>
      </c>
      <c r="V3795" s="250" t="str">
        <f>IF(OR(R3795='Data Validation (ROP used only)'!$A$22,ISBLANK(S3795),ISERROR(S3795/$I3795)),"",S3795/$I3795)</f>
        <v/>
      </c>
      <c r="W3795" s="251"/>
      <c r="X3795" s="252" t="str" cm="1">
        <f t="array" ref="X3795">_xlfn.IFS(W3795="","",W3795/I3795&gt;=2,2*I3795,W3795/I3795 &lt; 2, W3795)</f>
        <v/>
      </c>
      <c r="Y3795" s="253" t="str">
        <f t="shared" si="417"/>
        <v/>
      </c>
      <c r="Z3795" s="248"/>
      <c r="AA3795" s="249" t="str">
        <f t="shared" si="418"/>
        <v/>
      </c>
      <c r="AB3795" s="254" t="str">
        <f t="shared" si="419"/>
        <v/>
      </c>
      <c r="AC3795" s="159"/>
      <c r="AD3795" s="160"/>
    </row>
    <row r="3796" spans="2:30" ht="13.8" hidden="1" outlineLevel="1" x14ac:dyDescent="0.25">
      <c r="B3796" s="1"/>
      <c r="C3796" s="1"/>
      <c r="D3796" s="1"/>
      <c r="E3796" s="2"/>
      <c r="F3796" s="1"/>
      <c r="G3796" s="2"/>
      <c r="H3796" s="108"/>
      <c r="I3796" s="109"/>
      <c r="J3796" s="132" t="str">
        <f t="shared" si="415"/>
        <v/>
      </c>
      <c r="K3796" s="132">
        <f t="shared" si="413"/>
        <v>0</v>
      </c>
      <c r="L3796" s="246"/>
      <c r="M3796" s="247"/>
      <c r="N3796" s="246"/>
      <c r="O3796" s="248"/>
      <c r="P3796" s="249" t="str">
        <f t="shared" si="416"/>
        <v/>
      </c>
      <c r="Q3796" s="250" t="str">
        <f t="shared" si="414"/>
        <v/>
      </c>
      <c r="R3796" s="248"/>
      <c r="S3796" s="246"/>
      <c r="T3796" s="248"/>
      <c r="U3796" s="249" t="str">
        <f>+IF(AND(S3796&gt;0,R3796&lt;&gt;'Data Validation (ROP used only)'!$A$22),SUM(S3796:T3796),"")</f>
        <v/>
      </c>
      <c r="V3796" s="250" t="str">
        <f>IF(OR(R3796='Data Validation (ROP used only)'!$A$22,ISBLANK(S3796),ISERROR(S3796/$I3796)),"",S3796/$I3796)</f>
        <v/>
      </c>
      <c r="W3796" s="251"/>
      <c r="X3796" s="252" t="str" cm="1">
        <f t="array" ref="X3796">_xlfn.IFS(W3796="","",W3796/I3796&gt;=2,2*I3796,W3796/I3796 &lt; 2, W3796)</f>
        <v/>
      </c>
      <c r="Y3796" s="253" t="str">
        <f t="shared" si="417"/>
        <v/>
      </c>
      <c r="Z3796" s="248"/>
      <c r="AA3796" s="249" t="str">
        <f t="shared" si="418"/>
        <v/>
      </c>
      <c r="AB3796" s="254" t="str">
        <f t="shared" si="419"/>
        <v/>
      </c>
      <c r="AC3796" s="159"/>
      <c r="AD3796" s="160"/>
    </row>
    <row r="3797" spans="2:30" ht="13.8" hidden="1" outlineLevel="1" x14ac:dyDescent="0.25">
      <c r="B3797" s="1"/>
      <c r="C3797" s="1"/>
      <c r="D3797" s="1"/>
      <c r="E3797" s="2"/>
      <c r="F3797" s="1"/>
      <c r="G3797" s="2"/>
      <c r="H3797" s="108"/>
      <c r="I3797" s="109"/>
      <c r="J3797" s="132" t="str">
        <f t="shared" si="415"/>
        <v/>
      </c>
      <c r="K3797" s="132">
        <f t="shared" si="413"/>
        <v>0</v>
      </c>
      <c r="L3797" s="246"/>
      <c r="M3797" s="247"/>
      <c r="N3797" s="246"/>
      <c r="O3797" s="248"/>
      <c r="P3797" s="249" t="str">
        <f t="shared" si="416"/>
        <v/>
      </c>
      <c r="Q3797" s="250" t="str">
        <f t="shared" si="414"/>
        <v/>
      </c>
      <c r="R3797" s="248"/>
      <c r="S3797" s="246"/>
      <c r="T3797" s="248"/>
      <c r="U3797" s="249" t="str">
        <f>+IF(AND(S3797&gt;0,R3797&lt;&gt;'Data Validation (ROP used only)'!$A$22),SUM(S3797:T3797),"")</f>
        <v/>
      </c>
      <c r="V3797" s="250" t="str">
        <f>IF(OR(R3797='Data Validation (ROP used only)'!$A$22,ISBLANK(S3797),ISERROR(S3797/$I3797)),"",S3797/$I3797)</f>
        <v/>
      </c>
      <c r="W3797" s="251"/>
      <c r="X3797" s="252" t="str" cm="1">
        <f t="array" ref="X3797">_xlfn.IFS(W3797="","",W3797/I3797&gt;=2,2*I3797,W3797/I3797 &lt; 2, W3797)</f>
        <v/>
      </c>
      <c r="Y3797" s="253" t="str">
        <f t="shared" si="417"/>
        <v/>
      </c>
      <c r="Z3797" s="248"/>
      <c r="AA3797" s="249" t="str">
        <f t="shared" si="418"/>
        <v/>
      </c>
      <c r="AB3797" s="254" t="str">
        <f t="shared" si="419"/>
        <v/>
      </c>
      <c r="AC3797" s="159"/>
      <c r="AD3797" s="160"/>
    </row>
    <row r="3798" spans="2:30" ht="13.8" hidden="1" outlineLevel="1" x14ac:dyDescent="0.25">
      <c r="B3798" s="1"/>
      <c r="C3798" s="1"/>
      <c r="D3798" s="1"/>
      <c r="E3798" s="2"/>
      <c r="F3798" s="1"/>
      <c r="G3798" s="2"/>
      <c r="H3798" s="108"/>
      <c r="I3798" s="109"/>
      <c r="J3798" s="132" t="str">
        <f t="shared" si="415"/>
        <v/>
      </c>
      <c r="K3798" s="132">
        <f t="shared" si="413"/>
        <v>0</v>
      </c>
      <c r="L3798" s="246"/>
      <c r="M3798" s="247"/>
      <c r="N3798" s="246"/>
      <c r="O3798" s="248"/>
      <c r="P3798" s="249" t="str">
        <f t="shared" si="416"/>
        <v/>
      </c>
      <c r="Q3798" s="250" t="str">
        <f t="shared" si="414"/>
        <v/>
      </c>
      <c r="R3798" s="248"/>
      <c r="S3798" s="246"/>
      <c r="T3798" s="248"/>
      <c r="U3798" s="249" t="str">
        <f>+IF(AND(S3798&gt;0,R3798&lt;&gt;'Data Validation (ROP used only)'!$A$22),SUM(S3798:T3798),"")</f>
        <v/>
      </c>
      <c r="V3798" s="250" t="str">
        <f>IF(OR(R3798='Data Validation (ROP used only)'!$A$22,ISBLANK(S3798),ISERROR(S3798/$I3798)),"",S3798/$I3798)</f>
        <v/>
      </c>
      <c r="W3798" s="251"/>
      <c r="X3798" s="252" t="str" cm="1">
        <f t="array" ref="X3798">_xlfn.IFS(W3798="","",W3798/I3798&gt;=2,2*I3798,W3798/I3798 &lt; 2, W3798)</f>
        <v/>
      </c>
      <c r="Y3798" s="253" t="str">
        <f t="shared" si="417"/>
        <v/>
      </c>
      <c r="Z3798" s="248"/>
      <c r="AA3798" s="249" t="str">
        <f t="shared" si="418"/>
        <v/>
      </c>
      <c r="AB3798" s="254" t="str">
        <f t="shared" si="419"/>
        <v/>
      </c>
      <c r="AC3798" s="159"/>
      <c r="AD3798" s="160"/>
    </row>
    <row r="3799" spans="2:30" ht="13.8" hidden="1" outlineLevel="1" x14ac:dyDescent="0.25">
      <c r="B3799" s="1"/>
      <c r="C3799" s="1"/>
      <c r="D3799" s="1"/>
      <c r="E3799" s="2"/>
      <c r="F3799" s="1"/>
      <c r="G3799" s="2"/>
      <c r="H3799" s="108"/>
      <c r="I3799" s="109"/>
      <c r="J3799" s="132" t="str">
        <f t="shared" si="415"/>
        <v/>
      </c>
      <c r="K3799" s="132">
        <f t="shared" si="413"/>
        <v>0</v>
      </c>
      <c r="L3799" s="246"/>
      <c r="M3799" s="247"/>
      <c r="N3799" s="246"/>
      <c r="O3799" s="248"/>
      <c r="P3799" s="249" t="str">
        <f t="shared" si="416"/>
        <v/>
      </c>
      <c r="Q3799" s="250" t="str">
        <f t="shared" si="414"/>
        <v/>
      </c>
      <c r="R3799" s="248"/>
      <c r="S3799" s="246"/>
      <c r="T3799" s="248"/>
      <c r="U3799" s="249" t="str">
        <f>+IF(AND(S3799&gt;0,R3799&lt;&gt;'Data Validation (ROP used only)'!$A$22),SUM(S3799:T3799),"")</f>
        <v/>
      </c>
      <c r="V3799" s="250" t="str">
        <f>IF(OR(R3799='Data Validation (ROP used only)'!$A$22,ISBLANK(S3799),ISERROR(S3799/$I3799)),"",S3799/$I3799)</f>
        <v/>
      </c>
      <c r="W3799" s="251"/>
      <c r="X3799" s="252" t="str" cm="1">
        <f t="array" ref="X3799">_xlfn.IFS(W3799="","",W3799/I3799&gt;=2,2*I3799,W3799/I3799 &lt; 2, W3799)</f>
        <v/>
      </c>
      <c r="Y3799" s="253" t="str">
        <f t="shared" si="417"/>
        <v/>
      </c>
      <c r="Z3799" s="248"/>
      <c r="AA3799" s="249" t="str">
        <f t="shared" si="418"/>
        <v/>
      </c>
      <c r="AB3799" s="254" t="str">
        <f t="shared" si="419"/>
        <v/>
      </c>
      <c r="AC3799" s="159"/>
      <c r="AD3799" s="160"/>
    </row>
    <row r="3800" spans="2:30" ht="13.8" hidden="1" outlineLevel="1" x14ac:dyDescent="0.25">
      <c r="B3800" s="1"/>
      <c r="C3800" s="1"/>
      <c r="D3800" s="1"/>
      <c r="E3800" s="2"/>
      <c r="F3800" s="1"/>
      <c r="G3800" s="2"/>
      <c r="H3800" s="108"/>
      <c r="I3800" s="109"/>
      <c r="J3800" s="132" t="str">
        <f t="shared" si="415"/>
        <v/>
      </c>
      <c r="K3800" s="132">
        <f t="shared" si="413"/>
        <v>0</v>
      </c>
      <c r="L3800" s="246"/>
      <c r="M3800" s="247"/>
      <c r="N3800" s="246"/>
      <c r="O3800" s="248"/>
      <c r="P3800" s="249" t="str">
        <f t="shared" si="416"/>
        <v/>
      </c>
      <c r="Q3800" s="250" t="str">
        <f t="shared" si="414"/>
        <v/>
      </c>
      <c r="R3800" s="248"/>
      <c r="S3800" s="246"/>
      <c r="T3800" s="248"/>
      <c r="U3800" s="249" t="str">
        <f>+IF(AND(S3800&gt;0,R3800&lt;&gt;'Data Validation (ROP used only)'!$A$22),SUM(S3800:T3800),"")</f>
        <v/>
      </c>
      <c r="V3800" s="250" t="str">
        <f>IF(OR(R3800='Data Validation (ROP used only)'!$A$22,ISBLANK(S3800),ISERROR(S3800/$I3800)),"",S3800/$I3800)</f>
        <v/>
      </c>
      <c r="W3800" s="251"/>
      <c r="X3800" s="252" t="str" cm="1">
        <f t="array" ref="X3800">_xlfn.IFS(W3800="","",W3800/I3800&gt;=2,2*I3800,W3800/I3800 &lt; 2, W3800)</f>
        <v/>
      </c>
      <c r="Y3800" s="253" t="str">
        <f t="shared" si="417"/>
        <v/>
      </c>
      <c r="Z3800" s="248"/>
      <c r="AA3800" s="249" t="str">
        <f t="shared" si="418"/>
        <v/>
      </c>
      <c r="AB3800" s="254" t="str">
        <f t="shared" si="419"/>
        <v/>
      </c>
      <c r="AC3800" s="159"/>
      <c r="AD3800" s="160"/>
    </row>
    <row r="3801" spans="2:30" ht="13.8" hidden="1" outlineLevel="1" x14ac:dyDescent="0.25">
      <c r="B3801" s="1"/>
      <c r="C3801" s="1"/>
      <c r="D3801" s="1"/>
      <c r="E3801" s="2"/>
      <c r="F3801" s="1"/>
      <c r="G3801" s="2"/>
      <c r="H3801" s="108"/>
      <c r="I3801" s="109"/>
      <c r="J3801" s="132" t="str">
        <f t="shared" si="415"/>
        <v/>
      </c>
      <c r="K3801" s="132">
        <f t="shared" si="413"/>
        <v>0</v>
      </c>
      <c r="L3801" s="246"/>
      <c r="M3801" s="247"/>
      <c r="N3801" s="246"/>
      <c r="O3801" s="248"/>
      <c r="P3801" s="249" t="str">
        <f t="shared" si="416"/>
        <v/>
      </c>
      <c r="Q3801" s="250" t="str">
        <f t="shared" si="414"/>
        <v/>
      </c>
      <c r="R3801" s="248"/>
      <c r="S3801" s="246"/>
      <c r="T3801" s="248"/>
      <c r="U3801" s="249" t="str">
        <f>+IF(AND(S3801&gt;0,R3801&lt;&gt;'Data Validation (ROP used only)'!$A$22),SUM(S3801:T3801),"")</f>
        <v/>
      </c>
      <c r="V3801" s="250" t="str">
        <f>IF(OR(R3801='Data Validation (ROP used only)'!$A$22,ISBLANK(S3801),ISERROR(S3801/$I3801)),"",S3801/$I3801)</f>
        <v/>
      </c>
      <c r="W3801" s="251"/>
      <c r="X3801" s="252" t="str" cm="1">
        <f t="array" ref="X3801">_xlfn.IFS(W3801="","",W3801/I3801&gt;=2,2*I3801,W3801/I3801 &lt; 2, W3801)</f>
        <v/>
      </c>
      <c r="Y3801" s="253" t="str">
        <f t="shared" si="417"/>
        <v/>
      </c>
      <c r="Z3801" s="248"/>
      <c r="AA3801" s="249" t="str">
        <f t="shared" si="418"/>
        <v/>
      </c>
      <c r="AB3801" s="254" t="str">
        <f t="shared" si="419"/>
        <v/>
      </c>
      <c r="AC3801" s="159"/>
      <c r="AD3801" s="160"/>
    </row>
    <row r="3802" spans="2:30" ht="13.8" hidden="1" outlineLevel="1" x14ac:dyDescent="0.25">
      <c r="B3802" s="1"/>
      <c r="C3802" s="1"/>
      <c r="D3802" s="1"/>
      <c r="E3802" s="2"/>
      <c r="F3802" s="1"/>
      <c r="G3802" s="2"/>
      <c r="H3802" s="108"/>
      <c r="I3802" s="109"/>
      <c r="J3802" s="132" t="str">
        <f t="shared" si="415"/>
        <v/>
      </c>
      <c r="K3802" s="132">
        <f t="shared" si="413"/>
        <v>0</v>
      </c>
      <c r="L3802" s="246"/>
      <c r="M3802" s="247"/>
      <c r="N3802" s="246"/>
      <c r="O3802" s="248"/>
      <c r="P3802" s="249" t="str">
        <f t="shared" si="416"/>
        <v/>
      </c>
      <c r="Q3802" s="250" t="str">
        <f t="shared" si="414"/>
        <v/>
      </c>
      <c r="R3802" s="248"/>
      <c r="S3802" s="246"/>
      <c r="T3802" s="248"/>
      <c r="U3802" s="249" t="str">
        <f>+IF(AND(S3802&gt;0,R3802&lt;&gt;'Data Validation (ROP used only)'!$A$22),SUM(S3802:T3802),"")</f>
        <v/>
      </c>
      <c r="V3802" s="250" t="str">
        <f>IF(OR(R3802='Data Validation (ROP used only)'!$A$22,ISBLANK(S3802),ISERROR(S3802/$I3802)),"",S3802/$I3802)</f>
        <v/>
      </c>
      <c r="W3802" s="251"/>
      <c r="X3802" s="252" t="str" cm="1">
        <f t="array" ref="X3802">_xlfn.IFS(W3802="","",W3802/I3802&gt;=2,2*I3802,W3802/I3802 &lt; 2, W3802)</f>
        <v/>
      </c>
      <c r="Y3802" s="253" t="str">
        <f t="shared" si="417"/>
        <v/>
      </c>
      <c r="Z3802" s="248"/>
      <c r="AA3802" s="249" t="str">
        <f t="shared" si="418"/>
        <v/>
      </c>
      <c r="AB3802" s="254" t="str">
        <f t="shared" si="419"/>
        <v/>
      </c>
      <c r="AC3802" s="159"/>
      <c r="AD3802" s="160"/>
    </row>
    <row r="3803" spans="2:30" ht="13.8" hidden="1" outlineLevel="1" x14ac:dyDescent="0.25">
      <c r="B3803" s="1"/>
      <c r="C3803" s="1"/>
      <c r="D3803" s="1"/>
      <c r="E3803" s="2"/>
      <c r="F3803" s="1"/>
      <c r="G3803" s="2"/>
      <c r="H3803" s="108"/>
      <c r="I3803" s="109"/>
      <c r="J3803" s="132" t="str">
        <f t="shared" si="415"/>
        <v/>
      </c>
      <c r="K3803" s="132">
        <f t="shared" si="413"/>
        <v>0</v>
      </c>
      <c r="L3803" s="246"/>
      <c r="M3803" s="247"/>
      <c r="N3803" s="246"/>
      <c r="O3803" s="248"/>
      <c r="P3803" s="249" t="str">
        <f t="shared" si="416"/>
        <v/>
      </c>
      <c r="Q3803" s="250" t="str">
        <f t="shared" si="414"/>
        <v/>
      </c>
      <c r="R3803" s="248"/>
      <c r="S3803" s="246"/>
      <c r="T3803" s="248"/>
      <c r="U3803" s="249" t="str">
        <f>+IF(AND(S3803&gt;0,R3803&lt;&gt;'Data Validation (ROP used only)'!$A$22),SUM(S3803:T3803),"")</f>
        <v/>
      </c>
      <c r="V3803" s="250" t="str">
        <f>IF(OR(R3803='Data Validation (ROP used only)'!$A$22,ISBLANK(S3803),ISERROR(S3803/$I3803)),"",S3803/$I3803)</f>
        <v/>
      </c>
      <c r="W3803" s="251"/>
      <c r="X3803" s="252" t="str" cm="1">
        <f t="array" ref="X3803">_xlfn.IFS(W3803="","",W3803/I3803&gt;=2,2*I3803,W3803/I3803 &lt; 2, W3803)</f>
        <v/>
      </c>
      <c r="Y3803" s="253" t="str">
        <f t="shared" si="417"/>
        <v/>
      </c>
      <c r="Z3803" s="248"/>
      <c r="AA3803" s="249" t="str">
        <f t="shared" si="418"/>
        <v/>
      </c>
      <c r="AB3803" s="254" t="str">
        <f t="shared" si="419"/>
        <v/>
      </c>
      <c r="AC3803" s="159"/>
      <c r="AD3803" s="160"/>
    </row>
    <row r="3804" spans="2:30" ht="13.8" hidden="1" outlineLevel="1" x14ac:dyDescent="0.25">
      <c r="B3804" s="1"/>
      <c r="C3804" s="1"/>
      <c r="D3804" s="1"/>
      <c r="E3804" s="2"/>
      <c r="F3804" s="1"/>
      <c r="G3804" s="2"/>
      <c r="H3804" s="108"/>
      <c r="I3804" s="109"/>
      <c r="J3804" s="132" t="str">
        <f t="shared" si="415"/>
        <v/>
      </c>
      <c r="K3804" s="132">
        <f t="shared" si="413"/>
        <v>0</v>
      </c>
      <c r="L3804" s="246"/>
      <c r="M3804" s="247"/>
      <c r="N3804" s="246"/>
      <c r="O3804" s="248"/>
      <c r="P3804" s="249" t="str">
        <f t="shared" si="416"/>
        <v/>
      </c>
      <c r="Q3804" s="250" t="str">
        <f t="shared" si="414"/>
        <v/>
      </c>
      <c r="R3804" s="248"/>
      <c r="S3804" s="246"/>
      <c r="T3804" s="248"/>
      <c r="U3804" s="249" t="str">
        <f>+IF(AND(S3804&gt;0,R3804&lt;&gt;'Data Validation (ROP used only)'!$A$22),SUM(S3804:T3804),"")</f>
        <v/>
      </c>
      <c r="V3804" s="250" t="str">
        <f>IF(OR(R3804='Data Validation (ROP used only)'!$A$22,ISBLANK(S3804),ISERROR(S3804/$I3804)),"",S3804/$I3804)</f>
        <v/>
      </c>
      <c r="W3804" s="251"/>
      <c r="X3804" s="252" t="str" cm="1">
        <f t="array" ref="X3804">_xlfn.IFS(W3804="","",W3804/I3804&gt;=2,2*I3804,W3804/I3804 &lt; 2, W3804)</f>
        <v/>
      </c>
      <c r="Y3804" s="253" t="str">
        <f t="shared" si="417"/>
        <v/>
      </c>
      <c r="Z3804" s="248"/>
      <c r="AA3804" s="249" t="str">
        <f t="shared" si="418"/>
        <v/>
      </c>
      <c r="AB3804" s="254" t="str">
        <f t="shared" si="419"/>
        <v/>
      </c>
      <c r="AC3804" s="159"/>
      <c r="AD3804" s="160"/>
    </row>
    <row r="3805" spans="2:30" ht="13.8" hidden="1" outlineLevel="1" x14ac:dyDescent="0.25">
      <c r="B3805" s="1"/>
      <c r="C3805" s="1"/>
      <c r="D3805" s="1"/>
      <c r="E3805" s="2"/>
      <c r="F3805" s="1"/>
      <c r="G3805" s="2"/>
      <c r="H3805" s="108"/>
      <c r="I3805" s="109"/>
      <c r="J3805" s="132" t="str">
        <f t="shared" si="415"/>
        <v/>
      </c>
      <c r="K3805" s="132">
        <f t="shared" si="413"/>
        <v>0</v>
      </c>
      <c r="L3805" s="246"/>
      <c r="M3805" s="247"/>
      <c r="N3805" s="246"/>
      <c r="O3805" s="248"/>
      <c r="P3805" s="249" t="str">
        <f t="shared" si="416"/>
        <v/>
      </c>
      <c r="Q3805" s="250" t="str">
        <f t="shared" si="414"/>
        <v/>
      </c>
      <c r="R3805" s="248"/>
      <c r="S3805" s="246"/>
      <c r="T3805" s="248"/>
      <c r="U3805" s="249" t="str">
        <f>+IF(AND(S3805&gt;0,R3805&lt;&gt;'Data Validation (ROP used only)'!$A$22),SUM(S3805:T3805),"")</f>
        <v/>
      </c>
      <c r="V3805" s="250" t="str">
        <f>IF(OR(R3805='Data Validation (ROP used only)'!$A$22,ISBLANK(S3805),ISERROR(S3805/$I3805)),"",S3805/$I3805)</f>
        <v/>
      </c>
      <c r="W3805" s="251"/>
      <c r="X3805" s="252" t="str" cm="1">
        <f t="array" ref="X3805">_xlfn.IFS(W3805="","",W3805/I3805&gt;=2,2*I3805,W3805/I3805 &lt; 2, W3805)</f>
        <v/>
      </c>
      <c r="Y3805" s="253" t="str">
        <f t="shared" si="417"/>
        <v/>
      </c>
      <c r="Z3805" s="248"/>
      <c r="AA3805" s="249" t="str">
        <f t="shared" si="418"/>
        <v/>
      </c>
      <c r="AB3805" s="254" t="str">
        <f t="shared" si="419"/>
        <v/>
      </c>
      <c r="AC3805" s="159"/>
      <c r="AD3805" s="160"/>
    </row>
    <row r="3806" spans="2:30" ht="13.8" hidden="1" outlineLevel="1" x14ac:dyDescent="0.25">
      <c r="B3806" s="1"/>
      <c r="C3806" s="1"/>
      <c r="D3806" s="1"/>
      <c r="E3806" s="2"/>
      <c r="F3806" s="1"/>
      <c r="G3806" s="2"/>
      <c r="H3806" s="108"/>
      <c r="I3806" s="109"/>
      <c r="J3806" s="132" t="str">
        <f t="shared" si="415"/>
        <v/>
      </c>
      <c r="K3806" s="132">
        <f t="shared" si="413"/>
        <v>0</v>
      </c>
      <c r="L3806" s="246"/>
      <c r="M3806" s="247"/>
      <c r="N3806" s="246"/>
      <c r="O3806" s="248"/>
      <c r="P3806" s="249" t="str">
        <f t="shared" si="416"/>
        <v/>
      </c>
      <c r="Q3806" s="250" t="str">
        <f t="shared" si="414"/>
        <v/>
      </c>
      <c r="R3806" s="248"/>
      <c r="S3806" s="246"/>
      <c r="T3806" s="248"/>
      <c r="U3806" s="249" t="str">
        <f>+IF(AND(S3806&gt;0,R3806&lt;&gt;'Data Validation (ROP used only)'!$A$22),SUM(S3806:T3806),"")</f>
        <v/>
      </c>
      <c r="V3806" s="250" t="str">
        <f>IF(OR(R3806='Data Validation (ROP used only)'!$A$22,ISBLANK(S3806),ISERROR(S3806/$I3806)),"",S3806/$I3806)</f>
        <v/>
      </c>
      <c r="W3806" s="251"/>
      <c r="X3806" s="252" t="str" cm="1">
        <f t="array" ref="X3806">_xlfn.IFS(W3806="","",W3806/I3806&gt;=2,2*I3806,W3806/I3806 &lt; 2, W3806)</f>
        <v/>
      </c>
      <c r="Y3806" s="253" t="str">
        <f t="shared" si="417"/>
        <v/>
      </c>
      <c r="Z3806" s="248"/>
      <c r="AA3806" s="249" t="str">
        <f t="shared" si="418"/>
        <v/>
      </c>
      <c r="AB3806" s="254" t="str">
        <f t="shared" si="419"/>
        <v/>
      </c>
      <c r="AC3806" s="159"/>
      <c r="AD3806" s="160"/>
    </row>
    <row r="3807" spans="2:30" ht="13.8" hidden="1" outlineLevel="1" x14ac:dyDescent="0.25">
      <c r="B3807" s="1"/>
      <c r="C3807" s="1"/>
      <c r="D3807" s="1"/>
      <c r="E3807" s="2"/>
      <c r="F3807" s="1"/>
      <c r="G3807" s="2"/>
      <c r="H3807" s="108"/>
      <c r="I3807" s="109"/>
      <c r="J3807" s="132" t="str">
        <f t="shared" si="415"/>
        <v/>
      </c>
      <c r="K3807" s="132">
        <f t="shared" si="413"/>
        <v>0</v>
      </c>
      <c r="L3807" s="246"/>
      <c r="M3807" s="247"/>
      <c r="N3807" s="246"/>
      <c r="O3807" s="248"/>
      <c r="P3807" s="249" t="str">
        <f t="shared" si="416"/>
        <v/>
      </c>
      <c r="Q3807" s="250" t="str">
        <f t="shared" si="414"/>
        <v/>
      </c>
      <c r="R3807" s="248"/>
      <c r="S3807" s="246"/>
      <c r="T3807" s="248"/>
      <c r="U3807" s="249" t="str">
        <f>+IF(AND(S3807&gt;0,R3807&lt;&gt;'Data Validation (ROP used only)'!$A$22),SUM(S3807:T3807),"")</f>
        <v/>
      </c>
      <c r="V3807" s="250" t="str">
        <f>IF(OR(R3807='Data Validation (ROP used only)'!$A$22,ISBLANK(S3807),ISERROR(S3807/$I3807)),"",S3807/$I3807)</f>
        <v/>
      </c>
      <c r="W3807" s="251"/>
      <c r="X3807" s="252" t="str" cm="1">
        <f t="array" ref="X3807">_xlfn.IFS(W3807="","",W3807/I3807&gt;=2,2*I3807,W3807/I3807 &lt; 2, W3807)</f>
        <v/>
      </c>
      <c r="Y3807" s="253" t="str">
        <f t="shared" si="417"/>
        <v/>
      </c>
      <c r="Z3807" s="248"/>
      <c r="AA3807" s="249" t="str">
        <f t="shared" si="418"/>
        <v/>
      </c>
      <c r="AB3807" s="254" t="str">
        <f t="shared" si="419"/>
        <v/>
      </c>
      <c r="AC3807" s="159"/>
      <c r="AD3807" s="160"/>
    </row>
    <row r="3808" spans="2:30" ht="13.8" hidden="1" outlineLevel="1" x14ac:dyDescent="0.25">
      <c r="B3808" s="1"/>
      <c r="C3808" s="1"/>
      <c r="D3808" s="1"/>
      <c r="E3808" s="2"/>
      <c r="F3808" s="1"/>
      <c r="G3808" s="2"/>
      <c r="H3808" s="108"/>
      <c r="I3808" s="109"/>
      <c r="J3808" s="132" t="str">
        <f t="shared" si="415"/>
        <v/>
      </c>
      <c r="K3808" s="132">
        <f t="shared" si="413"/>
        <v>0</v>
      </c>
      <c r="L3808" s="246"/>
      <c r="M3808" s="247"/>
      <c r="N3808" s="246"/>
      <c r="O3808" s="248"/>
      <c r="P3808" s="249" t="str">
        <f t="shared" si="416"/>
        <v/>
      </c>
      <c r="Q3808" s="250" t="str">
        <f t="shared" si="414"/>
        <v/>
      </c>
      <c r="R3808" s="248"/>
      <c r="S3808" s="246"/>
      <c r="T3808" s="248"/>
      <c r="U3808" s="249" t="str">
        <f>+IF(AND(S3808&gt;0,R3808&lt;&gt;'Data Validation (ROP used only)'!$A$22),SUM(S3808:T3808),"")</f>
        <v/>
      </c>
      <c r="V3808" s="250" t="str">
        <f>IF(OR(R3808='Data Validation (ROP used only)'!$A$22,ISBLANK(S3808),ISERROR(S3808/$I3808)),"",S3808/$I3808)</f>
        <v/>
      </c>
      <c r="W3808" s="251"/>
      <c r="X3808" s="252" t="str" cm="1">
        <f t="array" ref="X3808">_xlfn.IFS(W3808="","",W3808/I3808&gt;=2,2*I3808,W3808/I3808 &lt; 2, W3808)</f>
        <v/>
      </c>
      <c r="Y3808" s="253" t="str">
        <f t="shared" si="417"/>
        <v/>
      </c>
      <c r="Z3808" s="248"/>
      <c r="AA3808" s="249" t="str">
        <f t="shared" si="418"/>
        <v/>
      </c>
      <c r="AB3808" s="254" t="str">
        <f t="shared" si="419"/>
        <v/>
      </c>
      <c r="AC3808" s="159"/>
      <c r="AD3808" s="160"/>
    </row>
    <row r="3809" spans="2:30" ht="13.8" hidden="1" outlineLevel="1" x14ac:dyDescent="0.25">
      <c r="B3809" s="1"/>
      <c r="C3809" s="1"/>
      <c r="D3809" s="1"/>
      <c r="E3809" s="2"/>
      <c r="F3809" s="1"/>
      <c r="G3809" s="2"/>
      <c r="H3809" s="108"/>
      <c r="I3809" s="109"/>
      <c r="J3809" s="132" t="str">
        <f t="shared" si="415"/>
        <v/>
      </c>
      <c r="K3809" s="132">
        <f t="shared" si="413"/>
        <v>0</v>
      </c>
      <c r="L3809" s="246"/>
      <c r="M3809" s="247"/>
      <c r="N3809" s="246"/>
      <c r="O3809" s="248"/>
      <c r="P3809" s="249" t="str">
        <f t="shared" si="416"/>
        <v/>
      </c>
      <c r="Q3809" s="250" t="str">
        <f t="shared" si="414"/>
        <v/>
      </c>
      <c r="R3809" s="248"/>
      <c r="S3809" s="246"/>
      <c r="T3809" s="248"/>
      <c r="U3809" s="249" t="str">
        <f>+IF(AND(S3809&gt;0,R3809&lt;&gt;'Data Validation (ROP used only)'!$A$22),SUM(S3809:T3809),"")</f>
        <v/>
      </c>
      <c r="V3809" s="250" t="str">
        <f>IF(OR(R3809='Data Validation (ROP used only)'!$A$22,ISBLANK(S3809),ISERROR(S3809/$I3809)),"",S3809/$I3809)</f>
        <v/>
      </c>
      <c r="W3809" s="251"/>
      <c r="X3809" s="252" t="str" cm="1">
        <f t="array" ref="X3809">_xlfn.IFS(W3809="","",W3809/I3809&gt;=2,2*I3809,W3809/I3809 &lt; 2, W3809)</f>
        <v/>
      </c>
      <c r="Y3809" s="253" t="str">
        <f t="shared" si="417"/>
        <v/>
      </c>
      <c r="Z3809" s="248"/>
      <c r="AA3809" s="249" t="str">
        <f t="shared" si="418"/>
        <v/>
      </c>
      <c r="AB3809" s="254" t="str">
        <f t="shared" si="419"/>
        <v/>
      </c>
      <c r="AC3809" s="159"/>
      <c r="AD3809" s="160"/>
    </row>
    <row r="3810" spans="2:30" ht="13.8" hidden="1" outlineLevel="1" x14ac:dyDescent="0.25">
      <c r="B3810" s="1"/>
      <c r="C3810" s="1"/>
      <c r="D3810" s="1"/>
      <c r="E3810" s="2"/>
      <c r="F3810" s="1"/>
      <c r="G3810" s="2"/>
      <c r="H3810" s="108"/>
      <c r="I3810" s="109"/>
      <c r="J3810" s="132" t="str">
        <f t="shared" si="415"/>
        <v/>
      </c>
      <c r="K3810" s="132">
        <f t="shared" si="413"/>
        <v>0</v>
      </c>
      <c r="L3810" s="246"/>
      <c r="M3810" s="247"/>
      <c r="N3810" s="246"/>
      <c r="O3810" s="248"/>
      <c r="P3810" s="249" t="str">
        <f t="shared" si="416"/>
        <v/>
      </c>
      <c r="Q3810" s="250" t="str">
        <f t="shared" si="414"/>
        <v/>
      </c>
      <c r="R3810" s="248"/>
      <c r="S3810" s="246"/>
      <c r="T3810" s="248"/>
      <c r="U3810" s="249" t="str">
        <f>+IF(AND(S3810&gt;0,R3810&lt;&gt;'Data Validation (ROP used only)'!$A$22),SUM(S3810:T3810),"")</f>
        <v/>
      </c>
      <c r="V3810" s="250" t="str">
        <f>IF(OR(R3810='Data Validation (ROP used only)'!$A$22,ISBLANK(S3810),ISERROR(S3810/$I3810)),"",S3810/$I3810)</f>
        <v/>
      </c>
      <c r="W3810" s="251"/>
      <c r="X3810" s="252" t="str" cm="1">
        <f t="array" ref="X3810">_xlfn.IFS(W3810="","",W3810/I3810&gt;=2,2*I3810,W3810/I3810 &lt; 2, W3810)</f>
        <v/>
      </c>
      <c r="Y3810" s="253" t="str">
        <f t="shared" si="417"/>
        <v/>
      </c>
      <c r="Z3810" s="248"/>
      <c r="AA3810" s="249" t="str">
        <f t="shared" si="418"/>
        <v/>
      </c>
      <c r="AB3810" s="254" t="str">
        <f t="shared" si="419"/>
        <v/>
      </c>
      <c r="AC3810" s="159"/>
      <c r="AD3810" s="160"/>
    </row>
    <row r="3811" spans="2:30" ht="13.8" hidden="1" outlineLevel="1" x14ac:dyDescent="0.25">
      <c r="B3811" s="1"/>
      <c r="C3811" s="1"/>
      <c r="D3811" s="1"/>
      <c r="E3811" s="2"/>
      <c r="F3811" s="1"/>
      <c r="G3811" s="2"/>
      <c r="H3811" s="108"/>
      <c r="I3811" s="109"/>
      <c r="J3811" s="132" t="str">
        <f t="shared" si="415"/>
        <v/>
      </c>
      <c r="K3811" s="132">
        <f t="shared" si="413"/>
        <v>0</v>
      </c>
      <c r="L3811" s="246"/>
      <c r="M3811" s="247"/>
      <c r="N3811" s="246"/>
      <c r="O3811" s="248"/>
      <c r="P3811" s="249" t="str">
        <f t="shared" si="416"/>
        <v/>
      </c>
      <c r="Q3811" s="250" t="str">
        <f t="shared" si="414"/>
        <v/>
      </c>
      <c r="R3811" s="248"/>
      <c r="S3811" s="246"/>
      <c r="T3811" s="248"/>
      <c r="U3811" s="249" t="str">
        <f>+IF(AND(S3811&gt;0,R3811&lt;&gt;'Data Validation (ROP used only)'!$A$22),SUM(S3811:T3811),"")</f>
        <v/>
      </c>
      <c r="V3811" s="250" t="str">
        <f>IF(OR(R3811='Data Validation (ROP used only)'!$A$22,ISBLANK(S3811),ISERROR(S3811/$I3811)),"",S3811/$I3811)</f>
        <v/>
      </c>
      <c r="W3811" s="251"/>
      <c r="X3811" s="252" t="str" cm="1">
        <f t="array" ref="X3811">_xlfn.IFS(W3811="","",W3811/I3811&gt;=2,2*I3811,W3811/I3811 &lt; 2, W3811)</f>
        <v/>
      </c>
      <c r="Y3811" s="253" t="str">
        <f t="shared" si="417"/>
        <v/>
      </c>
      <c r="Z3811" s="248"/>
      <c r="AA3811" s="249" t="str">
        <f t="shared" si="418"/>
        <v/>
      </c>
      <c r="AB3811" s="254" t="str">
        <f t="shared" si="419"/>
        <v/>
      </c>
      <c r="AC3811" s="159"/>
      <c r="AD3811" s="160"/>
    </row>
    <row r="3812" spans="2:30" ht="13.8" hidden="1" outlineLevel="1" x14ac:dyDescent="0.25">
      <c r="B3812" s="1"/>
      <c r="C3812" s="1"/>
      <c r="D3812" s="1"/>
      <c r="E3812" s="2"/>
      <c r="F3812" s="1"/>
      <c r="G3812" s="2"/>
      <c r="H3812" s="108"/>
      <c r="I3812" s="109"/>
      <c r="J3812" s="132" t="str">
        <f t="shared" si="415"/>
        <v/>
      </c>
      <c r="K3812" s="132">
        <f t="shared" si="413"/>
        <v>0</v>
      </c>
      <c r="L3812" s="246"/>
      <c r="M3812" s="247"/>
      <c r="N3812" s="246"/>
      <c r="O3812" s="248"/>
      <c r="P3812" s="249" t="str">
        <f t="shared" si="416"/>
        <v/>
      </c>
      <c r="Q3812" s="250" t="str">
        <f t="shared" si="414"/>
        <v/>
      </c>
      <c r="R3812" s="248"/>
      <c r="S3812" s="246"/>
      <c r="T3812" s="248"/>
      <c r="U3812" s="249" t="str">
        <f>+IF(AND(S3812&gt;0,R3812&lt;&gt;'Data Validation (ROP used only)'!$A$22),SUM(S3812:T3812),"")</f>
        <v/>
      </c>
      <c r="V3812" s="250" t="str">
        <f>IF(OR(R3812='Data Validation (ROP used only)'!$A$22,ISBLANK(S3812),ISERROR(S3812/$I3812)),"",S3812/$I3812)</f>
        <v/>
      </c>
      <c r="W3812" s="251"/>
      <c r="X3812" s="252" t="str" cm="1">
        <f t="array" ref="X3812">_xlfn.IFS(W3812="","",W3812/I3812&gt;=2,2*I3812,W3812/I3812 &lt; 2, W3812)</f>
        <v/>
      </c>
      <c r="Y3812" s="253" t="str">
        <f t="shared" si="417"/>
        <v/>
      </c>
      <c r="Z3812" s="248"/>
      <c r="AA3812" s="249" t="str">
        <f t="shared" si="418"/>
        <v/>
      </c>
      <c r="AB3812" s="254" t="str">
        <f t="shared" si="419"/>
        <v/>
      </c>
      <c r="AC3812" s="159"/>
      <c r="AD3812" s="160"/>
    </row>
    <row r="3813" spans="2:30" ht="13.8" hidden="1" outlineLevel="1" x14ac:dyDescent="0.25">
      <c r="B3813" s="1"/>
      <c r="C3813" s="1"/>
      <c r="D3813" s="1"/>
      <c r="E3813" s="2"/>
      <c r="F3813" s="1"/>
      <c r="G3813" s="2"/>
      <c r="H3813" s="108"/>
      <c r="I3813" s="109"/>
      <c r="J3813" s="132" t="str">
        <f t="shared" si="415"/>
        <v/>
      </c>
      <c r="K3813" s="132">
        <f t="shared" si="413"/>
        <v>0</v>
      </c>
      <c r="L3813" s="246"/>
      <c r="M3813" s="247"/>
      <c r="N3813" s="246"/>
      <c r="O3813" s="248"/>
      <c r="P3813" s="249" t="str">
        <f t="shared" si="416"/>
        <v/>
      </c>
      <c r="Q3813" s="250" t="str">
        <f t="shared" si="414"/>
        <v/>
      </c>
      <c r="R3813" s="248"/>
      <c r="S3813" s="246"/>
      <c r="T3813" s="248"/>
      <c r="U3813" s="249" t="str">
        <f>+IF(AND(S3813&gt;0,R3813&lt;&gt;'Data Validation (ROP used only)'!$A$22),SUM(S3813:T3813),"")</f>
        <v/>
      </c>
      <c r="V3813" s="250" t="str">
        <f>IF(OR(R3813='Data Validation (ROP used only)'!$A$22,ISBLANK(S3813),ISERROR(S3813/$I3813)),"",S3813/$I3813)</f>
        <v/>
      </c>
      <c r="W3813" s="251"/>
      <c r="X3813" s="252" t="str" cm="1">
        <f t="array" ref="X3813">_xlfn.IFS(W3813="","",W3813/I3813&gt;=2,2*I3813,W3813/I3813 &lt; 2, W3813)</f>
        <v/>
      </c>
      <c r="Y3813" s="253" t="str">
        <f t="shared" si="417"/>
        <v/>
      </c>
      <c r="Z3813" s="248"/>
      <c r="AA3813" s="249" t="str">
        <f t="shared" si="418"/>
        <v/>
      </c>
      <c r="AB3813" s="254" t="str">
        <f t="shared" si="419"/>
        <v/>
      </c>
      <c r="AC3813" s="159"/>
      <c r="AD3813" s="160"/>
    </row>
    <row r="3814" spans="2:30" ht="13.8" hidden="1" outlineLevel="1" x14ac:dyDescent="0.25">
      <c r="B3814" s="1"/>
      <c r="C3814" s="1"/>
      <c r="D3814" s="1"/>
      <c r="E3814" s="2"/>
      <c r="F3814" s="1"/>
      <c r="G3814" s="2"/>
      <c r="H3814" s="108"/>
      <c r="I3814" s="109"/>
      <c r="J3814" s="132" t="str">
        <f t="shared" si="415"/>
        <v/>
      </c>
      <c r="K3814" s="132">
        <f t="shared" si="413"/>
        <v>0</v>
      </c>
      <c r="L3814" s="246"/>
      <c r="M3814" s="247"/>
      <c r="N3814" s="246"/>
      <c r="O3814" s="248"/>
      <c r="P3814" s="249" t="str">
        <f t="shared" si="416"/>
        <v/>
      </c>
      <c r="Q3814" s="250" t="str">
        <f t="shared" si="414"/>
        <v/>
      </c>
      <c r="R3814" s="248"/>
      <c r="S3814" s="246"/>
      <c r="T3814" s="248"/>
      <c r="U3814" s="249" t="str">
        <f>+IF(AND(S3814&gt;0,R3814&lt;&gt;'Data Validation (ROP used only)'!$A$22),SUM(S3814:T3814),"")</f>
        <v/>
      </c>
      <c r="V3814" s="250" t="str">
        <f>IF(OR(R3814='Data Validation (ROP used only)'!$A$22,ISBLANK(S3814),ISERROR(S3814/$I3814)),"",S3814/$I3814)</f>
        <v/>
      </c>
      <c r="W3814" s="251"/>
      <c r="X3814" s="252" t="str" cm="1">
        <f t="array" ref="X3814">_xlfn.IFS(W3814="","",W3814/I3814&gt;=2,2*I3814,W3814/I3814 &lt; 2, W3814)</f>
        <v/>
      </c>
      <c r="Y3814" s="253" t="str">
        <f t="shared" si="417"/>
        <v/>
      </c>
      <c r="Z3814" s="248"/>
      <c r="AA3814" s="249" t="str">
        <f t="shared" si="418"/>
        <v/>
      </c>
      <c r="AB3814" s="254" t="str">
        <f t="shared" si="419"/>
        <v/>
      </c>
      <c r="AC3814" s="159"/>
      <c r="AD3814" s="160"/>
    </row>
    <row r="3815" spans="2:30" ht="13.8" hidden="1" outlineLevel="1" x14ac:dyDescent="0.25">
      <c r="B3815" s="1"/>
      <c r="C3815" s="1"/>
      <c r="D3815" s="1"/>
      <c r="E3815" s="2"/>
      <c r="F3815" s="1"/>
      <c r="G3815" s="2"/>
      <c r="H3815" s="108"/>
      <c r="I3815" s="109"/>
      <c r="J3815" s="132" t="str">
        <f t="shared" si="415"/>
        <v/>
      </c>
      <c r="K3815" s="132">
        <f t="shared" ref="K3815:K3878" si="420">IF(ISERROR(I3815/1754.5),"",I3815/1754.5)</f>
        <v>0</v>
      </c>
      <c r="L3815" s="246"/>
      <c r="M3815" s="247"/>
      <c r="N3815" s="246"/>
      <c r="O3815" s="248"/>
      <c r="P3815" s="249" t="str">
        <f t="shared" si="416"/>
        <v/>
      </c>
      <c r="Q3815" s="250" t="str">
        <f t="shared" si="414"/>
        <v/>
      </c>
      <c r="R3815" s="248"/>
      <c r="S3815" s="246"/>
      <c r="T3815" s="248"/>
      <c r="U3815" s="249" t="str">
        <f>+IF(AND(S3815&gt;0,R3815&lt;&gt;'Data Validation (ROP used only)'!$A$22),SUM(S3815:T3815),"")</f>
        <v/>
      </c>
      <c r="V3815" s="250" t="str">
        <f>IF(OR(R3815='Data Validation (ROP used only)'!$A$22,ISBLANK(S3815),ISERROR(S3815/$I3815)),"",S3815/$I3815)</f>
        <v/>
      </c>
      <c r="W3815" s="251"/>
      <c r="X3815" s="252" t="str" cm="1">
        <f t="array" ref="X3815">_xlfn.IFS(W3815="","",W3815/I3815&gt;=2,2*I3815,W3815/I3815 &lt; 2, W3815)</f>
        <v/>
      </c>
      <c r="Y3815" s="253" t="str">
        <f t="shared" si="417"/>
        <v/>
      </c>
      <c r="Z3815" s="248"/>
      <c r="AA3815" s="249" t="str">
        <f t="shared" si="418"/>
        <v/>
      </c>
      <c r="AB3815" s="254" t="str">
        <f t="shared" si="419"/>
        <v/>
      </c>
      <c r="AC3815" s="159"/>
      <c r="AD3815" s="160"/>
    </row>
    <row r="3816" spans="2:30" ht="13.8" hidden="1" outlineLevel="1" x14ac:dyDescent="0.25">
      <c r="B3816" s="1"/>
      <c r="C3816" s="1"/>
      <c r="D3816" s="1"/>
      <c r="E3816" s="2"/>
      <c r="F3816" s="1"/>
      <c r="G3816" s="2"/>
      <c r="H3816" s="108"/>
      <c r="I3816" s="109"/>
      <c r="J3816" s="132" t="str">
        <f t="shared" si="415"/>
        <v/>
      </c>
      <c r="K3816" s="132">
        <f t="shared" si="420"/>
        <v>0</v>
      </c>
      <c r="L3816" s="246"/>
      <c r="M3816" s="247"/>
      <c r="N3816" s="246"/>
      <c r="O3816" s="248"/>
      <c r="P3816" s="249" t="str">
        <f t="shared" si="416"/>
        <v/>
      </c>
      <c r="Q3816" s="250" t="str">
        <f t="shared" si="414"/>
        <v/>
      </c>
      <c r="R3816" s="248"/>
      <c r="S3816" s="246"/>
      <c r="T3816" s="248"/>
      <c r="U3816" s="249" t="str">
        <f>+IF(AND(S3816&gt;0,R3816&lt;&gt;'Data Validation (ROP used only)'!$A$22),SUM(S3816:T3816),"")</f>
        <v/>
      </c>
      <c r="V3816" s="250" t="str">
        <f>IF(OR(R3816='Data Validation (ROP used only)'!$A$22,ISBLANK(S3816),ISERROR(S3816/$I3816)),"",S3816/$I3816)</f>
        <v/>
      </c>
      <c r="W3816" s="251"/>
      <c r="X3816" s="252" t="str" cm="1">
        <f t="array" ref="X3816">_xlfn.IFS(W3816="","",W3816/I3816&gt;=2,2*I3816,W3816/I3816 &lt; 2, W3816)</f>
        <v/>
      </c>
      <c r="Y3816" s="253" t="str">
        <f t="shared" si="417"/>
        <v/>
      </c>
      <c r="Z3816" s="248"/>
      <c r="AA3816" s="249" t="str">
        <f t="shared" si="418"/>
        <v/>
      </c>
      <c r="AB3816" s="254" t="str">
        <f t="shared" si="419"/>
        <v/>
      </c>
      <c r="AC3816" s="159"/>
      <c r="AD3816" s="160"/>
    </row>
    <row r="3817" spans="2:30" ht="13.8" hidden="1" outlineLevel="1" x14ac:dyDescent="0.25">
      <c r="B3817" s="1"/>
      <c r="C3817" s="1"/>
      <c r="D3817" s="1"/>
      <c r="E3817" s="2"/>
      <c r="F3817" s="1"/>
      <c r="G3817" s="2"/>
      <c r="H3817" s="108"/>
      <c r="I3817" s="109"/>
      <c r="J3817" s="132" t="str">
        <f t="shared" si="415"/>
        <v/>
      </c>
      <c r="K3817" s="132">
        <f t="shared" si="420"/>
        <v>0</v>
      </c>
      <c r="L3817" s="246"/>
      <c r="M3817" s="247"/>
      <c r="N3817" s="246"/>
      <c r="O3817" s="248"/>
      <c r="P3817" s="249" t="str">
        <f t="shared" si="416"/>
        <v/>
      </c>
      <c r="Q3817" s="250" t="str">
        <f t="shared" si="414"/>
        <v/>
      </c>
      <c r="R3817" s="248"/>
      <c r="S3817" s="246"/>
      <c r="T3817" s="248"/>
      <c r="U3817" s="249" t="str">
        <f>+IF(AND(S3817&gt;0,R3817&lt;&gt;'Data Validation (ROP used only)'!$A$22),SUM(S3817:T3817),"")</f>
        <v/>
      </c>
      <c r="V3817" s="250" t="str">
        <f>IF(OR(R3817='Data Validation (ROP used only)'!$A$22,ISBLANK(S3817),ISERROR(S3817/$I3817)),"",S3817/$I3817)</f>
        <v/>
      </c>
      <c r="W3817" s="251"/>
      <c r="X3817" s="252" t="str" cm="1">
        <f t="array" ref="X3817">_xlfn.IFS(W3817="","",W3817/I3817&gt;=2,2*I3817,W3817/I3817 &lt; 2, W3817)</f>
        <v/>
      </c>
      <c r="Y3817" s="253" t="str">
        <f t="shared" si="417"/>
        <v/>
      </c>
      <c r="Z3817" s="248"/>
      <c r="AA3817" s="249" t="str">
        <f t="shared" si="418"/>
        <v/>
      </c>
      <c r="AB3817" s="254" t="str">
        <f t="shared" si="419"/>
        <v/>
      </c>
      <c r="AC3817" s="159"/>
      <c r="AD3817" s="160"/>
    </row>
    <row r="3818" spans="2:30" ht="13.8" hidden="1" outlineLevel="1" x14ac:dyDescent="0.25">
      <c r="B3818" s="1"/>
      <c r="C3818" s="1"/>
      <c r="D3818" s="1"/>
      <c r="E3818" s="2"/>
      <c r="F3818" s="1"/>
      <c r="G3818" s="2"/>
      <c r="H3818" s="108"/>
      <c r="I3818" s="109"/>
      <c r="J3818" s="132" t="str">
        <f t="shared" si="415"/>
        <v/>
      </c>
      <c r="K3818" s="132">
        <f t="shared" si="420"/>
        <v>0</v>
      </c>
      <c r="L3818" s="246"/>
      <c r="M3818" s="247"/>
      <c r="N3818" s="246"/>
      <c r="O3818" s="248"/>
      <c r="P3818" s="249" t="str">
        <f t="shared" si="416"/>
        <v/>
      </c>
      <c r="Q3818" s="250" t="str">
        <f t="shared" si="414"/>
        <v/>
      </c>
      <c r="R3818" s="248"/>
      <c r="S3818" s="246"/>
      <c r="T3818" s="248"/>
      <c r="U3818" s="249" t="str">
        <f>+IF(AND(S3818&gt;0,R3818&lt;&gt;'Data Validation (ROP used only)'!$A$22),SUM(S3818:T3818),"")</f>
        <v/>
      </c>
      <c r="V3818" s="250" t="str">
        <f>IF(OR(R3818='Data Validation (ROP used only)'!$A$22,ISBLANK(S3818),ISERROR(S3818/$I3818)),"",S3818/$I3818)</f>
        <v/>
      </c>
      <c r="W3818" s="251"/>
      <c r="X3818" s="252" t="str" cm="1">
        <f t="array" ref="X3818">_xlfn.IFS(W3818="","",W3818/I3818&gt;=2,2*I3818,W3818/I3818 &lt; 2, W3818)</f>
        <v/>
      </c>
      <c r="Y3818" s="253" t="str">
        <f t="shared" si="417"/>
        <v/>
      </c>
      <c r="Z3818" s="248"/>
      <c r="AA3818" s="249" t="str">
        <f t="shared" si="418"/>
        <v/>
      </c>
      <c r="AB3818" s="254" t="str">
        <f t="shared" si="419"/>
        <v/>
      </c>
      <c r="AC3818" s="159"/>
      <c r="AD3818" s="160"/>
    </row>
    <row r="3819" spans="2:30" ht="13.8" hidden="1" outlineLevel="1" x14ac:dyDescent="0.25">
      <c r="B3819" s="1"/>
      <c r="C3819" s="1"/>
      <c r="D3819" s="1"/>
      <c r="E3819" s="2"/>
      <c r="F3819" s="1"/>
      <c r="G3819" s="2"/>
      <c r="H3819" s="108"/>
      <c r="I3819" s="109"/>
      <c r="J3819" s="132" t="str">
        <f t="shared" si="415"/>
        <v/>
      </c>
      <c r="K3819" s="132">
        <f t="shared" si="420"/>
        <v>0</v>
      </c>
      <c r="L3819" s="246"/>
      <c r="M3819" s="247"/>
      <c r="N3819" s="246"/>
      <c r="O3819" s="248"/>
      <c r="P3819" s="249" t="str">
        <f t="shared" si="416"/>
        <v/>
      </c>
      <c r="Q3819" s="250" t="str">
        <f t="shared" si="414"/>
        <v/>
      </c>
      <c r="R3819" s="248"/>
      <c r="S3819" s="246"/>
      <c r="T3819" s="248"/>
      <c r="U3819" s="249" t="str">
        <f>+IF(AND(S3819&gt;0,R3819&lt;&gt;'Data Validation (ROP used only)'!$A$22),SUM(S3819:T3819),"")</f>
        <v/>
      </c>
      <c r="V3819" s="250" t="str">
        <f>IF(OR(R3819='Data Validation (ROP used only)'!$A$22,ISBLANK(S3819),ISERROR(S3819/$I3819)),"",S3819/$I3819)</f>
        <v/>
      </c>
      <c r="W3819" s="251"/>
      <c r="X3819" s="252" t="str" cm="1">
        <f t="array" ref="X3819">_xlfn.IFS(W3819="","",W3819/I3819&gt;=2,2*I3819,W3819/I3819 &lt; 2, W3819)</f>
        <v/>
      </c>
      <c r="Y3819" s="253" t="str">
        <f t="shared" si="417"/>
        <v/>
      </c>
      <c r="Z3819" s="248"/>
      <c r="AA3819" s="249" t="str">
        <f t="shared" si="418"/>
        <v/>
      </c>
      <c r="AB3819" s="254" t="str">
        <f t="shared" si="419"/>
        <v/>
      </c>
      <c r="AC3819" s="159"/>
      <c r="AD3819" s="160"/>
    </row>
    <row r="3820" spans="2:30" ht="13.8" hidden="1" outlineLevel="1" x14ac:dyDescent="0.25">
      <c r="B3820" s="1"/>
      <c r="C3820" s="1"/>
      <c r="D3820" s="1"/>
      <c r="E3820" s="2"/>
      <c r="F3820" s="1"/>
      <c r="G3820" s="2"/>
      <c r="H3820" s="108"/>
      <c r="I3820" s="109"/>
      <c r="J3820" s="132" t="str">
        <f t="shared" si="415"/>
        <v/>
      </c>
      <c r="K3820" s="132">
        <f t="shared" si="420"/>
        <v>0</v>
      </c>
      <c r="L3820" s="246"/>
      <c r="M3820" s="247"/>
      <c r="N3820" s="246"/>
      <c r="O3820" s="248"/>
      <c r="P3820" s="249" t="str">
        <f t="shared" si="416"/>
        <v/>
      </c>
      <c r="Q3820" s="250" t="str">
        <f t="shared" si="414"/>
        <v/>
      </c>
      <c r="R3820" s="248"/>
      <c r="S3820" s="246"/>
      <c r="T3820" s="248"/>
      <c r="U3820" s="249" t="str">
        <f>+IF(AND(S3820&gt;0,R3820&lt;&gt;'Data Validation (ROP used only)'!$A$22),SUM(S3820:T3820),"")</f>
        <v/>
      </c>
      <c r="V3820" s="250" t="str">
        <f>IF(OR(R3820='Data Validation (ROP used only)'!$A$22,ISBLANK(S3820),ISERROR(S3820/$I3820)),"",S3820/$I3820)</f>
        <v/>
      </c>
      <c r="W3820" s="251"/>
      <c r="X3820" s="252" t="str" cm="1">
        <f t="array" ref="X3820">_xlfn.IFS(W3820="","",W3820/I3820&gt;=2,2*I3820,W3820/I3820 &lt; 2, W3820)</f>
        <v/>
      </c>
      <c r="Y3820" s="253" t="str">
        <f t="shared" si="417"/>
        <v/>
      </c>
      <c r="Z3820" s="248"/>
      <c r="AA3820" s="249" t="str">
        <f t="shared" si="418"/>
        <v/>
      </c>
      <c r="AB3820" s="254" t="str">
        <f t="shared" si="419"/>
        <v/>
      </c>
      <c r="AC3820" s="159"/>
      <c r="AD3820" s="160"/>
    </row>
    <row r="3821" spans="2:30" ht="13.8" hidden="1" outlineLevel="1" x14ac:dyDescent="0.25">
      <c r="B3821" s="1"/>
      <c r="C3821" s="1"/>
      <c r="D3821" s="1"/>
      <c r="E3821" s="2"/>
      <c r="F3821" s="1"/>
      <c r="G3821" s="2"/>
      <c r="H3821" s="108"/>
      <c r="I3821" s="109"/>
      <c r="J3821" s="132" t="str">
        <f t="shared" si="415"/>
        <v/>
      </c>
      <c r="K3821" s="132">
        <f t="shared" si="420"/>
        <v>0</v>
      </c>
      <c r="L3821" s="246"/>
      <c r="M3821" s="247"/>
      <c r="N3821" s="246"/>
      <c r="O3821" s="248"/>
      <c r="P3821" s="249" t="str">
        <f t="shared" si="416"/>
        <v/>
      </c>
      <c r="Q3821" s="250" t="str">
        <f t="shared" si="414"/>
        <v/>
      </c>
      <c r="R3821" s="248"/>
      <c r="S3821" s="246"/>
      <c r="T3821" s="248"/>
      <c r="U3821" s="249" t="str">
        <f>+IF(AND(S3821&gt;0,R3821&lt;&gt;'Data Validation (ROP used only)'!$A$22),SUM(S3821:T3821),"")</f>
        <v/>
      </c>
      <c r="V3821" s="250" t="str">
        <f>IF(OR(R3821='Data Validation (ROP used only)'!$A$22,ISBLANK(S3821),ISERROR(S3821/$I3821)),"",S3821/$I3821)</f>
        <v/>
      </c>
      <c r="W3821" s="251"/>
      <c r="X3821" s="252" t="str" cm="1">
        <f t="array" ref="X3821">_xlfn.IFS(W3821="","",W3821/I3821&gt;=2,2*I3821,W3821/I3821 &lt; 2, W3821)</f>
        <v/>
      </c>
      <c r="Y3821" s="253" t="str">
        <f t="shared" si="417"/>
        <v/>
      </c>
      <c r="Z3821" s="248"/>
      <c r="AA3821" s="249" t="str">
        <f t="shared" si="418"/>
        <v/>
      </c>
      <c r="AB3821" s="254" t="str">
        <f t="shared" si="419"/>
        <v/>
      </c>
      <c r="AC3821" s="159"/>
      <c r="AD3821" s="160"/>
    </row>
    <row r="3822" spans="2:30" ht="13.8" hidden="1" outlineLevel="1" x14ac:dyDescent="0.25">
      <c r="B3822" s="1"/>
      <c r="C3822" s="1"/>
      <c r="D3822" s="1"/>
      <c r="E3822" s="2"/>
      <c r="F3822" s="1"/>
      <c r="G3822" s="2"/>
      <c r="H3822" s="108"/>
      <c r="I3822" s="109"/>
      <c r="J3822" s="132" t="str">
        <f t="shared" si="415"/>
        <v/>
      </c>
      <c r="K3822" s="132">
        <f t="shared" si="420"/>
        <v>0</v>
      </c>
      <c r="L3822" s="246"/>
      <c r="M3822" s="247"/>
      <c r="N3822" s="246"/>
      <c r="O3822" s="248"/>
      <c r="P3822" s="249" t="str">
        <f t="shared" si="416"/>
        <v/>
      </c>
      <c r="Q3822" s="250" t="str">
        <f t="shared" si="414"/>
        <v/>
      </c>
      <c r="R3822" s="248"/>
      <c r="S3822" s="246"/>
      <c r="T3822" s="248"/>
      <c r="U3822" s="249" t="str">
        <f>+IF(AND(S3822&gt;0,R3822&lt;&gt;'Data Validation (ROP used only)'!$A$22),SUM(S3822:T3822),"")</f>
        <v/>
      </c>
      <c r="V3822" s="250" t="str">
        <f>IF(OR(R3822='Data Validation (ROP used only)'!$A$22,ISBLANK(S3822),ISERROR(S3822/$I3822)),"",S3822/$I3822)</f>
        <v/>
      </c>
      <c r="W3822" s="251"/>
      <c r="X3822" s="252" t="str" cm="1">
        <f t="array" ref="X3822">_xlfn.IFS(W3822="","",W3822/I3822&gt;=2,2*I3822,W3822/I3822 &lt; 2, W3822)</f>
        <v/>
      </c>
      <c r="Y3822" s="253" t="str">
        <f t="shared" si="417"/>
        <v/>
      </c>
      <c r="Z3822" s="248"/>
      <c r="AA3822" s="249" t="str">
        <f t="shared" si="418"/>
        <v/>
      </c>
      <c r="AB3822" s="254" t="str">
        <f t="shared" si="419"/>
        <v/>
      </c>
      <c r="AC3822" s="159"/>
      <c r="AD3822" s="160"/>
    </row>
    <row r="3823" spans="2:30" ht="13.8" hidden="1" outlineLevel="1" x14ac:dyDescent="0.25">
      <c r="B3823" s="1"/>
      <c r="C3823" s="1"/>
      <c r="D3823" s="1"/>
      <c r="E3823" s="2"/>
      <c r="F3823" s="1"/>
      <c r="G3823" s="2"/>
      <c r="H3823" s="108"/>
      <c r="I3823" s="109"/>
      <c r="J3823" s="132" t="str">
        <f t="shared" si="415"/>
        <v/>
      </c>
      <c r="K3823" s="132">
        <f t="shared" si="420"/>
        <v>0</v>
      </c>
      <c r="L3823" s="246"/>
      <c r="M3823" s="247"/>
      <c r="N3823" s="246"/>
      <c r="O3823" s="248"/>
      <c r="P3823" s="249" t="str">
        <f t="shared" si="416"/>
        <v/>
      </c>
      <c r="Q3823" s="250" t="str">
        <f t="shared" si="414"/>
        <v/>
      </c>
      <c r="R3823" s="248"/>
      <c r="S3823" s="246"/>
      <c r="T3823" s="248"/>
      <c r="U3823" s="249" t="str">
        <f>+IF(AND(S3823&gt;0,R3823&lt;&gt;'Data Validation (ROP used only)'!$A$22),SUM(S3823:T3823),"")</f>
        <v/>
      </c>
      <c r="V3823" s="250" t="str">
        <f>IF(OR(R3823='Data Validation (ROP used only)'!$A$22,ISBLANK(S3823),ISERROR(S3823/$I3823)),"",S3823/$I3823)</f>
        <v/>
      </c>
      <c r="W3823" s="251"/>
      <c r="X3823" s="252" t="str" cm="1">
        <f t="array" ref="X3823">_xlfn.IFS(W3823="","",W3823/I3823&gt;=2,2*I3823,W3823/I3823 &lt; 2, W3823)</f>
        <v/>
      </c>
      <c r="Y3823" s="253" t="str">
        <f t="shared" si="417"/>
        <v/>
      </c>
      <c r="Z3823" s="248"/>
      <c r="AA3823" s="249" t="str">
        <f t="shared" si="418"/>
        <v/>
      </c>
      <c r="AB3823" s="254" t="str">
        <f t="shared" si="419"/>
        <v/>
      </c>
      <c r="AC3823" s="159"/>
      <c r="AD3823" s="160"/>
    </row>
    <row r="3824" spans="2:30" ht="13.8" hidden="1" outlineLevel="1" x14ac:dyDescent="0.25">
      <c r="B3824" s="1"/>
      <c r="C3824" s="1"/>
      <c r="D3824" s="1"/>
      <c r="E3824" s="2"/>
      <c r="F3824" s="1"/>
      <c r="G3824" s="2"/>
      <c r="H3824" s="108"/>
      <c r="I3824" s="109"/>
      <c r="J3824" s="132" t="str">
        <f t="shared" si="415"/>
        <v/>
      </c>
      <c r="K3824" s="132">
        <f t="shared" si="420"/>
        <v>0</v>
      </c>
      <c r="L3824" s="246"/>
      <c r="M3824" s="247"/>
      <c r="N3824" s="246"/>
      <c r="O3824" s="248"/>
      <c r="P3824" s="249" t="str">
        <f t="shared" si="416"/>
        <v/>
      </c>
      <c r="Q3824" s="250" t="str">
        <f t="shared" si="414"/>
        <v/>
      </c>
      <c r="R3824" s="248"/>
      <c r="S3824" s="246"/>
      <c r="T3824" s="248"/>
      <c r="U3824" s="249" t="str">
        <f>+IF(AND(S3824&gt;0,R3824&lt;&gt;'Data Validation (ROP used only)'!$A$22),SUM(S3824:T3824),"")</f>
        <v/>
      </c>
      <c r="V3824" s="250" t="str">
        <f>IF(OR(R3824='Data Validation (ROP used only)'!$A$22,ISBLANK(S3824),ISERROR(S3824/$I3824)),"",S3824/$I3824)</f>
        <v/>
      </c>
      <c r="W3824" s="251"/>
      <c r="X3824" s="252" t="str" cm="1">
        <f t="array" ref="X3824">_xlfn.IFS(W3824="","",W3824/I3824&gt;=2,2*I3824,W3824/I3824 &lt; 2, W3824)</f>
        <v/>
      </c>
      <c r="Y3824" s="253" t="str">
        <f t="shared" si="417"/>
        <v/>
      </c>
      <c r="Z3824" s="248"/>
      <c r="AA3824" s="249" t="str">
        <f t="shared" si="418"/>
        <v/>
      </c>
      <c r="AB3824" s="254" t="str">
        <f t="shared" si="419"/>
        <v/>
      </c>
      <c r="AC3824" s="159"/>
      <c r="AD3824" s="160"/>
    </row>
    <row r="3825" spans="2:30" ht="13.8" hidden="1" outlineLevel="1" x14ac:dyDescent="0.25">
      <c r="B3825" s="1"/>
      <c r="C3825" s="1"/>
      <c r="D3825" s="1"/>
      <c r="E3825" s="2"/>
      <c r="F3825" s="1"/>
      <c r="G3825" s="2"/>
      <c r="H3825" s="108"/>
      <c r="I3825" s="109"/>
      <c r="J3825" s="132" t="str">
        <f t="shared" si="415"/>
        <v/>
      </c>
      <c r="K3825" s="132">
        <f t="shared" si="420"/>
        <v>0</v>
      </c>
      <c r="L3825" s="246"/>
      <c r="M3825" s="247"/>
      <c r="N3825" s="246"/>
      <c r="O3825" s="248"/>
      <c r="P3825" s="249" t="str">
        <f t="shared" si="416"/>
        <v/>
      </c>
      <c r="Q3825" s="250" t="str">
        <f t="shared" si="414"/>
        <v/>
      </c>
      <c r="R3825" s="248"/>
      <c r="S3825" s="246"/>
      <c r="T3825" s="248"/>
      <c r="U3825" s="249" t="str">
        <f>+IF(AND(S3825&gt;0,R3825&lt;&gt;'Data Validation (ROP used only)'!$A$22),SUM(S3825:T3825),"")</f>
        <v/>
      </c>
      <c r="V3825" s="250" t="str">
        <f>IF(OR(R3825='Data Validation (ROP used only)'!$A$22,ISBLANK(S3825),ISERROR(S3825/$I3825)),"",S3825/$I3825)</f>
        <v/>
      </c>
      <c r="W3825" s="251"/>
      <c r="X3825" s="252" t="str" cm="1">
        <f t="array" ref="X3825">_xlfn.IFS(W3825="","",W3825/I3825&gt;=2,2*I3825,W3825/I3825 &lt; 2, W3825)</f>
        <v/>
      </c>
      <c r="Y3825" s="253" t="str">
        <f t="shared" si="417"/>
        <v/>
      </c>
      <c r="Z3825" s="248"/>
      <c r="AA3825" s="249" t="str">
        <f t="shared" si="418"/>
        <v/>
      </c>
      <c r="AB3825" s="254" t="str">
        <f t="shared" si="419"/>
        <v/>
      </c>
      <c r="AC3825" s="159"/>
      <c r="AD3825" s="160"/>
    </row>
    <row r="3826" spans="2:30" ht="13.8" hidden="1" outlineLevel="1" x14ac:dyDescent="0.25">
      <c r="B3826" s="1"/>
      <c r="C3826" s="1"/>
      <c r="D3826" s="1"/>
      <c r="E3826" s="2"/>
      <c r="F3826" s="1"/>
      <c r="G3826" s="2"/>
      <c r="H3826" s="108"/>
      <c r="I3826" s="109"/>
      <c r="J3826" s="132" t="str">
        <f t="shared" si="415"/>
        <v/>
      </c>
      <c r="K3826" s="132">
        <f t="shared" si="420"/>
        <v>0</v>
      </c>
      <c r="L3826" s="246"/>
      <c r="M3826" s="247"/>
      <c r="N3826" s="246"/>
      <c r="O3826" s="248"/>
      <c r="P3826" s="249" t="str">
        <f t="shared" si="416"/>
        <v/>
      </c>
      <c r="Q3826" s="250" t="str">
        <f t="shared" si="414"/>
        <v/>
      </c>
      <c r="R3826" s="248"/>
      <c r="S3826" s="246"/>
      <c r="T3826" s="248"/>
      <c r="U3826" s="249" t="str">
        <f>+IF(AND(S3826&gt;0,R3826&lt;&gt;'Data Validation (ROP used only)'!$A$22),SUM(S3826:T3826),"")</f>
        <v/>
      </c>
      <c r="V3826" s="250" t="str">
        <f>IF(OR(R3826='Data Validation (ROP used only)'!$A$22,ISBLANK(S3826),ISERROR(S3826/$I3826)),"",S3826/$I3826)</f>
        <v/>
      </c>
      <c r="W3826" s="251"/>
      <c r="X3826" s="252" t="str" cm="1">
        <f t="array" ref="X3826">_xlfn.IFS(W3826="","",W3826/I3826&gt;=2,2*I3826,W3826/I3826 &lt; 2, W3826)</f>
        <v/>
      </c>
      <c r="Y3826" s="253" t="str">
        <f t="shared" si="417"/>
        <v/>
      </c>
      <c r="Z3826" s="248"/>
      <c r="AA3826" s="249" t="str">
        <f t="shared" si="418"/>
        <v/>
      </c>
      <c r="AB3826" s="254" t="str">
        <f t="shared" si="419"/>
        <v/>
      </c>
      <c r="AC3826" s="159"/>
      <c r="AD3826" s="160"/>
    </row>
    <row r="3827" spans="2:30" ht="13.8" hidden="1" outlineLevel="1" x14ac:dyDescent="0.25">
      <c r="B3827" s="1"/>
      <c r="C3827" s="1"/>
      <c r="D3827" s="1"/>
      <c r="E3827" s="2"/>
      <c r="F3827" s="1"/>
      <c r="G3827" s="2"/>
      <c r="H3827" s="108"/>
      <c r="I3827" s="109"/>
      <c r="J3827" s="132" t="str">
        <f t="shared" si="415"/>
        <v/>
      </c>
      <c r="K3827" s="132">
        <f t="shared" si="420"/>
        <v>0</v>
      </c>
      <c r="L3827" s="246"/>
      <c r="M3827" s="247"/>
      <c r="N3827" s="246"/>
      <c r="O3827" s="248"/>
      <c r="P3827" s="249" t="str">
        <f t="shared" si="416"/>
        <v/>
      </c>
      <c r="Q3827" s="250" t="str">
        <f t="shared" si="414"/>
        <v/>
      </c>
      <c r="R3827" s="248"/>
      <c r="S3827" s="246"/>
      <c r="T3827" s="248"/>
      <c r="U3827" s="249" t="str">
        <f>+IF(AND(S3827&gt;0,R3827&lt;&gt;'Data Validation (ROP used only)'!$A$22),SUM(S3827:T3827),"")</f>
        <v/>
      </c>
      <c r="V3827" s="250" t="str">
        <f>IF(OR(R3827='Data Validation (ROP used only)'!$A$22,ISBLANK(S3827),ISERROR(S3827/$I3827)),"",S3827/$I3827)</f>
        <v/>
      </c>
      <c r="W3827" s="251"/>
      <c r="X3827" s="252" t="str" cm="1">
        <f t="array" ref="X3827">_xlfn.IFS(W3827="","",W3827/I3827&gt;=2,2*I3827,W3827/I3827 &lt; 2, W3827)</f>
        <v/>
      </c>
      <c r="Y3827" s="253" t="str">
        <f t="shared" si="417"/>
        <v/>
      </c>
      <c r="Z3827" s="248"/>
      <c r="AA3827" s="249" t="str">
        <f t="shared" si="418"/>
        <v/>
      </c>
      <c r="AB3827" s="254" t="str">
        <f t="shared" si="419"/>
        <v/>
      </c>
      <c r="AC3827" s="159"/>
      <c r="AD3827" s="160"/>
    </row>
    <row r="3828" spans="2:30" ht="13.8" hidden="1" outlineLevel="1" x14ac:dyDescent="0.25">
      <c r="B3828" s="1"/>
      <c r="C3828" s="1"/>
      <c r="D3828" s="1"/>
      <c r="E3828" s="2"/>
      <c r="F3828" s="1"/>
      <c r="G3828" s="2"/>
      <c r="H3828" s="108"/>
      <c r="I3828" s="109"/>
      <c r="J3828" s="132" t="str">
        <f t="shared" si="415"/>
        <v/>
      </c>
      <c r="K3828" s="132">
        <f t="shared" si="420"/>
        <v>0</v>
      </c>
      <c r="L3828" s="246"/>
      <c r="M3828" s="247"/>
      <c r="N3828" s="246"/>
      <c r="O3828" s="248"/>
      <c r="P3828" s="249" t="str">
        <f t="shared" si="416"/>
        <v/>
      </c>
      <c r="Q3828" s="250" t="str">
        <f t="shared" si="414"/>
        <v/>
      </c>
      <c r="R3828" s="248"/>
      <c r="S3828" s="246"/>
      <c r="T3828" s="248"/>
      <c r="U3828" s="249" t="str">
        <f>+IF(AND(S3828&gt;0,R3828&lt;&gt;'Data Validation (ROP used only)'!$A$22),SUM(S3828:T3828),"")</f>
        <v/>
      </c>
      <c r="V3828" s="250" t="str">
        <f>IF(OR(R3828='Data Validation (ROP used only)'!$A$22,ISBLANK(S3828),ISERROR(S3828/$I3828)),"",S3828/$I3828)</f>
        <v/>
      </c>
      <c r="W3828" s="251"/>
      <c r="X3828" s="252" t="str" cm="1">
        <f t="array" ref="X3828">_xlfn.IFS(W3828="","",W3828/I3828&gt;=2,2*I3828,W3828/I3828 &lt; 2, W3828)</f>
        <v/>
      </c>
      <c r="Y3828" s="253" t="str">
        <f t="shared" si="417"/>
        <v/>
      </c>
      <c r="Z3828" s="248"/>
      <c r="AA3828" s="249" t="str">
        <f t="shared" si="418"/>
        <v/>
      </c>
      <c r="AB3828" s="254" t="str">
        <f t="shared" si="419"/>
        <v/>
      </c>
      <c r="AC3828" s="159"/>
      <c r="AD3828" s="160"/>
    </row>
    <row r="3829" spans="2:30" ht="13.8" hidden="1" outlineLevel="1" x14ac:dyDescent="0.25">
      <c r="B3829" s="1"/>
      <c r="C3829" s="1"/>
      <c r="D3829" s="1"/>
      <c r="E3829" s="2"/>
      <c r="F3829" s="1"/>
      <c r="G3829" s="2"/>
      <c r="H3829" s="108"/>
      <c r="I3829" s="109"/>
      <c r="J3829" s="132" t="str">
        <f t="shared" si="415"/>
        <v/>
      </c>
      <c r="K3829" s="132">
        <f t="shared" si="420"/>
        <v>0</v>
      </c>
      <c r="L3829" s="246"/>
      <c r="M3829" s="247"/>
      <c r="N3829" s="246"/>
      <c r="O3829" s="248"/>
      <c r="P3829" s="249" t="str">
        <f t="shared" si="416"/>
        <v/>
      </c>
      <c r="Q3829" s="250" t="str">
        <f t="shared" si="414"/>
        <v/>
      </c>
      <c r="R3829" s="248"/>
      <c r="S3829" s="246"/>
      <c r="T3829" s="248"/>
      <c r="U3829" s="249" t="str">
        <f>+IF(AND(S3829&gt;0,R3829&lt;&gt;'Data Validation (ROP used only)'!$A$22),SUM(S3829:T3829),"")</f>
        <v/>
      </c>
      <c r="V3829" s="250" t="str">
        <f>IF(OR(R3829='Data Validation (ROP used only)'!$A$22,ISBLANK(S3829),ISERROR(S3829/$I3829)),"",S3829/$I3829)</f>
        <v/>
      </c>
      <c r="W3829" s="251"/>
      <c r="X3829" s="252" t="str" cm="1">
        <f t="array" ref="X3829">_xlfn.IFS(W3829="","",W3829/I3829&gt;=2,2*I3829,W3829/I3829 &lt; 2, W3829)</f>
        <v/>
      </c>
      <c r="Y3829" s="253" t="str">
        <f t="shared" si="417"/>
        <v/>
      </c>
      <c r="Z3829" s="248"/>
      <c r="AA3829" s="249" t="str">
        <f t="shared" si="418"/>
        <v/>
      </c>
      <c r="AB3829" s="254" t="str">
        <f t="shared" si="419"/>
        <v/>
      </c>
      <c r="AC3829" s="159"/>
      <c r="AD3829" s="160"/>
    </row>
    <row r="3830" spans="2:30" ht="13.8" hidden="1" outlineLevel="1" x14ac:dyDescent="0.25">
      <c r="B3830" s="1"/>
      <c r="C3830" s="1"/>
      <c r="D3830" s="1"/>
      <c r="E3830" s="2"/>
      <c r="F3830" s="1"/>
      <c r="G3830" s="2"/>
      <c r="H3830" s="108"/>
      <c r="I3830" s="109"/>
      <c r="J3830" s="132" t="str">
        <f t="shared" si="415"/>
        <v/>
      </c>
      <c r="K3830" s="132">
        <f t="shared" si="420"/>
        <v>0</v>
      </c>
      <c r="L3830" s="246"/>
      <c r="M3830" s="247"/>
      <c r="N3830" s="246"/>
      <c r="O3830" s="248"/>
      <c r="P3830" s="249" t="str">
        <f t="shared" si="416"/>
        <v/>
      </c>
      <c r="Q3830" s="250" t="str">
        <f t="shared" si="414"/>
        <v/>
      </c>
      <c r="R3830" s="248"/>
      <c r="S3830" s="246"/>
      <c r="T3830" s="248"/>
      <c r="U3830" s="249" t="str">
        <f>+IF(AND(S3830&gt;0,R3830&lt;&gt;'Data Validation (ROP used only)'!$A$22),SUM(S3830:T3830),"")</f>
        <v/>
      </c>
      <c r="V3830" s="250" t="str">
        <f>IF(OR(R3830='Data Validation (ROP used only)'!$A$22,ISBLANK(S3830),ISERROR(S3830/$I3830)),"",S3830/$I3830)</f>
        <v/>
      </c>
      <c r="W3830" s="251"/>
      <c r="X3830" s="252" t="str" cm="1">
        <f t="array" ref="X3830">_xlfn.IFS(W3830="","",W3830/I3830&gt;=2,2*I3830,W3830/I3830 &lt; 2, W3830)</f>
        <v/>
      </c>
      <c r="Y3830" s="253" t="str">
        <f t="shared" si="417"/>
        <v/>
      </c>
      <c r="Z3830" s="248"/>
      <c r="AA3830" s="249" t="str">
        <f t="shared" si="418"/>
        <v/>
      </c>
      <c r="AB3830" s="254" t="str">
        <f t="shared" si="419"/>
        <v/>
      </c>
      <c r="AC3830" s="159"/>
      <c r="AD3830" s="160"/>
    </row>
    <row r="3831" spans="2:30" ht="13.8" hidden="1" outlineLevel="1" x14ac:dyDescent="0.25">
      <c r="B3831" s="1"/>
      <c r="C3831" s="1"/>
      <c r="D3831" s="1"/>
      <c r="E3831" s="2"/>
      <c r="F3831" s="1"/>
      <c r="G3831" s="2"/>
      <c r="H3831" s="108"/>
      <c r="I3831" s="109"/>
      <c r="J3831" s="132" t="str">
        <f t="shared" si="415"/>
        <v/>
      </c>
      <c r="K3831" s="132">
        <f t="shared" si="420"/>
        <v>0</v>
      </c>
      <c r="L3831" s="246"/>
      <c r="M3831" s="247"/>
      <c r="N3831" s="246"/>
      <c r="O3831" s="248"/>
      <c r="P3831" s="249" t="str">
        <f t="shared" si="416"/>
        <v/>
      </c>
      <c r="Q3831" s="250" t="str">
        <f t="shared" si="414"/>
        <v/>
      </c>
      <c r="R3831" s="248"/>
      <c r="S3831" s="246"/>
      <c r="T3831" s="248"/>
      <c r="U3831" s="249" t="str">
        <f>+IF(AND(S3831&gt;0,R3831&lt;&gt;'Data Validation (ROP used only)'!$A$22),SUM(S3831:T3831),"")</f>
        <v/>
      </c>
      <c r="V3831" s="250" t="str">
        <f>IF(OR(R3831='Data Validation (ROP used only)'!$A$22,ISBLANK(S3831),ISERROR(S3831/$I3831)),"",S3831/$I3831)</f>
        <v/>
      </c>
      <c r="W3831" s="251"/>
      <c r="X3831" s="252" t="str" cm="1">
        <f t="array" ref="X3831">_xlfn.IFS(W3831="","",W3831/I3831&gt;=2,2*I3831,W3831/I3831 &lt; 2, W3831)</f>
        <v/>
      </c>
      <c r="Y3831" s="253" t="str">
        <f t="shared" si="417"/>
        <v/>
      </c>
      <c r="Z3831" s="248"/>
      <c r="AA3831" s="249" t="str">
        <f t="shared" si="418"/>
        <v/>
      </c>
      <c r="AB3831" s="254" t="str">
        <f t="shared" si="419"/>
        <v/>
      </c>
      <c r="AC3831" s="159"/>
      <c r="AD3831" s="160"/>
    </row>
    <row r="3832" spans="2:30" ht="13.8" hidden="1" outlineLevel="1" x14ac:dyDescent="0.25">
      <c r="B3832" s="1"/>
      <c r="C3832" s="1"/>
      <c r="D3832" s="1"/>
      <c r="E3832" s="2"/>
      <c r="F3832" s="1"/>
      <c r="G3832" s="2"/>
      <c r="H3832" s="108"/>
      <c r="I3832" s="109"/>
      <c r="J3832" s="132" t="str">
        <f t="shared" si="415"/>
        <v/>
      </c>
      <c r="K3832" s="132">
        <f t="shared" si="420"/>
        <v>0</v>
      </c>
      <c r="L3832" s="246"/>
      <c r="M3832" s="247"/>
      <c r="N3832" s="246"/>
      <c r="O3832" s="248"/>
      <c r="P3832" s="249" t="str">
        <f t="shared" si="416"/>
        <v/>
      </c>
      <c r="Q3832" s="250" t="str">
        <f t="shared" si="414"/>
        <v/>
      </c>
      <c r="R3832" s="248"/>
      <c r="S3832" s="246"/>
      <c r="T3832" s="248"/>
      <c r="U3832" s="249" t="str">
        <f>+IF(AND(S3832&gt;0,R3832&lt;&gt;'Data Validation (ROP used only)'!$A$22),SUM(S3832:T3832),"")</f>
        <v/>
      </c>
      <c r="V3832" s="250" t="str">
        <f>IF(OR(R3832='Data Validation (ROP used only)'!$A$22,ISBLANK(S3832),ISERROR(S3832/$I3832)),"",S3832/$I3832)</f>
        <v/>
      </c>
      <c r="W3832" s="251"/>
      <c r="X3832" s="252" t="str" cm="1">
        <f t="array" ref="X3832">_xlfn.IFS(W3832="","",W3832/I3832&gt;=2,2*I3832,W3832/I3832 &lt; 2, W3832)</f>
        <v/>
      </c>
      <c r="Y3832" s="253" t="str">
        <f t="shared" si="417"/>
        <v/>
      </c>
      <c r="Z3832" s="248"/>
      <c r="AA3832" s="249" t="str">
        <f t="shared" si="418"/>
        <v/>
      </c>
      <c r="AB3832" s="254" t="str">
        <f t="shared" si="419"/>
        <v/>
      </c>
      <c r="AC3832" s="159"/>
      <c r="AD3832" s="160"/>
    </row>
    <row r="3833" spans="2:30" ht="13.8" hidden="1" outlineLevel="1" x14ac:dyDescent="0.25">
      <c r="B3833" s="1"/>
      <c r="C3833" s="1"/>
      <c r="D3833" s="1"/>
      <c r="E3833" s="2"/>
      <c r="F3833" s="1"/>
      <c r="G3833" s="2"/>
      <c r="H3833" s="108"/>
      <c r="I3833" s="109"/>
      <c r="J3833" s="132" t="str">
        <f t="shared" si="415"/>
        <v/>
      </c>
      <c r="K3833" s="132">
        <f t="shared" si="420"/>
        <v>0</v>
      </c>
      <c r="L3833" s="246"/>
      <c r="M3833" s="247"/>
      <c r="N3833" s="246"/>
      <c r="O3833" s="248"/>
      <c r="P3833" s="249" t="str">
        <f t="shared" si="416"/>
        <v/>
      </c>
      <c r="Q3833" s="250" t="str">
        <f t="shared" si="414"/>
        <v/>
      </c>
      <c r="R3833" s="248"/>
      <c r="S3833" s="246"/>
      <c r="T3833" s="248"/>
      <c r="U3833" s="249" t="str">
        <f>+IF(AND(S3833&gt;0,R3833&lt;&gt;'Data Validation (ROP used only)'!$A$22),SUM(S3833:T3833),"")</f>
        <v/>
      </c>
      <c r="V3833" s="250" t="str">
        <f>IF(OR(R3833='Data Validation (ROP used only)'!$A$22,ISBLANK(S3833),ISERROR(S3833/$I3833)),"",S3833/$I3833)</f>
        <v/>
      </c>
      <c r="W3833" s="251"/>
      <c r="X3833" s="252" t="str" cm="1">
        <f t="array" ref="X3833">_xlfn.IFS(W3833="","",W3833/I3833&gt;=2,2*I3833,W3833/I3833 &lt; 2, W3833)</f>
        <v/>
      </c>
      <c r="Y3833" s="253" t="str">
        <f t="shared" si="417"/>
        <v/>
      </c>
      <c r="Z3833" s="248"/>
      <c r="AA3833" s="249" t="str">
        <f t="shared" si="418"/>
        <v/>
      </c>
      <c r="AB3833" s="254" t="str">
        <f t="shared" si="419"/>
        <v/>
      </c>
      <c r="AC3833" s="159"/>
      <c r="AD3833" s="160"/>
    </row>
    <row r="3834" spans="2:30" ht="13.8" hidden="1" outlineLevel="1" x14ac:dyDescent="0.25">
      <c r="B3834" s="1"/>
      <c r="C3834" s="1"/>
      <c r="D3834" s="1"/>
      <c r="E3834" s="2"/>
      <c r="F3834" s="1"/>
      <c r="G3834" s="2"/>
      <c r="H3834" s="108"/>
      <c r="I3834" s="109"/>
      <c r="J3834" s="132" t="str">
        <f t="shared" si="415"/>
        <v/>
      </c>
      <c r="K3834" s="132">
        <f t="shared" si="420"/>
        <v>0</v>
      </c>
      <c r="L3834" s="246"/>
      <c r="M3834" s="247"/>
      <c r="N3834" s="246"/>
      <c r="O3834" s="248"/>
      <c r="P3834" s="249" t="str">
        <f t="shared" si="416"/>
        <v/>
      </c>
      <c r="Q3834" s="250" t="str">
        <f t="shared" si="414"/>
        <v/>
      </c>
      <c r="R3834" s="248"/>
      <c r="S3834" s="246"/>
      <c r="T3834" s="248"/>
      <c r="U3834" s="249" t="str">
        <f>+IF(AND(S3834&gt;0,R3834&lt;&gt;'Data Validation (ROP used only)'!$A$22),SUM(S3834:T3834),"")</f>
        <v/>
      </c>
      <c r="V3834" s="250" t="str">
        <f>IF(OR(R3834='Data Validation (ROP used only)'!$A$22,ISBLANK(S3834),ISERROR(S3834/$I3834)),"",S3834/$I3834)</f>
        <v/>
      </c>
      <c r="W3834" s="251"/>
      <c r="X3834" s="252" t="str" cm="1">
        <f t="array" ref="X3834">_xlfn.IFS(W3834="","",W3834/I3834&gt;=2,2*I3834,W3834/I3834 &lt; 2, W3834)</f>
        <v/>
      </c>
      <c r="Y3834" s="253" t="str">
        <f t="shared" si="417"/>
        <v/>
      </c>
      <c r="Z3834" s="248"/>
      <c r="AA3834" s="249" t="str">
        <f t="shared" si="418"/>
        <v/>
      </c>
      <c r="AB3834" s="254" t="str">
        <f t="shared" si="419"/>
        <v/>
      </c>
      <c r="AC3834" s="159"/>
      <c r="AD3834" s="160"/>
    </row>
    <row r="3835" spans="2:30" ht="13.8" hidden="1" outlineLevel="1" x14ac:dyDescent="0.25">
      <c r="B3835" s="1"/>
      <c r="C3835" s="1"/>
      <c r="D3835" s="1"/>
      <c r="E3835" s="2"/>
      <c r="F3835" s="1"/>
      <c r="G3835" s="2"/>
      <c r="H3835" s="108"/>
      <c r="I3835" s="109"/>
      <c r="J3835" s="132" t="str">
        <f t="shared" si="415"/>
        <v/>
      </c>
      <c r="K3835" s="132">
        <f t="shared" si="420"/>
        <v>0</v>
      </c>
      <c r="L3835" s="246"/>
      <c r="M3835" s="247"/>
      <c r="N3835" s="246"/>
      <c r="O3835" s="248"/>
      <c r="P3835" s="249" t="str">
        <f t="shared" si="416"/>
        <v/>
      </c>
      <c r="Q3835" s="250" t="str">
        <f t="shared" si="414"/>
        <v/>
      </c>
      <c r="R3835" s="248"/>
      <c r="S3835" s="246"/>
      <c r="T3835" s="248"/>
      <c r="U3835" s="249" t="str">
        <f>+IF(AND(S3835&gt;0,R3835&lt;&gt;'Data Validation (ROP used only)'!$A$22),SUM(S3835:T3835),"")</f>
        <v/>
      </c>
      <c r="V3835" s="250" t="str">
        <f>IF(OR(R3835='Data Validation (ROP used only)'!$A$22,ISBLANK(S3835),ISERROR(S3835/$I3835)),"",S3835/$I3835)</f>
        <v/>
      </c>
      <c r="W3835" s="251"/>
      <c r="X3835" s="252" t="str" cm="1">
        <f t="array" ref="X3835">_xlfn.IFS(W3835="","",W3835/I3835&gt;=2,2*I3835,W3835/I3835 &lt; 2, W3835)</f>
        <v/>
      </c>
      <c r="Y3835" s="253" t="str">
        <f t="shared" si="417"/>
        <v/>
      </c>
      <c r="Z3835" s="248"/>
      <c r="AA3835" s="249" t="str">
        <f t="shared" si="418"/>
        <v/>
      </c>
      <c r="AB3835" s="254" t="str">
        <f t="shared" si="419"/>
        <v/>
      </c>
      <c r="AC3835" s="159"/>
      <c r="AD3835" s="160"/>
    </row>
    <row r="3836" spans="2:30" ht="13.8" hidden="1" outlineLevel="1" x14ac:dyDescent="0.25">
      <c r="B3836" s="1"/>
      <c r="C3836" s="1"/>
      <c r="D3836" s="1"/>
      <c r="E3836" s="2"/>
      <c r="F3836" s="1"/>
      <c r="G3836" s="2"/>
      <c r="H3836" s="108"/>
      <c r="I3836" s="109"/>
      <c r="J3836" s="132" t="str">
        <f t="shared" si="415"/>
        <v/>
      </c>
      <c r="K3836" s="132">
        <f t="shared" si="420"/>
        <v>0</v>
      </c>
      <c r="L3836" s="246"/>
      <c r="M3836" s="247"/>
      <c r="N3836" s="246"/>
      <c r="O3836" s="248"/>
      <c r="P3836" s="249" t="str">
        <f t="shared" si="416"/>
        <v/>
      </c>
      <c r="Q3836" s="250" t="str">
        <f t="shared" si="414"/>
        <v/>
      </c>
      <c r="R3836" s="248"/>
      <c r="S3836" s="246"/>
      <c r="T3836" s="248"/>
      <c r="U3836" s="249" t="str">
        <f>+IF(AND(S3836&gt;0,R3836&lt;&gt;'Data Validation (ROP used only)'!$A$22),SUM(S3836:T3836),"")</f>
        <v/>
      </c>
      <c r="V3836" s="250" t="str">
        <f>IF(OR(R3836='Data Validation (ROP used only)'!$A$22,ISBLANK(S3836),ISERROR(S3836/$I3836)),"",S3836/$I3836)</f>
        <v/>
      </c>
      <c r="W3836" s="251"/>
      <c r="X3836" s="252" t="str" cm="1">
        <f t="array" ref="X3836">_xlfn.IFS(W3836="","",W3836/I3836&gt;=2,2*I3836,W3836/I3836 &lt; 2, W3836)</f>
        <v/>
      </c>
      <c r="Y3836" s="253" t="str">
        <f t="shared" si="417"/>
        <v/>
      </c>
      <c r="Z3836" s="248"/>
      <c r="AA3836" s="249" t="str">
        <f t="shared" si="418"/>
        <v/>
      </c>
      <c r="AB3836" s="254" t="str">
        <f t="shared" si="419"/>
        <v/>
      </c>
      <c r="AC3836" s="159"/>
      <c r="AD3836" s="160"/>
    </row>
    <row r="3837" spans="2:30" ht="13.8" hidden="1" outlineLevel="1" x14ac:dyDescent="0.25">
      <c r="B3837" s="1"/>
      <c r="C3837" s="1"/>
      <c r="D3837" s="1"/>
      <c r="E3837" s="2"/>
      <c r="F3837" s="1"/>
      <c r="G3837" s="2"/>
      <c r="H3837" s="108"/>
      <c r="I3837" s="109"/>
      <c r="J3837" s="132" t="str">
        <f t="shared" si="415"/>
        <v/>
      </c>
      <c r="K3837" s="132">
        <f t="shared" si="420"/>
        <v>0</v>
      </c>
      <c r="L3837" s="246"/>
      <c r="M3837" s="247"/>
      <c r="N3837" s="246"/>
      <c r="O3837" s="248"/>
      <c r="P3837" s="249" t="str">
        <f t="shared" si="416"/>
        <v/>
      </c>
      <c r="Q3837" s="250" t="str">
        <f t="shared" si="414"/>
        <v/>
      </c>
      <c r="R3837" s="248"/>
      <c r="S3837" s="246"/>
      <c r="T3837" s="248"/>
      <c r="U3837" s="249" t="str">
        <f>+IF(AND(S3837&gt;0,R3837&lt;&gt;'Data Validation (ROP used only)'!$A$22),SUM(S3837:T3837),"")</f>
        <v/>
      </c>
      <c r="V3837" s="250" t="str">
        <f>IF(OR(R3837='Data Validation (ROP used only)'!$A$22,ISBLANK(S3837),ISERROR(S3837/$I3837)),"",S3837/$I3837)</f>
        <v/>
      </c>
      <c r="W3837" s="251"/>
      <c r="X3837" s="252" t="str" cm="1">
        <f t="array" ref="X3837">_xlfn.IFS(W3837="","",W3837/I3837&gt;=2,2*I3837,W3837/I3837 &lt; 2, W3837)</f>
        <v/>
      </c>
      <c r="Y3837" s="253" t="str">
        <f t="shared" si="417"/>
        <v/>
      </c>
      <c r="Z3837" s="248"/>
      <c r="AA3837" s="249" t="str">
        <f t="shared" si="418"/>
        <v/>
      </c>
      <c r="AB3837" s="254" t="str">
        <f t="shared" si="419"/>
        <v/>
      </c>
      <c r="AC3837" s="159"/>
      <c r="AD3837" s="160"/>
    </row>
    <row r="3838" spans="2:30" ht="13.8" hidden="1" outlineLevel="1" x14ac:dyDescent="0.25">
      <c r="B3838" s="1"/>
      <c r="C3838" s="1"/>
      <c r="D3838" s="1"/>
      <c r="E3838" s="2"/>
      <c r="F3838" s="1"/>
      <c r="G3838" s="2"/>
      <c r="H3838" s="108"/>
      <c r="I3838" s="109"/>
      <c r="J3838" s="132" t="str">
        <f t="shared" si="415"/>
        <v/>
      </c>
      <c r="K3838" s="132">
        <f t="shared" si="420"/>
        <v>0</v>
      </c>
      <c r="L3838" s="246"/>
      <c r="M3838" s="247"/>
      <c r="N3838" s="246"/>
      <c r="O3838" s="248"/>
      <c r="P3838" s="249" t="str">
        <f t="shared" si="416"/>
        <v/>
      </c>
      <c r="Q3838" s="250" t="str">
        <f t="shared" si="414"/>
        <v/>
      </c>
      <c r="R3838" s="248"/>
      <c r="S3838" s="246"/>
      <c r="T3838" s="248"/>
      <c r="U3838" s="249" t="str">
        <f>+IF(AND(S3838&gt;0,R3838&lt;&gt;'Data Validation (ROP used only)'!$A$22),SUM(S3838:T3838),"")</f>
        <v/>
      </c>
      <c r="V3838" s="250" t="str">
        <f>IF(OR(R3838='Data Validation (ROP used only)'!$A$22,ISBLANK(S3838),ISERROR(S3838/$I3838)),"",S3838/$I3838)</f>
        <v/>
      </c>
      <c r="W3838" s="251"/>
      <c r="X3838" s="252" t="str" cm="1">
        <f t="array" ref="X3838">_xlfn.IFS(W3838="","",W3838/I3838&gt;=2,2*I3838,W3838/I3838 &lt; 2, W3838)</f>
        <v/>
      </c>
      <c r="Y3838" s="253" t="str">
        <f t="shared" si="417"/>
        <v/>
      </c>
      <c r="Z3838" s="248"/>
      <c r="AA3838" s="249" t="str">
        <f t="shared" si="418"/>
        <v/>
      </c>
      <c r="AB3838" s="254" t="str">
        <f t="shared" si="419"/>
        <v/>
      </c>
      <c r="AC3838" s="159"/>
      <c r="AD3838" s="160"/>
    </row>
    <row r="3839" spans="2:30" ht="13.8" hidden="1" outlineLevel="1" x14ac:dyDescent="0.25">
      <c r="B3839" s="1"/>
      <c r="C3839" s="1"/>
      <c r="D3839" s="1"/>
      <c r="E3839" s="2"/>
      <c r="F3839" s="1"/>
      <c r="G3839" s="2"/>
      <c r="H3839" s="108"/>
      <c r="I3839" s="109"/>
      <c r="J3839" s="132" t="str">
        <f t="shared" si="415"/>
        <v/>
      </c>
      <c r="K3839" s="132">
        <f t="shared" si="420"/>
        <v>0</v>
      </c>
      <c r="L3839" s="246"/>
      <c r="M3839" s="247"/>
      <c r="N3839" s="246"/>
      <c r="O3839" s="248"/>
      <c r="P3839" s="249" t="str">
        <f t="shared" si="416"/>
        <v/>
      </c>
      <c r="Q3839" s="250" t="str">
        <f t="shared" si="414"/>
        <v/>
      </c>
      <c r="R3839" s="248"/>
      <c r="S3839" s="246"/>
      <c r="T3839" s="248"/>
      <c r="U3839" s="249" t="str">
        <f>+IF(AND(S3839&gt;0,R3839&lt;&gt;'Data Validation (ROP used only)'!$A$22),SUM(S3839:T3839),"")</f>
        <v/>
      </c>
      <c r="V3839" s="250" t="str">
        <f>IF(OR(R3839='Data Validation (ROP used only)'!$A$22,ISBLANK(S3839),ISERROR(S3839/$I3839)),"",S3839/$I3839)</f>
        <v/>
      </c>
      <c r="W3839" s="251"/>
      <c r="X3839" s="252" t="str" cm="1">
        <f t="array" ref="X3839">_xlfn.IFS(W3839="","",W3839/I3839&gt;=2,2*I3839,W3839/I3839 &lt; 2, W3839)</f>
        <v/>
      </c>
      <c r="Y3839" s="253" t="str">
        <f t="shared" si="417"/>
        <v/>
      </c>
      <c r="Z3839" s="248"/>
      <c r="AA3839" s="249" t="str">
        <f t="shared" si="418"/>
        <v/>
      </c>
      <c r="AB3839" s="254" t="str">
        <f t="shared" si="419"/>
        <v/>
      </c>
      <c r="AC3839" s="159"/>
      <c r="AD3839" s="160"/>
    </row>
    <row r="3840" spans="2:30" ht="13.8" hidden="1" outlineLevel="1" x14ac:dyDescent="0.25">
      <c r="B3840" s="1"/>
      <c r="C3840" s="1"/>
      <c r="D3840" s="1"/>
      <c r="E3840" s="2"/>
      <c r="F3840" s="1"/>
      <c r="G3840" s="2"/>
      <c r="H3840" s="108"/>
      <c r="I3840" s="109"/>
      <c r="J3840" s="132" t="str">
        <f t="shared" si="415"/>
        <v/>
      </c>
      <c r="K3840" s="132">
        <f t="shared" si="420"/>
        <v>0</v>
      </c>
      <c r="L3840" s="246"/>
      <c r="M3840" s="247"/>
      <c r="N3840" s="246"/>
      <c r="O3840" s="248"/>
      <c r="P3840" s="249" t="str">
        <f t="shared" si="416"/>
        <v/>
      </c>
      <c r="Q3840" s="250" t="str">
        <f t="shared" si="414"/>
        <v/>
      </c>
      <c r="R3840" s="248"/>
      <c r="S3840" s="246"/>
      <c r="T3840" s="248"/>
      <c r="U3840" s="249" t="str">
        <f>+IF(AND(S3840&gt;0,R3840&lt;&gt;'Data Validation (ROP used only)'!$A$22),SUM(S3840:T3840),"")</f>
        <v/>
      </c>
      <c r="V3840" s="250" t="str">
        <f>IF(OR(R3840='Data Validation (ROP used only)'!$A$22,ISBLANK(S3840),ISERROR(S3840/$I3840)),"",S3840/$I3840)</f>
        <v/>
      </c>
      <c r="W3840" s="251"/>
      <c r="X3840" s="252" t="str" cm="1">
        <f t="array" ref="X3840">_xlfn.IFS(W3840="","",W3840/I3840&gt;=2,2*I3840,W3840/I3840 &lt; 2, W3840)</f>
        <v/>
      </c>
      <c r="Y3840" s="253" t="str">
        <f t="shared" si="417"/>
        <v/>
      </c>
      <c r="Z3840" s="248"/>
      <c r="AA3840" s="249" t="str">
        <f t="shared" si="418"/>
        <v/>
      </c>
      <c r="AB3840" s="254" t="str">
        <f t="shared" si="419"/>
        <v/>
      </c>
      <c r="AC3840" s="159"/>
      <c r="AD3840" s="160"/>
    </row>
    <row r="3841" spans="2:30" ht="13.8" hidden="1" outlineLevel="1" x14ac:dyDescent="0.25">
      <c r="B3841" s="1"/>
      <c r="C3841" s="1"/>
      <c r="D3841" s="1"/>
      <c r="E3841" s="2"/>
      <c r="F3841" s="1"/>
      <c r="G3841" s="2"/>
      <c r="H3841" s="108"/>
      <c r="I3841" s="109"/>
      <c r="J3841" s="132" t="str">
        <f t="shared" si="415"/>
        <v/>
      </c>
      <c r="K3841" s="132">
        <f t="shared" si="420"/>
        <v>0</v>
      </c>
      <c r="L3841" s="246"/>
      <c r="M3841" s="247"/>
      <c r="N3841" s="246"/>
      <c r="O3841" s="248"/>
      <c r="P3841" s="249" t="str">
        <f t="shared" si="416"/>
        <v/>
      </c>
      <c r="Q3841" s="250" t="str">
        <f t="shared" si="414"/>
        <v/>
      </c>
      <c r="R3841" s="248"/>
      <c r="S3841" s="246"/>
      <c r="T3841" s="248"/>
      <c r="U3841" s="249" t="str">
        <f>+IF(AND(S3841&gt;0,R3841&lt;&gt;'Data Validation (ROP used only)'!$A$22),SUM(S3841:T3841),"")</f>
        <v/>
      </c>
      <c r="V3841" s="250" t="str">
        <f>IF(OR(R3841='Data Validation (ROP used only)'!$A$22,ISBLANK(S3841),ISERROR(S3841/$I3841)),"",S3841/$I3841)</f>
        <v/>
      </c>
      <c r="W3841" s="251"/>
      <c r="X3841" s="252" t="str" cm="1">
        <f t="array" ref="X3841">_xlfn.IFS(W3841="","",W3841/I3841&gt;=2,2*I3841,W3841/I3841 &lt; 2, W3841)</f>
        <v/>
      </c>
      <c r="Y3841" s="253" t="str">
        <f t="shared" si="417"/>
        <v/>
      </c>
      <c r="Z3841" s="248"/>
      <c r="AA3841" s="249" t="str">
        <f t="shared" si="418"/>
        <v/>
      </c>
      <c r="AB3841" s="254" t="str">
        <f t="shared" si="419"/>
        <v/>
      </c>
      <c r="AC3841" s="159"/>
      <c r="AD3841" s="160"/>
    </row>
    <row r="3842" spans="2:30" ht="13.8" hidden="1" outlineLevel="1" x14ac:dyDescent="0.25">
      <c r="B3842" s="1"/>
      <c r="C3842" s="1"/>
      <c r="D3842" s="1"/>
      <c r="E3842" s="2"/>
      <c r="F3842" s="1"/>
      <c r="G3842" s="2"/>
      <c r="H3842" s="108"/>
      <c r="I3842" s="109"/>
      <c r="J3842" s="132" t="str">
        <f t="shared" si="415"/>
        <v/>
      </c>
      <c r="K3842" s="132">
        <f t="shared" si="420"/>
        <v>0</v>
      </c>
      <c r="L3842" s="246"/>
      <c r="M3842" s="247"/>
      <c r="N3842" s="246"/>
      <c r="O3842" s="248"/>
      <c r="P3842" s="249" t="str">
        <f t="shared" si="416"/>
        <v/>
      </c>
      <c r="Q3842" s="250" t="str">
        <f t="shared" si="414"/>
        <v/>
      </c>
      <c r="R3842" s="248"/>
      <c r="S3842" s="246"/>
      <c r="T3842" s="248"/>
      <c r="U3842" s="249" t="str">
        <f>+IF(AND(S3842&gt;0,R3842&lt;&gt;'Data Validation (ROP used only)'!$A$22),SUM(S3842:T3842),"")</f>
        <v/>
      </c>
      <c r="V3842" s="250" t="str">
        <f>IF(OR(R3842='Data Validation (ROP used only)'!$A$22,ISBLANK(S3842),ISERROR(S3842/$I3842)),"",S3842/$I3842)</f>
        <v/>
      </c>
      <c r="W3842" s="251"/>
      <c r="X3842" s="252" t="str" cm="1">
        <f t="array" ref="X3842">_xlfn.IFS(W3842="","",W3842/I3842&gt;=2,2*I3842,W3842/I3842 &lt; 2, W3842)</f>
        <v/>
      </c>
      <c r="Y3842" s="253" t="str">
        <f t="shared" si="417"/>
        <v/>
      </c>
      <c r="Z3842" s="248"/>
      <c r="AA3842" s="249" t="str">
        <f t="shared" si="418"/>
        <v/>
      </c>
      <c r="AB3842" s="254" t="str">
        <f t="shared" si="419"/>
        <v/>
      </c>
      <c r="AC3842" s="159"/>
      <c r="AD3842" s="160"/>
    </row>
    <row r="3843" spans="2:30" ht="13.8" hidden="1" outlineLevel="1" x14ac:dyDescent="0.25">
      <c r="B3843" s="1"/>
      <c r="C3843" s="1"/>
      <c r="D3843" s="1"/>
      <c r="E3843" s="2"/>
      <c r="F3843" s="1"/>
      <c r="G3843" s="2"/>
      <c r="H3843" s="108"/>
      <c r="I3843" s="109"/>
      <c r="J3843" s="132" t="str">
        <f t="shared" si="415"/>
        <v/>
      </c>
      <c r="K3843" s="132">
        <f t="shared" si="420"/>
        <v>0</v>
      </c>
      <c r="L3843" s="246"/>
      <c r="M3843" s="247"/>
      <c r="N3843" s="246"/>
      <c r="O3843" s="248"/>
      <c r="P3843" s="249" t="str">
        <f t="shared" si="416"/>
        <v/>
      </c>
      <c r="Q3843" s="250" t="str">
        <f t="shared" si="414"/>
        <v/>
      </c>
      <c r="R3843" s="248"/>
      <c r="S3843" s="246"/>
      <c r="T3843" s="248"/>
      <c r="U3843" s="249" t="str">
        <f>+IF(AND(S3843&gt;0,R3843&lt;&gt;'Data Validation (ROP used only)'!$A$22),SUM(S3843:T3843),"")</f>
        <v/>
      </c>
      <c r="V3843" s="250" t="str">
        <f>IF(OR(R3843='Data Validation (ROP used only)'!$A$22,ISBLANK(S3843),ISERROR(S3843/$I3843)),"",S3843/$I3843)</f>
        <v/>
      </c>
      <c r="W3843" s="251"/>
      <c r="X3843" s="252" t="str" cm="1">
        <f t="array" ref="X3843">_xlfn.IFS(W3843="","",W3843/I3843&gt;=2,2*I3843,W3843/I3843 &lt; 2, W3843)</f>
        <v/>
      </c>
      <c r="Y3843" s="253" t="str">
        <f t="shared" si="417"/>
        <v/>
      </c>
      <c r="Z3843" s="248"/>
      <c r="AA3843" s="249" t="str">
        <f t="shared" si="418"/>
        <v/>
      </c>
      <c r="AB3843" s="254" t="str">
        <f t="shared" si="419"/>
        <v/>
      </c>
      <c r="AC3843" s="159"/>
      <c r="AD3843" s="160"/>
    </row>
    <row r="3844" spans="2:30" ht="13.8" hidden="1" outlineLevel="1" x14ac:dyDescent="0.25">
      <c r="B3844" s="1"/>
      <c r="C3844" s="1"/>
      <c r="D3844" s="1"/>
      <c r="E3844" s="2"/>
      <c r="F3844" s="1"/>
      <c r="G3844" s="2"/>
      <c r="H3844" s="108"/>
      <c r="I3844" s="109"/>
      <c r="J3844" s="132" t="str">
        <f t="shared" si="415"/>
        <v/>
      </c>
      <c r="K3844" s="132">
        <f t="shared" si="420"/>
        <v>0</v>
      </c>
      <c r="L3844" s="246"/>
      <c r="M3844" s="247"/>
      <c r="N3844" s="246"/>
      <c r="O3844" s="248"/>
      <c r="P3844" s="249" t="str">
        <f t="shared" si="416"/>
        <v/>
      </c>
      <c r="Q3844" s="250" t="str">
        <f t="shared" si="414"/>
        <v/>
      </c>
      <c r="R3844" s="248"/>
      <c r="S3844" s="246"/>
      <c r="T3844" s="248"/>
      <c r="U3844" s="249" t="str">
        <f>+IF(AND(S3844&gt;0,R3844&lt;&gt;'Data Validation (ROP used only)'!$A$22),SUM(S3844:T3844),"")</f>
        <v/>
      </c>
      <c r="V3844" s="250" t="str">
        <f>IF(OR(R3844='Data Validation (ROP used only)'!$A$22,ISBLANK(S3844),ISERROR(S3844/$I3844)),"",S3844/$I3844)</f>
        <v/>
      </c>
      <c r="W3844" s="251"/>
      <c r="X3844" s="252" t="str" cm="1">
        <f t="array" ref="X3844">_xlfn.IFS(W3844="","",W3844/I3844&gt;=2,2*I3844,W3844/I3844 &lt; 2, W3844)</f>
        <v/>
      </c>
      <c r="Y3844" s="253" t="str">
        <f t="shared" si="417"/>
        <v/>
      </c>
      <c r="Z3844" s="248"/>
      <c r="AA3844" s="249" t="str">
        <f t="shared" si="418"/>
        <v/>
      </c>
      <c r="AB3844" s="254" t="str">
        <f t="shared" si="419"/>
        <v/>
      </c>
      <c r="AC3844" s="159"/>
      <c r="AD3844" s="160"/>
    </row>
    <row r="3845" spans="2:30" ht="13.8" hidden="1" outlineLevel="1" x14ac:dyDescent="0.25">
      <c r="B3845" s="1"/>
      <c r="C3845" s="1"/>
      <c r="D3845" s="1"/>
      <c r="E3845" s="2"/>
      <c r="F3845" s="1"/>
      <c r="G3845" s="2"/>
      <c r="H3845" s="108"/>
      <c r="I3845" s="109"/>
      <c r="J3845" s="132" t="str">
        <f t="shared" si="415"/>
        <v/>
      </c>
      <c r="K3845" s="132">
        <f t="shared" si="420"/>
        <v>0</v>
      </c>
      <c r="L3845" s="246"/>
      <c r="M3845" s="247"/>
      <c r="N3845" s="246"/>
      <c r="O3845" s="248"/>
      <c r="P3845" s="249" t="str">
        <f t="shared" si="416"/>
        <v/>
      </c>
      <c r="Q3845" s="250" t="str">
        <f t="shared" si="414"/>
        <v/>
      </c>
      <c r="R3845" s="248"/>
      <c r="S3845" s="246"/>
      <c r="T3845" s="248"/>
      <c r="U3845" s="249" t="str">
        <f>+IF(AND(S3845&gt;0,R3845&lt;&gt;'Data Validation (ROP used only)'!$A$22),SUM(S3845:T3845),"")</f>
        <v/>
      </c>
      <c r="V3845" s="250" t="str">
        <f>IF(OR(R3845='Data Validation (ROP used only)'!$A$22,ISBLANK(S3845),ISERROR(S3845/$I3845)),"",S3845/$I3845)</f>
        <v/>
      </c>
      <c r="W3845" s="251"/>
      <c r="X3845" s="252" t="str" cm="1">
        <f t="array" ref="X3845">_xlfn.IFS(W3845="","",W3845/I3845&gt;=2,2*I3845,W3845/I3845 &lt; 2, W3845)</f>
        <v/>
      </c>
      <c r="Y3845" s="253" t="str">
        <f t="shared" si="417"/>
        <v/>
      </c>
      <c r="Z3845" s="248"/>
      <c r="AA3845" s="249" t="str">
        <f t="shared" si="418"/>
        <v/>
      </c>
      <c r="AB3845" s="254" t="str">
        <f t="shared" si="419"/>
        <v/>
      </c>
      <c r="AC3845" s="159"/>
      <c r="AD3845" s="160"/>
    </row>
    <row r="3846" spans="2:30" ht="13.8" hidden="1" outlineLevel="1" x14ac:dyDescent="0.25">
      <c r="B3846" s="1"/>
      <c r="C3846" s="1"/>
      <c r="D3846" s="1"/>
      <c r="E3846" s="2"/>
      <c r="F3846" s="1"/>
      <c r="G3846" s="2"/>
      <c r="H3846" s="108"/>
      <c r="I3846" s="109"/>
      <c r="J3846" s="132" t="str">
        <f t="shared" si="415"/>
        <v/>
      </c>
      <c r="K3846" s="132">
        <f t="shared" si="420"/>
        <v>0</v>
      </c>
      <c r="L3846" s="246"/>
      <c r="M3846" s="247"/>
      <c r="N3846" s="246"/>
      <c r="O3846" s="248"/>
      <c r="P3846" s="249" t="str">
        <f t="shared" si="416"/>
        <v/>
      </c>
      <c r="Q3846" s="250" t="str">
        <f t="shared" si="414"/>
        <v/>
      </c>
      <c r="R3846" s="248"/>
      <c r="S3846" s="246"/>
      <c r="T3846" s="248"/>
      <c r="U3846" s="249" t="str">
        <f>+IF(AND(S3846&gt;0,R3846&lt;&gt;'Data Validation (ROP used only)'!$A$22),SUM(S3846:T3846),"")</f>
        <v/>
      </c>
      <c r="V3846" s="250" t="str">
        <f>IF(OR(R3846='Data Validation (ROP used only)'!$A$22,ISBLANK(S3846),ISERROR(S3846/$I3846)),"",S3846/$I3846)</f>
        <v/>
      </c>
      <c r="W3846" s="251"/>
      <c r="X3846" s="252" t="str" cm="1">
        <f t="array" ref="X3846">_xlfn.IFS(W3846="","",W3846/I3846&gt;=2,2*I3846,W3846/I3846 &lt; 2, W3846)</f>
        <v/>
      </c>
      <c r="Y3846" s="253" t="str">
        <f t="shared" si="417"/>
        <v/>
      </c>
      <c r="Z3846" s="248"/>
      <c r="AA3846" s="249" t="str">
        <f t="shared" si="418"/>
        <v/>
      </c>
      <c r="AB3846" s="254" t="str">
        <f t="shared" si="419"/>
        <v/>
      </c>
      <c r="AC3846" s="159"/>
      <c r="AD3846" s="160"/>
    </row>
    <row r="3847" spans="2:30" ht="13.8" hidden="1" outlineLevel="1" x14ac:dyDescent="0.25">
      <c r="B3847" s="1"/>
      <c r="C3847" s="1"/>
      <c r="D3847" s="1"/>
      <c r="E3847" s="2"/>
      <c r="F3847" s="1"/>
      <c r="G3847" s="2"/>
      <c r="H3847" s="108"/>
      <c r="I3847" s="109"/>
      <c r="J3847" s="132" t="str">
        <f t="shared" si="415"/>
        <v/>
      </c>
      <c r="K3847" s="132">
        <f t="shared" si="420"/>
        <v>0</v>
      </c>
      <c r="L3847" s="246"/>
      <c r="M3847" s="247"/>
      <c r="N3847" s="246"/>
      <c r="O3847" s="248"/>
      <c r="P3847" s="249" t="str">
        <f t="shared" si="416"/>
        <v/>
      </c>
      <c r="Q3847" s="250" t="str">
        <f t="shared" si="414"/>
        <v/>
      </c>
      <c r="R3847" s="248"/>
      <c r="S3847" s="246"/>
      <c r="T3847" s="248"/>
      <c r="U3847" s="249" t="str">
        <f>+IF(AND(S3847&gt;0,R3847&lt;&gt;'Data Validation (ROP used only)'!$A$22),SUM(S3847:T3847),"")</f>
        <v/>
      </c>
      <c r="V3847" s="250" t="str">
        <f>IF(OR(R3847='Data Validation (ROP used only)'!$A$22,ISBLANK(S3847),ISERROR(S3847/$I3847)),"",S3847/$I3847)</f>
        <v/>
      </c>
      <c r="W3847" s="251"/>
      <c r="X3847" s="252" t="str" cm="1">
        <f t="array" ref="X3847">_xlfn.IFS(W3847="","",W3847/I3847&gt;=2,2*I3847,W3847/I3847 &lt; 2, W3847)</f>
        <v/>
      </c>
      <c r="Y3847" s="253" t="str">
        <f t="shared" si="417"/>
        <v/>
      </c>
      <c r="Z3847" s="248"/>
      <c r="AA3847" s="249" t="str">
        <f t="shared" si="418"/>
        <v/>
      </c>
      <c r="AB3847" s="254" t="str">
        <f t="shared" si="419"/>
        <v/>
      </c>
      <c r="AC3847" s="159"/>
      <c r="AD3847" s="160"/>
    </row>
    <row r="3848" spans="2:30" ht="13.8" hidden="1" outlineLevel="1" x14ac:dyDescent="0.25">
      <c r="B3848" s="1"/>
      <c r="C3848" s="1"/>
      <c r="D3848" s="1"/>
      <c r="E3848" s="2"/>
      <c r="F3848" s="1"/>
      <c r="G3848" s="2"/>
      <c r="H3848" s="108"/>
      <c r="I3848" s="109"/>
      <c r="J3848" s="132" t="str">
        <f t="shared" si="415"/>
        <v/>
      </c>
      <c r="K3848" s="132">
        <f t="shared" si="420"/>
        <v>0</v>
      </c>
      <c r="L3848" s="246"/>
      <c r="M3848" s="247"/>
      <c r="N3848" s="246"/>
      <c r="O3848" s="248"/>
      <c r="P3848" s="249" t="str">
        <f t="shared" si="416"/>
        <v/>
      </c>
      <c r="Q3848" s="250" t="str">
        <f t="shared" si="414"/>
        <v/>
      </c>
      <c r="R3848" s="248"/>
      <c r="S3848" s="246"/>
      <c r="T3848" s="248"/>
      <c r="U3848" s="249" t="str">
        <f>+IF(AND(S3848&gt;0,R3848&lt;&gt;'Data Validation (ROP used only)'!$A$22),SUM(S3848:T3848),"")</f>
        <v/>
      </c>
      <c r="V3848" s="250" t="str">
        <f>IF(OR(R3848='Data Validation (ROP used only)'!$A$22,ISBLANK(S3848),ISERROR(S3848/$I3848)),"",S3848/$I3848)</f>
        <v/>
      </c>
      <c r="W3848" s="251"/>
      <c r="X3848" s="252" t="str" cm="1">
        <f t="array" ref="X3848">_xlfn.IFS(W3848="","",W3848/I3848&gt;=2,2*I3848,W3848/I3848 &lt; 2, W3848)</f>
        <v/>
      </c>
      <c r="Y3848" s="253" t="str">
        <f t="shared" si="417"/>
        <v/>
      </c>
      <c r="Z3848" s="248"/>
      <c r="AA3848" s="249" t="str">
        <f t="shared" si="418"/>
        <v/>
      </c>
      <c r="AB3848" s="254" t="str">
        <f t="shared" si="419"/>
        <v/>
      </c>
      <c r="AC3848" s="159"/>
      <c r="AD3848" s="160"/>
    </row>
    <row r="3849" spans="2:30" ht="13.8" hidden="1" outlineLevel="1" x14ac:dyDescent="0.25">
      <c r="B3849" s="1"/>
      <c r="C3849" s="1"/>
      <c r="D3849" s="1"/>
      <c r="E3849" s="2"/>
      <c r="F3849" s="1"/>
      <c r="G3849" s="2"/>
      <c r="H3849" s="108"/>
      <c r="I3849" s="109"/>
      <c r="J3849" s="132" t="str">
        <f t="shared" si="415"/>
        <v/>
      </c>
      <c r="K3849" s="132">
        <f t="shared" si="420"/>
        <v>0</v>
      </c>
      <c r="L3849" s="246"/>
      <c r="M3849" s="247"/>
      <c r="N3849" s="246"/>
      <c r="O3849" s="248"/>
      <c r="P3849" s="249" t="str">
        <f t="shared" si="416"/>
        <v/>
      </c>
      <c r="Q3849" s="250" t="str">
        <f t="shared" si="414"/>
        <v/>
      </c>
      <c r="R3849" s="248"/>
      <c r="S3849" s="246"/>
      <c r="T3849" s="248"/>
      <c r="U3849" s="249" t="str">
        <f>+IF(AND(S3849&gt;0,R3849&lt;&gt;'Data Validation (ROP used only)'!$A$22),SUM(S3849:T3849),"")</f>
        <v/>
      </c>
      <c r="V3849" s="250" t="str">
        <f>IF(OR(R3849='Data Validation (ROP used only)'!$A$22,ISBLANK(S3849),ISERROR(S3849/$I3849)),"",S3849/$I3849)</f>
        <v/>
      </c>
      <c r="W3849" s="251"/>
      <c r="X3849" s="252" t="str" cm="1">
        <f t="array" ref="X3849">_xlfn.IFS(W3849="","",W3849/I3849&gt;=2,2*I3849,W3849/I3849 &lt; 2, W3849)</f>
        <v/>
      </c>
      <c r="Y3849" s="253" t="str">
        <f t="shared" si="417"/>
        <v/>
      </c>
      <c r="Z3849" s="248"/>
      <c r="AA3849" s="249" t="str">
        <f t="shared" si="418"/>
        <v/>
      </c>
      <c r="AB3849" s="254" t="str">
        <f t="shared" si="419"/>
        <v/>
      </c>
      <c r="AC3849" s="159"/>
      <c r="AD3849" s="160"/>
    </row>
    <row r="3850" spans="2:30" ht="13.8" hidden="1" outlineLevel="1" x14ac:dyDescent="0.25">
      <c r="B3850" s="1"/>
      <c r="C3850" s="1"/>
      <c r="D3850" s="1"/>
      <c r="E3850" s="2"/>
      <c r="F3850" s="1"/>
      <c r="G3850" s="2"/>
      <c r="H3850" s="108"/>
      <c r="I3850" s="109"/>
      <c r="J3850" s="132" t="str">
        <f t="shared" si="415"/>
        <v/>
      </c>
      <c r="K3850" s="132">
        <f t="shared" si="420"/>
        <v>0</v>
      </c>
      <c r="L3850" s="246"/>
      <c r="M3850" s="247"/>
      <c r="N3850" s="246"/>
      <c r="O3850" s="248"/>
      <c r="P3850" s="249" t="str">
        <f t="shared" si="416"/>
        <v/>
      </c>
      <c r="Q3850" s="250" t="str">
        <f t="shared" ref="Q3850:Q3913" si="421">IF(ISERROR(N3850/$I3850),"",N3850/$I3850)</f>
        <v/>
      </c>
      <c r="R3850" s="248"/>
      <c r="S3850" s="246"/>
      <c r="T3850" s="248"/>
      <c r="U3850" s="249" t="str">
        <f>+IF(AND(S3850&gt;0,R3850&lt;&gt;'Data Validation (ROP used only)'!$A$22),SUM(S3850:T3850),"")</f>
        <v/>
      </c>
      <c r="V3850" s="250" t="str">
        <f>IF(OR(R3850='Data Validation (ROP used only)'!$A$22,ISBLANK(S3850),ISERROR(S3850/$I3850)),"",S3850/$I3850)</f>
        <v/>
      </c>
      <c r="W3850" s="251"/>
      <c r="X3850" s="252" t="str" cm="1">
        <f t="array" ref="X3850">_xlfn.IFS(W3850="","",W3850/I3850&gt;=2,2*I3850,W3850/I3850 &lt; 2, W3850)</f>
        <v/>
      </c>
      <c r="Y3850" s="253" t="str">
        <f t="shared" si="417"/>
        <v/>
      </c>
      <c r="Z3850" s="248"/>
      <c r="AA3850" s="249" t="str">
        <f t="shared" si="418"/>
        <v/>
      </c>
      <c r="AB3850" s="254" t="str">
        <f t="shared" si="419"/>
        <v/>
      </c>
      <c r="AC3850" s="159"/>
      <c r="AD3850" s="160"/>
    </row>
    <row r="3851" spans="2:30" ht="13.8" hidden="1" outlineLevel="1" x14ac:dyDescent="0.25">
      <c r="B3851" s="1"/>
      <c r="C3851" s="1"/>
      <c r="D3851" s="1"/>
      <c r="E3851" s="2"/>
      <c r="F3851" s="1"/>
      <c r="G3851" s="2"/>
      <c r="H3851" s="108"/>
      <c r="I3851" s="109"/>
      <c r="J3851" s="132" t="str">
        <f t="shared" ref="J3851:J3914" si="422">IF(ISERROR(H3851/C3851),"",H3851/C3851)</f>
        <v/>
      </c>
      <c r="K3851" s="132">
        <f t="shared" si="420"/>
        <v>0</v>
      </c>
      <c r="L3851" s="246"/>
      <c r="M3851" s="247"/>
      <c r="N3851" s="246"/>
      <c r="O3851" s="248"/>
      <c r="P3851" s="249" t="str">
        <f t="shared" ref="P3851:P3914" si="423">+IF((N3851+O3851)&gt;0,+N3851+O3851,"")</f>
        <v/>
      </c>
      <c r="Q3851" s="250" t="str">
        <f t="shared" si="421"/>
        <v/>
      </c>
      <c r="R3851" s="248"/>
      <c r="S3851" s="246"/>
      <c r="T3851" s="248"/>
      <c r="U3851" s="249" t="str">
        <f>+IF(AND(S3851&gt;0,R3851&lt;&gt;'Data Validation (ROP used only)'!$A$22),SUM(S3851:T3851),"")</f>
        <v/>
      </c>
      <c r="V3851" s="250" t="str">
        <f>IF(OR(R3851='Data Validation (ROP used only)'!$A$22,ISBLANK(S3851),ISERROR(S3851/$I3851)),"",S3851/$I3851)</f>
        <v/>
      </c>
      <c r="W3851" s="251"/>
      <c r="X3851" s="252" t="str" cm="1">
        <f t="array" ref="X3851">_xlfn.IFS(W3851="","",W3851/I3851&gt;=2,2*I3851,W3851/I3851 &lt; 2, W3851)</f>
        <v/>
      </c>
      <c r="Y3851" s="253" t="str">
        <f t="shared" ref="Y3851:Y3914" si="424">IF(ISBLANK(W3851),"",W3851-X3851)</f>
        <v/>
      </c>
      <c r="Z3851" s="248"/>
      <c r="AA3851" s="249" t="str">
        <f t="shared" ref="AA3851:AA3914" si="425">IF(W3851=0,"",W3851+Z3851)</f>
        <v/>
      </c>
      <c r="AB3851" s="254" t="str">
        <f t="shared" ref="AB3851:AB3914" si="426">IF(ISERROR(W3851/$I3851),"",W3851/$I3851)</f>
        <v/>
      </c>
      <c r="AC3851" s="159"/>
      <c r="AD3851" s="160"/>
    </row>
    <row r="3852" spans="2:30" ht="13.8" hidden="1" outlineLevel="1" x14ac:dyDescent="0.25">
      <c r="B3852" s="1"/>
      <c r="C3852" s="1"/>
      <c r="D3852" s="1"/>
      <c r="E3852" s="2"/>
      <c r="F3852" s="1"/>
      <c r="G3852" s="2"/>
      <c r="H3852" s="108"/>
      <c r="I3852" s="109"/>
      <c r="J3852" s="132" t="str">
        <f t="shared" si="422"/>
        <v/>
      </c>
      <c r="K3852" s="132">
        <f t="shared" si="420"/>
        <v>0</v>
      </c>
      <c r="L3852" s="246"/>
      <c r="M3852" s="247"/>
      <c r="N3852" s="246"/>
      <c r="O3852" s="248"/>
      <c r="P3852" s="249" t="str">
        <f t="shared" si="423"/>
        <v/>
      </c>
      <c r="Q3852" s="250" t="str">
        <f t="shared" si="421"/>
        <v/>
      </c>
      <c r="R3852" s="248"/>
      <c r="S3852" s="246"/>
      <c r="T3852" s="248"/>
      <c r="U3852" s="249" t="str">
        <f>+IF(AND(S3852&gt;0,R3852&lt;&gt;'Data Validation (ROP used only)'!$A$22),SUM(S3852:T3852),"")</f>
        <v/>
      </c>
      <c r="V3852" s="250" t="str">
        <f>IF(OR(R3852='Data Validation (ROP used only)'!$A$22,ISBLANK(S3852),ISERROR(S3852/$I3852)),"",S3852/$I3852)</f>
        <v/>
      </c>
      <c r="W3852" s="251"/>
      <c r="X3852" s="252" t="str" cm="1">
        <f t="array" ref="X3852">_xlfn.IFS(W3852="","",W3852/I3852&gt;=2,2*I3852,W3852/I3852 &lt; 2, W3852)</f>
        <v/>
      </c>
      <c r="Y3852" s="253" t="str">
        <f t="shared" si="424"/>
        <v/>
      </c>
      <c r="Z3852" s="248"/>
      <c r="AA3852" s="249" t="str">
        <f t="shared" si="425"/>
        <v/>
      </c>
      <c r="AB3852" s="254" t="str">
        <f t="shared" si="426"/>
        <v/>
      </c>
      <c r="AC3852" s="159"/>
      <c r="AD3852" s="160"/>
    </row>
    <row r="3853" spans="2:30" ht="13.8" hidden="1" outlineLevel="1" x14ac:dyDescent="0.25">
      <c r="B3853" s="1"/>
      <c r="C3853" s="1"/>
      <c r="D3853" s="1"/>
      <c r="E3853" s="2"/>
      <c r="F3853" s="1"/>
      <c r="G3853" s="2"/>
      <c r="H3853" s="108"/>
      <c r="I3853" s="109"/>
      <c r="J3853" s="132" t="str">
        <f t="shared" si="422"/>
        <v/>
      </c>
      <c r="K3853" s="132">
        <f t="shared" si="420"/>
        <v>0</v>
      </c>
      <c r="L3853" s="246"/>
      <c r="M3853" s="247"/>
      <c r="N3853" s="246"/>
      <c r="O3853" s="248"/>
      <c r="P3853" s="249" t="str">
        <f t="shared" si="423"/>
        <v/>
      </c>
      <c r="Q3853" s="250" t="str">
        <f t="shared" si="421"/>
        <v/>
      </c>
      <c r="R3853" s="248"/>
      <c r="S3853" s="246"/>
      <c r="T3853" s="248"/>
      <c r="U3853" s="249" t="str">
        <f>+IF(AND(S3853&gt;0,R3853&lt;&gt;'Data Validation (ROP used only)'!$A$22),SUM(S3853:T3853),"")</f>
        <v/>
      </c>
      <c r="V3853" s="250" t="str">
        <f>IF(OR(R3853='Data Validation (ROP used only)'!$A$22,ISBLANK(S3853),ISERROR(S3853/$I3853)),"",S3853/$I3853)</f>
        <v/>
      </c>
      <c r="W3853" s="251"/>
      <c r="X3853" s="252" t="str" cm="1">
        <f t="array" ref="X3853">_xlfn.IFS(W3853="","",W3853/I3853&gt;=2,2*I3853,W3853/I3853 &lt; 2, W3853)</f>
        <v/>
      </c>
      <c r="Y3853" s="253" t="str">
        <f t="shared" si="424"/>
        <v/>
      </c>
      <c r="Z3853" s="248"/>
      <c r="AA3853" s="249" t="str">
        <f t="shared" si="425"/>
        <v/>
      </c>
      <c r="AB3853" s="254" t="str">
        <f t="shared" si="426"/>
        <v/>
      </c>
      <c r="AC3853" s="159"/>
      <c r="AD3853" s="160"/>
    </row>
    <row r="3854" spans="2:30" ht="13.8" hidden="1" outlineLevel="1" x14ac:dyDescent="0.25">
      <c r="B3854" s="1"/>
      <c r="C3854" s="1"/>
      <c r="D3854" s="1"/>
      <c r="E3854" s="2"/>
      <c r="F3854" s="1"/>
      <c r="G3854" s="2"/>
      <c r="H3854" s="108"/>
      <c r="I3854" s="109"/>
      <c r="J3854" s="132" t="str">
        <f t="shared" si="422"/>
        <v/>
      </c>
      <c r="K3854" s="132">
        <f t="shared" si="420"/>
        <v>0</v>
      </c>
      <c r="L3854" s="246"/>
      <c r="M3854" s="247"/>
      <c r="N3854" s="246"/>
      <c r="O3854" s="248"/>
      <c r="P3854" s="249" t="str">
        <f t="shared" si="423"/>
        <v/>
      </c>
      <c r="Q3854" s="250" t="str">
        <f t="shared" si="421"/>
        <v/>
      </c>
      <c r="R3854" s="248"/>
      <c r="S3854" s="246"/>
      <c r="T3854" s="248"/>
      <c r="U3854" s="249" t="str">
        <f>+IF(AND(S3854&gt;0,R3854&lt;&gt;'Data Validation (ROP used only)'!$A$22),SUM(S3854:T3854),"")</f>
        <v/>
      </c>
      <c r="V3854" s="250" t="str">
        <f>IF(OR(R3854='Data Validation (ROP used only)'!$A$22,ISBLANK(S3854),ISERROR(S3854/$I3854)),"",S3854/$I3854)</f>
        <v/>
      </c>
      <c r="W3854" s="251"/>
      <c r="X3854" s="252" t="str" cm="1">
        <f t="array" ref="X3854">_xlfn.IFS(W3854="","",W3854/I3854&gt;=2,2*I3854,W3854/I3854 &lt; 2, W3854)</f>
        <v/>
      </c>
      <c r="Y3854" s="253" t="str">
        <f t="shared" si="424"/>
        <v/>
      </c>
      <c r="Z3854" s="248"/>
      <c r="AA3854" s="249" t="str">
        <f t="shared" si="425"/>
        <v/>
      </c>
      <c r="AB3854" s="254" t="str">
        <f t="shared" si="426"/>
        <v/>
      </c>
      <c r="AC3854" s="159"/>
      <c r="AD3854" s="160"/>
    </row>
    <row r="3855" spans="2:30" ht="13.8" hidden="1" outlineLevel="1" x14ac:dyDescent="0.25">
      <c r="B3855" s="1"/>
      <c r="C3855" s="1"/>
      <c r="D3855" s="1"/>
      <c r="E3855" s="2"/>
      <c r="F3855" s="1"/>
      <c r="G3855" s="2"/>
      <c r="H3855" s="108"/>
      <c r="I3855" s="109"/>
      <c r="J3855" s="132" t="str">
        <f t="shared" si="422"/>
        <v/>
      </c>
      <c r="K3855" s="132">
        <f t="shared" si="420"/>
        <v>0</v>
      </c>
      <c r="L3855" s="246"/>
      <c r="M3855" s="247"/>
      <c r="N3855" s="246"/>
      <c r="O3855" s="248"/>
      <c r="P3855" s="249" t="str">
        <f t="shared" si="423"/>
        <v/>
      </c>
      <c r="Q3855" s="250" t="str">
        <f t="shared" si="421"/>
        <v/>
      </c>
      <c r="R3855" s="248"/>
      <c r="S3855" s="246"/>
      <c r="T3855" s="248"/>
      <c r="U3855" s="249" t="str">
        <f>+IF(AND(S3855&gt;0,R3855&lt;&gt;'Data Validation (ROP used only)'!$A$22),SUM(S3855:T3855),"")</f>
        <v/>
      </c>
      <c r="V3855" s="250" t="str">
        <f>IF(OR(R3855='Data Validation (ROP used only)'!$A$22,ISBLANK(S3855),ISERROR(S3855/$I3855)),"",S3855/$I3855)</f>
        <v/>
      </c>
      <c r="W3855" s="251"/>
      <c r="X3855" s="252" t="str" cm="1">
        <f t="array" ref="X3855">_xlfn.IFS(W3855="","",W3855/I3855&gt;=2,2*I3855,W3855/I3855 &lt; 2, W3855)</f>
        <v/>
      </c>
      <c r="Y3855" s="253" t="str">
        <f t="shared" si="424"/>
        <v/>
      </c>
      <c r="Z3855" s="248"/>
      <c r="AA3855" s="249" t="str">
        <f t="shared" si="425"/>
        <v/>
      </c>
      <c r="AB3855" s="254" t="str">
        <f t="shared" si="426"/>
        <v/>
      </c>
      <c r="AC3855" s="159"/>
      <c r="AD3855" s="160"/>
    </row>
    <row r="3856" spans="2:30" ht="13.8" hidden="1" outlineLevel="1" x14ac:dyDescent="0.25">
      <c r="B3856" s="1"/>
      <c r="C3856" s="1"/>
      <c r="D3856" s="1"/>
      <c r="E3856" s="2"/>
      <c r="F3856" s="1"/>
      <c r="G3856" s="2"/>
      <c r="H3856" s="108"/>
      <c r="I3856" s="109"/>
      <c r="J3856" s="132" t="str">
        <f t="shared" si="422"/>
        <v/>
      </c>
      <c r="K3856" s="132">
        <f t="shared" si="420"/>
        <v>0</v>
      </c>
      <c r="L3856" s="246"/>
      <c r="M3856" s="247"/>
      <c r="N3856" s="246"/>
      <c r="O3856" s="248"/>
      <c r="P3856" s="249" t="str">
        <f t="shared" si="423"/>
        <v/>
      </c>
      <c r="Q3856" s="250" t="str">
        <f t="shared" si="421"/>
        <v/>
      </c>
      <c r="R3856" s="248"/>
      <c r="S3856" s="246"/>
      <c r="T3856" s="248"/>
      <c r="U3856" s="249" t="str">
        <f>+IF(AND(S3856&gt;0,R3856&lt;&gt;'Data Validation (ROP used only)'!$A$22),SUM(S3856:T3856),"")</f>
        <v/>
      </c>
      <c r="V3856" s="250" t="str">
        <f>IF(OR(R3856='Data Validation (ROP used only)'!$A$22,ISBLANK(S3856),ISERROR(S3856/$I3856)),"",S3856/$I3856)</f>
        <v/>
      </c>
      <c r="W3856" s="251"/>
      <c r="X3856" s="252" t="str" cm="1">
        <f t="array" ref="X3856">_xlfn.IFS(W3856="","",W3856/I3856&gt;=2,2*I3856,W3856/I3856 &lt; 2, W3856)</f>
        <v/>
      </c>
      <c r="Y3856" s="253" t="str">
        <f t="shared" si="424"/>
        <v/>
      </c>
      <c r="Z3856" s="248"/>
      <c r="AA3856" s="249" t="str">
        <f t="shared" si="425"/>
        <v/>
      </c>
      <c r="AB3856" s="254" t="str">
        <f t="shared" si="426"/>
        <v/>
      </c>
      <c r="AC3856" s="159"/>
      <c r="AD3856" s="160"/>
    </row>
    <row r="3857" spans="2:30" ht="13.8" hidden="1" outlineLevel="1" x14ac:dyDescent="0.25">
      <c r="B3857" s="1"/>
      <c r="C3857" s="1"/>
      <c r="D3857" s="1"/>
      <c r="E3857" s="2"/>
      <c r="F3857" s="1"/>
      <c r="G3857" s="2"/>
      <c r="H3857" s="108"/>
      <c r="I3857" s="109"/>
      <c r="J3857" s="132" t="str">
        <f t="shared" si="422"/>
        <v/>
      </c>
      <c r="K3857" s="132">
        <f t="shared" si="420"/>
        <v>0</v>
      </c>
      <c r="L3857" s="246"/>
      <c r="M3857" s="247"/>
      <c r="N3857" s="246"/>
      <c r="O3857" s="248"/>
      <c r="P3857" s="249" t="str">
        <f t="shared" si="423"/>
        <v/>
      </c>
      <c r="Q3857" s="250" t="str">
        <f t="shared" si="421"/>
        <v/>
      </c>
      <c r="R3857" s="248"/>
      <c r="S3857" s="246"/>
      <c r="T3857" s="248"/>
      <c r="U3857" s="249" t="str">
        <f>+IF(AND(S3857&gt;0,R3857&lt;&gt;'Data Validation (ROP used only)'!$A$22),SUM(S3857:T3857),"")</f>
        <v/>
      </c>
      <c r="V3857" s="250" t="str">
        <f>IF(OR(R3857='Data Validation (ROP used only)'!$A$22,ISBLANK(S3857),ISERROR(S3857/$I3857)),"",S3857/$I3857)</f>
        <v/>
      </c>
      <c r="W3857" s="251"/>
      <c r="X3857" s="252" t="str" cm="1">
        <f t="array" ref="X3857">_xlfn.IFS(W3857="","",W3857/I3857&gt;=2,2*I3857,W3857/I3857 &lt; 2, W3857)</f>
        <v/>
      </c>
      <c r="Y3857" s="253" t="str">
        <f t="shared" si="424"/>
        <v/>
      </c>
      <c r="Z3857" s="248"/>
      <c r="AA3857" s="249" t="str">
        <f t="shared" si="425"/>
        <v/>
      </c>
      <c r="AB3857" s="254" t="str">
        <f t="shared" si="426"/>
        <v/>
      </c>
      <c r="AC3857" s="159"/>
      <c r="AD3857" s="160"/>
    </row>
    <row r="3858" spans="2:30" ht="13.8" hidden="1" outlineLevel="1" x14ac:dyDescent="0.25">
      <c r="B3858" s="1"/>
      <c r="C3858" s="1"/>
      <c r="D3858" s="1"/>
      <c r="E3858" s="2"/>
      <c r="F3858" s="1"/>
      <c r="G3858" s="2"/>
      <c r="H3858" s="108"/>
      <c r="I3858" s="109"/>
      <c r="J3858" s="132" t="str">
        <f t="shared" si="422"/>
        <v/>
      </c>
      <c r="K3858" s="132">
        <f t="shared" si="420"/>
        <v>0</v>
      </c>
      <c r="L3858" s="246"/>
      <c r="M3858" s="247"/>
      <c r="N3858" s="246"/>
      <c r="O3858" s="248"/>
      <c r="P3858" s="249" t="str">
        <f t="shared" si="423"/>
        <v/>
      </c>
      <c r="Q3858" s="250" t="str">
        <f t="shared" si="421"/>
        <v/>
      </c>
      <c r="R3858" s="248"/>
      <c r="S3858" s="246"/>
      <c r="T3858" s="248"/>
      <c r="U3858" s="249" t="str">
        <f>+IF(AND(S3858&gt;0,R3858&lt;&gt;'Data Validation (ROP used only)'!$A$22),SUM(S3858:T3858),"")</f>
        <v/>
      </c>
      <c r="V3858" s="250" t="str">
        <f>IF(OR(R3858='Data Validation (ROP used only)'!$A$22,ISBLANK(S3858),ISERROR(S3858/$I3858)),"",S3858/$I3858)</f>
        <v/>
      </c>
      <c r="W3858" s="251"/>
      <c r="X3858" s="252" t="str" cm="1">
        <f t="array" ref="X3858">_xlfn.IFS(W3858="","",W3858/I3858&gt;=2,2*I3858,W3858/I3858 &lt; 2, W3858)</f>
        <v/>
      </c>
      <c r="Y3858" s="253" t="str">
        <f t="shared" si="424"/>
        <v/>
      </c>
      <c r="Z3858" s="248"/>
      <c r="AA3858" s="249" t="str">
        <f t="shared" si="425"/>
        <v/>
      </c>
      <c r="AB3858" s="254" t="str">
        <f t="shared" si="426"/>
        <v/>
      </c>
      <c r="AC3858" s="159"/>
      <c r="AD3858" s="160"/>
    </row>
    <row r="3859" spans="2:30" ht="13.8" hidden="1" outlineLevel="1" x14ac:dyDescent="0.25">
      <c r="B3859" s="1"/>
      <c r="C3859" s="1"/>
      <c r="D3859" s="1"/>
      <c r="E3859" s="2"/>
      <c r="F3859" s="1"/>
      <c r="G3859" s="2"/>
      <c r="H3859" s="108"/>
      <c r="I3859" s="109"/>
      <c r="J3859" s="132" t="str">
        <f t="shared" si="422"/>
        <v/>
      </c>
      <c r="K3859" s="132">
        <f t="shared" si="420"/>
        <v>0</v>
      </c>
      <c r="L3859" s="246"/>
      <c r="M3859" s="247"/>
      <c r="N3859" s="246"/>
      <c r="O3859" s="248"/>
      <c r="P3859" s="249" t="str">
        <f t="shared" si="423"/>
        <v/>
      </c>
      <c r="Q3859" s="250" t="str">
        <f t="shared" si="421"/>
        <v/>
      </c>
      <c r="R3859" s="248"/>
      <c r="S3859" s="246"/>
      <c r="T3859" s="248"/>
      <c r="U3859" s="249" t="str">
        <f>+IF(AND(S3859&gt;0,R3859&lt;&gt;'Data Validation (ROP used only)'!$A$22),SUM(S3859:T3859),"")</f>
        <v/>
      </c>
      <c r="V3859" s="250" t="str">
        <f>IF(OR(R3859='Data Validation (ROP used only)'!$A$22,ISBLANK(S3859),ISERROR(S3859/$I3859)),"",S3859/$I3859)</f>
        <v/>
      </c>
      <c r="W3859" s="251"/>
      <c r="X3859" s="252" t="str" cm="1">
        <f t="array" ref="X3859">_xlfn.IFS(W3859="","",W3859/I3859&gt;=2,2*I3859,W3859/I3859 &lt; 2, W3859)</f>
        <v/>
      </c>
      <c r="Y3859" s="253" t="str">
        <f t="shared" si="424"/>
        <v/>
      </c>
      <c r="Z3859" s="248"/>
      <c r="AA3859" s="249" t="str">
        <f t="shared" si="425"/>
        <v/>
      </c>
      <c r="AB3859" s="254" t="str">
        <f t="shared" si="426"/>
        <v/>
      </c>
      <c r="AC3859" s="159"/>
      <c r="AD3859" s="160"/>
    </row>
    <row r="3860" spans="2:30" ht="13.8" hidden="1" outlineLevel="1" x14ac:dyDescent="0.25">
      <c r="B3860" s="1"/>
      <c r="C3860" s="1"/>
      <c r="D3860" s="1"/>
      <c r="E3860" s="2"/>
      <c r="F3860" s="1"/>
      <c r="G3860" s="2"/>
      <c r="H3860" s="108"/>
      <c r="I3860" s="109"/>
      <c r="J3860" s="132" t="str">
        <f t="shared" si="422"/>
        <v/>
      </c>
      <c r="K3860" s="132">
        <f t="shared" si="420"/>
        <v>0</v>
      </c>
      <c r="L3860" s="246"/>
      <c r="M3860" s="247"/>
      <c r="N3860" s="246"/>
      <c r="O3860" s="248"/>
      <c r="P3860" s="249" t="str">
        <f t="shared" si="423"/>
        <v/>
      </c>
      <c r="Q3860" s="250" t="str">
        <f t="shared" si="421"/>
        <v/>
      </c>
      <c r="R3860" s="248"/>
      <c r="S3860" s="246"/>
      <c r="T3860" s="248"/>
      <c r="U3860" s="249" t="str">
        <f>+IF(AND(S3860&gt;0,R3860&lt;&gt;'Data Validation (ROP used only)'!$A$22),SUM(S3860:T3860),"")</f>
        <v/>
      </c>
      <c r="V3860" s="250" t="str">
        <f>IF(OR(R3860='Data Validation (ROP used only)'!$A$22,ISBLANK(S3860),ISERROR(S3860/$I3860)),"",S3860/$I3860)</f>
        <v/>
      </c>
      <c r="W3860" s="251"/>
      <c r="X3860" s="252" t="str" cm="1">
        <f t="array" ref="X3860">_xlfn.IFS(W3860="","",W3860/I3860&gt;=2,2*I3860,W3860/I3860 &lt; 2, W3860)</f>
        <v/>
      </c>
      <c r="Y3860" s="253" t="str">
        <f t="shared" si="424"/>
        <v/>
      </c>
      <c r="Z3860" s="248"/>
      <c r="AA3860" s="249" t="str">
        <f t="shared" si="425"/>
        <v/>
      </c>
      <c r="AB3860" s="254" t="str">
        <f t="shared" si="426"/>
        <v/>
      </c>
      <c r="AC3860" s="159"/>
      <c r="AD3860" s="160"/>
    </row>
    <row r="3861" spans="2:30" ht="13.8" hidden="1" outlineLevel="1" x14ac:dyDescent="0.25">
      <c r="B3861" s="1"/>
      <c r="C3861" s="1"/>
      <c r="D3861" s="1"/>
      <c r="E3861" s="2"/>
      <c r="F3861" s="1"/>
      <c r="G3861" s="2"/>
      <c r="H3861" s="108"/>
      <c r="I3861" s="109"/>
      <c r="J3861" s="132" t="str">
        <f t="shared" si="422"/>
        <v/>
      </c>
      <c r="K3861" s="132">
        <f t="shared" si="420"/>
        <v>0</v>
      </c>
      <c r="L3861" s="246"/>
      <c r="M3861" s="247"/>
      <c r="N3861" s="246"/>
      <c r="O3861" s="248"/>
      <c r="P3861" s="249" t="str">
        <f t="shared" si="423"/>
        <v/>
      </c>
      <c r="Q3861" s="250" t="str">
        <f t="shared" si="421"/>
        <v/>
      </c>
      <c r="R3861" s="248"/>
      <c r="S3861" s="246"/>
      <c r="T3861" s="248"/>
      <c r="U3861" s="249" t="str">
        <f>+IF(AND(S3861&gt;0,R3861&lt;&gt;'Data Validation (ROP used only)'!$A$22),SUM(S3861:T3861),"")</f>
        <v/>
      </c>
      <c r="V3861" s="250" t="str">
        <f>IF(OR(R3861='Data Validation (ROP used only)'!$A$22,ISBLANK(S3861),ISERROR(S3861/$I3861)),"",S3861/$I3861)</f>
        <v/>
      </c>
      <c r="W3861" s="251"/>
      <c r="X3861" s="252" t="str" cm="1">
        <f t="array" ref="X3861">_xlfn.IFS(W3861="","",W3861/I3861&gt;=2,2*I3861,W3861/I3861 &lt; 2, W3861)</f>
        <v/>
      </c>
      <c r="Y3861" s="253" t="str">
        <f t="shared" si="424"/>
        <v/>
      </c>
      <c r="Z3861" s="248"/>
      <c r="AA3861" s="249" t="str">
        <f t="shared" si="425"/>
        <v/>
      </c>
      <c r="AB3861" s="254" t="str">
        <f t="shared" si="426"/>
        <v/>
      </c>
      <c r="AC3861" s="159"/>
      <c r="AD3861" s="160"/>
    </row>
    <row r="3862" spans="2:30" ht="13.8" hidden="1" outlineLevel="1" x14ac:dyDescent="0.25">
      <c r="B3862" s="1"/>
      <c r="C3862" s="1"/>
      <c r="D3862" s="1"/>
      <c r="E3862" s="2"/>
      <c r="F3862" s="1"/>
      <c r="G3862" s="2"/>
      <c r="H3862" s="108"/>
      <c r="I3862" s="109"/>
      <c r="J3862" s="132" t="str">
        <f t="shared" si="422"/>
        <v/>
      </c>
      <c r="K3862" s="132">
        <f t="shared" si="420"/>
        <v>0</v>
      </c>
      <c r="L3862" s="246"/>
      <c r="M3862" s="247"/>
      <c r="N3862" s="246"/>
      <c r="O3862" s="248"/>
      <c r="P3862" s="249" t="str">
        <f t="shared" si="423"/>
        <v/>
      </c>
      <c r="Q3862" s="250" t="str">
        <f t="shared" si="421"/>
        <v/>
      </c>
      <c r="R3862" s="248"/>
      <c r="S3862" s="246"/>
      <c r="T3862" s="248"/>
      <c r="U3862" s="249" t="str">
        <f>+IF(AND(S3862&gt;0,R3862&lt;&gt;'Data Validation (ROP used only)'!$A$22),SUM(S3862:T3862),"")</f>
        <v/>
      </c>
      <c r="V3862" s="250" t="str">
        <f>IF(OR(R3862='Data Validation (ROP used only)'!$A$22,ISBLANK(S3862),ISERROR(S3862/$I3862)),"",S3862/$I3862)</f>
        <v/>
      </c>
      <c r="W3862" s="251"/>
      <c r="X3862" s="252" t="str" cm="1">
        <f t="array" ref="X3862">_xlfn.IFS(W3862="","",W3862/I3862&gt;=2,2*I3862,W3862/I3862 &lt; 2, W3862)</f>
        <v/>
      </c>
      <c r="Y3862" s="253" t="str">
        <f t="shared" si="424"/>
        <v/>
      </c>
      <c r="Z3862" s="248"/>
      <c r="AA3862" s="249" t="str">
        <f t="shared" si="425"/>
        <v/>
      </c>
      <c r="AB3862" s="254" t="str">
        <f t="shared" si="426"/>
        <v/>
      </c>
      <c r="AC3862" s="159"/>
      <c r="AD3862" s="160"/>
    </row>
    <row r="3863" spans="2:30" ht="13.8" hidden="1" outlineLevel="1" x14ac:dyDescent="0.25">
      <c r="B3863" s="1"/>
      <c r="C3863" s="1"/>
      <c r="D3863" s="1"/>
      <c r="E3863" s="2"/>
      <c r="F3863" s="1"/>
      <c r="G3863" s="2"/>
      <c r="H3863" s="108"/>
      <c r="I3863" s="109"/>
      <c r="J3863" s="132" t="str">
        <f t="shared" si="422"/>
        <v/>
      </c>
      <c r="K3863" s="132">
        <f t="shared" si="420"/>
        <v>0</v>
      </c>
      <c r="L3863" s="246"/>
      <c r="M3863" s="247"/>
      <c r="N3863" s="246"/>
      <c r="O3863" s="248"/>
      <c r="P3863" s="249" t="str">
        <f t="shared" si="423"/>
        <v/>
      </c>
      <c r="Q3863" s="250" t="str">
        <f t="shared" si="421"/>
        <v/>
      </c>
      <c r="R3863" s="248"/>
      <c r="S3863" s="246"/>
      <c r="T3863" s="248"/>
      <c r="U3863" s="249" t="str">
        <f>+IF(AND(S3863&gt;0,R3863&lt;&gt;'Data Validation (ROP used only)'!$A$22),SUM(S3863:T3863),"")</f>
        <v/>
      </c>
      <c r="V3863" s="250" t="str">
        <f>IF(OR(R3863='Data Validation (ROP used only)'!$A$22,ISBLANK(S3863),ISERROR(S3863/$I3863)),"",S3863/$I3863)</f>
        <v/>
      </c>
      <c r="W3863" s="251"/>
      <c r="X3863" s="252" t="str" cm="1">
        <f t="array" ref="X3863">_xlfn.IFS(W3863="","",W3863/I3863&gt;=2,2*I3863,W3863/I3863 &lt; 2, W3863)</f>
        <v/>
      </c>
      <c r="Y3863" s="253" t="str">
        <f t="shared" si="424"/>
        <v/>
      </c>
      <c r="Z3863" s="248"/>
      <c r="AA3863" s="249" t="str">
        <f t="shared" si="425"/>
        <v/>
      </c>
      <c r="AB3863" s="254" t="str">
        <f t="shared" si="426"/>
        <v/>
      </c>
      <c r="AC3863" s="159"/>
      <c r="AD3863" s="160"/>
    </row>
    <row r="3864" spans="2:30" ht="13.8" hidden="1" outlineLevel="1" x14ac:dyDescent="0.25">
      <c r="B3864" s="1"/>
      <c r="C3864" s="1"/>
      <c r="D3864" s="1"/>
      <c r="E3864" s="2"/>
      <c r="F3864" s="1"/>
      <c r="G3864" s="2"/>
      <c r="H3864" s="108"/>
      <c r="I3864" s="109"/>
      <c r="J3864" s="132" t="str">
        <f t="shared" si="422"/>
        <v/>
      </c>
      <c r="K3864" s="132">
        <f t="shared" si="420"/>
        <v>0</v>
      </c>
      <c r="L3864" s="246"/>
      <c r="M3864" s="247"/>
      <c r="N3864" s="246"/>
      <c r="O3864" s="248"/>
      <c r="P3864" s="249" t="str">
        <f t="shared" si="423"/>
        <v/>
      </c>
      <c r="Q3864" s="250" t="str">
        <f t="shared" si="421"/>
        <v/>
      </c>
      <c r="R3864" s="248"/>
      <c r="S3864" s="246"/>
      <c r="T3864" s="248"/>
      <c r="U3864" s="249" t="str">
        <f>+IF(AND(S3864&gt;0,R3864&lt;&gt;'Data Validation (ROP used only)'!$A$22),SUM(S3864:T3864),"")</f>
        <v/>
      </c>
      <c r="V3864" s="250" t="str">
        <f>IF(OR(R3864='Data Validation (ROP used only)'!$A$22,ISBLANK(S3864),ISERROR(S3864/$I3864)),"",S3864/$I3864)</f>
        <v/>
      </c>
      <c r="W3864" s="251"/>
      <c r="X3864" s="252" t="str" cm="1">
        <f t="array" ref="X3864">_xlfn.IFS(W3864="","",W3864/I3864&gt;=2,2*I3864,W3864/I3864 &lt; 2, W3864)</f>
        <v/>
      </c>
      <c r="Y3864" s="253" t="str">
        <f t="shared" si="424"/>
        <v/>
      </c>
      <c r="Z3864" s="248"/>
      <c r="AA3864" s="249" t="str">
        <f t="shared" si="425"/>
        <v/>
      </c>
      <c r="AB3864" s="254" t="str">
        <f t="shared" si="426"/>
        <v/>
      </c>
      <c r="AC3864" s="159"/>
      <c r="AD3864" s="160"/>
    </row>
    <row r="3865" spans="2:30" ht="13.8" hidden="1" outlineLevel="1" x14ac:dyDescent="0.25">
      <c r="B3865" s="1"/>
      <c r="C3865" s="1"/>
      <c r="D3865" s="1"/>
      <c r="E3865" s="2"/>
      <c r="F3865" s="1"/>
      <c r="G3865" s="2"/>
      <c r="H3865" s="108"/>
      <c r="I3865" s="109"/>
      <c r="J3865" s="132" t="str">
        <f t="shared" si="422"/>
        <v/>
      </c>
      <c r="K3865" s="132">
        <f t="shared" si="420"/>
        <v>0</v>
      </c>
      <c r="L3865" s="246"/>
      <c r="M3865" s="247"/>
      <c r="N3865" s="246"/>
      <c r="O3865" s="248"/>
      <c r="P3865" s="249" t="str">
        <f t="shared" si="423"/>
        <v/>
      </c>
      <c r="Q3865" s="250" t="str">
        <f t="shared" si="421"/>
        <v/>
      </c>
      <c r="R3865" s="248"/>
      <c r="S3865" s="246"/>
      <c r="T3865" s="248"/>
      <c r="U3865" s="249" t="str">
        <f>+IF(AND(S3865&gt;0,R3865&lt;&gt;'Data Validation (ROP used only)'!$A$22),SUM(S3865:T3865),"")</f>
        <v/>
      </c>
      <c r="V3865" s="250" t="str">
        <f>IF(OR(R3865='Data Validation (ROP used only)'!$A$22,ISBLANK(S3865),ISERROR(S3865/$I3865)),"",S3865/$I3865)</f>
        <v/>
      </c>
      <c r="W3865" s="251"/>
      <c r="X3865" s="252" t="str" cm="1">
        <f t="array" ref="X3865">_xlfn.IFS(W3865="","",W3865/I3865&gt;=2,2*I3865,W3865/I3865 &lt; 2, W3865)</f>
        <v/>
      </c>
      <c r="Y3865" s="253" t="str">
        <f t="shared" si="424"/>
        <v/>
      </c>
      <c r="Z3865" s="248"/>
      <c r="AA3865" s="249" t="str">
        <f t="shared" si="425"/>
        <v/>
      </c>
      <c r="AB3865" s="254" t="str">
        <f t="shared" si="426"/>
        <v/>
      </c>
      <c r="AC3865" s="159"/>
      <c r="AD3865" s="160"/>
    </row>
    <row r="3866" spans="2:30" ht="13.8" hidden="1" outlineLevel="1" x14ac:dyDescent="0.25">
      <c r="B3866" s="1"/>
      <c r="C3866" s="1"/>
      <c r="D3866" s="1"/>
      <c r="E3866" s="2"/>
      <c r="F3866" s="1"/>
      <c r="G3866" s="2"/>
      <c r="H3866" s="108"/>
      <c r="I3866" s="109"/>
      <c r="J3866" s="132" t="str">
        <f t="shared" si="422"/>
        <v/>
      </c>
      <c r="K3866" s="132">
        <f t="shared" si="420"/>
        <v>0</v>
      </c>
      <c r="L3866" s="246"/>
      <c r="M3866" s="247"/>
      <c r="N3866" s="246"/>
      <c r="O3866" s="248"/>
      <c r="P3866" s="249" t="str">
        <f t="shared" si="423"/>
        <v/>
      </c>
      <c r="Q3866" s="250" t="str">
        <f t="shared" si="421"/>
        <v/>
      </c>
      <c r="R3866" s="248"/>
      <c r="S3866" s="246"/>
      <c r="T3866" s="248"/>
      <c r="U3866" s="249" t="str">
        <f>+IF(AND(S3866&gt;0,R3866&lt;&gt;'Data Validation (ROP used only)'!$A$22),SUM(S3866:T3866),"")</f>
        <v/>
      </c>
      <c r="V3866" s="250" t="str">
        <f>IF(OR(R3866='Data Validation (ROP used only)'!$A$22,ISBLANK(S3866),ISERROR(S3866/$I3866)),"",S3866/$I3866)</f>
        <v/>
      </c>
      <c r="W3866" s="251"/>
      <c r="X3866" s="252" t="str" cm="1">
        <f t="array" ref="X3866">_xlfn.IFS(W3866="","",W3866/I3866&gt;=2,2*I3866,W3866/I3866 &lt; 2, W3866)</f>
        <v/>
      </c>
      <c r="Y3866" s="253" t="str">
        <f t="shared" si="424"/>
        <v/>
      </c>
      <c r="Z3866" s="248"/>
      <c r="AA3866" s="249" t="str">
        <f t="shared" si="425"/>
        <v/>
      </c>
      <c r="AB3866" s="254" t="str">
        <f t="shared" si="426"/>
        <v/>
      </c>
      <c r="AC3866" s="159"/>
      <c r="AD3866" s="160"/>
    </row>
    <row r="3867" spans="2:30" ht="13.8" hidden="1" outlineLevel="1" x14ac:dyDescent="0.25">
      <c r="B3867" s="1"/>
      <c r="C3867" s="1"/>
      <c r="D3867" s="1"/>
      <c r="E3867" s="2"/>
      <c r="F3867" s="1"/>
      <c r="G3867" s="2"/>
      <c r="H3867" s="108"/>
      <c r="I3867" s="109"/>
      <c r="J3867" s="132" t="str">
        <f t="shared" si="422"/>
        <v/>
      </c>
      <c r="K3867" s="132">
        <f t="shared" si="420"/>
        <v>0</v>
      </c>
      <c r="L3867" s="246"/>
      <c r="M3867" s="247"/>
      <c r="N3867" s="246"/>
      <c r="O3867" s="248"/>
      <c r="P3867" s="249" t="str">
        <f t="shared" si="423"/>
        <v/>
      </c>
      <c r="Q3867" s="250" t="str">
        <f t="shared" si="421"/>
        <v/>
      </c>
      <c r="R3867" s="248"/>
      <c r="S3867" s="246"/>
      <c r="T3867" s="248"/>
      <c r="U3867" s="249" t="str">
        <f>+IF(AND(S3867&gt;0,R3867&lt;&gt;'Data Validation (ROP used only)'!$A$22),SUM(S3867:T3867),"")</f>
        <v/>
      </c>
      <c r="V3867" s="250" t="str">
        <f>IF(OR(R3867='Data Validation (ROP used only)'!$A$22,ISBLANK(S3867),ISERROR(S3867/$I3867)),"",S3867/$I3867)</f>
        <v/>
      </c>
      <c r="W3867" s="251"/>
      <c r="X3867" s="252" t="str" cm="1">
        <f t="array" ref="X3867">_xlfn.IFS(W3867="","",W3867/I3867&gt;=2,2*I3867,W3867/I3867 &lt; 2, W3867)</f>
        <v/>
      </c>
      <c r="Y3867" s="253" t="str">
        <f t="shared" si="424"/>
        <v/>
      </c>
      <c r="Z3867" s="248"/>
      <c r="AA3867" s="249" t="str">
        <f t="shared" si="425"/>
        <v/>
      </c>
      <c r="AB3867" s="254" t="str">
        <f t="shared" si="426"/>
        <v/>
      </c>
      <c r="AC3867" s="159"/>
      <c r="AD3867" s="160"/>
    </row>
    <row r="3868" spans="2:30" ht="13.8" hidden="1" outlineLevel="1" x14ac:dyDescent="0.25">
      <c r="B3868" s="1"/>
      <c r="C3868" s="1"/>
      <c r="D3868" s="1"/>
      <c r="E3868" s="2"/>
      <c r="F3868" s="1"/>
      <c r="G3868" s="2"/>
      <c r="H3868" s="108"/>
      <c r="I3868" s="109"/>
      <c r="J3868" s="132" t="str">
        <f t="shared" si="422"/>
        <v/>
      </c>
      <c r="K3868" s="132">
        <f t="shared" si="420"/>
        <v>0</v>
      </c>
      <c r="L3868" s="246"/>
      <c r="M3868" s="247"/>
      <c r="N3868" s="246"/>
      <c r="O3868" s="248"/>
      <c r="P3868" s="249" t="str">
        <f t="shared" si="423"/>
        <v/>
      </c>
      <c r="Q3868" s="250" t="str">
        <f t="shared" si="421"/>
        <v/>
      </c>
      <c r="R3868" s="248"/>
      <c r="S3868" s="246"/>
      <c r="T3868" s="248"/>
      <c r="U3868" s="249" t="str">
        <f>+IF(AND(S3868&gt;0,R3868&lt;&gt;'Data Validation (ROP used only)'!$A$22),SUM(S3868:T3868),"")</f>
        <v/>
      </c>
      <c r="V3868" s="250" t="str">
        <f>IF(OR(R3868='Data Validation (ROP used only)'!$A$22,ISBLANK(S3868),ISERROR(S3868/$I3868)),"",S3868/$I3868)</f>
        <v/>
      </c>
      <c r="W3868" s="251"/>
      <c r="X3868" s="252" t="str" cm="1">
        <f t="array" ref="X3868">_xlfn.IFS(W3868="","",W3868/I3868&gt;=2,2*I3868,W3868/I3868 &lt; 2, W3868)</f>
        <v/>
      </c>
      <c r="Y3868" s="253" t="str">
        <f t="shared" si="424"/>
        <v/>
      </c>
      <c r="Z3868" s="248"/>
      <c r="AA3868" s="249" t="str">
        <f t="shared" si="425"/>
        <v/>
      </c>
      <c r="AB3868" s="254" t="str">
        <f t="shared" si="426"/>
        <v/>
      </c>
      <c r="AC3868" s="159"/>
      <c r="AD3868" s="160"/>
    </row>
    <row r="3869" spans="2:30" ht="13.8" hidden="1" outlineLevel="1" x14ac:dyDescent="0.25">
      <c r="B3869" s="1"/>
      <c r="C3869" s="1"/>
      <c r="D3869" s="1"/>
      <c r="E3869" s="2"/>
      <c r="F3869" s="1"/>
      <c r="G3869" s="2"/>
      <c r="H3869" s="108"/>
      <c r="I3869" s="109"/>
      <c r="J3869" s="132" t="str">
        <f t="shared" si="422"/>
        <v/>
      </c>
      <c r="K3869" s="132">
        <f t="shared" si="420"/>
        <v>0</v>
      </c>
      <c r="L3869" s="246"/>
      <c r="M3869" s="247"/>
      <c r="N3869" s="246"/>
      <c r="O3869" s="248"/>
      <c r="P3869" s="249" t="str">
        <f t="shared" si="423"/>
        <v/>
      </c>
      <c r="Q3869" s="250" t="str">
        <f t="shared" si="421"/>
        <v/>
      </c>
      <c r="R3869" s="248"/>
      <c r="S3869" s="246"/>
      <c r="T3869" s="248"/>
      <c r="U3869" s="249" t="str">
        <f>+IF(AND(S3869&gt;0,R3869&lt;&gt;'Data Validation (ROP used only)'!$A$22),SUM(S3869:T3869),"")</f>
        <v/>
      </c>
      <c r="V3869" s="250" t="str">
        <f>IF(OR(R3869='Data Validation (ROP used only)'!$A$22,ISBLANK(S3869),ISERROR(S3869/$I3869)),"",S3869/$I3869)</f>
        <v/>
      </c>
      <c r="W3869" s="251"/>
      <c r="X3869" s="252" t="str" cm="1">
        <f t="array" ref="X3869">_xlfn.IFS(W3869="","",W3869/I3869&gt;=2,2*I3869,W3869/I3869 &lt; 2, W3869)</f>
        <v/>
      </c>
      <c r="Y3869" s="253" t="str">
        <f t="shared" si="424"/>
        <v/>
      </c>
      <c r="Z3869" s="248"/>
      <c r="AA3869" s="249" t="str">
        <f t="shared" si="425"/>
        <v/>
      </c>
      <c r="AB3869" s="254" t="str">
        <f t="shared" si="426"/>
        <v/>
      </c>
      <c r="AC3869" s="159"/>
      <c r="AD3869" s="160"/>
    </row>
    <row r="3870" spans="2:30" ht="13.8" hidden="1" outlineLevel="1" x14ac:dyDescent="0.25">
      <c r="B3870" s="1"/>
      <c r="C3870" s="1"/>
      <c r="D3870" s="1"/>
      <c r="E3870" s="2"/>
      <c r="F3870" s="1"/>
      <c r="G3870" s="2"/>
      <c r="H3870" s="108"/>
      <c r="I3870" s="109"/>
      <c r="J3870" s="132" t="str">
        <f t="shared" si="422"/>
        <v/>
      </c>
      <c r="K3870" s="132">
        <f t="shared" si="420"/>
        <v>0</v>
      </c>
      <c r="L3870" s="246"/>
      <c r="M3870" s="247"/>
      <c r="N3870" s="246"/>
      <c r="O3870" s="248"/>
      <c r="P3870" s="249" t="str">
        <f t="shared" si="423"/>
        <v/>
      </c>
      <c r="Q3870" s="250" t="str">
        <f t="shared" si="421"/>
        <v/>
      </c>
      <c r="R3870" s="248"/>
      <c r="S3870" s="246"/>
      <c r="T3870" s="248"/>
      <c r="U3870" s="249" t="str">
        <f>+IF(AND(S3870&gt;0,R3870&lt;&gt;'Data Validation (ROP used only)'!$A$22),SUM(S3870:T3870),"")</f>
        <v/>
      </c>
      <c r="V3870" s="250" t="str">
        <f>IF(OR(R3870='Data Validation (ROP used only)'!$A$22,ISBLANK(S3870),ISERROR(S3870/$I3870)),"",S3870/$I3870)</f>
        <v/>
      </c>
      <c r="W3870" s="251"/>
      <c r="X3870" s="252" t="str" cm="1">
        <f t="array" ref="X3870">_xlfn.IFS(W3870="","",W3870/I3870&gt;=2,2*I3870,W3870/I3870 &lt; 2, W3870)</f>
        <v/>
      </c>
      <c r="Y3870" s="253" t="str">
        <f t="shared" si="424"/>
        <v/>
      </c>
      <c r="Z3870" s="248"/>
      <c r="AA3870" s="249" t="str">
        <f t="shared" si="425"/>
        <v/>
      </c>
      <c r="AB3870" s="254" t="str">
        <f t="shared" si="426"/>
        <v/>
      </c>
      <c r="AC3870" s="159"/>
      <c r="AD3870" s="160"/>
    </row>
    <row r="3871" spans="2:30" ht="13.8" hidden="1" outlineLevel="1" x14ac:dyDescent="0.25">
      <c r="B3871" s="1"/>
      <c r="C3871" s="1"/>
      <c r="D3871" s="1"/>
      <c r="E3871" s="2"/>
      <c r="F3871" s="1"/>
      <c r="G3871" s="2"/>
      <c r="H3871" s="108"/>
      <c r="I3871" s="109"/>
      <c r="J3871" s="132" t="str">
        <f t="shared" si="422"/>
        <v/>
      </c>
      <c r="K3871" s="132">
        <f t="shared" si="420"/>
        <v>0</v>
      </c>
      <c r="L3871" s="246"/>
      <c r="M3871" s="247"/>
      <c r="N3871" s="246"/>
      <c r="O3871" s="248"/>
      <c r="P3871" s="249" t="str">
        <f t="shared" si="423"/>
        <v/>
      </c>
      <c r="Q3871" s="250" t="str">
        <f t="shared" si="421"/>
        <v/>
      </c>
      <c r="R3871" s="248"/>
      <c r="S3871" s="246"/>
      <c r="T3871" s="248"/>
      <c r="U3871" s="249" t="str">
        <f>+IF(AND(S3871&gt;0,R3871&lt;&gt;'Data Validation (ROP used only)'!$A$22),SUM(S3871:T3871),"")</f>
        <v/>
      </c>
      <c r="V3871" s="250" t="str">
        <f>IF(OR(R3871='Data Validation (ROP used only)'!$A$22,ISBLANK(S3871),ISERROR(S3871/$I3871)),"",S3871/$I3871)</f>
        <v/>
      </c>
      <c r="W3871" s="251"/>
      <c r="X3871" s="252" t="str" cm="1">
        <f t="array" ref="X3871">_xlfn.IFS(W3871="","",W3871/I3871&gt;=2,2*I3871,W3871/I3871 &lt; 2, W3871)</f>
        <v/>
      </c>
      <c r="Y3871" s="253" t="str">
        <f t="shared" si="424"/>
        <v/>
      </c>
      <c r="Z3871" s="248"/>
      <c r="AA3871" s="249" t="str">
        <f t="shared" si="425"/>
        <v/>
      </c>
      <c r="AB3871" s="254" t="str">
        <f t="shared" si="426"/>
        <v/>
      </c>
      <c r="AC3871" s="159"/>
      <c r="AD3871" s="160"/>
    </row>
    <row r="3872" spans="2:30" ht="13.8" hidden="1" outlineLevel="1" x14ac:dyDescent="0.25">
      <c r="B3872" s="1"/>
      <c r="C3872" s="1"/>
      <c r="D3872" s="1"/>
      <c r="E3872" s="2"/>
      <c r="F3872" s="1"/>
      <c r="G3872" s="2"/>
      <c r="H3872" s="108"/>
      <c r="I3872" s="109"/>
      <c r="J3872" s="132" t="str">
        <f t="shared" si="422"/>
        <v/>
      </c>
      <c r="K3872" s="132">
        <f t="shared" si="420"/>
        <v>0</v>
      </c>
      <c r="L3872" s="246"/>
      <c r="M3872" s="247"/>
      <c r="N3872" s="246"/>
      <c r="O3872" s="248"/>
      <c r="P3872" s="249" t="str">
        <f t="shared" si="423"/>
        <v/>
      </c>
      <c r="Q3872" s="250" t="str">
        <f t="shared" si="421"/>
        <v/>
      </c>
      <c r="R3872" s="248"/>
      <c r="S3872" s="246"/>
      <c r="T3872" s="248"/>
      <c r="U3872" s="249" t="str">
        <f>+IF(AND(S3872&gt;0,R3872&lt;&gt;'Data Validation (ROP used only)'!$A$22),SUM(S3872:T3872),"")</f>
        <v/>
      </c>
      <c r="V3872" s="250" t="str">
        <f>IF(OR(R3872='Data Validation (ROP used only)'!$A$22,ISBLANK(S3872),ISERROR(S3872/$I3872)),"",S3872/$I3872)</f>
        <v/>
      </c>
      <c r="W3872" s="251"/>
      <c r="X3872" s="252" t="str" cm="1">
        <f t="array" ref="X3872">_xlfn.IFS(W3872="","",W3872/I3872&gt;=2,2*I3872,W3872/I3872 &lt; 2, W3872)</f>
        <v/>
      </c>
      <c r="Y3872" s="253" t="str">
        <f t="shared" si="424"/>
        <v/>
      </c>
      <c r="Z3872" s="248"/>
      <c r="AA3872" s="249" t="str">
        <f t="shared" si="425"/>
        <v/>
      </c>
      <c r="AB3872" s="254" t="str">
        <f t="shared" si="426"/>
        <v/>
      </c>
      <c r="AC3872" s="159"/>
      <c r="AD3872" s="160"/>
    </row>
    <row r="3873" spans="2:30" ht="13.8" hidden="1" outlineLevel="1" x14ac:dyDescent="0.25">
      <c r="B3873" s="1"/>
      <c r="C3873" s="1"/>
      <c r="D3873" s="1"/>
      <c r="E3873" s="2"/>
      <c r="F3873" s="1"/>
      <c r="G3873" s="2"/>
      <c r="H3873" s="108"/>
      <c r="I3873" s="109"/>
      <c r="J3873" s="132" t="str">
        <f t="shared" si="422"/>
        <v/>
      </c>
      <c r="K3873" s="132">
        <f t="shared" si="420"/>
        <v>0</v>
      </c>
      <c r="L3873" s="246"/>
      <c r="M3873" s="247"/>
      <c r="N3873" s="246"/>
      <c r="O3873" s="248"/>
      <c r="P3873" s="249" t="str">
        <f t="shared" si="423"/>
        <v/>
      </c>
      <c r="Q3873" s="250" t="str">
        <f t="shared" si="421"/>
        <v/>
      </c>
      <c r="R3873" s="248"/>
      <c r="S3873" s="246"/>
      <c r="T3873" s="248"/>
      <c r="U3873" s="249" t="str">
        <f>+IF(AND(S3873&gt;0,R3873&lt;&gt;'Data Validation (ROP used only)'!$A$22),SUM(S3873:T3873),"")</f>
        <v/>
      </c>
      <c r="V3873" s="250" t="str">
        <f>IF(OR(R3873='Data Validation (ROP used only)'!$A$22,ISBLANK(S3873),ISERROR(S3873/$I3873)),"",S3873/$I3873)</f>
        <v/>
      </c>
      <c r="W3873" s="251"/>
      <c r="X3873" s="252" t="str" cm="1">
        <f t="array" ref="X3873">_xlfn.IFS(W3873="","",W3873/I3873&gt;=2,2*I3873,W3873/I3873 &lt; 2, W3873)</f>
        <v/>
      </c>
      <c r="Y3873" s="253" t="str">
        <f t="shared" si="424"/>
        <v/>
      </c>
      <c r="Z3873" s="248"/>
      <c r="AA3873" s="249" t="str">
        <f t="shared" si="425"/>
        <v/>
      </c>
      <c r="AB3873" s="254" t="str">
        <f t="shared" si="426"/>
        <v/>
      </c>
      <c r="AC3873" s="159"/>
      <c r="AD3873" s="160"/>
    </row>
    <row r="3874" spans="2:30" ht="13.8" hidden="1" outlineLevel="1" x14ac:dyDescent="0.25">
      <c r="B3874" s="1"/>
      <c r="C3874" s="1"/>
      <c r="D3874" s="1"/>
      <c r="E3874" s="2"/>
      <c r="F3874" s="1"/>
      <c r="G3874" s="2"/>
      <c r="H3874" s="108"/>
      <c r="I3874" s="109"/>
      <c r="J3874" s="132" t="str">
        <f t="shared" si="422"/>
        <v/>
      </c>
      <c r="K3874" s="132">
        <f t="shared" si="420"/>
        <v>0</v>
      </c>
      <c r="L3874" s="246"/>
      <c r="M3874" s="247"/>
      <c r="N3874" s="246"/>
      <c r="O3874" s="248"/>
      <c r="P3874" s="249" t="str">
        <f t="shared" si="423"/>
        <v/>
      </c>
      <c r="Q3874" s="250" t="str">
        <f t="shared" si="421"/>
        <v/>
      </c>
      <c r="R3874" s="248"/>
      <c r="S3874" s="246"/>
      <c r="T3874" s="248"/>
      <c r="U3874" s="249" t="str">
        <f>+IF(AND(S3874&gt;0,R3874&lt;&gt;'Data Validation (ROP used only)'!$A$22),SUM(S3874:T3874),"")</f>
        <v/>
      </c>
      <c r="V3874" s="250" t="str">
        <f>IF(OR(R3874='Data Validation (ROP used only)'!$A$22,ISBLANK(S3874),ISERROR(S3874/$I3874)),"",S3874/$I3874)</f>
        <v/>
      </c>
      <c r="W3874" s="251"/>
      <c r="X3874" s="252" t="str" cm="1">
        <f t="array" ref="X3874">_xlfn.IFS(W3874="","",W3874/I3874&gt;=2,2*I3874,W3874/I3874 &lt; 2, W3874)</f>
        <v/>
      </c>
      <c r="Y3874" s="253" t="str">
        <f t="shared" si="424"/>
        <v/>
      </c>
      <c r="Z3874" s="248"/>
      <c r="AA3874" s="249" t="str">
        <f t="shared" si="425"/>
        <v/>
      </c>
      <c r="AB3874" s="254" t="str">
        <f t="shared" si="426"/>
        <v/>
      </c>
      <c r="AC3874" s="159"/>
      <c r="AD3874" s="160"/>
    </row>
    <row r="3875" spans="2:30" ht="13.8" hidden="1" outlineLevel="1" x14ac:dyDescent="0.25">
      <c r="B3875" s="1"/>
      <c r="C3875" s="1"/>
      <c r="D3875" s="1"/>
      <c r="E3875" s="2"/>
      <c r="F3875" s="1"/>
      <c r="G3875" s="2"/>
      <c r="H3875" s="108"/>
      <c r="I3875" s="109"/>
      <c r="J3875" s="132" t="str">
        <f t="shared" si="422"/>
        <v/>
      </c>
      <c r="K3875" s="132">
        <f t="shared" si="420"/>
        <v>0</v>
      </c>
      <c r="L3875" s="246"/>
      <c r="M3875" s="247"/>
      <c r="N3875" s="246"/>
      <c r="O3875" s="248"/>
      <c r="P3875" s="249" t="str">
        <f t="shared" si="423"/>
        <v/>
      </c>
      <c r="Q3875" s="250" t="str">
        <f t="shared" si="421"/>
        <v/>
      </c>
      <c r="R3875" s="248"/>
      <c r="S3875" s="246"/>
      <c r="T3875" s="248"/>
      <c r="U3875" s="249" t="str">
        <f>+IF(AND(S3875&gt;0,R3875&lt;&gt;'Data Validation (ROP used only)'!$A$22),SUM(S3875:T3875),"")</f>
        <v/>
      </c>
      <c r="V3875" s="250" t="str">
        <f>IF(OR(R3875='Data Validation (ROP used only)'!$A$22,ISBLANK(S3875),ISERROR(S3875/$I3875)),"",S3875/$I3875)</f>
        <v/>
      </c>
      <c r="W3875" s="251"/>
      <c r="X3875" s="252" t="str" cm="1">
        <f t="array" ref="X3875">_xlfn.IFS(W3875="","",W3875/I3875&gt;=2,2*I3875,W3875/I3875 &lt; 2, W3875)</f>
        <v/>
      </c>
      <c r="Y3875" s="253" t="str">
        <f t="shared" si="424"/>
        <v/>
      </c>
      <c r="Z3875" s="248"/>
      <c r="AA3875" s="249" t="str">
        <f t="shared" si="425"/>
        <v/>
      </c>
      <c r="AB3875" s="254" t="str">
        <f t="shared" si="426"/>
        <v/>
      </c>
      <c r="AC3875" s="159"/>
      <c r="AD3875" s="160"/>
    </row>
    <row r="3876" spans="2:30" ht="13.8" hidden="1" outlineLevel="1" x14ac:dyDescent="0.25">
      <c r="B3876" s="1"/>
      <c r="C3876" s="1"/>
      <c r="D3876" s="1"/>
      <c r="E3876" s="2"/>
      <c r="F3876" s="1"/>
      <c r="G3876" s="2"/>
      <c r="H3876" s="108"/>
      <c r="I3876" s="109"/>
      <c r="J3876" s="132" t="str">
        <f t="shared" si="422"/>
        <v/>
      </c>
      <c r="K3876" s="132">
        <f t="shared" si="420"/>
        <v>0</v>
      </c>
      <c r="L3876" s="246"/>
      <c r="M3876" s="247"/>
      <c r="N3876" s="246"/>
      <c r="O3876" s="248"/>
      <c r="P3876" s="249" t="str">
        <f t="shared" si="423"/>
        <v/>
      </c>
      <c r="Q3876" s="250" t="str">
        <f t="shared" si="421"/>
        <v/>
      </c>
      <c r="R3876" s="248"/>
      <c r="S3876" s="246"/>
      <c r="T3876" s="248"/>
      <c r="U3876" s="249" t="str">
        <f>+IF(AND(S3876&gt;0,R3876&lt;&gt;'Data Validation (ROP used only)'!$A$22),SUM(S3876:T3876),"")</f>
        <v/>
      </c>
      <c r="V3876" s="250" t="str">
        <f>IF(OR(R3876='Data Validation (ROP used only)'!$A$22,ISBLANK(S3876),ISERROR(S3876/$I3876)),"",S3876/$I3876)</f>
        <v/>
      </c>
      <c r="W3876" s="251"/>
      <c r="X3876" s="252" t="str" cm="1">
        <f t="array" ref="X3876">_xlfn.IFS(W3876="","",W3876/I3876&gt;=2,2*I3876,W3876/I3876 &lt; 2, W3876)</f>
        <v/>
      </c>
      <c r="Y3876" s="253" t="str">
        <f t="shared" si="424"/>
        <v/>
      </c>
      <c r="Z3876" s="248"/>
      <c r="AA3876" s="249" t="str">
        <f t="shared" si="425"/>
        <v/>
      </c>
      <c r="AB3876" s="254" t="str">
        <f t="shared" si="426"/>
        <v/>
      </c>
      <c r="AC3876" s="159"/>
      <c r="AD3876" s="160"/>
    </row>
    <row r="3877" spans="2:30" ht="13.8" hidden="1" outlineLevel="1" x14ac:dyDescent="0.25">
      <c r="B3877" s="1"/>
      <c r="C3877" s="1"/>
      <c r="D3877" s="1"/>
      <c r="E3877" s="2"/>
      <c r="F3877" s="1"/>
      <c r="G3877" s="2"/>
      <c r="H3877" s="108"/>
      <c r="I3877" s="109"/>
      <c r="J3877" s="132" t="str">
        <f t="shared" si="422"/>
        <v/>
      </c>
      <c r="K3877" s="132">
        <f t="shared" si="420"/>
        <v>0</v>
      </c>
      <c r="L3877" s="246"/>
      <c r="M3877" s="247"/>
      <c r="N3877" s="246"/>
      <c r="O3877" s="248"/>
      <c r="P3877" s="249" t="str">
        <f t="shared" si="423"/>
        <v/>
      </c>
      <c r="Q3877" s="250" t="str">
        <f t="shared" si="421"/>
        <v/>
      </c>
      <c r="R3877" s="248"/>
      <c r="S3877" s="246"/>
      <c r="T3877" s="248"/>
      <c r="U3877" s="249" t="str">
        <f>+IF(AND(S3877&gt;0,R3877&lt;&gt;'Data Validation (ROP used only)'!$A$22),SUM(S3877:T3877),"")</f>
        <v/>
      </c>
      <c r="V3877" s="250" t="str">
        <f>IF(OR(R3877='Data Validation (ROP used only)'!$A$22,ISBLANK(S3877),ISERROR(S3877/$I3877)),"",S3877/$I3877)</f>
        <v/>
      </c>
      <c r="W3877" s="251"/>
      <c r="X3877" s="252" t="str" cm="1">
        <f t="array" ref="X3877">_xlfn.IFS(W3877="","",W3877/I3877&gt;=2,2*I3877,W3877/I3877 &lt; 2, W3877)</f>
        <v/>
      </c>
      <c r="Y3877" s="253" t="str">
        <f t="shared" si="424"/>
        <v/>
      </c>
      <c r="Z3877" s="248"/>
      <c r="AA3877" s="249" t="str">
        <f t="shared" si="425"/>
        <v/>
      </c>
      <c r="AB3877" s="254" t="str">
        <f t="shared" si="426"/>
        <v/>
      </c>
      <c r="AC3877" s="159"/>
      <c r="AD3877" s="160"/>
    </row>
    <row r="3878" spans="2:30" ht="13.8" hidden="1" outlineLevel="1" x14ac:dyDescent="0.25">
      <c r="B3878" s="1"/>
      <c r="C3878" s="1"/>
      <c r="D3878" s="1"/>
      <c r="E3878" s="2"/>
      <c r="F3878" s="1"/>
      <c r="G3878" s="2"/>
      <c r="H3878" s="108"/>
      <c r="I3878" s="109"/>
      <c r="J3878" s="132" t="str">
        <f t="shared" si="422"/>
        <v/>
      </c>
      <c r="K3878" s="132">
        <f t="shared" si="420"/>
        <v>0</v>
      </c>
      <c r="L3878" s="246"/>
      <c r="M3878" s="247"/>
      <c r="N3878" s="246"/>
      <c r="O3878" s="248"/>
      <c r="P3878" s="249" t="str">
        <f t="shared" si="423"/>
        <v/>
      </c>
      <c r="Q3878" s="250" t="str">
        <f t="shared" si="421"/>
        <v/>
      </c>
      <c r="R3878" s="248"/>
      <c r="S3878" s="246"/>
      <c r="T3878" s="248"/>
      <c r="U3878" s="249" t="str">
        <f>+IF(AND(S3878&gt;0,R3878&lt;&gt;'Data Validation (ROP used only)'!$A$22),SUM(S3878:T3878),"")</f>
        <v/>
      </c>
      <c r="V3878" s="250" t="str">
        <f>IF(OR(R3878='Data Validation (ROP used only)'!$A$22,ISBLANK(S3878),ISERROR(S3878/$I3878)),"",S3878/$I3878)</f>
        <v/>
      </c>
      <c r="W3878" s="251"/>
      <c r="X3878" s="252" t="str" cm="1">
        <f t="array" ref="X3878">_xlfn.IFS(W3878="","",W3878/I3878&gt;=2,2*I3878,W3878/I3878 &lt; 2, W3878)</f>
        <v/>
      </c>
      <c r="Y3878" s="253" t="str">
        <f t="shared" si="424"/>
        <v/>
      </c>
      <c r="Z3878" s="248"/>
      <c r="AA3878" s="249" t="str">
        <f t="shared" si="425"/>
        <v/>
      </c>
      <c r="AB3878" s="254" t="str">
        <f t="shared" si="426"/>
        <v/>
      </c>
      <c r="AC3878" s="159"/>
      <c r="AD3878" s="160"/>
    </row>
    <row r="3879" spans="2:30" ht="13.8" hidden="1" outlineLevel="1" x14ac:dyDescent="0.25">
      <c r="B3879" s="1"/>
      <c r="C3879" s="1"/>
      <c r="D3879" s="1"/>
      <c r="E3879" s="2"/>
      <c r="F3879" s="1"/>
      <c r="G3879" s="2"/>
      <c r="H3879" s="108"/>
      <c r="I3879" s="109"/>
      <c r="J3879" s="132" t="str">
        <f t="shared" si="422"/>
        <v/>
      </c>
      <c r="K3879" s="132">
        <f t="shared" ref="K3879:K3942" si="427">IF(ISERROR(I3879/1754.5),"",I3879/1754.5)</f>
        <v>0</v>
      </c>
      <c r="L3879" s="246"/>
      <c r="M3879" s="247"/>
      <c r="N3879" s="246"/>
      <c r="O3879" s="248"/>
      <c r="P3879" s="249" t="str">
        <f t="shared" si="423"/>
        <v/>
      </c>
      <c r="Q3879" s="250" t="str">
        <f t="shared" si="421"/>
        <v/>
      </c>
      <c r="R3879" s="248"/>
      <c r="S3879" s="246"/>
      <c r="T3879" s="248"/>
      <c r="U3879" s="249" t="str">
        <f>+IF(AND(S3879&gt;0,R3879&lt;&gt;'Data Validation (ROP used only)'!$A$22),SUM(S3879:T3879),"")</f>
        <v/>
      </c>
      <c r="V3879" s="250" t="str">
        <f>IF(OR(R3879='Data Validation (ROP used only)'!$A$22,ISBLANK(S3879),ISERROR(S3879/$I3879)),"",S3879/$I3879)</f>
        <v/>
      </c>
      <c r="W3879" s="251"/>
      <c r="X3879" s="252" t="str" cm="1">
        <f t="array" ref="X3879">_xlfn.IFS(W3879="","",W3879/I3879&gt;=2,2*I3879,W3879/I3879 &lt; 2, W3879)</f>
        <v/>
      </c>
      <c r="Y3879" s="253" t="str">
        <f t="shared" si="424"/>
        <v/>
      </c>
      <c r="Z3879" s="248"/>
      <c r="AA3879" s="249" t="str">
        <f t="shared" si="425"/>
        <v/>
      </c>
      <c r="AB3879" s="254" t="str">
        <f t="shared" si="426"/>
        <v/>
      </c>
      <c r="AC3879" s="159"/>
      <c r="AD3879" s="160"/>
    </row>
    <row r="3880" spans="2:30" ht="13.8" hidden="1" outlineLevel="1" x14ac:dyDescent="0.25">
      <c r="B3880" s="1"/>
      <c r="C3880" s="1"/>
      <c r="D3880" s="1"/>
      <c r="E3880" s="2"/>
      <c r="F3880" s="1"/>
      <c r="G3880" s="2"/>
      <c r="H3880" s="108"/>
      <c r="I3880" s="109"/>
      <c r="J3880" s="132" t="str">
        <f t="shared" si="422"/>
        <v/>
      </c>
      <c r="K3880" s="132">
        <f t="shared" si="427"/>
        <v>0</v>
      </c>
      <c r="L3880" s="246"/>
      <c r="M3880" s="247"/>
      <c r="N3880" s="246"/>
      <c r="O3880" s="248"/>
      <c r="P3880" s="249" t="str">
        <f t="shared" si="423"/>
        <v/>
      </c>
      <c r="Q3880" s="250" t="str">
        <f t="shared" si="421"/>
        <v/>
      </c>
      <c r="R3880" s="248"/>
      <c r="S3880" s="246"/>
      <c r="T3880" s="248"/>
      <c r="U3880" s="249" t="str">
        <f>+IF(AND(S3880&gt;0,R3880&lt;&gt;'Data Validation (ROP used only)'!$A$22),SUM(S3880:T3880),"")</f>
        <v/>
      </c>
      <c r="V3880" s="250" t="str">
        <f>IF(OR(R3880='Data Validation (ROP used only)'!$A$22,ISBLANK(S3880),ISERROR(S3880/$I3880)),"",S3880/$I3880)</f>
        <v/>
      </c>
      <c r="W3880" s="251"/>
      <c r="X3880" s="252" t="str" cm="1">
        <f t="array" ref="X3880">_xlfn.IFS(W3880="","",W3880/I3880&gt;=2,2*I3880,W3880/I3880 &lt; 2, W3880)</f>
        <v/>
      </c>
      <c r="Y3880" s="253" t="str">
        <f t="shared" si="424"/>
        <v/>
      </c>
      <c r="Z3880" s="248"/>
      <c r="AA3880" s="249" t="str">
        <f t="shared" si="425"/>
        <v/>
      </c>
      <c r="AB3880" s="254" t="str">
        <f t="shared" si="426"/>
        <v/>
      </c>
      <c r="AC3880" s="159"/>
      <c r="AD3880" s="160"/>
    </row>
    <row r="3881" spans="2:30" ht="13.8" hidden="1" outlineLevel="1" x14ac:dyDescent="0.25">
      <c r="B3881" s="1"/>
      <c r="C3881" s="1"/>
      <c r="D3881" s="1"/>
      <c r="E3881" s="2"/>
      <c r="F3881" s="1"/>
      <c r="G3881" s="2"/>
      <c r="H3881" s="108"/>
      <c r="I3881" s="109"/>
      <c r="J3881" s="132" t="str">
        <f t="shared" si="422"/>
        <v/>
      </c>
      <c r="K3881" s="132">
        <f t="shared" si="427"/>
        <v>0</v>
      </c>
      <c r="L3881" s="246"/>
      <c r="M3881" s="247"/>
      <c r="N3881" s="246"/>
      <c r="O3881" s="248"/>
      <c r="P3881" s="249" t="str">
        <f t="shared" si="423"/>
        <v/>
      </c>
      <c r="Q3881" s="250" t="str">
        <f t="shared" si="421"/>
        <v/>
      </c>
      <c r="R3881" s="248"/>
      <c r="S3881" s="246"/>
      <c r="T3881" s="248"/>
      <c r="U3881" s="249" t="str">
        <f>+IF(AND(S3881&gt;0,R3881&lt;&gt;'Data Validation (ROP used only)'!$A$22),SUM(S3881:T3881),"")</f>
        <v/>
      </c>
      <c r="V3881" s="250" t="str">
        <f>IF(OR(R3881='Data Validation (ROP used only)'!$A$22,ISBLANK(S3881),ISERROR(S3881/$I3881)),"",S3881/$I3881)</f>
        <v/>
      </c>
      <c r="W3881" s="251"/>
      <c r="X3881" s="252" t="str" cm="1">
        <f t="array" ref="X3881">_xlfn.IFS(W3881="","",W3881/I3881&gt;=2,2*I3881,W3881/I3881 &lt; 2, W3881)</f>
        <v/>
      </c>
      <c r="Y3881" s="253" t="str">
        <f t="shared" si="424"/>
        <v/>
      </c>
      <c r="Z3881" s="248"/>
      <c r="AA3881" s="249" t="str">
        <f t="shared" si="425"/>
        <v/>
      </c>
      <c r="AB3881" s="254" t="str">
        <f t="shared" si="426"/>
        <v/>
      </c>
      <c r="AC3881" s="159"/>
      <c r="AD3881" s="160"/>
    </row>
    <row r="3882" spans="2:30" ht="13.8" hidden="1" outlineLevel="1" x14ac:dyDescent="0.25">
      <c r="B3882" s="1"/>
      <c r="C3882" s="1"/>
      <c r="D3882" s="1"/>
      <c r="E3882" s="2"/>
      <c r="F3882" s="1"/>
      <c r="G3882" s="2"/>
      <c r="H3882" s="108"/>
      <c r="I3882" s="109"/>
      <c r="J3882" s="132" t="str">
        <f t="shared" si="422"/>
        <v/>
      </c>
      <c r="K3882" s="132">
        <f t="shared" si="427"/>
        <v>0</v>
      </c>
      <c r="L3882" s="246"/>
      <c r="M3882" s="247"/>
      <c r="N3882" s="246"/>
      <c r="O3882" s="248"/>
      <c r="P3882" s="249" t="str">
        <f t="shared" si="423"/>
        <v/>
      </c>
      <c r="Q3882" s="250" t="str">
        <f t="shared" si="421"/>
        <v/>
      </c>
      <c r="R3882" s="248"/>
      <c r="S3882" s="246"/>
      <c r="T3882" s="248"/>
      <c r="U3882" s="249" t="str">
        <f>+IF(AND(S3882&gt;0,R3882&lt;&gt;'Data Validation (ROP used only)'!$A$22),SUM(S3882:T3882),"")</f>
        <v/>
      </c>
      <c r="V3882" s="250" t="str">
        <f>IF(OR(R3882='Data Validation (ROP used only)'!$A$22,ISBLANK(S3882),ISERROR(S3882/$I3882)),"",S3882/$I3882)</f>
        <v/>
      </c>
      <c r="W3882" s="251"/>
      <c r="X3882" s="252" t="str" cm="1">
        <f t="array" ref="X3882">_xlfn.IFS(W3882="","",W3882/I3882&gt;=2,2*I3882,W3882/I3882 &lt; 2, W3882)</f>
        <v/>
      </c>
      <c r="Y3882" s="253" t="str">
        <f t="shared" si="424"/>
        <v/>
      </c>
      <c r="Z3882" s="248"/>
      <c r="AA3882" s="249" t="str">
        <f t="shared" si="425"/>
        <v/>
      </c>
      <c r="AB3882" s="254" t="str">
        <f t="shared" si="426"/>
        <v/>
      </c>
      <c r="AC3882" s="159"/>
      <c r="AD3882" s="160"/>
    </row>
    <row r="3883" spans="2:30" ht="13.8" hidden="1" outlineLevel="1" x14ac:dyDescent="0.25">
      <c r="B3883" s="1"/>
      <c r="C3883" s="1"/>
      <c r="D3883" s="1"/>
      <c r="E3883" s="2"/>
      <c r="F3883" s="1"/>
      <c r="G3883" s="2"/>
      <c r="H3883" s="108"/>
      <c r="I3883" s="109"/>
      <c r="J3883" s="132" t="str">
        <f t="shared" si="422"/>
        <v/>
      </c>
      <c r="K3883" s="132">
        <f t="shared" si="427"/>
        <v>0</v>
      </c>
      <c r="L3883" s="246"/>
      <c r="M3883" s="247"/>
      <c r="N3883" s="246"/>
      <c r="O3883" s="248"/>
      <c r="P3883" s="249" t="str">
        <f t="shared" si="423"/>
        <v/>
      </c>
      <c r="Q3883" s="250" t="str">
        <f t="shared" si="421"/>
        <v/>
      </c>
      <c r="R3883" s="248"/>
      <c r="S3883" s="246"/>
      <c r="T3883" s="248"/>
      <c r="U3883" s="249" t="str">
        <f>+IF(AND(S3883&gt;0,R3883&lt;&gt;'Data Validation (ROP used only)'!$A$22),SUM(S3883:T3883),"")</f>
        <v/>
      </c>
      <c r="V3883" s="250" t="str">
        <f>IF(OR(R3883='Data Validation (ROP used only)'!$A$22,ISBLANK(S3883),ISERROR(S3883/$I3883)),"",S3883/$I3883)</f>
        <v/>
      </c>
      <c r="W3883" s="251"/>
      <c r="X3883" s="252" t="str" cm="1">
        <f t="array" ref="X3883">_xlfn.IFS(W3883="","",W3883/I3883&gt;=2,2*I3883,W3883/I3883 &lt; 2, W3883)</f>
        <v/>
      </c>
      <c r="Y3883" s="253" t="str">
        <f t="shared" si="424"/>
        <v/>
      </c>
      <c r="Z3883" s="248"/>
      <c r="AA3883" s="249" t="str">
        <f t="shared" si="425"/>
        <v/>
      </c>
      <c r="AB3883" s="254" t="str">
        <f t="shared" si="426"/>
        <v/>
      </c>
      <c r="AC3883" s="159"/>
      <c r="AD3883" s="160"/>
    </row>
    <row r="3884" spans="2:30" ht="13.8" hidden="1" outlineLevel="1" x14ac:dyDescent="0.25">
      <c r="B3884" s="1"/>
      <c r="C3884" s="1"/>
      <c r="D3884" s="1"/>
      <c r="E3884" s="2"/>
      <c r="F3884" s="1"/>
      <c r="G3884" s="2"/>
      <c r="H3884" s="108"/>
      <c r="I3884" s="109"/>
      <c r="J3884" s="132" t="str">
        <f t="shared" si="422"/>
        <v/>
      </c>
      <c r="K3884" s="132">
        <f t="shared" si="427"/>
        <v>0</v>
      </c>
      <c r="L3884" s="246"/>
      <c r="M3884" s="247"/>
      <c r="N3884" s="246"/>
      <c r="O3884" s="248"/>
      <c r="P3884" s="249" t="str">
        <f t="shared" si="423"/>
        <v/>
      </c>
      <c r="Q3884" s="250" t="str">
        <f t="shared" si="421"/>
        <v/>
      </c>
      <c r="R3884" s="248"/>
      <c r="S3884" s="246"/>
      <c r="T3884" s="248"/>
      <c r="U3884" s="249" t="str">
        <f>+IF(AND(S3884&gt;0,R3884&lt;&gt;'Data Validation (ROP used only)'!$A$22),SUM(S3884:T3884),"")</f>
        <v/>
      </c>
      <c r="V3884" s="250" t="str">
        <f>IF(OR(R3884='Data Validation (ROP used only)'!$A$22,ISBLANK(S3884),ISERROR(S3884/$I3884)),"",S3884/$I3884)</f>
        <v/>
      </c>
      <c r="W3884" s="251"/>
      <c r="X3884" s="252" t="str" cm="1">
        <f t="array" ref="X3884">_xlfn.IFS(W3884="","",W3884/I3884&gt;=2,2*I3884,W3884/I3884 &lt; 2, W3884)</f>
        <v/>
      </c>
      <c r="Y3884" s="253" t="str">
        <f t="shared" si="424"/>
        <v/>
      </c>
      <c r="Z3884" s="248"/>
      <c r="AA3884" s="249" t="str">
        <f t="shared" si="425"/>
        <v/>
      </c>
      <c r="AB3884" s="254" t="str">
        <f t="shared" si="426"/>
        <v/>
      </c>
      <c r="AC3884" s="159"/>
      <c r="AD3884" s="160"/>
    </row>
    <row r="3885" spans="2:30" ht="13.8" hidden="1" outlineLevel="1" x14ac:dyDescent="0.25">
      <c r="B3885" s="1"/>
      <c r="C3885" s="1"/>
      <c r="D3885" s="1"/>
      <c r="E3885" s="2"/>
      <c r="F3885" s="1"/>
      <c r="G3885" s="2"/>
      <c r="H3885" s="108"/>
      <c r="I3885" s="109"/>
      <c r="J3885" s="132" t="str">
        <f t="shared" si="422"/>
        <v/>
      </c>
      <c r="K3885" s="132">
        <f t="shared" si="427"/>
        <v>0</v>
      </c>
      <c r="L3885" s="246"/>
      <c r="M3885" s="247"/>
      <c r="N3885" s="246"/>
      <c r="O3885" s="248"/>
      <c r="P3885" s="249" t="str">
        <f t="shared" si="423"/>
        <v/>
      </c>
      <c r="Q3885" s="250" t="str">
        <f t="shared" si="421"/>
        <v/>
      </c>
      <c r="R3885" s="248"/>
      <c r="S3885" s="246"/>
      <c r="T3885" s="248"/>
      <c r="U3885" s="249" t="str">
        <f>+IF(AND(S3885&gt;0,R3885&lt;&gt;'Data Validation (ROP used only)'!$A$22),SUM(S3885:T3885),"")</f>
        <v/>
      </c>
      <c r="V3885" s="250" t="str">
        <f>IF(OR(R3885='Data Validation (ROP used only)'!$A$22,ISBLANK(S3885),ISERROR(S3885/$I3885)),"",S3885/$I3885)</f>
        <v/>
      </c>
      <c r="W3885" s="251"/>
      <c r="X3885" s="252" t="str" cm="1">
        <f t="array" ref="X3885">_xlfn.IFS(W3885="","",W3885/I3885&gt;=2,2*I3885,W3885/I3885 &lt; 2, W3885)</f>
        <v/>
      </c>
      <c r="Y3885" s="253" t="str">
        <f t="shared" si="424"/>
        <v/>
      </c>
      <c r="Z3885" s="248"/>
      <c r="AA3885" s="249" t="str">
        <f t="shared" si="425"/>
        <v/>
      </c>
      <c r="AB3885" s="254" t="str">
        <f t="shared" si="426"/>
        <v/>
      </c>
      <c r="AC3885" s="159"/>
      <c r="AD3885" s="160"/>
    </row>
    <row r="3886" spans="2:30" ht="13.8" hidden="1" outlineLevel="1" x14ac:dyDescent="0.25">
      <c r="B3886" s="1"/>
      <c r="C3886" s="1"/>
      <c r="D3886" s="1"/>
      <c r="E3886" s="2"/>
      <c r="F3886" s="1"/>
      <c r="G3886" s="2"/>
      <c r="H3886" s="108"/>
      <c r="I3886" s="109"/>
      <c r="J3886" s="132" t="str">
        <f t="shared" si="422"/>
        <v/>
      </c>
      <c r="K3886" s="132">
        <f t="shared" si="427"/>
        <v>0</v>
      </c>
      <c r="L3886" s="246"/>
      <c r="M3886" s="247"/>
      <c r="N3886" s="246"/>
      <c r="O3886" s="248"/>
      <c r="P3886" s="249" t="str">
        <f t="shared" si="423"/>
        <v/>
      </c>
      <c r="Q3886" s="250" t="str">
        <f t="shared" si="421"/>
        <v/>
      </c>
      <c r="R3886" s="248"/>
      <c r="S3886" s="246"/>
      <c r="T3886" s="248"/>
      <c r="U3886" s="249" t="str">
        <f>+IF(AND(S3886&gt;0,R3886&lt;&gt;'Data Validation (ROP used only)'!$A$22),SUM(S3886:T3886),"")</f>
        <v/>
      </c>
      <c r="V3886" s="250" t="str">
        <f>IF(OR(R3886='Data Validation (ROP used only)'!$A$22,ISBLANK(S3886),ISERROR(S3886/$I3886)),"",S3886/$I3886)</f>
        <v/>
      </c>
      <c r="W3886" s="251"/>
      <c r="X3886" s="252" t="str" cm="1">
        <f t="array" ref="X3886">_xlfn.IFS(W3886="","",W3886/I3886&gt;=2,2*I3886,W3886/I3886 &lt; 2, W3886)</f>
        <v/>
      </c>
      <c r="Y3886" s="253" t="str">
        <f t="shared" si="424"/>
        <v/>
      </c>
      <c r="Z3886" s="248"/>
      <c r="AA3886" s="249" t="str">
        <f t="shared" si="425"/>
        <v/>
      </c>
      <c r="AB3886" s="254" t="str">
        <f t="shared" si="426"/>
        <v/>
      </c>
      <c r="AC3886" s="159"/>
      <c r="AD3886" s="160"/>
    </row>
    <row r="3887" spans="2:30" ht="13.8" hidden="1" outlineLevel="1" x14ac:dyDescent="0.25">
      <c r="B3887" s="1"/>
      <c r="C3887" s="1"/>
      <c r="D3887" s="1"/>
      <c r="E3887" s="2"/>
      <c r="F3887" s="1"/>
      <c r="G3887" s="2"/>
      <c r="H3887" s="108"/>
      <c r="I3887" s="109"/>
      <c r="J3887" s="132" t="str">
        <f t="shared" si="422"/>
        <v/>
      </c>
      <c r="K3887" s="132">
        <f t="shared" si="427"/>
        <v>0</v>
      </c>
      <c r="L3887" s="246"/>
      <c r="M3887" s="247"/>
      <c r="N3887" s="246"/>
      <c r="O3887" s="248"/>
      <c r="P3887" s="249" t="str">
        <f t="shared" si="423"/>
        <v/>
      </c>
      <c r="Q3887" s="250" t="str">
        <f t="shared" si="421"/>
        <v/>
      </c>
      <c r="R3887" s="248"/>
      <c r="S3887" s="246"/>
      <c r="T3887" s="248"/>
      <c r="U3887" s="249" t="str">
        <f>+IF(AND(S3887&gt;0,R3887&lt;&gt;'Data Validation (ROP used only)'!$A$22),SUM(S3887:T3887),"")</f>
        <v/>
      </c>
      <c r="V3887" s="250" t="str">
        <f>IF(OR(R3887='Data Validation (ROP used only)'!$A$22,ISBLANK(S3887),ISERROR(S3887/$I3887)),"",S3887/$I3887)</f>
        <v/>
      </c>
      <c r="W3887" s="251"/>
      <c r="X3887" s="252" t="str" cm="1">
        <f t="array" ref="X3887">_xlfn.IFS(W3887="","",W3887/I3887&gt;=2,2*I3887,W3887/I3887 &lt; 2, W3887)</f>
        <v/>
      </c>
      <c r="Y3887" s="253" t="str">
        <f t="shared" si="424"/>
        <v/>
      </c>
      <c r="Z3887" s="248"/>
      <c r="AA3887" s="249" t="str">
        <f t="shared" si="425"/>
        <v/>
      </c>
      <c r="AB3887" s="254" t="str">
        <f t="shared" si="426"/>
        <v/>
      </c>
      <c r="AC3887" s="159"/>
      <c r="AD3887" s="160"/>
    </row>
    <row r="3888" spans="2:30" ht="13.8" hidden="1" outlineLevel="1" x14ac:dyDescent="0.25">
      <c r="B3888" s="1"/>
      <c r="C3888" s="1"/>
      <c r="D3888" s="1"/>
      <c r="E3888" s="2"/>
      <c r="F3888" s="1"/>
      <c r="G3888" s="2"/>
      <c r="H3888" s="108"/>
      <c r="I3888" s="109"/>
      <c r="J3888" s="132" t="str">
        <f t="shared" si="422"/>
        <v/>
      </c>
      <c r="K3888" s="132">
        <f t="shared" si="427"/>
        <v>0</v>
      </c>
      <c r="L3888" s="246"/>
      <c r="M3888" s="247"/>
      <c r="N3888" s="246"/>
      <c r="O3888" s="248"/>
      <c r="P3888" s="249" t="str">
        <f t="shared" si="423"/>
        <v/>
      </c>
      <c r="Q3888" s="250" t="str">
        <f t="shared" si="421"/>
        <v/>
      </c>
      <c r="R3888" s="248"/>
      <c r="S3888" s="246"/>
      <c r="T3888" s="248"/>
      <c r="U3888" s="249" t="str">
        <f>+IF(AND(S3888&gt;0,R3888&lt;&gt;'Data Validation (ROP used only)'!$A$22),SUM(S3888:T3888),"")</f>
        <v/>
      </c>
      <c r="V3888" s="250" t="str">
        <f>IF(OR(R3888='Data Validation (ROP used only)'!$A$22,ISBLANK(S3888),ISERROR(S3888/$I3888)),"",S3888/$I3888)</f>
        <v/>
      </c>
      <c r="W3888" s="251"/>
      <c r="X3888" s="252" t="str" cm="1">
        <f t="array" ref="X3888">_xlfn.IFS(W3888="","",W3888/I3888&gt;=2,2*I3888,W3888/I3888 &lt; 2, W3888)</f>
        <v/>
      </c>
      <c r="Y3888" s="253" t="str">
        <f t="shared" si="424"/>
        <v/>
      </c>
      <c r="Z3888" s="248"/>
      <c r="AA3888" s="249" t="str">
        <f t="shared" si="425"/>
        <v/>
      </c>
      <c r="AB3888" s="254" t="str">
        <f t="shared" si="426"/>
        <v/>
      </c>
      <c r="AC3888" s="159"/>
      <c r="AD3888" s="160"/>
    </row>
    <row r="3889" spans="2:30" ht="13.8" hidden="1" outlineLevel="1" x14ac:dyDescent="0.25">
      <c r="B3889" s="1"/>
      <c r="C3889" s="1"/>
      <c r="D3889" s="1"/>
      <c r="E3889" s="2"/>
      <c r="F3889" s="1"/>
      <c r="G3889" s="2"/>
      <c r="H3889" s="108"/>
      <c r="I3889" s="109"/>
      <c r="J3889" s="132" t="str">
        <f t="shared" si="422"/>
        <v/>
      </c>
      <c r="K3889" s="132">
        <f t="shared" si="427"/>
        <v>0</v>
      </c>
      <c r="L3889" s="246"/>
      <c r="M3889" s="247"/>
      <c r="N3889" s="246"/>
      <c r="O3889" s="248"/>
      <c r="P3889" s="249" t="str">
        <f t="shared" si="423"/>
        <v/>
      </c>
      <c r="Q3889" s="250" t="str">
        <f t="shared" si="421"/>
        <v/>
      </c>
      <c r="R3889" s="248"/>
      <c r="S3889" s="246"/>
      <c r="T3889" s="248"/>
      <c r="U3889" s="249" t="str">
        <f>+IF(AND(S3889&gt;0,R3889&lt;&gt;'Data Validation (ROP used only)'!$A$22),SUM(S3889:T3889),"")</f>
        <v/>
      </c>
      <c r="V3889" s="250" t="str">
        <f>IF(OR(R3889='Data Validation (ROP used only)'!$A$22,ISBLANK(S3889),ISERROR(S3889/$I3889)),"",S3889/$I3889)</f>
        <v/>
      </c>
      <c r="W3889" s="251"/>
      <c r="X3889" s="252" t="str" cm="1">
        <f t="array" ref="X3889">_xlfn.IFS(W3889="","",W3889/I3889&gt;=2,2*I3889,W3889/I3889 &lt; 2, W3889)</f>
        <v/>
      </c>
      <c r="Y3889" s="253" t="str">
        <f t="shared" si="424"/>
        <v/>
      </c>
      <c r="Z3889" s="248"/>
      <c r="AA3889" s="249" t="str">
        <f t="shared" si="425"/>
        <v/>
      </c>
      <c r="AB3889" s="254" t="str">
        <f t="shared" si="426"/>
        <v/>
      </c>
      <c r="AC3889" s="159"/>
      <c r="AD3889" s="160"/>
    </row>
    <row r="3890" spans="2:30" ht="13.8" hidden="1" outlineLevel="1" x14ac:dyDescent="0.25">
      <c r="B3890" s="1"/>
      <c r="C3890" s="1"/>
      <c r="D3890" s="1"/>
      <c r="E3890" s="2"/>
      <c r="F3890" s="1"/>
      <c r="G3890" s="2"/>
      <c r="H3890" s="108"/>
      <c r="I3890" s="109"/>
      <c r="J3890" s="132" t="str">
        <f t="shared" si="422"/>
        <v/>
      </c>
      <c r="K3890" s="132">
        <f t="shared" si="427"/>
        <v>0</v>
      </c>
      <c r="L3890" s="246"/>
      <c r="M3890" s="247"/>
      <c r="N3890" s="246"/>
      <c r="O3890" s="248"/>
      <c r="P3890" s="249" t="str">
        <f t="shared" si="423"/>
        <v/>
      </c>
      <c r="Q3890" s="250" t="str">
        <f t="shared" si="421"/>
        <v/>
      </c>
      <c r="R3890" s="248"/>
      <c r="S3890" s="246"/>
      <c r="T3890" s="248"/>
      <c r="U3890" s="249" t="str">
        <f>+IF(AND(S3890&gt;0,R3890&lt;&gt;'Data Validation (ROP used only)'!$A$22),SUM(S3890:T3890),"")</f>
        <v/>
      </c>
      <c r="V3890" s="250" t="str">
        <f>IF(OR(R3890='Data Validation (ROP used only)'!$A$22,ISBLANK(S3890),ISERROR(S3890/$I3890)),"",S3890/$I3890)</f>
        <v/>
      </c>
      <c r="W3890" s="251"/>
      <c r="X3890" s="252" t="str" cm="1">
        <f t="array" ref="X3890">_xlfn.IFS(W3890="","",W3890/I3890&gt;=2,2*I3890,W3890/I3890 &lt; 2, W3890)</f>
        <v/>
      </c>
      <c r="Y3890" s="253" t="str">
        <f t="shared" si="424"/>
        <v/>
      </c>
      <c r="Z3890" s="248"/>
      <c r="AA3890" s="249" t="str">
        <f t="shared" si="425"/>
        <v/>
      </c>
      <c r="AB3890" s="254" t="str">
        <f t="shared" si="426"/>
        <v/>
      </c>
      <c r="AC3890" s="159"/>
      <c r="AD3890" s="160"/>
    </row>
    <row r="3891" spans="2:30" ht="13.8" hidden="1" outlineLevel="1" x14ac:dyDescent="0.25">
      <c r="B3891" s="1"/>
      <c r="C3891" s="1"/>
      <c r="D3891" s="1"/>
      <c r="E3891" s="2"/>
      <c r="F3891" s="1"/>
      <c r="G3891" s="2"/>
      <c r="H3891" s="108"/>
      <c r="I3891" s="109"/>
      <c r="J3891" s="132" t="str">
        <f t="shared" si="422"/>
        <v/>
      </c>
      <c r="K3891" s="132">
        <f t="shared" si="427"/>
        <v>0</v>
      </c>
      <c r="L3891" s="246"/>
      <c r="M3891" s="247"/>
      <c r="N3891" s="246"/>
      <c r="O3891" s="248"/>
      <c r="P3891" s="249" t="str">
        <f t="shared" si="423"/>
        <v/>
      </c>
      <c r="Q3891" s="250" t="str">
        <f t="shared" si="421"/>
        <v/>
      </c>
      <c r="R3891" s="248"/>
      <c r="S3891" s="246"/>
      <c r="T3891" s="248"/>
      <c r="U3891" s="249" t="str">
        <f>+IF(AND(S3891&gt;0,R3891&lt;&gt;'Data Validation (ROP used only)'!$A$22),SUM(S3891:T3891),"")</f>
        <v/>
      </c>
      <c r="V3891" s="250" t="str">
        <f>IF(OR(R3891='Data Validation (ROP used only)'!$A$22,ISBLANK(S3891),ISERROR(S3891/$I3891)),"",S3891/$I3891)</f>
        <v/>
      </c>
      <c r="W3891" s="251"/>
      <c r="X3891" s="252" t="str" cm="1">
        <f t="array" ref="X3891">_xlfn.IFS(W3891="","",W3891/I3891&gt;=2,2*I3891,W3891/I3891 &lt; 2, W3891)</f>
        <v/>
      </c>
      <c r="Y3891" s="253" t="str">
        <f t="shared" si="424"/>
        <v/>
      </c>
      <c r="Z3891" s="248"/>
      <c r="AA3891" s="249" t="str">
        <f t="shared" si="425"/>
        <v/>
      </c>
      <c r="AB3891" s="254" t="str">
        <f t="shared" si="426"/>
        <v/>
      </c>
      <c r="AC3891" s="159"/>
      <c r="AD3891" s="160"/>
    </row>
    <row r="3892" spans="2:30" ht="13.8" hidden="1" outlineLevel="1" x14ac:dyDescent="0.25">
      <c r="B3892" s="1"/>
      <c r="C3892" s="1"/>
      <c r="D3892" s="1"/>
      <c r="E3892" s="2"/>
      <c r="F3892" s="1"/>
      <c r="G3892" s="2"/>
      <c r="H3892" s="108"/>
      <c r="I3892" s="109"/>
      <c r="J3892" s="132" t="str">
        <f t="shared" si="422"/>
        <v/>
      </c>
      <c r="K3892" s="132">
        <f t="shared" si="427"/>
        <v>0</v>
      </c>
      <c r="L3892" s="246"/>
      <c r="M3892" s="247"/>
      <c r="N3892" s="246"/>
      <c r="O3892" s="248"/>
      <c r="P3892" s="249" t="str">
        <f t="shared" si="423"/>
        <v/>
      </c>
      <c r="Q3892" s="250" t="str">
        <f t="shared" si="421"/>
        <v/>
      </c>
      <c r="R3892" s="248"/>
      <c r="S3892" s="246"/>
      <c r="T3892" s="248"/>
      <c r="U3892" s="249" t="str">
        <f>+IF(AND(S3892&gt;0,R3892&lt;&gt;'Data Validation (ROP used only)'!$A$22),SUM(S3892:T3892),"")</f>
        <v/>
      </c>
      <c r="V3892" s="250" t="str">
        <f>IF(OR(R3892='Data Validation (ROP used only)'!$A$22,ISBLANK(S3892),ISERROR(S3892/$I3892)),"",S3892/$I3892)</f>
        <v/>
      </c>
      <c r="W3892" s="251"/>
      <c r="X3892" s="252" t="str" cm="1">
        <f t="array" ref="X3892">_xlfn.IFS(W3892="","",W3892/I3892&gt;=2,2*I3892,W3892/I3892 &lt; 2, W3892)</f>
        <v/>
      </c>
      <c r="Y3892" s="253" t="str">
        <f t="shared" si="424"/>
        <v/>
      </c>
      <c r="Z3892" s="248"/>
      <c r="AA3892" s="249" t="str">
        <f t="shared" si="425"/>
        <v/>
      </c>
      <c r="AB3892" s="254" t="str">
        <f t="shared" si="426"/>
        <v/>
      </c>
      <c r="AC3892" s="159"/>
      <c r="AD3892" s="160"/>
    </row>
    <row r="3893" spans="2:30" ht="13.8" hidden="1" outlineLevel="1" x14ac:dyDescent="0.25">
      <c r="B3893" s="1"/>
      <c r="C3893" s="1"/>
      <c r="D3893" s="1"/>
      <c r="E3893" s="2"/>
      <c r="F3893" s="1"/>
      <c r="G3893" s="2"/>
      <c r="H3893" s="108"/>
      <c r="I3893" s="109"/>
      <c r="J3893" s="132" t="str">
        <f t="shared" si="422"/>
        <v/>
      </c>
      <c r="K3893" s="132">
        <f t="shared" si="427"/>
        <v>0</v>
      </c>
      <c r="L3893" s="246"/>
      <c r="M3893" s="247"/>
      <c r="N3893" s="246"/>
      <c r="O3893" s="248"/>
      <c r="P3893" s="249" t="str">
        <f t="shared" si="423"/>
        <v/>
      </c>
      <c r="Q3893" s="250" t="str">
        <f t="shared" si="421"/>
        <v/>
      </c>
      <c r="R3893" s="248"/>
      <c r="S3893" s="246"/>
      <c r="T3893" s="248"/>
      <c r="U3893" s="249" t="str">
        <f>+IF(AND(S3893&gt;0,R3893&lt;&gt;'Data Validation (ROP used only)'!$A$22),SUM(S3893:T3893),"")</f>
        <v/>
      </c>
      <c r="V3893" s="250" t="str">
        <f>IF(OR(R3893='Data Validation (ROP used only)'!$A$22,ISBLANK(S3893),ISERROR(S3893/$I3893)),"",S3893/$I3893)</f>
        <v/>
      </c>
      <c r="W3893" s="251"/>
      <c r="X3893" s="252" t="str" cm="1">
        <f t="array" ref="X3893">_xlfn.IFS(W3893="","",W3893/I3893&gt;=2,2*I3893,W3893/I3893 &lt; 2, W3893)</f>
        <v/>
      </c>
      <c r="Y3893" s="253" t="str">
        <f t="shared" si="424"/>
        <v/>
      </c>
      <c r="Z3893" s="248"/>
      <c r="AA3893" s="249" t="str">
        <f t="shared" si="425"/>
        <v/>
      </c>
      <c r="AB3893" s="254" t="str">
        <f t="shared" si="426"/>
        <v/>
      </c>
      <c r="AC3893" s="159"/>
      <c r="AD3893" s="160"/>
    </row>
    <row r="3894" spans="2:30" ht="13.8" hidden="1" outlineLevel="1" x14ac:dyDescent="0.25">
      <c r="B3894" s="1"/>
      <c r="C3894" s="1"/>
      <c r="D3894" s="1"/>
      <c r="E3894" s="2"/>
      <c r="F3894" s="1"/>
      <c r="G3894" s="2"/>
      <c r="H3894" s="108"/>
      <c r="I3894" s="109"/>
      <c r="J3894" s="132" t="str">
        <f t="shared" si="422"/>
        <v/>
      </c>
      <c r="K3894" s="132">
        <f t="shared" si="427"/>
        <v>0</v>
      </c>
      <c r="L3894" s="246"/>
      <c r="M3894" s="247"/>
      <c r="N3894" s="246"/>
      <c r="O3894" s="248"/>
      <c r="P3894" s="249" t="str">
        <f t="shared" si="423"/>
        <v/>
      </c>
      <c r="Q3894" s="250" t="str">
        <f t="shared" si="421"/>
        <v/>
      </c>
      <c r="R3894" s="248"/>
      <c r="S3894" s="246"/>
      <c r="T3894" s="248"/>
      <c r="U3894" s="249" t="str">
        <f>+IF(AND(S3894&gt;0,R3894&lt;&gt;'Data Validation (ROP used only)'!$A$22),SUM(S3894:T3894),"")</f>
        <v/>
      </c>
      <c r="V3894" s="250" t="str">
        <f>IF(OR(R3894='Data Validation (ROP used only)'!$A$22,ISBLANK(S3894),ISERROR(S3894/$I3894)),"",S3894/$I3894)</f>
        <v/>
      </c>
      <c r="W3894" s="251"/>
      <c r="X3894" s="252" t="str" cm="1">
        <f t="array" ref="X3894">_xlfn.IFS(W3894="","",W3894/I3894&gt;=2,2*I3894,W3894/I3894 &lt; 2, W3894)</f>
        <v/>
      </c>
      <c r="Y3894" s="253" t="str">
        <f t="shared" si="424"/>
        <v/>
      </c>
      <c r="Z3894" s="248"/>
      <c r="AA3894" s="249" t="str">
        <f t="shared" si="425"/>
        <v/>
      </c>
      <c r="AB3894" s="254" t="str">
        <f t="shared" si="426"/>
        <v/>
      </c>
      <c r="AC3894" s="159"/>
      <c r="AD3894" s="160"/>
    </row>
    <row r="3895" spans="2:30" ht="13.8" hidden="1" outlineLevel="1" x14ac:dyDescent="0.25">
      <c r="B3895" s="1"/>
      <c r="C3895" s="1"/>
      <c r="D3895" s="1"/>
      <c r="E3895" s="2"/>
      <c r="F3895" s="1"/>
      <c r="G3895" s="2"/>
      <c r="H3895" s="108"/>
      <c r="I3895" s="109"/>
      <c r="J3895" s="132" t="str">
        <f t="shared" si="422"/>
        <v/>
      </c>
      <c r="K3895" s="132">
        <f t="shared" si="427"/>
        <v>0</v>
      </c>
      <c r="L3895" s="246"/>
      <c r="M3895" s="247"/>
      <c r="N3895" s="246"/>
      <c r="O3895" s="248"/>
      <c r="P3895" s="249" t="str">
        <f t="shared" si="423"/>
        <v/>
      </c>
      <c r="Q3895" s="250" t="str">
        <f t="shared" si="421"/>
        <v/>
      </c>
      <c r="R3895" s="248"/>
      <c r="S3895" s="246"/>
      <c r="T3895" s="248"/>
      <c r="U3895" s="249" t="str">
        <f>+IF(AND(S3895&gt;0,R3895&lt;&gt;'Data Validation (ROP used only)'!$A$22),SUM(S3895:T3895),"")</f>
        <v/>
      </c>
      <c r="V3895" s="250" t="str">
        <f>IF(OR(R3895='Data Validation (ROP used only)'!$A$22,ISBLANK(S3895),ISERROR(S3895/$I3895)),"",S3895/$I3895)</f>
        <v/>
      </c>
      <c r="W3895" s="251"/>
      <c r="X3895" s="252" t="str" cm="1">
        <f t="array" ref="X3895">_xlfn.IFS(W3895="","",W3895/I3895&gt;=2,2*I3895,W3895/I3895 &lt; 2, W3895)</f>
        <v/>
      </c>
      <c r="Y3895" s="253" t="str">
        <f t="shared" si="424"/>
        <v/>
      </c>
      <c r="Z3895" s="248"/>
      <c r="AA3895" s="249" t="str">
        <f t="shared" si="425"/>
        <v/>
      </c>
      <c r="AB3895" s="254" t="str">
        <f t="shared" si="426"/>
        <v/>
      </c>
      <c r="AC3895" s="159"/>
      <c r="AD3895" s="160"/>
    </row>
    <row r="3896" spans="2:30" ht="13.8" hidden="1" outlineLevel="1" x14ac:dyDescent="0.25">
      <c r="B3896" s="1"/>
      <c r="C3896" s="1"/>
      <c r="D3896" s="1"/>
      <c r="E3896" s="2"/>
      <c r="F3896" s="1"/>
      <c r="G3896" s="2"/>
      <c r="H3896" s="108"/>
      <c r="I3896" s="109"/>
      <c r="J3896" s="132" t="str">
        <f t="shared" si="422"/>
        <v/>
      </c>
      <c r="K3896" s="132">
        <f t="shared" si="427"/>
        <v>0</v>
      </c>
      <c r="L3896" s="246"/>
      <c r="M3896" s="247"/>
      <c r="N3896" s="246"/>
      <c r="O3896" s="248"/>
      <c r="P3896" s="249" t="str">
        <f t="shared" si="423"/>
        <v/>
      </c>
      <c r="Q3896" s="250" t="str">
        <f t="shared" si="421"/>
        <v/>
      </c>
      <c r="R3896" s="248"/>
      <c r="S3896" s="246"/>
      <c r="T3896" s="248"/>
      <c r="U3896" s="249" t="str">
        <f>+IF(AND(S3896&gt;0,R3896&lt;&gt;'Data Validation (ROP used only)'!$A$22),SUM(S3896:T3896),"")</f>
        <v/>
      </c>
      <c r="V3896" s="250" t="str">
        <f>IF(OR(R3896='Data Validation (ROP used only)'!$A$22,ISBLANK(S3896),ISERROR(S3896/$I3896)),"",S3896/$I3896)</f>
        <v/>
      </c>
      <c r="W3896" s="251"/>
      <c r="X3896" s="252" t="str" cm="1">
        <f t="array" ref="X3896">_xlfn.IFS(W3896="","",W3896/I3896&gt;=2,2*I3896,W3896/I3896 &lt; 2, W3896)</f>
        <v/>
      </c>
      <c r="Y3896" s="253" t="str">
        <f t="shared" si="424"/>
        <v/>
      </c>
      <c r="Z3896" s="248"/>
      <c r="AA3896" s="249" t="str">
        <f t="shared" si="425"/>
        <v/>
      </c>
      <c r="AB3896" s="254" t="str">
        <f t="shared" si="426"/>
        <v/>
      </c>
      <c r="AC3896" s="159"/>
      <c r="AD3896" s="160"/>
    </row>
    <row r="3897" spans="2:30" ht="13.8" hidden="1" outlineLevel="1" x14ac:dyDescent="0.25">
      <c r="B3897" s="1"/>
      <c r="C3897" s="1"/>
      <c r="D3897" s="1"/>
      <c r="E3897" s="2"/>
      <c r="F3897" s="1"/>
      <c r="G3897" s="2"/>
      <c r="H3897" s="108"/>
      <c r="I3897" s="109"/>
      <c r="J3897" s="132" t="str">
        <f t="shared" si="422"/>
        <v/>
      </c>
      <c r="K3897" s="132">
        <f t="shared" si="427"/>
        <v>0</v>
      </c>
      <c r="L3897" s="246"/>
      <c r="M3897" s="247"/>
      <c r="N3897" s="246"/>
      <c r="O3897" s="248"/>
      <c r="P3897" s="249" t="str">
        <f t="shared" si="423"/>
        <v/>
      </c>
      <c r="Q3897" s="250" t="str">
        <f t="shared" si="421"/>
        <v/>
      </c>
      <c r="R3897" s="248"/>
      <c r="S3897" s="246"/>
      <c r="T3897" s="248"/>
      <c r="U3897" s="249" t="str">
        <f>+IF(AND(S3897&gt;0,R3897&lt;&gt;'Data Validation (ROP used only)'!$A$22),SUM(S3897:T3897),"")</f>
        <v/>
      </c>
      <c r="V3897" s="250" t="str">
        <f>IF(OR(R3897='Data Validation (ROP used only)'!$A$22,ISBLANK(S3897),ISERROR(S3897/$I3897)),"",S3897/$I3897)</f>
        <v/>
      </c>
      <c r="W3897" s="251"/>
      <c r="X3897" s="252" t="str" cm="1">
        <f t="array" ref="X3897">_xlfn.IFS(W3897="","",W3897/I3897&gt;=2,2*I3897,W3897/I3897 &lt; 2, W3897)</f>
        <v/>
      </c>
      <c r="Y3897" s="253" t="str">
        <f t="shared" si="424"/>
        <v/>
      </c>
      <c r="Z3897" s="248"/>
      <c r="AA3897" s="249" t="str">
        <f t="shared" si="425"/>
        <v/>
      </c>
      <c r="AB3897" s="254" t="str">
        <f t="shared" si="426"/>
        <v/>
      </c>
      <c r="AC3897" s="159"/>
      <c r="AD3897" s="160"/>
    </row>
    <row r="3898" spans="2:30" ht="13.8" hidden="1" outlineLevel="1" x14ac:dyDescent="0.25">
      <c r="B3898" s="1"/>
      <c r="C3898" s="1"/>
      <c r="D3898" s="1"/>
      <c r="E3898" s="2"/>
      <c r="F3898" s="1"/>
      <c r="G3898" s="2"/>
      <c r="H3898" s="108"/>
      <c r="I3898" s="109"/>
      <c r="J3898" s="132" t="str">
        <f t="shared" si="422"/>
        <v/>
      </c>
      <c r="K3898" s="132">
        <f t="shared" si="427"/>
        <v>0</v>
      </c>
      <c r="L3898" s="246"/>
      <c r="M3898" s="247"/>
      <c r="N3898" s="246"/>
      <c r="O3898" s="248"/>
      <c r="P3898" s="249" t="str">
        <f t="shared" si="423"/>
        <v/>
      </c>
      <c r="Q3898" s="250" t="str">
        <f t="shared" si="421"/>
        <v/>
      </c>
      <c r="R3898" s="248"/>
      <c r="S3898" s="246"/>
      <c r="T3898" s="248"/>
      <c r="U3898" s="249" t="str">
        <f>+IF(AND(S3898&gt;0,R3898&lt;&gt;'Data Validation (ROP used only)'!$A$22),SUM(S3898:T3898),"")</f>
        <v/>
      </c>
      <c r="V3898" s="250" t="str">
        <f>IF(OR(R3898='Data Validation (ROP used only)'!$A$22,ISBLANK(S3898),ISERROR(S3898/$I3898)),"",S3898/$I3898)</f>
        <v/>
      </c>
      <c r="W3898" s="251"/>
      <c r="X3898" s="252" t="str" cm="1">
        <f t="array" ref="X3898">_xlfn.IFS(W3898="","",W3898/I3898&gt;=2,2*I3898,W3898/I3898 &lt; 2, W3898)</f>
        <v/>
      </c>
      <c r="Y3898" s="253" t="str">
        <f t="shared" si="424"/>
        <v/>
      </c>
      <c r="Z3898" s="248"/>
      <c r="AA3898" s="249" t="str">
        <f t="shared" si="425"/>
        <v/>
      </c>
      <c r="AB3898" s="254" t="str">
        <f t="shared" si="426"/>
        <v/>
      </c>
      <c r="AC3898" s="159"/>
      <c r="AD3898" s="160"/>
    </row>
    <row r="3899" spans="2:30" ht="13.8" hidden="1" outlineLevel="1" x14ac:dyDescent="0.25">
      <c r="B3899" s="1"/>
      <c r="C3899" s="1"/>
      <c r="D3899" s="1"/>
      <c r="E3899" s="2"/>
      <c r="F3899" s="1"/>
      <c r="G3899" s="2"/>
      <c r="H3899" s="108"/>
      <c r="I3899" s="109"/>
      <c r="J3899" s="132" t="str">
        <f t="shared" si="422"/>
        <v/>
      </c>
      <c r="K3899" s="132">
        <f t="shared" si="427"/>
        <v>0</v>
      </c>
      <c r="L3899" s="246"/>
      <c r="M3899" s="247"/>
      <c r="N3899" s="246"/>
      <c r="O3899" s="248"/>
      <c r="P3899" s="249" t="str">
        <f t="shared" si="423"/>
        <v/>
      </c>
      <c r="Q3899" s="250" t="str">
        <f t="shared" si="421"/>
        <v/>
      </c>
      <c r="R3899" s="248"/>
      <c r="S3899" s="246"/>
      <c r="T3899" s="248"/>
      <c r="U3899" s="249" t="str">
        <f>+IF(AND(S3899&gt;0,R3899&lt;&gt;'Data Validation (ROP used only)'!$A$22),SUM(S3899:T3899),"")</f>
        <v/>
      </c>
      <c r="V3899" s="250" t="str">
        <f>IF(OR(R3899='Data Validation (ROP used only)'!$A$22,ISBLANK(S3899),ISERROR(S3899/$I3899)),"",S3899/$I3899)</f>
        <v/>
      </c>
      <c r="W3899" s="251"/>
      <c r="X3899" s="252" t="str" cm="1">
        <f t="array" ref="X3899">_xlfn.IFS(W3899="","",W3899/I3899&gt;=2,2*I3899,W3899/I3899 &lt; 2, W3899)</f>
        <v/>
      </c>
      <c r="Y3899" s="253" t="str">
        <f t="shared" si="424"/>
        <v/>
      </c>
      <c r="Z3899" s="248"/>
      <c r="AA3899" s="249" t="str">
        <f t="shared" si="425"/>
        <v/>
      </c>
      <c r="AB3899" s="254" t="str">
        <f t="shared" si="426"/>
        <v/>
      </c>
      <c r="AC3899" s="159"/>
      <c r="AD3899" s="160"/>
    </row>
    <row r="3900" spans="2:30" ht="13.8" hidden="1" outlineLevel="1" x14ac:dyDescent="0.25">
      <c r="B3900" s="1"/>
      <c r="C3900" s="1"/>
      <c r="D3900" s="1"/>
      <c r="E3900" s="2"/>
      <c r="F3900" s="1"/>
      <c r="G3900" s="2"/>
      <c r="H3900" s="108"/>
      <c r="I3900" s="109"/>
      <c r="J3900" s="132" t="str">
        <f t="shared" si="422"/>
        <v/>
      </c>
      <c r="K3900" s="132">
        <f t="shared" si="427"/>
        <v>0</v>
      </c>
      <c r="L3900" s="246"/>
      <c r="M3900" s="247"/>
      <c r="N3900" s="246"/>
      <c r="O3900" s="248"/>
      <c r="P3900" s="249" t="str">
        <f t="shared" si="423"/>
        <v/>
      </c>
      <c r="Q3900" s="250" t="str">
        <f t="shared" si="421"/>
        <v/>
      </c>
      <c r="R3900" s="248"/>
      <c r="S3900" s="246"/>
      <c r="T3900" s="248"/>
      <c r="U3900" s="249" t="str">
        <f>+IF(AND(S3900&gt;0,R3900&lt;&gt;'Data Validation (ROP used only)'!$A$22),SUM(S3900:T3900),"")</f>
        <v/>
      </c>
      <c r="V3900" s="250" t="str">
        <f>IF(OR(R3900='Data Validation (ROP used only)'!$A$22,ISBLANK(S3900),ISERROR(S3900/$I3900)),"",S3900/$I3900)</f>
        <v/>
      </c>
      <c r="W3900" s="251"/>
      <c r="X3900" s="252" t="str" cm="1">
        <f t="array" ref="X3900">_xlfn.IFS(W3900="","",W3900/I3900&gt;=2,2*I3900,W3900/I3900 &lt; 2, W3900)</f>
        <v/>
      </c>
      <c r="Y3900" s="253" t="str">
        <f t="shared" si="424"/>
        <v/>
      </c>
      <c r="Z3900" s="248"/>
      <c r="AA3900" s="249" t="str">
        <f t="shared" si="425"/>
        <v/>
      </c>
      <c r="AB3900" s="254" t="str">
        <f t="shared" si="426"/>
        <v/>
      </c>
      <c r="AC3900" s="159"/>
      <c r="AD3900" s="160"/>
    </row>
    <row r="3901" spans="2:30" ht="13.8" hidden="1" outlineLevel="1" x14ac:dyDescent="0.25">
      <c r="B3901" s="1"/>
      <c r="C3901" s="1"/>
      <c r="D3901" s="1"/>
      <c r="E3901" s="2"/>
      <c r="F3901" s="1"/>
      <c r="G3901" s="2"/>
      <c r="H3901" s="108"/>
      <c r="I3901" s="109"/>
      <c r="J3901" s="132" t="str">
        <f t="shared" si="422"/>
        <v/>
      </c>
      <c r="K3901" s="132">
        <f t="shared" si="427"/>
        <v>0</v>
      </c>
      <c r="L3901" s="246"/>
      <c r="M3901" s="247"/>
      <c r="N3901" s="246"/>
      <c r="O3901" s="248"/>
      <c r="P3901" s="249" t="str">
        <f t="shared" si="423"/>
        <v/>
      </c>
      <c r="Q3901" s="250" t="str">
        <f t="shared" si="421"/>
        <v/>
      </c>
      <c r="R3901" s="248"/>
      <c r="S3901" s="246"/>
      <c r="T3901" s="248"/>
      <c r="U3901" s="249" t="str">
        <f>+IF(AND(S3901&gt;0,R3901&lt;&gt;'Data Validation (ROP used only)'!$A$22),SUM(S3901:T3901),"")</f>
        <v/>
      </c>
      <c r="V3901" s="250" t="str">
        <f>IF(OR(R3901='Data Validation (ROP used only)'!$A$22,ISBLANK(S3901),ISERROR(S3901/$I3901)),"",S3901/$I3901)</f>
        <v/>
      </c>
      <c r="W3901" s="251"/>
      <c r="X3901" s="252" t="str" cm="1">
        <f t="array" ref="X3901">_xlfn.IFS(W3901="","",W3901/I3901&gt;=2,2*I3901,W3901/I3901 &lt; 2, W3901)</f>
        <v/>
      </c>
      <c r="Y3901" s="253" t="str">
        <f t="shared" si="424"/>
        <v/>
      </c>
      <c r="Z3901" s="248"/>
      <c r="AA3901" s="249" t="str">
        <f t="shared" si="425"/>
        <v/>
      </c>
      <c r="AB3901" s="254" t="str">
        <f t="shared" si="426"/>
        <v/>
      </c>
      <c r="AC3901" s="159"/>
      <c r="AD3901" s="160"/>
    </row>
    <row r="3902" spans="2:30" ht="13.8" hidden="1" outlineLevel="1" x14ac:dyDescent="0.25">
      <c r="B3902" s="1"/>
      <c r="C3902" s="1"/>
      <c r="D3902" s="1"/>
      <c r="E3902" s="2"/>
      <c r="F3902" s="1"/>
      <c r="G3902" s="2"/>
      <c r="H3902" s="108"/>
      <c r="I3902" s="109"/>
      <c r="J3902" s="132" t="str">
        <f t="shared" si="422"/>
        <v/>
      </c>
      <c r="K3902" s="132">
        <f t="shared" si="427"/>
        <v>0</v>
      </c>
      <c r="L3902" s="246"/>
      <c r="M3902" s="247"/>
      <c r="N3902" s="246"/>
      <c r="O3902" s="248"/>
      <c r="P3902" s="249" t="str">
        <f t="shared" si="423"/>
        <v/>
      </c>
      <c r="Q3902" s="250" t="str">
        <f t="shared" si="421"/>
        <v/>
      </c>
      <c r="R3902" s="248"/>
      <c r="S3902" s="246"/>
      <c r="T3902" s="248"/>
      <c r="U3902" s="249" t="str">
        <f>+IF(AND(S3902&gt;0,R3902&lt;&gt;'Data Validation (ROP used only)'!$A$22),SUM(S3902:T3902),"")</f>
        <v/>
      </c>
      <c r="V3902" s="250" t="str">
        <f>IF(OR(R3902='Data Validation (ROP used only)'!$A$22,ISBLANK(S3902),ISERROR(S3902/$I3902)),"",S3902/$I3902)</f>
        <v/>
      </c>
      <c r="W3902" s="251"/>
      <c r="X3902" s="252" t="str" cm="1">
        <f t="array" ref="X3902">_xlfn.IFS(W3902="","",W3902/I3902&gt;=2,2*I3902,W3902/I3902 &lt; 2, W3902)</f>
        <v/>
      </c>
      <c r="Y3902" s="253" t="str">
        <f t="shared" si="424"/>
        <v/>
      </c>
      <c r="Z3902" s="248"/>
      <c r="AA3902" s="249" t="str">
        <f t="shared" si="425"/>
        <v/>
      </c>
      <c r="AB3902" s="254" t="str">
        <f t="shared" si="426"/>
        <v/>
      </c>
      <c r="AC3902" s="159"/>
      <c r="AD3902" s="160"/>
    </row>
    <row r="3903" spans="2:30" ht="13.8" hidden="1" outlineLevel="1" x14ac:dyDescent="0.25">
      <c r="B3903" s="1"/>
      <c r="C3903" s="1"/>
      <c r="D3903" s="1"/>
      <c r="E3903" s="2"/>
      <c r="F3903" s="1"/>
      <c r="G3903" s="2"/>
      <c r="H3903" s="108"/>
      <c r="I3903" s="109"/>
      <c r="J3903" s="132" t="str">
        <f t="shared" si="422"/>
        <v/>
      </c>
      <c r="K3903" s="132">
        <f t="shared" si="427"/>
        <v>0</v>
      </c>
      <c r="L3903" s="246"/>
      <c r="M3903" s="247"/>
      <c r="N3903" s="246"/>
      <c r="O3903" s="248"/>
      <c r="P3903" s="249" t="str">
        <f t="shared" si="423"/>
        <v/>
      </c>
      <c r="Q3903" s="250" t="str">
        <f t="shared" si="421"/>
        <v/>
      </c>
      <c r="R3903" s="248"/>
      <c r="S3903" s="246"/>
      <c r="T3903" s="248"/>
      <c r="U3903" s="249" t="str">
        <f>+IF(AND(S3903&gt;0,R3903&lt;&gt;'Data Validation (ROP used only)'!$A$22),SUM(S3903:T3903),"")</f>
        <v/>
      </c>
      <c r="V3903" s="250" t="str">
        <f>IF(OR(R3903='Data Validation (ROP used only)'!$A$22,ISBLANK(S3903),ISERROR(S3903/$I3903)),"",S3903/$I3903)</f>
        <v/>
      </c>
      <c r="W3903" s="251"/>
      <c r="X3903" s="252" t="str" cm="1">
        <f t="array" ref="X3903">_xlfn.IFS(W3903="","",W3903/I3903&gt;=2,2*I3903,W3903/I3903 &lt; 2, W3903)</f>
        <v/>
      </c>
      <c r="Y3903" s="253" t="str">
        <f t="shared" si="424"/>
        <v/>
      </c>
      <c r="Z3903" s="248"/>
      <c r="AA3903" s="249" t="str">
        <f t="shared" si="425"/>
        <v/>
      </c>
      <c r="AB3903" s="254" t="str">
        <f t="shared" si="426"/>
        <v/>
      </c>
      <c r="AC3903" s="159"/>
      <c r="AD3903" s="160"/>
    </row>
    <row r="3904" spans="2:30" ht="13.8" hidden="1" outlineLevel="1" x14ac:dyDescent="0.25">
      <c r="B3904" s="1"/>
      <c r="C3904" s="1"/>
      <c r="D3904" s="1"/>
      <c r="E3904" s="2"/>
      <c r="F3904" s="1"/>
      <c r="G3904" s="2"/>
      <c r="H3904" s="108"/>
      <c r="I3904" s="109"/>
      <c r="J3904" s="132" t="str">
        <f t="shared" si="422"/>
        <v/>
      </c>
      <c r="K3904" s="132">
        <f t="shared" si="427"/>
        <v>0</v>
      </c>
      <c r="L3904" s="246"/>
      <c r="M3904" s="247"/>
      <c r="N3904" s="246"/>
      <c r="O3904" s="248"/>
      <c r="P3904" s="249" t="str">
        <f t="shared" si="423"/>
        <v/>
      </c>
      <c r="Q3904" s="250" t="str">
        <f t="shared" si="421"/>
        <v/>
      </c>
      <c r="R3904" s="248"/>
      <c r="S3904" s="246"/>
      <c r="T3904" s="248"/>
      <c r="U3904" s="249" t="str">
        <f>+IF(AND(S3904&gt;0,R3904&lt;&gt;'Data Validation (ROP used only)'!$A$22),SUM(S3904:T3904),"")</f>
        <v/>
      </c>
      <c r="V3904" s="250" t="str">
        <f>IF(OR(R3904='Data Validation (ROP used only)'!$A$22,ISBLANK(S3904),ISERROR(S3904/$I3904)),"",S3904/$I3904)</f>
        <v/>
      </c>
      <c r="W3904" s="251"/>
      <c r="X3904" s="252" t="str" cm="1">
        <f t="array" ref="X3904">_xlfn.IFS(W3904="","",W3904/I3904&gt;=2,2*I3904,W3904/I3904 &lt; 2, W3904)</f>
        <v/>
      </c>
      <c r="Y3904" s="253" t="str">
        <f t="shared" si="424"/>
        <v/>
      </c>
      <c r="Z3904" s="248"/>
      <c r="AA3904" s="249" t="str">
        <f t="shared" si="425"/>
        <v/>
      </c>
      <c r="AB3904" s="254" t="str">
        <f t="shared" si="426"/>
        <v/>
      </c>
      <c r="AC3904" s="159"/>
      <c r="AD3904" s="160"/>
    </row>
    <row r="3905" spans="2:30" ht="13.8" hidden="1" outlineLevel="1" x14ac:dyDescent="0.25">
      <c r="B3905" s="1"/>
      <c r="C3905" s="1"/>
      <c r="D3905" s="1"/>
      <c r="E3905" s="2"/>
      <c r="F3905" s="1"/>
      <c r="G3905" s="2"/>
      <c r="H3905" s="108"/>
      <c r="I3905" s="109"/>
      <c r="J3905" s="132" t="str">
        <f t="shared" si="422"/>
        <v/>
      </c>
      <c r="K3905" s="132">
        <f t="shared" si="427"/>
        <v>0</v>
      </c>
      <c r="L3905" s="246"/>
      <c r="M3905" s="247"/>
      <c r="N3905" s="246"/>
      <c r="O3905" s="248"/>
      <c r="P3905" s="249" t="str">
        <f t="shared" si="423"/>
        <v/>
      </c>
      <c r="Q3905" s="250" t="str">
        <f t="shared" si="421"/>
        <v/>
      </c>
      <c r="R3905" s="248"/>
      <c r="S3905" s="246"/>
      <c r="T3905" s="248"/>
      <c r="U3905" s="249" t="str">
        <f>+IF(AND(S3905&gt;0,R3905&lt;&gt;'Data Validation (ROP used only)'!$A$22),SUM(S3905:T3905),"")</f>
        <v/>
      </c>
      <c r="V3905" s="250" t="str">
        <f>IF(OR(R3905='Data Validation (ROP used only)'!$A$22,ISBLANK(S3905),ISERROR(S3905/$I3905)),"",S3905/$I3905)</f>
        <v/>
      </c>
      <c r="W3905" s="251"/>
      <c r="X3905" s="252" t="str" cm="1">
        <f t="array" ref="X3905">_xlfn.IFS(W3905="","",W3905/I3905&gt;=2,2*I3905,W3905/I3905 &lt; 2, W3905)</f>
        <v/>
      </c>
      <c r="Y3905" s="253" t="str">
        <f t="shared" si="424"/>
        <v/>
      </c>
      <c r="Z3905" s="248"/>
      <c r="AA3905" s="249" t="str">
        <f t="shared" si="425"/>
        <v/>
      </c>
      <c r="AB3905" s="254" t="str">
        <f t="shared" si="426"/>
        <v/>
      </c>
      <c r="AC3905" s="159"/>
      <c r="AD3905" s="160"/>
    </row>
    <row r="3906" spans="2:30" ht="13.8" hidden="1" outlineLevel="1" x14ac:dyDescent="0.25">
      <c r="B3906" s="1"/>
      <c r="C3906" s="1"/>
      <c r="D3906" s="1"/>
      <c r="E3906" s="2"/>
      <c r="F3906" s="1"/>
      <c r="G3906" s="2"/>
      <c r="H3906" s="108"/>
      <c r="I3906" s="109"/>
      <c r="J3906" s="132" t="str">
        <f t="shared" si="422"/>
        <v/>
      </c>
      <c r="K3906" s="132">
        <f t="shared" si="427"/>
        <v>0</v>
      </c>
      <c r="L3906" s="246"/>
      <c r="M3906" s="247"/>
      <c r="N3906" s="246"/>
      <c r="O3906" s="248"/>
      <c r="P3906" s="249" t="str">
        <f t="shared" si="423"/>
        <v/>
      </c>
      <c r="Q3906" s="250" t="str">
        <f t="shared" si="421"/>
        <v/>
      </c>
      <c r="R3906" s="248"/>
      <c r="S3906" s="246"/>
      <c r="T3906" s="248"/>
      <c r="U3906" s="249" t="str">
        <f>+IF(AND(S3906&gt;0,R3906&lt;&gt;'Data Validation (ROP used only)'!$A$22),SUM(S3906:T3906),"")</f>
        <v/>
      </c>
      <c r="V3906" s="250" t="str">
        <f>IF(OR(R3906='Data Validation (ROP used only)'!$A$22,ISBLANK(S3906),ISERROR(S3906/$I3906)),"",S3906/$I3906)</f>
        <v/>
      </c>
      <c r="W3906" s="251"/>
      <c r="X3906" s="252" t="str" cm="1">
        <f t="array" ref="X3906">_xlfn.IFS(W3906="","",W3906/I3906&gt;=2,2*I3906,W3906/I3906 &lt; 2, W3906)</f>
        <v/>
      </c>
      <c r="Y3906" s="253" t="str">
        <f t="shared" si="424"/>
        <v/>
      </c>
      <c r="Z3906" s="248"/>
      <c r="AA3906" s="249" t="str">
        <f t="shared" si="425"/>
        <v/>
      </c>
      <c r="AB3906" s="254" t="str">
        <f t="shared" si="426"/>
        <v/>
      </c>
      <c r="AC3906" s="159"/>
      <c r="AD3906" s="160"/>
    </row>
    <row r="3907" spans="2:30" ht="13.8" hidden="1" outlineLevel="1" x14ac:dyDescent="0.25">
      <c r="B3907" s="1"/>
      <c r="C3907" s="1"/>
      <c r="D3907" s="1"/>
      <c r="E3907" s="2"/>
      <c r="F3907" s="1"/>
      <c r="G3907" s="2"/>
      <c r="H3907" s="108"/>
      <c r="I3907" s="109"/>
      <c r="J3907" s="132" t="str">
        <f t="shared" si="422"/>
        <v/>
      </c>
      <c r="K3907" s="132">
        <f t="shared" si="427"/>
        <v>0</v>
      </c>
      <c r="L3907" s="246"/>
      <c r="M3907" s="247"/>
      <c r="N3907" s="246"/>
      <c r="O3907" s="248"/>
      <c r="P3907" s="249" t="str">
        <f t="shared" si="423"/>
        <v/>
      </c>
      <c r="Q3907" s="250" t="str">
        <f t="shared" si="421"/>
        <v/>
      </c>
      <c r="R3907" s="248"/>
      <c r="S3907" s="246"/>
      <c r="T3907" s="248"/>
      <c r="U3907" s="249" t="str">
        <f>+IF(AND(S3907&gt;0,R3907&lt;&gt;'Data Validation (ROP used only)'!$A$22),SUM(S3907:T3907),"")</f>
        <v/>
      </c>
      <c r="V3907" s="250" t="str">
        <f>IF(OR(R3907='Data Validation (ROP used only)'!$A$22,ISBLANK(S3907),ISERROR(S3907/$I3907)),"",S3907/$I3907)</f>
        <v/>
      </c>
      <c r="W3907" s="251"/>
      <c r="X3907" s="252" t="str" cm="1">
        <f t="array" ref="X3907">_xlfn.IFS(W3907="","",W3907/I3907&gt;=2,2*I3907,W3907/I3907 &lt; 2, W3907)</f>
        <v/>
      </c>
      <c r="Y3907" s="253" t="str">
        <f t="shared" si="424"/>
        <v/>
      </c>
      <c r="Z3907" s="248"/>
      <c r="AA3907" s="249" t="str">
        <f t="shared" si="425"/>
        <v/>
      </c>
      <c r="AB3907" s="254" t="str">
        <f t="shared" si="426"/>
        <v/>
      </c>
      <c r="AC3907" s="159"/>
      <c r="AD3907" s="160"/>
    </row>
    <row r="3908" spans="2:30" ht="13.8" hidden="1" outlineLevel="1" x14ac:dyDescent="0.25">
      <c r="B3908" s="1"/>
      <c r="C3908" s="1"/>
      <c r="D3908" s="1"/>
      <c r="E3908" s="2"/>
      <c r="F3908" s="1"/>
      <c r="G3908" s="2"/>
      <c r="H3908" s="108"/>
      <c r="I3908" s="109"/>
      <c r="J3908" s="132" t="str">
        <f t="shared" si="422"/>
        <v/>
      </c>
      <c r="K3908" s="132">
        <f t="shared" si="427"/>
        <v>0</v>
      </c>
      <c r="L3908" s="246"/>
      <c r="M3908" s="247"/>
      <c r="N3908" s="246"/>
      <c r="O3908" s="248"/>
      <c r="P3908" s="249" t="str">
        <f t="shared" si="423"/>
        <v/>
      </c>
      <c r="Q3908" s="250" t="str">
        <f t="shared" si="421"/>
        <v/>
      </c>
      <c r="R3908" s="248"/>
      <c r="S3908" s="246"/>
      <c r="T3908" s="248"/>
      <c r="U3908" s="249" t="str">
        <f>+IF(AND(S3908&gt;0,R3908&lt;&gt;'Data Validation (ROP used only)'!$A$22),SUM(S3908:T3908),"")</f>
        <v/>
      </c>
      <c r="V3908" s="250" t="str">
        <f>IF(OR(R3908='Data Validation (ROP used only)'!$A$22,ISBLANK(S3908),ISERROR(S3908/$I3908)),"",S3908/$I3908)</f>
        <v/>
      </c>
      <c r="W3908" s="251"/>
      <c r="X3908" s="252" t="str" cm="1">
        <f t="array" ref="X3908">_xlfn.IFS(W3908="","",W3908/I3908&gt;=2,2*I3908,W3908/I3908 &lt; 2, W3908)</f>
        <v/>
      </c>
      <c r="Y3908" s="253" t="str">
        <f t="shared" si="424"/>
        <v/>
      </c>
      <c r="Z3908" s="248"/>
      <c r="AA3908" s="249" t="str">
        <f t="shared" si="425"/>
        <v/>
      </c>
      <c r="AB3908" s="254" t="str">
        <f t="shared" si="426"/>
        <v/>
      </c>
      <c r="AC3908" s="159"/>
      <c r="AD3908" s="160"/>
    </row>
    <row r="3909" spans="2:30" ht="13.8" hidden="1" outlineLevel="1" x14ac:dyDescent="0.25">
      <c r="B3909" s="1"/>
      <c r="C3909" s="1"/>
      <c r="D3909" s="1"/>
      <c r="E3909" s="2"/>
      <c r="F3909" s="1"/>
      <c r="G3909" s="2"/>
      <c r="H3909" s="108"/>
      <c r="I3909" s="109"/>
      <c r="J3909" s="132" t="str">
        <f t="shared" si="422"/>
        <v/>
      </c>
      <c r="K3909" s="132">
        <f t="shared" si="427"/>
        <v>0</v>
      </c>
      <c r="L3909" s="246"/>
      <c r="M3909" s="247"/>
      <c r="N3909" s="246"/>
      <c r="O3909" s="248"/>
      <c r="P3909" s="249" t="str">
        <f t="shared" si="423"/>
        <v/>
      </c>
      <c r="Q3909" s="250" t="str">
        <f t="shared" si="421"/>
        <v/>
      </c>
      <c r="R3909" s="248"/>
      <c r="S3909" s="246"/>
      <c r="T3909" s="248"/>
      <c r="U3909" s="249" t="str">
        <f>+IF(AND(S3909&gt;0,R3909&lt;&gt;'Data Validation (ROP used only)'!$A$22),SUM(S3909:T3909),"")</f>
        <v/>
      </c>
      <c r="V3909" s="250" t="str">
        <f>IF(OR(R3909='Data Validation (ROP used only)'!$A$22,ISBLANK(S3909),ISERROR(S3909/$I3909)),"",S3909/$I3909)</f>
        <v/>
      </c>
      <c r="W3909" s="251"/>
      <c r="X3909" s="252" t="str" cm="1">
        <f t="array" ref="X3909">_xlfn.IFS(W3909="","",W3909/I3909&gt;=2,2*I3909,W3909/I3909 &lt; 2, W3909)</f>
        <v/>
      </c>
      <c r="Y3909" s="253" t="str">
        <f t="shared" si="424"/>
        <v/>
      </c>
      <c r="Z3909" s="248"/>
      <c r="AA3909" s="249" t="str">
        <f t="shared" si="425"/>
        <v/>
      </c>
      <c r="AB3909" s="254" t="str">
        <f t="shared" si="426"/>
        <v/>
      </c>
      <c r="AC3909" s="159"/>
      <c r="AD3909" s="160"/>
    </row>
    <row r="3910" spans="2:30" ht="13.8" hidden="1" outlineLevel="1" x14ac:dyDescent="0.25">
      <c r="B3910" s="1"/>
      <c r="C3910" s="1"/>
      <c r="D3910" s="1"/>
      <c r="E3910" s="2"/>
      <c r="F3910" s="1"/>
      <c r="G3910" s="2"/>
      <c r="H3910" s="108"/>
      <c r="I3910" s="109"/>
      <c r="J3910" s="132" t="str">
        <f t="shared" si="422"/>
        <v/>
      </c>
      <c r="K3910" s="132">
        <f t="shared" si="427"/>
        <v>0</v>
      </c>
      <c r="L3910" s="246"/>
      <c r="M3910" s="247"/>
      <c r="N3910" s="246"/>
      <c r="O3910" s="248"/>
      <c r="P3910" s="249" t="str">
        <f t="shared" si="423"/>
        <v/>
      </c>
      <c r="Q3910" s="250" t="str">
        <f t="shared" si="421"/>
        <v/>
      </c>
      <c r="R3910" s="248"/>
      <c r="S3910" s="246"/>
      <c r="T3910" s="248"/>
      <c r="U3910" s="249" t="str">
        <f>+IF(AND(S3910&gt;0,R3910&lt;&gt;'Data Validation (ROP used only)'!$A$22),SUM(S3910:T3910),"")</f>
        <v/>
      </c>
      <c r="V3910" s="250" t="str">
        <f>IF(OR(R3910='Data Validation (ROP used only)'!$A$22,ISBLANK(S3910),ISERROR(S3910/$I3910)),"",S3910/$I3910)</f>
        <v/>
      </c>
      <c r="W3910" s="251"/>
      <c r="X3910" s="252" t="str" cm="1">
        <f t="array" ref="X3910">_xlfn.IFS(W3910="","",W3910/I3910&gt;=2,2*I3910,W3910/I3910 &lt; 2, W3910)</f>
        <v/>
      </c>
      <c r="Y3910" s="253" t="str">
        <f t="shared" si="424"/>
        <v/>
      </c>
      <c r="Z3910" s="248"/>
      <c r="AA3910" s="249" t="str">
        <f t="shared" si="425"/>
        <v/>
      </c>
      <c r="AB3910" s="254" t="str">
        <f t="shared" si="426"/>
        <v/>
      </c>
      <c r="AC3910" s="159"/>
      <c r="AD3910" s="160"/>
    </row>
    <row r="3911" spans="2:30" ht="13.8" hidden="1" outlineLevel="1" x14ac:dyDescent="0.25">
      <c r="B3911" s="1"/>
      <c r="C3911" s="1"/>
      <c r="D3911" s="1"/>
      <c r="E3911" s="2"/>
      <c r="F3911" s="1"/>
      <c r="G3911" s="2"/>
      <c r="H3911" s="108"/>
      <c r="I3911" s="109"/>
      <c r="J3911" s="132" t="str">
        <f t="shared" si="422"/>
        <v/>
      </c>
      <c r="K3911" s="132">
        <f t="shared" si="427"/>
        <v>0</v>
      </c>
      <c r="L3911" s="246"/>
      <c r="M3911" s="247"/>
      <c r="N3911" s="246"/>
      <c r="O3911" s="248"/>
      <c r="P3911" s="249" t="str">
        <f t="shared" si="423"/>
        <v/>
      </c>
      <c r="Q3911" s="250" t="str">
        <f t="shared" si="421"/>
        <v/>
      </c>
      <c r="R3911" s="248"/>
      <c r="S3911" s="246"/>
      <c r="T3911" s="248"/>
      <c r="U3911" s="249" t="str">
        <f>+IF(AND(S3911&gt;0,R3911&lt;&gt;'Data Validation (ROP used only)'!$A$22),SUM(S3911:T3911),"")</f>
        <v/>
      </c>
      <c r="V3911" s="250" t="str">
        <f>IF(OR(R3911='Data Validation (ROP used only)'!$A$22,ISBLANK(S3911),ISERROR(S3911/$I3911)),"",S3911/$I3911)</f>
        <v/>
      </c>
      <c r="W3911" s="251"/>
      <c r="X3911" s="252" t="str" cm="1">
        <f t="array" ref="X3911">_xlfn.IFS(W3911="","",W3911/I3911&gt;=2,2*I3911,W3911/I3911 &lt; 2, W3911)</f>
        <v/>
      </c>
      <c r="Y3911" s="253" t="str">
        <f t="shared" si="424"/>
        <v/>
      </c>
      <c r="Z3911" s="248"/>
      <c r="AA3911" s="249" t="str">
        <f t="shared" si="425"/>
        <v/>
      </c>
      <c r="AB3911" s="254" t="str">
        <f t="shared" si="426"/>
        <v/>
      </c>
      <c r="AC3911" s="159"/>
      <c r="AD3911" s="160"/>
    </row>
    <row r="3912" spans="2:30" ht="13.8" hidden="1" outlineLevel="1" x14ac:dyDescent="0.25">
      <c r="B3912" s="1"/>
      <c r="C3912" s="1"/>
      <c r="D3912" s="1"/>
      <c r="E3912" s="2"/>
      <c r="F3912" s="1"/>
      <c r="G3912" s="2"/>
      <c r="H3912" s="108"/>
      <c r="I3912" s="109"/>
      <c r="J3912" s="132" t="str">
        <f t="shared" si="422"/>
        <v/>
      </c>
      <c r="K3912" s="132">
        <f t="shared" si="427"/>
        <v>0</v>
      </c>
      <c r="L3912" s="246"/>
      <c r="M3912" s="247"/>
      <c r="N3912" s="246"/>
      <c r="O3912" s="248"/>
      <c r="P3912" s="249" t="str">
        <f t="shared" si="423"/>
        <v/>
      </c>
      <c r="Q3912" s="250" t="str">
        <f t="shared" si="421"/>
        <v/>
      </c>
      <c r="R3912" s="248"/>
      <c r="S3912" s="246"/>
      <c r="T3912" s="248"/>
      <c r="U3912" s="249" t="str">
        <f>+IF(AND(S3912&gt;0,R3912&lt;&gt;'Data Validation (ROP used only)'!$A$22),SUM(S3912:T3912),"")</f>
        <v/>
      </c>
      <c r="V3912" s="250" t="str">
        <f>IF(OR(R3912='Data Validation (ROP used only)'!$A$22,ISBLANK(S3912),ISERROR(S3912/$I3912)),"",S3912/$I3912)</f>
        <v/>
      </c>
      <c r="W3912" s="251"/>
      <c r="X3912" s="252" t="str" cm="1">
        <f t="array" ref="X3912">_xlfn.IFS(W3912="","",W3912/I3912&gt;=2,2*I3912,W3912/I3912 &lt; 2, W3912)</f>
        <v/>
      </c>
      <c r="Y3912" s="253" t="str">
        <f t="shared" si="424"/>
        <v/>
      </c>
      <c r="Z3912" s="248"/>
      <c r="AA3912" s="249" t="str">
        <f t="shared" si="425"/>
        <v/>
      </c>
      <c r="AB3912" s="254" t="str">
        <f t="shared" si="426"/>
        <v/>
      </c>
      <c r="AC3912" s="159"/>
      <c r="AD3912" s="160"/>
    </row>
    <row r="3913" spans="2:30" ht="13.8" hidden="1" outlineLevel="1" x14ac:dyDescent="0.25">
      <c r="B3913" s="1"/>
      <c r="C3913" s="1"/>
      <c r="D3913" s="1"/>
      <c r="E3913" s="2"/>
      <c r="F3913" s="1"/>
      <c r="G3913" s="2"/>
      <c r="H3913" s="108"/>
      <c r="I3913" s="109"/>
      <c r="J3913" s="132" t="str">
        <f t="shared" si="422"/>
        <v/>
      </c>
      <c r="K3913" s="132">
        <f t="shared" si="427"/>
        <v>0</v>
      </c>
      <c r="L3913" s="246"/>
      <c r="M3913" s="247"/>
      <c r="N3913" s="246"/>
      <c r="O3913" s="248"/>
      <c r="P3913" s="249" t="str">
        <f t="shared" si="423"/>
        <v/>
      </c>
      <c r="Q3913" s="250" t="str">
        <f t="shared" si="421"/>
        <v/>
      </c>
      <c r="R3913" s="248"/>
      <c r="S3913" s="246"/>
      <c r="T3913" s="248"/>
      <c r="U3913" s="249" t="str">
        <f>+IF(AND(S3913&gt;0,R3913&lt;&gt;'Data Validation (ROP used only)'!$A$22),SUM(S3913:T3913),"")</f>
        <v/>
      </c>
      <c r="V3913" s="250" t="str">
        <f>IF(OR(R3913='Data Validation (ROP used only)'!$A$22,ISBLANK(S3913),ISERROR(S3913/$I3913)),"",S3913/$I3913)</f>
        <v/>
      </c>
      <c r="W3913" s="251"/>
      <c r="X3913" s="252" t="str" cm="1">
        <f t="array" ref="X3913">_xlfn.IFS(W3913="","",W3913/I3913&gt;=2,2*I3913,W3913/I3913 &lt; 2, W3913)</f>
        <v/>
      </c>
      <c r="Y3913" s="253" t="str">
        <f t="shared" si="424"/>
        <v/>
      </c>
      <c r="Z3913" s="248"/>
      <c r="AA3913" s="249" t="str">
        <f t="shared" si="425"/>
        <v/>
      </c>
      <c r="AB3913" s="254" t="str">
        <f t="shared" si="426"/>
        <v/>
      </c>
      <c r="AC3913" s="159"/>
      <c r="AD3913" s="160"/>
    </row>
    <row r="3914" spans="2:30" ht="13.8" hidden="1" outlineLevel="1" x14ac:dyDescent="0.25">
      <c r="B3914" s="1"/>
      <c r="C3914" s="1"/>
      <c r="D3914" s="1"/>
      <c r="E3914" s="2"/>
      <c r="F3914" s="1"/>
      <c r="G3914" s="2"/>
      <c r="H3914" s="108"/>
      <c r="I3914" s="109"/>
      <c r="J3914" s="132" t="str">
        <f t="shared" si="422"/>
        <v/>
      </c>
      <c r="K3914" s="132">
        <f t="shared" si="427"/>
        <v>0</v>
      </c>
      <c r="L3914" s="246"/>
      <c r="M3914" s="247"/>
      <c r="N3914" s="246"/>
      <c r="O3914" s="248"/>
      <c r="P3914" s="249" t="str">
        <f t="shared" si="423"/>
        <v/>
      </c>
      <c r="Q3914" s="250" t="str">
        <f t="shared" ref="Q3914:Q3977" si="428">IF(ISERROR(N3914/$I3914),"",N3914/$I3914)</f>
        <v/>
      </c>
      <c r="R3914" s="248"/>
      <c r="S3914" s="246"/>
      <c r="T3914" s="248"/>
      <c r="U3914" s="249" t="str">
        <f>+IF(AND(S3914&gt;0,R3914&lt;&gt;'Data Validation (ROP used only)'!$A$22),SUM(S3914:T3914),"")</f>
        <v/>
      </c>
      <c r="V3914" s="250" t="str">
        <f>IF(OR(R3914='Data Validation (ROP used only)'!$A$22,ISBLANK(S3914),ISERROR(S3914/$I3914)),"",S3914/$I3914)</f>
        <v/>
      </c>
      <c r="W3914" s="251"/>
      <c r="X3914" s="252" t="str" cm="1">
        <f t="array" ref="X3914">_xlfn.IFS(W3914="","",W3914/I3914&gt;=2,2*I3914,W3914/I3914 &lt; 2, W3914)</f>
        <v/>
      </c>
      <c r="Y3914" s="253" t="str">
        <f t="shared" si="424"/>
        <v/>
      </c>
      <c r="Z3914" s="248"/>
      <c r="AA3914" s="249" t="str">
        <f t="shared" si="425"/>
        <v/>
      </c>
      <c r="AB3914" s="254" t="str">
        <f t="shared" si="426"/>
        <v/>
      </c>
      <c r="AC3914" s="159"/>
      <c r="AD3914" s="160"/>
    </row>
    <row r="3915" spans="2:30" ht="13.8" hidden="1" outlineLevel="1" x14ac:dyDescent="0.25">
      <c r="B3915" s="1"/>
      <c r="C3915" s="1"/>
      <c r="D3915" s="1"/>
      <c r="E3915" s="2"/>
      <c r="F3915" s="1"/>
      <c r="G3915" s="2"/>
      <c r="H3915" s="108"/>
      <c r="I3915" s="109"/>
      <c r="J3915" s="132" t="str">
        <f t="shared" ref="J3915:J3978" si="429">IF(ISERROR(H3915/C3915),"",H3915/C3915)</f>
        <v/>
      </c>
      <c r="K3915" s="132">
        <f t="shared" si="427"/>
        <v>0</v>
      </c>
      <c r="L3915" s="246"/>
      <c r="M3915" s="247"/>
      <c r="N3915" s="246"/>
      <c r="O3915" s="248"/>
      <c r="P3915" s="249" t="str">
        <f t="shared" ref="P3915:P3978" si="430">+IF((N3915+O3915)&gt;0,+N3915+O3915,"")</f>
        <v/>
      </c>
      <c r="Q3915" s="250" t="str">
        <f t="shared" si="428"/>
        <v/>
      </c>
      <c r="R3915" s="248"/>
      <c r="S3915" s="246"/>
      <c r="T3915" s="248"/>
      <c r="U3915" s="249" t="str">
        <f>+IF(AND(S3915&gt;0,R3915&lt;&gt;'Data Validation (ROP used only)'!$A$22),SUM(S3915:T3915),"")</f>
        <v/>
      </c>
      <c r="V3915" s="250" t="str">
        <f>IF(OR(R3915='Data Validation (ROP used only)'!$A$22,ISBLANK(S3915),ISERROR(S3915/$I3915)),"",S3915/$I3915)</f>
        <v/>
      </c>
      <c r="W3915" s="251"/>
      <c r="X3915" s="252" t="str" cm="1">
        <f t="array" ref="X3915">_xlfn.IFS(W3915="","",W3915/I3915&gt;=2,2*I3915,W3915/I3915 &lt; 2, W3915)</f>
        <v/>
      </c>
      <c r="Y3915" s="253" t="str">
        <f t="shared" ref="Y3915:Y3978" si="431">IF(ISBLANK(W3915),"",W3915-X3915)</f>
        <v/>
      </c>
      <c r="Z3915" s="248"/>
      <c r="AA3915" s="249" t="str">
        <f t="shared" ref="AA3915:AA3978" si="432">IF(W3915=0,"",W3915+Z3915)</f>
        <v/>
      </c>
      <c r="AB3915" s="254" t="str">
        <f t="shared" ref="AB3915:AB3978" si="433">IF(ISERROR(W3915/$I3915),"",W3915/$I3915)</f>
        <v/>
      </c>
      <c r="AC3915" s="159"/>
      <c r="AD3915" s="160"/>
    </row>
    <row r="3916" spans="2:30" ht="13.8" hidden="1" outlineLevel="1" x14ac:dyDescent="0.25">
      <c r="B3916" s="1"/>
      <c r="C3916" s="1"/>
      <c r="D3916" s="1"/>
      <c r="E3916" s="2"/>
      <c r="F3916" s="1"/>
      <c r="G3916" s="2"/>
      <c r="H3916" s="108"/>
      <c r="I3916" s="109"/>
      <c r="J3916" s="132" t="str">
        <f t="shared" si="429"/>
        <v/>
      </c>
      <c r="K3916" s="132">
        <f t="shared" si="427"/>
        <v>0</v>
      </c>
      <c r="L3916" s="246"/>
      <c r="M3916" s="247"/>
      <c r="N3916" s="246"/>
      <c r="O3916" s="248"/>
      <c r="P3916" s="249" t="str">
        <f t="shared" si="430"/>
        <v/>
      </c>
      <c r="Q3916" s="250" t="str">
        <f t="shared" si="428"/>
        <v/>
      </c>
      <c r="R3916" s="248"/>
      <c r="S3916" s="246"/>
      <c r="T3916" s="248"/>
      <c r="U3916" s="249" t="str">
        <f>+IF(AND(S3916&gt;0,R3916&lt;&gt;'Data Validation (ROP used only)'!$A$22),SUM(S3916:T3916),"")</f>
        <v/>
      </c>
      <c r="V3916" s="250" t="str">
        <f>IF(OR(R3916='Data Validation (ROP used only)'!$A$22,ISBLANK(S3916),ISERROR(S3916/$I3916)),"",S3916/$I3916)</f>
        <v/>
      </c>
      <c r="W3916" s="251"/>
      <c r="X3916" s="252" t="str" cm="1">
        <f t="array" ref="X3916">_xlfn.IFS(W3916="","",W3916/I3916&gt;=2,2*I3916,W3916/I3916 &lt; 2, W3916)</f>
        <v/>
      </c>
      <c r="Y3916" s="253" t="str">
        <f t="shared" si="431"/>
        <v/>
      </c>
      <c r="Z3916" s="248"/>
      <c r="AA3916" s="249" t="str">
        <f t="shared" si="432"/>
        <v/>
      </c>
      <c r="AB3916" s="254" t="str">
        <f t="shared" si="433"/>
        <v/>
      </c>
      <c r="AC3916" s="159"/>
      <c r="AD3916" s="160"/>
    </row>
    <row r="3917" spans="2:30" ht="13.8" hidden="1" outlineLevel="1" x14ac:dyDescent="0.25">
      <c r="B3917" s="1"/>
      <c r="C3917" s="1"/>
      <c r="D3917" s="1"/>
      <c r="E3917" s="2"/>
      <c r="F3917" s="1"/>
      <c r="G3917" s="2"/>
      <c r="H3917" s="108"/>
      <c r="I3917" s="109"/>
      <c r="J3917" s="132" t="str">
        <f t="shared" si="429"/>
        <v/>
      </c>
      <c r="K3917" s="132">
        <f t="shared" si="427"/>
        <v>0</v>
      </c>
      <c r="L3917" s="246"/>
      <c r="M3917" s="247"/>
      <c r="N3917" s="246"/>
      <c r="O3917" s="248"/>
      <c r="P3917" s="249" t="str">
        <f t="shared" si="430"/>
        <v/>
      </c>
      <c r="Q3917" s="250" t="str">
        <f t="shared" si="428"/>
        <v/>
      </c>
      <c r="R3917" s="248"/>
      <c r="S3917" s="246"/>
      <c r="T3917" s="248"/>
      <c r="U3917" s="249" t="str">
        <f>+IF(AND(S3917&gt;0,R3917&lt;&gt;'Data Validation (ROP used only)'!$A$22),SUM(S3917:T3917),"")</f>
        <v/>
      </c>
      <c r="V3917" s="250" t="str">
        <f>IF(OR(R3917='Data Validation (ROP used only)'!$A$22,ISBLANK(S3917),ISERROR(S3917/$I3917)),"",S3917/$I3917)</f>
        <v/>
      </c>
      <c r="W3917" s="251"/>
      <c r="X3917" s="252" t="str" cm="1">
        <f t="array" ref="X3917">_xlfn.IFS(W3917="","",W3917/I3917&gt;=2,2*I3917,W3917/I3917 &lt; 2, W3917)</f>
        <v/>
      </c>
      <c r="Y3917" s="253" t="str">
        <f t="shared" si="431"/>
        <v/>
      </c>
      <c r="Z3917" s="248"/>
      <c r="AA3917" s="249" t="str">
        <f t="shared" si="432"/>
        <v/>
      </c>
      <c r="AB3917" s="254" t="str">
        <f t="shared" si="433"/>
        <v/>
      </c>
      <c r="AC3917" s="159"/>
      <c r="AD3917" s="160"/>
    </row>
    <row r="3918" spans="2:30" ht="13.8" hidden="1" outlineLevel="1" x14ac:dyDescent="0.25">
      <c r="B3918" s="1"/>
      <c r="C3918" s="1"/>
      <c r="D3918" s="1"/>
      <c r="E3918" s="2"/>
      <c r="F3918" s="1"/>
      <c r="G3918" s="2"/>
      <c r="H3918" s="108"/>
      <c r="I3918" s="109"/>
      <c r="J3918" s="132" t="str">
        <f t="shared" si="429"/>
        <v/>
      </c>
      <c r="K3918" s="132">
        <f t="shared" si="427"/>
        <v>0</v>
      </c>
      <c r="L3918" s="246"/>
      <c r="M3918" s="247"/>
      <c r="N3918" s="246"/>
      <c r="O3918" s="248"/>
      <c r="P3918" s="249" t="str">
        <f t="shared" si="430"/>
        <v/>
      </c>
      <c r="Q3918" s="250" t="str">
        <f t="shared" si="428"/>
        <v/>
      </c>
      <c r="R3918" s="248"/>
      <c r="S3918" s="246"/>
      <c r="T3918" s="248"/>
      <c r="U3918" s="249" t="str">
        <f>+IF(AND(S3918&gt;0,R3918&lt;&gt;'Data Validation (ROP used only)'!$A$22),SUM(S3918:T3918),"")</f>
        <v/>
      </c>
      <c r="V3918" s="250" t="str">
        <f>IF(OR(R3918='Data Validation (ROP used only)'!$A$22,ISBLANK(S3918),ISERROR(S3918/$I3918)),"",S3918/$I3918)</f>
        <v/>
      </c>
      <c r="W3918" s="251"/>
      <c r="X3918" s="252" t="str" cm="1">
        <f t="array" ref="X3918">_xlfn.IFS(W3918="","",W3918/I3918&gt;=2,2*I3918,W3918/I3918 &lt; 2, W3918)</f>
        <v/>
      </c>
      <c r="Y3918" s="253" t="str">
        <f t="shared" si="431"/>
        <v/>
      </c>
      <c r="Z3918" s="248"/>
      <c r="AA3918" s="249" t="str">
        <f t="shared" si="432"/>
        <v/>
      </c>
      <c r="AB3918" s="254" t="str">
        <f t="shared" si="433"/>
        <v/>
      </c>
      <c r="AC3918" s="159"/>
      <c r="AD3918" s="160"/>
    </row>
    <row r="3919" spans="2:30" ht="13.8" hidden="1" outlineLevel="1" x14ac:dyDescent="0.25">
      <c r="B3919" s="1"/>
      <c r="C3919" s="1"/>
      <c r="D3919" s="1"/>
      <c r="E3919" s="2"/>
      <c r="F3919" s="1"/>
      <c r="G3919" s="2"/>
      <c r="H3919" s="108"/>
      <c r="I3919" s="109"/>
      <c r="J3919" s="132" t="str">
        <f t="shared" si="429"/>
        <v/>
      </c>
      <c r="K3919" s="132">
        <f t="shared" si="427"/>
        <v>0</v>
      </c>
      <c r="L3919" s="246"/>
      <c r="M3919" s="247"/>
      <c r="N3919" s="246"/>
      <c r="O3919" s="248"/>
      <c r="P3919" s="249" t="str">
        <f t="shared" si="430"/>
        <v/>
      </c>
      <c r="Q3919" s="250" t="str">
        <f t="shared" si="428"/>
        <v/>
      </c>
      <c r="R3919" s="248"/>
      <c r="S3919" s="246"/>
      <c r="T3919" s="248"/>
      <c r="U3919" s="249" t="str">
        <f>+IF(AND(S3919&gt;0,R3919&lt;&gt;'Data Validation (ROP used only)'!$A$22),SUM(S3919:T3919),"")</f>
        <v/>
      </c>
      <c r="V3919" s="250" t="str">
        <f>IF(OR(R3919='Data Validation (ROP used only)'!$A$22,ISBLANK(S3919),ISERROR(S3919/$I3919)),"",S3919/$I3919)</f>
        <v/>
      </c>
      <c r="W3919" s="251"/>
      <c r="X3919" s="252" t="str" cm="1">
        <f t="array" ref="X3919">_xlfn.IFS(W3919="","",W3919/I3919&gt;=2,2*I3919,W3919/I3919 &lt; 2, W3919)</f>
        <v/>
      </c>
      <c r="Y3919" s="253" t="str">
        <f t="shared" si="431"/>
        <v/>
      </c>
      <c r="Z3919" s="248"/>
      <c r="AA3919" s="249" t="str">
        <f t="shared" si="432"/>
        <v/>
      </c>
      <c r="AB3919" s="254" t="str">
        <f t="shared" si="433"/>
        <v/>
      </c>
      <c r="AC3919" s="159"/>
      <c r="AD3919" s="160"/>
    </row>
    <row r="3920" spans="2:30" ht="13.8" hidden="1" outlineLevel="1" x14ac:dyDescent="0.25">
      <c r="B3920" s="1"/>
      <c r="C3920" s="1"/>
      <c r="D3920" s="1"/>
      <c r="E3920" s="2"/>
      <c r="F3920" s="1"/>
      <c r="G3920" s="2"/>
      <c r="H3920" s="108"/>
      <c r="I3920" s="109"/>
      <c r="J3920" s="132" t="str">
        <f t="shared" si="429"/>
        <v/>
      </c>
      <c r="K3920" s="132">
        <f t="shared" si="427"/>
        <v>0</v>
      </c>
      <c r="L3920" s="246"/>
      <c r="M3920" s="247"/>
      <c r="N3920" s="246"/>
      <c r="O3920" s="248"/>
      <c r="P3920" s="249" t="str">
        <f t="shared" si="430"/>
        <v/>
      </c>
      <c r="Q3920" s="250" t="str">
        <f t="shared" si="428"/>
        <v/>
      </c>
      <c r="R3920" s="248"/>
      <c r="S3920" s="246"/>
      <c r="T3920" s="248"/>
      <c r="U3920" s="249" t="str">
        <f>+IF(AND(S3920&gt;0,R3920&lt;&gt;'Data Validation (ROP used only)'!$A$22),SUM(S3920:T3920),"")</f>
        <v/>
      </c>
      <c r="V3920" s="250" t="str">
        <f>IF(OR(R3920='Data Validation (ROP used only)'!$A$22,ISBLANK(S3920),ISERROR(S3920/$I3920)),"",S3920/$I3920)</f>
        <v/>
      </c>
      <c r="W3920" s="251"/>
      <c r="X3920" s="252" t="str" cm="1">
        <f t="array" ref="X3920">_xlfn.IFS(W3920="","",W3920/I3920&gt;=2,2*I3920,W3920/I3920 &lt; 2, W3920)</f>
        <v/>
      </c>
      <c r="Y3920" s="253" t="str">
        <f t="shared" si="431"/>
        <v/>
      </c>
      <c r="Z3920" s="248"/>
      <c r="AA3920" s="249" t="str">
        <f t="shared" si="432"/>
        <v/>
      </c>
      <c r="AB3920" s="254" t="str">
        <f t="shared" si="433"/>
        <v/>
      </c>
      <c r="AC3920" s="159"/>
      <c r="AD3920" s="160"/>
    </row>
    <row r="3921" spans="2:30" ht="13.8" hidden="1" outlineLevel="1" x14ac:dyDescent="0.25">
      <c r="B3921" s="1"/>
      <c r="C3921" s="1"/>
      <c r="D3921" s="1"/>
      <c r="E3921" s="2"/>
      <c r="F3921" s="1"/>
      <c r="G3921" s="2"/>
      <c r="H3921" s="108"/>
      <c r="I3921" s="109"/>
      <c r="J3921" s="132" t="str">
        <f t="shared" si="429"/>
        <v/>
      </c>
      <c r="K3921" s="132">
        <f t="shared" si="427"/>
        <v>0</v>
      </c>
      <c r="L3921" s="246"/>
      <c r="M3921" s="247"/>
      <c r="N3921" s="246"/>
      <c r="O3921" s="248"/>
      <c r="P3921" s="249" t="str">
        <f t="shared" si="430"/>
        <v/>
      </c>
      <c r="Q3921" s="250" t="str">
        <f t="shared" si="428"/>
        <v/>
      </c>
      <c r="R3921" s="248"/>
      <c r="S3921" s="246"/>
      <c r="T3921" s="248"/>
      <c r="U3921" s="249" t="str">
        <f>+IF(AND(S3921&gt;0,R3921&lt;&gt;'Data Validation (ROP used only)'!$A$22),SUM(S3921:T3921),"")</f>
        <v/>
      </c>
      <c r="V3921" s="250" t="str">
        <f>IF(OR(R3921='Data Validation (ROP used only)'!$A$22,ISBLANK(S3921),ISERROR(S3921/$I3921)),"",S3921/$I3921)</f>
        <v/>
      </c>
      <c r="W3921" s="251"/>
      <c r="X3921" s="252" t="str" cm="1">
        <f t="array" ref="X3921">_xlfn.IFS(W3921="","",W3921/I3921&gt;=2,2*I3921,W3921/I3921 &lt; 2, W3921)</f>
        <v/>
      </c>
      <c r="Y3921" s="253" t="str">
        <f t="shared" si="431"/>
        <v/>
      </c>
      <c r="Z3921" s="248"/>
      <c r="AA3921" s="249" t="str">
        <f t="shared" si="432"/>
        <v/>
      </c>
      <c r="AB3921" s="254" t="str">
        <f t="shared" si="433"/>
        <v/>
      </c>
      <c r="AC3921" s="159"/>
      <c r="AD3921" s="160"/>
    </row>
    <row r="3922" spans="2:30" ht="13.8" hidden="1" outlineLevel="1" x14ac:dyDescent="0.25">
      <c r="B3922" s="1"/>
      <c r="C3922" s="1"/>
      <c r="D3922" s="1"/>
      <c r="E3922" s="2"/>
      <c r="F3922" s="1"/>
      <c r="G3922" s="2"/>
      <c r="H3922" s="108"/>
      <c r="I3922" s="109"/>
      <c r="J3922" s="132" t="str">
        <f t="shared" si="429"/>
        <v/>
      </c>
      <c r="K3922" s="132">
        <f t="shared" si="427"/>
        <v>0</v>
      </c>
      <c r="L3922" s="246"/>
      <c r="M3922" s="247"/>
      <c r="N3922" s="246"/>
      <c r="O3922" s="248"/>
      <c r="P3922" s="249" t="str">
        <f t="shared" si="430"/>
        <v/>
      </c>
      <c r="Q3922" s="250" t="str">
        <f t="shared" si="428"/>
        <v/>
      </c>
      <c r="R3922" s="248"/>
      <c r="S3922" s="246"/>
      <c r="T3922" s="248"/>
      <c r="U3922" s="249" t="str">
        <f>+IF(AND(S3922&gt;0,R3922&lt;&gt;'Data Validation (ROP used only)'!$A$22),SUM(S3922:T3922),"")</f>
        <v/>
      </c>
      <c r="V3922" s="250" t="str">
        <f>IF(OR(R3922='Data Validation (ROP used only)'!$A$22,ISBLANK(S3922),ISERROR(S3922/$I3922)),"",S3922/$I3922)</f>
        <v/>
      </c>
      <c r="W3922" s="251"/>
      <c r="X3922" s="252" t="str" cm="1">
        <f t="array" ref="X3922">_xlfn.IFS(W3922="","",W3922/I3922&gt;=2,2*I3922,W3922/I3922 &lt; 2, W3922)</f>
        <v/>
      </c>
      <c r="Y3922" s="253" t="str">
        <f t="shared" si="431"/>
        <v/>
      </c>
      <c r="Z3922" s="248"/>
      <c r="AA3922" s="249" t="str">
        <f t="shared" si="432"/>
        <v/>
      </c>
      <c r="AB3922" s="254" t="str">
        <f t="shared" si="433"/>
        <v/>
      </c>
      <c r="AC3922" s="159"/>
      <c r="AD3922" s="160"/>
    </row>
    <row r="3923" spans="2:30" ht="13.8" hidden="1" outlineLevel="1" x14ac:dyDescent="0.25">
      <c r="B3923" s="1"/>
      <c r="C3923" s="1"/>
      <c r="D3923" s="1"/>
      <c r="E3923" s="2"/>
      <c r="F3923" s="1"/>
      <c r="G3923" s="2"/>
      <c r="H3923" s="108"/>
      <c r="I3923" s="109"/>
      <c r="J3923" s="132" t="str">
        <f t="shared" si="429"/>
        <v/>
      </c>
      <c r="K3923" s="132">
        <f t="shared" si="427"/>
        <v>0</v>
      </c>
      <c r="L3923" s="246"/>
      <c r="M3923" s="247"/>
      <c r="N3923" s="246"/>
      <c r="O3923" s="248"/>
      <c r="P3923" s="249" t="str">
        <f t="shared" si="430"/>
        <v/>
      </c>
      <c r="Q3923" s="250" t="str">
        <f t="shared" si="428"/>
        <v/>
      </c>
      <c r="R3923" s="248"/>
      <c r="S3923" s="246"/>
      <c r="T3923" s="248"/>
      <c r="U3923" s="249" t="str">
        <f>+IF(AND(S3923&gt;0,R3923&lt;&gt;'Data Validation (ROP used only)'!$A$22),SUM(S3923:T3923),"")</f>
        <v/>
      </c>
      <c r="V3923" s="250" t="str">
        <f>IF(OR(R3923='Data Validation (ROP used only)'!$A$22,ISBLANK(S3923),ISERROR(S3923/$I3923)),"",S3923/$I3923)</f>
        <v/>
      </c>
      <c r="W3923" s="251"/>
      <c r="X3923" s="252" t="str" cm="1">
        <f t="array" ref="X3923">_xlfn.IFS(W3923="","",W3923/I3923&gt;=2,2*I3923,W3923/I3923 &lt; 2, W3923)</f>
        <v/>
      </c>
      <c r="Y3923" s="253" t="str">
        <f t="shared" si="431"/>
        <v/>
      </c>
      <c r="Z3923" s="248"/>
      <c r="AA3923" s="249" t="str">
        <f t="shared" si="432"/>
        <v/>
      </c>
      <c r="AB3923" s="254" t="str">
        <f t="shared" si="433"/>
        <v/>
      </c>
      <c r="AC3923" s="159"/>
      <c r="AD3923" s="160"/>
    </row>
    <row r="3924" spans="2:30" ht="13.8" hidden="1" outlineLevel="1" x14ac:dyDescent="0.25">
      <c r="B3924" s="1"/>
      <c r="C3924" s="1"/>
      <c r="D3924" s="1"/>
      <c r="E3924" s="2"/>
      <c r="F3924" s="1"/>
      <c r="G3924" s="2"/>
      <c r="H3924" s="108"/>
      <c r="I3924" s="109"/>
      <c r="J3924" s="132" t="str">
        <f t="shared" si="429"/>
        <v/>
      </c>
      <c r="K3924" s="132">
        <f t="shared" si="427"/>
        <v>0</v>
      </c>
      <c r="L3924" s="246"/>
      <c r="M3924" s="247"/>
      <c r="N3924" s="246"/>
      <c r="O3924" s="248"/>
      <c r="P3924" s="249" t="str">
        <f t="shared" si="430"/>
        <v/>
      </c>
      <c r="Q3924" s="250" t="str">
        <f t="shared" si="428"/>
        <v/>
      </c>
      <c r="R3924" s="248"/>
      <c r="S3924" s="246"/>
      <c r="T3924" s="248"/>
      <c r="U3924" s="249" t="str">
        <f>+IF(AND(S3924&gt;0,R3924&lt;&gt;'Data Validation (ROP used only)'!$A$22),SUM(S3924:T3924),"")</f>
        <v/>
      </c>
      <c r="V3924" s="250" t="str">
        <f>IF(OR(R3924='Data Validation (ROP used only)'!$A$22,ISBLANK(S3924),ISERROR(S3924/$I3924)),"",S3924/$I3924)</f>
        <v/>
      </c>
      <c r="W3924" s="251"/>
      <c r="X3924" s="252" t="str" cm="1">
        <f t="array" ref="X3924">_xlfn.IFS(W3924="","",W3924/I3924&gt;=2,2*I3924,W3924/I3924 &lt; 2, W3924)</f>
        <v/>
      </c>
      <c r="Y3924" s="253" t="str">
        <f t="shared" si="431"/>
        <v/>
      </c>
      <c r="Z3924" s="248"/>
      <c r="AA3924" s="249" t="str">
        <f t="shared" si="432"/>
        <v/>
      </c>
      <c r="AB3924" s="254" t="str">
        <f t="shared" si="433"/>
        <v/>
      </c>
      <c r="AC3924" s="159"/>
      <c r="AD3924" s="160"/>
    </row>
    <row r="3925" spans="2:30" ht="13.8" hidden="1" outlineLevel="1" x14ac:dyDescent="0.25">
      <c r="B3925" s="1"/>
      <c r="C3925" s="1"/>
      <c r="D3925" s="1"/>
      <c r="E3925" s="2"/>
      <c r="F3925" s="1"/>
      <c r="G3925" s="2"/>
      <c r="H3925" s="108"/>
      <c r="I3925" s="109"/>
      <c r="J3925" s="132" t="str">
        <f t="shared" si="429"/>
        <v/>
      </c>
      <c r="K3925" s="132">
        <f t="shared" si="427"/>
        <v>0</v>
      </c>
      <c r="L3925" s="246"/>
      <c r="M3925" s="247"/>
      <c r="N3925" s="246"/>
      <c r="O3925" s="248"/>
      <c r="P3925" s="249" t="str">
        <f t="shared" si="430"/>
        <v/>
      </c>
      <c r="Q3925" s="250" t="str">
        <f t="shared" si="428"/>
        <v/>
      </c>
      <c r="R3925" s="248"/>
      <c r="S3925" s="246"/>
      <c r="T3925" s="248"/>
      <c r="U3925" s="249" t="str">
        <f>+IF(AND(S3925&gt;0,R3925&lt;&gt;'Data Validation (ROP used only)'!$A$22),SUM(S3925:T3925),"")</f>
        <v/>
      </c>
      <c r="V3925" s="250" t="str">
        <f>IF(OR(R3925='Data Validation (ROP used only)'!$A$22,ISBLANK(S3925),ISERROR(S3925/$I3925)),"",S3925/$I3925)</f>
        <v/>
      </c>
      <c r="W3925" s="251"/>
      <c r="X3925" s="252" t="str" cm="1">
        <f t="array" ref="X3925">_xlfn.IFS(W3925="","",W3925/I3925&gt;=2,2*I3925,W3925/I3925 &lt; 2, W3925)</f>
        <v/>
      </c>
      <c r="Y3925" s="253" t="str">
        <f t="shared" si="431"/>
        <v/>
      </c>
      <c r="Z3925" s="248"/>
      <c r="AA3925" s="249" t="str">
        <f t="shared" si="432"/>
        <v/>
      </c>
      <c r="AB3925" s="254" t="str">
        <f t="shared" si="433"/>
        <v/>
      </c>
      <c r="AC3925" s="159"/>
      <c r="AD3925" s="160"/>
    </row>
    <row r="3926" spans="2:30" ht="13.8" hidden="1" outlineLevel="1" x14ac:dyDescent="0.25">
      <c r="B3926" s="1"/>
      <c r="C3926" s="1"/>
      <c r="D3926" s="1"/>
      <c r="E3926" s="2"/>
      <c r="F3926" s="1"/>
      <c r="G3926" s="2"/>
      <c r="H3926" s="108"/>
      <c r="I3926" s="109"/>
      <c r="J3926" s="132" t="str">
        <f t="shared" si="429"/>
        <v/>
      </c>
      <c r="K3926" s="132">
        <f t="shared" si="427"/>
        <v>0</v>
      </c>
      <c r="L3926" s="246"/>
      <c r="M3926" s="247"/>
      <c r="N3926" s="246"/>
      <c r="O3926" s="248"/>
      <c r="P3926" s="249" t="str">
        <f t="shared" si="430"/>
        <v/>
      </c>
      <c r="Q3926" s="250" t="str">
        <f t="shared" si="428"/>
        <v/>
      </c>
      <c r="R3926" s="248"/>
      <c r="S3926" s="246"/>
      <c r="T3926" s="248"/>
      <c r="U3926" s="249" t="str">
        <f>+IF(AND(S3926&gt;0,R3926&lt;&gt;'Data Validation (ROP used only)'!$A$22),SUM(S3926:T3926),"")</f>
        <v/>
      </c>
      <c r="V3926" s="250" t="str">
        <f>IF(OR(R3926='Data Validation (ROP used only)'!$A$22,ISBLANK(S3926),ISERROR(S3926/$I3926)),"",S3926/$I3926)</f>
        <v/>
      </c>
      <c r="W3926" s="251"/>
      <c r="X3926" s="252" t="str" cm="1">
        <f t="array" ref="X3926">_xlfn.IFS(W3926="","",W3926/I3926&gt;=2,2*I3926,W3926/I3926 &lt; 2, W3926)</f>
        <v/>
      </c>
      <c r="Y3926" s="253" t="str">
        <f t="shared" si="431"/>
        <v/>
      </c>
      <c r="Z3926" s="248"/>
      <c r="AA3926" s="249" t="str">
        <f t="shared" si="432"/>
        <v/>
      </c>
      <c r="AB3926" s="254" t="str">
        <f t="shared" si="433"/>
        <v/>
      </c>
      <c r="AC3926" s="159"/>
      <c r="AD3926" s="160"/>
    </row>
    <row r="3927" spans="2:30" ht="13.8" hidden="1" outlineLevel="1" x14ac:dyDescent="0.25">
      <c r="B3927" s="1"/>
      <c r="C3927" s="1"/>
      <c r="D3927" s="1"/>
      <c r="E3927" s="2"/>
      <c r="F3927" s="1"/>
      <c r="G3927" s="2"/>
      <c r="H3927" s="108"/>
      <c r="I3927" s="109"/>
      <c r="J3927" s="132" t="str">
        <f t="shared" si="429"/>
        <v/>
      </c>
      <c r="K3927" s="132">
        <f t="shared" si="427"/>
        <v>0</v>
      </c>
      <c r="L3927" s="246"/>
      <c r="M3927" s="247"/>
      <c r="N3927" s="246"/>
      <c r="O3927" s="248"/>
      <c r="P3927" s="249" t="str">
        <f t="shared" si="430"/>
        <v/>
      </c>
      <c r="Q3927" s="250" t="str">
        <f t="shared" si="428"/>
        <v/>
      </c>
      <c r="R3927" s="248"/>
      <c r="S3927" s="246"/>
      <c r="T3927" s="248"/>
      <c r="U3927" s="249" t="str">
        <f>+IF(AND(S3927&gt;0,R3927&lt;&gt;'Data Validation (ROP used only)'!$A$22),SUM(S3927:T3927),"")</f>
        <v/>
      </c>
      <c r="V3927" s="250" t="str">
        <f>IF(OR(R3927='Data Validation (ROP used only)'!$A$22,ISBLANK(S3927),ISERROR(S3927/$I3927)),"",S3927/$I3927)</f>
        <v/>
      </c>
      <c r="W3927" s="251"/>
      <c r="X3927" s="252" t="str" cm="1">
        <f t="array" ref="X3927">_xlfn.IFS(W3927="","",W3927/I3927&gt;=2,2*I3927,W3927/I3927 &lt; 2, W3927)</f>
        <v/>
      </c>
      <c r="Y3927" s="253" t="str">
        <f t="shared" si="431"/>
        <v/>
      </c>
      <c r="Z3927" s="248"/>
      <c r="AA3927" s="249" t="str">
        <f t="shared" si="432"/>
        <v/>
      </c>
      <c r="AB3927" s="254" t="str">
        <f t="shared" si="433"/>
        <v/>
      </c>
      <c r="AC3927" s="159"/>
      <c r="AD3927" s="160"/>
    </row>
    <row r="3928" spans="2:30" ht="13.8" hidden="1" outlineLevel="1" x14ac:dyDescent="0.25">
      <c r="B3928" s="1"/>
      <c r="C3928" s="1"/>
      <c r="D3928" s="1"/>
      <c r="E3928" s="2"/>
      <c r="F3928" s="1"/>
      <c r="G3928" s="2"/>
      <c r="H3928" s="108"/>
      <c r="I3928" s="109"/>
      <c r="J3928" s="132" t="str">
        <f t="shared" si="429"/>
        <v/>
      </c>
      <c r="K3928" s="132">
        <f t="shared" si="427"/>
        <v>0</v>
      </c>
      <c r="L3928" s="246"/>
      <c r="M3928" s="247"/>
      <c r="N3928" s="246"/>
      <c r="O3928" s="248"/>
      <c r="P3928" s="249" t="str">
        <f t="shared" si="430"/>
        <v/>
      </c>
      <c r="Q3928" s="250" t="str">
        <f t="shared" si="428"/>
        <v/>
      </c>
      <c r="R3928" s="248"/>
      <c r="S3928" s="246"/>
      <c r="T3928" s="248"/>
      <c r="U3928" s="249" t="str">
        <f>+IF(AND(S3928&gt;0,R3928&lt;&gt;'Data Validation (ROP used only)'!$A$22),SUM(S3928:T3928),"")</f>
        <v/>
      </c>
      <c r="V3928" s="250" t="str">
        <f>IF(OR(R3928='Data Validation (ROP used only)'!$A$22,ISBLANK(S3928),ISERROR(S3928/$I3928)),"",S3928/$I3928)</f>
        <v/>
      </c>
      <c r="W3928" s="251"/>
      <c r="X3928" s="252" t="str" cm="1">
        <f t="array" ref="X3928">_xlfn.IFS(W3928="","",W3928/I3928&gt;=2,2*I3928,W3928/I3928 &lt; 2, W3928)</f>
        <v/>
      </c>
      <c r="Y3928" s="253" t="str">
        <f t="shared" si="431"/>
        <v/>
      </c>
      <c r="Z3928" s="248"/>
      <c r="AA3928" s="249" t="str">
        <f t="shared" si="432"/>
        <v/>
      </c>
      <c r="AB3928" s="254" t="str">
        <f t="shared" si="433"/>
        <v/>
      </c>
      <c r="AC3928" s="159"/>
      <c r="AD3928" s="160"/>
    </row>
    <row r="3929" spans="2:30" ht="13.8" hidden="1" outlineLevel="1" x14ac:dyDescent="0.25">
      <c r="B3929" s="1"/>
      <c r="C3929" s="1"/>
      <c r="D3929" s="1"/>
      <c r="E3929" s="2"/>
      <c r="F3929" s="1"/>
      <c r="G3929" s="2"/>
      <c r="H3929" s="108"/>
      <c r="I3929" s="109"/>
      <c r="J3929" s="132" t="str">
        <f t="shared" si="429"/>
        <v/>
      </c>
      <c r="K3929" s="132">
        <f t="shared" si="427"/>
        <v>0</v>
      </c>
      <c r="L3929" s="246"/>
      <c r="M3929" s="247"/>
      <c r="N3929" s="246"/>
      <c r="O3929" s="248"/>
      <c r="P3929" s="249" t="str">
        <f t="shared" si="430"/>
        <v/>
      </c>
      <c r="Q3929" s="250" t="str">
        <f t="shared" si="428"/>
        <v/>
      </c>
      <c r="R3929" s="248"/>
      <c r="S3929" s="246"/>
      <c r="T3929" s="248"/>
      <c r="U3929" s="249" t="str">
        <f>+IF(AND(S3929&gt;0,R3929&lt;&gt;'Data Validation (ROP used only)'!$A$22),SUM(S3929:T3929),"")</f>
        <v/>
      </c>
      <c r="V3929" s="250" t="str">
        <f>IF(OR(R3929='Data Validation (ROP used only)'!$A$22,ISBLANK(S3929),ISERROR(S3929/$I3929)),"",S3929/$I3929)</f>
        <v/>
      </c>
      <c r="W3929" s="251"/>
      <c r="X3929" s="252" t="str" cm="1">
        <f t="array" ref="X3929">_xlfn.IFS(W3929="","",W3929/I3929&gt;=2,2*I3929,W3929/I3929 &lt; 2, W3929)</f>
        <v/>
      </c>
      <c r="Y3929" s="253" t="str">
        <f t="shared" si="431"/>
        <v/>
      </c>
      <c r="Z3929" s="248"/>
      <c r="AA3929" s="249" t="str">
        <f t="shared" si="432"/>
        <v/>
      </c>
      <c r="AB3929" s="254" t="str">
        <f t="shared" si="433"/>
        <v/>
      </c>
      <c r="AC3929" s="159"/>
      <c r="AD3929" s="160"/>
    </row>
    <row r="3930" spans="2:30" ht="13.8" hidden="1" outlineLevel="1" x14ac:dyDescent="0.25">
      <c r="B3930" s="1"/>
      <c r="C3930" s="1"/>
      <c r="D3930" s="1"/>
      <c r="E3930" s="2"/>
      <c r="F3930" s="1"/>
      <c r="G3930" s="2"/>
      <c r="H3930" s="108"/>
      <c r="I3930" s="109"/>
      <c r="J3930" s="132" t="str">
        <f t="shared" si="429"/>
        <v/>
      </c>
      <c r="K3930" s="132">
        <f t="shared" si="427"/>
        <v>0</v>
      </c>
      <c r="L3930" s="246"/>
      <c r="M3930" s="247"/>
      <c r="N3930" s="246"/>
      <c r="O3930" s="248"/>
      <c r="P3930" s="249" t="str">
        <f t="shared" si="430"/>
        <v/>
      </c>
      <c r="Q3930" s="250" t="str">
        <f t="shared" si="428"/>
        <v/>
      </c>
      <c r="R3930" s="248"/>
      <c r="S3930" s="246"/>
      <c r="T3930" s="248"/>
      <c r="U3930" s="249" t="str">
        <f>+IF(AND(S3930&gt;0,R3930&lt;&gt;'Data Validation (ROP used only)'!$A$22),SUM(S3930:T3930),"")</f>
        <v/>
      </c>
      <c r="V3930" s="250" t="str">
        <f>IF(OR(R3930='Data Validation (ROP used only)'!$A$22,ISBLANK(S3930),ISERROR(S3930/$I3930)),"",S3930/$I3930)</f>
        <v/>
      </c>
      <c r="W3930" s="251"/>
      <c r="X3930" s="252" t="str" cm="1">
        <f t="array" ref="X3930">_xlfn.IFS(W3930="","",W3930/I3930&gt;=2,2*I3930,W3930/I3930 &lt; 2, W3930)</f>
        <v/>
      </c>
      <c r="Y3930" s="253" t="str">
        <f t="shared" si="431"/>
        <v/>
      </c>
      <c r="Z3930" s="248"/>
      <c r="AA3930" s="249" t="str">
        <f t="shared" si="432"/>
        <v/>
      </c>
      <c r="AB3930" s="254" t="str">
        <f t="shared" si="433"/>
        <v/>
      </c>
      <c r="AC3930" s="159"/>
      <c r="AD3930" s="160"/>
    </row>
    <row r="3931" spans="2:30" ht="13.8" hidden="1" outlineLevel="1" x14ac:dyDescent="0.25">
      <c r="B3931" s="1"/>
      <c r="C3931" s="1"/>
      <c r="D3931" s="1"/>
      <c r="E3931" s="2"/>
      <c r="F3931" s="1"/>
      <c r="G3931" s="2"/>
      <c r="H3931" s="108"/>
      <c r="I3931" s="109"/>
      <c r="J3931" s="132" t="str">
        <f t="shared" si="429"/>
        <v/>
      </c>
      <c r="K3931" s="132">
        <f t="shared" si="427"/>
        <v>0</v>
      </c>
      <c r="L3931" s="246"/>
      <c r="M3931" s="247"/>
      <c r="N3931" s="246"/>
      <c r="O3931" s="248"/>
      <c r="P3931" s="249" t="str">
        <f t="shared" si="430"/>
        <v/>
      </c>
      <c r="Q3931" s="250" t="str">
        <f t="shared" si="428"/>
        <v/>
      </c>
      <c r="R3931" s="248"/>
      <c r="S3931" s="246"/>
      <c r="T3931" s="248"/>
      <c r="U3931" s="249" t="str">
        <f>+IF(AND(S3931&gt;0,R3931&lt;&gt;'Data Validation (ROP used only)'!$A$22),SUM(S3931:T3931),"")</f>
        <v/>
      </c>
      <c r="V3931" s="250" t="str">
        <f>IF(OR(R3931='Data Validation (ROP used only)'!$A$22,ISBLANK(S3931),ISERROR(S3931/$I3931)),"",S3931/$I3931)</f>
        <v/>
      </c>
      <c r="W3931" s="251"/>
      <c r="X3931" s="252" t="str" cm="1">
        <f t="array" ref="X3931">_xlfn.IFS(W3931="","",W3931/I3931&gt;=2,2*I3931,W3931/I3931 &lt; 2, W3931)</f>
        <v/>
      </c>
      <c r="Y3931" s="253" t="str">
        <f t="shared" si="431"/>
        <v/>
      </c>
      <c r="Z3931" s="248"/>
      <c r="AA3931" s="249" t="str">
        <f t="shared" si="432"/>
        <v/>
      </c>
      <c r="AB3931" s="254" t="str">
        <f t="shared" si="433"/>
        <v/>
      </c>
      <c r="AC3931" s="159"/>
      <c r="AD3931" s="160"/>
    </row>
    <row r="3932" spans="2:30" ht="13.8" hidden="1" outlineLevel="1" x14ac:dyDescent="0.25">
      <c r="B3932" s="1"/>
      <c r="C3932" s="1"/>
      <c r="D3932" s="1"/>
      <c r="E3932" s="2"/>
      <c r="F3932" s="1"/>
      <c r="G3932" s="2"/>
      <c r="H3932" s="108"/>
      <c r="I3932" s="109"/>
      <c r="J3932" s="132" t="str">
        <f t="shared" si="429"/>
        <v/>
      </c>
      <c r="K3932" s="132">
        <f t="shared" si="427"/>
        <v>0</v>
      </c>
      <c r="L3932" s="246"/>
      <c r="M3932" s="247"/>
      <c r="N3932" s="246"/>
      <c r="O3932" s="248"/>
      <c r="P3932" s="249" t="str">
        <f t="shared" si="430"/>
        <v/>
      </c>
      <c r="Q3932" s="250" t="str">
        <f t="shared" si="428"/>
        <v/>
      </c>
      <c r="R3932" s="248"/>
      <c r="S3932" s="246"/>
      <c r="T3932" s="248"/>
      <c r="U3932" s="249" t="str">
        <f>+IF(AND(S3932&gt;0,R3932&lt;&gt;'Data Validation (ROP used only)'!$A$22),SUM(S3932:T3932),"")</f>
        <v/>
      </c>
      <c r="V3932" s="250" t="str">
        <f>IF(OR(R3932='Data Validation (ROP used only)'!$A$22,ISBLANK(S3932),ISERROR(S3932/$I3932)),"",S3932/$I3932)</f>
        <v/>
      </c>
      <c r="W3932" s="251"/>
      <c r="X3932" s="252" t="str" cm="1">
        <f t="array" ref="X3932">_xlfn.IFS(W3932="","",W3932/I3932&gt;=2,2*I3932,W3932/I3932 &lt; 2, W3932)</f>
        <v/>
      </c>
      <c r="Y3932" s="253" t="str">
        <f t="shared" si="431"/>
        <v/>
      </c>
      <c r="Z3932" s="248"/>
      <c r="AA3932" s="249" t="str">
        <f t="shared" si="432"/>
        <v/>
      </c>
      <c r="AB3932" s="254" t="str">
        <f t="shared" si="433"/>
        <v/>
      </c>
      <c r="AC3932" s="159"/>
      <c r="AD3932" s="160"/>
    </row>
    <row r="3933" spans="2:30" ht="13.8" hidden="1" outlineLevel="1" x14ac:dyDescent="0.25">
      <c r="B3933" s="1"/>
      <c r="C3933" s="1"/>
      <c r="D3933" s="1"/>
      <c r="E3933" s="2"/>
      <c r="F3933" s="1"/>
      <c r="G3933" s="2"/>
      <c r="H3933" s="108"/>
      <c r="I3933" s="109"/>
      <c r="J3933" s="132" t="str">
        <f t="shared" si="429"/>
        <v/>
      </c>
      <c r="K3933" s="132">
        <f t="shared" si="427"/>
        <v>0</v>
      </c>
      <c r="L3933" s="246"/>
      <c r="M3933" s="247"/>
      <c r="N3933" s="246"/>
      <c r="O3933" s="248"/>
      <c r="P3933" s="249" t="str">
        <f t="shared" si="430"/>
        <v/>
      </c>
      <c r="Q3933" s="250" t="str">
        <f t="shared" si="428"/>
        <v/>
      </c>
      <c r="R3933" s="248"/>
      <c r="S3933" s="246"/>
      <c r="T3933" s="248"/>
      <c r="U3933" s="249" t="str">
        <f>+IF(AND(S3933&gt;0,R3933&lt;&gt;'Data Validation (ROP used only)'!$A$22),SUM(S3933:T3933),"")</f>
        <v/>
      </c>
      <c r="V3933" s="250" t="str">
        <f>IF(OR(R3933='Data Validation (ROP used only)'!$A$22,ISBLANK(S3933),ISERROR(S3933/$I3933)),"",S3933/$I3933)</f>
        <v/>
      </c>
      <c r="W3933" s="251"/>
      <c r="X3933" s="252" t="str" cm="1">
        <f t="array" ref="X3933">_xlfn.IFS(W3933="","",W3933/I3933&gt;=2,2*I3933,W3933/I3933 &lt; 2, W3933)</f>
        <v/>
      </c>
      <c r="Y3933" s="253" t="str">
        <f t="shared" si="431"/>
        <v/>
      </c>
      <c r="Z3933" s="248"/>
      <c r="AA3933" s="249" t="str">
        <f t="shared" si="432"/>
        <v/>
      </c>
      <c r="AB3933" s="254" t="str">
        <f t="shared" si="433"/>
        <v/>
      </c>
      <c r="AC3933" s="159"/>
      <c r="AD3933" s="160"/>
    </row>
    <row r="3934" spans="2:30" ht="13.8" hidden="1" outlineLevel="1" x14ac:dyDescent="0.25">
      <c r="B3934" s="1"/>
      <c r="C3934" s="1"/>
      <c r="D3934" s="1"/>
      <c r="E3934" s="2"/>
      <c r="F3934" s="1"/>
      <c r="G3934" s="2"/>
      <c r="H3934" s="108"/>
      <c r="I3934" s="109"/>
      <c r="J3934" s="132" t="str">
        <f t="shared" si="429"/>
        <v/>
      </c>
      <c r="K3934" s="132">
        <f t="shared" si="427"/>
        <v>0</v>
      </c>
      <c r="L3934" s="246"/>
      <c r="M3934" s="247"/>
      <c r="N3934" s="246"/>
      <c r="O3934" s="248"/>
      <c r="P3934" s="249" t="str">
        <f t="shared" si="430"/>
        <v/>
      </c>
      <c r="Q3934" s="250" t="str">
        <f t="shared" si="428"/>
        <v/>
      </c>
      <c r="R3934" s="248"/>
      <c r="S3934" s="246"/>
      <c r="T3934" s="248"/>
      <c r="U3934" s="249" t="str">
        <f>+IF(AND(S3934&gt;0,R3934&lt;&gt;'Data Validation (ROP used only)'!$A$22),SUM(S3934:T3934),"")</f>
        <v/>
      </c>
      <c r="V3934" s="250" t="str">
        <f>IF(OR(R3934='Data Validation (ROP used only)'!$A$22,ISBLANK(S3934),ISERROR(S3934/$I3934)),"",S3934/$I3934)</f>
        <v/>
      </c>
      <c r="W3934" s="251"/>
      <c r="X3934" s="252" t="str" cm="1">
        <f t="array" ref="X3934">_xlfn.IFS(W3934="","",W3934/I3934&gt;=2,2*I3934,W3934/I3934 &lt; 2, W3934)</f>
        <v/>
      </c>
      <c r="Y3934" s="253" t="str">
        <f t="shared" si="431"/>
        <v/>
      </c>
      <c r="Z3934" s="248"/>
      <c r="AA3934" s="249" t="str">
        <f t="shared" si="432"/>
        <v/>
      </c>
      <c r="AB3934" s="254" t="str">
        <f t="shared" si="433"/>
        <v/>
      </c>
      <c r="AC3934" s="159"/>
      <c r="AD3934" s="160"/>
    </row>
    <row r="3935" spans="2:30" ht="13.8" hidden="1" outlineLevel="1" x14ac:dyDescent="0.25">
      <c r="B3935" s="1"/>
      <c r="C3935" s="1"/>
      <c r="D3935" s="1"/>
      <c r="E3935" s="2"/>
      <c r="F3935" s="1"/>
      <c r="G3935" s="2"/>
      <c r="H3935" s="108"/>
      <c r="I3935" s="109"/>
      <c r="J3935" s="132" t="str">
        <f t="shared" si="429"/>
        <v/>
      </c>
      <c r="K3935" s="132">
        <f t="shared" si="427"/>
        <v>0</v>
      </c>
      <c r="L3935" s="246"/>
      <c r="M3935" s="247"/>
      <c r="N3935" s="246"/>
      <c r="O3935" s="248"/>
      <c r="P3935" s="249" t="str">
        <f t="shared" si="430"/>
        <v/>
      </c>
      <c r="Q3935" s="250" t="str">
        <f t="shared" si="428"/>
        <v/>
      </c>
      <c r="R3935" s="248"/>
      <c r="S3935" s="246"/>
      <c r="T3935" s="248"/>
      <c r="U3935" s="249" t="str">
        <f>+IF(AND(S3935&gt;0,R3935&lt;&gt;'Data Validation (ROP used only)'!$A$22),SUM(S3935:T3935),"")</f>
        <v/>
      </c>
      <c r="V3935" s="250" t="str">
        <f>IF(OR(R3935='Data Validation (ROP used only)'!$A$22,ISBLANK(S3935),ISERROR(S3935/$I3935)),"",S3935/$I3935)</f>
        <v/>
      </c>
      <c r="W3935" s="251"/>
      <c r="X3935" s="252" t="str" cm="1">
        <f t="array" ref="X3935">_xlfn.IFS(W3935="","",W3935/I3935&gt;=2,2*I3935,W3935/I3935 &lt; 2, W3935)</f>
        <v/>
      </c>
      <c r="Y3935" s="253" t="str">
        <f t="shared" si="431"/>
        <v/>
      </c>
      <c r="Z3935" s="248"/>
      <c r="AA3935" s="249" t="str">
        <f t="shared" si="432"/>
        <v/>
      </c>
      <c r="AB3935" s="254" t="str">
        <f t="shared" si="433"/>
        <v/>
      </c>
      <c r="AC3935" s="159"/>
      <c r="AD3935" s="160"/>
    </row>
    <row r="3936" spans="2:30" ht="13.8" hidden="1" outlineLevel="1" x14ac:dyDescent="0.25">
      <c r="B3936" s="1"/>
      <c r="C3936" s="1"/>
      <c r="D3936" s="1"/>
      <c r="E3936" s="2"/>
      <c r="F3936" s="1"/>
      <c r="G3936" s="2"/>
      <c r="H3936" s="108"/>
      <c r="I3936" s="109"/>
      <c r="J3936" s="132" t="str">
        <f t="shared" si="429"/>
        <v/>
      </c>
      <c r="K3936" s="132">
        <f t="shared" si="427"/>
        <v>0</v>
      </c>
      <c r="L3936" s="246"/>
      <c r="M3936" s="247"/>
      <c r="N3936" s="246"/>
      <c r="O3936" s="248"/>
      <c r="P3936" s="249" t="str">
        <f t="shared" si="430"/>
        <v/>
      </c>
      <c r="Q3936" s="250" t="str">
        <f t="shared" si="428"/>
        <v/>
      </c>
      <c r="R3936" s="248"/>
      <c r="S3936" s="246"/>
      <c r="T3936" s="248"/>
      <c r="U3936" s="249" t="str">
        <f>+IF(AND(S3936&gt;0,R3936&lt;&gt;'Data Validation (ROP used only)'!$A$22),SUM(S3936:T3936),"")</f>
        <v/>
      </c>
      <c r="V3936" s="250" t="str">
        <f>IF(OR(R3936='Data Validation (ROP used only)'!$A$22,ISBLANK(S3936),ISERROR(S3936/$I3936)),"",S3936/$I3936)</f>
        <v/>
      </c>
      <c r="W3936" s="251"/>
      <c r="X3936" s="252" t="str" cm="1">
        <f t="array" ref="X3936">_xlfn.IFS(W3936="","",W3936/I3936&gt;=2,2*I3936,W3936/I3936 &lt; 2, W3936)</f>
        <v/>
      </c>
      <c r="Y3936" s="253" t="str">
        <f t="shared" si="431"/>
        <v/>
      </c>
      <c r="Z3936" s="248"/>
      <c r="AA3936" s="249" t="str">
        <f t="shared" si="432"/>
        <v/>
      </c>
      <c r="AB3936" s="254" t="str">
        <f t="shared" si="433"/>
        <v/>
      </c>
      <c r="AC3936" s="159"/>
      <c r="AD3936" s="160"/>
    </row>
    <row r="3937" spans="2:30" ht="13.8" hidden="1" outlineLevel="1" x14ac:dyDescent="0.25">
      <c r="B3937" s="1"/>
      <c r="C3937" s="1"/>
      <c r="D3937" s="1"/>
      <c r="E3937" s="2"/>
      <c r="F3937" s="1"/>
      <c r="G3937" s="2"/>
      <c r="H3937" s="108"/>
      <c r="I3937" s="109"/>
      <c r="J3937" s="132" t="str">
        <f t="shared" si="429"/>
        <v/>
      </c>
      <c r="K3937" s="132">
        <f t="shared" si="427"/>
        <v>0</v>
      </c>
      <c r="L3937" s="246"/>
      <c r="M3937" s="247"/>
      <c r="N3937" s="246"/>
      <c r="O3937" s="248"/>
      <c r="P3937" s="249" t="str">
        <f t="shared" si="430"/>
        <v/>
      </c>
      <c r="Q3937" s="250" t="str">
        <f t="shared" si="428"/>
        <v/>
      </c>
      <c r="R3937" s="248"/>
      <c r="S3937" s="246"/>
      <c r="T3937" s="248"/>
      <c r="U3937" s="249" t="str">
        <f>+IF(AND(S3937&gt;0,R3937&lt;&gt;'Data Validation (ROP used only)'!$A$22),SUM(S3937:T3937),"")</f>
        <v/>
      </c>
      <c r="V3937" s="250" t="str">
        <f>IF(OR(R3937='Data Validation (ROP used only)'!$A$22,ISBLANK(S3937),ISERROR(S3937/$I3937)),"",S3937/$I3937)</f>
        <v/>
      </c>
      <c r="W3937" s="251"/>
      <c r="X3937" s="252" t="str" cm="1">
        <f t="array" ref="X3937">_xlfn.IFS(W3937="","",W3937/I3937&gt;=2,2*I3937,W3937/I3937 &lt; 2, W3937)</f>
        <v/>
      </c>
      <c r="Y3937" s="253" t="str">
        <f t="shared" si="431"/>
        <v/>
      </c>
      <c r="Z3937" s="248"/>
      <c r="AA3937" s="249" t="str">
        <f t="shared" si="432"/>
        <v/>
      </c>
      <c r="AB3937" s="254" t="str">
        <f t="shared" si="433"/>
        <v/>
      </c>
      <c r="AC3937" s="159"/>
      <c r="AD3937" s="160"/>
    </row>
    <row r="3938" spans="2:30" ht="13.8" hidden="1" outlineLevel="1" x14ac:dyDescent="0.25">
      <c r="B3938" s="1"/>
      <c r="C3938" s="1"/>
      <c r="D3938" s="1"/>
      <c r="E3938" s="2"/>
      <c r="F3938" s="1"/>
      <c r="G3938" s="2"/>
      <c r="H3938" s="108"/>
      <c r="I3938" s="109"/>
      <c r="J3938" s="132" t="str">
        <f t="shared" si="429"/>
        <v/>
      </c>
      <c r="K3938" s="132">
        <f t="shared" si="427"/>
        <v>0</v>
      </c>
      <c r="L3938" s="246"/>
      <c r="M3938" s="247"/>
      <c r="N3938" s="246"/>
      <c r="O3938" s="248"/>
      <c r="P3938" s="249" t="str">
        <f t="shared" si="430"/>
        <v/>
      </c>
      <c r="Q3938" s="250" t="str">
        <f t="shared" si="428"/>
        <v/>
      </c>
      <c r="R3938" s="248"/>
      <c r="S3938" s="246"/>
      <c r="T3938" s="248"/>
      <c r="U3938" s="249" t="str">
        <f>+IF(AND(S3938&gt;0,R3938&lt;&gt;'Data Validation (ROP used only)'!$A$22),SUM(S3938:T3938),"")</f>
        <v/>
      </c>
      <c r="V3938" s="250" t="str">
        <f>IF(OR(R3938='Data Validation (ROP used only)'!$A$22,ISBLANK(S3938),ISERROR(S3938/$I3938)),"",S3938/$I3938)</f>
        <v/>
      </c>
      <c r="W3938" s="251"/>
      <c r="X3938" s="252" t="str" cm="1">
        <f t="array" ref="X3938">_xlfn.IFS(W3938="","",W3938/I3938&gt;=2,2*I3938,W3938/I3938 &lt; 2, W3938)</f>
        <v/>
      </c>
      <c r="Y3938" s="253" t="str">
        <f t="shared" si="431"/>
        <v/>
      </c>
      <c r="Z3938" s="248"/>
      <c r="AA3938" s="249" t="str">
        <f t="shared" si="432"/>
        <v/>
      </c>
      <c r="AB3938" s="254" t="str">
        <f t="shared" si="433"/>
        <v/>
      </c>
      <c r="AC3938" s="159"/>
      <c r="AD3938" s="160"/>
    </row>
    <row r="3939" spans="2:30" ht="13.8" hidden="1" outlineLevel="1" x14ac:dyDescent="0.25">
      <c r="B3939" s="1"/>
      <c r="C3939" s="1"/>
      <c r="D3939" s="1"/>
      <c r="E3939" s="2"/>
      <c r="F3939" s="1"/>
      <c r="G3939" s="2"/>
      <c r="H3939" s="108"/>
      <c r="I3939" s="109"/>
      <c r="J3939" s="132" t="str">
        <f t="shared" si="429"/>
        <v/>
      </c>
      <c r="K3939" s="132">
        <f t="shared" si="427"/>
        <v>0</v>
      </c>
      <c r="L3939" s="246"/>
      <c r="M3939" s="247"/>
      <c r="N3939" s="246"/>
      <c r="O3939" s="248"/>
      <c r="P3939" s="249" t="str">
        <f t="shared" si="430"/>
        <v/>
      </c>
      <c r="Q3939" s="250" t="str">
        <f t="shared" si="428"/>
        <v/>
      </c>
      <c r="R3939" s="248"/>
      <c r="S3939" s="246"/>
      <c r="T3939" s="248"/>
      <c r="U3939" s="249" t="str">
        <f>+IF(AND(S3939&gt;0,R3939&lt;&gt;'Data Validation (ROP used only)'!$A$22),SUM(S3939:T3939),"")</f>
        <v/>
      </c>
      <c r="V3939" s="250" t="str">
        <f>IF(OR(R3939='Data Validation (ROP used only)'!$A$22,ISBLANK(S3939),ISERROR(S3939/$I3939)),"",S3939/$I3939)</f>
        <v/>
      </c>
      <c r="W3939" s="251"/>
      <c r="X3939" s="252" t="str" cm="1">
        <f t="array" ref="X3939">_xlfn.IFS(W3939="","",W3939/I3939&gt;=2,2*I3939,W3939/I3939 &lt; 2, W3939)</f>
        <v/>
      </c>
      <c r="Y3939" s="253" t="str">
        <f t="shared" si="431"/>
        <v/>
      </c>
      <c r="Z3939" s="248"/>
      <c r="AA3939" s="249" t="str">
        <f t="shared" si="432"/>
        <v/>
      </c>
      <c r="AB3939" s="254" t="str">
        <f t="shared" si="433"/>
        <v/>
      </c>
      <c r="AC3939" s="159"/>
      <c r="AD3939" s="160"/>
    </row>
    <row r="3940" spans="2:30" ht="13.8" hidden="1" outlineLevel="1" x14ac:dyDescent="0.25">
      <c r="B3940" s="1"/>
      <c r="C3940" s="1"/>
      <c r="D3940" s="1"/>
      <c r="E3940" s="2"/>
      <c r="F3940" s="1"/>
      <c r="G3940" s="2"/>
      <c r="H3940" s="108"/>
      <c r="I3940" s="109"/>
      <c r="J3940" s="132" t="str">
        <f t="shared" si="429"/>
        <v/>
      </c>
      <c r="K3940" s="132">
        <f t="shared" si="427"/>
        <v>0</v>
      </c>
      <c r="L3940" s="246"/>
      <c r="M3940" s="247"/>
      <c r="N3940" s="246"/>
      <c r="O3940" s="248"/>
      <c r="P3940" s="249" t="str">
        <f t="shared" si="430"/>
        <v/>
      </c>
      <c r="Q3940" s="250" t="str">
        <f t="shared" si="428"/>
        <v/>
      </c>
      <c r="R3940" s="248"/>
      <c r="S3940" s="246"/>
      <c r="T3940" s="248"/>
      <c r="U3940" s="249" t="str">
        <f>+IF(AND(S3940&gt;0,R3940&lt;&gt;'Data Validation (ROP used only)'!$A$22),SUM(S3940:T3940),"")</f>
        <v/>
      </c>
      <c r="V3940" s="250" t="str">
        <f>IF(OR(R3940='Data Validation (ROP used only)'!$A$22,ISBLANK(S3940),ISERROR(S3940/$I3940)),"",S3940/$I3940)</f>
        <v/>
      </c>
      <c r="W3940" s="251"/>
      <c r="X3940" s="252" t="str" cm="1">
        <f t="array" ref="X3940">_xlfn.IFS(W3940="","",W3940/I3940&gt;=2,2*I3940,W3940/I3940 &lt; 2, W3940)</f>
        <v/>
      </c>
      <c r="Y3940" s="253" t="str">
        <f t="shared" si="431"/>
        <v/>
      </c>
      <c r="Z3940" s="248"/>
      <c r="AA3940" s="249" t="str">
        <f t="shared" si="432"/>
        <v/>
      </c>
      <c r="AB3940" s="254" t="str">
        <f t="shared" si="433"/>
        <v/>
      </c>
      <c r="AC3940" s="159"/>
      <c r="AD3940" s="160"/>
    </row>
    <row r="3941" spans="2:30" ht="13.8" hidden="1" outlineLevel="1" x14ac:dyDescent="0.25">
      <c r="B3941" s="1"/>
      <c r="C3941" s="1"/>
      <c r="D3941" s="1"/>
      <c r="E3941" s="2"/>
      <c r="F3941" s="1"/>
      <c r="G3941" s="2"/>
      <c r="H3941" s="108"/>
      <c r="I3941" s="109"/>
      <c r="J3941" s="132" t="str">
        <f t="shared" si="429"/>
        <v/>
      </c>
      <c r="K3941" s="132">
        <f t="shared" si="427"/>
        <v>0</v>
      </c>
      <c r="L3941" s="246"/>
      <c r="M3941" s="247"/>
      <c r="N3941" s="246"/>
      <c r="O3941" s="248"/>
      <c r="P3941" s="249" t="str">
        <f t="shared" si="430"/>
        <v/>
      </c>
      <c r="Q3941" s="250" t="str">
        <f t="shared" si="428"/>
        <v/>
      </c>
      <c r="R3941" s="248"/>
      <c r="S3941" s="246"/>
      <c r="T3941" s="248"/>
      <c r="U3941" s="249" t="str">
        <f>+IF(AND(S3941&gt;0,R3941&lt;&gt;'Data Validation (ROP used only)'!$A$22),SUM(S3941:T3941),"")</f>
        <v/>
      </c>
      <c r="V3941" s="250" t="str">
        <f>IF(OR(R3941='Data Validation (ROP used only)'!$A$22,ISBLANK(S3941),ISERROR(S3941/$I3941)),"",S3941/$I3941)</f>
        <v/>
      </c>
      <c r="W3941" s="251"/>
      <c r="X3941" s="252" t="str" cm="1">
        <f t="array" ref="X3941">_xlfn.IFS(W3941="","",W3941/I3941&gt;=2,2*I3941,W3941/I3941 &lt; 2, W3941)</f>
        <v/>
      </c>
      <c r="Y3941" s="253" t="str">
        <f t="shared" si="431"/>
        <v/>
      </c>
      <c r="Z3941" s="248"/>
      <c r="AA3941" s="249" t="str">
        <f t="shared" si="432"/>
        <v/>
      </c>
      <c r="AB3941" s="254" t="str">
        <f t="shared" si="433"/>
        <v/>
      </c>
      <c r="AC3941" s="159"/>
      <c r="AD3941" s="160"/>
    </row>
    <row r="3942" spans="2:30" ht="13.8" hidden="1" outlineLevel="1" x14ac:dyDescent="0.25">
      <c r="B3942" s="1"/>
      <c r="C3942" s="1"/>
      <c r="D3942" s="1"/>
      <c r="E3942" s="2"/>
      <c r="F3942" s="1"/>
      <c r="G3942" s="2"/>
      <c r="H3942" s="108"/>
      <c r="I3942" s="109"/>
      <c r="J3942" s="132" t="str">
        <f t="shared" si="429"/>
        <v/>
      </c>
      <c r="K3942" s="132">
        <f t="shared" si="427"/>
        <v>0</v>
      </c>
      <c r="L3942" s="246"/>
      <c r="M3942" s="247"/>
      <c r="N3942" s="246"/>
      <c r="O3942" s="248"/>
      <c r="P3942" s="249" t="str">
        <f t="shared" si="430"/>
        <v/>
      </c>
      <c r="Q3942" s="250" t="str">
        <f t="shared" si="428"/>
        <v/>
      </c>
      <c r="R3942" s="248"/>
      <c r="S3942" s="246"/>
      <c r="T3942" s="248"/>
      <c r="U3942" s="249" t="str">
        <f>+IF(AND(S3942&gt;0,R3942&lt;&gt;'Data Validation (ROP used only)'!$A$22),SUM(S3942:T3942),"")</f>
        <v/>
      </c>
      <c r="V3942" s="250" t="str">
        <f>IF(OR(R3942='Data Validation (ROP used only)'!$A$22,ISBLANK(S3942),ISERROR(S3942/$I3942)),"",S3942/$I3942)</f>
        <v/>
      </c>
      <c r="W3942" s="251"/>
      <c r="X3942" s="252" t="str" cm="1">
        <f t="array" ref="X3942">_xlfn.IFS(W3942="","",W3942/I3942&gt;=2,2*I3942,W3942/I3942 &lt; 2, W3942)</f>
        <v/>
      </c>
      <c r="Y3942" s="253" t="str">
        <f t="shared" si="431"/>
        <v/>
      </c>
      <c r="Z3942" s="248"/>
      <c r="AA3942" s="249" t="str">
        <f t="shared" si="432"/>
        <v/>
      </c>
      <c r="AB3942" s="254" t="str">
        <f t="shared" si="433"/>
        <v/>
      </c>
      <c r="AC3942" s="159"/>
      <c r="AD3942" s="160"/>
    </row>
    <row r="3943" spans="2:30" ht="13.8" hidden="1" outlineLevel="1" x14ac:dyDescent="0.25">
      <c r="B3943" s="1"/>
      <c r="C3943" s="1"/>
      <c r="D3943" s="1"/>
      <c r="E3943" s="2"/>
      <c r="F3943" s="1"/>
      <c r="G3943" s="2"/>
      <c r="H3943" s="108"/>
      <c r="I3943" s="109"/>
      <c r="J3943" s="132" t="str">
        <f t="shared" si="429"/>
        <v/>
      </c>
      <c r="K3943" s="132">
        <f t="shared" ref="K3943:K4006" si="434">IF(ISERROR(I3943/1754.5),"",I3943/1754.5)</f>
        <v>0</v>
      </c>
      <c r="L3943" s="246"/>
      <c r="M3943" s="247"/>
      <c r="N3943" s="246"/>
      <c r="O3943" s="248"/>
      <c r="P3943" s="249" t="str">
        <f t="shared" si="430"/>
        <v/>
      </c>
      <c r="Q3943" s="250" t="str">
        <f t="shared" si="428"/>
        <v/>
      </c>
      <c r="R3943" s="248"/>
      <c r="S3943" s="246"/>
      <c r="T3943" s="248"/>
      <c r="U3943" s="249" t="str">
        <f>+IF(AND(S3943&gt;0,R3943&lt;&gt;'Data Validation (ROP used only)'!$A$22),SUM(S3943:T3943),"")</f>
        <v/>
      </c>
      <c r="V3943" s="250" t="str">
        <f>IF(OR(R3943='Data Validation (ROP used only)'!$A$22,ISBLANK(S3943),ISERROR(S3943/$I3943)),"",S3943/$I3943)</f>
        <v/>
      </c>
      <c r="W3943" s="251"/>
      <c r="X3943" s="252" t="str" cm="1">
        <f t="array" ref="X3943">_xlfn.IFS(W3943="","",W3943/I3943&gt;=2,2*I3943,W3943/I3943 &lt; 2, W3943)</f>
        <v/>
      </c>
      <c r="Y3943" s="253" t="str">
        <f t="shared" si="431"/>
        <v/>
      </c>
      <c r="Z3943" s="248"/>
      <c r="AA3943" s="249" t="str">
        <f t="shared" si="432"/>
        <v/>
      </c>
      <c r="AB3943" s="254" t="str">
        <f t="shared" si="433"/>
        <v/>
      </c>
      <c r="AC3943" s="159"/>
      <c r="AD3943" s="160"/>
    </row>
    <row r="3944" spans="2:30" ht="13.8" hidden="1" outlineLevel="1" x14ac:dyDescent="0.25">
      <c r="B3944" s="1"/>
      <c r="C3944" s="1"/>
      <c r="D3944" s="1"/>
      <c r="E3944" s="2"/>
      <c r="F3944" s="1"/>
      <c r="G3944" s="2"/>
      <c r="H3944" s="108"/>
      <c r="I3944" s="109"/>
      <c r="J3944" s="132" t="str">
        <f t="shared" si="429"/>
        <v/>
      </c>
      <c r="K3944" s="132">
        <f t="shared" si="434"/>
        <v>0</v>
      </c>
      <c r="L3944" s="246"/>
      <c r="M3944" s="247"/>
      <c r="N3944" s="246"/>
      <c r="O3944" s="248"/>
      <c r="P3944" s="249" t="str">
        <f t="shared" si="430"/>
        <v/>
      </c>
      <c r="Q3944" s="250" t="str">
        <f t="shared" si="428"/>
        <v/>
      </c>
      <c r="R3944" s="248"/>
      <c r="S3944" s="246"/>
      <c r="T3944" s="248"/>
      <c r="U3944" s="249" t="str">
        <f>+IF(AND(S3944&gt;0,R3944&lt;&gt;'Data Validation (ROP used only)'!$A$22),SUM(S3944:T3944),"")</f>
        <v/>
      </c>
      <c r="V3944" s="250" t="str">
        <f>IF(OR(R3944='Data Validation (ROP used only)'!$A$22,ISBLANK(S3944),ISERROR(S3944/$I3944)),"",S3944/$I3944)</f>
        <v/>
      </c>
      <c r="W3944" s="251"/>
      <c r="X3944" s="252" t="str" cm="1">
        <f t="array" ref="X3944">_xlfn.IFS(W3944="","",W3944/I3944&gt;=2,2*I3944,W3944/I3944 &lt; 2, W3944)</f>
        <v/>
      </c>
      <c r="Y3944" s="253" t="str">
        <f t="shared" si="431"/>
        <v/>
      </c>
      <c r="Z3944" s="248"/>
      <c r="AA3944" s="249" t="str">
        <f t="shared" si="432"/>
        <v/>
      </c>
      <c r="AB3944" s="254" t="str">
        <f t="shared" si="433"/>
        <v/>
      </c>
      <c r="AC3944" s="159"/>
      <c r="AD3944" s="160"/>
    </row>
    <row r="3945" spans="2:30" ht="13.8" hidden="1" outlineLevel="1" x14ac:dyDescent="0.25">
      <c r="B3945" s="1"/>
      <c r="C3945" s="1"/>
      <c r="D3945" s="1"/>
      <c r="E3945" s="2"/>
      <c r="F3945" s="1"/>
      <c r="G3945" s="2"/>
      <c r="H3945" s="108"/>
      <c r="I3945" s="109"/>
      <c r="J3945" s="132" t="str">
        <f t="shared" si="429"/>
        <v/>
      </c>
      <c r="K3945" s="132">
        <f t="shared" si="434"/>
        <v>0</v>
      </c>
      <c r="L3945" s="246"/>
      <c r="M3945" s="247"/>
      <c r="N3945" s="246"/>
      <c r="O3945" s="248"/>
      <c r="P3945" s="249" t="str">
        <f t="shared" si="430"/>
        <v/>
      </c>
      <c r="Q3945" s="250" t="str">
        <f t="shared" si="428"/>
        <v/>
      </c>
      <c r="R3945" s="248"/>
      <c r="S3945" s="246"/>
      <c r="T3945" s="248"/>
      <c r="U3945" s="249" t="str">
        <f>+IF(AND(S3945&gt;0,R3945&lt;&gt;'Data Validation (ROP used only)'!$A$22),SUM(S3945:T3945),"")</f>
        <v/>
      </c>
      <c r="V3945" s="250" t="str">
        <f>IF(OR(R3945='Data Validation (ROP used only)'!$A$22,ISBLANK(S3945),ISERROR(S3945/$I3945)),"",S3945/$I3945)</f>
        <v/>
      </c>
      <c r="W3945" s="251"/>
      <c r="X3945" s="252" t="str" cm="1">
        <f t="array" ref="X3945">_xlfn.IFS(W3945="","",W3945/I3945&gt;=2,2*I3945,W3945/I3945 &lt; 2, W3945)</f>
        <v/>
      </c>
      <c r="Y3945" s="253" t="str">
        <f t="shared" si="431"/>
        <v/>
      </c>
      <c r="Z3945" s="248"/>
      <c r="AA3945" s="249" t="str">
        <f t="shared" si="432"/>
        <v/>
      </c>
      <c r="AB3945" s="254" t="str">
        <f t="shared" si="433"/>
        <v/>
      </c>
      <c r="AC3945" s="159"/>
      <c r="AD3945" s="160"/>
    </row>
    <row r="3946" spans="2:30" ht="13.8" hidden="1" outlineLevel="1" x14ac:dyDescent="0.25">
      <c r="B3946" s="1"/>
      <c r="C3946" s="1"/>
      <c r="D3946" s="1"/>
      <c r="E3946" s="2"/>
      <c r="F3946" s="1"/>
      <c r="G3946" s="2"/>
      <c r="H3946" s="108"/>
      <c r="I3946" s="109"/>
      <c r="J3946" s="132" t="str">
        <f t="shared" si="429"/>
        <v/>
      </c>
      <c r="K3946" s="132">
        <f t="shared" si="434"/>
        <v>0</v>
      </c>
      <c r="L3946" s="246"/>
      <c r="M3946" s="247"/>
      <c r="N3946" s="246"/>
      <c r="O3946" s="248"/>
      <c r="P3946" s="249" t="str">
        <f t="shared" si="430"/>
        <v/>
      </c>
      <c r="Q3946" s="250" t="str">
        <f t="shared" si="428"/>
        <v/>
      </c>
      <c r="R3946" s="248"/>
      <c r="S3946" s="246"/>
      <c r="T3946" s="248"/>
      <c r="U3946" s="249" t="str">
        <f>+IF(AND(S3946&gt;0,R3946&lt;&gt;'Data Validation (ROP used only)'!$A$22),SUM(S3946:T3946),"")</f>
        <v/>
      </c>
      <c r="V3946" s="250" t="str">
        <f>IF(OR(R3946='Data Validation (ROP used only)'!$A$22,ISBLANK(S3946),ISERROR(S3946/$I3946)),"",S3946/$I3946)</f>
        <v/>
      </c>
      <c r="W3946" s="251"/>
      <c r="X3946" s="252" t="str" cm="1">
        <f t="array" ref="X3946">_xlfn.IFS(W3946="","",W3946/I3946&gt;=2,2*I3946,W3946/I3946 &lt; 2, W3946)</f>
        <v/>
      </c>
      <c r="Y3946" s="253" t="str">
        <f t="shared" si="431"/>
        <v/>
      </c>
      <c r="Z3946" s="248"/>
      <c r="AA3946" s="249" t="str">
        <f t="shared" si="432"/>
        <v/>
      </c>
      <c r="AB3946" s="254" t="str">
        <f t="shared" si="433"/>
        <v/>
      </c>
      <c r="AC3946" s="159"/>
      <c r="AD3946" s="160"/>
    </row>
    <row r="3947" spans="2:30" ht="13.8" hidden="1" outlineLevel="1" x14ac:dyDescent="0.25">
      <c r="B3947" s="1"/>
      <c r="C3947" s="1"/>
      <c r="D3947" s="1"/>
      <c r="E3947" s="2"/>
      <c r="F3947" s="1"/>
      <c r="G3947" s="2"/>
      <c r="H3947" s="108"/>
      <c r="I3947" s="109"/>
      <c r="J3947" s="132" t="str">
        <f t="shared" si="429"/>
        <v/>
      </c>
      <c r="K3947" s="132">
        <f t="shared" si="434"/>
        <v>0</v>
      </c>
      <c r="L3947" s="246"/>
      <c r="M3947" s="247"/>
      <c r="N3947" s="246"/>
      <c r="O3947" s="248"/>
      <c r="P3947" s="249" t="str">
        <f t="shared" si="430"/>
        <v/>
      </c>
      <c r="Q3947" s="250" t="str">
        <f t="shared" si="428"/>
        <v/>
      </c>
      <c r="R3947" s="248"/>
      <c r="S3947" s="246"/>
      <c r="T3947" s="248"/>
      <c r="U3947" s="249" t="str">
        <f>+IF(AND(S3947&gt;0,R3947&lt;&gt;'Data Validation (ROP used only)'!$A$22),SUM(S3947:T3947),"")</f>
        <v/>
      </c>
      <c r="V3947" s="250" t="str">
        <f>IF(OR(R3947='Data Validation (ROP used only)'!$A$22,ISBLANK(S3947),ISERROR(S3947/$I3947)),"",S3947/$I3947)</f>
        <v/>
      </c>
      <c r="W3947" s="251"/>
      <c r="X3947" s="252" t="str" cm="1">
        <f t="array" ref="X3947">_xlfn.IFS(W3947="","",W3947/I3947&gt;=2,2*I3947,W3947/I3947 &lt; 2, W3947)</f>
        <v/>
      </c>
      <c r="Y3947" s="253" t="str">
        <f t="shared" si="431"/>
        <v/>
      </c>
      <c r="Z3947" s="248"/>
      <c r="AA3947" s="249" t="str">
        <f t="shared" si="432"/>
        <v/>
      </c>
      <c r="AB3947" s="254" t="str">
        <f t="shared" si="433"/>
        <v/>
      </c>
      <c r="AC3947" s="159"/>
      <c r="AD3947" s="160"/>
    </row>
    <row r="3948" spans="2:30" ht="13.8" hidden="1" outlineLevel="1" x14ac:dyDescent="0.25">
      <c r="B3948" s="1"/>
      <c r="C3948" s="1"/>
      <c r="D3948" s="1"/>
      <c r="E3948" s="2"/>
      <c r="F3948" s="1"/>
      <c r="G3948" s="2"/>
      <c r="H3948" s="108"/>
      <c r="I3948" s="109"/>
      <c r="J3948" s="132" t="str">
        <f t="shared" si="429"/>
        <v/>
      </c>
      <c r="K3948" s="132">
        <f t="shared" si="434"/>
        <v>0</v>
      </c>
      <c r="L3948" s="246"/>
      <c r="M3948" s="247"/>
      <c r="N3948" s="246"/>
      <c r="O3948" s="248"/>
      <c r="P3948" s="249" t="str">
        <f t="shared" si="430"/>
        <v/>
      </c>
      <c r="Q3948" s="250" t="str">
        <f t="shared" si="428"/>
        <v/>
      </c>
      <c r="R3948" s="248"/>
      <c r="S3948" s="246"/>
      <c r="T3948" s="248"/>
      <c r="U3948" s="249" t="str">
        <f>+IF(AND(S3948&gt;0,R3948&lt;&gt;'Data Validation (ROP used only)'!$A$22),SUM(S3948:T3948),"")</f>
        <v/>
      </c>
      <c r="V3948" s="250" t="str">
        <f>IF(OR(R3948='Data Validation (ROP used only)'!$A$22,ISBLANK(S3948),ISERROR(S3948/$I3948)),"",S3948/$I3948)</f>
        <v/>
      </c>
      <c r="W3948" s="251"/>
      <c r="X3948" s="252" t="str" cm="1">
        <f t="array" ref="X3948">_xlfn.IFS(W3948="","",W3948/I3948&gt;=2,2*I3948,W3948/I3948 &lt; 2, W3948)</f>
        <v/>
      </c>
      <c r="Y3948" s="253" t="str">
        <f t="shared" si="431"/>
        <v/>
      </c>
      <c r="Z3948" s="248"/>
      <c r="AA3948" s="249" t="str">
        <f t="shared" si="432"/>
        <v/>
      </c>
      <c r="AB3948" s="254" t="str">
        <f t="shared" si="433"/>
        <v/>
      </c>
      <c r="AC3948" s="159"/>
      <c r="AD3948" s="160"/>
    </row>
    <row r="3949" spans="2:30" ht="13.8" hidden="1" outlineLevel="1" x14ac:dyDescent="0.25">
      <c r="B3949" s="1"/>
      <c r="C3949" s="1"/>
      <c r="D3949" s="1"/>
      <c r="E3949" s="2"/>
      <c r="F3949" s="1"/>
      <c r="G3949" s="2"/>
      <c r="H3949" s="108"/>
      <c r="I3949" s="109"/>
      <c r="J3949" s="132" t="str">
        <f t="shared" si="429"/>
        <v/>
      </c>
      <c r="K3949" s="132">
        <f t="shared" si="434"/>
        <v>0</v>
      </c>
      <c r="L3949" s="246"/>
      <c r="M3949" s="247"/>
      <c r="N3949" s="246"/>
      <c r="O3949" s="248"/>
      <c r="P3949" s="249" t="str">
        <f t="shared" si="430"/>
        <v/>
      </c>
      <c r="Q3949" s="250" t="str">
        <f t="shared" si="428"/>
        <v/>
      </c>
      <c r="R3949" s="248"/>
      <c r="S3949" s="246"/>
      <c r="T3949" s="248"/>
      <c r="U3949" s="249" t="str">
        <f>+IF(AND(S3949&gt;0,R3949&lt;&gt;'Data Validation (ROP used only)'!$A$22),SUM(S3949:T3949),"")</f>
        <v/>
      </c>
      <c r="V3949" s="250" t="str">
        <f>IF(OR(R3949='Data Validation (ROP used only)'!$A$22,ISBLANK(S3949),ISERROR(S3949/$I3949)),"",S3949/$I3949)</f>
        <v/>
      </c>
      <c r="W3949" s="251"/>
      <c r="X3949" s="252" t="str" cm="1">
        <f t="array" ref="X3949">_xlfn.IFS(W3949="","",W3949/I3949&gt;=2,2*I3949,W3949/I3949 &lt; 2, W3949)</f>
        <v/>
      </c>
      <c r="Y3949" s="253" t="str">
        <f t="shared" si="431"/>
        <v/>
      </c>
      <c r="Z3949" s="248"/>
      <c r="AA3949" s="249" t="str">
        <f t="shared" si="432"/>
        <v/>
      </c>
      <c r="AB3949" s="254" t="str">
        <f t="shared" si="433"/>
        <v/>
      </c>
      <c r="AC3949" s="159"/>
      <c r="AD3949" s="160"/>
    </row>
    <row r="3950" spans="2:30" ht="13.8" hidden="1" outlineLevel="1" x14ac:dyDescent="0.25">
      <c r="B3950" s="1"/>
      <c r="C3950" s="1"/>
      <c r="D3950" s="1"/>
      <c r="E3950" s="2"/>
      <c r="F3950" s="1"/>
      <c r="G3950" s="2"/>
      <c r="H3950" s="108"/>
      <c r="I3950" s="109"/>
      <c r="J3950" s="132" t="str">
        <f t="shared" si="429"/>
        <v/>
      </c>
      <c r="K3950" s="132">
        <f t="shared" si="434"/>
        <v>0</v>
      </c>
      <c r="L3950" s="246"/>
      <c r="M3950" s="247"/>
      <c r="N3950" s="246"/>
      <c r="O3950" s="248"/>
      <c r="P3950" s="249" t="str">
        <f t="shared" si="430"/>
        <v/>
      </c>
      <c r="Q3950" s="250" t="str">
        <f t="shared" si="428"/>
        <v/>
      </c>
      <c r="R3950" s="248"/>
      <c r="S3950" s="246"/>
      <c r="T3950" s="248"/>
      <c r="U3950" s="249" t="str">
        <f>+IF(AND(S3950&gt;0,R3950&lt;&gt;'Data Validation (ROP used only)'!$A$22),SUM(S3950:T3950),"")</f>
        <v/>
      </c>
      <c r="V3950" s="250" t="str">
        <f>IF(OR(R3950='Data Validation (ROP used only)'!$A$22,ISBLANK(S3950),ISERROR(S3950/$I3950)),"",S3950/$I3950)</f>
        <v/>
      </c>
      <c r="W3950" s="251"/>
      <c r="X3950" s="252" t="str" cm="1">
        <f t="array" ref="X3950">_xlfn.IFS(W3950="","",W3950/I3950&gt;=2,2*I3950,W3950/I3950 &lt; 2, W3950)</f>
        <v/>
      </c>
      <c r="Y3950" s="253" t="str">
        <f t="shared" si="431"/>
        <v/>
      </c>
      <c r="Z3950" s="248"/>
      <c r="AA3950" s="249" t="str">
        <f t="shared" si="432"/>
        <v/>
      </c>
      <c r="AB3950" s="254" t="str">
        <f t="shared" si="433"/>
        <v/>
      </c>
      <c r="AC3950" s="159"/>
      <c r="AD3950" s="160"/>
    </row>
    <row r="3951" spans="2:30" ht="13.8" hidden="1" outlineLevel="1" x14ac:dyDescent="0.25">
      <c r="B3951" s="1"/>
      <c r="C3951" s="1"/>
      <c r="D3951" s="1"/>
      <c r="E3951" s="2"/>
      <c r="F3951" s="1"/>
      <c r="G3951" s="2"/>
      <c r="H3951" s="108"/>
      <c r="I3951" s="109"/>
      <c r="J3951" s="132" t="str">
        <f t="shared" si="429"/>
        <v/>
      </c>
      <c r="K3951" s="132">
        <f t="shared" si="434"/>
        <v>0</v>
      </c>
      <c r="L3951" s="246"/>
      <c r="M3951" s="247"/>
      <c r="N3951" s="246"/>
      <c r="O3951" s="248"/>
      <c r="P3951" s="249" t="str">
        <f t="shared" si="430"/>
        <v/>
      </c>
      <c r="Q3951" s="250" t="str">
        <f t="shared" si="428"/>
        <v/>
      </c>
      <c r="R3951" s="248"/>
      <c r="S3951" s="246"/>
      <c r="T3951" s="248"/>
      <c r="U3951" s="249" t="str">
        <f>+IF(AND(S3951&gt;0,R3951&lt;&gt;'Data Validation (ROP used only)'!$A$22),SUM(S3951:T3951),"")</f>
        <v/>
      </c>
      <c r="V3951" s="250" t="str">
        <f>IF(OR(R3951='Data Validation (ROP used only)'!$A$22,ISBLANK(S3951),ISERROR(S3951/$I3951)),"",S3951/$I3951)</f>
        <v/>
      </c>
      <c r="W3951" s="251"/>
      <c r="X3951" s="252" t="str" cm="1">
        <f t="array" ref="X3951">_xlfn.IFS(W3951="","",W3951/I3951&gt;=2,2*I3951,W3951/I3951 &lt; 2, W3951)</f>
        <v/>
      </c>
      <c r="Y3951" s="253" t="str">
        <f t="shared" si="431"/>
        <v/>
      </c>
      <c r="Z3951" s="248"/>
      <c r="AA3951" s="249" t="str">
        <f t="shared" si="432"/>
        <v/>
      </c>
      <c r="AB3951" s="254" t="str">
        <f t="shared" si="433"/>
        <v/>
      </c>
      <c r="AC3951" s="159"/>
      <c r="AD3951" s="160"/>
    </row>
    <row r="3952" spans="2:30" ht="13.8" hidden="1" outlineLevel="1" x14ac:dyDescent="0.25">
      <c r="B3952" s="1"/>
      <c r="C3952" s="1"/>
      <c r="D3952" s="1"/>
      <c r="E3952" s="2"/>
      <c r="F3952" s="1"/>
      <c r="G3952" s="2"/>
      <c r="H3952" s="108"/>
      <c r="I3952" s="109"/>
      <c r="J3952" s="132" t="str">
        <f t="shared" si="429"/>
        <v/>
      </c>
      <c r="K3952" s="132">
        <f t="shared" si="434"/>
        <v>0</v>
      </c>
      <c r="L3952" s="246"/>
      <c r="M3952" s="247"/>
      <c r="N3952" s="246"/>
      <c r="O3952" s="248"/>
      <c r="P3952" s="249" t="str">
        <f t="shared" si="430"/>
        <v/>
      </c>
      <c r="Q3952" s="250" t="str">
        <f t="shared" si="428"/>
        <v/>
      </c>
      <c r="R3952" s="248"/>
      <c r="S3952" s="246"/>
      <c r="T3952" s="248"/>
      <c r="U3952" s="249" t="str">
        <f>+IF(AND(S3952&gt;0,R3952&lt;&gt;'Data Validation (ROP used only)'!$A$22),SUM(S3952:T3952),"")</f>
        <v/>
      </c>
      <c r="V3952" s="250" t="str">
        <f>IF(OR(R3952='Data Validation (ROP used only)'!$A$22,ISBLANK(S3952),ISERROR(S3952/$I3952)),"",S3952/$I3952)</f>
        <v/>
      </c>
      <c r="W3952" s="251"/>
      <c r="X3952" s="252" t="str" cm="1">
        <f t="array" ref="X3952">_xlfn.IFS(W3952="","",W3952/I3952&gt;=2,2*I3952,W3952/I3952 &lt; 2, W3952)</f>
        <v/>
      </c>
      <c r="Y3952" s="253" t="str">
        <f t="shared" si="431"/>
        <v/>
      </c>
      <c r="Z3952" s="248"/>
      <c r="AA3952" s="249" t="str">
        <f t="shared" si="432"/>
        <v/>
      </c>
      <c r="AB3952" s="254" t="str">
        <f t="shared" si="433"/>
        <v/>
      </c>
      <c r="AC3952" s="159"/>
      <c r="AD3952" s="160"/>
    </row>
    <row r="3953" spans="2:30" ht="13.8" hidden="1" outlineLevel="1" x14ac:dyDescent="0.25">
      <c r="B3953" s="1"/>
      <c r="C3953" s="1"/>
      <c r="D3953" s="1"/>
      <c r="E3953" s="2"/>
      <c r="F3953" s="1"/>
      <c r="G3953" s="2"/>
      <c r="H3953" s="108"/>
      <c r="I3953" s="109"/>
      <c r="J3953" s="132" t="str">
        <f t="shared" si="429"/>
        <v/>
      </c>
      <c r="K3953" s="132">
        <f t="shared" si="434"/>
        <v>0</v>
      </c>
      <c r="L3953" s="246"/>
      <c r="M3953" s="247"/>
      <c r="N3953" s="246"/>
      <c r="O3953" s="248"/>
      <c r="P3953" s="249" t="str">
        <f t="shared" si="430"/>
        <v/>
      </c>
      <c r="Q3953" s="250" t="str">
        <f t="shared" si="428"/>
        <v/>
      </c>
      <c r="R3953" s="248"/>
      <c r="S3953" s="246"/>
      <c r="T3953" s="248"/>
      <c r="U3953" s="249" t="str">
        <f>+IF(AND(S3953&gt;0,R3953&lt;&gt;'Data Validation (ROP used only)'!$A$22),SUM(S3953:T3953),"")</f>
        <v/>
      </c>
      <c r="V3953" s="250" t="str">
        <f>IF(OR(R3953='Data Validation (ROP used only)'!$A$22,ISBLANK(S3953),ISERROR(S3953/$I3953)),"",S3953/$I3953)</f>
        <v/>
      </c>
      <c r="W3953" s="251"/>
      <c r="X3953" s="252" t="str" cm="1">
        <f t="array" ref="X3953">_xlfn.IFS(W3953="","",W3953/I3953&gt;=2,2*I3953,W3953/I3953 &lt; 2, W3953)</f>
        <v/>
      </c>
      <c r="Y3953" s="253" t="str">
        <f t="shared" si="431"/>
        <v/>
      </c>
      <c r="Z3953" s="248"/>
      <c r="AA3953" s="249" t="str">
        <f t="shared" si="432"/>
        <v/>
      </c>
      <c r="AB3953" s="254" t="str">
        <f t="shared" si="433"/>
        <v/>
      </c>
      <c r="AC3953" s="159"/>
      <c r="AD3953" s="160"/>
    </row>
    <row r="3954" spans="2:30" ht="13.8" hidden="1" outlineLevel="1" x14ac:dyDescent="0.25">
      <c r="B3954" s="1"/>
      <c r="C3954" s="1"/>
      <c r="D3954" s="1"/>
      <c r="E3954" s="2"/>
      <c r="F3954" s="1"/>
      <c r="G3954" s="2"/>
      <c r="H3954" s="108"/>
      <c r="I3954" s="109"/>
      <c r="J3954" s="132" t="str">
        <f t="shared" si="429"/>
        <v/>
      </c>
      <c r="K3954" s="132">
        <f t="shared" si="434"/>
        <v>0</v>
      </c>
      <c r="L3954" s="246"/>
      <c r="M3954" s="247"/>
      <c r="N3954" s="246"/>
      <c r="O3954" s="248"/>
      <c r="P3954" s="249" t="str">
        <f t="shared" si="430"/>
        <v/>
      </c>
      <c r="Q3954" s="250" t="str">
        <f t="shared" si="428"/>
        <v/>
      </c>
      <c r="R3954" s="248"/>
      <c r="S3954" s="246"/>
      <c r="T3954" s="248"/>
      <c r="U3954" s="249" t="str">
        <f>+IF(AND(S3954&gt;0,R3954&lt;&gt;'Data Validation (ROP used only)'!$A$22),SUM(S3954:T3954),"")</f>
        <v/>
      </c>
      <c r="V3954" s="250" t="str">
        <f>IF(OR(R3954='Data Validation (ROP used only)'!$A$22,ISBLANK(S3954),ISERROR(S3954/$I3954)),"",S3954/$I3954)</f>
        <v/>
      </c>
      <c r="W3954" s="251"/>
      <c r="X3954" s="252" t="str" cm="1">
        <f t="array" ref="X3954">_xlfn.IFS(W3954="","",W3954/I3954&gt;=2,2*I3954,W3954/I3954 &lt; 2, W3954)</f>
        <v/>
      </c>
      <c r="Y3954" s="253" t="str">
        <f t="shared" si="431"/>
        <v/>
      </c>
      <c r="Z3954" s="248"/>
      <c r="AA3954" s="249" t="str">
        <f t="shared" si="432"/>
        <v/>
      </c>
      <c r="AB3954" s="254" t="str">
        <f t="shared" si="433"/>
        <v/>
      </c>
      <c r="AC3954" s="159"/>
      <c r="AD3954" s="160"/>
    </row>
    <row r="3955" spans="2:30" ht="13.8" hidden="1" outlineLevel="1" x14ac:dyDescent="0.25">
      <c r="B3955" s="1"/>
      <c r="C3955" s="1"/>
      <c r="D3955" s="1"/>
      <c r="E3955" s="2"/>
      <c r="F3955" s="1"/>
      <c r="G3955" s="2"/>
      <c r="H3955" s="108"/>
      <c r="I3955" s="109"/>
      <c r="J3955" s="132" t="str">
        <f t="shared" si="429"/>
        <v/>
      </c>
      <c r="K3955" s="132">
        <f t="shared" si="434"/>
        <v>0</v>
      </c>
      <c r="L3955" s="246"/>
      <c r="M3955" s="247"/>
      <c r="N3955" s="246"/>
      <c r="O3955" s="248"/>
      <c r="P3955" s="249" t="str">
        <f t="shared" si="430"/>
        <v/>
      </c>
      <c r="Q3955" s="250" t="str">
        <f t="shared" si="428"/>
        <v/>
      </c>
      <c r="R3955" s="248"/>
      <c r="S3955" s="246"/>
      <c r="T3955" s="248"/>
      <c r="U3955" s="249" t="str">
        <f>+IF(AND(S3955&gt;0,R3955&lt;&gt;'Data Validation (ROP used only)'!$A$22),SUM(S3955:T3955),"")</f>
        <v/>
      </c>
      <c r="V3955" s="250" t="str">
        <f>IF(OR(R3955='Data Validation (ROP used only)'!$A$22,ISBLANK(S3955),ISERROR(S3955/$I3955)),"",S3955/$I3955)</f>
        <v/>
      </c>
      <c r="W3955" s="251"/>
      <c r="X3955" s="252" t="str" cm="1">
        <f t="array" ref="X3955">_xlfn.IFS(W3955="","",W3955/I3955&gt;=2,2*I3955,W3955/I3955 &lt; 2, W3955)</f>
        <v/>
      </c>
      <c r="Y3955" s="253" t="str">
        <f t="shared" si="431"/>
        <v/>
      </c>
      <c r="Z3955" s="248"/>
      <c r="AA3955" s="249" t="str">
        <f t="shared" si="432"/>
        <v/>
      </c>
      <c r="AB3955" s="254" t="str">
        <f t="shared" si="433"/>
        <v/>
      </c>
      <c r="AC3955" s="159"/>
      <c r="AD3955" s="160"/>
    </row>
    <row r="3956" spans="2:30" ht="13.8" hidden="1" outlineLevel="1" x14ac:dyDescent="0.25">
      <c r="B3956" s="1"/>
      <c r="C3956" s="1"/>
      <c r="D3956" s="1"/>
      <c r="E3956" s="2"/>
      <c r="F3956" s="1"/>
      <c r="G3956" s="2"/>
      <c r="H3956" s="108"/>
      <c r="I3956" s="109"/>
      <c r="J3956" s="132" t="str">
        <f t="shared" si="429"/>
        <v/>
      </c>
      <c r="K3956" s="132">
        <f t="shared" si="434"/>
        <v>0</v>
      </c>
      <c r="L3956" s="246"/>
      <c r="M3956" s="247"/>
      <c r="N3956" s="246"/>
      <c r="O3956" s="248"/>
      <c r="P3956" s="249" t="str">
        <f t="shared" si="430"/>
        <v/>
      </c>
      <c r="Q3956" s="250" t="str">
        <f t="shared" si="428"/>
        <v/>
      </c>
      <c r="R3956" s="248"/>
      <c r="S3956" s="246"/>
      <c r="T3956" s="248"/>
      <c r="U3956" s="249" t="str">
        <f>+IF(AND(S3956&gt;0,R3956&lt;&gt;'Data Validation (ROP used only)'!$A$22),SUM(S3956:T3956),"")</f>
        <v/>
      </c>
      <c r="V3956" s="250" t="str">
        <f>IF(OR(R3956='Data Validation (ROP used only)'!$A$22,ISBLANK(S3956),ISERROR(S3956/$I3956)),"",S3956/$I3956)</f>
        <v/>
      </c>
      <c r="W3956" s="251"/>
      <c r="X3956" s="252" t="str" cm="1">
        <f t="array" ref="X3956">_xlfn.IFS(W3956="","",W3956/I3956&gt;=2,2*I3956,W3956/I3956 &lt; 2, W3956)</f>
        <v/>
      </c>
      <c r="Y3956" s="253" t="str">
        <f t="shared" si="431"/>
        <v/>
      </c>
      <c r="Z3956" s="248"/>
      <c r="AA3956" s="249" t="str">
        <f t="shared" si="432"/>
        <v/>
      </c>
      <c r="AB3956" s="254" t="str">
        <f t="shared" si="433"/>
        <v/>
      </c>
      <c r="AC3956" s="159"/>
      <c r="AD3956" s="160"/>
    </row>
    <row r="3957" spans="2:30" ht="13.8" hidden="1" outlineLevel="1" x14ac:dyDescent="0.25">
      <c r="B3957" s="1"/>
      <c r="C3957" s="1"/>
      <c r="D3957" s="1"/>
      <c r="E3957" s="2"/>
      <c r="F3957" s="1"/>
      <c r="G3957" s="2"/>
      <c r="H3957" s="108"/>
      <c r="I3957" s="109"/>
      <c r="J3957" s="132" t="str">
        <f t="shared" si="429"/>
        <v/>
      </c>
      <c r="K3957" s="132">
        <f t="shared" si="434"/>
        <v>0</v>
      </c>
      <c r="L3957" s="246"/>
      <c r="M3957" s="247"/>
      <c r="N3957" s="246"/>
      <c r="O3957" s="248"/>
      <c r="P3957" s="249" t="str">
        <f t="shared" si="430"/>
        <v/>
      </c>
      <c r="Q3957" s="250" t="str">
        <f t="shared" si="428"/>
        <v/>
      </c>
      <c r="R3957" s="248"/>
      <c r="S3957" s="246"/>
      <c r="T3957" s="248"/>
      <c r="U3957" s="249" t="str">
        <f>+IF(AND(S3957&gt;0,R3957&lt;&gt;'Data Validation (ROP used only)'!$A$22),SUM(S3957:T3957),"")</f>
        <v/>
      </c>
      <c r="V3957" s="250" t="str">
        <f>IF(OR(R3957='Data Validation (ROP used only)'!$A$22,ISBLANK(S3957),ISERROR(S3957/$I3957)),"",S3957/$I3957)</f>
        <v/>
      </c>
      <c r="W3957" s="251"/>
      <c r="X3957" s="252" t="str" cm="1">
        <f t="array" ref="X3957">_xlfn.IFS(W3957="","",W3957/I3957&gt;=2,2*I3957,W3957/I3957 &lt; 2, W3957)</f>
        <v/>
      </c>
      <c r="Y3957" s="253" t="str">
        <f t="shared" si="431"/>
        <v/>
      </c>
      <c r="Z3957" s="248"/>
      <c r="AA3957" s="249" t="str">
        <f t="shared" si="432"/>
        <v/>
      </c>
      <c r="AB3957" s="254" t="str">
        <f t="shared" si="433"/>
        <v/>
      </c>
      <c r="AC3957" s="159"/>
      <c r="AD3957" s="160"/>
    </row>
    <row r="3958" spans="2:30" ht="13.8" hidden="1" outlineLevel="1" x14ac:dyDescent="0.25">
      <c r="B3958" s="1"/>
      <c r="C3958" s="1"/>
      <c r="D3958" s="1"/>
      <c r="E3958" s="2"/>
      <c r="F3958" s="1"/>
      <c r="G3958" s="2"/>
      <c r="H3958" s="108"/>
      <c r="I3958" s="109"/>
      <c r="J3958" s="132" t="str">
        <f t="shared" si="429"/>
        <v/>
      </c>
      <c r="K3958" s="132">
        <f t="shared" si="434"/>
        <v>0</v>
      </c>
      <c r="L3958" s="246"/>
      <c r="M3958" s="247"/>
      <c r="N3958" s="246"/>
      <c r="O3958" s="248"/>
      <c r="P3958" s="249" t="str">
        <f t="shared" si="430"/>
        <v/>
      </c>
      <c r="Q3958" s="250" t="str">
        <f t="shared" si="428"/>
        <v/>
      </c>
      <c r="R3958" s="248"/>
      <c r="S3958" s="246"/>
      <c r="T3958" s="248"/>
      <c r="U3958" s="249" t="str">
        <f>+IF(AND(S3958&gt;0,R3958&lt;&gt;'Data Validation (ROP used only)'!$A$22),SUM(S3958:T3958),"")</f>
        <v/>
      </c>
      <c r="V3958" s="250" t="str">
        <f>IF(OR(R3958='Data Validation (ROP used only)'!$A$22,ISBLANK(S3958),ISERROR(S3958/$I3958)),"",S3958/$I3958)</f>
        <v/>
      </c>
      <c r="W3958" s="251"/>
      <c r="X3958" s="252" t="str" cm="1">
        <f t="array" ref="X3958">_xlfn.IFS(W3958="","",W3958/I3958&gt;=2,2*I3958,W3958/I3958 &lt; 2, W3958)</f>
        <v/>
      </c>
      <c r="Y3958" s="253" t="str">
        <f t="shared" si="431"/>
        <v/>
      </c>
      <c r="Z3958" s="248"/>
      <c r="AA3958" s="249" t="str">
        <f t="shared" si="432"/>
        <v/>
      </c>
      <c r="AB3958" s="254" t="str">
        <f t="shared" si="433"/>
        <v/>
      </c>
      <c r="AC3958" s="159"/>
      <c r="AD3958" s="160"/>
    </row>
    <row r="3959" spans="2:30" ht="13.8" hidden="1" outlineLevel="1" x14ac:dyDescent="0.25">
      <c r="B3959" s="1"/>
      <c r="C3959" s="1"/>
      <c r="D3959" s="1"/>
      <c r="E3959" s="2"/>
      <c r="F3959" s="1"/>
      <c r="G3959" s="2"/>
      <c r="H3959" s="108"/>
      <c r="I3959" s="109"/>
      <c r="J3959" s="132" t="str">
        <f t="shared" si="429"/>
        <v/>
      </c>
      <c r="K3959" s="132">
        <f t="shared" si="434"/>
        <v>0</v>
      </c>
      <c r="L3959" s="246"/>
      <c r="M3959" s="247"/>
      <c r="N3959" s="246"/>
      <c r="O3959" s="248"/>
      <c r="P3959" s="249" t="str">
        <f t="shared" si="430"/>
        <v/>
      </c>
      <c r="Q3959" s="250" t="str">
        <f t="shared" si="428"/>
        <v/>
      </c>
      <c r="R3959" s="248"/>
      <c r="S3959" s="246"/>
      <c r="T3959" s="248"/>
      <c r="U3959" s="249" t="str">
        <f>+IF(AND(S3959&gt;0,R3959&lt;&gt;'Data Validation (ROP used only)'!$A$22),SUM(S3959:T3959),"")</f>
        <v/>
      </c>
      <c r="V3959" s="250" t="str">
        <f>IF(OR(R3959='Data Validation (ROP used only)'!$A$22,ISBLANK(S3959),ISERROR(S3959/$I3959)),"",S3959/$I3959)</f>
        <v/>
      </c>
      <c r="W3959" s="251"/>
      <c r="X3959" s="252" t="str" cm="1">
        <f t="array" ref="X3959">_xlfn.IFS(W3959="","",W3959/I3959&gt;=2,2*I3959,W3959/I3959 &lt; 2, W3959)</f>
        <v/>
      </c>
      <c r="Y3959" s="253" t="str">
        <f t="shared" si="431"/>
        <v/>
      </c>
      <c r="Z3959" s="248"/>
      <c r="AA3959" s="249" t="str">
        <f t="shared" si="432"/>
        <v/>
      </c>
      <c r="AB3959" s="254" t="str">
        <f t="shared" si="433"/>
        <v/>
      </c>
      <c r="AC3959" s="159"/>
      <c r="AD3959" s="160"/>
    </row>
    <row r="3960" spans="2:30" ht="13.8" hidden="1" outlineLevel="1" x14ac:dyDescent="0.25">
      <c r="B3960" s="1"/>
      <c r="C3960" s="1"/>
      <c r="D3960" s="1"/>
      <c r="E3960" s="2"/>
      <c r="F3960" s="1"/>
      <c r="G3960" s="2"/>
      <c r="H3960" s="108"/>
      <c r="I3960" s="109"/>
      <c r="J3960" s="132" t="str">
        <f t="shared" si="429"/>
        <v/>
      </c>
      <c r="K3960" s="132">
        <f t="shared" si="434"/>
        <v>0</v>
      </c>
      <c r="L3960" s="246"/>
      <c r="M3960" s="247"/>
      <c r="N3960" s="246"/>
      <c r="O3960" s="248"/>
      <c r="P3960" s="249" t="str">
        <f t="shared" si="430"/>
        <v/>
      </c>
      <c r="Q3960" s="250" t="str">
        <f t="shared" si="428"/>
        <v/>
      </c>
      <c r="R3960" s="248"/>
      <c r="S3960" s="246"/>
      <c r="T3960" s="248"/>
      <c r="U3960" s="249" t="str">
        <f>+IF(AND(S3960&gt;0,R3960&lt;&gt;'Data Validation (ROP used only)'!$A$22),SUM(S3960:T3960),"")</f>
        <v/>
      </c>
      <c r="V3960" s="250" t="str">
        <f>IF(OR(R3960='Data Validation (ROP used only)'!$A$22,ISBLANK(S3960),ISERROR(S3960/$I3960)),"",S3960/$I3960)</f>
        <v/>
      </c>
      <c r="W3960" s="251"/>
      <c r="X3960" s="252" t="str" cm="1">
        <f t="array" ref="X3960">_xlfn.IFS(W3960="","",W3960/I3960&gt;=2,2*I3960,W3960/I3960 &lt; 2, W3960)</f>
        <v/>
      </c>
      <c r="Y3960" s="253" t="str">
        <f t="shared" si="431"/>
        <v/>
      </c>
      <c r="Z3960" s="248"/>
      <c r="AA3960" s="249" t="str">
        <f t="shared" si="432"/>
        <v/>
      </c>
      <c r="AB3960" s="254" t="str">
        <f t="shared" si="433"/>
        <v/>
      </c>
      <c r="AC3960" s="159"/>
      <c r="AD3960" s="160"/>
    </row>
    <row r="3961" spans="2:30" ht="13.8" hidden="1" outlineLevel="1" x14ac:dyDescent="0.25">
      <c r="B3961" s="1"/>
      <c r="C3961" s="1"/>
      <c r="D3961" s="1"/>
      <c r="E3961" s="2"/>
      <c r="F3961" s="1"/>
      <c r="G3961" s="2"/>
      <c r="H3961" s="108"/>
      <c r="I3961" s="109"/>
      <c r="J3961" s="132" t="str">
        <f t="shared" si="429"/>
        <v/>
      </c>
      <c r="K3961" s="132">
        <f t="shared" si="434"/>
        <v>0</v>
      </c>
      <c r="L3961" s="246"/>
      <c r="M3961" s="247"/>
      <c r="N3961" s="246"/>
      <c r="O3961" s="248"/>
      <c r="P3961" s="249" t="str">
        <f t="shared" si="430"/>
        <v/>
      </c>
      <c r="Q3961" s="250" t="str">
        <f t="shared" si="428"/>
        <v/>
      </c>
      <c r="R3961" s="248"/>
      <c r="S3961" s="246"/>
      <c r="T3961" s="248"/>
      <c r="U3961" s="249" t="str">
        <f>+IF(AND(S3961&gt;0,R3961&lt;&gt;'Data Validation (ROP used only)'!$A$22),SUM(S3961:T3961),"")</f>
        <v/>
      </c>
      <c r="V3961" s="250" t="str">
        <f>IF(OR(R3961='Data Validation (ROP used only)'!$A$22,ISBLANK(S3961),ISERROR(S3961/$I3961)),"",S3961/$I3961)</f>
        <v/>
      </c>
      <c r="W3961" s="251"/>
      <c r="X3961" s="252" t="str" cm="1">
        <f t="array" ref="X3961">_xlfn.IFS(W3961="","",W3961/I3961&gt;=2,2*I3961,W3961/I3961 &lt; 2, W3961)</f>
        <v/>
      </c>
      <c r="Y3961" s="253" t="str">
        <f t="shared" si="431"/>
        <v/>
      </c>
      <c r="Z3961" s="248"/>
      <c r="AA3961" s="249" t="str">
        <f t="shared" si="432"/>
        <v/>
      </c>
      <c r="AB3961" s="254" t="str">
        <f t="shared" si="433"/>
        <v/>
      </c>
      <c r="AC3961" s="159"/>
      <c r="AD3961" s="160"/>
    </row>
    <row r="3962" spans="2:30" ht="13.8" hidden="1" outlineLevel="1" x14ac:dyDescent="0.25">
      <c r="B3962" s="1"/>
      <c r="C3962" s="1"/>
      <c r="D3962" s="1"/>
      <c r="E3962" s="2"/>
      <c r="F3962" s="1"/>
      <c r="G3962" s="2"/>
      <c r="H3962" s="108"/>
      <c r="I3962" s="109"/>
      <c r="J3962" s="132" t="str">
        <f t="shared" si="429"/>
        <v/>
      </c>
      <c r="K3962" s="132">
        <f t="shared" si="434"/>
        <v>0</v>
      </c>
      <c r="L3962" s="246"/>
      <c r="M3962" s="247"/>
      <c r="N3962" s="246"/>
      <c r="O3962" s="248"/>
      <c r="P3962" s="249" t="str">
        <f t="shared" si="430"/>
        <v/>
      </c>
      <c r="Q3962" s="250" t="str">
        <f t="shared" si="428"/>
        <v/>
      </c>
      <c r="R3962" s="248"/>
      <c r="S3962" s="246"/>
      <c r="T3962" s="248"/>
      <c r="U3962" s="249" t="str">
        <f>+IF(AND(S3962&gt;0,R3962&lt;&gt;'Data Validation (ROP used only)'!$A$22),SUM(S3962:T3962),"")</f>
        <v/>
      </c>
      <c r="V3962" s="250" t="str">
        <f>IF(OR(R3962='Data Validation (ROP used only)'!$A$22,ISBLANK(S3962),ISERROR(S3962/$I3962)),"",S3962/$I3962)</f>
        <v/>
      </c>
      <c r="W3962" s="251"/>
      <c r="X3962" s="252" t="str" cm="1">
        <f t="array" ref="X3962">_xlfn.IFS(W3962="","",W3962/I3962&gt;=2,2*I3962,W3962/I3962 &lt; 2, W3962)</f>
        <v/>
      </c>
      <c r="Y3962" s="253" t="str">
        <f t="shared" si="431"/>
        <v/>
      </c>
      <c r="Z3962" s="248"/>
      <c r="AA3962" s="249" t="str">
        <f t="shared" si="432"/>
        <v/>
      </c>
      <c r="AB3962" s="254" t="str">
        <f t="shared" si="433"/>
        <v/>
      </c>
      <c r="AC3962" s="159"/>
      <c r="AD3962" s="160"/>
    </row>
    <row r="3963" spans="2:30" ht="13.8" hidden="1" outlineLevel="1" x14ac:dyDescent="0.25">
      <c r="B3963" s="1"/>
      <c r="C3963" s="1"/>
      <c r="D3963" s="1"/>
      <c r="E3963" s="2"/>
      <c r="F3963" s="1"/>
      <c r="G3963" s="2"/>
      <c r="H3963" s="108"/>
      <c r="I3963" s="109"/>
      <c r="J3963" s="132" t="str">
        <f t="shared" si="429"/>
        <v/>
      </c>
      <c r="K3963" s="132">
        <f t="shared" si="434"/>
        <v>0</v>
      </c>
      <c r="L3963" s="246"/>
      <c r="M3963" s="247"/>
      <c r="N3963" s="246"/>
      <c r="O3963" s="248"/>
      <c r="P3963" s="249" t="str">
        <f t="shared" si="430"/>
        <v/>
      </c>
      <c r="Q3963" s="250" t="str">
        <f t="shared" si="428"/>
        <v/>
      </c>
      <c r="R3963" s="248"/>
      <c r="S3963" s="246"/>
      <c r="T3963" s="248"/>
      <c r="U3963" s="249" t="str">
        <f>+IF(AND(S3963&gt;0,R3963&lt;&gt;'Data Validation (ROP used only)'!$A$22),SUM(S3963:T3963),"")</f>
        <v/>
      </c>
      <c r="V3963" s="250" t="str">
        <f>IF(OR(R3963='Data Validation (ROP used only)'!$A$22,ISBLANK(S3963),ISERROR(S3963/$I3963)),"",S3963/$I3963)</f>
        <v/>
      </c>
      <c r="W3963" s="251"/>
      <c r="X3963" s="252" t="str" cm="1">
        <f t="array" ref="X3963">_xlfn.IFS(W3963="","",W3963/I3963&gt;=2,2*I3963,W3963/I3963 &lt; 2, W3963)</f>
        <v/>
      </c>
      <c r="Y3963" s="253" t="str">
        <f t="shared" si="431"/>
        <v/>
      </c>
      <c r="Z3963" s="248"/>
      <c r="AA3963" s="249" t="str">
        <f t="shared" si="432"/>
        <v/>
      </c>
      <c r="AB3963" s="254" t="str">
        <f t="shared" si="433"/>
        <v/>
      </c>
      <c r="AC3963" s="159"/>
      <c r="AD3963" s="160"/>
    </row>
    <row r="3964" spans="2:30" ht="13.8" hidden="1" outlineLevel="1" x14ac:dyDescent="0.25">
      <c r="B3964" s="1"/>
      <c r="C3964" s="1"/>
      <c r="D3964" s="1"/>
      <c r="E3964" s="2"/>
      <c r="F3964" s="1"/>
      <c r="G3964" s="2"/>
      <c r="H3964" s="108"/>
      <c r="I3964" s="109"/>
      <c r="J3964" s="132" t="str">
        <f t="shared" si="429"/>
        <v/>
      </c>
      <c r="K3964" s="132">
        <f t="shared" si="434"/>
        <v>0</v>
      </c>
      <c r="L3964" s="246"/>
      <c r="M3964" s="247"/>
      <c r="N3964" s="246"/>
      <c r="O3964" s="248"/>
      <c r="P3964" s="249" t="str">
        <f t="shared" si="430"/>
        <v/>
      </c>
      <c r="Q3964" s="250" t="str">
        <f t="shared" si="428"/>
        <v/>
      </c>
      <c r="R3964" s="248"/>
      <c r="S3964" s="246"/>
      <c r="T3964" s="248"/>
      <c r="U3964" s="249" t="str">
        <f>+IF(AND(S3964&gt;0,R3964&lt;&gt;'Data Validation (ROP used only)'!$A$22),SUM(S3964:T3964),"")</f>
        <v/>
      </c>
      <c r="V3964" s="250" t="str">
        <f>IF(OR(R3964='Data Validation (ROP used only)'!$A$22,ISBLANK(S3964),ISERROR(S3964/$I3964)),"",S3964/$I3964)</f>
        <v/>
      </c>
      <c r="W3964" s="251"/>
      <c r="X3964" s="252" t="str" cm="1">
        <f t="array" ref="X3964">_xlfn.IFS(W3964="","",W3964/I3964&gt;=2,2*I3964,W3964/I3964 &lt; 2, W3964)</f>
        <v/>
      </c>
      <c r="Y3964" s="253" t="str">
        <f t="shared" si="431"/>
        <v/>
      </c>
      <c r="Z3964" s="248"/>
      <c r="AA3964" s="249" t="str">
        <f t="shared" si="432"/>
        <v/>
      </c>
      <c r="AB3964" s="254" t="str">
        <f t="shared" si="433"/>
        <v/>
      </c>
      <c r="AC3964" s="159"/>
      <c r="AD3964" s="160"/>
    </row>
    <row r="3965" spans="2:30" ht="13.8" hidden="1" outlineLevel="1" x14ac:dyDescent="0.25">
      <c r="B3965" s="1"/>
      <c r="C3965" s="1"/>
      <c r="D3965" s="1"/>
      <c r="E3965" s="2"/>
      <c r="F3965" s="1"/>
      <c r="G3965" s="2"/>
      <c r="H3965" s="108"/>
      <c r="I3965" s="109"/>
      <c r="J3965" s="132" t="str">
        <f t="shared" si="429"/>
        <v/>
      </c>
      <c r="K3965" s="132">
        <f t="shared" si="434"/>
        <v>0</v>
      </c>
      <c r="L3965" s="246"/>
      <c r="M3965" s="247"/>
      <c r="N3965" s="246"/>
      <c r="O3965" s="248"/>
      <c r="P3965" s="249" t="str">
        <f t="shared" si="430"/>
        <v/>
      </c>
      <c r="Q3965" s="250" t="str">
        <f t="shared" si="428"/>
        <v/>
      </c>
      <c r="R3965" s="248"/>
      <c r="S3965" s="246"/>
      <c r="T3965" s="248"/>
      <c r="U3965" s="249" t="str">
        <f>+IF(AND(S3965&gt;0,R3965&lt;&gt;'Data Validation (ROP used only)'!$A$22),SUM(S3965:T3965),"")</f>
        <v/>
      </c>
      <c r="V3965" s="250" t="str">
        <f>IF(OR(R3965='Data Validation (ROP used only)'!$A$22,ISBLANK(S3965),ISERROR(S3965/$I3965)),"",S3965/$I3965)</f>
        <v/>
      </c>
      <c r="W3965" s="251"/>
      <c r="X3965" s="252" t="str" cm="1">
        <f t="array" ref="X3965">_xlfn.IFS(W3965="","",W3965/I3965&gt;=2,2*I3965,W3965/I3965 &lt; 2, W3965)</f>
        <v/>
      </c>
      <c r="Y3965" s="253" t="str">
        <f t="shared" si="431"/>
        <v/>
      </c>
      <c r="Z3965" s="248"/>
      <c r="AA3965" s="249" t="str">
        <f t="shared" si="432"/>
        <v/>
      </c>
      <c r="AB3965" s="254" t="str">
        <f t="shared" si="433"/>
        <v/>
      </c>
      <c r="AC3965" s="159"/>
      <c r="AD3965" s="160"/>
    </row>
    <row r="3966" spans="2:30" ht="13.8" hidden="1" outlineLevel="1" x14ac:dyDescent="0.25">
      <c r="B3966" s="1"/>
      <c r="C3966" s="1"/>
      <c r="D3966" s="1"/>
      <c r="E3966" s="2"/>
      <c r="F3966" s="1"/>
      <c r="G3966" s="2"/>
      <c r="H3966" s="108"/>
      <c r="I3966" s="109"/>
      <c r="J3966" s="132" t="str">
        <f t="shared" si="429"/>
        <v/>
      </c>
      <c r="K3966" s="132">
        <f t="shared" si="434"/>
        <v>0</v>
      </c>
      <c r="L3966" s="246"/>
      <c r="M3966" s="247"/>
      <c r="N3966" s="246"/>
      <c r="O3966" s="248"/>
      <c r="P3966" s="249" t="str">
        <f t="shared" si="430"/>
        <v/>
      </c>
      <c r="Q3966" s="250" t="str">
        <f t="shared" si="428"/>
        <v/>
      </c>
      <c r="R3966" s="248"/>
      <c r="S3966" s="246"/>
      <c r="T3966" s="248"/>
      <c r="U3966" s="249" t="str">
        <f>+IF(AND(S3966&gt;0,R3966&lt;&gt;'Data Validation (ROP used only)'!$A$22),SUM(S3966:T3966),"")</f>
        <v/>
      </c>
      <c r="V3966" s="250" t="str">
        <f>IF(OR(R3966='Data Validation (ROP used only)'!$A$22,ISBLANK(S3966),ISERROR(S3966/$I3966)),"",S3966/$I3966)</f>
        <v/>
      </c>
      <c r="W3966" s="251"/>
      <c r="X3966" s="252" t="str" cm="1">
        <f t="array" ref="X3966">_xlfn.IFS(W3966="","",W3966/I3966&gt;=2,2*I3966,W3966/I3966 &lt; 2, W3966)</f>
        <v/>
      </c>
      <c r="Y3966" s="253" t="str">
        <f t="shared" si="431"/>
        <v/>
      </c>
      <c r="Z3966" s="248"/>
      <c r="AA3966" s="249" t="str">
        <f t="shared" si="432"/>
        <v/>
      </c>
      <c r="AB3966" s="254" t="str">
        <f t="shared" si="433"/>
        <v/>
      </c>
      <c r="AC3966" s="159"/>
      <c r="AD3966" s="160"/>
    </row>
    <row r="3967" spans="2:30" ht="13.8" hidden="1" outlineLevel="1" x14ac:dyDescent="0.25">
      <c r="B3967" s="1"/>
      <c r="C3967" s="1"/>
      <c r="D3967" s="1"/>
      <c r="E3967" s="2"/>
      <c r="F3967" s="1"/>
      <c r="G3967" s="2"/>
      <c r="H3967" s="108"/>
      <c r="I3967" s="109"/>
      <c r="J3967" s="132" t="str">
        <f t="shared" si="429"/>
        <v/>
      </c>
      <c r="K3967" s="132">
        <f t="shared" si="434"/>
        <v>0</v>
      </c>
      <c r="L3967" s="246"/>
      <c r="M3967" s="247"/>
      <c r="N3967" s="246"/>
      <c r="O3967" s="248"/>
      <c r="P3967" s="249" t="str">
        <f t="shared" si="430"/>
        <v/>
      </c>
      <c r="Q3967" s="250" t="str">
        <f t="shared" si="428"/>
        <v/>
      </c>
      <c r="R3967" s="248"/>
      <c r="S3967" s="246"/>
      <c r="T3967" s="248"/>
      <c r="U3967" s="249" t="str">
        <f>+IF(AND(S3967&gt;0,R3967&lt;&gt;'Data Validation (ROP used only)'!$A$22),SUM(S3967:T3967),"")</f>
        <v/>
      </c>
      <c r="V3967" s="250" t="str">
        <f>IF(OR(R3967='Data Validation (ROP used only)'!$A$22,ISBLANK(S3967),ISERROR(S3967/$I3967)),"",S3967/$I3967)</f>
        <v/>
      </c>
      <c r="W3967" s="251"/>
      <c r="X3967" s="252" t="str" cm="1">
        <f t="array" ref="X3967">_xlfn.IFS(W3967="","",W3967/I3967&gt;=2,2*I3967,W3967/I3967 &lt; 2, W3967)</f>
        <v/>
      </c>
      <c r="Y3967" s="253" t="str">
        <f t="shared" si="431"/>
        <v/>
      </c>
      <c r="Z3967" s="248"/>
      <c r="AA3967" s="249" t="str">
        <f t="shared" si="432"/>
        <v/>
      </c>
      <c r="AB3967" s="254" t="str">
        <f t="shared" si="433"/>
        <v/>
      </c>
      <c r="AC3967" s="159"/>
      <c r="AD3967" s="160"/>
    </row>
    <row r="3968" spans="2:30" ht="13.8" hidden="1" outlineLevel="1" x14ac:dyDescent="0.25">
      <c r="B3968" s="1"/>
      <c r="C3968" s="1"/>
      <c r="D3968" s="1"/>
      <c r="E3968" s="2"/>
      <c r="F3968" s="1"/>
      <c r="G3968" s="2"/>
      <c r="H3968" s="108"/>
      <c r="I3968" s="109"/>
      <c r="J3968" s="132" t="str">
        <f t="shared" si="429"/>
        <v/>
      </c>
      <c r="K3968" s="132">
        <f t="shared" si="434"/>
        <v>0</v>
      </c>
      <c r="L3968" s="246"/>
      <c r="M3968" s="247"/>
      <c r="N3968" s="246"/>
      <c r="O3968" s="248"/>
      <c r="P3968" s="249" t="str">
        <f t="shared" si="430"/>
        <v/>
      </c>
      <c r="Q3968" s="250" t="str">
        <f t="shared" si="428"/>
        <v/>
      </c>
      <c r="R3968" s="248"/>
      <c r="S3968" s="246"/>
      <c r="T3968" s="248"/>
      <c r="U3968" s="249" t="str">
        <f>+IF(AND(S3968&gt;0,R3968&lt;&gt;'Data Validation (ROP used only)'!$A$22),SUM(S3968:T3968),"")</f>
        <v/>
      </c>
      <c r="V3968" s="250" t="str">
        <f>IF(OR(R3968='Data Validation (ROP used only)'!$A$22,ISBLANK(S3968),ISERROR(S3968/$I3968)),"",S3968/$I3968)</f>
        <v/>
      </c>
      <c r="W3968" s="251"/>
      <c r="X3968" s="252" t="str" cm="1">
        <f t="array" ref="X3968">_xlfn.IFS(W3968="","",W3968/I3968&gt;=2,2*I3968,W3968/I3968 &lt; 2, W3968)</f>
        <v/>
      </c>
      <c r="Y3968" s="253" t="str">
        <f t="shared" si="431"/>
        <v/>
      </c>
      <c r="Z3968" s="248"/>
      <c r="AA3968" s="249" t="str">
        <f t="shared" si="432"/>
        <v/>
      </c>
      <c r="AB3968" s="254" t="str">
        <f t="shared" si="433"/>
        <v/>
      </c>
      <c r="AC3968" s="159"/>
      <c r="AD3968" s="160"/>
    </row>
    <row r="3969" spans="2:30" ht="13.8" hidden="1" outlineLevel="1" x14ac:dyDescent="0.25">
      <c r="B3969" s="1"/>
      <c r="C3969" s="1"/>
      <c r="D3969" s="1"/>
      <c r="E3969" s="2"/>
      <c r="F3969" s="1"/>
      <c r="G3969" s="2"/>
      <c r="H3969" s="108"/>
      <c r="I3969" s="109"/>
      <c r="J3969" s="132" t="str">
        <f t="shared" si="429"/>
        <v/>
      </c>
      <c r="K3969" s="132">
        <f t="shared" si="434"/>
        <v>0</v>
      </c>
      <c r="L3969" s="246"/>
      <c r="M3969" s="247"/>
      <c r="N3969" s="246"/>
      <c r="O3969" s="248"/>
      <c r="P3969" s="249" t="str">
        <f t="shared" si="430"/>
        <v/>
      </c>
      <c r="Q3969" s="250" t="str">
        <f t="shared" si="428"/>
        <v/>
      </c>
      <c r="R3969" s="248"/>
      <c r="S3969" s="246"/>
      <c r="T3969" s="248"/>
      <c r="U3969" s="249" t="str">
        <f>+IF(AND(S3969&gt;0,R3969&lt;&gt;'Data Validation (ROP used only)'!$A$22),SUM(S3969:T3969),"")</f>
        <v/>
      </c>
      <c r="V3969" s="250" t="str">
        <f>IF(OR(R3969='Data Validation (ROP used only)'!$A$22,ISBLANK(S3969),ISERROR(S3969/$I3969)),"",S3969/$I3969)</f>
        <v/>
      </c>
      <c r="W3969" s="251"/>
      <c r="X3969" s="252" t="str" cm="1">
        <f t="array" ref="X3969">_xlfn.IFS(W3969="","",W3969/I3969&gt;=2,2*I3969,W3969/I3969 &lt; 2, W3969)</f>
        <v/>
      </c>
      <c r="Y3969" s="253" t="str">
        <f t="shared" si="431"/>
        <v/>
      </c>
      <c r="Z3969" s="248"/>
      <c r="AA3969" s="249" t="str">
        <f t="shared" si="432"/>
        <v/>
      </c>
      <c r="AB3969" s="254" t="str">
        <f t="shared" si="433"/>
        <v/>
      </c>
      <c r="AC3969" s="159"/>
      <c r="AD3969" s="160"/>
    </row>
    <row r="3970" spans="2:30" ht="13.8" hidden="1" outlineLevel="1" x14ac:dyDescent="0.25">
      <c r="B3970" s="1"/>
      <c r="C3970" s="1"/>
      <c r="D3970" s="1"/>
      <c r="E3970" s="2"/>
      <c r="F3970" s="1"/>
      <c r="G3970" s="2"/>
      <c r="H3970" s="108"/>
      <c r="I3970" s="109"/>
      <c r="J3970" s="132" t="str">
        <f t="shared" si="429"/>
        <v/>
      </c>
      <c r="K3970" s="132">
        <f t="shared" si="434"/>
        <v>0</v>
      </c>
      <c r="L3970" s="246"/>
      <c r="M3970" s="247"/>
      <c r="N3970" s="246"/>
      <c r="O3970" s="248"/>
      <c r="P3970" s="249" t="str">
        <f t="shared" si="430"/>
        <v/>
      </c>
      <c r="Q3970" s="250" t="str">
        <f t="shared" si="428"/>
        <v/>
      </c>
      <c r="R3970" s="248"/>
      <c r="S3970" s="246"/>
      <c r="T3970" s="248"/>
      <c r="U3970" s="249" t="str">
        <f>+IF(AND(S3970&gt;0,R3970&lt;&gt;'Data Validation (ROP used only)'!$A$22),SUM(S3970:T3970),"")</f>
        <v/>
      </c>
      <c r="V3970" s="250" t="str">
        <f>IF(OR(R3970='Data Validation (ROP used only)'!$A$22,ISBLANK(S3970),ISERROR(S3970/$I3970)),"",S3970/$I3970)</f>
        <v/>
      </c>
      <c r="W3970" s="251"/>
      <c r="X3970" s="252" t="str" cm="1">
        <f t="array" ref="X3970">_xlfn.IFS(W3970="","",W3970/I3970&gt;=2,2*I3970,W3970/I3970 &lt; 2, W3970)</f>
        <v/>
      </c>
      <c r="Y3970" s="253" t="str">
        <f t="shared" si="431"/>
        <v/>
      </c>
      <c r="Z3970" s="248"/>
      <c r="AA3970" s="249" t="str">
        <f t="shared" si="432"/>
        <v/>
      </c>
      <c r="AB3970" s="254" t="str">
        <f t="shared" si="433"/>
        <v/>
      </c>
      <c r="AC3970" s="159"/>
      <c r="AD3970" s="160"/>
    </row>
    <row r="3971" spans="2:30" ht="13.8" hidden="1" outlineLevel="1" x14ac:dyDescent="0.25">
      <c r="B3971" s="1"/>
      <c r="C3971" s="1"/>
      <c r="D3971" s="1"/>
      <c r="E3971" s="2"/>
      <c r="F3971" s="1"/>
      <c r="G3971" s="2"/>
      <c r="H3971" s="108"/>
      <c r="I3971" s="109"/>
      <c r="J3971" s="132" t="str">
        <f t="shared" si="429"/>
        <v/>
      </c>
      <c r="K3971" s="132">
        <f t="shared" si="434"/>
        <v>0</v>
      </c>
      <c r="L3971" s="246"/>
      <c r="M3971" s="247"/>
      <c r="N3971" s="246"/>
      <c r="O3971" s="248"/>
      <c r="P3971" s="249" t="str">
        <f t="shared" si="430"/>
        <v/>
      </c>
      <c r="Q3971" s="250" t="str">
        <f t="shared" si="428"/>
        <v/>
      </c>
      <c r="R3971" s="248"/>
      <c r="S3971" s="246"/>
      <c r="T3971" s="248"/>
      <c r="U3971" s="249" t="str">
        <f>+IF(AND(S3971&gt;0,R3971&lt;&gt;'Data Validation (ROP used only)'!$A$22),SUM(S3971:T3971),"")</f>
        <v/>
      </c>
      <c r="V3971" s="250" t="str">
        <f>IF(OR(R3971='Data Validation (ROP used only)'!$A$22,ISBLANK(S3971),ISERROR(S3971/$I3971)),"",S3971/$I3971)</f>
        <v/>
      </c>
      <c r="W3971" s="251"/>
      <c r="X3971" s="252" t="str" cm="1">
        <f t="array" ref="X3971">_xlfn.IFS(W3971="","",W3971/I3971&gt;=2,2*I3971,W3971/I3971 &lt; 2, W3971)</f>
        <v/>
      </c>
      <c r="Y3971" s="253" t="str">
        <f t="shared" si="431"/>
        <v/>
      </c>
      <c r="Z3971" s="248"/>
      <c r="AA3971" s="249" t="str">
        <f t="shared" si="432"/>
        <v/>
      </c>
      <c r="AB3971" s="254" t="str">
        <f t="shared" si="433"/>
        <v/>
      </c>
      <c r="AC3971" s="159"/>
      <c r="AD3971" s="160"/>
    </row>
    <row r="3972" spans="2:30" ht="13.8" hidden="1" outlineLevel="1" x14ac:dyDescent="0.25">
      <c r="B3972" s="1"/>
      <c r="C3972" s="1"/>
      <c r="D3972" s="1"/>
      <c r="E3972" s="2"/>
      <c r="F3972" s="1"/>
      <c r="G3972" s="2"/>
      <c r="H3972" s="108"/>
      <c r="I3972" s="109"/>
      <c r="J3972" s="132" t="str">
        <f t="shared" si="429"/>
        <v/>
      </c>
      <c r="K3972" s="132">
        <f t="shared" si="434"/>
        <v>0</v>
      </c>
      <c r="L3972" s="246"/>
      <c r="M3972" s="247"/>
      <c r="N3972" s="246"/>
      <c r="O3972" s="248"/>
      <c r="P3972" s="249" t="str">
        <f t="shared" si="430"/>
        <v/>
      </c>
      <c r="Q3972" s="250" t="str">
        <f t="shared" si="428"/>
        <v/>
      </c>
      <c r="R3972" s="248"/>
      <c r="S3972" s="246"/>
      <c r="T3972" s="248"/>
      <c r="U3972" s="249" t="str">
        <f>+IF(AND(S3972&gt;0,R3972&lt;&gt;'Data Validation (ROP used only)'!$A$22),SUM(S3972:T3972),"")</f>
        <v/>
      </c>
      <c r="V3972" s="250" t="str">
        <f>IF(OR(R3972='Data Validation (ROP used only)'!$A$22,ISBLANK(S3972),ISERROR(S3972/$I3972)),"",S3972/$I3972)</f>
        <v/>
      </c>
      <c r="W3972" s="251"/>
      <c r="X3972" s="252" t="str" cm="1">
        <f t="array" ref="X3972">_xlfn.IFS(W3972="","",W3972/I3972&gt;=2,2*I3972,W3972/I3972 &lt; 2, W3972)</f>
        <v/>
      </c>
      <c r="Y3972" s="253" t="str">
        <f t="shared" si="431"/>
        <v/>
      </c>
      <c r="Z3972" s="248"/>
      <c r="AA3972" s="249" t="str">
        <f t="shared" si="432"/>
        <v/>
      </c>
      <c r="AB3972" s="254" t="str">
        <f t="shared" si="433"/>
        <v/>
      </c>
      <c r="AC3972" s="159"/>
      <c r="AD3972" s="160"/>
    </row>
    <row r="3973" spans="2:30" ht="13.8" hidden="1" outlineLevel="1" x14ac:dyDescent="0.25">
      <c r="B3973" s="1"/>
      <c r="C3973" s="1"/>
      <c r="D3973" s="1"/>
      <c r="E3973" s="2"/>
      <c r="F3973" s="1"/>
      <c r="G3973" s="2"/>
      <c r="H3973" s="108"/>
      <c r="I3973" s="109"/>
      <c r="J3973" s="132" t="str">
        <f t="shared" si="429"/>
        <v/>
      </c>
      <c r="K3973" s="132">
        <f t="shared" si="434"/>
        <v>0</v>
      </c>
      <c r="L3973" s="246"/>
      <c r="M3973" s="247"/>
      <c r="N3973" s="246"/>
      <c r="O3973" s="248"/>
      <c r="P3973" s="249" t="str">
        <f t="shared" si="430"/>
        <v/>
      </c>
      <c r="Q3973" s="250" t="str">
        <f t="shared" si="428"/>
        <v/>
      </c>
      <c r="R3973" s="248"/>
      <c r="S3973" s="246"/>
      <c r="T3973" s="248"/>
      <c r="U3973" s="249" t="str">
        <f>+IF(AND(S3973&gt;0,R3973&lt;&gt;'Data Validation (ROP used only)'!$A$22),SUM(S3973:T3973),"")</f>
        <v/>
      </c>
      <c r="V3973" s="250" t="str">
        <f>IF(OR(R3973='Data Validation (ROP used only)'!$A$22,ISBLANK(S3973),ISERROR(S3973/$I3973)),"",S3973/$I3973)</f>
        <v/>
      </c>
      <c r="W3973" s="251"/>
      <c r="X3973" s="252" t="str" cm="1">
        <f t="array" ref="X3973">_xlfn.IFS(W3973="","",W3973/I3973&gt;=2,2*I3973,W3973/I3973 &lt; 2, W3973)</f>
        <v/>
      </c>
      <c r="Y3973" s="253" t="str">
        <f t="shared" si="431"/>
        <v/>
      </c>
      <c r="Z3973" s="248"/>
      <c r="AA3973" s="249" t="str">
        <f t="shared" si="432"/>
        <v/>
      </c>
      <c r="AB3973" s="254" t="str">
        <f t="shared" si="433"/>
        <v/>
      </c>
      <c r="AC3973" s="159"/>
      <c r="AD3973" s="160"/>
    </row>
    <row r="3974" spans="2:30" ht="13.8" hidden="1" outlineLevel="1" x14ac:dyDescent="0.25">
      <c r="B3974" s="1"/>
      <c r="C3974" s="1"/>
      <c r="D3974" s="1"/>
      <c r="E3974" s="2"/>
      <c r="F3974" s="1"/>
      <c r="G3974" s="2"/>
      <c r="H3974" s="108"/>
      <c r="I3974" s="109"/>
      <c r="J3974" s="132" t="str">
        <f t="shared" si="429"/>
        <v/>
      </c>
      <c r="K3974" s="132">
        <f t="shared" si="434"/>
        <v>0</v>
      </c>
      <c r="L3974" s="246"/>
      <c r="M3974" s="247"/>
      <c r="N3974" s="246"/>
      <c r="O3974" s="248"/>
      <c r="P3974" s="249" t="str">
        <f t="shared" si="430"/>
        <v/>
      </c>
      <c r="Q3974" s="250" t="str">
        <f t="shared" si="428"/>
        <v/>
      </c>
      <c r="R3974" s="248"/>
      <c r="S3974" s="246"/>
      <c r="T3974" s="248"/>
      <c r="U3974" s="249" t="str">
        <f>+IF(AND(S3974&gt;0,R3974&lt;&gt;'Data Validation (ROP used only)'!$A$22),SUM(S3974:T3974),"")</f>
        <v/>
      </c>
      <c r="V3974" s="250" t="str">
        <f>IF(OR(R3974='Data Validation (ROP used only)'!$A$22,ISBLANK(S3974),ISERROR(S3974/$I3974)),"",S3974/$I3974)</f>
        <v/>
      </c>
      <c r="W3974" s="251"/>
      <c r="X3974" s="252" t="str" cm="1">
        <f t="array" ref="X3974">_xlfn.IFS(W3974="","",W3974/I3974&gt;=2,2*I3974,W3974/I3974 &lt; 2, W3974)</f>
        <v/>
      </c>
      <c r="Y3974" s="253" t="str">
        <f t="shared" si="431"/>
        <v/>
      </c>
      <c r="Z3974" s="248"/>
      <c r="AA3974" s="249" t="str">
        <f t="shared" si="432"/>
        <v/>
      </c>
      <c r="AB3974" s="254" t="str">
        <f t="shared" si="433"/>
        <v/>
      </c>
      <c r="AC3974" s="159"/>
      <c r="AD3974" s="160"/>
    </row>
    <row r="3975" spans="2:30" ht="13.8" hidden="1" outlineLevel="1" x14ac:dyDescent="0.25">
      <c r="B3975" s="1"/>
      <c r="C3975" s="1"/>
      <c r="D3975" s="1"/>
      <c r="E3975" s="2"/>
      <c r="F3975" s="1"/>
      <c r="G3975" s="2"/>
      <c r="H3975" s="108"/>
      <c r="I3975" s="109"/>
      <c r="J3975" s="132" t="str">
        <f t="shared" si="429"/>
        <v/>
      </c>
      <c r="K3975" s="132">
        <f t="shared" si="434"/>
        <v>0</v>
      </c>
      <c r="L3975" s="246"/>
      <c r="M3975" s="247"/>
      <c r="N3975" s="246"/>
      <c r="O3975" s="248"/>
      <c r="P3975" s="249" t="str">
        <f t="shared" si="430"/>
        <v/>
      </c>
      <c r="Q3975" s="250" t="str">
        <f t="shared" si="428"/>
        <v/>
      </c>
      <c r="R3975" s="248"/>
      <c r="S3975" s="246"/>
      <c r="T3975" s="248"/>
      <c r="U3975" s="249" t="str">
        <f>+IF(AND(S3975&gt;0,R3975&lt;&gt;'Data Validation (ROP used only)'!$A$22),SUM(S3975:T3975),"")</f>
        <v/>
      </c>
      <c r="V3975" s="250" t="str">
        <f>IF(OR(R3975='Data Validation (ROP used only)'!$A$22,ISBLANK(S3975),ISERROR(S3975/$I3975)),"",S3975/$I3975)</f>
        <v/>
      </c>
      <c r="W3975" s="251"/>
      <c r="X3975" s="252" t="str" cm="1">
        <f t="array" ref="X3975">_xlfn.IFS(W3975="","",W3975/I3975&gt;=2,2*I3975,W3975/I3975 &lt; 2, W3975)</f>
        <v/>
      </c>
      <c r="Y3975" s="253" t="str">
        <f t="shared" si="431"/>
        <v/>
      </c>
      <c r="Z3975" s="248"/>
      <c r="AA3975" s="249" t="str">
        <f t="shared" si="432"/>
        <v/>
      </c>
      <c r="AB3975" s="254" t="str">
        <f t="shared" si="433"/>
        <v/>
      </c>
      <c r="AC3975" s="159"/>
      <c r="AD3975" s="160"/>
    </row>
    <row r="3976" spans="2:30" ht="13.8" hidden="1" outlineLevel="1" x14ac:dyDescent="0.25">
      <c r="B3976" s="1"/>
      <c r="C3976" s="1"/>
      <c r="D3976" s="1"/>
      <c r="E3976" s="2"/>
      <c r="F3976" s="1"/>
      <c r="G3976" s="2"/>
      <c r="H3976" s="108"/>
      <c r="I3976" s="109"/>
      <c r="J3976" s="132" t="str">
        <f t="shared" si="429"/>
        <v/>
      </c>
      <c r="K3976" s="132">
        <f t="shared" si="434"/>
        <v>0</v>
      </c>
      <c r="L3976" s="246"/>
      <c r="M3976" s="247"/>
      <c r="N3976" s="246"/>
      <c r="O3976" s="248"/>
      <c r="P3976" s="249" t="str">
        <f t="shared" si="430"/>
        <v/>
      </c>
      <c r="Q3976" s="250" t="str">
        <f t="shared" si="428"/>
        <v/>
      </c>
      <c r="R3976" s="248"/>
      <c r="S3976" s="246"/>
      <c r="T3976" s="248"/>
      <c r="U3976" s="249" t="str">
        <f>+IF(AND(S3976&gt;0,R3976&lt;&gt;'Data Validation (ROP used only)'!$A$22),SUM(S3976:T3976),"")</f>
        <v/>
      </c>
      <c r="V3976" s="250" t="str">
        <f>IF(OR(R3976='Data Validation (ROP used only)'!$A$22,ISBLANK(S3976),ISERROR(S3976/$I3976)),"",S3976/$I3976)</f>
        <v/>
      </c>
      <c r="W3976" s="251"/>
      <c r="X3976" s="252" t="str" cm="1">
        <f t="array" ref="X3976">_xlfn.IFS(W3976="","",W3976/I3976&gt;=2,2*I3976,W3976/I3976 &lt; 2, W3976)</f>
        <v/>
      </c>
      <c r="Y3976" s="253" t="str">
        <f t="shared" si="431"/>
        <v/>
      </c>
      <c r="Z3976" s="248"/>
      <c r="AA3976" s="249" t="str">
        <f t="shared" si="432"/>
        <v/>
      </c>
      <c r="AB3976" s="254" t="str">
        <f t="shared" si="433"/>
        <v/>
      </c>
      <c r="AC3976" s="159"/>
      <c r="AD3976" s="160"/>
    </row>
    <row r="3977" spans="2:30" ht="13.8" hidden="1" outlineLevel="1" x14ac:dyDescent="0.25">
      <c r="B3977" s="1"/>
      <c r="C3977" s="1"/>
      <c r="D3977" s="1"/>
      <c r="E3977" s="2"/>
      <c r="F3977" s="1"/>
      <c r="G3977" s="2"/>
      <c r="H3977" s="108"/>
      <c r="I3977" s="109"/>
      <c r="J3977" s="132" t="str">
        <f t="shared" si="429"/>
        <v/>
      </c>
      <c r="K3977" s="132">
        <f t="shared" si="434"/>
        <v>0</v>
      </c>
      <c r="L3977" s="246"/>
      <c r="M3977" s="247"/>
      <c r="N3977" s="246"/>
      <c r="O3977" s="248"/>
      <c r="P3977" s="249" t="str">
        <f t="shared" si="430"/>
        <v/>
      </c>
      <c r="Q3977" s="250" t="str">
        <f t="shared" si="428"/>
        <v/>
      </c>
      <c r="R3977" s="248"/>
      <c r="S3977" s="246"/>
      <c r="T3977" s="248"/>
      <c r="U3977" s="249" t="str">
        <f>+IF(AND(S3977&gt;0,R3977&lt;&gt;'Data Validation (ROP used only)'!$A$22),SUM(S3977:T3977),"")</f>
        <v/>
      </c>
      <c r="V3977" s="250" t="str">
        <f>IF(OR(R3977='Data Validation (ROP used only)'!$A$22,ISBLANK(S3977),ISERROR(S3977/$I3977)),"",S3977/$I3977)</f>
        <v/>
      </c>
      <c r="W3977" s="251"/>
      <c r="X3977" s="252" t="str" cm="1">
        <f t="array" ref="X3977">_xlfn.IFS(W3977="","",W3977/I3977&gt;=2,2*I3977,W3977/I3977 &lt; 2, W3977)</f>
        <v/>
      </c>
      <c r="Y3977" s="253" t="str">
        <f t="shared" si="431"/>
        <v/>
      </c>
      <c r="Z3977" s="248"/>
      <c r="AA3977" s="249" t="str">
        <f t="shared" si="432"/>
        <v/>
      </c>
      <c r="AB3977" s="254" t="str">
        <f t="shared" si="433"/>
        <v/>
      </c>
      <c r="AC3977" s="159"/>
      <c r="AD3977" s="160"/>
    </row>
    <row r="3978" spans="2:30" ht="13.8" hidden="1" outlineLevel="1" x14ac:dyDescent="0.25">
      <c r="B3978" s="1"/>
      <c r="C3978" s="1"/>
      <c r="D3978" s="1"/>
      <c r="E3978" s="2"/>
      <c r="F3978" s="1"/>
      <c r="G3978" s="2"/>
      <c r="H3978" s="108"/>
      <c r="I3978" s="109"/>
      <c r="J3978" s="132" t="str">
        <f t="shared" si="429"/>
        <v/>
      </c>
      <c r="K3978" s="132">
        <f t="shared" si="434"/>
        <v>0</v>
      </c>
      <c r="L3978" s="246"/>
      <c r="M3978" s="247"/>
      <c r="N3978" s="246"/>
      <c r="O3978" s="248"/>
      <c r="P3978" s="249" t="str">
        <f t="shared" si="430"/>
        <v/>
      </c>
      <c r="Q3978" s="250" t="str">
        <f t="shared" ref="Q3978:Q4041" si="435">IF(ISERROR(N3978/$I3978),"",N3978/$I3978)</f>
        <v/>
      </c>
      <c r="R3978" s="248"/>
      <c r="S3978" s="246"/>
      <c r="T3978" s="248"/>
      <c r="U3978" s="249" t="str">
        <f>+IF(AND(S3978&gt;0,R3978&lt;&gt;'Data Validation (ROP used only)'!$A$22),SUM(S3978:T3978),"")</f>
        <v/>
      </c>
      <c r="V3978" s="250" t="str">
        <f>IF(OR(R3978='Data Validation (ROP used only)'!$A$22,ISBLANK(S3978),ISERROR(S3978/$I3978)),"",S3978/$I3978)</f>
        <v/>
      </c>
      <c r="W3978" s="251"/>
      <c r="X3978" s="252" t="str" cm="1">
        <f t="array" ref="X3978">_xlfn.IFS(W3978="","",W3978/I3978&gt;=2,2*I3978,W3978/I3978 &lt; 2, W3978)</f>
        <v/>
      </c>
      <c r="Y3978" s="253" t="str">
        <f t="shared" si="431"/>
        <v/>
      </c>
      <c r="Z3978" s="248"/>
      <c r="AA3978" s="249" t="str">
        <f t="shared" si="432"/>
        <v/>
      </c>
      <c r="AB3978" s="254" t="str">
        <f t="shared" si="433"/>
        <v/>
      </c>
      <c r="AC3978" s="159"/>
      <c r="AD3978" s="160"/>
    </row>
    <row r="3979" spans="2:30" ht="13.8" hidden="1" outlineLevel="1" x14ac:dyDescent="0.25">
      <c r="B3979" s="1"/>
      <c r="C3979" s="1"/>
      <c r="D3979" s="1"/>
      <c r="E3979" s="2"/>
      <c r="F3979" s="1"/>
      <c r="G3979" s="2"/>
      <c r="H3979" s="108"/>
      <c r="I3979" s="109"/>
      <c r="J3979" s="132" t="str">
        <f t="shared" ref="J3979:J4042" si="436">IF(ISERROR(H3979/C3979),"",H3979/C3979)</f>
        <v/>
      </c>
      <c r="K3979" s="132">
        <f t="shared" si="434"/>
        <v>0</v>
      </c>
      <c r="L3979" s="246"/>
      <c r="M3979" s="247"/>
      <c r="N3979" s="246"/>
      <c r="O3979" s="248"/>
      <c r="P3979" s="249" t="str">
        <f t="shared" ref="P3979:P4042" si="437">+IF((N3979+O3979)&gt;0,+N3979+O3979,"")</f>
        <v/>
      </c>
      <c r="Q3979" s="250" t="str">
        <f t="shared" si="435"/>
        <v/>
      </c>
      <c r="R3979" s="248"/>
      <c r="S3979" s="246"/>
      <c r="T3979" s="248"/>
      <c r="U3979" s="249" t="str">
        <f>+IF(AND(S3979&gt;0,R3979&lt;&gt;'Data Validation (ROP used only)'!$A$22),SUM(S3979:T3979),"")</f>
        <v/>
      </c>
      <c r="V3979" s="250" t="str">
        <f>IF(OR(R3979='Data Validation (ROP used only)'!$A$22,ISBLANK(S3979),ISERROR(S3979/$I3979)),"",S3979/$I3979)</f>
        <v/>
      </c>
      <c r="W3979" s="251"/>
      <c r="X3979" s="252" t="str" cm="1">
        <f t="array" ref="X3979">_xlfn.IFS(W3979="","",W3979/I3979&gt;=2,2*I3979,W3979/I3979 &lt; 2, W3979)</f>
        <v/>
      </c>
      <c r="Y3979" s="253" t="str">
        <f t="shared" ref="Y3979:Y4042" si="438">IF(ISBLANK(W3979),"",W3979-X3979)</f>
        <v/>
      </c>
      <c r="Z3979" s="248"/>
      <c r="AA3979" s="249" t="str">
        <f t="shared" ref="AA3979:AA4042" si="439">IF(W3979=0,"",W3979+Z3979)</f>
        <v/>
      </c>
      <c r="AB3979" s="254" t="str">
        <f t="shared" ref="AB3979:AB4042" si="440">IF(ISERROR(W3979/$I3979),"",W3979/$I3979)</f>
        <v/>
      </c>
      <c r="AC3979" s="159"/>
      <c r="AD3979" s="160"/>
    </row>
    <row r="3980" spans="2:30" ht="13.8" hidden="1" outlineLevel="1" x14ac:dyDescent="0.25">
      <c r="B3980" s="1"/>
      <c r="C3980" s="1"/>
      <c r="D3980" s="1"/>
      <c r="E3980" s="2"/>
      <c r="F3980" s="1"/>
      <c r="G3980" s="2"/>
      <c r="H3980" s="108"/>
      <c r="I3980" s="109"/>
      <c r="J3980" s="132" t="str">
        <f t="shared" si="436"/>
        <v/>
      </c>
      <c r="K3980" s="132">
        <f t="shared" si="434"/>
        <v>0</v>
      </c>
      <c r="L3980" s="246"/>
      <c r="M3980" s="247"/>
      <c r="N3980" s="246"/>
      <c r="O3980" s="248"/>
      <c r="P3980" s="249" t="str">
        <f t="shared" si="437"/>
        <v/>
      </c>
      <c r="Q3980" s="250" t="str">
        <f t="shared" si="435"/>
        <v/>
      </c>
      <c r="R3980" s="248"/>
      <c r="S3980" s="246"/>
      <c r="T3980" s="248"/>
      <c r="U3980" s="249" t="str">
        <f>+IF(AND(S3980&gt;0,R3980&lt;&gt;'Data Validation (ROP used only)'!$A$22),SUM(S3980:T3980),"")</f>
        <v/>
      </c>
      <c r="V3980" s="250" t="str">
        <f>IF(OR(R3980='Data Validation (ROP used only)'!$A$22,ISBLANK(S3980),ISERROR(S3980/$I3980)),"",S3980/$I3980)</f>
        <v/>
      </c>
      <c r="W3980" s="251"/>
      <c r="X3980" s="252" t="str" cm="1">
        <f t="array" ref="X3980">_xlfn.IFS(W3980="","",W3980/I3980&gt;=2,2*I3980,W3980/I3980 &lt; 2, W3980)</f>
        <v/>
      </c>
      <c r="Y3980" s="253" t="str">
        <f t="shared" si="438"/>
        <v/>
      </c>
      <c r="Z3980" s="248"/>
      <c r="AA3980" s="249" t="str">
        <f t="shared" si="439"/>
        <v/>
      </c>
      <c r="AB3980" s="254" t="str">
        <f t="shared" si="440"/>
        <v/>
      </c>
      <c r="AC3980" s="159"/>
      <c r="AD3980" s="160"/>
    </row>
    <row r="3981" spans="2:30" ht="13.8" hidden="1" outlineLevel="1" x14ac:dyDescent="0.25">
      <c r="B3981" s="1"/>
      <c r="C3981" s="1"/>
      <c r="D3981" s="1"/>
      <c r="E3981" s="2"/>
      <c r="F3981" s="1"/>
      <c r="G3981" s="2"/>
      <c r="H3981" s="108"/>
      <c r="I3981" s="109"/>
      <c r="J3981" s="132" t="str">
        <f t="shared" si="436"/>
        <v/>
      </c>
      <c r="K3981" s="132">
        <f t="shared" si="434"/>
        <v>0</v>
      </c>
      <c r="L3981" s="246"/>
      <c r="M3981" s="247"/>
      <c r="N3981" s="246"/>
      <c r="O3981" s="248"/>
      <c r="P3981" s="249" t="str">
        <f t="shared" si="437"/>
        <v/>
      </c>
      <c r="Q3981" s="250" t="str">
        <f t="shared" si="435"/>
        <v/>
      </c>
      <c r="R3981" s="248"/>
      <c r="S3981" s="246"/>
      <c r="T3981" s="248"/>
      <c r="U3981" s="249" t="str">
        <f>+IF(AND(S3981&gt;0,R3981&lt;&gt;'Data Validation (ROP used only)'!$A$22),SUM(S3981:T3981),"")</f>
        <v/>
      </c>
      <c r="V3981" s="250" t="str">
        <f>IF(OR(R3981='Data Validation (ROP used only)'!$A$22,ISBLANK(S3981),ISERROR(S3981/$I3981)),"",S3981/$I3981)</f>
        <v/>
      </c>
      <c r="W3981" s="251"/>
      <c r="X3981" s="252" t="str" cm="1">
        <f t="array" ref="X3981">_xlfn.IFS(W3981="","",W3981/I3981&gt;=2,2*I3981,W3981/I3981 &lt; 2, W3981)</f>
        <v/>
      </c>
      <c r="Y3981" s="253" t="str">
        <f t="shared" si="438"/>
        <v/>
      </c>
      <c r="Z3981" s="248"/>
      <c r="AA3981" s="249" t="str">
        <f t="shared" si="439"/>
        <v/>
      </c>
      <c r="AB3981" s="254" t="str">
        <f t="shared" si="440"/>
        <v/>
      </c>
      <c r="AC3981" s="159"/>
      <c r="AD3981" s="160"/>
    </row>
    <row r="3982" spans="2:30" ht="13.8" hidden="1" outlineLevel="1" x14ac:dyDescent="0.25">
      <c r="B3982" s="1"/>
      <c r="C3982" s="1"/>
      <c r="D3982" s="1"/>
      <c r="E3982" s="2"/>
      <c r="F3982" s="1"/>
      <c r="G3982" s="2"/>
      <c r="H3982" s="108"/>
      <c r="I3982" s="109"/>
      <c r="J3982" s="132" t="str">
        <f t="shared" si="436"/>
        <v/>
      </c>
      <c r="K3982" s="132">
        <f t="shared" si="434"/>
        <v>0</v>
      </c>
      <c r="L3982" s="246"/>
      <c r="M3982" s="247"/>
      <c r="N3982" s="246"/>
      <c r="O3982" s="248"/>
      <c r="P3982" s="249" t="str">
        <f t="shared" si="437"/>
        <v/>
      </c>
      <c r="Q3982" s="250" t="str">
        <f t="shared" si="435"/>
        <v/>
      </c>
      <c r="R3982" s="248"/>
      <c r="S3982" s="246"/>
      <c r="T3982" s="248"/>
      <c r="U3982" s="249" t="str">
        <f>+IF(AND(S3982&gt;0,R3982&lt;&gt;'Data Validation (ROP used only)'!$A$22),SUM(S3982:T3982),"")</f>
        <v/>
      </c>
      <c r="V3982" s="250" t="str">
        <f>IF(OR(R3982='Data Validation (ROP used only)'!$A$22,ISBLANK(S3982),ISERROR(S3982/$I3982)),"",S3982/$I3982)</f>
        <v/>
      </c>
      <c r="W3982" s="251"/>
      <c r="X3982" s="252" t="str" cm="1">
        <f t="array" ref="X3982">_xlfn.IFS(W3982="","",W3982/I3982&gt;=2,2*I3982,W3982/I3982 &lt; 2, W3982)</f>
        <v/>
      </c>
      <c r="Y3982" s="253" t="str">
        <f t="shared" si="438"/>
        <v/>
      </c>
      <c r="Z3982" s="248"/>
      <c r="AA3982" s="249" t="str">
        <f t="shared" si="439"/>
        <v/>
      </c>
      <c r="AB3982" s="254" t="str">
        <f t="shared" si="440"/>
        <v/>
      </c>
      <c r="AC3982" s="159"/>
      <c r="AD3982" s="160"/>
    </row>
    <row r="3983" spans="2:30" ht="13.8" hidden="1" outlineLevel="1" x14ac:dyDescent="0.25">
      <c r="B3983" s="1"/>
      <c r="C3983" s="1"/>
      <c r="D3983" s="1"/>
      <c r="E3983" s="2"/>
      <c r="F3983" s="1"/>
      <c r="G3983" s="2"/>
      <c r="H3983" s="108"/>
      <c r="I3983" s="109"/>
      <c r="J3983" s="132" t="str">
        <f t="shared" si="436"/>
        <v/>
      </c>
      <c r="K3983" s="132">
        <f t="shared" si="434"/>
        <v>0</v>
      </c>
      <c r="L3983" s="246"/>
      <c r="M3983" s="247"/>
      <c r="N3983" s="246"/>
      <c r="O3983" s="248"/>
      <c r="P3983" s="249" t="str">
        <f t="shared" si="437"/>
        <v/>
      </c>
      <c r="Q3983" s="250" t="str">
        <f t="shared" si="435"/>
        <v/>
      </c>
      <c r="R3983" s="248"/>
      <c r="S3983" s="246"/>
      <c r="T3983" s="248"/>
      <c r="U3983" s="249" t="str">
        <f>+IF(AND(S3983&gt;0,R3983&lt;&gt;'Data Validation (ROP used only)'!$A$22),SUM(S3983:T3983),"")</f>
        <v/>
      </c>
      <c r="V3983" s="250" t="str">
        <f>IF(OR(R3983='Data Validation (ROP used only)'!$A$22,ISBLANK(S3983),ISERROR(S3983/$I3983)),"",S3983/$I3983)</f>
        <v/>
      </c>
      <c r="W3983" s="251"/>
      <c r="X3983" s="252" t="str" cm="1">
        <f t="array" ref="X3983">_xlfn.IFS(W3983="","",W3983/I3983&gt;=2,2*I3983,W3983/I3983 &lt; 2, W3983)</f>
        <v/>
      </c>
      <c r="Y3983" s="253" t="str">
        <f t="shared" si="438"/>
        <v/>
      </c>
      <c r="Z3983" s="248"/>
      <c r="AA3983" s="249" t="str">
        <f t="shared" si="439"/>
        <v/>
      </c>
      <c r="AB3983" s="254" t="str">
        <f t="shared" si="440"/>
        <v/>
      </c>
      <c r="AC3983" s="159"/>
      <c r="AD3983" s="160"/>
    </row>
    <row r="3984" spans="2:30" ht="13.8" hidden="1" outlineLevel="1" x14ac:dyDescent="0.25">
      <c r="B3984" s="1"/>
      <c r="C3984" s="1"/>
      <c r="D3984" s="1"/>
      <c r="E3984" s="2"/>
      <c r="F3984" s="1"/>
      <c r="G3984" s="2"/>
      <c r="H3984" s="108"/>
      <c r="I3984" s="109"/>
      <c r="J3984" s="132" t="str">
        <f t="shared" si="436"/>
        <v/>
      </c>
      <c r="K3984" s="132">
        <f t="shared" si="434"/>
        <v>0</v>
      </c>
      <c r="L3984" s="246"/>
      <c r="M3984" s="247"/>
      <c r="N3984" s="246"/>
      <c r="O3984" s="248"/>
      <c r="P3984" s="249" t="str">
        <f t="shared" si="437"/>
        <v/>
      </c>
      <c r="Q3984" s="250" t="str">
        <f t="shared" si="435"/>
        <v/>
      </c>
      <c r="R3984" s="248"/>
      <c r="S3984" s="246"/>
      <c r="T3984" s="248"/>
      <c r="U3984" s="249" t="str">
        <f>+IF(AND(S3984&gt;0,R3984&lt;&gt;'Data Validation (ROP used only)'!$A$22),SUM(S3984:T3984),"")</f>
        <v/>
      </c>
      <c r="V3984" s="250" t="str">
        <f>IF(OR(R3984='Data Validation (ROP used only)'!$A$22,ISBLANK(S3984),ISERROR(S3984/$I3984)),"",S3984/$I3984)</f>
        <v/>
      </c>
      <c r="W3984" s="251"/>
      <c r="X3984" s="252" t="str" cm="1">
        <f t="array" ref="X3984">_xlfn.IFS(W3984="","",W3984/I3984&gt;=2,2*I3984,W3984/I3984 &lt; 2, W3984)</f>
        <v/>
      </c>
      <c r="Y3984" s="253" t="str">
        <f t="shared" si="438"/>
        <v/>
      </c>
      <c r="Z3984" s="248"/>
      <c r="AA3984" s="249" t="str">
        <f t="shared" si="439"/>
        <v/>
      </c>
      <c r="AB3984" s="254" t="str">
        <f t="shared" si="440"/>
        <v/>
      </c>
      <c r="AC3984" s="159"/>
      <c r="AD3984" s="160"/>
    </row>
    <row r="3985" spans="2:30" ht="13.8" hidden="1" outlineLevel="1" x14ac:dyDescent="0.25">
      <c r="B3985" s="1"/>
      <c r="C3985" s="1"/>
      <c r="D3985" s="1"/>
      <c r="E3985" s="2"/>
      <c r="F3985" s="1"/>
      <c r="G3985" s="2"/>
      <c r="H3985" s="108"/>
      <c r="I3985" s="109"/>
      <c r="J3985" s="132" t="str">
        <f t="shared" si="436"/>
        <v/>
      </c>
      <c r="K3985" s="132">
        <f t="shared" si="434"/>
        <v>0</v>
      </c>
      <c r="L3985" s="246"/>
      <c r="M3985" s="247"/>
      <c r="N3985" s="246"/>
      <c r="O3985" s="248"/>
      <c r="P3985" s="249" t="str">
        <f t="shared" si="437"/>
        <v/>
      </c>
      <c r="Q3985" s="250" t="str">
        <f t="shared" si="435"/>
        <v/>
      </c>
      <c r="R3985" s="248"/>
      <c r="S3985" s="246"/>
      <c r="T3985" s="248"/>
      <c r="U3985" s="249" t="str">
        <f>+IF(AND(S3985&gt;0,R3985&lt;&gt;'Data Validation (ROP used only)'!$A$22),SUM(S3985:T3985),"")</f>
        <v/>
      </c>
      <c r="V3985" s="250" t="str">
        <f>IF(OR(R3985='Data Validation (ROP used only)'!$A$22,ISBLANK(S3985),ISERROR(S3985/$I3985)),"",S3985/$I3985)</f>
        <v/>
      </c>
      <c r="W3985" s="251"/>
      <c r="X3985" s="252" t="str" cm="1">
        <f t="array" ref="X3985">_xlfn.IFS(W3985="","",W3985/I3985&gt;=2,2*I3985,W3985/I3985 &lt; 2, W3985)</f>
        <v/>
      </c>
      <c r="Y3985" s="253" t="str">
        <f t="shared" si="438"/>
        <v/>
      </c>
      <c r="Z3985" s="248"/>
      <c r="AA3985" s="249" t="str">
        <f t="shared" si="439"/>
        <v/>
      </c>
      <c r="AB3985" s="254" t="str">
        <f t="shared" si="440"/>
        <v/>
      </c>
      <c r="AC3985" s="159"/>
      <c r="AD3985" s="160"/>
    </row>
    <row r="3986" spans="2:30" ht="13.8" hidden="1" outlineLevel="1" x14ac:dyDescent="0.25">
      <c r="B3986" s="1"/>
      <c r="C3986" s="1"/>
      <c r="D3986" s="1"/>
      <c r="E3986" s="2"/>
      <c r="F3986" s="1"/>
      <c r="G3986" s="2"/>
      <c r="H3986" s="108"/>
      <c r="I3986" s="109"/>
      <c r="J3986" s="132" t="str">
        <f t="shared" si="436"/>
        <v/>
      </c>
      <c r="K3986" s="132">
        <f t="shared" si="434"/>
        <v>0</v>
      </c>
      <c r="L3986" s="246"/>
      <c r="M3986" s="247"/>
      <c r="N3986" s="246"/>
      <c r="O3986" s="248"/>
      <c r="P3986" s="249" t="str">
        <f t="shared" si="437"/>
        <v/>
      </c>
      <c r="Q3986" s="250" t="str">
        <f t="shared" si="435"/>
        <v/>
      </c>
      <c r="R3986" s="248"/>
      <c r="S3986" s="246"/>
      <c r="T3986" s="248"/>
      <c r="U3986" s="249" t="str">
        <f>+IF(AND(S3986&gt;0,R3986&lt;&gt;'Data Validation (ROP used only)'!$A$22),SUM(S3986:T3986),"")</f>
        <v/>
      </c>
      <c r="V3986" s="250" t="str">
        <f>IF(OR(R3986='Data Validation (ROP used only)'!$A$22,ISBLANK(S3986),ISERROR(S3986/$I3986)),"",S3986/$I3986)</f>
        <v/>
      </c>
      <c r="W3986" s="251"/>
      <c r="X3986" s="252" t="str" cm="1">
        <f t="array" ref="X3986">_xlfn.IFS(W3986="","",W3986/I3986&gt;=2,2*I3986,W3986/I3986 &lt; 2, W3986)</f>
        <v/>
      </c>
      <c r="Y3986" s="253" t="str">
        <f t="shared" si="438"/>
        <v/>
      </c>
      <c r="Z3986" s="248"/>
      <c r="AA3986" s="249" t="str">
        <f t="shared" si="439"/>
        <v/>
      </c>
      <c r="AB3986" s="254" t="str">
        <f t="shared" si="440"/>
        <v/>
      </c>
      <c r="AC3986" s="159"/>
      <c r="AD3986" s="160"/>
    </row>
    <row r="3987" spans="2:30" ht="13.8" hidden="1" outlineLevel="1" x14ac:dyDescent="0.25">
      <c r="B3987" s="1"/>
      <c r="C3987" s="1"/>
      <c r="D3987" s="1"/>
      <c r="E3987" s="2"/>
      <c r="F3987" s="1"/>
      <c r="G3987" s="2"/>
      <c r="H3987" s="108"/>
      <c r="I3987" s="109"/>
      <c r="J3987" s="132" t="str">
        <f t="shared" si="436"/>
        <v/>
      </c>
      <c r="K3987" s="132">
        <f t="shared" si="434"/>
        <v>0</v>
      </c>
      <c r="L3987" s="246"/>
      <c r="M3987" s="247"/>
      <c r="N3987" s="246"/>
      <c r="O3987" s="248"/>
      <c r="P3987" s="249" t="str">
        <f t="shared" si="437"/>
        <v/>
      </c>
      <c r="Q3987" s="250" t="str">
        <f t="shared" si="435"/>
        <v/>
      </c>
      <c r="R3987" s="248"/>
      <c r="S3987" s="246"/>
      <c r="T3987" s="248"/>
      <c r="U3987" s="249" t="str">
        <f>+IF(AND(S3987&gt;0,R3987&lt;&gt;'Data Validation (ROP used only)'!$A$22),SUM(S3987:T3987),"")</f>
        <v/>
      </c>
      <c r="V3987" s="250" t="str">
        <f>IF(OR(R3987='Data Validation (ROP used only)'!$A$22,ISBLANK(S3987),ISERROR(S3987/$I3987)),"",S3987/$I3987)</f>
        <v/>
      </c>
      <c r="W3987" s="251"/>
      <c r="X3987" s="252" t="str" cm="1">
        <f t="array" ref="X3987">_xlfn.IFS(W3987="","",W3987/I3987&gt;=2,2*I3987,W3987/I3987 &lt; 2, W3987)</f>
        <v/>
      </c>
      <c r="Y3987" s="253" t="str">
        <f t="shared" si="438"/>
        <v/>
      </c>
      <c r="Z3987" s="248"/>
      <c r="AA3987" s="249" t="str">
        <f t="shared" si="439"/>
        <v/>
      </c>
      <c r="AB3987" s="254" t="str">
        <f t="shared" si="440"/>
        <v/>
      </c>
      <c r="AC3987" s="159"/>
      <c r="AD3987" s="160"/>
    </row>
    <row r="3988" spans="2:30" ht="13.8" hidden="1" outlineLevel="1" x14ac:dyDescent="0.25">
      <c r="B3988" s="1"/>
      <c r="C3988" s="1"/>
      <c r="D3988" s="1"/>
      <c r="E3988" s="2"/>
      <c r="F3988" s="1"/>
      <c r="G3988" s="2"/>
      <c r="H3988" s="108"/>
      <c r="I3988" s="109"/>
      <c r="J3988" s="132" t="str">
        <f t="shared" si="436"/>
        <v/>
      </c>
      <c r="K3988" s="132">
        <f t="shared" si="434"/>
        <v>0</v>
      </c>
      <c r="L3988" s="246"/>
      <c r="M3988" s="247"/>
      <c r="N3988" s="246"/>
      <c r="O3988" s="248"/>
      <c r="P3988" s="249" t="str">
        <f t="shared" si="437"/>
        <v/>
      </c>
      <c r="Q3988" s="250" t="str">
        <f t="shared" si="435"/>
        <v/>
      </c>
      <c r="R3988" s="248"/>
      <c r="S3988" s="246"/>
      <c r="T3988" s="248"/>
      <c r="U3988" s="249" t="str">
        <f>+IF(AND(S3988&gt;0,R3988&lt;&gt;'Data Validation (ROP used only)'!$A$22),SUM(S3988:T3988),"")</f>
        <v/>
      </c>
      <c r="V3988" s="250" t="str">
        <f>IF(OR(R3988='Data Validation (ROP used only)'!$A$22,ISBLANK(S3988),ISERROR(S3988/$I3988)),"",S3988/$I3988)</f>
        <v/>
      </c>
      <c r="W3988" s="251"/>
      <c r="X3988" s="252" t="str" cm="1">
        <f t="array" ref="X3988">_xlfn.IFS(W3988="","",W3988/I3988&gt;=2,2*I3988,W3988/I3988 &lt; 2, W3988)</f>
        <v/>
      </c>
      <c r="Y3988" s="253" t="str">
        <f t="shared" si="438"/>
        <v/>
      </c>
      <c r="Z3988" s="248"/>
      <c r="AA3988" s="249" t="str">
        <f t="shared" si="439"/>
        <v/>
      </c>
      <c r="AB3988" s="254" t="str">
        <f t="shared" si="440"/>
        <v/>
      </c>
      <c r="AC3988" s="159"/>
      <c r="AD3988" s="160"/>
    </row>
    <row r="3989" spans="2:30" ht="13.8" hidden="1" outlineLevel="1" x14ac:dyDescent="0.25">
      <c r="B3989" s="1"/>
      <c r="C3989" s="1"/>
      <c r="D3989" s="1"/>
      <c r="E3989" s="2"/>
      <c r="F3989" s="1"/>
      <c r="G3989" s="2"/>
      <c r="H3989" s="108"/>
      <c r="I3989" s="109"/>
      <c r="J3989" s="132" t="str">
        <f t="shared" si="436"/>
        <v/>
      </c>
      <c r="K3989" s="132">
        <f t="shared" si="434"/>
        <v>0</v>
      </c>
      <c r="L3989" s="246"/>
      <c r="M3989" s="247"/>
      <c r="N3989" s="246"/>
      <c r="O3989" s="248"/>
      <c r="P3989" s="249" t="str">
        <f t="shared" si="437"/>
        <v/>
      </c>
      <c r="Q3989" s="250" t="str">
        <f t="shared" si="435"/>
        <v/>
      </c>
      <c r="R3989" s="248"/>
      <c r="S3989" s="246"/>
      <c r="T3989" s="248"/>
      <c r="U3989" s="249" t="str">
        <f>+IF(AND(S3989&gt;0,R3989&lt;&gt;'Data Validation (ROP used only)'!$A$22),SUM(S3989:T3989),"")</f>
        <v/>
      </c>
      <c r="V3989" s="250" t="str">
        <f>IF(OR(R3989='Data Validation (ROP used only)'!$A$22,ISBLANK(S3989),ISERROR(S3989/$I3989)),"",S3989/$I3989)</f>
        <v/>
      </c>
      <c r="W3989" s="251"/>
      <c r="X3989" s="252" t="str" cm="1">
        <f t="array" ref="X3989">_xlfn.IFS(W3989="","",W3989/I3989&gt;=2,2*I3989,W3989/I3989 &lt; 2, W3989)</f>
        <v/>
      </c>
      <c r="Y3989" s="253" t="str">
        <f t="shared" si="438"/>
        <v/>
      </c>
      <c r="Z3989" s="248"/>
      <c r="AA3989" s="249" t="str">
        <f t="shared" si="439"/>
        <v/>
      </c>
      <c r="AB3989" s="254" t="str">
        <f t="shared" si="440"/>
        <v/>
      </c>
      <c r="AC3989" s="159"/>
      <c r="AD3989" s="160"/>
    </row>
    <row r="3990" spans="2:30" ht="13.8" hidden="1" outlineLevel="1" x14ac:dyDescent="0.25">
      <c r="B3990" s="1"/>
      <c r="C3990" s="1"/>
      <c r="D3990" s="1"/>
      <c r="E3990" s="2"/>
      <c r="F3990" s="1"/>
      <c r="G3990" s="2"/>
      <c r="H3990" s="108"/>
      <c r="I3990" s="109"/>
      <c r="J3990" s="132" t="str">
        <f t="shared" si="436"/>
        <v/>
      </c>
      <c r="K3990" s="132">
        <f t="shared" si="434"/>
        <v>0</v>
      </c>
      <c r="L3990" s="246"/>
      <c r="M3990" s="247"/>
      <c r="N3990" s="246"/>
      <c r="O3990" s="248"/>
      <c r="P3990" s="249" t="str">
        <f t="shared" si="437"/>
        <v/>
      </c>
      <c r="Q3990" s="250" t="str">
        <f t="shared" si="435"/>
        <v/>
      </c>
      <c r="R3990" s="248"/>
      <c r="S3990" s="246"/>
      <c r="T3990" s="248"/>
      <c r="U3990" s="249" t="str">
        <f>+IF(AND(S3990&gt;0,R3990&lt;&gt;'Data Validation (ROP used only)'!$A$22),SUM(S3990:T3990),"")</f>
        <v/>
      </c>
      <c r="V3990" s="250" t="str">
        <f>IF(OR(R3990='Data Validation (ROP used only)'!$A$22,ISBLANK(S3990),ISERROR(S3990/$I3990)),"",S3990/$I3990)</f>
        <v/>
      </c>
      <c r="W3990" s="251"/>
      <c r="X3990" s="252" t="str" cm="1">
        <f t="array" ref="X3990">_xlfn.IFS(W3990="","",W3990/I3990&gt;=2,2*I3990,W3990/I3990 &lt; 2, W3990)</f>
        <v/>
      </c>
      <c r="Y3990" s="253" t="str">
        <f t="shared" si="438"/>
        <v/>
      </c>
      <c r="Z3990" s="248"/>
      <c r="AA3990" s="249" t="str">
        <f t="shared" si="439"/>
        <v/>
      </c>
      <c r="AB3990" s="254" t="str">
        <f t="shared" si="440"/>
        <v/>
      </c>
      <c r="AC3990" s="159"/>
      <c r="AD3990" s="160"/>
    </row>
    <row r="3991" spans="2:30" ht="13.8" hidden="1" outlineLevel="1" x14ac:dyDescent="0.25">
      <c r="B3991" s="1"/>
      <c r="C3991" s="1"/>
      <c r="D3991" s="1"/>
      <c r="E3991" s="2"/>
      <c r="F3991" s="1"/>
      <c r="G3991" s="2"/>
      <c r="H3991" s="108"/>
      <c r="I3991" s="109"/>
      <c r="J3991" s="132" t="str">
        <f t="shared" si="436"/>
        <v/>
      </c>
      <c r="K3991" s="132">
        <f t="shared" si="434"/>
        <v>0</v>
      </c>
      <c r="L3991" s="246"/>
      <c r="M3991" s="247"/>
      <c r="N3991" s="246"/>
      <c r="O3991" s="248"/>
      <c r="P3991" s="249" t="str">
        <f t="shared" si="437"/>
        <v/>
      </c>
      <c r="Q3991" s="250" t="str">
        <f t="shared" si="435"/>
        <v/>
      </c>
      <c r="R3991" s="248"/>
      <c r="S3991" s="246"/>
      <c r="T3991" s="248"/>
      <c r="U3991" s="249" t="str">
        <f>+IF(AND(S3991&gt;0,R3991&lt;&gt;'Data Validation (ROP used only)'!$A$22),SUM(S3991:T3991),"")</f>
        <v/>
      </c>
      <c r="V3991" s="250" t="str">
        <f>IF(OR(R3991='Data Validation (ROP used only)'!$A$22,ISBLANK(S3991),ISERROR(S3991/$I3991)),"",S3991/$I3991)</f>
        <v/>
      </c>
      <c r="W3991" s="251"/>
      <c r="X3991" s="252" t="str" cm="1">
        <f t="array" ref="X3991">_xlfn.IFS(W3991="","",W3991/I3991&gt;=2,2*I3991,W3991/I3991 &lt; 2, W3991)</f>
        <v/>
      </c>
      <c r="Y3991" s="253" t="str">
        <f t="shared" si="438"/>
        <v/>
      </c>
      <c r="Z3991" s="248"/>
      <c r="AA3991" s="249" t="str">
        <f t="shared" si="439"/>
        <v/>
      </c>
      <c r="AB3991" s="254" t="str">
        <f t="shared" si="440"/>
        <v/>
      </c>
      <c r="AC3991" s="159"/>
      <c r="AD3991" s="160"/>
    </row>
    <row r="3992" spans="2:30" ht="13.8" hidden="1" outlineLevel="1" x14ac:dyDescent="0.25">
      <c r="B3992" s="1"/>
      <c r="C3992" s="1"/>
      <c r="D3992" s="1"/>
      <c r="E3992" s="2"/>
      <c r="F3992" s="1"/>
      <c r="G3992" s="2"/>
      <c r="H3992" s="108"/>
      <c r="I3992" s="109"/>
      <c r="J3992" s="132" t="str">
        <f t="shared" si="436"/>
        <v/>
      </c>
      <c r="K3992" s="132">
        <f t="shared" si="434"/>
        <v>0</v>
      </c>
      <c r="L3992" s="246"/>
      <c r="M3992" s="247"/>
      <c r="N3992" s="246"/>
      <c r="O3992" s="248"/>
      <c r="P3992" s="249" t="str">
        <f t="shared" si="437"/>
        <v/>
      </c>
      <c r="Q3992" s="250" t="str">
        <f t="shared" si="435"/>
        <v/>
      </c>
      <c r="R3992" s="248"/>
      <c r="S3992" s="246"/>
      <c r="T3992" s="248"/>
      <c r="U3992" s="249" t="str">
        <f>+IF(AND(S3992&gt;0,R3992&lt;&gt;'Data Validation (ROP used only)'!$A$22),SUM(S3992:T3992),"")</f>
        <v/>
      </c>
      <c r="V3992" s="250" t="str">
        <f>IF(OR(R3992='Data Validation (ROP used only)'!$A$22,ISBLANK(S3992),ISERROR(S3992/$I3992)),"",S3992/$I3992)</f>
        <v/>
      </c>
      <c r="W3992" s="251"/>
      <c r="X3992" s="252" t="str" cm="1">
        <f t="array" ref="X3992">_xlfn.IFS(W3992="","",W3992/I3992&gt;=2,2*I3992,W3992/I3992 &lt; 2, W3992)</f>
        <v/>
      </c>
      <c r="Y3992" s="253" t="str">
        <f t="shared" si="438"/>
        <v/>
      </c>
      <c r="Z3992" s="248"/>
      <c r="AA3992" s="249" t="str">
        <f t="shared" si="439"/>
        <v/>
      </c>
      <c r="AB3992" s="254" t="str">
        <f t="shared" si="440"/>
        <v/>
      </c>
      <c r="AC3992" s="159"/>
      <c r="AD3992" s="160"/>
    </row>
    <row r="3993" spans="2:30" ht="13.8" hidden="1" outlineLevel="1" x14ac:dyDescent="0.25">
      <c r="B3993" s="1"/>
      <c r="C3993" s="1"/>
      <c r="D3993" s="1"/>
      <c r="E3993" s="2"/>
      <c r="F3993" s="1"/>
      <c r="G3993" s="2"/>
      <c r="H3993" s="108"/>
      <c r="I3993" s="109"/>
      <c r="J3993" s="132" t="str">
        <f t="shared" si="436"/>
        <v/>
      </c>
      <c r="K3993" s="132">
        <f t="shared" si="434"/>
        <v>0</v>
      </c>
      <c r="L3993" s="246"/>
      <c r="M3993" s="247"/>
      <c r="N3993" s="246"/>
      <c r="O3993" s="248"/>
      <c r="P3993" s="249" t="str">
        <f t="shared" si="437"/>
        <v/>
      </c>
      <c r="Q3993" s="250" t="str">
        <f t="shared" si="435"/>
        <v/>
      </c>
      <c r="R3993" s="248"/>
      <c r="S3993" s="246"/>
      <c r="T3993" s="248"/>
      <c r="U3993" s="249" t="str">
        <f>+IF(AND(S3993&gt;0,R3993&lt;&gt;'Data Validation (ROP used only)'!$A$22),SUM(S3993:T3993),"")</f>
        <v/>
      </c>
      <c r="V3993" s="250" t="str">
        <f>IF(OR(R3993='Data Validation (ROP used only)'!$A$22,ISBLANK(S3993),ISERROR(S3993/$I3993)),"",S3993/$I3993)</f>
        <v/>
      </c>
      <c r="W3993" s="251"/>
      <c r="X3993" s="252" t="str" cm="1">
        <f t="array" ref="X3993">_xlfn.IFS(W3993="","",W3993/I3993&gt;=2,2*I3993,W3993/I3993 &lt; 2, W3993)</f>
        <v/>
      </c>
      <c r="Y3993" s="253" t="str">
        <f t="shared" si="438"/>
        <v/>
      </c>
      <c r="Z3993" s="248"/>
      <c r="AA3993" s="249" t="str">
        <f t="shared" si="439"/>
        <v/>
      </c>
      <c r="AB3993" s="254" t="str">
        <f t="shared" si="440"/>
        <v/>
      </c>
      <c r="AC3993" s="159"/>
      <c r="AD3993" s="160"/>
    </row>
    <row r="3994" spans="2:30" ht="13.8" hidden="1" outlineLevel="1" x14ac:dyDescent="0.25">
      <c r="B3994" s="1"/>
      <c r="C3994" s="1"/>
      <c r="D3994" s="1"/>
      <c r="E3994" s="2"/>
      <c r="F3994" s="1"/>
      <c r="G3994" s="2"/>
      <c r="H3994" s="108"/>
      <c r="I3994" s="109"/>
      <c r="J3994" s="132" t="str">
        <f t="shared" si="436"/>
        <v/>
      </c>
      <c r="K3994" s="132">
        <f t="shared" si="434"/>
        <v>0</v>
      </c>
      <c r="L3994" s="246"/>
      <c r="M3994" s="247"/>
      <c r="N3994" s="246"/>
      <c r="O3994" s="248"/>
      <c r="P3994" s="249" t="str">
        <f t="shared" si="437"/>
        <v/>
      </c>
      <c r="Q3994" s="250" t="str">
        <f t="shared" si="435"/>
        <v/>
      </c>
      <c r="R3994" s="248"/>
      <c r="S3994" s="246"/>
      <c r="T3994" s="248"/>
      <c r="U3994" s="249" t="str">
        <f>+IF(AND(S3994&gt;0,R3994&lt;&gt;'Data Validation (ROP used only)'!$A$22),SUM(S3994:T3994),"")</f>
        <v/>
      </c>
      <c r="V3994" s="250" t="str">
        <f>IF(OR(R3994='Data Validation (ROP used only)'!$A$22,ISBLANK(S3994),ISERROR(S3994/$I3994)),"",S3994/$I3994)</f>
        <v/>
      </c>
      <c r="W3994" s="251"/>
      <c r="X3994" s="252" t="str" cm="1">
        <f t="array" ref="X3994">_xlfn.IFS(W3994="","",W3994/I3994&gt;=2,2*I3994,W3994/I3994 &lt; 2, W3994)</f>
        <v/>
      </c>
      <c r="Y3994" s="253" t="str">
        <f t="shared" si="438"/>
        <v/>
      </c>
      <c r="Z3994" s="248"/>
      <c r="AA3994" s="249" t="str">
        <f t="shared" si="439"/>
        <v/>
      </c>
      <c r="AB3994" s="254" t="str">
        <f t="shared" si="440"/>
        <v/>
      </c>
      <c r="AC3994" s="159"/>
      <c r="AD3994" s="160"/>
    </row>
    <row r="3995" spans="2:30" ht="13.8" hidden="1" outlineLevel="1" x14ac:dyDescent="0.25">
      <c r="B3995" s="1"/>
      <c r="C3995" s="1"/>
      <c r="D3995" s="1"/>
      <c r="E3995" s="2"/>
      <c r="F3995" s="1"/>
      <c r="G3995" s="2"/>
      <c r="H3995" s="108"/>
      <c r="I3995" s="109"/>
      <c r="J3995" s="132" t="str">
        <f t="shared" si="436"/>
        <v/>
      </c>
      <c r="K3995" s="132">
        <f t="shared" si="434"/>
        <v>0</v>
      </c>
      <c r="L3995" s="246"/>
      <c r="M3995" s="247"/>
      <c r="N3995" s="246"/>
      <c r="O3995" s="248"/>
      <c r="P3995" s="249" t="str">
        <f t="shared" si="437"/>
        <v/>
      </c>
      <c r="Q3995" s="250" t="str">
        <f t="shared" si="435"/>
        <v/>
      </c>
      <c r="R3995" s="248"/>
      <c r="S3995" s="246"/>
      <c r="T3995" s="248"/>
      <c r="U3995" s="249" t="str">
        <f>+IF(AND(S3995&gt;0,R3995&lt;&gt;'Data Validation (ROP used only)'!$A$22),SUM(S3995:T3995),"")</f>
        <v/>
      </c>
      <c r="V3995" s="250" t="str">
        <f>IF(OR(R3995='Data Validation (ROP used only)'!$A$22,ISBLANK(S3995),ISERROR(S3995/$I3995)),"",S3995/$I3995)</f>
        <v/>
      </c>
      <c r="W3995" s="251"/>
      <c r="X3995" s="252" t="str" cm="1">
        <f t="array" ref="X3995">_xlfn.IFS(W3995="","",W3995/I3995&gt;=2,2*I3995,W3995/I3995 &lt; 2, W3995)</f>
        <v/>
      </c>
      <c r="Y3995" s="253" t="str">
        <f t="shared" si="438"/>
        <v/>
      </c>
      <c r="Z3995" s="248"/>
      <c r="AA3995" s="249" t="str">
        <f t="shared" si="439"/>
        <v/>
      </c>
      <c r="AB3995" s="254" t="str">
        <f t="shared" si="440"/>
        <v/>
      </c>
      <c r="AC3995" s="159"/>
      <c r="AD3995" s="160"/>
    </row>
    <row r="3996" spans="2:30" ht="13.8" hidden="1" outlineLevel="1" x14ac:dyDescent="0.25">
      <c r="B3996" s="1"/>
      <c r="C3996" s="1"/>
      <c r="D3996" s="1"/>
      <c r="E3996" s="2"/>
      <c r="F3996" s="1"/>
      <c r="G3996" s="2"/>
      <c r="H3996" s="108"/>
      <c r="I3996" s="109"/>
      <c r="J3996" s="132" t="str">
        <f t="shared" si="436"/>
        <v/>
      </c>
      <c r="K3996" s="132">
        <f t="shared" si="434"/>
        <v>0</v>
      </c>
      <c r="L3996" s="246"/>
      <c r="M3996" s="247"/>
      <c r="N3996" s="246"/>
      <c r="O3996" s="248"/>
      <c r="P3996" s="249" t="str">
        <f t="shared" si="437"/>
        <v/>
      </c>
      <c r="Q3996" s="250" t="str">
        <f t="shared" si="435"/>
        <v/>
      </c>
      <c r="R3996" s="248"/>
      <c r="S3996" s="246"/>
      <c r="T3996" s="248"/>
      <c r="U3996" s="249" t="str">
        <f>+IF(AND(S3996&gt;0,R3996&lt;&gt;'Data Validation (ROP used only)'!$A$22),SUM(S3996:T3996),"")</f>
        <v/>
      </c>
      <c r="V3996" s="250" t="str">
        <f>IF(OR(R3996='Data Validation (ROP used only)'!$A$22,ISBLANK(S3996),ISERROR(S3996/$I3996)),"",S3996/$I3996)</f>
        <v/>
      </c>
      <c r="W3996" s="251"/>
      <c r="X3996" s="252" t="str" cm="1">
        <f t="array" ref="X3996">_xlfn.IFS(W3996="","",W3996/I3996&gt;=2,2*I3996,W3996/I3996 &lt; 2, W3996)</f>
        <v/>
      </c>
      <c r="Y3996" s="253" t="str">
        <f t="shared" si="438"/>
        <v/>
      </c>
      <c r="Z3996" s="248"/>
      <c r="AA3996" s="249" t="str">
        <f t="shared" si="439"/>
        <v/>
      </c>
      <c r="AB3996" s="254" t="str">
        <f t="shared" si="440"/>
        <v/>
      </c>
      <c r="AC3996" s="159"/>
      <c r="AD3996" s="160"/>
    </row>
    <row r="3997" spans="2:30" ht="13.8" hidden="1" outlineLevel="1" x14ac:dyDescent="0.25">
      <c r="B3997" s="1"/>
      <c r="C3997" s="1"/>
      <c r="D3997" s="1"/>
      <c r="E3997" s="2"/>
      <c r="F3997" s="1"/>
      <c r="G3997" s="2"/>
      <c r="H3997" s="108"/>
      <c r="I3997" s="109"/>
      <c r="J3997" s="132" t="str">
        <f t="shared" si="436"/>
        <v/>
      </c>
      <c r="K3997" s="132">
        <f t="shared" si="434"/>
        <v>0</v>
      </c>
      <c r="L3997" s="246"/>
      <c r="M3997" s="247"/>
      <c r="N3997" s="246"/>
      <c r="O3997" s="248"/>
      <c r="P3997" s="249" t="str">
        <f t="shared" si="437"/>
        <v/>
      </c>
      <c r="Q3997" s="250" t="str">
        <f t="shared" si="435"/>
        <v/>
      </c>
      <c r="R3997" s="248"/>
      <c r="S3997" s="246"/>
      <c r="T3997" s="248"/>
      <c r="U3997" s="249" t="str">
        <f>+IF(AND(S3997&gt;0,R3997&lt;&gt;'Data Validation (ROP used only)'!$A$22),SUM(S3997:T3997),"")</f>
        <v/>
      </c>
      <c r="V3997" s="250" t="str">
        <f>IF(OR(R3997='Data Validation (ROP used only)'!$A$22,ISBLANK(S3997),ISERROR(S3997/$I3997)),"",S3997/$I3997)</f>
        <v/>
      </c>
      <c r="W3997" s="251"/>
      <c r="X3997" s="252" t="str" cm="1">
        <f t="array" ref="X3997">_xlfn.IFS(W3997="","",W3997/I3997&gt;=2,2*I3997,W3997/I3997 &lt; 2, W3997)</f>
        <v/>
      </c>
      <c r="Y3997" s="253" t="str">
        <f t="shared" si="438"/>
        <v/>
      </c>
      <c r="Z3997" s="248"/>
      <c r="AA3997" s="249" t="str">
        <f t="shared" si="439"/>
        <v/>
      </c>
      <c r="AB3997" s="254" t="str">
        <f t="shared" si="440"/>
        <v/>
      </c>
      <c r="AC3997" s="159"/>
      <c r="AD3997" s="160"/>
    </row>
    <row r="3998" spans="2:30" ht="13.8" hidden="1" outlineLevel="1" x14ac:dyDescent="0.25">
      <c r="B3998" s="1"/>
      <c r="C3998" s="1"/>
      <c r="D3998" s="1"/>
      <c r="E3998" s="2"/>
      <c r="F3998" s="1"/>
      <c r="G3998" s="2"/>
      <c r="H3998" s="108"/>
      <c r="I3998" s="109"/>
      <c r="J3998" s="132" t="str">
        <f t="shared" si="436"/>
        <v/>
      </c>
      <c r="K3998" s="132">
        <f t="shared" si="434"/>
        <v>0</v>
      </c>
      <c r="L3998" s="246"/>
      <c r="M3998" s="247"/>
      <c r="N3998" s="246"/>
      <c r="O3998" s="248"/>
      <c r="P3998" s="249" t="str">
        <f t="shared" si="437"/>
        <v/>
      </c>
      <c r="Q3998" s="250" t="str">
        <f t="shared" si="435"/>
        <v/>
      </c>
      <c r="R3998" s="248"/>
      <c r="S3998" s="246"/>
      <c r="T3998" s="248"/>
      <c r="U3998" s="249" t="str">
        <f>+IF(AND(S3998&gt;0,R3998&lt;&gt;'Data Validation (ROP used only)'!$A$22),SUM(S3998:T3998),"")</f>
        <v/>
      </c>
      <c r="V3998" s="250" t="str">
        <f>IF(OR(R3998='Data Validation (ROP used only)'!$A$22,ISBLANK(S3998),ISERROR(S3998/$I3998)),"",S3998/$I3998)</f>
        <v/>
      </c>
      <c r="W3998" s="251"/>
      <c r="X3998" s="252" t="str" cm="1">
        <f t="array" ref="X3998">_xlfn.IFS(W3998="","",W3998/I3998&gt;=2,2*I3998,W3998/I3998 &lt; 2, W3998)</f>
        <v/>
      </c>
      <c r="Y3998" s="253" t="str">
        <f t="shared" si="438"/>
        <v/>
      </c>
      <c r="Z3998" s="248"/>
      <c r="AA3998" s="249" t="str">
        <f t="shared" si="439"/>
        <v/>
      </c>
      <c r="AB3998" s="254" t="str">
        <f t="shared" si="440"/>
        <v/>
      </c>
      <c r="AC3998" s="159"/>
      <c r="AD3998" s="160"/>
    </row>
    <row r="3999" spans="2:30" ht="13.8" collapsed="1" x14ac:dyDescent="0.25">
      <c r="B3999" s="1"/>
      <c r="C3999" s="1"/>
      <c r="D3999" s="1"/>
      <c r="E3999" s="2"/>
      <c r="F3999" s="1"/>
      <c r="G3999" s="2"/>
      <c r="H3999" s="108"/>
      <c r="I3999" s="109"/>
      <c r="J3999" s="132" t="str">
        <f t="shared" si="436"/>
        <v/>
      </c>
      <c r="K3999" s="132">
        <f t="shared" si="434"/>
        <v>0</v>
      </c>
      <c r="L3999" s="246"/>
      <c r="M3999" s="247"/>
      <c r="N3999" s="246"/>
      <c r="O3999" s="248"/>
      <c r="P3999" s="249" t="str">
        <f t="shared" si="437"/>
        <v/>
      </c>
      <c r="Q3999" s="250" t="str">
        <f t="shared" si="435"/>
        <v/>
      </c>
      <c r="R3999" s="248"/>
      <c r="S3999" s="246"/>
      <c r="T3999" s="248"/>
      <c r="U3999" s="249" t="str">
        <f>+IF(AND(S3999&gt;0,R3999&lt;&gt;'Data Validation (ROP used only)'!$A$22),SUM(S3999:T3999),"")</f>
        <v/>
      </c>
      <c r="V3999" s="250" t="str">
        <f>IF(OR(R3999='Data Validation (ROP used only)'!$A$22,ISBLANK(S3999),ISERROR(S3999/$I3999)),"",S3999/$I3999)</f>
        <v/>
      </c>
      <c r="W3999" s="251"/>
      <c r="X3999" s="252" t="str" cm="1">
        <f t="array" ref="X3999">_xlfn.IFS(W3999="","",W3999/I3999&gt;=2,2*I3999,W3999/I3999 &lt; 2, W3999)</f>
        <v/>
      </c>
      <c r="Y3999" s="253" t="str">
        <f t="shared" si="438"/>
        <v/>
      </c>
      <c r="Z3999" s="248"/>
      <c r="AA3999" s="249" t="str">
        <f t="shared" si="439"/>
        <v/>
      </c>
      <c r="AB3999" s="254" t="str">
        <f t="shared" si="440"/>
        <v/>
      </c>
      <c r="AC3999" s="159"/>
      <c r="AD3999" s="160"/>
    </row>
    <row r="4000" spans="2:30" ht="13.8" hidden="1" outlineLevel="1" x14ac:dyDescent="0.25">
      <c r="B4000" s="1"/>
      <c r="C4000" s="1"/>
      <c r="D4000" s="1"/>
      <c r="E4000" s="2"/>
      <c r="F4000" s="1"/>
      <c r="G4000" s="2"/>
      <c r="H4000" s="108"/>
      <c r="I4000" s="109"/>
      <c r="J4000" s="132" t="str">
        <f t="shared" si="436"/>
        <v/>
      </c>
      <c r="K4000" s="132">
        <f t="shared" si="434"/>
        <v>0</v>
      </c>
      <c r="L4000" s="246"/>
      <c r="M4000" s="247"/>
      <c r="N4000" s="246"/>
      <c r="O4000" s="248"/>
      <c r="P4000" s="249" t="str">
        <f t="shared" si="437"/>
        <v/>
      </c>
      <c r="Q4000" s="250" t="str">
        <f t="shared" si="435"/>
        <v/>
      </c>
      <c r="R4000" s="248"/>
      <c r="S4000" s="246"/>
      <c r="T4000" s="248"/>
      <c r="U4000" s="249" t="str">
        <f>+IF(AND(S4000&gt;0,R4000&lt;&gt;'Data Validation (ROP used only)'!$A$22),SUM(S4000:T4000),"")</f>
        <v/>
      </c>
      <c r="V4000" s="250" t="str">
        <f>IF(OR(R4000='Data Validation (ROP used only)'!$A$22,ISBLANK(S4000),ISERROR(S4000/$I4000)),"",S4000/$I4000)</f>
        <v/>
      </c>
      <c r="W4000" s="251"/>
      <c r="X4000" s="252" t="str" cm="1">
        <f t="array" ref="X4000">_xlfn.IFS(W4000="","",W4000/I4000&gt;=2,2*I4000,W4000/I4000 &lt; 2, W4000)</f>
        <v/>
      </c>
      <c r="Y4000" s="253" t="str">
        <f t="shared" si="438"/>
        <v/>
      </c>
      <c r="Z4000" s="248"/>
      <c r="AA4000" s="249" t="str">
        <f t="shared" si="439"/>
        <v/>
      </c>
      <c r="AB4000" s="254" t="str">
        <f t="shared" si="440"/>
        <v/>
      </c>
      <c r="AC4000" s="159"/>
      <c r="AD4000" s="160"/>
    </row>
    <row r="4001" spans="2:30" ht="13.8" hidden="1" outlineLevel="1" x14ac:dyDescent="0.25">
      <c r="B4001" s="1"/>
      <c r="C4001" s="1"/>
      <c r="D4001" s="1"/>
      <c r="E4001" s="2"/>
      <c r="F4001" s="1"/>
      <c r="G4001" s="2"/>
      <c r="H4001" s="108"/>
      <c r="I4001" s="109"/>
      <c r="J4001" s="132" t="str">
        <f t="shared" si="436"/>
        <v/>
      </c>
      <c r="K4001" s="132">
        <f t="shared" si="434"/>
        <v>0</v>
      </c>
      <c r="L4001" s="246"/>
      <c r="M4001" s="247"/>
      <c r="N4001" s="246"/>
      <c r="O4001" s="248"/>
      <c r="P4001" s="249" t="str">
        <f t="shared" si="437"/>
        <v/>
      </c>
      <c r="Q4001" s="250" t="str">
        <f t="shared" si="435"/>
        <v/>
      </c>
      <c r="R4001" s="248"/>
      <c r="S4001" s="246"/>
      <c r="T4001" s="248"/>
      <c r="U4001" s="249" t="str">
        <f>+IF(AND(S4001&gt;0,R4001&lt;&gt;'Data Validation (ROP used only)'!$A$22),SUM(S4001:T4001),"")</f>
        <v/>
      </c>
      <c r="V4001" s="250" t="str">
        <f>IF(OR(R4001='Data Validation (ROP used only)'!$A$22,ISBLANK(S4001),ISERROR(S4001/$I4001)),"",S4001/$I4001)</f>
        <v/>
      </c>
      <c r="W4001" s="251"/>
      <c r="X4001" s="252" t="str" cm="1">
        <f t="array" ref="X4001">_xlfn.IFS(W4001="","",W4001/I4001&gt;=2,2*I4001,W4001/I4001 &lt; 2, W4001)</f>
        <v/>
      </c>
      <c r="Y4001" s="253" t="str">
        <f t="shared" si="438"/>
        <v/>
      </c>
      <c r="Z4001" s="248"/>
      <c r="AA4001" s="249" t="str">
        <f t="shared" si="439"/>
        <v/>
      </c>
      <c r="AB4001" s="254" t="str">
        <f t="shared" si="440"/>
        <v/>
      </c>
      <c r="AC4001" s="159"/>
      <c r="AD4001" s="160"/>
    </row>
    <row r="4002" spans="2:30" ht="13.8" hidden="1" outlineLevel="1" x14ac:dyDescent="0.25">
      <c r="B4002" s="1"/>
      <c r="C4002" s="1"/>
      <c r="D4002" s="1"/>
      <c r="E4002" s="2"/>
      <c r="F4002" s="1"/>
      <c r="G4002" s="2"/>
      <c r="H4002" s="108"/>
      <c r="I4002" s="109"/>
      <c r="J4002" s="132" t="str">
        <f t="shared" si="436"/>
        <v/>
      </c>
      <c r="K4002" s="132">
        <f t="shared" si="434"/>
        <v>0</v>
      </c>
      <c r="L4002" s="246"/>
      <c r="M4002" s="247"/>
      <c r="N4002" s="246"/>
      <c r="O4002" s="248"/>
      <c r="P4002" s="249" t="str">
        <f t="shared" si="437"/>
        <v/>
      </c>
      <c r="Q4002" s="250" t="str">
        <f t="shared" si="435"/>
        <v/>
      </c>
      <c r="R4002" s="248"/>
      <c r="S4002" s="246"/>
      <c r="T4002" s="248"/>
      <c r="U4002" s="249" t="str">
        <f>+IF(AND(S4002&gt;0,R4002&lt;&gt;'Data Validation (ROP used only)'!$A$22),SUM(S4002:T4002),"")</f>
        <v/>
      </c>
      <c r="V4002" s="250" t="str">
        <f>IF(OR(R4002='Data Validation (ROP used only)'!$A$22,ISBLANK(S4002),ISERROR(S4002/$I4002)),"",S4002/$I4002)</f>
        <v/>
      </c>
      <c r="W4002" s="251"/>
      <c r="X4002" s="252" t="str" cm="1">
        <f t="array" ref="X4002">_xlfn.IFS(W4002="","",W4002/I4002&gt;=2,2*I4002,W4002/I4002 &lt; 2, W4002)</f>
        <v/>
      </c>
      <c r="Y4002" s="253" t="str">
        <f t="shared" si="438"/>
        <v/>
      </c>
      <c r="Z4002" s="248"/>
      <c r="AA4002" s="249" t="str">
        <f t="shared" si="439"/>
        <v/>
      </c>
      <c r="AB4002" s="254" t="str">
        <f t="shared" si="440"/>
        <v/>
      </c>
      <c r="AC4002" s="159"/>
      <c r="AD4002" s="160"/>
    </row>
    <row r="4003" spans="2:30" ht="13.8" hidden="1" outlineLevel="1" x14ac:dyDescent="0.25">
      <c r="B4003" s="1"/>
      <c r="C4003" s="1"/>
      <c r="D4003" s="1"/>
      <c r="E4003" s="2"/>
      <c r="F4003" s="1"/>
      <c r="G4003" s="2"/>
      <c r="H4003" s="108"/>
      <c r="I4003" s="109"/>
      <c r="J4003" s="132" t="str">
        <f t="shared" si="436"/>
        <v/>
      </c>
      <c r="K4003" s="132">
        <f t="shared" si="434"/>
        <v>0</v>
      </c>
      <c r="L4003" s="246"/>
      <c r="M4003" s="247"/>
      <c r="N4003" s="246"/>
      <c r="O4003" s="248"/>
      <c r="P4003" s="249" t="str">
        <f t="shared" si="437"/>
        <v/>
      </c>
      <c r="Q4003" s="250" t="str">
        <f t="shared" si="435"/>
        <v/>
      </c>
      <c r="R4003" s="248"/>
      <c r="S4003" s="246"/>
      <c r="T4003" s="248"/>
      <c r="U4003" s="249" t="str">
        <f>+IF(AND(S4003&gt;0,R4003&lt;&gt;'Data Validation (ROP used only)'!$A$22),SUM(S4003:T4003),"")</f>
        <v/>
      </c>
      <c r="V4003" s="250" t="str">
        <f>IF(OR(R4003='Data Validation (ROP used only)'!$A$22,ISBLANK(S4003),ISERROR(S4003/$I4003)),"",S4003/$I4003)</f>
        <v/>
      </c>
      <c r="W4003" s="251"/>
      <c r="X4003" s="252" t="str" cm="1">
        <f t="array" ref="X4003">_xlfn.IFS(W4003="","",W4003/I4003&gt;=2,2*I4003,W4003/I4003 &lt; 2, W4003)</f>
        <v/>
      </c>
      <c r="Y4003" s="253" t="str">
        <f t="shared" si="438"/>
        <v/>
      </c>
      <c r="Z4003" s="248"/>
      <c r="AA4003" s="249" t="str">
        <f t="shared" si="439"/>
        <v/>
      </c>
      <c r="AB4003" s="254" t="str">
        <f t="shared" si="440"/>
        <v/>
      </c>
      <c r="AC4003" s="159"/>
      <c r="AD4003" s="160"/>
    </row>
    <row r="4004" spans="2:30" ht="13.8" hidden="1" outlineLevel="1" x14ac:dyDescent="0.25">
      <c r="B4004" s="1"/>
      <c r="C4004" s="1"/>
      <c r="D4004" s="1"/>
      <c r="E4004" s="2"/>
      <c r="F4004" s="1"/>
      <c r="G4004" s="2"/>
      <c r="H4004" s="108"/>
      <c r="I4004" s="109"/>
      <c r="J4004" s="132" t="str">
        <f t="shared" si="436"/>
        <v/>
      </c>
      <c r="K4004" s="132">
        <f t="shared" si="434"/>
        <v>0</v>
      </c>
      <c r="L4004" s="246"/>
      <c r="M4004" s="247"/>
      <c r="N4004" s="246"/>
      <c r="O4004" s="248"/>
      <c r="P4004" s="249" t="str">
        <f t="shared" si="437"/>
        <v/>
      </c>
      <c r="Q4004" s="250" t="str">
        <f t="shared" si="435"/>
        <v/>
      </c>
      <c r="R4004" s="248"/>
      <c r="S4004" s="246"/>
      <c r="T4004" s="248"/>
      <c r="U4004" s="249" t="str">
        <f>+IF(AND(S4004&gt;0,R4004&lt;&gt;'Data Validation (ROP used only)'!$A$22),SUM(S4004:T4004),"")</f>
        <v/>
      </c>
      <c r="V4004" s="250" t="str">
        <f>IF(OR(R4004='Data Validation (ROP used only)'!$A$22,ISBLANK(S4004),ISERROR(S4004/$I4004)),"",S4004/$I4004)</f>
        <v/>
      </c>
      <c r="W4004" s="251"/>
      <c r="X4004" s="252" t="str" cm="1">
        <f t="array" ref="X4004">_xlfn.IFS(W4004="","",W4004/I4004&gt;=2,2*I4004,W4004/I4004 &lt; 2, W4004)</f>
        <v/>
      </c>
      <c r="Y4004" s="253" t="str">
        <f t="shared" si="438"/>
        <v/>
      </c>
      <c r="Z4004" s="248"/>
      <c r="AA4004" s="249" t="str">
        <f t="shared" si="439"/>
        <v/>
      </c>
      <c r="AB4004" s="254" t="str">
        <f t="shared" si="440"/>
        <v/>
      </c>
      <c r="AC4004" s="159"/>
      <c r="AD4004" s="160"/>
    </row>
    <row r="4005" spans="2:30" ht="13.8" hidden="1" outlineLevel="1" x14ac:dyDescent="0.25">
      <c r="B4005" s="1"/>
      <c r="C4005" s="1"/>
      <c r="D4005" s="1"/>
      <c r="E4005" s="2"/>
      <c r="F4005" s="1"/>
      <c r="G4005" s="2"/>
      <c r="H4005" s="108"/>
      <c r="I4005" s="109"/>
      <c r="J4005" s="132" t="str">
        <f t="shared" si="436"/>
        <v/>
      </c>
      <c r="K4005" s="132">
        <f t="shared" si="434"/>
        <v>0</v>
      </c>
      <c r="L4005" s="246"/>
      <c r="M4005" s="247"/>
      <c r="N4005" s="246"/>
      <c r="O4005" s="248"/>
      <c r="P4005" s="249" t="str">
        <f t="shared" si="437"/>
        <v/>
      </c>
      <c r="Q4005" s="250" t="str">
        <f t="shared" si="435"/>
        <v/>
      </c>
      <c r="R4005" s="248"/>
      <c r="S4005" s="246"/>
      <c r="T4005" s="248"/>
      <c r="U4005" s="249" t="str">
        <f>+IF(AND(S4005&gt;0,R4005&lt;&gt;'Data Validation (ROP used only)'!$A$22),SUM(S4005:T4005),"")</f>
        <v/>
      </c>
      <c r="V4005" s="250" t="str">
        <f>IF(OR(R4005='Data Validation (ROP used only)'!$A$22,ISBLANK(S4005),ISERROR(S4005/$I4005)),"",S4005/$I4005)</f>
        <v/>
      </c>
      <c r="W4005" s="251"/>
      <c r="X4005" s="252" t="str" cm="1">
        <f t="array" ref="X4005">_xlfn.IFS(W4005="","",W4005/I4005&gt;=2,2*I4005,W4005/I4005 &lt; 2, W4005)</f>
        <v/>
      </c>
      <c r="Y4005" s="253" t="str">
        <f t="shared" si="438"/>
        <v/>
      </c>
      <c r="Z4005" s="248"/>
      <c r="AA4005" s="249" t="str">
        <f t="shared" si="439"/>
        <v/>
      </c>
      <c r="AB4005" s="254" t="str">
        <f t="shared" si="440"/>
        <v/>
      </c>
      <c r="AC4005" s="159"/>
      <c r="AD4005" s="160"/>
    </row>
    <row r="4006" spans="2:30" ht="13.8" hidden="1" outlineLevel="1" x14ac:dyDescent="0.25">
      <c r="B4006" s="1"/>
      <c r="C4006" s="1"/>
      <c r="D4006" s="1"/>
      <c r="E4006" s="2"/>
      <c r="F4006" s="1"/>
      <c r="G4006" s="2"/>
      <c r="H4006" s="108"/>
      <c r="I4006" s="109"/>
      <c r="J4006" s="132" t="str">
        <f t="shared" si="436"/>
        <v/>
      </c>
      <c r="K4006" s="132">
        <f t="shared" si="434"/>
        <v>0</v>
      </c>
      <c r="L4006" s="246"/>
      <c r="M4006" s="247"/>
      <c r="N4006" s="246"/>
      <c r="O4006" s="248"/>
      <c r="P4006" s="249" t="str">
        <f t="shared" si="437"/>
        <v/>
      </c>
      <c r="Q4006" s="250" t="str">
        <f t="shared" si="435"/>
        <v/>
      </c>
      <c r="R4006" s="248"/>
      <c r="S4006" s="246"/>
      <c r="T4006" s="248"/>
      <c r="U4006" s="249" t="str">
        <f>+IF(AND(S4006&gt;0,R4006&lt;&gt;'Data Validation (ROP used only)'!$A$22),SUM(S4006:T4006),"")</f>
        <v/>
      </c>
      <c r="V4006" s="250" t="str">
        <f>IF(OR(R4006='Data Validation (ROP used only)'!$A$22,ISBLANK(S4006),ISERROR(S4006/$I4006)),"",S4006/$I4006)</f>
        <v/>
      </c>
      <c r="W4006" s="251"/>
      <c r="X4006" s="252" t="str" cm="1">
        <f t="array" ref="X4006">_xlfn.IFS(W4006="","",W4006/I4006&gt;=2,2*I4006,W4006/I4006 &lt; 2, W4006)</f>
        <v/>
      </c>
      <c r="Y4006" s="253" t="str">
        <f t="shared" si="438"/>
        <v/>
      </c>
      <c r="Z4006" s="248"/>
      <c r="AA4006" s="249" t="str">
        <f t="shared" si="439"/>
        <v/>
      </c>
      <c r="AB4006" s="254" t="str">
        <f t="shared" si="440"/>
        <v/>
      </c>
      <c r="AC4006" s="159"/>
      <c r="AD4006" s="160"/>
    </row>
    <row r="4007" spans="2:30" ht="13.8" hidden="1" outlineLevel="1" x14ac:dyDescent="0.25">
      <c r="B4007" s="1"/>
      <c r="C4007" s="1"/>
      <c r="D4007" s="1"/>
      <c r="E4007" s="2"/>
      <c r="F4007" s="1"/>
      <c r="G4007" s="2"/>
      <c r="H4007" s="108"/>
      <c r="I4007" s="109"/>
      <c r="J4007" s="132" t="str">
        <f t="shared" si="436"/>
        <v/>
      </c>
      <c r="K4007" s="132">
        <f t="shared" ref="K4007:K4070" si="441">IF(ISERROR(I4007/1754.5),"",I4007/1754.5)</f>
        <v>0</v>
      </c>
      <c r="L4007" s="246"/>
      <c r="M4007" s="247"/>
      <c r="N4007" s="246"/>
      <c r="O4007" s="248"/>
      <c r="P4007" s="249" t="str">
        <f t="shared" si="437"/>
        <v/>
      </c>
      <c r="Q4007" s="250" t="str">
        <f t="shared" si="435"/>
        <v/>
      </c>
      <c r="R4007" s="248"/>
      <c r="S4007" s="246"/>
      <c r="T4007" s="248"/>
      <c r="U4007" s="249" t="str">
        <f>+IF(AND(S4007&gt;0,R4007&lt;&gt;'Data Validation (ROP used only)'!$A$22),SUM(S4007:T4007),"")</f>
        <v/>
      </c>
      <c r="V4007" s="250" t="str">
        <f>IF(OR(R4007='Data Validation (ROP used only)'!$A$22,ISBLANK(S4007),ISERROR(S4007/$I4007)),"",S4007/$I4007)</f>
        <v/>
      </c>
      <c r="W4007" s="251"/>
      <c r="X4007" s="252" t="str" cm="1">
        <f t="array" ref="X4007">_xlfn.IFS(W4007="","",W4007/I4007&gt;=2,2*I4007,W4007/I4007 &lt; 2, W4007)</f>
        <v/>
      </c>
      <c r="Y4007" s="253" t="str">
        <f t="shared" si="438"/>
        <v/>
      </c>
      <c r="Z4007" s="248"/>
      <c r="AA4007" s="249" t="str">
        <f t="shared" si="439"/>
        <v/>
      </c>
      <c r="AB4007" s="254" t="str">
        <f t="shared" si="440"/>
        <v/>
      </c>
      <c r="AC4007" s="159"/>
      <c r="AD4007" s="160"/>
    </row>
    <row r="4008" spans="2:30" ht="13.8" hidden="1" outlineLevel="1" x14ac:dyDescent="0.25">
      <c r="B4008" s="1"/>
      <c r="C4008" s="1"/>
      <c r="D4008" s="1"/>
      <c r="E4008" s="2"/>
      <c r="F4008" s="1"/>
      <c r="G4008" s="2"/>
      <c r="H4008" s="108"/>
      <c r="I4008" s="109"/>
      <c r="J4008" s="132" t="str">
        <f t="shared" si="436"/>
        <v/>
      </c>
      <c r="K4008" s="132">
        <f t="shared" si="441"/>
        <v>0</v>
      </c>
      <c r="L4008" s="246"/>
      <c r="M4008" s="247"/>
      <c r="N4008" s="246"/>
      <c r="O4008" s="248"/>
      <c r="P4008" s="249" t="str">
        <f t="shared" si="437"/>
        <v/>
      </c>
      <c r="Q4008" s="250" t="str">
        <f t="shared" si="435"/>
        <v/>
      </c>
      <c r="R4008" s="248"/>
      <c r="S4008" s="246"/>
      <c r="T4008" s="248"/>
      <c r="U4008" s="249" t="str">
        <f>+IF(AND(S4008&gt;0,R4008&lt;&gt;'Data Validation (ROP used only)'!$A$22),SUM(S4008:T4008),"")</f>
        <v/>
      </c>
      <c r="V4008" s="250" t="str">
        <f>IF(OR(R4008='Data Validation (ROP used only)'!$A$22,ISBLANK(S4008),ISERROR(S4008/$I4008)),"",S4008/$I4008)</f>
        <v/>
      </c>
      <c r="W4008" s="251"/>
      <c r="X4008" s="252" t="str" cm="1">
        <f t="array" ref="X4008">_xlfn.IFS(W4008="","",W4008/I4008&gt;=2,2*I4008,W4008/I4008 &lt; 2, W4008)</f>
        <v/>
      </c>
      <c r="Y4008" s="253" t="str">
        <f t="shared" si="438"/>
        <v/>
      </c>
      <c r="Z4008" s="248"/>
      <c r="AA4008" s="249" t="str">
        <f t="shared" si="439"/>
        <v/>
      </c>
      <c r="AB4008" s="254" t="str">
        <f t="shared" si="440"/>
        <v/>
      </c>
      <c r="AC4008" s="159"/>
      <c r="AD4008" s="160"/>
    </row>
    <row r="4009" spans="2:30" ht="13.8" hidden="1" outlineLevel="1" x14ac:dyDescent="0.25">
      <c r="B4009" s="1"/>
      <c r="C4009" s="1"/>
      <c r="D4009" s="1"/>
      <c r="E4009" s="2"/>
      <c r="F4009" s="1"/>
      <c r="G4009" s="2"/>
      <c r="H4009" s="108"/>
      <c r="I4009" s="109"/>
      <c r="J4009" s="132" t="str">
        <f t="shared" si="436"/>
        <v/>
      </c>
      <c r="K4009" s="132">
        <f t="shared" si="441"/>
        <v>0</v>
      </c>
      <c r="L4009" s="246"/>
      <c r="M4009" s="247"/>
      <c r="N4009" s="246"/>
      <c r="O4009" s="248"/>
      <c r="P4009" s="249" t="str">
        <f t="shared" si="437"/>
        <v/>
      </c>
      <c r="Q4009" s="250" t="str">
        <f t="shared" si="435"/>
        <v/>
      </c>
      <c r="R4009" s="248"/>
      <c r="S4009" s="246"/>
      <c r="T4009" s="248"/>
      <c r="U4009" s="249" t="str">
        <f>+IF(AND(S4009&gt;0,R4009&lt;&gt;'Data Validation (ROP used only)'!$A$22),SUM(S4009:T4009),"")</f>
        <v/>
      </c>
      <c r="V4009" s="250" t="str">
        <f>IF(OR(R4009='Data Validation (ROP used only)'!$A$22,ISBLANK(S4009),ISERROR(S4009/$I4009)),"",S4009/$I4009)</f>
        <v/>
      </c>
      <c r="W4009" s="251"/>
      <c r="X4009" s="252" t="str" cm="1">
        <f t="array" ref="X4009">_xlfn.IFS(W4009="","",W4009/I4009&gt;=2,2*I4009,W4009/I4009 &lt; 2, W4009)</f>
        <v/>
      </c>
      <c r="Y4009" s="253" t="str">
        <f t="shared" si="438"/>
        <v/>
      </c>
      <c r="Z4009" s="248"/>
      <c r="AA4009" s="249" t="str">
        <f t="shared" si="439"/>
        <v/>
      </c>
      <c r="AB4009" s="254" t="str">
        <f t="shared" si="440"/>
        <v/>
      </c>
      <c r="AC4009" s="159"/>
      <c r="AD4009" s="160"/>
    </row>
    <row r="4010" spans="2:30" ht="13.8" hidden="1" outlineLevel="1" x14ac:dyDescent="0.25">
      <c r="B4010" s="1"/>
      <c r="C4010" s="1"/>
      <c r="D4010" s="1"/>
      <c r="E4010" s="2"/>
      <c r="F4010" s="1"/>
      <c r="G4010" s="2"/>
      <c r="H4010" s="108"/>
      <c r="I4010" s="109"/>
      <c r="J4010" s="132" t="str">
        <f t="shared" si="436"/>
        <v/>
      </c>
      <c r="K4010" s="132">
        <f t="shared" si="441"/>
        <v>0</v>
      </c>
      <c r="L4010" s="246"/>
      <c r="M4010" s="247"/>
      <c r="N4010" s="246"/>
      <c r="O4010" s="248"/>
      <c r="P4010" s="249" t="str">
        <f t="shared" si="437"/>
        <v/>
      </c>
      <c r="Q4010" s="250" t="str">
        <f t="shared" si="435"/>
        <v/>
      </c>
      <c r="R4010" s="248"/>
      <c r="S4010" s="246"/>
      <c r="T4010" s="248"/>
      <c r="U4010" s="249" t="str">
        <f>+IF(AND(S4010&gt;0,R4010&lt;&gt;'Data Validation (ROP used only)'!$A$22),SUM(S4010:T4010),"")</f>
        <v/>
      </c>
      <c r="V4010" s="250" t="str">
        <f>IF(OR(R4010='Data Validation (ROP used only)'!$A$22,ISBLANK(S4010),ISERROR(S4010/$I4010)),"",S4010/$I4010)</f>
        <v/>
      </c>
      <c r="W4010" s="251"/>
      <c r="X4010" s="252" t="str" cm="1">
        <f t="array" ref="X4010">_xlfn.IFS(W4010="","",W4010/I4010&gt;=2,2*I4010,W4010/I4010 &lt; 2, W4010)</f>
        <v/>
      </c>
      <c r="Y4010" s="253" t="str">
        <f t="shared" si="438"/>
        <v/>
      </c>
      <c r="Z4010" s="248"/>
      <c r="AA4010" s="249" t="str">
        <f t="shared" si="439"/>
        <v/>
      </c>
      <c r="AB4010" s="254" t="str">
        <f t="shared" si="440"/>
        <v/>
      </c>
      <c r="AC4010" s="159"/>
      <c r="AD4010" s="160"/>
    </row>
    <row r="4011" spans="2:30" ht="13.8" hidden="1" outlineLevel="1" x14ac:dyDescent="0.25">
      <c r="B4011" s="1"/>
      <c r="C4011" s="1"/>
      <c r="D4011" s="1"/>
      <c r="E4011" s="2"/>
      <c r="F4011" s="1"/>
      <c r="G4011" s="2"/>
      <c r="H4011" s="108"/>
      <c r="I4011" s="109"/>
      <c r="J4011" s="132" t="str">
        <f t="shared" si="436"/>
        <v/>
      </c>
      <c r="K4011" s="132">
        <f t="shared" si="441"/>
        <v>0</v>
      </c>
      <c r="L4011" s="246"/>
      <c r="M4011" s="247"/>
      <c r="N4011" s="246"/>
      <c r="O4011" s="248"/>
      <c r="P4011" s="249" t="str">
        <f t="shared" si="437"/>
        <v/>
      </c>
      <c r="Q4011" s="250" t="str">
        <f t="shared" si="435"/>
        <v/>
      </c>
      <c r="R4011" s="248"/>
      <c r="S4011" s="246"/>
      <c r="T4011" s="248"/>
      <c r="U4011" s="249" t="str">
        <f>+IF(AND(S4011&gt;0,R4011&lt;&gt;'Data Validation (ROP used only)'!$A$22),SUM(S4011:T4011),"")</f>
        <v/>
      </c>
      <c r="V4011" s="250" t="str">
        <f>IF(OR(R4011='Data Validation (ROP used only)'!$A$22,ISBLANK(S4011),ISERROR(S4011/$I4011)),"",S4011/$I4011)</f>
        <v/>
      </c>
      <c r="W4011" s="251"/>
      <c r="X4011" s="252" t="str" cm="1">
        <f t="array" ref="X4011">_xlfn.IFS(W4011="","",W4011/I4011&gt;=2,2*I4011,W4011/I4011 &lt; 2, W4011)</f>
        <v/>
      </c>
      <c r="Y4011" s="253" t="str">
        <f t="shared" si="438"/>
        <v/>
      </c>
      <c r="Z4011" s="248"/>
      <c r="AA4011" s="249" t="str">
        <f t="shared" si="439"/>
        <v/>
      </c>
      <c r="AB4011" s="254" t="str">
        <f t="shared" si="440"/>
        <v/>
      </c>
      <c r="AC4011" s="159"/>
      <c r="AD4011" s="160"/>
    </row>
    <row r="4012" spans="2:30" ht="13.8" hidden="1" outlineLevel="1" x14ac:dyDescent="0.25">
      <c r="B4012" s="1"/>
      <c r="C4012" s="1"/>
      <c r="D4012" s="1"/>
      <c r="E4012" s="2"/>
      <c r="F4012" s="1"/>
      <c r="G4012" s="2"/>
      <c r="H4012" s="108"/>
      <c r="I4012" s="109"/>
      <c r="J4012" s="132" t="str">
        <f t="shared" si="436"/>
        <v/>
      </c>
      <c r="K4012" s="132">
        <f t="shared" si="441"/>
        <v>0</v>
      </c>
      <c r="L4012" s="246"/>
      <c r="M4012" s="247"/>
      <c r="N4012" s="246"/>
      <c r="O4012" s="248"/>
      <c r="P4012" s="249" t="str">
        <f t="shared" si="437"/>
        <v/>
      </c>
      <c r="Q4012" s="250" t="str">
        <f t="shared" si="435"/>
        <v/>
      </c>
      <c r="R4012" s="248"/>
      <c r="S4012" s="246"/>
      <c r="T4012" s="248"/>
      <c r="U4012" s="249" t="str">
        <f>+IF(AND(S4012&gt;0,R4012&lt;&gt;'Data Validation (ROP used only)'!$A$22),SUM(S4012:T4012),"")</f>
        <v/>
      </c>
      <c r="V4012" s="250" t="str">
        <f>IF(OR(R4012='Data Validation (ROP used only)'!$A$22,ISBLANK(S4012),ISERROR(S4012/$I4012)),"",S4012/$I4012)</f>
        <v/>
      </c>
      <c r="W4012" s="251"/>
      <c r="X4012" s="252" t="str" cm="1">
        <f t="array" ref="X4012">_xlfn.IFS(W4012="","",W4012/I4012&gt;=2,2*I4012,W4012/I4012 &lt; 2, W4012)</f>
        <v/>
      </c>
      <c r="Y4012" s="253" t="str">
        <f t="shared" si="438"/>
        <v/>
      </c>
      <c r="Z4012" s="248"/>
      <c r="AA4012" s="249" t="str">
        <f t="shared" si="439"/>
        <v/>
      </c>
      <c r="AB4012" s="254" t="str">
        <f t="shared" si="440"/>
        <v/>
      </c>
      <c r="AC4012" s="159"/>
      <c r="AD4012" s="160"/>
    </row>
    <row r="4013" spans="2:30" ht="13.8" hidden="1" outlineLevel="1" x14ac:dyDescent="0.25">
      <c r="B4013" s="1"/>
      <c r="C4013" s="1"/>
      <c r="D4013" s="1"/>
      <c r="E4013" s="2"/>
      <c r="F4013" s="1"/>
      <c r="G4013" s="2"/>
      <c r="H4013" s="108"/>
      <c r="I4013" s="109"/>
      <c r="J4013" s="132" t="str">
        <f t="shared" si="436"/>
        <v/>
      </c>
      <c r="K4013" s="132">
        <f t="shared" si="441"/>
        <v>0</v>
      </c>
      <c r="L4013" s="246"/>
      <c r="M4013" s="247"/>
      <c r="N4013" s="246"/>
      <c r="O4013" s="248"/>
      <c r="P4013" s="249" t="str">
        <f t="shared" si="437"/>
        <v/>
      </c>
      <c r="Q4013" s="250" t="str">
        <f t="shared" si="435"/>
        <v/>
      </c>
      <c r="R4013" s="248"/>
      <c r="S4013" s="246"/>
      <c r="T4013" s="248"/>
      <c r="U4013" s="249" t="str">
        <f>+IF(AND(S4013&gt;0,R4013&lt;&gt;'Data Validation (ROP used only)'!$A$22),SUM(S4013:T4013),"")</f>
        <v/>
      </c>
      <c r="V4013" s="250" t="str">
        <f>IF(OR(R4013='Data Validation (ROP used only)'!$A$22,ISBLANK(S4013),ISERROR(S4013/$I4013)),"",S4013/$I4013)</f>
        <v/>
      </c>
      <c r="W4013" s="251"/>
      <c r="X4013" s="252" t="str" cm="1">
        <f t="array" ref="X4013">_xlfn.IFS(W4013="","",W4013/I4013&gt;=2,2*I4013,W4013/I4013 &lt; 2, W4013)</f>
        <v/>
      </c>
      <c r="Y4013" s="253" t="str">
        <f t="shared" si="438"/>
        <v/>
      </c>
      <c r="Z4013" s="248"/>
      <c r="AA4013" s="249" t="str">
        <f t="shared" si="439"/>
        <v/>
      </c>
      <c r="AB4013" s="254" t="str">
        <f t="shared" si="440"/>
        <v/>
      </c>
      <c r="AC4013" s="159"/>
      <c r="AD4013" s="160"/>
    </row>
    <row r="4014" spans="2:30" ht="13.8" hidden="1" outlineLevel="1" x14ac:dyDescent="0.25">
      <c r="B4014" s="1"/>
      <c r="C4014" s="1"/>
      <c r="D4014" s="1"/>
      <c r="E4014" s="2"/>
      <c r="F4014" s="1"/>
      <c r="G4014" s="2"/>
      <c r="H4014" s="108"/>
      <c r="I4014" s="109"/>
      <c r="J4014" s="132" t="str">
        <f t="shared" si="436"/>
        <v/>
      </c>
      <c r="K4014" s="132">
        <f t="shared" si="441"/>
        <v>0</v>
      </c>
      <c r="L4014" s="246"/>
      <c r="M4014" s="247"/>
      <c r="N4014" s="246"/>
      <c r="O4014" s="248"/>
      <c r="P4014" s="249" t="str">
        <f t="shared" si="437"/>
        <v/>
      </c>
      <c r="Q4014" s="250" t="str">
        <f t="shared" si="435"/>
        <v/>
      </c>
      <c r="R4014" s="248"/>
      <c r="S4014" s="246"/>
      <c r="T4014" s="248"/>
      <c r="U4014" s="249" t="str">
        <f>+IF(AND(S4014&gt;0,R4014&lt;&gt;'Data Validation (ROP used only)'!$A$22),SUM(S4014:T4014),"")</f>
        <v/>
      </c>
      <c r="V4014" s="250" t="str">
        <f>IF(OR(R4014='Data Validation (ROP used only)'!$A$22,ISBLANK(S4014),ISERROR(S4014/$I4014)),"",S4014/$I4014)</f>
        <v/>
      </c>
      <c r="W4014" s="251"/>
      <c r="X4014" s="252" t="str" cm="1">
        <f t="array" ref="X4014">_xlfn.IFS(W4014="","",W4014/I4014&gt;=2,2*I4014,W4014/I4014 &lt; 2, W4014)</f>
        <v/>
      </c>
      <c r="Y4014" s="253" t="str">
        <f t="shared" si="438"/>
        <v/>
      </c>
      <c r="Z4014" s="248"/>
      <c r="AA4014" s="249" t="str">
        <f t="shared" si="439"/>
        <v/>
      </c>
      <c r="AB4014" s="254" t="str">
        <f t="shared" si="440"/>
        <v/>
      </c>
      <c r="AC4014" s="159"/>
      <c r="AD4014" s="160"/>
    </row>
    <row r="4015" spans="2:30" ht="13.8" hidden="1" outlineLevel="1" x14ac:dyDescent="0.25">
      <c r="B4015" s="1"/>
      <c r="C4015" s="1"/>
      <c r="D4015" s="1"/>
      <c r="E4015" s="2"/>
      <c r="F4015" s="1"/>
      <c r="G4015" s="2"/>
      <c r="H4015" s="108"/>
      <c r="I4015" s="109"/>
      <c r="J4015" s="132" t="str">
        <f t="shared" si="436"/>
        <v/>
      </c>
      <c r="K4015" s="132">
        <f t="shared" si="441"/>
        <v>0</v>
      </c>
      <c r="L4015" s="246"/>
      <c r="M4015" s="247"/>
      <c r="N4015" s="246"/>
      <c r="O4015" s="248"/>
      <c r="P4015" s="249" t="str">
        <f t="shared" si="437"/>
        <v/>
      </c>
      <c r="Q4015" s="250" t="str">
        <f t="shared" si="435"/>
        <v/>
      </c>
      <c r="R4015" s="248"/>
      <c r="S4015" s="246"/>
      <c r="T4015" s="248"/>
      <c r="U4015" s="249" t="str">
        <f>+IF(AND(S4015&gt;0,R4015&lt;&gt;'Data Validation (ROP used only)'!$A$22),SUM(S4015:T4015),"")</f>
        <v/>
      </c>
      <c r="V4015" s="250" t="str">
        <f>IF(OR(R4015='Data Validation (ROP used only)'!$A$22,ISBLANK(S4015),ISERROR(S4015/$I4015)),"",S4015/$I4015)</f>
        <v/>
      </c>
      <c r="W4015" s="251"/>
      <c r="X4015" s="252" t="str" cm="1">
        <f t="array" ref="X4015">_xlfn.IFS(W4015="","",W4015/I4015&gt;=2,2*I4015,W4015/I4015 &lt; 2, W4015)</f>
        <v/>
      </c>
      <c r="Y4015" s="253" t="str">
        <f t="shared" si="438"/>
        <v/>
      </c>
      <c r="Z4015" s="248"/>
      <c r="AA4015" s="249" t="str">
        <f t="shared" si="439"/>
        <v/>
      </c>
      <c r="AB4015" s="254" t="str">
        <f t="shared" si="440"/>
        <v/>
      </c>
      <c r="AC4015" s="159"/>
      <c r="AD4015" s="160"/>
    </row>
    <row r="4016" spans="2:30" ht="13.8" hidden="1" outlineLevel="1" x14ac:dyDescent="0.25">
      <c r="B4016" s="1"/>
      <c r="C4016" s="1"/>
      <c r="D4016" s="1"/>
      <c r="E4016" s="2"/>
      <c r="F4016" s="1"/>
      <c r="G4016" s="2"/>
      <c r="H4016" s="108"/>
      <c r="I4016" s="109"/>
      <c r="J4016" s="132" t="str">
        <f t="shared" si="436"/>
        <v/>
      </c>
      <c r="K4016" s="132">
        <f t="shared" si="441"/>
        <v>0</v>
      </c>
      <c r="L4016" s="246"/>
      <c r="M4016" s="247"/>
      <c r="N4016" s="246"/>
      <c r="O4016" s="248"/>
      <c r="P4016" s="249" t="str">
        <f t="shared" si="437"/>
        <v/>
      </c>
      <c r="Q4016" s="250" t="str">
        <f t="shared" si="435"/>
        <v/>
      </c>
      <c r="R4016" s="248"/>
      <c r="S4016" s="246"/>
      <c r="T4016" s="248"/>
      <c r="U4016" s="249" t="str">
        <f>+IF(AND(S4016&gt;0,R4016&lt;&gt;'Data Validation (ROP used only)'!$A$22),SUM(S4016:T4016),"")</f>
        <v/>
      </c>
      <c r="V4016" s="250" t="str">
        <f>IF(OR(R4016='Data Validation (ROP used only)'!$A$22,ISBLANK(S4016),ISERROR(S4016/$I4016)),"",S4016/$I4016)</f>
        <v/>
      </c>
      <c r="W4016" s="251"/>
      <c r="X4016" s="252" t="str" cm="1">
        <f t="array" ref="X4016">_xlfn.IFS(W4016="","",W4016/I4016&gt;=2,2*I4016,W4016/I4016 &lt; 2, W4016)</f>
        <v/>
      </c>
      <c r="Y4016" s="253" t="str">
        <f t="shared" si="438"/>
        <v/>
      </c>
      <c r="Z4016" s="248"/>
      <c r="AA4016" s="249" t="str">
        <f t="shared" si="439"/>
        <v/>
      </c>
      <c r="AB4016" s="254" t="str">
        <f t="shared" si="440"/>
        <v/>
      </c>
      <c r="AC4016" s="159"/>
      <c r="AD4016" s="160"/>
    </row>
    <row r="4017" spans="2:30" ht="13.8" hidden="1" outlineLevel="1" x14ac:dyDescent="0.25">
      <c r="B4017" s="1"/>
      <c r="C4017" s="1"/>
      <c r="D4017" s="1"/>
      <c r="E4017" s="2"/>
      <c r="F4017" s="1"/>
      <c r="G4017" s="2"/>
      <c r="H4017" s="108"/>
      <c r="I4017" s="109"/>
      <c r="J4017" s="132" t="str">
        <f t="shared" si="436"/>
        <v/>
      </c>
      <c r="K4017" s="132">
        <f t="shared" si="441"/>
        <v>0</v>
      </c>
      <c r="L4017" s="246"/>
      <c r="M4017" s="247"/>
      <c r="N4017" s="246"/>
      <c r="O4017" s="248"/>
      <c r="P4017" s="249" t="str">
        <f t="shared" si="437"/>
        <v/>
      </c>
      <c r="Q4017" s="250" t="str">
        <f t="shared" si="435"/>
        <v/>
      </c>
      <c r="R4017" s="248"/>
      <c r="S4017" s="246"/>
      <c r="T4017" s="248"/>
      <c r="U4017" s="249" t="str">
        <f>+IF(AND(S4017&gt;0,R4017&lt;&gt;'Data Validation (ROP used only)'!$A$22),SUM(S4017:T4017),"")</f>
        <v/>
      </c>
      <c r="V4017" s="250" t="str">
        <f>IF(OR(R4017='Data Validation (ROP used only)'!$A$22,ISBLANK(S4017),ISERROR(S4017/$I4017)),"",S4017/$I4017)</f>
        <v/>
      </c>
      <c r="W4017" s="251"/>
      <c r="X4017" s="252" t="str" cm="1">
        <f t="array" ref="X4017">_xlfn.IFS(W4017="","",W4017/I4017&gt;=2,2*I4017,W4017/I4017 &lt; 2, W4017)</f>
        <v/>
      </c>
      <c r="Y4017" s="253" t="str">
        <f t="shared" si="438"/>
        <v/>
      </c>
      <c r="Z4017" s="248"/>
      <c r="AA4017" s="249" t="str">
        <f t="shared" si="439"/>
        <v/>
      </c>
      <c r="AB4017" s="254" t="str">
        <f t="shared" si="440"/>
        <v/>
      </c>
      <c r="AC4017" s="159"/>
      <c r="AD4017" s="160"/>
    </row>
    <row r="4018" spans="2:30" ht="13.8" hidden="1" outlineLevel="1" x14ac:dyDescent="0.25">
      <c r="B4018" s="1"/>
      <c r="C4018" s="1"/>
      <c r="D4018" s="1"/>
      <c r="E4018" s="2"/>
      <c r="F4018" s="1"/>
      <c r="G4018" s="2"/>
      <c r="H4018" s="108"/>
      <c r="I4018" s="109"/>
      <c r="J4018" s="132" t="str">
        <f t="shared" si="436"/>
        <v/>
      </c>
      <c r="K4018" s="132">
        <f t="shared" si="441"/>
        <v>0</v>
      </c>
      <c r="L4018" s="246"/>
      <c r="M4018" s="247"/>
      <c r="N4018" s="246"/>
      <c r="O4018" s="248"/>
      <c r="P4018" s="249" t="str">
        <f t="shared" si="437"/>
        <v/>
      </c>
      <c r="Q4018" s="250" t="str">
        <f t="shared" si="435"/>
        <v/>
      </c>
      <c r="R4018" s="248"/>
      <c r="S4018" s="246"/>
      <c r="T4018" s="248"/>
      <c r="U4018" s="249" t="str">
        <f>+IF(AND(S4018&gt;0,R4018&lt;&gt;'Data Validation (ROP used only)'!$A$22),SUM(S4018:T4018),"")</f>
        <v/>
      </c>
      <c r="V4018" s="250" t="str">
        <f>IF(OR(R4018='Data Validation (ROP used only)'!$A$22,ISBLANK(S4018),ISERROR(S4018/$I4018)),"",S4018/$I4018)</f>
        <v/>
      </c>
      <c r="W4018" s="251"/>
      <c r="X4018" s="252" t="str" cm="1">
        <f t="array" ref="X4018">_xlfn.IFS(W4018="","",W4018/I4018&gt;=2,2*I4018,W4018/I4018 &lt; 2, W4018)</f>
        <v/>
      </c>
      <c r="Y4018" s="253" t="str">
        <f t="shared" si="438"/>
        <v/>
      </c>
      <c r="Z4018" s="248"/>
      <c r="AA4018" s="249" t="str">
        <f t="shared" si="439"/>
        <v/>
      </c>
      <c r="AB4018" s="254" t="str">
        <f t="shared" si="440"/>
        <v/>
      </c>
      <c r="AC4018" s="159"/>
      <c r="AD4018" s="160"/>
    </row>
    <row r="4019" spans="2:30" ht="13.8" hidden="1" outlineLevel="1" x14ac:dyDescent="0.25">
      <c r="B4019" s="1"/>
      <c r="C4019" s="1"/>
      <c r="D4019" s="1"/>
      <c r="E4019" s="2"/>
      <c r="F4019" s="1"/>
      <c r="G4019" s="2"/>
      <c r="H4019" s="108"/>
      <c r="I4019" s="109"/>
      <c r="J4019" s="132" t="str">
        <f t="shared" si="436"/>
        <v/>
      </c>
      <c r="K4019" s="132">
        <f t="shared" si="441"/>
        <v>0</v>
      </c>
      <c r="L4019" s="246"/>
      <c r="M4019" s="247"/>
      <c r="N4019" s="246"/>
      <c r="O4019" s="248"/>
      <c r="P4019" s="249" t="str">
        <f t="shared" si="437"/>
        <v/>
      </c>
      <c r="Q4019" s="250" t="str">
        <f t="shared" si="435"/>
        <v/>
      </c>
      <c r="R4019" s="248"/>
      <c r="S4019" s="246"/>
      <c r="T4019" s="248"/>
      <c r="U4019" s="249" t="str">
        <f>+IF(AND(S4019&gt;0,R4019&lt;&gt;'Data Validation (ROP used only)'!$A$22),SUM(S4019:T4019),"")</f>
        <v/>
      </c>
      <c r="V4019" s="250" t="str">
        <f>IF(OR(R4019='Data Validation (ROP used only)'!$A$22,ISBLANK(S4019),ISERROR(S4019/$I4019)),"",S4019/$I4019)</f>
        <v/>
      </c>
      <c r="W4019" s="251"/>
      <c r="X4019" s="252" t="str" cm="1">
        <f t="array" ref="X4019">_xlfn.IFS(W4019="","",W4019/I4019&gt;=2,2*I4019,W4019/I4019 &lt; 2, W4019)</f>
        <v/>
      </c>
      <c r="Y4019" s="253" t="str">
        <f t="shared" si="438"/>
        <v/>
      </c>
      <c r="Z4019" s="248"/>
      <c r="AA4019" s="249" t="str">
        <f t="shared" si="439"/>
        <v/>
      </c>
      <c r="AB4019" s="254" t="str">
        <f t="shared" si="440"/>
        <v/>
      </c>
      <c r="AC4019" s="159"/>
      <c r="AD4019" s="160"/>
    </row>
    <row r="4020" spans="2:30" ht="13.8" hidden="1" outlineLevel="1" x14ac:dyDescent="0.25">
      <c r="B4020" s="1"/>
      <c r="C4020" s="1"/>
      <c r="D4020" s="1"/>
      <c r="E4020" s="2"/>
      <c r="F4020" s="1"/>
      <c r="G4020" s="2"/>
      <c r="H4020" s="108"/>
      <c r="I4020" s="109"/>
      <c r="J4020" s="132" t="str">
        <f t="shared" si="436"/>
        <v/>
      </c>
      <c r="K4020" s="132">
        <f t="shared" si="441"/>
        <v>0</v>
      </c>
      <c r="L4020" s="246"/>
      <c r="M4020" s="247"/>
      <c r="N4020" s="246"/>
      <c r="O4020" s="248"/>
      <c r="P4020" s="249" t="str">
        <f t="shared" si="437"/>
        <v/>
      </c>
      <c r="Q4020" s="250" t="str">
        <f t="shared" si="435"/>
        <v/>
      </c>
      <c r="R4020" s="248"/>
      <c r="S4020" s="246"/>
      <c r="T4020" s="248"/>
      <c r="U4020" s="249" t="str">
        <f>+IF(AND(S4020&gt;0,R4020&lt;&gt;'Data Validation (ROP used only)'!$A$22),SUM(S4020:T4020),"")</f>
        <v/>
      </c>
      <c r="V4020" s="250" t="str">
        <f>IF(OR(R4020='Data Validation (ROP used only)'!$A$22,ISBLANK(S4020),ISERROR(S4020/$I4020)),"",S4020/$I4020)</f>
        <v/>
      </c>
      <c r="W4020" s="251"/>
      <c r="X4020" s="252" t="str" cm="1">
        <f t="array" ref="X4020">_xlfn.IFS(W4020="","",W4020/I4020&gt;=2,2*I4020,W4020/I4020 &lt; 2, W4020)</f>
        <v/>
      </c>
      <c r="Y4020" s="253" t="str">
        <f t="shared" si="438"/>
        <v/>
      </c>
      <c r="Z4020" s="248"/>
      <c r="AA4020" s="249" t="str">
        <f t="shared" si="439"/>
        <v/>
      </c>
      <c r="AB4020" s="254" t="str">
        <f t="shared" si="440"/>
        <v/>
      </c>
      <c r="AC4020" s="159"/>
      <c r="AD4020" s="160"/>
    </row>
    <row r="4021" spans="2:30" ht="13.8" hidden="1" outlineLevel="1" x14ac:dyDescent="0.25">
      <c r="B4021" s="1"/>
      <c r="C4021" s="1"/>
      <c r="D4021" s="1"/>
      <c r="E4021" s="2"/>
      <c r="F4021" s="1"/>
      <c r="G4021" s="2"/>
      <c r="H4021" s="108"/>
      <c r="I4021" s="109"/>
      <c r="J4021" s="132" t="str">
        <f t="shared" si="436"/>
        <v/>
      </c>
      <c r="K4021" s="132">
        <f t="shared" si="441"/>
        <v>0</v>
      </c>
      <c r="L4021" s="246"/>
      <c r="M4021" s="247"/>
      <c r="N4021" s="246"/>
      <c r="O4021" s="248"/>
      <c r="P4021" s="249" t="str">
        <f t="shared" si="437"/>
        <v/>
      </c>
      <c r="Q4021" s="250" t="str">
        <f t="shared" si="435"/>
        <v/>
      </c>
      <c r="R4021" s="248"/>
      <c r="S4021" s="246"/>
      <c r="T4021" s="248"/>
      <c r="U4021" s="249" t="str">
        <f>+IF(AND(S4021&gt;0,R4021&lt;&gt;'Data Validation (ROP used only)'!$A$22),SUM(S4021:T4021),"")</f>
        <v/>
      </c>
      <c r="V4021" s="250" t="str">
        <f>IF(OR(R4021='Data Validation (ROP used only)'!$A$22,ISBLANK(S4021),ISERROR(S4021/$I4021)),"",S4021/$I4021)</f>
        <v/>
      </c>
      <c r="W4021" s="251"/>
      <c r="X4021" s="252" t="str" cm="1">
        <f t="array" ref="X4021">_xlfn.IFS(W4021="","",W4021/I4021&gt;=2,2*I4021,W4021/I4021 &lt; 2, W4021)</f>
        <v/>
      </c>
      <c r="Y4021" s="253" t="str">
        <f t="shared" si="438"/>
        <v/>
      </c>
      <c r="Z4021" s="248"/>
      <c r="AA4021" s="249" t="str">
        <f t="shared" si="439"/>
        <v/>
      </c>
      <c r="AB4021" s="254" t="str">
        <f t="shared" si="440"/>
        <v/>
      </c>
      <c r="AC4021" s="159"/>
      <c r="AD4021" s="160"/>
    </row>
    <row r="4022" spans="2:30" ht="13.8" hidden="1" outlineLevel="1" x14ac:dyDescent="0.25">
      <c r="B4022" s="1"/>
      <c r="C4022" s="1"/>
      <c r="D4022" s="1"/>
      <c r="E4022" s="2"/>
      <c r="F4022" s="1"/>
      <c r="G4022" s="2"/>
      <c r="H4022" s="108"/>
      <c r="I4022" s="109"/>
      <c r="J4022" s="132" t="str">
        <f t="shared" si="436"/>
        <v/>
      </c>
      <c r="K4022" s="132">
        <f t="shared" si="441"/>
        <v>0</v>
      </c>
      <c r="L4022" s="246"/>
      <c r="M4022" s="247"/>
      <c r="N4022" s="246"/>
      <c r="O4022" s="248"/>
      <c r="P4022" s="249" t="str">
        <f t="shared" si="437"/>
        <v/>
      </c>
      <c r="Q4022" s="250" t="str">
        <f t="shared" si="435"/>
        <v/>
      </c>
      <c r="R4022" s="248"/>
      <c r="S4022" s="246"/>
      <c r="T4022" s="248"/>
      <c r="U4022" s="249" t="str">
        <f>+IF(AND(S4022&gt;0,R4022&lt;&gt;'Data Validation (ROP used only)'!$A$22),SUM(S4022:T4022),"")</f>
        <v/>
      </c>
      <c r="V4022" s="250" t="str">
        <f>IF(OR(R4022='Data Validation (ROP used only)'!$A$22,ISBLANK(S4022),ISERROR(S4022/$I4022)),"",S4022/$I4022)</f>
        <v/>
      </c>
      <c r="W4022" s="251"/>
      <c r="X4022" s="252" t="str" cm="1">
        <f t="array" ref="X4022">_xlfn.IFS(W4022="","",W4022/I4022&gt;=2,2*I4022,W4022/I4022 &lt; 2, W4022)</f>
        <v/>
      </c>
      <c r="Y4022" s="253" t="str">
        <f t="shared" si="438"/>
        <v/>
      </c>
      <c r="Z4022" s="248"/>
      <c r="AA4022" s="249" t="str">
        <f t="shared" si="439"/>
        <v/>
      </c>
      <c r="AB4022" s="254" t="str">
        <f t="shared" si="440"/>
        <v/>
      </c>
      <c r="AC4022" s="159"/>
      <c r="AD4022" s="160"/>
    </row>
    <row r="4023" spans="2:30" ht="13.8" hidden="1" outlineLevel="1" x14ac:dyDescent="0.25">
      <c r="B4023" s="1"/>
      <c r="C4023" s="1"/>
      <c r="D4023" s="1"/>
      <c r="E4023" s="2"/>
      <c r="F4023" s="1"/>
      <c r="G4023" s="2"/>
      <c r="H4023" s="108"/>
      <c r="I4023" s="109"/>
      <c r="J4023" s="132" t="str">
        <f t="shared" si="436"/>
        <v/>
      </c>
      <c r="K4023" s="132">
        <f t="shared" si="441"/>
        <v>0</v>
      </c>
      <c r="L4023" s="246"/>
      <c r="M4023" s="247"/>
      <c r="N4023" s="246"/>
      <c r="O4023" s="248"/>
      <c r="P4023" s="249" t="str">
        <f t="shared" si="437"/>
        <v/>
      </c>
      <c r="Q4023" s="250" t="str">
        <f t="shared" si="435"/>
        <v/>
      </c>
      <c r="R4023" s="248"/>
      <c r="S4023" s="246"/>
      <c r="T4023" s="248"/>
      <c r="U4023" s="249" t="str">
        <f>+IF(AND(S4023&gt;0,R4023&lt;&gt;'Data Validation (ROP used only)'!$A$22),SUM(S4023:T4023),"")</f>
        <v/>
      </c>
      <c r="V4023" s="250" t="str">
        <f>IF(OR(R4023='Data Validation (ROP used only)'!$A$22,ISBLANK(S4023),ISERROR(S4023/$I4023)),"",S4023/$I4023)</f>
        <v/>
      </c>
      <c r="W4023" s="251"/>
      <c r="X4023" s="252" t="str" cm="1">
        <f t="array" ref="X4023">_xlfn.IFS(W4023="","",W4023/I4023&gt;=2,2*I4023,W4023/I4023 &lt; 2, W4023)</f>
        <v/>
      </c>
      <c r="Y4023" s="253" t="str">
        <f t="shared" si="438"/>
        <v/>
      </c>
      <c r="Z4023" s="248"/>
      <c r="AA4023" s="249" t="str">
        <f t="shared" si="439"/>
        <v/>
      </c>
      <c r="AB4023" s="254" t="str">
        <f t="shared" si="440"/>
        <v/>
      </c>
      <c r="AC4023" s="159"/>
      <c r="AD4023" s="160"/>
    </row>
    <row r="4024" spans="2:30" ht="13.8" hidden="1" outlineLevel="1" x14ac:dyDescent="0.25">
      <c r="B4024" s="1"/>
      <c r="C4024" s="1"/>
      <c r="D4024" s="1"/>
      <c r="E4024" s="2"/>
      <c r="F4024" s="1"/>
      <c r="G4024" s="2"/>
      <c r="H4024" s="108"/>
      <c r="I4024" s="109"/>
      <c r="J4024" s="132" t="str">
        <f t="shared" si="436"/>
        <v/>
      </c>
      <c r="K4024" s="132">
        <f t="shared" si="441"/>
        <v>0</v>
      </c>
      <c r="L4024" s="246"/>
      <c r="M4024" s="247"/>
      <c r="N4024" s="246"/>
      <c r="O4024" s="248"/>
      <c r="P4024" s="249" t="str">
        <f t="shared" si="437"/>
        <v/>
      </c>
      <c r="Q4024" s="250" t="str">
        <f t="shared" si="435"/>
        <v/>
      </c>
      <c r="R4024" s="248"/>
      <c r="S4024" s="246"/>
      <c r="T4024" s="248"/>
      <c r="U4024" s="249" t="str">
        <f>+IF(AND(S4024&gt;0,R4024&lt;&gt;'Data Validation (ROP used only)'!$A$22),SUM(S4024:T4024),"")</f>
        <v/>
      </c>
      <c r="V4024" s="250" t="str">
        <f>IF(OR(R4024='Data Validation (ROP used only)'!$A$22,ISBLANK(S4024),ISERROR(S4024/$I4024)),"",S4024/$I4024)</f>
        <v/>
      </c>
      <c r="W4024" s="251"/>
      <c r="X4024" s="252" t="str" cm="1">
        <f t="array" ref="X4024">_xlfn.IFS(W4024="","",W4024/I4024&gt;=2,2*I4024,W4024/I4024 &lt; 2, W4024)</f>
        <v/>
      </c>
      <c r="Y4024" s="253" t="str">
        <f t="shared" si="438"/>
        <v/>
      </c>
      <c r="Z4024" s="248"/>
      <c r="AA4024" s="249" t="str">
        <f t="shared" si="439"/>
        <v/>
      </c>
      <c r="AB4024" s="254" t="str">
        <f t="shared" si="440"/>
        <v/>
      </c>
      <c r="AC4024" s="159"/>
      <c r="AD4024" s="160"/>
    </row>
    <row r="4025" spans="2:30" ht="13.8" hidden="1" outlineLevel="1" x14ac:dyDescent="0.25">
      <c r="B4025" s="1"/>
      <c r="C4025" s="1"/>
      <c r="D4025" s="1"/>
      <c r="E4025" s="2"/>
      <c r="F4025" s="1"/>
      <c r="G4025" s="2"/>
      <c r="H4025" s="108"/>
      <c r="I4025" s="109"/>
      <c r="J4025" s="132" t="str">
        <f t="shared" si="436"/>
        <v/>
      </c>
      <c r="K4025" s="132">
        <f t="shared" si="441"/>
        <v>0</v>
      </c>
      <c r="L4025" s="246"/>
      <c r="M4025" s="247"/>
      <c r="N4025" s="246"/>
      <c r="O4025" s="248"/>
      <c r="P4025" s="249" t="str">
        <f t="shared" si="437"/>
        <v/>
      </c>
      <c r="Q4025" s="250" t="str">
        <f t="shared" si="435"/>
        <v/>
      </c>
      <c r="R4025" s="248"/>
      <c r="S4025" s="246"/>
      <c r="T4025" s="248"/>
      <c r="U4025" s="249" t="str">
        <f>+IF(AND(S4025&gt;0,R4025&lt;&gt;'Data Validation (ROP used only)'!$A$22),SUM(S4025:T4025),"")</f>
        <v/>
      </c>
      <c r="V4025" s="250" t="str">
        <f>IF(OR(R4025='Data Validation (ROP used only)'!$A$22,ISBLANK(S4025),ISERROR(S4025/$I4025)),"",S4025/$I4025)</f>
        <v/>
      </c>
      <c r="W4025" s="251"/>
      <c r="X4025" s="252" t="str" cm="1">
        <f t="array" ref="X4025">_xlfn.IFS(W4025="","",W4025/I4025&gt;=2,2*I4025,W4025/I4025 &lt; 2, W4025)</f>
        <v/>
      </c>
      <c r="Y4025" s="253" t="str">
        <f t="shared" si="438"/>
        <v/>
      </c>
      <c r="Z4025" s="248"/>
      <c r="AA4025" s="249" t="str">
        <f t="shared" si="439"/>
        <v/>
      </c>
      <c r="AB4025" s="254" t="str">
        <f t="shared" si="440"/>
        <v/>
      </c>
      <c r="AC4025" s="159"/>
      <c r="AD4025" s="160"/>
    </row>
    <row r="4026" spans="2:30" ht="13.8" hidden="1" outlineLevel="1" x14ac:dyDescent="0.25">
      <c r="B4026" s="1"/>
      <c r="C4026" s="1"/>
      <c r="D4026" s="1"/>
      <c r="E4026" s="2"/>
      <c r="F4026" s="1"/>
      <c r="G4026" s="2"/>
      <c r="H4026" s="108"/>
      <c r="I4026" s="109"/>
      <c r="J4026" s="132" t="str">
        <f t="shared" si="436"/>
        <v/>
      </c>
      <c r="K4026" s="132">
        <f t="shared" si="441"/>
        <v>0</v>
      </c>
      <c r="L4026" s="246"/>
      <c r="M4026" s="247"/>
      <c r="N4026" s="246"/>
      <c r="O4026" s="248"/>
      <c r="P4026" s="249" t="str">
        <f t="shared" si="437"/>
        <v/>
      </c>
      <c r="Q4026" s="250" t="str">
        <f t="shared" si="435"/>
        <v/>
      </c>
      <c r="R4026" s="248"/>
      <c r="S4026" s="246"/>
      <c r="T4026" s="248"/>
      <c r="U4026" s="249" t="str">
        <f>+IF(AND(S4026&gt;0,R4026&lt;&gt;'Data Validation (ROP used only)'!$A$22),SUM(S4026:T4026),"")</f>
        <v/>
      </c>
      <c r="V4026" s="250" t="str">
        <f>IF(OR(R4026='Data Validation (ROP used only)'!$A$22,ISBLANK(S4026),ISERROR(S4026/$I4026)),"",S4026/$I4026)</f>
        <v/>
      </c>
      <c r="W4026" s="251"/>
      <c r="X4026" s="252" t="str" cm="1">
        <f t="array" ref="X4026">_xlfn.IFS(W4026="","",W4026/I4026&gt;=2,2*I4026,W4026/I4026 &lt; 2, W4026)</f>
        <v/>
      </c>
      <c r="Y4026" s="253" t="str">
        <f t="shared" si="438"/>
        <v/>
      </c>
      <c r="Z4026" s="248"/>
      <c r="AA4026" s="249" t="str">
        <f t="shared" si="439"/>
        <v/>
      </c>
      <c r="AB4026" s="254" t="str">
        <f t="shared" si="440"/>
        <v/>
      </c>
      <c r="AC4026" s="159"/>
      <c r="AD4026" s="160"/>
    </row>
    <row r="4027" spans="2:30" ht="13.8" hidden="1" outlineLevel="1" x14ac:dyDescent="0.25">
      <c r="B4027" s="1"/>
      <c r="C4027" s="1"/>
      <c r="D4027" s="1"/>
      <c r="E4027" s="2"/>
      <c r="F4027" s="1"/>
      <c r="G4027" s="2"/>
      <c r="H4027" s="108"/>
      <c r="I4027" s="109"/>
      <c r="J4027" s="132" t="str">
        <f t="shared" si="436"/>
        <v/>
      </c>
      <c r="K4027" s="132">
        <f t="shared" si="441"/>
        <v>0</v>
      </c>
      <c r="L4027" s="246"/>
      <c r="M4027" s="247"/>
      <c r="N4027" s="246"/>
      <c r="O4027" s="248"/>
      <c r="P4027" s="249" t="str">
        <f t="shared" si="437"/>
        <v/>
      </c>
      <c r="Q4027" s="250" t="str">
        <f t="shared" si="435"/>
        <v/>
      </c>
      <c r="R4027" s="248"/>
      <c r="S4027" s="246"/>
      <c r="T4027" s="248"/>
      <c r="U4027" s="249" t="str">
        <f>+IF(AND(S4027&gt;0,R4027&lt;&gt;'Data Validation (ROP used only)'!$A$22),SUM(S4027:T4027),"")</f>
        <v/>
      </c>
      <c r="V4027" s="250" t="str">
        <f>IF(OR(R4027='Data Validation (ROP used only)'!$A$22,ISBLANK(S4027),ISERROR(S4027/$I4027)),"",S4027/$I4027)</f>
        <v/>
      </c>
      <c r="W4027" s="251"/>
      <c r="X4027" s="252" t="str" cm="1">
        <f t="array" ref="X4027">_xlfn.IFS(W4027="","",W4027/I4027&gt;=2,2*I4027,W4027/I4027 &lt; 2, W4027)</f>
        <v/>
      </c>
      <c r="Y4027" s="253" t="str">
        <f t="shared" si="438"/>
        <v/>
      </c>
      <c r="Z4027" s="248"/>
      <c r="AA4027" s="249" t="str">
        <f t="shared" si="439"/>
        <v/>
      </c>
      <c r="AB4027" s="254" t="str">
        <f t="shared" si="440"/>
        <v/>
      </c>
      <c r="AC4027" s="159"/>
      <c r="AD4027" s="160"/>
    </row>
    <row r="4028" spans="2:30" ht="13.8" hidden="1" outlineLevel="1" x14ac:dyDescent="0.25">
      <c r="B4028" s="1"/>
      <c r="C4028" s="1"/>
      <c r="D4028" s="1"/>
      <c r="E4028" s="2"/>
      <c r="F4028" s="1"/>
      <c r="G4028" s="2"/>
      <c r="H4028" s="108"/>
      <c r="I4028" s="109"/>
      <c r="J4028" s="132" t="str">
        <f t="shared" si="436"/>
        <v/>
      </c>
      <c r="K4028" s="132">
        <f t="shared" si="441"/>
        <v>0</v>
      </c>
      <c r="L4028" s="246"/>
      <c r="M4028" s="247"/>
      <c r="N4028" s="246"/>
      <c r="O4028" s="248"/>
      <c r="P4028" s="249" t="str">
        <f t="shared" si="437"/>
        <v/>
      </c>
      <c r="Q4028" s="250" t="str">
        <f t="shared" si="435"/>
        <v/>
      </c>
      <c r="R4028" s="248"/>
      <c r="S4028" s="246"/>
      <c r="T4028" s="248"/>
      <c r="U4028" s="249" t="str">
        <f>+IF(AND(S4028&gt;0,R4028&lt;&gt;'Data Validation (ROP used only)'!$A$22),SUM(S4028:T4028),"")</f>
        <v/>
      </c>
      <c r="V4028" s="250" t="str">
        <f>IF(OR(R4028='Data Validation (ROP used only)'!$A$22,ISBLANK(S4028),ISERROR(S4028/$I4028)),"",S4028/$I4028)</f>
        <v/>
      </c>
      <c r="W4028" s="251"/>
      <c r="X4028" s="252" t="str" cm="1">
        <f t="array" ref="X4028">_xlfn.IFS(W4028="","",W4028/I4028&gt;=2,2*I4028,W4028/I4028 &lt; 2, W4028)</f>
        <v/>
      </c>
      <c r="Y4028" s="253" t="str">
        <f t="shared" si="438"/>
        <v/>
      </c>
      <c r="Z4028" s="248"/>
      <c r="AA4028" s="249" t="str">
        <f t="shared" si="439"/>
        <v/>
      </c>
      <c r="AB4028" s="254" t="str">
        <f t="shared" si="440"/>
        <v/>
      </c>
      <c r="AC4028" s="159"/>
      <c r="AD4028" s="160"/>
    </row>
    <row r="4029" spans="2:30" ht="13.8" hidden="1" outlineLevel="1" x14ac:dyDescent="0.25">
      <c r="B4029" s="1"/>
      <c r="C4029" s="1"/>
      <c r="D4029" s="1"/>
      <c r="E4029" s="2"/>
      <c r="F4029" s="1"/>
      <c r="G4029" s="2"/>
      <c r="H4029" s="108"/>
      <c r="I4029" s="109"/>
      <c r="J4029" s="132" t="str">
        <f t="shared" si="436"/>
        <v/>
      </c>
      <c r="K4029" s="132">
        <f t="shared" si="441"/>
        <v>0</v>
      </c>
      <c r="L4029" s="246"/>
      <c r="M4029" s="247"/>
      <c r="N4029" s="246"/>
      <c r="O4029" s="248"/>
      <c r="P4029" s="249" t="str">
        <f t="shared" si="437"/>
        <v/>
      </c>
      <c r="Q4029" s="250" t="str">
        <f t="shared" si="435"/>
        <v/>
      </c>
      <c r="R4029" s="248"/>
      <c r="S4029" s="246"/>
      <c r="T4029" s="248"/>
      <c r="U4029" s="249" t="str">
        <f>+IF(AND(S4029&gt;0,R4029&lt;&gt;'Data Validation (ROP used only)'!$A$22),SUM(S4029:T4029),"")</f>
        <v/>
      </c>
      <c r="V4029" s="250" t="str">
        <f>IF(OR(R4029='Data Validation (ROP used only)'!$A$22,ISBLANK(S4029),ISERROR(S4029/$I4029)),"",S4029/$I4029)</f>
        <v/>
      </c>
      <c r="W4029" s="251"/>
      <c r="X4029" s="252" t="str" cm="1">
        <f t="array" ref="X4029">_xlfn.IFS(W4029="","",W4029/I4029&gt;=2,2*I4029,W4029/I4029 &lt; 2, W4029)</f>
        <v/>
      </c>
      <c r="Y4029" s="253" t="str">
        <f t="shared" si="438"/>
        <v/>
      </c>
      <c r="Z4029" s="248"/>
      <c r="AA4029" s="249" t="str">
        <f t="shared" si="439"/>
        <v/>
      </c>
      <c r="AB4029" s="254" t="str">
        <f t="shared" si="440"/>
        <v/>
      </c>
      <c r="AC4029" s="159"/>
      <c r="AD4029" s="160"/>
    </row>
    <row r="4030" spans="2:30" ht="13.8" hidden="1" outlineLevel="1" x14ac:dyDescent="0.25">
      <c r="B4030" s="1"/>
      <c r="C4030" s="1"/>
      <c r="D4030" s="1"/>
      <c r="E4030" s="2"/>
      <c r="F4030" s="1"/>
      <c r="G4030" s="2"/>
      <c r="H4030" s="108"/>
      <c r="I4030" s="109"/>
      <c r="J4030" s="132" t="str">
        <f t="shared" si="436"/>
        <v/>
      </c>
      <c r="K4030" s="132">
        <f t="shared" si="441"/>
        <v>0</v>
      </c>
      <c r="L4030" s="246"/>
      <c r="M4030" s="247"/>
      <c r="N4030" s="246"/>
      <c r="O4030" s="248"/>
      <c r="P4030" s="249" t="str">
        <f t="shared" si="437"/>
        <v/>
      </c>
      <c r="Q4030" s="250" t="str">
        <f t="shared" si="435"/>
        <v/>
      </c>
      <c r="R4030" s="248"/>
      <c r="S4030" s="246"/>
      <c r="T4030" s="248"/>
      <c r="U4030" s="249" t="str">
        <f>+IF(AND(S4030&gt;0,R4030&lt;&gt;'Data Validation (ROP used only)'!$A$22),SUM(S4030:T4030),"")</f>
        <v/>
      </c>
      <c r="V4030" s="250" t="str">
        <f>IF(OR(R4030='Data Validation (ROP used only)'!$A$22,ISBLANK(S4030),ISERROR(S4030/$I4030)),"",S4030/$I4030)</f>
        <v/>
      </c>
      <c r="W4030" s="251"/>
      <c r="X4030" s="252" t="str" cm="1">
        <f t="array" ref="X4030">_xlfn.IFS(W4030="","",W4030/I4030&gt;=2,2*I4030,W4030/I4030 &lt; 2, W4030)</f>
        <v/>
      </c>
      <c r="Y4030" s="253" t="str">
        <f t="shared" si="438"/>
        <v/>
      </c>
      <c r="Z4030" s="248"/>
      <c r="AA4030" s="249" t="str">
        <f t="shared" si="439"/>
        <v/>
      </c>
      <c r="AB4030" s="254" t="str">
        <f t="shared" si="440"/>
        <v/>
      </c>
      <c r="AC4030" s="159"/>
      <c r="AD4030" s="160"/>
    </row>
    <row r="4031" spans="2:30" ht="13.8" hidden="1" outlineLevel="1" x14ac:dyDescent="0.25">
      <c r="B4031" s="1"/>
      <c r="C4031" s="1"/>
      <c r="D4031" s="1"/>
      <c r="E4031" s="2"/>
      <c r="F4031" s="1"/>
      <c r="G4031" s="2"/>
      <c r="H4031" s="108"/>
      <c r="I4031" s="109"/>
      <c r="J4031" s="132" t="str">
        <f t="shared" si="436"/>
        <v/>
      </c>
      <c r="K4031" s="132">
        <f t="shared" si="441"/>
        <v>0</v>
      </c>
      <c r="L4031" s="246"/>
      <c r="M4031" s="247"/>
      <c r="N4031" s="246"/>
      <c r="O4031" s="248"/>
      <c r="P4031" s="249" t="str">
        <f t="shared" si="437"/>
        <v/>
      </c>
      <c r="Q4031" s="250" t="str">
        <f t="shared" si="435"/>
        <v/>
      </c>
      <c r="R4031" s="248"/>
      <c r="S4031" s="246"/>
      <c r="T4031" s="248"/>
      <c r="U4031" s="249" t="str">
        <f>+IF(AND(S4031&gt;0,R4031&lt;&gt;'Data Validation (ROP used only)'!$A$22),SUM(S4031:T4031),"")</f>
        <v/>
      </c>
      <c r="V4031" s="250" t="str">
        <f>IF(OR(R4031='Data Validation (ROP used only)'!$A$22,ISBLANK(S4031),ISERROR(S4031/$I4031)),"",S4031/$I4031)</f>
        <v/>
      </c>
      <c r="W4031" s="251"/>
      <c r="X4031" s="252" t="str" cm="1">
        <f t="array" ref="X4031">_xlfn.IFS(W4031="","",W4031/I4031&gt;=2,2*I4031,W4031/I4031 &lt; 2, W4031)</f>
        <v/>
      </c>
      <c r="Y4031" s="253" t="str">
        <f t="shared" si="438"/>
        <v/>
      </c>
      <c r="Z4031" s="248"/>
      <c r="AA4031" s="249" t="str">
        <f t="shared" si="439"/>
        <v/>
      </c>
      <c r="AB4031" s="254" t="str">
        <f t="shared" si="440"/>
        <v/>
      </c>
      <c r="AC4031" s="159"/>
      <c r="AD4031" s="160"/>
    </row>
    <row r="4032" spans="2:30" ht="13.8" hidden="1" outlineLevel="1" x14ac:dyDescent="0.25">
      <c r="B4032" s="1"/>
      <c r="C4032" s="1"/>
      <c r="D4032" s="1"/>
      <c r="E4032" s="2"/>
      <c r="F4032" s="1"/>
      <c r="G4032" s="2"/>
      <c r="H4032" s="108"/>
      <c r="I4032" s="109"/>
      <c r="J4032" s="132" t="str">
        <f t="shared" si="436"/>
        <v/>
      </c>
      <c r="K4032" s="132">
        <f t="shared" si="441"/>
        <v>0</v>
      </c>
      <c r="L4032" s="246"/>
      <c r="M4032" s="247"/>
      <c r="N4032" s="246"/>
      <c r="O4032" s="248"/>
      <c r="P4032" s="249" t="str">
        <f t="shared" si="437"/>
        <v/>
      </c>
      <c r="Q4032" s="250" t="str">
        <f t="shared" si="435"/>
        <v/>
      </c>
      <c r="R4032" s="248"/>
      <c r="S4032" s="246"/>
      <c r="T4032" s="248"/>
      <c r="U4032" s="249" t="str">
        <f>+IF(AND(S4032&gt;0,R4032&lt;&gt;'Data Validation (ROP used only)'!$A$22),SUM(S4032:T4032),"")</f>
        <v/>
      </c>
      <c r="V4032" s="250" t="str">
        <f>IF(OR(R4032='Data Validation (ROP used only)'!$A$22,ISBLANK(S4032),ISERROR(S4032/$I4032)),"",S4032/$I4032)</f>
        <v/>
      </c>
      <c r="W4032" s="251"/>
      <c r="X4032" s="252" t="str" cm="1">
        <f t="array" ref="X4032">_xlfn.IFS(W4032="","",W4032/I4032&gt;=2,2*I4032,W4032/I4032 &lt; 2, W4032)</f>
        <v/>
      </c>
      <c r="Y4032" s="253" t="str">
        <f t="shared" si="438"/>
        <v/>
      </c>
      <c r="Z4032" s="248"/>
      <c r="AA4032" s="249" t="str">
        <f t="shared" si="439"/>
        <v/>
      </c>
      <c r="AB4032" s="254" t="str">
        <f t="shared" si="440"/>
        <v/>
      </c>
      <c r="AC4032" s="159"/>
      <c r="AD4032" s="160"/>
    </row>
    <row r="4033" spans="2:30" ht="13.8" hidden="1" outlineLevel="1" x14ac:dyDescent="0.25">
      <c r="B4033" s="1"/>
      <c r="C4033" s="1"/>
      <c r="D4033" s="1"/>
      <c r="E4033" s="2"/>
      <c r="F4033" s="1"/>
      <c r="G4033" s="2"/>
      <c r="H4033" s="108"/>
      <c r="I4033" s="109"/>
      <c r="J4033" s="132" t="str">
        <f t="shared" si="436"/>
        <v/>
      </c>
      <c r="K4033" s="132">
        <f t="shared" si="441"/>
        <v>0</v>
      </c>
      <c r="L4033" s="246"/>
      <c r="M4033" s="247"/>
      <c r="N4033" s="246"/>
      <c r="O4033" s="248"/>
      <c r="P4033" s="249" t="str">
        <f t="shared" si="437"/>
        <v/>
      </c>
      <c r="Q4033" s="250" t="str">
        <f t="shared" si="435"/>
        <v/>
      </c>
      <c r="R4033" s="248"/>
      <c r="S4033" s="246"/>
      <c r="T4033" s="248"/>
      <c r="U4033" s="249" t="str">
        <f>+IF(AND(S4033&gt;0,R4033&lt;&gt;'Data Validation (ROP used only)'!$A$22),SUM(S4033:T4033),"")</f>
        <v/>
      </c>
      <c r="V4033" s="250" t="str">
        <f>IF(OR(R4033='Data Validation (ROP used only)'!$A$22,ISBLANK(S4033),ISERROR(S4033/$I4033)),"",S4033/$I4033)</f>
        <v/>
      </c>
      <c r="W4033" s="251"/>
      <c r="X4033" s="252" t="str" cm="1">
        <f t="array" ref="X4033">_xlfn.IFS(W4033="","",W4033/I4033&gt;=2,2*I4033,W4033/I4033 &lt; 2, W4033)</f>
        <v/>
      </c>
      <c r="Y4033" s="253" t="str">
        <f t="shared" si="438"/>
        <v/>
      </c>
      <c r="Z4033" s="248"/>
      <c r="AA4033" s="249" t="str">
        <f t="shared" si="439"/>
        <v/>
      </c>
      <c r="AB4033" s="254" t="str">
        <f t="shared" si="440"/>
        <v/>
      </c>
      <c r="AC4033" s="159"/>
      <c r="AD4033" s="160"/>
    </row>
    <row r="4034" spans="2:30" ht="13.8" hidden="1" outlineLevel="1" x14ac:dyDescent="0.25">
      <c r="B4034" s="1"/>
      <c r="C4034" s="1"/>
      <c r="D4034" s="1"/>
      <c r="E4034" s="2"/>
      <c r="F4034" s="1"/>
      <c r="G4034" s="2"/>
      <c r="H4034" s="108"/>
      <c r="I4034" s="109"/>
      <c r="J4034" s="132" t="str">
        <f t="shared" si="436"/>
        <v/>
      </c>
      <c r="K4034" s="132">
        <f t="shared" si="441"/>
        <v>0</v>
      </c>
      <c r="L4034" s="246"/>
      <c r="M4034" s="247"/>
      <c r="N4034" s="246"/>
      <c r="O4034" s="248"/>
      <c r="P4034" s="249" t="str">
        <f t="shared" si="437"/>
        <v/>
      </c>
      <c r="Q4034" s="250" t="str">
        <f t="shared" si="435"/>
        <v/>
      </c>
      <c r="R4034" s="248"/>
      <c r="S4034" s="246"/>
      <c r="T4034" s="248"/>
      <c r="U4034" s="249" t="str">
        <f>+IF(AND(S4034&gt;0,R4034&lt;&gt;'Data Validation (ROP used only)'!$A$22),SUM(S4034:T4034),"")</f>
        <v/>
      </c>
      <c r="V4034" s="250" t="str">
        <f>IF(OR(R4034='Data Validation (ROP used only)'!$A$22,ISBLANK(S4034),ISERROR(S4034/$I4034)),"",S4034/$I4034)</f>
        <v/>
      </c>
      <c r="W4034" s="251"/>
      <c r="X4034" s="252" t="str" cm="1">
        <f t="array" ref="X4034">_xlfn.IFS(W4034="","",W4034/I4034&gt;=2,2*I4034,W4034/I4034 &lt; 2, W4034)</f>
        <v/>
      </c>
      <c r="Y4034" s="253" t="str">
        <f t="shared" si="438"/>
        <v/>
      </c>
      <c r="Z4034" s="248"/>
      <c r="AA4034" s="249" t="str">
        <f t="shared" si="439"/>
        <v/>
      </c>
      <c r="AB4034" s="254" t="str">
        <f t="shared" si="440"/>
        <v/>
      </c>
      <c r="AC4034" s="159"/>
      <c r="AD4034" s="160"/>
    </row>
    <row r="4035" spans="2:30" ht="13.8" hidden="1" outlineLevel="1" x14ac:dyDescent="0.25">
      <c r="B4035" s="1"/>
      <c r="C4035" s="1"/>
      <c r="D4035" s="1"/>
      <c r="E4035" s="2"/>
      <c r="F4035" s="1"/>
      <c r="G4035" s="2"/>
      <c r="H4035" s="108"/>
      <c r="I4035" s="109"/>
      <c r="J4035" s="132" t="str">
        <f t="shared" si="436"/>
        <v/>
      </c>
      <c r="K4035" s="132">
        <f t="shared" si="441"/>
        <v>0</v>
      </c>
      <c r="L4035" s="246"/>
      <c r="M4035" s="247"/>
      <c r="N4035" s="246"/>
      <c r="O4035" s="248"/>
      <c r="P4035" s="249" t="str">
        <f t="shared" si="437"/>
        <v/>
      </c>
      <c r="Q4035" s="250" t="str">
        <f t="shared" si="435"/>
        <v/>
      </c>
      <c r="R4035" s="248"/>
      <c r="S4035" s="246"/>
      <c r="T4035" s="248"/>
      <c r="U4035" s="249" t="str">
        <f>+IF(AND(S4035&gt;0,R4035&lt;&gt;'Data Validation (ROP used only)'!$A$22),SUM(S4035:T4035),"")</f>
        <v/>
      </c>
      <c r="V4035" s="250" t="str">
        <f>IF(OR(R4035='Data Validation (ROP used only)'!$A$22,ISBLANK(S4035),ISERROR(S4035/$I4035)),"",S4035/$I4035)</f>
        <v/>
      </c>
      <c r="W4035" s="251"/>
      <c r="X4035" s="252" t="str" cm="1">
        <f t="array" ref="X4035">_xlfn.IFS(W4035="","",W4035/I4035&gt;=2,2*I4035,W4035/I4035 &lt; 2, W4035)</f>
        <v/>
      </c>
      <c r="Y4035" s="253" t="str">
        <f t="shared" si="438"/>
        <v/>
      </c>
      <c r="Z4035" s="248"/>
      <c r="AA4035" s="249" t="str">
        <f t="shared" si="439"/>
        <v/>
      </c>
      <c r="AB4035" s="254" t="str">
        <f t="shared" si="440"/>
        <v/>
      </c>
      <c r="AC4035" s="159"/>
      <c r="AD4035" s="160"/>
    </row>
    <row r="4036" spans="2:30" ht="13.8" hidden="1" outlineLevel="1" x14ac:dyDescent="0.25">
      <c r="B4036" s="1"/>
      <c r="C4036" s="1"/>
      <c r="D4036" s="1"/>
      <c r="E4036" s="2"/>
      <c r="F4036" s="1"/>
      <c r="G4036" s="2"/>
      <c r="H4036" s="108"/>
      <c r="I4036" s="109"/>
      <c r="J4036" s="132" t="str">
        <f t="shared" si="436"/>
        <v/>
      </c>
      <c r="K4036" s="132">
        <f t="shared" si="441"/>
        <v>0</v>
      </c>
      <c r="L4036" s="246"/>
      <c r="M4036" s="247"/>
      <c r="N4036" s="246"/>
      <c r="O4036" s="248"/>
      <c r="P4036" s="249" t="str">
        <f t="shared" si="437"/>
        <v/>
      </c>
      <c r="Q4036" s="250" t="str">
        <f t="shared" si="435"/>
        <v/>
      </c>
      <c r="R4036" s="248"/>
      <c r="S4036" s="246"/>
      <c r="T4036" s="248"/>
      <c r="U4036" s="249" t="str">
        <f>+IF(AND(S4036&gt;0,R4036&lt;&gt;'Data Validation (ROP used only)'!$A$22),SUM(S4036:T4036),"")</f>
        <v/>
      </c>
      <c r="V4036" s="250" t="str">
        <f>IF(OR(R4036='Data Validation (ROP used only)'!$A$22,ISBLANK(S4036),ISERROR(S4036/$I4036)),"",S4036/$I4036)</f>
        <v/>
      </c>
      <c r="W4036" s="251"/>
      <c r="X4036" s="252" t="str" cm="1">
        <f t="array" ref="X4036">_xlfn.IFS(W4036="","",W4036/I4036&gt;=2,2*I4036,W4036/I4036 &lt; 2, W4036)</f>
        <v/>
      </c>
      <c r="Y4036" s="253" t="str">
        <f t="shared" si="438"/>
        <v/>
      </c>
      <c r="Z4036" s="248"/>
      <c r="AA4036" s="249" t="str">
        <f t="shared" si="439"/>
        <v/>
      </c>
      <c r="AB4036" s="254" t="str">
        <f t="shared" si="440"/>
        <v/>
      </c>
      <c r="AC4036" s="159"/>
      <c r="AD4036" s="160"/>
    </row>
    <row r="4037" spans="2:30" ht="13.8" hidden="1" outlineLevel="1" x14ac:dyDescent="0.25">
      <c r="B4037" s="1"/>
      <c r="C4037" s="1"/>
      <c r="D4037" s="1"/>
      <c r="E4037" s="2"/>
      <c r="F4037" s="1"/>
      <c r="G4037" s="2"/>
      <c r="H4037" s="108"/>
      <c r="I4037" s="109"/>
      <c r="J4037" s="132" t="str">
        <f t="shared" si="436"/>
        <v/>
      </c>
      <c r="K4037" s="132">
        <f t="shared" si="441"/>
        <v>0</v>
      </c>
      <c r="L4037" s="246"/>
      <c r="M4037" s="247"/>
      <c r="N4037" s="246"/>
      <c r="O4037" s="248"/>
      <c r="P4037" s="249" t="str">
        <f t="shared" si="437"/>
        <v/>
      </c>
      <c r="Q4037" s="250" t="str">
        <f t="shared" si="435"/>
        <v/>
      </c>
      <c r="R4037" s="248"/>
      <c r="S4037" s="246"/>
      <c r="T4037" s="248"/>
      <c r="U4037" s="249" t="str">
        <f>+IF(AND(S4037&gt;0,R4037&lt;&gt;'Data Validation (ROP used only)'!$A$22),SUM(S4037:T4037),"")</f>
        <v/>
      </c>
      <c r="V4037" s="250" t="str">
        <f>IF(OR(R4037='Data Validation (ROP used only)'!$A$22,ISBLANK(S4037),ISERROR(S4037/$I4037)),"",S4037/$I4037)</f>
        <v/>
      </c>
      <c r="W4037" s="251"/>
      <c r="X4037" s="252" t="str" cm="1">
        <f t="array" ref="X4037">_xlfn.IFS(W4037="","",W4037/I4037&gt;=2,2*I4037,W4037/I4037 &lt; 2, W4037)</f>
        <v/>
      </c>
      <c r="Y4037" s="253" t="str">
        <f t="shared" si="438"/>
        <v/>
      </c>
      <c r="Z4037" s="248"/>
      <c r="AA4037" s="249" t="str">
        <f t="shared" si="439"/>
        <v/>
      </c>
      <c r="AB4037" s="254" t="str">
        <f t="shared" si="440"/>
        <v/>
      </c>
      <c r="AC4037" s="159"/>
      <c r="AD4037" s="160"/>
    </row>
    <row r="4038" spans="2:30" ht="13.8" hidden="1" outlineLevel="1" x14ac:dyDescent="0.25">
      <c r="B4038" s="1"/>
      <c r="C4038" s="1"/>
      <c r="D4038" s="1"/>
      <c r="E4038" s="2"/>
      <c r="F4038" s="1"/>
      <c r="G4038" s="2"/>
      <c r="H4038" s="108"/>
      <c r="I4038" s="109"/>
      <c r="J4038" s="132" t="str">
        <f t="shared" si="436"/>
        <v/>
      </c>
      <c r="K4038" s="132">
        <f t="shared" si="441"/>
        <v>0</v>
      </c>
      <c r="L4038" s="246"/>
      <c r="M4038" s="247"/>
      <c r="N4038" s="246"/>
      <c r="O4038" s="248"/>
      <c r="P4038" s="249" t="str">
        <f t="shared" si="437"/>
        <v/>
      </c>
      <c r="Q4038" s="250" t="str">
        <f t="shared" si="435"/>
        <v/>
      </c>
      <c r="R4038" s="248"/>
      <c r="S4038" s="246"/>
      <c r="T4038" s="248"/>
      <c r="U4038" s="249" t="str">
        <f>+IF(AND(S4038&gt;0,R4038&lt;&gt;'Data Validation (ROP used only)'!$A$22),SUM(S4038:T4038),"")</f>
        <v/>
      </c>
      <c r="V4038" s="250" t="str">
        <f>IF(OR(R4038='Data Validation (ROP used only)'!$A$22,ISBLANK(S4038),ISERROR(S4038/$I4038)),"",S4038/$I4038)</f>
        <v/>
      </c>
      <c r="W4038" s="251"/>
      <c r="X4038" s="252" t="str" cm="1">
        <f t="array" ref="X4038">_xlfn.IFS(W4038="","",W4038/I4038&gt;=2,2*I4038,W4038/I4038 &lt; 2, W4038)</f>
        <v/>
      </c>
      <c r="Y4038" s="253" t="str">
        <f t="shared" si="438"/>
        <v/>
      </c>
      <c r="Z4038" s="248"/>
      <c r="AA4038" s="249" t="str">
        <f t="shared" si="439"/>
        <v/>
      </c>
      <c r="AB4038" s="254" t="str">
        <f t="shared" si="440"/>
        <v/>
      </c>
      <c r="AC4038" s="159"/>
      <c r="AD4038" s="160"/>
    </row>
    <row r="4039" spans="2:30" ht="13.8" hidden="1" outlineLevel="1" x14ac:dyDescent="0.25">
      <c r="B4039" s="1"/>
      <c r="C4039" s="1"/>
      <c r="D4039" s="1"/>
      <c r="E4039" s="2"/>
      <c r="F4039" s="1"/>
      <c r="G4039" s="2"/>
      <c r="H4039" s="108"/>
      <c r="I4039" s="109"/>
      <c r="J4039" s="132" t="str">
        <f t="shared" si="436"/>
        <v/>
      </c>
      <c r="K4039" s="132">
        <f t="shared" si="441"/>
        <v>0</v>
      </c>
      <c r="L4039" s="246"/>
      <c r="M4039" s="247"/>
      <c r="N4039" s="246"/>
      <c r="O4039" s="248"/>
      <c r="P4039" s="249" t="str">
        <f t="shared" si="437"/>
        <v/>
      </c>
      <c r="Q4039" s="250" t="str">
        <f t="shared" si="435"/>
        <v/>
      </c>
      <c r="R4039" s="248"/>
      <c r="S4039" s="246"/>
      <c r="T4039" s="248"/>
      <c r="U4039" s="249" t="str">
        <f>+IF(AND(S4039&gt;0,R4039&lt;&gt;'Data Validation (ROP used only)'!$A$22),SUM(S4039:T4039),"")</f>
        <v/>
      </c>
      <c r="V4039" s="250" t="str">
        <f>IF(OR(R4039='Data Validation (ROP used only)'!$A$22,ISBLANK(S4039),ISERROR(S4039/$I4039)),"",S4039/$I4039)</f>
        <v/>
      </c>
      <c r="W4039" s="251"/>
      <c r="X4039" s="252" t="str" cm="1">
        <f t="array" ref="X4039">_xlfn.IFS(W4039="","",W4039/I4039&gt;=2,2*I4039,W4039/I4039 &lt; 2, W4039)</f>
        <v/>
      </c>
      <c r="Y4039" s="253" t="str">
        <f t="shared" si="438"/>
        <v/>
      </c>
      <c r="Z4039" s="248"/>
      <c r="AA4039" s="249" t="str">
        <f t="shared" si="439"/>
        <v/>
      </c>
      <c r="AB4039" s="254" t="str">
        <f t="shared" si="440"/>
        <v/>
      </c>
      <c r="AC4039" s="159"/>
      <c r="AD4039" s="160"/>
    </row>
    <row r="4040" spans="2:30" ht="13.8" hidden="1" outlineLevel="1" x14ac:dyDescent="0.25">
      <c r="B4040" s="1"/>
      <c r="C4040" s="1"/>
      <c r="D4040" s="1"/>
      <c r="E4040" s="2"/>
      <c r="F4040" s="1"/>
      <c r="G4040" s="2"/>
      <c r="H4040" s="108"/>
      <c r="I4040" s="109"/>
      <c r="J4040" s="132" t="str">
        <f t="shared" si="436"/>
        <v/>
      </c>
      <c r="K4040" s="132">
        <f t="shared" si="441"/>
        <v>0</v>
      </c>
      <c r="L4040" s="246"/>
      <c r="M4040" s="247"/>
      <c r="N4040" s="246"/>
      <c r="O4040" s="248"/>
      <c r="P4040" s="249" t="str">
        <f t="shared" si="437"/>
        <v/>
      </c>
      <c r="Q4040" s="250" t="str">
        <f t="shared" si="435"/>
        <v/>
      </c>
      <c r="R4040" s="248"/>
      <c r="S4040" s="246"/>
      <c r="T4040" s="248"/>
      <c r="U4040" s="249" t="str">
        <f>+IF(AND(S4040&gt;0,R4040&lt;&gt;'Data Validation (ROP used only)'!$A$22),SUM(S4040:T4040),"")</f>
        <v/>
      </c>
      <c r="V4040" s="250" t="str">
        <f>IF(OR(R4040='Data Validation (ROP used only)'!$A$22,ISBLANK(S4040),ISERROR(S4040/$I4040)),"",S4040/$I4040)</f>
        <v/>
      </c>
      <c r="W4040" s="251"/>
      <c r="X4040" s="252" t="str" cm="1">
        <f t="array" ref="X4040">_xlfn.IFS(W4040="","",W4040/I4040&gt;=2,2*I4040,W4040/I4040 &lt; 2, W4040)</f>
        <v/>
      </c>
      <c r="Y4040" s="253" t="str">
        <f t="shared" si="438"/>
        <v/>
      </c>
      <c r="Z4040" s="248"/>
      <c r="AA4040" s="249" t="str">
        <f t="shared" si="439"/>
        <v/>
      </c>
      <c r="AB4040" s="254" t="str">
        <f t="shared" si="440"/>
        <v/>
      </c>
      <c r="AC4040" s="159"/>
      <c r="AD4040" s="160"/>
    </row>
    <row r="4041" spans="2:30" ht="13.8" hidden="1" outlineLevel="1" x14ac:dyDescent="0.25">
      <c r="B4041" s="1"/>
      <c r="C4041" s="1"/>
      <c r="D4041" s="1"/>
      <c r="E4041" s="2"/>
      <c r="F4041" s="1"/>
      <c r="G4041" s="2"/>
      <c r="H4041" s="108"/>
      <c r="I4041" s="109"/>
      <c r="J4041" s="132" t="str">
        <f t="shared" si="436"/>
        <v/>
      </c>
      <c r="K4041" s="132">
        <f t="shared" si="441"/>
        <v>0</v>
      </c>
      <c r="L4041" s="246"/>
      <c r="M4041" s="247"/>
      <c r="N4041" s="246"/>
      <c r="O4041" s="248"/>
      <c r="P4041" s="249" t="str">
        <f t="shared" si="437"/>
        <v/>
      </c>
      <c r="Q4041" s="250" t="str">
        <f t="shared" si="435"/>
        <v/>
      </c>
      <c r="R4041" s="248"/>
      <c r="S4041" s="246"/>
      <c r="T4041" s="248"/>
      <c r="U4041" s="249" t="str">
        <f>+IF(AND(S4041&gt;0,R4041&lt;&gt;'Data Validation (ROP used only)'!$A$22),SUM(S4041:T4041),"")</f>
        <v/>
      </c>
      <c r="V4041" s="250" t="str">
        <f>IF(OR(R4041='Data Validation (ROP used only)'!$A$22,ISBLANK(S4041),ISERROR(S4041/$I4041)),"",S4041/$I4041)</f>
        <v/>
      </c>
      <c r="W4041" s="251"/>
      <c r="X4041" s="252" t="str" cm="1">
        <f t="array" ref="X4041">_xlfn.IFS(W4041="","",W4041/I4041&gt;=2,2*I4041,W4041/I4041 &lt; 2, W4041)</f>
        <v/>
      </c>
      <c r="Y4041" s="253" t="str">
        <f t="shared" si="438"/>
        <v/>
      </c>
      <c r="Z4041" s="248"/>
      <c r="AA4041" s="249" t="str">
        <f t="shared" si="439"/>
        <v/>
      </c>
      <c r="AB4041" s="254" t="str">
        <f t="shared" si="440"/>
        <v/>
      </c>
      <c r="AC4041" s="159"/>
      <c r="AD4041" s="160"/>
    </row>
    <row r="4042" spans="2:30" ht="13.8" hidden="1" outlineLevel="1" x14ac:dyDescent="0.25">
      <c r="B4042" s="1"/>
      <c r="C4042" s="1"/>
      <c r="D4042" s="1"/>
      <c r="E4042" s="2"/>
      <c r="F4042" s="1"/>
      <c r="G4042" s="2"/>
      <c r="H4042" s="108"/>
      <c r="I4042" s="109"/>
      <c r="J4042" s="132" t="str">
        <f t="shared" si="436"/>
        <v/>
      </c>
      <c r="K4042" s="132">
        <f t="shared" si="441"/>
        <v>0</v>
      </c>
      <c r="L4042" s="246"/>
      <c r="M4042" s="247"/>
      <c r="N4042" s="246"/>
      <c r="O4042" s="248"/>
      <c r="P4042" s="249" t="str">
        <f t="shared" si="437"/>
        <v/>
      </c>
      <c r="Q4042" s="250" t="str">
        <f t="shared" ref="Q4042:Q4105" si="442">IF(ISERROR(N4042/$I4042),"",N4042/$I4042)</f>
        <v/>
      </c>
      <c r="R4042" s="248"/>
      <c r="S4042" s="246"/>
      <c r="T4042" s="248"/>
      <c r="U4042" s="249" t="str">
        <f>+IF(AND(S4042&gt;0,R4042&lt;&gt;'Data Validation (ROP used only)'!$A$22),SUM(S4042:T4042),"")</f>
        <v/>
      </c>
      <c r="V4042" s="250" t="str">
        <f>IF(OR(R4042='Data Validation (ROP used only)'!$A$22,ISBLANK(S4042),ISERROR(S4042/$I4042)),"",S4042/$I4042)</f>
        <v/>
      </c>
      <c r="W4042" s="251"/>
      <c r="X4042" s="252" t="str" cm="1">
        <f t="array" ref="X4042">_xlfn.IFS(W4042="","",W4042/I4042&gt;=2,2*I4042,W4042/I4042 &lt; 2, W4042)</f>
        <v/>
      </c>
      <c r="Y4042" s="253" t="str">
        <f t="shared" si="438"/>
        <v/>
      </c>
      <c r="Z4042" s="248"/>
      <c r="AA4042" s="249" t="str">
        <f t="shared" si="439"/>
        <v/>
      </c>
      <c r="AB4042" s="254" t="str">
        <f t="shared" si="440"/>
        <v/>
      </c>
      <c r="AC4042" s="159"/>
      <c r="AD4042" s="160"/>
    </row>
    <row r="4043" spans="2:30" ht="13.8" hidden="1" outlineLevel="1" x14ac:dyDescent="0.25">
      <c r="B4043" s="1"/>
      <c r="C4043" s="1"/>
      <c r="D4043" s="1"/>
      <c r="E4043" s="2"/>
      <c r="F4043" s="1"/>
      <c r="G4043" s="2"/>
      <c r="H4043" s="108"/>
      <c r="I4043" s="109"/>
      <c r="J4043" s="132" t="str">
        <f t="shared" ref="J4043:J4106" si="443">IF(ISERROR(H4043/C4043),"",H4043/C4043)</f>
        <v/>
      </c>
      <c r="K4043" s="132">
        <f t="shared" si="441"/>
        <v>0</v>
      </c>
      <c r="L4043" s="246"/>
      <c r="M4043" s="247"/>
      <c r="N4043" s="246"/>
      <c r="O4043" s="248"/>
      <c r="P4043" s="249" t="str">
        <f t="shared" ref="P4043:P4106" si="444">+IF((N4043+O4043)&gt;0,+N4043+O4043,"")</f>
        <v/>
      </c>
      <c r="Q4043" s="250" t="str">
        <f t="shared" si="442"/>
        <v/>
      </c>
      <c r="R4043" s="248"/>
      <c r="S4043" s="246"/>
      <c r="T4043" s="248"/>
      <c r="U4043" s="249" t="str">
        <f>+IF(AND(S4043&gt;0,R4043&lt;&gt;'Data Validation (ROP used only)'!$A$22),SUM(S4043:T4043),"")</f>
        <v/>
      </c>
      <c r="V4043" s="250" t="str">
        <f>IF(OR(R4043='Data Validation (ROP used only)'!$A$22,ISBLANK(S4043),ISERROR(S4043/$I4043)),"",S4043/$I4043)</f>
        <v/>
      </c>
      <c r="W4043" s="251"/>
      <c r="X4043" s="252" t="str" cm="1">
        <f t="array" ref="X4043">_xlfn.IFS(W4043="","",W4043/I4043&gt;=2,2*I4043,W4043/I4043 &lt; 2, W4043)</f>
        <v/>
      </c>
      <c r="Y4043" s="253" t="str">
        <f t="shared" ref="Y4043:Y4106" si="445">IF(ISBLANK(W4043),"",W4043-X4043)</f>
        <v/>
      </c>
      <c r="Z4043" s="248"/>
      <c r="AA4043" s="249" t="str">
        <f t="shared" ref="AA4043:AA4106" si="446">IF(W4043=0,"",W4043+Z4043)</f>
        <v/>
      </c>
      <c r="AB4043" s="254" t="str">
        <f t="shared" ref="AB4043:AB4106" si="447">IF(ISERROR(W4043/$I4043),"",W4043/$I4043)</f>
        <v/>
      </c>
      <c r="AC4043" s="159"/>
      <c r="AD4043" s="160"/>
    </row>
    <row r="4044" spans="2:30" ht="13.8" hidden="1" outlineLevel="1" x14ac:dyDescent="0.25">
      <c r="B4044" s="1"/>
      <c r="C4044" s="1"/>
      <c r="D4044" s="1"/>
      <c r="E4044" s="2"/>
      <c r="F4044" s="1"/>
      <c r="G4044" s="2"/>
      <c r="H4044" s="108"/>
      <c r="I4044" s="109"/>
      <c r="J4044" s="132" t="str">
        <f t="shared" si="443"/>
        <v/>
      </c>
      <c r="K4044" s="132">
        <f t="shared" si="441"/>
        <v>0</v>
      </c>
      <c r="L4044" s="246"/>
      <c r="M4044" s="247"/>
      <c r="N4044" s="246"/>
      <c r="O4044" s="248"/>
      <c r="P4044" s="249" t="str">
        <f t="shared" si="444"/>
        <v/>
      </c>
      <c r="Q4044" s="250" t="str">
        <f t="shared" si="442"/>
        <v/>
      </c>
      <c r="R4044" s="248"/>
      <c r="S4044" s="246"/>
      <c r="T4044" s="248"/>
      <c r="U4044" s="249" t="str">
        <f>+IF(AND(S4044&gt;0,R4044&lt;&gt;'Data Validation (ROP used only)'!$A$22),SUM(S4044:T4044),"")</f>
        <v/>
      </c>
      <c r="V4044" s="250" t="str">
        <f>IF(OR(R4044='Data Validation (ROP used only)'!$A$22,ISBLANK(S4044),ISERROR(S4044/$I4044)),"",S4044/$I4044)</f>
        <v/>
      </c>
      <c r="W4044" s="251"/>
      <c r="X4044" s="252" t="str" cm="1">
        <f t="array" ref="X4044">_xlfn.IFS(W4044="","",W4044/I4044&gt;=2,2*I4044,W4044/I4044 &lt; 2, W4044)</f>
        <v/>
      </c>
      <c r="Y4044" s="253" t="str">
        <f t="shared" si="445"/>
        <v/>
      </c>
      <c r="Z4044" s="248"/>
      <c r="AA4044" s="249" t="str">
        <f t="shared" si="446"/>
        <v/>
      </c>
      <c r="AB4044" s="254" t="str">
        <f t="shared" si="447"/>
        <v/>
      </c>
      <c r="AC4044" s="159"/>
      <c r="AD4044" s="160"/>
    </row>
    <row r="4045" spans="2:30" ht="13.8" hidden="1" outlineLevel="1" x14ac:dyDescent="0.25">
      <c r="B4045" s="1"/>
      <c r="C4045" s="1"/>
      <c r="D4045" s="1"/>
      <c r="E4045" s="2"/>
      <c r="F4045" s="1"/>
      <c r="G4045" s="2"/>
      <c r="H4045" s="108"/>
      <c r="I4045" s="109"/>
      <c r="J4045" s="132" t="str">
        <f t="shared" si="443"/>
        <v/>
      </c>
      <c r="K4045" s="132">
        <f t="shared" si="441"/>
        <v>0</v>
      </c>
      <c r="L4045" s="246"/>
      <c r="M4045" s="247"/>
      <c r="N4045" s="246"/>
      <c r="O4045" s="248"/>
      <c r="P4045" s="249" t="str">
        <f t="shared" si="444"/>
        <v/>
      </c>
      <c r="Q4045" s="250" t="str">
        <f t="shared" si="442"/>
        <v/>
      </c>
      <c r="R4045" s="248"/>
      <c r="S4045" s="246"/>
      <c r="T4045" s="248"/>
      <c r="U4045" s="249" t="str">
        <f>+IF(AND(S4045&gt;0,R4045&lt;&gt;'Data Validation (ROP used only)'!$A$22),SUM(S4045:T4045),"")</f>
        <v/>
      </c>
      <c r="V4045" s="250" t="str">
        <f>IF(OR(R4045='Data Validation (ROP used only)'!$A$22,ISBLANK(S4045),ISERROR(S4045/$I4045)),"",S4045/$I4045)</f>
        <v/>
      </c>
      <c r="W4045" s="251"/>
      <c r="X4045" s="252" t="str" cm="1">
        <f t="array" ref="X4045">_xlfn.IFS(W4045="","",W4045/I4045&gt;=2,2*I4045,W4045/I4045 &lt; 2, W4045)</f>
        <v/>
      </c>
      <c r="Y4045" s="253" t="str">
        <f t="shared" si="445"/>
        <v/>
      </c>
      <c r="Z4045" s="248"/>
      <c r="AA4045" s="249" t="str">
        <f t="shared" si="446"/>
        <v/>
      </c>
      <c r="AB4045" s="254" t="str">
        <f t="shared" si="447"/>
        <v/>
      </c>
      <c r="AC4045" s="159"/>
      <c r="AD4045" s="160"/>
    </row>
    <row r="4046" spans="2:30" ht="13.8" hidden="1" outlineLevel="1" x14ac:dyDescent="0.25">
      <c r="B4046" s="1"/>
      <c r="C4046" s="1"/>
      <c r="D4046" s="1"/>
      <c r="E4046" s="2"/>
      <c r="F4046" s="1"/>
      <c r="G4046" s="2"/>
      <c r="H4046" s="108"/>
      <c r="I4046" s="109"/>
      <c r="J4046" s="132" t="str">
        <f t="shared" si="443"/>
        <v/>
      </c>
      <c r="K4046" s="132">
        <f t="shared" si="441"/>
        <v>0</v>
      </c>
      <c r="L4046" s="246"/>
      <c r="M4046" s="247"/>
      <c r="N4046" s="246"/>
      <c r="O4046" s="248"/>
      <c r="P4046" s="249" t="str">
        <f t="shared" si="444"/>
        <v/>
      </c>
      <c r="Q4046" s="250" t="str">
        <f t="shared" si="442"/>
        <v/>
      </c>
      <c r="R4046" s="248"/>
      <c r="S4046" s="246"/>
      <c r="T4046" s="248"/>
      <c r="U4046" s="249" t="str">
        <f>+IF(AND(S4046&gt;0,R4046&lt;&gt;'Data Validation (ROP used only)'!$A$22),SUM(S4046:T4046),"")</f>
        <v/>
      </c>
      <c r="V4046" s="250" t="str">
        <f>IF(OR(R4046='Data Validation (ROP used only)'!$A$22,ISBLANK(S4046),ISERROR(S4046/$I4046)),"",S4046/$I4046)</f>
        <v/>
      </c>
      <c r="W4046" s="251"/>
      <c r="X4046" s="252" t="str" cm="1">
        <f t="array" ref="X4046">_xlfn.IFS(W4046="","",W4046/I4046&gt;=2,2*I4046,W4046/I4046 &lt; 2, W4046)</f>
        <v/>
      </c>
      <c r="Y4046" s="253" t="str">
        <f t="shared" si="445"/>
        <v/>
      </c>
      <c r="Z4046" s="248"/>
      <c r="AA4046" s="249" t="str">
        <f t="shared" si="446"/>
        <v/>
      </c>
      <c r="AB4046" s="254" t="str">
        <f t="shared" si="447"/>
        <v/>
      </c>
      <c r="AC4046" s="159"/>
      <c r="AD4046" s="160"/>
    </row>
    <row r="4047" spans="2:30" ht="13.8" hidden="1" outlineLevel="1" x14ac:dyDescent="0.25">
      <c r="B4047" s="1"/>
      <c r="C4047" s="1"/>
      <c r="D4047" s="1"/>
      <c r="E4047" s="2"/>
      <c r="F4047" s="1"/>
      <c r="G4047" s="2"/>
      <c r="H4047" s="108"/>
      <c r="I4047" s="109"/>
      <c r="J4047" s="132" t="str">
        <f t="shared" si="443"/>
        <v/>
      </c>
      <c r="K4047" s="132">
        <f t="shared" si="441"/>
        <v>0</v>
      </c>
      <c r="L4047" s="246"/>
      <c r="M4047" s="247"/>
      <c r="N4047" s="246"/>
      <c r="O4047" s="248"/>
      <c r="P4047" s="249" t="str">
        <f t="shared" si="444"/>
        <v/>
      </c>
      <c r="Q4047" s="250" t="str">
        <f t="shared" si="442"/>
        <v/>
      </c>
      <c r="R4047" s="248"/>
      <c r="S4047" s="246"/>
      <c r="T4047" s="248"/>
      <c r="U4047" s="249" t="str">
        <f>+IF(AND(S4047&gt;0,R4047&lt;&gt;'Data Validation (ROP used only)'!$A$22),SUM(S4047:T4047),"")</f>
        <v/>
      </c>
      <c r="V4047" s="250" t="str">
        <f>IF(OR(R4047='Data Validation (ROP used only)'!$A$22,ISBLANK(S4047),ISERROR(S4047/$I4047)),"",S4047/$I4047)</f>
        <v/>
      </c>
      <c r="W4047" s="251"/>
      <c r="X4047" s="252" t="str" cm="1">
        <f t="array" ref="X4047">_xlfn.IFS(W4047="","",W4047/I4047&gt;=2,2*I4047,W4047/I4047 &lt; 2, W4047)</f>
        <v/>
      </c>
      <c r="Y4047" s="253" t="str">
        <f t="shared" si="445"/>
        <v/>
      </c>
      <c r="Z4047" s="248"/>
      <c r="AA4047" s="249" t="str">
        <f t="shared" si="446"/>
        <v/>
      </c>
      <c r="AB4047" s="254" t="str">
        <f t="shared" si="447"/>
        <v/>
      </c>
      <c r="AC4047" s="159"/>
      <c r="AD4047" s="160"/>
    </row>
    <row r="4048" spans="2:30" ht="13.8" hidden="1" outlineLevel="1" x14ac:dyDescent="0.25">
      <c r="B4048" s="1"/>
      <c r="C4048" s="1"/>
      <c r="D4048" s="1"/>
      <c r="E4048" s="2"/>
      <c r="F4048" s="1"/>
      <c r="G4048" s="2"/>
      <c r="H4048" s="108"/>
      <c r="I4048" s="109"/>
      <c r="J4048" s="132" t="str">
        <f t="shared" si="443"/>
        <v/>
      </c>
      <c r="K4048" s="132">
        <f t="shared" si="441"/>
        <v>0</v>
      </c>
      <c r="L4048" s="246"/>
      <c r="M4048" s="247"/>
      <c r="N4048" s="246"/>
      <c r="O4048" s="248"/>
      <c r="P4048" s="249" t="str">
        <f t="shared" si="444"/>
        <v/>
      </c>
      <c r="Q4048" s="250" t="str">
        <f t="shared" si="442"/>
        <v/>
      </c>
      <c r="R4048" s="248"/>
      <c r="S4048" s="246"/>
      <c r="T4048" s="248"/>
      <c r="U4048" s="249" t="str">
        <f>+IF(AND(S4048&gt;0,R4048&lt;&gt;'Data Validation (ROP used only)'!$A$22),SUM(S4048:T4048),"")</f>
        <v/>
      </c>
      <c r="V4048" s="250" t="str">
        <f>IF(OR(R4048='Data Validation (ROP used only)'!$A$22,ISBLANK(S4048),ISERROR(S4048/$I4048)),"",S4048/$I4048)</f>
        <v/>
      </c>
      <c r="W4048" s="251"/>
      <c r="X4048" s="252" t="str" cm="1">
        <f t="array" ref="X4048">_xlfn.IFS(W4048="","",W4048/I4048&gt;=2,2*I4048,W4048/I4048 &lt; 2, W4048)</f>
        <v/>
      </c>
      <c r="Y4048" s="253" t="str">
        <f t="shared" si="445"/>
        <v/>
      </c>
      <c r="Z4048" s="248"/>
      <c r="AA4048" s="249" t="str">
        <f t="shared" si="446"/>
        <v/>
      </c>
      <c r="AB4048" s="254" t="str">
        <f t="shared" si="447"/>
        <v/>
      </c>
      <c r="AC4048" s="159"/>
      <c r="AD4048" s="160"/>
    </row>
    <row r="4049" spans="2:30" ht="13.8" hidden="1" outlineLevel="1" x14ac:dyDescent="0.25">
      <c r="B4049" s="1"/>
      <c r="C4049" s="1"/>
      <c r="D4049" s="1"/>
      <c r="E4049" s="2"/>
      <c r="F4049" s="1"/>
      <c r="G4049" s="2"/>
      <c r="H4049" s="108"/>
      <c r="I4049" s="109"/>
      <c r="J4049" s="132" t="str">
        <f t="shared" si="443"/>
        <v/>
      </c>
      <c r="K4049" s="132">
        <f t="shared" si="441"/>
        <v>0</v>
      </c>
      <c r="L4049" s="246"/>
      <c r="M4049" s="247"/>
      <c r="N4049" s="246"/>
      <c r="O4049" s="248"/>
      <c r="P4049" s="249" t="str">
        <f t="shared" si="444"/>
        <v/>
      </c>
      <c r="Q4049" s="250" t="str">
        <f t="shared" si="442"/>
        <v/>
      </c>
      <c r="R4049" s="248"/>
      <c r="S4049" s="246"/>
      <c r="T4049" s="248"/>
      <c r="U4049" s="249" t="str">
        <f>+IF(AND(S4049&gt;0,R4049&lt;&gt;'Data Validation (ROP used only)'!$A$22),SUM(S4049:T4049),"")</f>
        <v/>
      </c>
      <c r="V4049" s="250" t="str">
        <f>IF(OR(R4049='Data Validation (ROP used only)'!$A$22,ISBLANK(S4049),ISERROR(S4049/$I4049)),"",S4049/$I4049)</f>
        <v/>
      </c>
      <c r="W4049" s="251"/>
      <c r="X4049" s="252" t="str" cm="1">
        <f t="array" ref="X4049">_xlfn.IFS(W4049="","",W4049/I4049&gt;=2,2*I4049,W4049/I4049 &lt; 2, W4049)</f>
        <v/>
      </c>
      <c r="Y4049" s="253" t="str">
        <f t="shared" si="445"/>
        <v/>
      </c>
      <c r="Z4049" s="248"/>
      <c r="AA4049" s="249" t="str">
        <f t="shared" si="446"/>
        <v/>
      </c>
      <c r="AB4049" s="254" t="str">
        <f t="shared" si="447"/>
        <v/>
      </c>
      <c r="AC4049" s="159"/>
      <c r="AD4049" s="160"/>
    </row>
    <row r="4050" spans="2:30" ht="13.8" hidden="1" outlineLevel="1" x14ac:dyDescent="0.25">
      <c r="B4050" s="1"/>
      <c r="C4050" s="1"/>
      <c r="D4050" s="1"/>
      <c r="E4050" s="2"/>
      <c r="F4050" s="1"/>
      <c r="G4050" s="2"/>
      <c r="H4050" s="108"/>
      <c r="I4050" s="109"/>
      <c r="J4050" s="132" t="str">
        <f t="shared" si="443"/>
        <v/>
      </c>
      <c r="K4050" s="132">
        <f t="shared" si="441"/>
        <v>0</v>
      </c>
      <c r="L4050" s="246"/>
      <c r="M4050" s="247"/>
      <c r="N4050" s="246"/>
      <c r="O4050" s="248"/>
      <c r="P4050" s="249" t="str">
        <f t="shared" si="444"/>
        <v/>
      </c>
      <c r="Q4050" s="250" t="str">
        <f t="shared" si="442"/>
        <v/>
      </c>
      <c r="R4050" s="248"/>
      <c r="S4050" s="246"/>
      <c r="T4050" s="248"/>
      <c r="U4050" s="249" t="str">
        <f>+IF(AND(S4050&gt;0,R4050&lt;&gt;'Data Validation (ROP used only)'!$A$22),SUM(S4050:T4050),"")</f>
        <v/>
      </c>
      <c r="V4050" s="250" t="str">
        <f>IF(OR(R4050='Data Validation (ROP used only)'!$A$22,ISBLANK(S4050),ISERROR(S4050/$I4050)),"",S4050/$I4050)</f>
        <v/>
      </c>
      <c r="W4050" s="251"/>
      <c r="X4050" s="252" t="str" cm="1">
        <f t="array" ref="X4050">_xlfn.IFS(W4050="","",W4050/I4050&gt;=2,2*I4050,W4050/I4050 &lt; 2, W4050)</f>
        <v/>
      </c>
      <c r="Y4050" s="253" t="str">
        <f t="shared" si="445"/>
        <v/>
      </c>
      <c r="Z4050" s="248"/>
      <c r="AA4050" s="249" t="str">
        <f t="shared" si="446"/>
        <v/>
      </c>
      <c r="AB4050" s="254" t="str">
        <f t="shared" si="447"/>
        <v/>
      </c>
      <c r="AC4050" s="159"/>
      <c r="AD4050" s="160"/>
    </row>
    <row r="4051" spans="2:30" ht="13.8" hidden="1" outlineLevel="1" x14ac:dyDescent="0.25">
      <c r="B4051" s="1"/>
      <c r="C4051" s="1"/>
      <c r="D4051" s="1"/>
      <c r="E4051" s="2"/>
      <c r="F4051" s="1"/>
      <c r="G4051" s="2"/>
      <c r="H4051" s="108"/>
      <c r="I4051" s="109"/>
      <c r="J4051" s="132" t="str">
        <f t="shared" si="443"/>
        <v/>
      </c>
      <c r="K4051" s="132">
        <f t="shared" si="441"/>
        <v>0</v>
      </c>
      <c r="L4051" s="246"/>
      <c r="M4051" s="247"/>
      <c r="N4051" s="246"/>
      <c r="O4051" s="248"/>
      <c r="P4051" s="249" t="str">
        <f t="shared" si="444"/>
        <v/>
      </c>
      <c r="Q4051" s="250" t="str">
        <f t="shared" si="442"/>
        <v/>
      </c>
      <c r="R4051" s="248"/>
      <c r="S4051" s="246"/>
      <c r="T4051" s="248"/>
      <c r="U4051" s="249" t="str">
        <f>+IF(AND(S4051&gt;0,R4051&lt;&gt;'Data Validation (ROP used only)'!$A$22),SUM(S4051:T4051),"")</f>
        <v/>
      </c>
      <c r="V4051" s="250" t="str">
        <f>IF(OR(R4051='Data Validation (ROP used only)'!$A$22,ISBLANK(S4051),ISERROR(S4051/$I4051)),"",S4051/$I4051)</f>
        <v/>
      </c>
      <c r="W4051" s="251"/>
      <c r="X4051" s="252" t="str" cm="1">
        <f t="array" ref="X4051">_xlfn.IFS(W4051="","",W4051/I4051&gt;=2,2*I4051,W4051/I4051 &lt; 2, W4051)</f>
        <v/>
      </c>
      <c r="Y4051" s="253" t="str">
        <f t="shared" si="445"/>
        <v/>
      </c>
      <c r="Z4051" s="248"/>
      <c r="AA4051" s="249" t="str">
        <f t="shared" si="446"/>
        <v/>
      </c>
      <c r="AB4051" s="254" t="str">
        <f t="shared" si="447"/>
        <v/>
      </c>
      <c r="AC4051" s="159"/>
      <c r="AD4051" s="160"/>
    </row>
    <row r="4052" spans="2:30" ht="13.8" hidden="1" outlineLevel="1" x14ac:dyDescent="0.25">
      <c r="B4052" s="1"/>
      <c r="C4052" s="1"/>
      <c r="D4052" s="1"/>
      <c r="E4052" s="2"/>
      <c r="F4052" s="1"/>
      <c r="G4052" s="2"/>
      <c r="H4052" s="108"/>
      <c r="I4052" s="109"/>
      <c r="J4052" s="132" t="str">
        <f t="shared" si="443"/>
        <v/>
      </c>
      <c r="K4052" s="132">
        <f t="shared" si="441"/>
        <v>0</v>
      </c>
      <c r="L4052" s="246"/>
      <c r="M4052" s="247"/>
      <c r="N4052" s="246"/>
      <c r="O4052" s="248"/>
      <c r="P4052" s="249" t="str">
        <f t="shared" si="444"/>
        <v/>
      </c>
      <c r="Q4052" s="250" t="str">
        <f t="shared" si="442"/>
        <v/>
      </c>
      <c r="R4052" s="248"/>
      <c r="S4052" s="246"/>
      <c r="T4052" s="248"/>
      <c r="U4052" s="249" t="str">
        <f>+IF(AND(S4052&gt;0,R4052&lt;&gt;'Data Validation (ROP used only)'!$A$22),SUM(S4052:T4052),"")</f>
        <v/>
      </c>
      <c r="V4052" s="250" t="str">
        <f>IF(OR(R4052='Data Validation (ROP used only)'!$A$22,ISBLANK(S4052),ISERROR(S4052/$I4052)),"",S4052/$I4052)</f>
        <v/>
      </c>
      <c r="W4052" s="251"/>
      <c r="X4052" s="252" t="str" cm="1">
        <f t="array" ref="X4052">_xlfn.IFS(W4052="","",W4052/I4052&gt;=2,2*I4052,W4052/I4052 &lt; 2, W4052)</f>
        <v/>
      </c>
      <c r="Y4052" s="253" t="str">
        <f t="shared" si="445"/>
        <v/>
      </c>
      <c r="Z4052" s="248"/>
      <c r="AA4052" s="249" t="str">
        <f t="shared" si="446"/>
        <v/>
      </c>
      <c r="AB4052" s="254" t="str">
        <f t="shared" si="447"/>
        <v/>
      </c>
      <c r="AC4052" s="159"/>
      <c r="AD4052" s="160"/>
    </row>
    <row r="4053" spans="2:30" ht="13.8" hidden="1" outlineLevel="1" x14ac:dyDescent="0.25">
      <c r="B4053" s="1"/>
      <c r="C4053" s="1"/>
      <c r="D4053" s="1"/>
      <c r="E4053" s="2"/>
      <c r="F4053" s="1"/>
      <c r="G4053" s="2"/>
      <c r="H4053" s="108"/>
      <c r="I4053" s="109"/>
      <c r="J4053" s="132" t="str">
        <f t="shared" si="443"/>
        <v/>
      </c>
      <c r="K4053" s="132">
        <f t="shared" si="441"/>
        <v>0</v>
      </c>
      <c r="L4053" s="246"/>
      <c r="M4053" s="247"/>
      <c r="N4053" s="246"/>
      <c r="O4053" s="248"/>
      <c r="P4053" s="249" t="str">
        <f t="shared" si="444"/>
        <v/>
      </c>
      <c r="Q4053" s="250" t="str">
        <f t="shared" si="442"/>
        <v/>
      </c>
      <c r="R4053" s="248"/>
      <c r="S4053" s="246"/>
      <c r="T4053" s="248"/>
      <c r="U4053" s="249" t="str">
        <f>+IF(AND(S4053&gt;0,R4053&lt;&gt;'Data Validation (ROP used only)'!$A$22),SUM(S4053:T4053),"")</f>
        <v/>
      </c>
      <c r="V4053" s="250" t="str">
        <f>IF(OR(R4053='Data Validation (ROP used only)'!$A$22,ISBLANK(S4053),ISERROR(S4053/$I4053)),"",S4053/$I4053)</f>
        <v/>
      </c>
      <c r="W4053" s="251"/>
      <c r="X4053" s="252" t="str" cm="1">
        <f t="array" ref="X4053">_xlfn.IFS(W4053="","",W4053/I4053&gt;=2,2*I4053,W4053/I4053 &lt; 2, W4053)</f>
        <v/>
      </c>
      <c r="Y4053" s="253" t="str">
        <f t="shared" si="445"/>
        <v/>
      </c>
      <c r="Z4053" s="248"/>
      <c r="AA4053" s="249" t="str">
        <f t="shared" si="446"/>
        <v/>
      </c>
      <c r="AB4053" s="254" t="str">
        <f t="shared" si="447"/>
        <v/>
      </c>
      <c r="AC4053" s="159"/>
      <c r="AD4053" s="160"/>
    </row>
    <row r="4054" spans="2:30" ht="13.8" hidden="1" outlineLevel="1" x14ac:dyDescent="0.25">
      <c r="B4054" s="1"/>
      <c r="C4054" s="1"/>
      <c r="D4054" s="1"/>
      <c r="E4054" s="2"/>
      <c r="F4054" s="1"/>
      <c r="G4054" s="2"/>
      <c r="H4054" s="108"/>
      <c r="I4054" s="109"/>
      <c r="J4054" s="132" t="str">
        <f t="shared" si="443"/>
        <v/>
      </c>
      <c r="K4054" s="132">
        <f t="shared" si="441"/>
        <v>0</v>
      </c>
      <c r="L4054" s="246"/>
      <c r="M4054" s="247"/>
      <c r="N4054" s="246"/>
      <c r="O4054" s="248"/>
      <c r="P4054" s="249" t="str">
        <f t="shared" si="444"/>
        <v/>
      </c>
      <c r="Q4054" s="250" t="str">
        <f t="shared" si="442"/>
        <v/>
      </c>
      <c r="R4054" s="248"/>
      <c r="S4054" s="246"/>
      <c r="T4054" s="248"/>
      <c r="U4054" s="249" t="str">
        <f>+IF(AND(S4054&gt;0,R4054&lt;&gt;'Data Validation (ROP used only)'!$A$22),SUM(S4054:T4054),"")</f>
        <v/>
      </c>
      <c r="V4054" s="250" t="str">
        <f>IF(OR(R4054='Data Validation (ROP used only)'!$A$22,ISBLANK(S4054),ISERROR(S4054/$I4054)),"",S4054/$I4054)</f>
        <v/>
      </c>
      <c r="W4054" s="251"/>
      <c r="X4054" s="252" t="str" cm="1">
        <f t="array" ref="X4054">_xlfn.IFS(W4054="","",W4054/I4054&gt;=2,2*I4054,W4054/I4054 &lt; 2, W4054)</f>
        <v/>
      </c>
      <c r="Y4054" s="253" t="str">
        <f t="shared" si="445"/>
        <v/>
      </c>
      <c r="Z4054" s="248"/>
      <c r="AA4054" s="249" t="str">
        <f t="shared" si="446"/>
        <v/>
      </c>
      <c r="AB4054" s="254" t="str">
        <f t="shared" si="447"/>
        <v/>
      </c>
      <c r="AC4054" s="159"/>
      <c r="AD4054" s="160"/>
    </row>
    <row r="4055" spans="2:30" ht="13.8" hidden="1" outlineLevel="1" x14ac:dyDescent="0.25">
      <c r="B4055" s="1"/>
      <c r="C4055" s="1"/>
      <c r="D4055" s="1"/>
      <c r="E4055" s="2"/>
      <c r="F4055" s="1"/>
      <c r="G4055" s="2"/>
      <c r="H4055" s="108"/>
      <c r="I4055" s="109"/>
      <c r="J4055" s="132" t="str">
        <f t="shared" si="443"/>
        <v/>
      </c>
      <c r="K4055" s="132">
        <f t="shared" si="441"/>
        <v>0</v>
      </c>
      <c r="L4055" s="246"/>
      <c r="M4055" s="247"/>
      <c r="N4055" s="246"/>
      <c r="O4055" s="248"/>
      <c r="P4055" s="249" t="str">
        <f t="shared" si="444"/>
        <v/>
      </c>
      <c r="Q4055" s="250" t="str">
        <f t="shared" si="442"/>
        <v/>
      </c>
      <c r="R4055" s="248"/>
      <c r="S4055" s="246"/>
      <c r="T4055" s="248"/>
      <c r="U4055" s="249" t="str">
        <f>+IF(AND(S4055&gt;0,R4055&lt;&gt;'Data Validation (ROP used only)'!$A$22),SUM(S4055:T4055),"")</f>
        <v/>
      </c>
      <c r="V4055" s="250" t="str">
        <f>IF(OR(R4055='Data Validation (ROP used only)'!$A$22,ISBLANK(S4055),ISERROR(S4055/$I4055)),"",S4055/$I4055)</f>
        <v/>
      </c>
      <c r="W4055" s="251"/>
      <c r="X4055" s="252" t="str" cm="1">
        <f t="array" ref="X4055">_xlfn.IFS(W4055="","",W4055/I4055&gt;=2,2*I4055,W4055/I4055 &lt; 2, W4055)</f>
        <v/>
      </c>
      <c r="Y4055" s="253" t="str">
        <f t="shared" si="445"/>
        <v/>
      </c>
      <c r="Z4055" s="248"/>
      <c r="AA4055" s="249" t="str">
        <f t="shared" si="446"/>
        <v/>
      </c>
      <c r="AB4055" s="254" t="str">
        <f t="shared" si="447"/>
        <v/>
      </c>
      <c r="AC4055" s="159"/>
      <c r="AD4055" s="160"/>
    </row>
    <row r="4056" spans="2:30" ht="13.8" hidden="1" outlineLevel="1" x14ac:dyDescent="0.25">
      <c r="B4056" s="1"/>
      <c r="C4056" s="1"/>
      <c r="D4056" s="1"/>
      <c r="E4056" s="2"/>
      <c r="F4056" s="1"/>
      <c r="G4056" s="2"/>
      <c r="H4056" s="108"/>
      <c r="I4056" s="109"/>
      <c r="J4056" s="132" t="str">
        <f t="shared" si="443"/>
        <v/>
      </c>
      <c r="K4056" s="132">
        <f t="shared" si="441"/>
        <v>0</v>
      </c>
      <c r="L4056" s="246"/>
      <c r="M4056" s="247"/>
      <c r="N4056" s="246"/>
      <c r="O4056" s="248"/>
      <c r="P4056" s="249" t="str">
        <f t="shared" si="444"/>
        <v/>
      </c>
      <c r="Q4056" s="250" t="str">
        <f t="shared" si="442"/>
        <v/>
      </c>
      <c r="R4056" s="248"/>
      <c r="S4056" s="246"/>
      <c r="T4056" s="248"/>
      <c r="U4056" s="249" t="str">
        <f>+IF(AND(S4056&gt;0,R4056&lt;&gt;'Data Validation (ROP used only)'!$A$22),SUM(S4056:T4056),"")</f>
        <v/>
      </c>
      <c r="V4056" s="250" t="str">
        <f>IF(OR(R4056='Data Validation (ROP used only)'!$A$22,ISBLANK(S4056),ISERROR(S4056/$I4056)),"",S4056/$I4056)</f>
        <v/>
      </c>
      <c r="W4056" s="251"/>
      <c r="X4056" s="252" t="str" cm="1">
        <f t="array" ref="X4056">_xlfn.IFS(W4056="","",W4056/I4056&gt;=2,2*I4056,W4056/I4056 &lt; 2, W4056)</f>
        <v/>
      </c>
      <c r="Y4056" s="253" t="str">
        <f t="shared" si="445"/>
        <v/>
      </c>
      <c r="Z4056" s="248"/>
      <c r="AA4056" s="249" t="str">
        <f t="shared" si="446"/>
        <v/>
      </c>
      <c r="AB4056" s="254" t="str">
        <f t="shared" si="447"/>
        <v/>
      </c>
      <c r="AC4056" s="159"/>
      <c r="AD4056" s="160"/>
    </row>
    <row r="4057" spans="2:30" ht="13.8" hidden="1" outlineLevel="1" x14ac:dyDescent="0.25">
      <c r="B4057" s="1"/>
      <c r="C4057" s="1"/>
      <c r="D4057" s="1"/>
      <c r="E4057" s="2"/>
      <c r="F4057" s="1"/>
      <c r="G4057" s="2"/>
      <c r="H4057" s="108"/>
      <c r="I4057" s="109"/>
      <c r="J4057" s="132" t="str">
        <f t="shared" si="443"/>
        <v/>
      </c>
      <c r="K4057" s="132">
        <f t="shared" si="441"/>
        <v>0</v>
      </c>
      <c r="L4057" s="246"/>
      <c r="M4057" s="247"/>
      <c r="N4057" s="246"/>
      <c r="O4057" s="248"/>
      <c r="P4057" s="249" t="str">
        <f t="shared" si="444"/>
        <v/>
      </c>
      <c r="Q4057" s="250" t="str">
        <f t="shared" si="442"/>
        <v/>
      </c>
      <c r="R4057" s="248"/>
      <c r="S4057" s="246"/>
      <c r="T4057" s="248"/>
      <c r="U4057" s="249" t="str">
        <f>+IF(AND(S4057&gt;0,R4057&lt;&gt;'Data Validation (ROP used only)'!$A$22),SUM(S4057:T4057),"")</f>
        <v/>
      </c>
      <c r="V4057" s="250" t="str">
        <f>IF(OR(R4057='Data Validation (ROP used only)'!$A$22,ISBLANK(S4057),ISERROR(S4057/$I4057)),"",S4057/$I4057)</f>
        <v/>
      </c>
      <c r="W4057" s="251"/>
      <c r="X4057" s="252" t="str" cm="1">
        <f t="array" ref="X4057">_xlfn.IFS(W4057="","",W4057/I4057&gt;=2,2*I4057,W4057/I4057 &lt; 2, W4057)</f>
        <v/>
      </c>
      <c r="Y4057" s="253" t="str">
        <f t="shared" si="445"/>
        <v/>
      </c>
      <c r="Z4057" s="248"/>
      <c r="AA4057" s="249" t="str">
        <f t="shared" si="446"/>
        <v/>
      </c>
      <c r="AB4057" s="254" t="str">
        <f t="shared" si="447"/>
        <v/>
      </c>
      <c r="AC4057" s="159"/>
      <c r="AD4057" s="160"/>
    </row>
    <row r="4058" spans="2:30" ht="13.8" hidden="1" outlineLevel="1" x14ac:dyDescent="0.25">
      <c r="B4058" s="1"/>
      <c r="C4058" s="1"/>
      <c r="D4058" s="1"/>
      <c r="E4058" s="2"/>
      <c r="F4058" s="1"/>
      <c r="G4058" s="2"/>
      <c r="H4058" s="108"/>
      <c r="I4058" s="109"/>
      <c r="J4058" s="132" t="str">
        <f t="shared" si="443"/>
        <v/>
      </c>
      <c r="K4058" s="132">
        <f t="shared" si="441"/>
        <v>0</v>
      </c>
      <c r="L4058" s="246"/>
      <c r="M4058" s="247"/>
      <c r="N4058" s="246"/>
      <c r="O4058" s="248"/>
      <c r="P4058" s="249" t="str">
        <f t="shared" si="444"/>
        <v/>
      </c>
      <c r="Q4058" s="250" t="str">
        <f t="shared" si="442"/>
        <v/>
      </c>
      <c r="R4058" s="248"/>
      <c r="S4058" s="246"/>
      <c r="T4058" s="248"/>
      <c r="U4058" s="249" t="str">
        <f>+IF(AND(S4058&gt;0,R4058&lt;&gt;'Data Validation (ROP used only)'!$A$22),SUM(S4058:T4058),"")</f>
        <v/>
      </c>
      <c r="V4058" s="250" t="str">
        <f>IF(OR(R4058='Data Validation (ROP used only)'!$A$22,ISBLANK(S4058),ISERROR(S4058/$I4058)),"",S4058/$I4058)</f>
        <v/>
      </c>
      <c r="W4058" s="251"/>
      <c r="X4058" s="252" t="str" cm="1">
        <f t="array" ref="X4058">_xlfn.IFS(W4058="","",W4058/I4058&gt;=2,2*I4058,W4058/I4058 &lt; 2, W4058)</f>
        <v/>
      </c>
      <c r="Y4058" s="253" t="str">
        <f t="shared" si="445"/>
        <v/>
      </c>
      <c r="Z4058" s="248"/>
      <c r="AA4058" s="249" t="str">
        <f t="shared" si="446"/>
        <v/>
      </c>
      <c r="AB4058" s="254" t="str">
        <f t="shared" si="447"/>
        <v/>
      </c>
      <c r="AC4058" s="159"/>
      <c r="AD4058" s="160"/>
    </row>
    <row r="4059" spans="2:30" ht="13.8" hidden="1" outlineLevel="1" x14ac:dyDescent="0.25">
      <c r="B4059" s="1"/>
      <c r="C4059" s="1"/>
      <c r="D4059" s="1"/>
      <c r="E4059" s="2"/>
      <c r="F4059" s="1"/>
      <c r="G4059" s="2"/>
      <c r="H4059" s="108"/>
      <c r="I4059" s="109"/>
      <c r="J4059" s="132" t="str">
        <f t="shared" si="443"/>
        <v/>
      </c>
      <c r="K4059" s="132">
        <f t="shared" si="441"/>
        <v>0</v>
      </c>
      <c r="L4059" s="246"/>
      <c r="M4059" s="247"/>
      <c r="N4059" s="246"/>
      <c r="O4059" s="248"/>
      <c r="P4059" s="249" t="str">
        <f t="shared" si="444"/>
        <v/>
      </c>
      <c r="Q4059" s="250" t="str">
        <f t="shared" si="442"/>
        <v/>
      </c>
      <c r="R4059" s="248"/>
      <c r="S4059" s="246"/>
      <c r="T4059" s="248"/>
      <c r="U4059" s="249" t="str">
        <f>+IF(AND(S4059&gt;0,R4059&lt;&gt;'Data Validation (ROP used only)'!$A$22),SUM(S4059:T4059),"")</f>
        <v/>
      </c>
      <c r="V4059" s="250" t="str">
        <f>IF(OR(R4059='Data Validation (ROP used only)'!$A$22,ISBLANK(S4059),ISERROR(S4059/$I4059)),"",S4059/$I4059)</f>
        <v/>
      </c>
      <c r="W4059" s="251"/>
      <c r="X4059" s="252" t="str" cm="1">
        <f t="array" ref="X4059">_xlfn.IFS(W4059="","",W4059/I4059&gt;=2,2*I4059,W4059/I4059 &lt; 2, W4059)</f>
        <v/>
      </c>
      <c r="Y4059" s="253" t="str">
        <f t="shared" si="445"/>
        <v/>
      </c>
      <c r="Z4059" s="248"/>
      <c r="AA4059" s="249" t="str">
        <f t="shared" si="446"/>
        <v/>
      </c>
      <c r="AB4059" s="254" t="str">
        <f t="shared" si="447"/>
        <v/>
      </c>
      <c r="AC4059" s="159"/>
      <c r="AD4059" s="160"/>
    </row>
    <row r="4060" spans="2:30" ht="13.8" hidden="1" outlineLevel="1" x14ac:dyDescent="0.25">
      <c r="B4060" s="1"/>
      <c r="C4060" s="1"/>
      <c r="D4060" s="1"/>
      <c r="E4060" s="2"/>
      <c r="F4060" s="1"/>
      <c r="G4060" s="2"/>
      <c r="H4060" s="108"/>
      <c r="I4060" s="109"/>
      <c r="J4060" s="132" t="str">
        <f t="shared" si="443"/>
        <v/>
      </c>
      <c r="K4060" s="132">
        <f t="shared" si="441"/>
        <v>0</v>
      </c>
      <c r="L4060" s="246"/>
      <c r="M4060" s="247"/>
      <c r="N4060" s="246"/>
      <c r="O4060" s="248"/>
      <c r="P4060" s="249" t="str">
        <f t="shared" si="444"/>
        <v/>
      </c>
      <c r="Q4060" s="250" t="str">
        <f t="shared" si="442"/>
        <v/>
      </c>
      <c r="R4060" s="248"/>
      <c r="S4060" s="246"/>
      <c r="T4060" s="248"/>
      <c r="U4060" s="249" t="str">
        <f>+IF(AND(S4060&gt;0,R4060&lt;&gt;'Data Validation (ROP used only)'!$A$22),SUM(S4060:T4060),"")</f>
        <v/>
      </c>
      <c r="V4060" s="250" t="str">
        <f>IF(OR(R4060='Data Validation (ROP used only)'!$A$22,ISBLANK(S4060),ISERROR(S4060/$I4060)),"",S4060/$I4060)</f>
        <v/>
      </c>
      <c r="W4060" s="251"/>
      <c r="X4060" s="252" t="str" cm="1">
        <f t="array" ref="X4060">_xlfn.IFS(W4060="","",W4060/I4060&gt;=2,2*I4060,W4060/I4060 &lt; 2, W4060)</f>
        <v/>
      </c>
      <c r="Y4060" s="253" t="str">
        <f t="shared" si="445"/>
        <v/>
      </c>
      <c r="Z4060" s="248"/>
      <c r="AA4060" s="249" t="str">
        <f t="shared" si="446"/>
        <v/>
      </c>
      <c r="AB4060" s="254" t="str">
        <f t="shared" si="447"/>
        <v/>
      </c>
      <c r="AC4060" s="159"/>
      <c r="AD4060" s="160"/>
    </row>
    <row r="4061" spans="2:30" ht="13.8" hidden="1" outlineLevel="1" x14ac:dyDescent="0.25">
      <c r="B4061" s="1"/>
      <c r="C4061" s="1"/>
      <c r="D4061" s="1"/>
      <c r="E4061" s="2"/>
      <c r="F4061" s="1"/>
      <c r="G4061" s="2"/>
      <c r="H4061" s="108"/>
      <c r="I4061" s="109"/>
      <c r="J4061" s="132" t="str">
        <f t="shared" si="443"/>
        <v/>
      </c>
      <c r="K4061" s="132">
        <f t="shared" si="441"/>
        <v>0</v>
      </c>
      <c r="L4061" s="246"/>
      <c r="M4061" s="247"/>
      <c r="N4061" s="246"/>
      <c r="O4061" s="248"/>
      <c r="P4061" s="249" t="str">
        <f t="shared" si="444"/>
        <v/>
      </c>
      <c r="Q4061" s="250" t="str">
        <f t="shared" si="442"/>
        <v/>
      </c>
      <c r="R4061" s="248"/>
      <c r="S4061" s="246"/>
      <c r="T4061" s="248"/>
      <c r="U4061" s="249" t="str">
        <f>+IF(AND(S4061&gt;0,R4061&lt;&gt;'Data Validation (ROP used only)'!$A$22),SUM(S4061:T4061),"")</f>
        <v/>
      </c>
      <c r="V4061" s="250" t="str">
        <f>IF(OR(R4061='Data Validation (ROP used only)'!$A$22,ISBLANK(S4061),ISERROR(S4061/$I4061)),"",S4061/$I4061)</f>
        <v/>
      </c>
      <c r="W4061" s="251"/>
      <c r="X4061" s="252" t="str" cm="1">
        <f t="array" ref="X4061">_xlfn.IFS(W4061="","",W4061/I4061&gt;=2,2*I4061,W4061/I4061 &lt; 2, W4061)</f>
        <v/>
      </c>
      <c r="Y4061" s="253" t="str">
        <f t="shared" si="445"/>
        <v/>
      </c>
      <c r="Z4061" s="248"/>
      <c r="AA4061" s="249" t="str">
        <f t="shared" si="446"/>
        <v/>
      </c>
      <c r="AB4061" s="254" t="str">
        <f t="shared" si="447"/>
        <v/>
      </c>
      <c r="AC4061" s="159"/>
      <c r="AD4061" s="160"/>
    </row>
    <row r="4062" spans="2:30" ht="13.8" hidden="1" outlineLevel="1" x14ac:dyDescent="0.25">
      <c r="B4062" s="1"/>
      <c r="C4062" s="1"/>
      <c r="D4062" s="1"/>
      <c r="E4062" s="2"/>
      <c r="F4062" s="1"/>
      <c r="G4062" s="2"/>
      <c r="H4062" s="108"/>
      <c r="I4062" s="109"/>
      <c r="J4062" s="132" t="str">
        <f t="shared" si="443"/>
        <v/>
      </c>
      <c r="K4062" s="132">
        <f t="shared" si="441"/>
        <v>0</v>
      </c>
      <c r="L4062" s="246"/>
      <c r="M4062" s="247"/>
      <c r="N4062" s="246"/>
      <c r="O4062" s="248"/>
      <c r="P4062" s="249" t="str">
        <f t="shared" si="444"/>
        <v/>
      </c>
      <c r="Q4062" s="250" t="str">
        <f t="shared" si="442"/>
        <v/>
      </c>
      <c r="R4062" s="248"/>
      <c r="S4062" s="246"/>
      <c r="T4062" s="248"/>
      <c r="U4062" s="249" t="str">
        <f>+IF(AND(S4062&gt;0,R4062&lt;&gt;'Data Validation (ROP used only)'!$A$22),SUM(S4062:T4062),"")</f>
        <v/>
      </c>
      <c r="V4062" s="250" t="str">
        <f>IF(OR(R4062='Data Validation (ROP used only)'!$A$22,ISBLANK(S4062),ISERROR(S4062/$I4062)),"",S4062/$I4062)</f>
        <v/>
      </c>
      <c r="W4062" s="251"/>
      <c r="X4062" s="252" t="str" cm="1">
        <f t="array" ref="X4062">_xlfn.IFS(W4062="","",W4062/I4062&gt;=2,2*I4062,W4062/I4062 &lt; 2, W4062)</f>
        <v/>
      </c>
      <c r="Y4062" s="253" t="str">
        <f t="shared" si="445"/>
        <v/>
      </c>
      <c r="Z4062" s="248"/>
      <c r="AA4062" s="249" t="str">
        <f t="shared" si="446"/>
        <v/>
      </c>
      <c r="AB4062" s="254" t="str">
        <f t="shared" si="447"/>
        <v/>
      </c>
      <c r="AC4062" s="159"/>
      <c r="AD4062" s="160"/>
    </row>
    <row r="4063" spans="2:30" ht="13.8" hidden="1" outlineLevel="1" x14ac:dyDescent="0.25">
      <c r="B4063" s="1"/>
      <c r="C4063" s="1"/>
      <c r="D4063" s="1"/>
      <c r="E4063" s="2"/>
      <c r="F4063" s="1"/>
      <c r="G4063" s="2"/>
      <c r="H4063" s="108"/>
      <c r="I4063" s="109"/>
      <c r="J4063" s="132" t="str">
        <f t="shared" si="443"/>
        <v/>
      </c>
      <c r="K4063" s="132">
        <f t="shared" si="441"/>
        <v>0</v>
      </c>
      <c r="L4063" s="246"/>
      <c r="M4063" s="247"/>
      <c r="N4063" s="246"/>
      <c r="O4063" s="248"/>
      <c r="P4063" s="249" t="str">
        <f t="shared" si="444"/>
        <v/>
      </c>
      <c r="Q4063" s="250" t="str">
        <f t="shared" si="442"/>
        <v/>
      </c>
      <c r="R4063" s="248"/>
      <c r="S4063" s="246"/>
      <c r="T4063" s="248"/>
      <c r="U4063" s="249" t="str">
        <f>+IF(AND(S4063&gt;0,R4063&lt;&gt;'Data Validation (ROP used only)'!$A$22),SUM(S4063:T4063),"")</f>
        <v/>
      </c>
      <c r="V4063" s="250" t="str">
        <f>IF(OR(R4063='Data Validation (ROP used only)'!$A$22,ISBLANK(S4063),ISERROR(S4063/$I4063)),"",S4063/$I4063)</f>
        <v/>
      </c>
      <c r="W4063" s="251"/>
      <c r="X4063" s="252" t="str" cm="1">
        <f t="array" ref="X4063">_xlfn.IFS(W4063="","",W4063/I4063&gt;=2,2*I4063,W4063/I4063 &lt; 2, W4063)</f>
        <v/>
      </c>
      <c r="Y4063" s="253" t="str">
        <f t="shared" si="445"/>
        <v/>
      </c>
      <c r="Z4063" s="248"/>
      <c r="AA4063" s="249" t="str">
        <f t="shared" si="446"/>
        <v/>
      </c>
      <c r="AB4063" s="254" t="str">
        <f t="shared" si="447"/>
        <v/>
      </c>
      <c r="AC4063" s="159"/>
      <c r="AD4063" s="160"/>
    </row>
    <row r="4064" spans="2:30" ht="13.8" hidden="1" outlineLevel="1" x14ac:dyDescent="0.25">
      <c r="B4064" s="1"/>
      <c r="C4064" s="1"/>
      <c r="D4064" s="1"/>
      <c r="E4064" s="2"/>
      <c r="F4064" s="1"/>
      <c r="G4064" s="2"/>
      <c r="H4064" s="108"/>
      <c r="I4064" s="109"/>
      <c r="J4064" s="132" t="str">
        <f t="shared" si="443"/>
        <v/>
      </c>
      <c r="K4064" s="132">
        <f t="shared" si="441"/>
        <v>0</v>
      </c>
      <c r="L4064" s="246"/>
      <c r="M4064" s="247"/>
      <c r="N4064" s="246"/>
      <c r="O4064" s="248"/>
      <c r="P4064" s="249" t="str">
        <f t="shared" si="444"/>
        <v/>
      </c>
      <c r="Q4064" s="250" t="str">
        <f t="shared" si="442"/>
        <v/>
      </c>
      <c r="R4064" s="248"/>
      <c r="S4064" s="246"/>
      <c r="T4064" s="248"/>
      <c r="U4064" s="249" t="str">
        <f>+IF(AND(S4064&gt;0,R4064&lt;&gt;'Data Validation (ROP used only)'!$A$22),SUM(S4064:T4064),"")</f>
        <v/>
      </c>
      <c r="V4064" s="250" t="str">
        <f>IF(OR(R4064='Data Validation (ROP used only)'!$A$22,ISBLANK(S4064),ISERROR(S4064/$I4064)),"",S4064/$I4064)</f>
        <v/>
      </c>
      <c r="W4064" s="251"/>
      <c r="X4064" s="252" t="str" cm="1">
        <f t="array" ref="X4064">_xlfn.IFS(W4064="","",W4064/I4064&gt;=2,2*I4064,W4064/I4064 &lt; 2, W4064)</f>
        <v/>
      </c>
      <c r="Y4064" s="253" t="str">
        <f t="shared" si="445"/>
        <v/>
      </c>
      <c r="Z4064" s="248"/>
      <c r="AA4064" s="249" t="str">
        <f t="shared" si="446"/>
        <v/>
      </c>
      <c r="AB4064" s="254" t="str">
        <f t="shared" si="447"/>
        <v/>
      </c>
      <c r="AC4064" s="159"/>
      <c r="AD4064" s="160"/>
    </row>
    <row r="4065" spans="2:30" ht="13.8" hidden="1" outlineLevel="1" x14ac:dyDescent="0.25">
      <c r="B4065" s="1"/>
      <c r="C4065" s="1"/>
      <c r="D4065" s="1"/>
      <c r="E4065" s="2"/>
      <c r="F4065" s="1"/>
      <c r="G4065" s="2"/>
      <c r="H4065" s="108"/>
      <c r="I4065" s="109"/>
      <c r="J4065" s="132" t="str">
        <f t="shared" si="443"/>
        <v/>
      </c>
      <c r="K4065" s="132">
        <f t="shared" si="441"/>
        <v>0</v>
      </c>
      <c r="L4065" s="246"/>
      <c r="M4065" s="247"/>
      <c r="N4065" s="246"/>
      <c r="O4065" s="248"/>
      <c r="P4065" s="249" t="str">
        <f t="shared" si="444"/>
        <v/>
      </c>
      <c r="Q4065" s="250" t="str">
        <f t="shared" si="442"/>
        <v/>
      </c>
      <c r="R4065" s="248"/>
      <c r="S4065" s="246"/>
      <c r="T4065" s="248"/>
      <c r="U4065" s="249" t="str">
        <f>+IF(AND(S4065&gt;0,R4065&lt;&gt;'Data Validation (ROP used only)'!$A$22),SUM(S4065:T4065),"")</f>
        <v/>
      </c>
      <c r="V4065" s="250" t="str">
        <f>IF(OR(R4065='Data Validation (ROP used only)'!$A$22,ISBLANK(S4065),ISERROR(S4065/$I4065)),"",S4065/$I4065)</f>
        <v/>
      </c>
      <c r="W4065" s="251"/>
      <c r="X4065" s="252" t="str" cm="1">
        <f t="array" ref="X4065">_xlfn.IFS(W4065="","",W4065/I4065&gt;=2,2*I4065,W4065/I4065 &lt; 2, W4065)</f>
        <v/>
      </c>
      <c r="Y4065" s="253" t="str">
        <f t="shared" si="445"/>
        <v/>
      </c>
      <c r="Z4065" s="248"/>
      <c r="AA4065" s="249" t="str">
        <f t="shared" si="446"/>
        <v/>
      </c>
      <c r="AB4065" s="254" t="str">
        <f t="shared" si="447"/>
        <v/>
      </c>
      <c r="AC4065" s="159"/>
      <c r="AD4065" s="160"/>
    </row>
    <row r="4066" spans="2:30" ht="13.8" hidden="1" outlineLevel="1" x14ac:dyDescent="0.25">
      <c r="B4066" s="1"/>
      <c r="C4066" s="1"/>
      <c r="D4066" s="1"/>
      <c r="E4066" s="2"/>
      <c r="F4066" s="1"/>
      <c r="G4066" s="2"/>
      <c r="H4066" s="108"/>
      <c r="I4066" s="109"/>
      <c r="J4066" s="132" t="str">
        <f t="shared" si="443"/>
        <v/>
      </c>
      <c r="K4066" s="132">
        <f t="shared" si="441"/>
        <v>0</v>
      </c>
      <c r="L4066" s="246"/>
      <c r="M4066" s="247"/>
      <c r="N4066" s="246"/>
      <c r="O4066" s="248"/>
      <c r="P4066" s="249" t="str">
        <f t="shared" si="444"/>
        <v/>
      </c>
      <c r="Q4066" s="250" t="str">
        <f t="shared" si="442"/>
        <v/>
      </c>
      <c r="R4066" s="248"/>
      <c r="S4066" s="246"/>
      <c r="T4066" s="248"/>
      <c r="U4066" s="249" t="str">
        <f>+IF(AND(S4066&gt;0,R4066&lt;&gt;'Data Validation (ROP used only)'!$A$22),SUM(S4066:T4066),"")</f>
        <v/>
      </c>
      <c r="V4066" s="250" t="str">
        <f>IF(OR(R4066='Data Validation (ROP used only)'!$A$22,ISBLANK(S4066),ISERROR(S4066/$I4066)),"",S4066/$I4066)</f>
        <v/>
      </c>
      <c r="W4066" s="251"/>
      <c r="X4066" s="252" t="str" cm="1">
        <f t="array" ref="X4066">_xlfn.IFS(W4066="","",W4066/I4066&gt;=2,2*I4066,W4066/I4066 &lt; 2, W4066)</f>
        <v/>
      </c>
      <c r="Y4066" s="253" t="str">
        <f t="shared" si="445"/>
        <v/>
      </c>
      <c r="Z4066" s="248"/>
      <c r="AA4066" s="249" t="str">
        <f t="shared" si="446"/>
        <v/>
      </c>
      <c r="AB4066" s="254" t="str">
        <f t="shared" si="447"/>
        <v/>
      </c>
      <c r="AC4066" s="159"/>
      <c r="AD4066" s="160"/>
    </row>
    <row r="4067" spans="2:30" ht="13.8" hidden="1" outlineLevel="1" x14ac:dyDescent="0.25">
      <c r="B4067" s="1"/>
      <c r="C4067" s="1"/>
      <c r="D4067" s="1"/>
      <c r="E4067" s="2"/>
      <c r="F4067" s="1"/>
      <c r="G4067" s="2"/>
      <c r="H4067" s="108"/>
      <c r="I4067" s="109"/>
      <c r="J4067" s="132" t="str">
        <f t="shared" si="443"/>
        <v/>
      </c>
      <c r="K4067" s="132">
        <f t="shared" si="441"/>
        <v>0</v>
      </c>
      <c r="L4067" s="246"/>
      <c r="M4067" s="247"/>
      <c r="N4067" s="246"/>
      <c r="O4067" s="248"/>
      <c r="P4067" s="249" t="str">
        <f t="shared" si="444"/>
        <v/>
      </c>
      <c r="Q4067" s="250" t="str">
        <f t="shared" si="442"/>
        <v/>
      </c>
      <c r="R4067" s="248"/>
      <c r="S4067" s="246"/>
      <c r="T4067" s="248"/>
      <c r="U4067" s="249" t="str">
        <f>+IF(AND(S4067&gt;0,R4067&lt;&gt;'Data Validation (ROP used only)'!$A$22),SUM(S4067:T4067),"")</f>
        <v/>
      </c>
      <c r="V4067" s="250" t="str">
        <f>IF(OR(R4067='Data Validation (ROP used only)'!$A$22,ISBLANK(S4067),ISERROR(S4067/$I4067)),"",S4067/$I4067)</f>
        <v/>
      </c>
      <c r="W4067" s="251"/>
      <c r="X4067" s="252" t="str" cm="1">
        <f t="array" ref="X4067">_xlfn.IFS(W4067="","",W4067/I4067&gt;=2,2*I4067,W4067/I4067 &lt; 2, W4067)</f>
        <v/>
      </c>
      <c r="Y4067" s="253" t="str">
        <f t="shared" si="445"/>
        <v/>
      </c>
      <c r="Z4067" s="248"/>
      <c r="AA4067" s="249" t="str">
        <f t="shared" si="446"/>
        <v/>
      </c>
      <c r="AB4067" s="254" t="str">
        <f t="shared" si="447"/>
        <v/>
      </c>
      <c r="AC4067" s="159"/>
      <c r="AD4067" s="160"/>
    </row>
    <row r="4068" spans="2:30" ht="13.8" hidden="1" outlineLevel="1" x14ac:dyDescent="0.25">
      <c r="B4068" s="1"/>
      <c r="C4068" s="1"/>
      <c r="D4068" s="1"/>
      <c r="E4068" s="2"/>
      <c r="F4068" s="1"/>
      <c r="G4068" s="2"/>
      <c r="H4068" s="108"/>
      <c r="I4068" s="109"/>
      <c r="J4068" s="132" t="str">
        <f t="shared" si="443"/>
        <v/>
      </c>
      <c r="K4068" s="132">
        <f t="shared" si="441"/>
        <v>0</v>
      </c>
      <c r="L4068" s="246"/>
      <c r="M4068" s="247"/>
      <c r="N4068" s="246"/>
      <c r="O4068" s="248"/>
      <c r="P4068" s="249" t="str">
        <f t="shared" si="444"/>
        <v/>
      </c>
      <c r="Q4068" s="250" t="str">
        <f t="shared" si="442"/>
        <v/>
      </c>
      <c r="R4068" s="248"/>
      <c r="S4068" s="246"/>
      <c r="T4068" s="248"/>
      <c r="U4068" s="249" t="str">
        <f>+IF(AND(S4068&gt;0,R4068&lt;&gt;'Data Validation (ROP used only)'!$A$22),SUM(S4068:T4068),"")</f>
        <v/>
      </c>
      <c r="V4068" s="250" t="str">
        <f>IF(OR(R4068='Data Validation (ROP used only)'!$A$22,ISBLANK(S4068),ISERROR(S4068/$I4068)),"",S4068/$I4068)</f>
        <v/>
      </c>
      <c r="W4068" s="251"/>
      <c r="X4068" s="252" t="str" cm="1">
        <f t="array" ref="X4068">_xlfn.IFS(W4068="","",W4068/I4068&gt;=2,2*I4068,W4068/I4068 &lt; 2, W4068)</f>
        <v/>
      </c>
      <c r="Y4068" s="253" t="str">
        <f t="shared" si="445"/>
        <v/>
      </c>
      <c r="Z4068" s="248"/>
      <c r="AA4068" s="249" t="str">
        <f t="shared" si="446"/>
        <v/>
      </c>
      <c r="AB4068" s="254" t="str">
        <f t="shared" si="447"/>
        <v/>
      </c>
      <c r="AC4068" s="159"/>
      <c r="AD4068" s="160"/>
    </row>
    <row r="4069" spans="2:30" ht="13.8" hidden="1" outlineLevel="1" x14ac:dyDescent="0.25">
      <c r="B4069" s="1"/>
      <c r="C4069" s="1"/>
      <c r="D4069" s="1"/>
      <c r="E4069" s="2"/>
      <c r="F4069" s="1"/>
      <c r="G4069" s="2"/>
      <c r="H4069" s="108"/>
      <c r="I4069" s="109"/>
      <c r="J4069" s="132" t="str">
        <f t="shared" si="443"/>
        <v/>
      </c>
      <c r="K4069" s="132">
        <f t="shared" si="441"/>
        <v>0</v>
      </c>
      <c r="L4069" s="246"/>
      <c r="M4069" s="247"/>
      <c r="N4069" s="246"/>
      <c r="O4069" s="248"/>
      <c r="P4069" s="249" t="str">
        <f t="shared" si="444"/>
        <v/>
      </c>
      <c r="Q4069" s="250" t="str">
        <f t="shared" si="442"/>
        <v/>
      </c>
      <c r="R4069" s="248"/>
      <c r="S4069" s="246"/>
      <c r="T4069" s="248"/>
      <c r="U4069" s="249" t="str">
        <f>+IF(AND(S4069&gt;0,R4069&lt;&gt;'Data Validation (ROP used only)'!$A$22),SUM(S4069:T4069),"")</f>
        <v/>
      </c>
      <c r="V4069" s="250" t="str">
        <f>IF(OR(R4069='Data Validation (ROP used only)'!$A$22,ISBLANK(S4069),ISERROR(S4069/$I4069)),"",S4069/$I4069)</f>
        <v/>
      </c>
      <c r="W4069" s="251"/>
      <c r="X4069" s="252" t="str" cm="1">
        <f t="array" ref="X4069">_xlfn.IFS(W4069="","",W4069/I4069&gt;=2,2*I4069,W4069/I4069 &lt; 2, W4069)</f>
        <v/>
      </c>
      <c r="Y4069" s="253" t="str">
        <f t="shared" si="445"/>
        <v/>
      </c>
      <c r="Z4069" s="248"/>
      <c r="AA4069" s="249" t="str">
        <f t="shared" si="446"/>
        <v/>
      </c>
      <c r="AB4069" s="254" t="str">
        <f t="shared" si="447"/>
        <v/>
      </c>
      <c r="AC4069" s="159"/>
      <c r="AD4069" s="160"/>
    </row>
    <row r="4070" spans="2:30" ht="13.8" hidden="1" outlineLevel="1" x14ac:dyDescent="0.25">
      <c r="B4070" s="1"/>
      <c r="C4070" s="1"/>
      <c r="D4070" s="1"/>
      <c r="E4070" s="2"/>
      <c r="F4070" s="1"/>
      <c r="G4070" s="2"/>
      <c r="H4070" s="108"/>
      <c r="I4070" s="109"/>
      <c r="J4070" s="132" t="str">
        <f t="shared" si="443"/>
        <v/>
      </c>
      <c r="K4070" s="132">
        <f t="shared" si="441"/>
        <v>0</v>
      </c>
      <c r="L4070" s="246"/>
      <c r="M4070" s="247"/>
      <c r="N4070" s="246"/>
      <c r="O4070" s="248"/>
      <c r="P4070" s="249" t="str">
        <f t="shared" si="444"/>
        <v/>
      </c>
      <c r="Q4070" s="250" t="str">
        <f t="shared" si="442"/>
        <v/>
      </c>
      <c r="R4070" s="248"/>
      <c r="S4070" s="246"/>
      <c r="T4070" s="248"/>
      <c r="U4070" s="249" t="str">
        <f>+IF(AND(S4070&gt;0,R4070&lt;&gt;'Data Validation (ROP used only)'!$A$22),SUM(S4070:T4070),"")</f>
        <v/>
      </c>
      <c r="V4070" s="250" t="str">
        <f>IF(OR(R4070='Data Validation (ROP used only)'!$A$22,ISBLANK(S4070),ISERROR(S4070/$I4070)),"",S4070/$I4070)</f>
        <v/>
      </c>
      <c r="W4070" s="251"/>
      <c r="X4070" s="252" t="str" cm="1">
        <f t="array" ref="X4070">_xlfn.IFS(W4070="","",W4070/I4070&gt;=2,2*I4070,W4070/I4070 &lt; 2, W4070)</f>
        <v/>
      </c>
      <c r="Y4070" s="253" t="str">
        <f t="shared" si="445"/>
        <v/>
      </c>
      <c r="Z4070" s="248"/>
      <c r="AA4070" s="249" t="str">
        <f t="shared" si="446"/>
        <v/>
      </c>
      <c r="AB4070" s="254" t="str">
        <f t="shared" si="447"/>
        <v/>
      </c>
      <c r="AC4070" s="159"/>
      <c r="AD4070" s="160"/>
    </row>
    <row r="4071" spans="2:30" ht="13.8" hidden="1" outlineLevel="1" x14ac:dyDescent="0.25">
      <c r="B4071" s="1"/>
      <c r="C4071" s="1"/>
      <c r="D4071" s="1"/>
      <c r="E4071" s="2"/>
      <c r="F4071" s="1"/>
      <c r="G4071" s="2"/>
      <c r="H4071" s="108"/>
      <c r="I4071" s="109"/>
      <c r="J4071" s="132" t="str">
        <f t="shared" si="443"/>
        <v/>
      </c>
      <c r="K4071" s="132">
        <f t="shared" ref="K4071:K4134" si="448">IF(ISERROR(I4071/1754.5),"",I4071/1754.5)</f>
        <v>0</v>
      </c>
      <c r="L4071" s="246"/>
      <c r="M4071" s="247"/>
      <c r="N4071" s="246"/>
      <c r="O4071" s="248"/>
      <c r="P4071" s="249" t="str">
        <f t="shared" si="444"/>
        <v/>
      </c>
      <c r="Q4071" s="250" t="str">
        <f t="shared" si="442"/>
        <v/>
      </c>
      <c r="R4071" s="248"/>
      <c r="S4071" s="246"/>
      <c r="T4071" s="248"/>
      <c r="U4071" s="249" t="str">
        <f>+IF(AND(S4071&gt;0,R4071&lt;&gt;'Data Validation (ROP used only)'!$A$22),SUM(S4071:T4071),"")</f>
        <v/>
      </c>
      <c r="V4071" s="250" t="str">
        <f>IF(OR(R4071='Data Validation (ROP used only)'!$A$22,ISBLANK(S4071),ISERROR(S4071/$I4071)),"",S4071/$I4071)</f>
        <v/>
      </c>
      <c r="W4071" s="251"/>
      <c r="X4071" s="252" t="str" cm="1">
        <f t="array" ref="X4071">_xlfn.IFS(W4071="","",W4071/I4071&gt;=2,2*I4071,W4071/I4071 &lt; 2, W4071)</f>
        <v/>
      </c>
      <c r="Y4071" s="253" t="str">
        <f t="shared" si="445"/>
        <v/>
      </c>
      <c r="Z4071" s="248"/>
      <c r="AA4071" s="249" t="str">
        <f t="shared" si="446"/>
        <v/>
      </c>
      <c r="AB4071" s="254" t="str">
        <f t="shared" si="447"/>
        <v/>
      </c>
      <c r="AC4071" s="159"/>
      <c r="AD4071" s="160"/>
    </row>
    <row r="4072" spans="2:30" ht="13.8" hidden="1" outlineLevel="1" x14ac:dyDescent="0.25">
      <c r="B4072" s="1"/>
      <c r="C4072" s="1"/>
      <c r="D4072" s="1"/>
      <c r="E4072" s="2"/>
      <c r="F4072" s="1"/>
      <c r="G4072" s="2"/>
      <c r="H4072" s="108"/>
      <c r="I4072" s="109"/>
      <c r="J4072" s="132" t="str">
        <f t="shared" si="443"/>
        <v/>
      </c>
      <c r="K4072" s="132">
        <f t="shared" si="448"/>
        <v>0</v>
      </c>
      <c r="L4072" s="246"/>
      <c r="M4072" s="247"/>
      <c r="N4072" s="246"/>
      <c r="O4072" s="248"/>
      <c r="P4072" s="249" t="str">
        <f t="shared" si="444"/>
        <v/>
      </c>
      <c r="Q4072" s="250" t="str">
        <f t="shared" si="442"/>
        <v/>
      </c>
      <c r="R4072" s="248"/>
      <c r="S4072" s="246"/>
      <c r="T4072" s="248"/>
      <c r="U4072" s="249" t="str">
        <f>+IF(AND(S4072&gt;0,R4072&lt;&gt;'Data Validation (ROP used only)'!$A$22),SUM(S4072:T4072),"")</f>
        <v/>
      </c>
      <c r="V4072" s="250" t="str">
        <f>IF(OR(R4072='Data Validation (ROP used only)'!$A$22,ISBLANK(S4072),ISERROR(S4072/$I4072)),"",S4072/$I4072)</f>
        <v/>
      </c>
      <c r="W4072" s="251"/>
      <c r="X4072" s="252" t="str" cm="1">
        <f t="array" ref="X4072">_xlfn.IFS(W4072="","",W4072/I4072&gt;=2,2*I4072,W4072/I4072 &lt; 2, W4072)</f>
        <v/>
      </c>
      <c r="Y4072" s="253" t="str">
        <f t="shared" si="445"/>
        <v/>
      </c>
      <c r="Z4072" s="248"/>
      <c r="AA4072" s="249" t="str">
        <f t="shared" si="446"/>
        <v/>
      </c>
      <c r="AB4072" s="254" t="str">
        <f t="shared" si="447"/>
        <v/>
      </c>
      <c r="AC4072" s="159"/>
      <c r="AD4072" s="160"/>
    </row>
    <row r="4073" spans="2:30" ht="13.8" hidden="1" outlineLevel="1" x14ac:dyDescent="0.25">
      <c r="B4073" s="1"/>
      <c r="C4073" s="1"/>
      <c r="D4073" s="1"/>
      <c r="E4073" s="2"/>
      <c r="F4073" s="1"/>
      <c r="G4073" s="2"/>
      <c r="H4073" s="108"/>
      <c r="I4073" s="109"/>
      <c r="J4073" s="132" t="str">
        <f t="shared" si="443"/>
        <v/>
      </c>
      <c r="K4073" s="132">
        <f t="shared" si="448"/>
        <v>0</v>
      </c>
      <c r="L4073" s="246"/>
      <c r="M4073" s="247"/>
      <c r="N4073" s="246"/>
      <c r="O4073" s="248"/>
      <c r="P4073" s="249" t="str">
        <f t="shared" si="444"/>
        <v/>
      </c>
      <c r="Q4073" s="250" t="str">
        <f t="shared" si="442"/>
        <v/>
      </c>
      <c r="R4073" s="248"/>
      <c r="S4073" s="246"/>
      <c r="T4073" s="248"/>
      <c r="U4073" s="249" t="str">
        <f>+IF(AND(S4073&gt;0,R4073&lt;&gt;'Data Validation (ROP used only)'!$A$22),SUM(S4073:T4073),"")</f>
        <v/>
      </c>
      <c r="V4073" s="250" t="str">
        <f>IF(OR(R4073='Data Validation (ROP used only)'!$A$22,ISBLANK(S4073),ISERROR(S4073/$I4073)),"",S4073/$I4073)</f>
        <v/>
      </c>
      <c r="W4073" s="251"/>
      <c r="X4073" s="252" t="str" cm="1">
        <f t="array" ref="X4073">_xlfn.IFS(W4073="","",W4073/I4073&gt;=2,2*I4073,W4073/I4073 &lt; 2, W4073)</f>
        <v/>
      </c>
      <c r="Y4073" s="253" t="str">
        <f t="shared" si="445"/>
        <v/>
      </c>
      <c r="Z4073" s="248"/>
      <c r="AA4073" s="249" t="str">
        <f t="shared" si="446"/>
        <v/>
      </c>
      <c r="AB4073" s="254" t="str">
        <f t="shared" si="447"/>
        <v/>
      </c>
      <c r="AC4073" s="159"/>
      <c r="AD4073" s="160"/>
    </row>
    <row r="4074" spans="2:30" ht="13.8" hidden="1" outlineLevel="1" x14ac:dyDescent="0.25">
      <c r="B4074" s="1"/>
      <c r="C4074" s="1"/>
      <c r="D4074" s="1"/>
      <c r="E4074" s="2"/>
      <c r="F4074" s="1"/>
      <c r="G4074" s="2"/>
      <c r="H4074" s="108"/>
      <c r="I4074" s="109"/>
      <c r="J4074" s="132" t="str">
        <f t="shared" si="443"/>
        <v/>
      </c>
      <c r="K4074" s="132">
        <f t="shared" si="448"/>
        <v>0</v>
      </c>
      <c r="L4074" s="246"/>
      <c r="M4074" s="247"/>
      <c r="N4074" s="246"/>
      <c r="O4074" s="248"/>
      <c r="P4074" s="249" t="str">
        <f t="shared" si="444"/>
        <v/>
      </c>
      <c r="Q4074" s="250" t="str">
        <f t="shared" si="442"/>
        <v/>
      </c>
      <c r="R4074" s="248"/>
      <c r="S4074" s="246"/>
      <c r="T4074" s="248"/>
      <c r="U4074" s="249" t="str">
        <f>+IF(AND(S4074&gt;0,R4074&lt;&gt;'Data Validation (ROP used only)'!$A$22),SUM(S4074:T4074),"")</f>
        <v/>
      </c>
      <c r="V4074" s="250" t="str">
        <f>IF(OR(R4074='Data Validation (ROP used only)'!$A$22,ISBLANK(S4074),ISERROR(S4074/$I4074)),"",S4074/$I4074)</f>
        <v/>
      </c>
      <c r="W4074" s="251"/>
      <c r="X4074" s="252" t="str" cm="1">
        <f t="array" ref="X4074">_xlfn.IFS(W4074="","",W4074/I4074&gt;=2,2*I4074,W4074/I4074 &lt; 2, W4074)</f>
        <v/>
      </c>
      <c r="Y4074" s="253" t="str">
        <f t="shared" si="445"/>
        <v/>
      </c>
      <c r="Z4074" s="248"/>
      <c r="AA4074" s="249" t="str">
        <f t="shared" si="446"/>
        <v/>
      </c>
      <c r="AB4074" s="254" t="str">
        <f t="shared" si="447"/>
        <v/>
      </c>
      <c r="AC4074" s="159"/>
      <c r="AD4074" s="160"/>
    </row>
    <row r="4075" spans="2:30" ht="13.8" hidden="1" outlineLevel="1" x14ac:dyDescent="0.25">
      <c r="B4075" s="1"/>
      <c r="C4075" s="1"/>
      <c r="D4075" s="1"/>
      <c r="E4075" s="2"/>
      <c r="F4075" s="1"/>
      <c r="G4075" s="2"/>
      <c r="H4075" s="108"/>
      <c r="I4075" s="109"/>
      <c r="J4075" s="132" t="str">
        <f t="shared" si="443"/>
        <v/>
      </c>
      <c r="K4075" s="132">
        <f t="shared" si="448"/>
        <v>0</v>
      </c>
      <c r="L4075" s="246"/>
      <c r="M4075" s="247"/>
      <c r="N4075" s="246"/>
      <c r="O4075" s="248"/>
      <c r="P4075" s="249" t="str">
        <f t="shared" si="444"/>
        <v/>
      </c>
      <c r="Q4075" s="250" t="str">
        <f t="shared" si="442"/>
        <v/>
      </c>
      <c r="R4075" s="248"/>
      <c r="S4075" s="246"/>
      <c r="T4075" s="248"/>
      <c r="U4075" s="249" t="str">
        <f>+IF(AND(S4075&gt;0,R4075&lt;&gt;'Data Validation (ROP used only)'!$A$22),SUM(S4075:T4075),"")</f>
        <v/>
      </c>
      <c r="V4075" s="250" t="str">
        <f>IF(OR(R4075='Data Validation (ROP used only)'!$A$22,ISBLANK(S4075),ISERROR(S4075/$I4075)),"",S4075/$I4075)</f>
        <v/>
      </c>
      <c r="W4075" s="251"/>
      <c r="X4075" s="252" t="str" cm="1">
        <f t="array" ref="X4075">_xlfn.IFS(W4075="","",W4075/I4075&gt;=2,2*I4075,W4075/I4075 &lt; 2, W4075)</f>
        <v/>
      </c>
      <c r="Y4075" s="253" t="str">
        <f t="shared" si="445"/>
        <v/>
      </c>
      <c r="Z4075" s="248"/>
      <c r="AA4075" s="249" t="str">
        <f t="shared" si="446"/>
        <v/>
      </c>
      <c r="AB4075" s="254" t="str">
        <f t="shared" si="447"/>
        <v/>
      </c>
      <c r="AC4075" s="159"/>
      <c r="AD4075" s="160"/>
    </row>
    <row r="4076" spans="2:30" ht="13.8" hidden="1" outlineLevel="1" x14ac:dyDescent="0.25">
      <c r="B4076" s="1"/>
      <c r="C4076" s="1"/>
      <c r="D4076" s="1"/>
      <c r="E4076" s="2"/>
      <c r="F4076" s="1"/>
      <c r="G4076" s="2"/>
      <c r="H4076" s="108"/>
      <c r="I4076" s="109"/>
      <c r="J4076" s="132" t="str">
        <f t="shared" si="443"/>
        <v/>
      </c>
      <c r="K4076" s="132">
        <f t="shared" si="448"/>
        <v>0</v>
      </c>
      <c r="L4076" s="246"/>
      <c r="M4076" s="247"/>
      <c r="N4076" s="246"/>
      <c r="O4076" s="248"/>
      <c r="P4076" s="249" t="str">
        <f t="shared" si="444"/>
        <v/>
      </c>
      <c r="Q4076" s="250" t="str">
        <f t="shared" si="442"/>
        <v/>
      </c>
      <c r="R4076" s="248"/>
      <c r="S4076" s="246"/>
      <c r="T4076" s="248"/>
      <c r="U4076" s="249" t="str">
        <f>+IF(AND(S4076&gt;0,R4076&lt;&gt;'Data Validation (ROP used only)'!$A$22),SUM(S4076:T4076),"")</f>
        <v/>
      </c>
      <c r="V4076" s="250" t="str">
        <f>IF(OR(R4076='Data Validation (ROP used only)'!$A$22,ISBLANK(S4076),ISERROR(S4076/$I4076)),"",S4076/$I4076)</f>
        <v/>
      </c>
      <c r="W4076" s="251"/>
      <c r="X4076" s="252" t="str" cm="1">
        <f t="array" ref="X4076">_xlfn.IFS(W4076="","",W4076/I4076&gt;=2,2*I4076,W4076/I4076 &lt; 2, W4076)</f>
        <v/>
      </c>
      <c r="Y4076" s="253" t="str">
        <f t="shared" si="445"/>
        <v/>
      </c>
      <c r="Z4076" s="248"/>
      <c r="AA4076" s="249" t="str">
        <f t="shared" si="446"/>
        <v/>
      </c>
      <c r="AB4076" s="254" t="str">
        <f t="shared" si="447"/>
        <v/>
      </c>
      <c r="AC4076" s="159"/>
      <c r="AD4076" s="160"/>
    </row>
    <row r="4077" spans="2:30" ht="13.8" hidden="1" outlineLevel="1" x14ac:dyDescent="0.25">
      <c r="B4077" s="1"/>
      <c r="C4077" s="1"/>
      <c r="D4077" s="1"/>
      <c r="E4077" s="2"/>
      <c r="F4077" s="1"/>
      <c r="G4077" s="2"/>
      <c r="H4077" s="108"/>
      <c r="I4077" s="109"/>
      <c r="J4077" s="132" t="str">
        <f t="shared" si="443"/>
        <v/>
      </c>
      <c r="K4077" s="132">
        <f t="shared" si="448"/>
        <v>0</v>
      </c>
      <c r="L4077" s="246"/>
      <c r="M4077" s="247"/>
      <c r="N4077" s="246"/>
      <c r="O4077" s="248"/>
      <c r="P4077" s="249" t="str">
        <f t="shared" si="444"/>
        <v/>
      </c>
      <c r="Q4077" s="250" t="str">
        <f t="shared" si="442"/>
        <v/>
      </c>
      <c r="R4077" s="248"/>
      <c r="S4077" s="246"/>
      <c r="T4077" s="248"/>
      <c r="U4077" s="249" t="str">
        <f>+IF(AND(S4077&gt;0,R4077&lt;&gt;'Data Validation (ROP used only)'!$A$22),SUM(S4077:T4077),"")</f>
        <v/>
      </c>
      <c r="V4077" s="250" t="str">
        <f>IF(OR(R4077='Data Validation (ROP used only)'!$A$22,ISBLANK(S4077),ISERROR(S4077/$I4077)),"",S4077/$I4077)</f>
        <v/>
      </c>
      <c r="W4077" s="251"/>
      <c r="X4077" s="252" t="str" cm="1">
        <f t="array" ref="X4077">_xlfn.IFS(W4077="","",W4077/I4077&gt;=2,2*I4077,W4077/I4077 &lt; 2, W4077)</f>
        <v/>
      </c>
      <c r="Y4077" s="253" t="str">
        <f t="shared" si="445"/>
        <v/>
      </c>
      <c r="Z4077" s="248"/>
      <c r="AA4077" s="249" t="str">
        <f t="shared" si="446"/>
        <v/>
      </c>
      <c r="AB4077" s="254" t="str">
        <f t="shared" si="447"/>
        <v/>
      </c>
      <c r="AC4077" s="159"/>
      <c r="AD4077" s="160"/>
    </row>
    <row r="4078" spans="2:30" ht="13.8" hidden="1" outlineLevel="1" x14ac:dyDescent="0.25">
      <c r="B4078" s="1"/>
      <c r="C4078" s="1"/>
      <c r="D4078" s="1"/>
      <c r="E4078" s="2"/>
      <c r="F4078" s="1"/>
      <c r="G4078" s="2"/>
      <c r="H4078" s="108"/>
      <c r="I4078" s="109"/>
      <c r="J4078" s="132" t="str">
        <f t="shared" si="443"/>
        <v/>
      </c>
      <c r="K4078" s="132">
        <f t="shared" si="448"/>
        <v>0</v>
      </c>
      <c r="L4078" s="246"/>
      <c r="M4078" s="247"/>
      <c r="N4078" s="246"/>
      <c r="O4078" s="248"/>
      <c r="P4078" s="249" t="str">
        <f t="shared" si="444"/>
        <v/>
      </c>
      <c r="Q4078" s="250" t="str">
        <f t="shared" si="442"/>
        <v/>
      </c>
      <c r="R4078" s="248"/>
      <c r="S4078" s="246"/>
      <c r="T4078" s="248"/>
      <c r="U4078" s="249" t="str">
        <f>+IF(AND(S4078&gt;0,R4078&lt;&gt;'Data Validation (ROP used only)'!$A$22),SUM(S4078:T4078),"")</f>
        <v/>
      </c>
      <c r="V4078" s="250" t="str">
        <f>IF(OR(R4078='Data Validation (ROP used only)'!$A$22,ISBLANK(S4078),ISERROR(S4078/$I4078)),"",S4078/$I4078)</f>
        <v/>
      </c>
      <c r="W4078" s="251"/>
      <c r="X4078" s="252" t="str" cm="1">
        <f t="array" ref="X4078">_xlfn.IFS(W4078="","",W4078/I4078&gt;=2,2*I4078,W4078/I4078 &lt; 2, W4078)</f>
        <v/>
      </c>
      <c r="Y4078" s="253" t="str">
        <f t="shared" si="445"/>
        <v/>
      </c>
      <c r="Z4078" s="248"/>
      <c r="AA4078" s="249" t="str">
        <f t="shared" si="446"/>
        <v/>
      </c>
      <c r="AB4078" s="254" t="str">
        <f t="shared" si="447"/>
        <v/>
      </c>
      <c r="AC4078" s="159"/>
      <c r="AD4078" s="160"/>
    </row>
    <row r="4079" spans="2:30" ht="13.8" hidden="1" outlineLevel="1" x14ac:dyDescent="0.25">
      <c r="B4079" s="1"/>
      <c r="C4079" s="1"/>
      <c r="D4079" s="1"/>
      <c r="E4079" s="2"/>
      <c r="F4079" s="1"/>
      <c r="G4079" s="2"/>
      <c r="H4079" s="108"/>
      <c r="I4079" s="109"/>
      <c r="J4079" s="132" t="str">
        <f t="shared" si="443"/>
        <v/>
      </c>
      <c r="K4079" s="132">
        <f t="shared" si="448"/>
        <v>0</v>
      </c>
      <c r="L4079" s="246"/>
      <c r="M4079" s="247"/>
      <c r="N4079" s="246"/>
      <c r="O4079" s="248"/>
      <c r="P4079" s="249" t="str">
        <f t="shared" si="444"/>
        <v/>
      </c>
      <c r="Q4079" s="250" t="str">
        <f t="shared" si="442"/>
        <v/>
      </c>
      <c r="R4079" s="248"/>
      <c r="S4079" s="246"/>
      <c r="T4079" s="248"/>
      <c r="U4079" s="249" t="str">
        <f>+IF(AND(S4079&gt;0,R4079&lt;&gt;'Data Validation (ROP used only)'!$A$22),SUM(S4079:T4079),"")</f>
        <v/>
      </c>
      <c r="V4079" s="250" t="str">
        <f>IF(OR(R4079='Data Validation (ROP used only)'!$A$22,ISBLANK(S4079),ISERROR(S4079/$I4079)),"",S4079/$I4079)</f>
        <v/>
      </c>
      <c r="W4079" s="251"/>
      <c r="X4079" s="252" t="str" cm="1">
        <f t="array" ref="X4079">_xlfn.IFS(W4079="","",W4079/I4079&gt;=2,2*I4079,W4079/I4079 &lt; 2, W4079)</f>
        <v/>
      </c>
      <c r="Y4079" s="253" t="str">
        <f t="shared" si="445"/>
        <v/>
      </c>
      <c r="Z4079" s="248"/>
      <c r="AA4079" s="249" t="str">
        <f t="shared" si="446"/>
        <v/>
      </c>
      <c r="AB4079" s="254" t="str">
        <f t="shared" si="447"/>
        <v/>
      </c>
      <c r="AC4079" s="159"/>
      <c r="AD4079" s="160"/>
    </row>
    <row r="4080" spans="2:30" ht="13.8" hidden="1" outlineLevel="1" x14ac:dyDescent="0.25">
      <c r="B4080" s="1"/>
      <c r="C4080" s="1"/>
      <c r="D4080" s="1"/>
      <c r="E4080" s="2"/>
      <c r="F4080" s="1"/>
      <c r="G4080" s="2"/>
      <c r="H4080" s="108"/>
      <c r="I4080" s="109"/>
      <c r="J4080" s="132" t="str">
        <f t="shared" si="443"/>
        <v/>
      </c>
      <c r="K4080" s="132">
        <f t="shared" si="448"/>
        <v>0</v>
      </c>
      <c r="L4080" s="246"/>
      <c r="M4080" s="247"/>
      <c r="N4080" s="246"/>
      <c r="O4080" s="248"/>
      <c r="P4080" s="249" t="str">
        <f t="shared" si="444"/>
        <v/>
      </c>
      <c r="Q4080" s="250" t="str">
        <f t="shared" si="442"/>
        <v/>
      </c>
      <c r="R4080" s="248"/>
      <c r="S4080" s="246"/>
      <c r="T4080" s="248"/>
      <c r="U4080" s="249" t="str">
        <f>+IF(AND(S4080&gt;0,R4080&lt;&gt;'Data Validation (ROP used only)'!$A$22),SUM(S4080:T4080),"")</f>
        <v/>
      </c>
      <c r="V4080" s="250" t="str">
        <f>IF(OR(R4080='Data Validation (ROP used only)'!$A$22,ISBLANK(S4080),ISERROR(S4080/$I4080)),"",S4080/$I4080)</f>
        <v/>
      </c>
      <c r="W4080" s="251"/>
      <c r="X4080" s="252" t="str" cm="1">
        <f t="array" ref="X4080">_xlfn.IFS(W4080="","",W4080/I4080&gt;=2,2*I4080,W4080/I4080 &lt; 2, W4080)</f>
        <v/>
      </c>
      <c r="Y4080" s="253" t="str">
        <f t="shared" si="445"/>
        <v/>
      </c>
      <c r="Z4080" s="248"/>
      <c r="AA4080" s="249" t="str">
        <f t="shared" si="446"/>
        <v/>
      </c>
      <c r="AB4080" s="254" t="str">
        <f t="shared" si="447"/>
        <v/>
      </c>
      <c r="AC4080" s="159"/>
      <c r="AD4080" s="160"/>
    </row>
    <row r="4081" spans="2:30" ht="13.8" hidden="1" outlineLevel="1" x14ac:dyDescent="0.25">
      <c r="B4081" s="1"/>
      <c r="C4081" s="1"/>
      <c r="D4081" s="1"/>
      <c r="E4081" s="2"/>
      <c r="F4081" s="1"/>
      <c r="G4081" s="2"/>
      <c r="H4081" s="108"/>
      <c r="I4081" s="109"/>
      <c r="J4081" s="132" t="str">
        <f t="shared" si="443"/>
        <v/>
      </c>
      <c r="K4081" s="132">
        <f t="shared" si="448"/>
        <v>0</v>
      </c>
      <c r="L4081" s="246"/>
      <c r="M4081" s="247"/>
      <c r="N4081" s="246"/>
      <c r="O4081" s="248"/>
      <c r="P4081" s="249" t="str">
        <f t="shared" si="444"/>
        <v/>
      </c>
      <c r="Q4081" s="250" t="str">
        <f t="shared" si="442"/>
        <v/>
      </c>
      <c r="R4081" s="248"/>
      <c r="S4081" s="246"/>
      <c r="T4081" s="248"/>
      <c r="U4081" s="249" t="str">
        <f>+IF(AND(S4081&gt;0,R4081&lt;&gt;'Data Validation (ROP used only)'!$A$22),SUM(S4081:T4081),"")</f>
        <v/>
      </c>
      <c r="V4081" s="250" t="str">
        <f>IF(OR(R4081='Data Validation (ROP used only)'!$A$22,ISBLANK(S4081),ISERROR(S4081/$I4081)),"",S4081/$I4081)</f>
        <v/>
      </c>
      <c r="W4081" s="251"/>
      <c r="X4081" s="252" t="str" cm="1">
        <f t="array" ref="X4081">_xlfn.IFS(W4081="","",W4081/I4081&gt;=2,2*I4081,W4081/I4081 &lt; 2, W4081)</f>
        <v/>
      </c>
      <c r="Y4081" s="253" t="str">
        <f t="shared" si="445"/>
        <v/>
      </c>
      <c r="Z4081" s="248"/>
      <c r="AA4081" s="249" t="str">
        <f t="shared" si="446"/>
        <v/>
      </c>
      <c r="AB4081" s="254" t="str">
        <f t="shared" si="447"/>
        <v/>
      </c>
      <c r="AC4081" s="159"/>
      <c r="AD4081" s="160"/>
    </row>
    <row r="4082" spans="2:30" ht="13.8" hidden="1" outlineLevel="1" x14ac:dyDescent="0.25">
      <c r="B4082" s="1"/>
      <c r="C4082" s="1"/>
      <c r="D4082" s="1"/>
      <c r="E4082" s="2"/>
      <c r="F4082" s="1"/>
      <c r="G4082" s="2"/>
      <c r="H4082" s="108"/>
      <c r="I4082" s="109"/>
      <c r="J4082" s="132" t="str">
        <f t="shared" si="443"/>
        <v/>
      </c>
      <c r="K4082" s="132">
        <f t="shared" si="448"/>
        <v>0</v>
      </c>
      <c r="L4082" s="246"/>
      <c r="M4082" s="247"/>
      <c r="N4082" s="246"/>
      <c r="O4082" s="248"/>
      <c r="P4082" s="249" t="str">
        <f t="shared" si="444"/>
        <v/>
      </c>
      <c r="Q4082" s="250" t="str">
        <f t="shared" si="442"/>
        <v/>
      </c>
      <c r="R4082" s="248"/>
      <c r="S4082" s="246"/>
      <c r="T4082" s="248"/>
      <c r="U4082" s="249" t="str">
        <f>+IF(AND(S4082&gt;0,R4082&lt;&gt;'Data Validation (ROP used only)'!$A$22),SUM(S4082:T4082),"")</f>
        <v/>
      </c>
      <c r="V4082" s="250" t="str">
        <f>IF(OR(R4082='Data Validation (ROP used only)'!$A$22,ISBLANK(S4082),ISERROR(S4082/$I4082)),"",S4082/$I4082)</f>
        <v/>
      </c>
      <c r="W4082" s="251"/>
      <c r="X4082" s="252" t="str" cm="1">
        <f t="array" ref="X4082">_xlfn.IFS(W4082="","",W4082/I4082&gt;=2,2*I4082,W4082/I4082 &lt; 2, W4082)</f>
        <v/>
      </c>
      <c r="Y4082" s="253" t="str">
        <f t="shared" si="445"/>
        <v/>
      </c>
      <c r="Z4082" s="248"/>
      <c r="AA4082" s="249" t="str">
        <f t="shared" si="446"/>
        <v/>
      </c>
      <c r="AB4082" s="254" t="str">
        <f t="shared" si="447"/>
        <v/>
      </c>
      <c r="AC4082" s="159"/>
      <c r="AD4082" s="160"/>
    </row>
    <row r="4083" spans="2:30" ht="13.8" hidden="1" outlineLevel="1" x14ac:dyDescent="0.25">
      <c r="B4083" s="1"/>
      <c r="C4083" s="1"/>
      <c r="D4083" s="1"/>
      <c r="E4083" s="2"/>
      <c r="F4083" s="1"/>
      <c r="G4083" s="2"/>
      <c r="H4083" s="108"/>
      <c r="I4083" s="109"/>
      <c r="J4083" s="132" t="str">
        <f t="shared" si="443"/>
        <v/>
      </c>
      <c r="K4083" s="132">
        <f t="shared" si="448"/>
        <v>0</v>
      </c>
      <c r="L4083" s="246"/>
      <c r="M4083" s="247"/>
      <c r="N4083" s="246"/>
      <c r="O4083" s="248"/>
      <c r="P4083" s="249" t="str">
        <f t="shared" si="444"/>
        <v/>
      </c>
      <c r="Q4083" s="250" t="str">
        <f t="shared" si="442"/>
        <v/>
      </c>
      <c r="R4083" s="248"/>
      <c r="S4083" s="246"/>
      <c r="T4083" s="248"/>
      <c r="U4083" s="249" t="str">
        <f>+IF(AND(S4083&gt;0,R4083&lt;&gt;'Data Validation (ROP used only)'!$A$22),SUM(S4083:T4083),"")</f>
        <v/>
      </c>
      <c r="V4083" s="250" t="str">
        <f>IF(OR(R4083='Data Validation (ROP used only)'!$A$22,ISBLANK(S4083),ISERROR(S4083/$I4083)),"",S4083/$I4083)</f>
        <v/>
      </c>
      <c r="W4083" s="251"/>
      <c r="X4083" s="252" t="str" cm="1">
        <f t="array" ref="X4083">_xlfn.IFS(W4083="","",W4083/I4083&gt;=2,2*I4083,W4083/I4083 &lt; 2, W4083)</f>
        <v/>
      </c>
      <c r="Y4083" s="253" t="str">
        <f t="shared" si="445"/>
        <v/>
      </c>
      <c r="Z4083" s="248"/>
      <c r="AA4083" s="249" t="str">
        <f t="shared" si="446"/>
        <v/>
      </c>
      <c r="AB4083" s="254" t="str">
        <f t="shared" si="447"/>
        <v/>
      </c>
      <c r="AC4083" s="159"/>
      <c r="AD4083" s="160"/>
    </row>
    <row r="4084" spans="2:30" ht="13.8" hidden="1" outlineLevel="1" x14ac:dyDescent="0.25">
      <c r="B4084" s="1"/>
      <c r="C4084" s="1"/>
      <c r="D4084" s="1"/>
      <c r="E4084" s="2"/>
      <c r="F4084" s="1"/>
      <c r="G4084" s="2"/>
      <c r="H4084" s="108"/>
      <c r="I4084" s="109"/>
      <c r="J4084" s="132" t="str">
        <f t="shared" si="443"/>
        <v/>
      </c>
      <c r="K4084" s="132">
        <f t="shared" si="448"/>
        <v>0</v>
      </c>
      <c r="L4084" s="246"/>
      <c r="M4084" s="247"/>
      <c r="N4084" s="246"/>
      <c r="O4084" s="248"/>
      <c r="P4084" s="249" t="str">
        <f t="shared" si="444"/>
        <v/>
      </c>
      <c r="Q4084" s="250" t="str">
        <f t="shared" si="442"/>
        <v/>
      </c>
      <c r="R4084" s="248"/>
      <c r="S4084" s="246"/>
      <c r="T4084" s="248"/>
      <c r="U4084" s="249" t="str">
        <f>+IF(AND(S4084&gt;0,R4084&lt;&gt;'Data Validation (ROP used only)'!$A$22),SUM(S4084:T4084),"")</f>
        <v/>
      </c>
      <c r="V4084" s="250" t="str">
        <f>IF(OR(R4084='Data Validation (ROP used only)'!$A$22,ISBLANK(S4084),ISERROR(S4084/$I4084)),"",S4084/$I4084)</f>
        <v/>
      </c>
      <c r="W4084" s="251"/>
      <c r="X4084" s="252" t="str" cm="1">
        <f t="array" ref="X4084">_xlfn.IFS(W4084="","",W4084/I4084&gt;=2,2*I4084,W4084/I4084 &lt; 2, W4084)</f>
        <v/>
      </c>
      <c r="Y4084" s="253" t="str">
        <f t="shared" si="445"/>
        <v/>
      </c>
      <c r="Z4084" s="248"/>
      <c r="AA4084" s="249" t="str">
        <f t="shared" si="446"/>
        <v/>
      </c>
      <c r="AB4084" s="254" t="str">
        <f t="shared" si="447"/>
        <v/>
      </c>
      <c r="AC4084" s="159"/>
      <c r="AD4084" s="160"/>
    </row>
    <row r="4085" spans="2:30" ht="13.8" hidden="1" outlineLevel="1" x14ac:dyDescent="0.25">
      <c r="B4085" s="1"/>
      <c r="C4085" s="1"/>
      <c r="D4085" s="1"/>
      <c r="E4085" s="2"/>
      <c r="F4085" s="1"/>
      <c r="G4085" s="2"/>
      <c r="H4085" s="108"/>
      <c r="I4085" s="109"/>
      <c r="J4085" s="132" t="str">
        <f t="shared" si="443"/>
        <v/>
      </c>
      <c r="K4085" s="132">
        <f t="shared" si="448"/>
        <v>0</v>
      </c>
      <c r="L4085" s="246"/>
      <c r="M4085" s="247"/>
      <c r="N4085" s="246"/>
      <c r="O4085" s="248"/>
      <c r="P4085" s="249" t="str">
        <f t="shared" si="444"/>
        <v/>
      </c>
      <c r="Q4085" s="250" t="str">
        <f t="shared" si="442"/>
        <v/>
      </c>
      <c r="R4085" s="248"/>
      <c r="S4085" s="246"/>
      <c r="T4085" s="248"/>
      <c r="U4085" s="249" t="str">
        <f>+IF(AND(S4085&gt;0,R4085&lt;&gt;'Data Validation (ROP used only)'!$A$22),SUM(S4085:T4085),"")</f>
        <v/>
      </c>
      <c r="V4085" s="250" t="str">
        <f>IF(OR(R4085='Data Validation (ROP used only)'!$A$22,ISBLANK(S4085),ISERROR(S4085/$I4085)),"",S4085/$I4085)</f>
        <v/>
      </c>
      <c r="W4085" s="251"/>
      <c r="X4085" s="252" t="str" cm="1">
        <f t="array" ref="X4085">_xlfn.IFS(W4085="","",W4085/I4085&gt;=2,2*I4085,W4085/I4085 &lt; 2, W4085)</f>
        <v/>
      </c>
      <c r="Y4085" s="253" t="str">
        <f t="shared" si="445"/>
        <v/>
      </c>
      <c r="Z4085" s="248"/>
      <c r="AA4085" s="249" t="str">
        <f t="shared" si="446"/>
        <v/>
      </c>
      <c r="AB4085" s="254" t="str">
        <f t="shared" si="447"/>
        <v/>
      </c>
      <c r="AC4085" s="159"/>
      <c r="AD4085" s="160"/>
    </row>
    <row r="4086" spans="2:30" ht="13.8" hidden="1" outlineLevel="1" x14ac:dyDescent="0.25">
      <c r="B4086" s="1"/>
      <c r="C4086" s="1"/>
      <c r="D4086" s="1"/>
      <c r="E4086" s="2"/>
      <c r="F4086" s="1"/>
      <c r="G4086" s="2"/>
      <c r="H4086" s="108"/>
      <c r="I4086" s="109"/>
      <c r="J4086" s="132" t="str">
        <f t="shared" si="443"/>
        <v/>
      </c>
      <c r="K4086" s="132">
        <f t="shared" si="448"/>
        <v>0</v>
      </c>
      <c r="L4086" s="246"/>
      <c r="M4086" s="247"/>
      <c r="N4086" s="246"/>
      <c r="O4086" s="248"/>
      <c r="P4086" s="249" t="str">
        <f t="shared" si="444"/>
        <v/>
      </c>
      <c r="Q4086" s="250" t="str">
        <f t="shared" si="442"/>
        <v/>
      </c>
      <c r="R4086" s="248"/>
      <c r="S4086" s="246"/>
      <c r="T4086" s="248"/>
      <c r="U4086" s="249" t="str">
        <f>+IF(AND(S4086&gt;0,R4086&lt;&gt;'Data Validation (ROP used only)'!$A$22),SUM(S4086:T4086),"")</f>
        <v/>
      </c>
      <c r="V4086" s="250" t="str">
        <f>IF(OR(R4086='Data Validation (ROP used only)'!$A$22,ISBLANK(S4086),ISERROR(S4086/$I4086)),"",S4086/$I4086)</f>
        <v/>
      </c>
      <c r="W4086" s="251"/>
      <c r="X4086" s="252" t="str" cm="1">
        <f t="array" ref="X4086">_xlfn.IFS(W4086="","",W4086/I4086&gt;=2,2*I4086,W4086/I4086 &lt; 2, W4086)</f>
        <v/>
      </c>
      <c r="Y4086" s="253" t="str">
        <f t="shared" si="445"/>
        <v/>
      </c>
      <c r="Z4086" s="248"/>
      <c r="AA4086" s="249" t="str">
        <f t="shared" si="446"/>
        <v/>
      </c>
      <c r="AB4086" s="254" t="str">
        <f t="shared" si="447"/>
        <v/>
      </c>
      <c r="AC4086" s="159"/>
      <c r="AD4086" s="160"/>
    </row>
    <row r="4087" spans="2:30" ht="13.8" hidden="1" outlineLevel="1" x14ac:dyDescent="0.25">
      <c r="B4087" s="1"/>
      <c r="C4087" s="1"/>
      <c r="D4087" s="1"/>
      <c r="E4087" s="2"/>
      <c r="F4087" s="1"/>
      <c r="G4087" s="2"/>
      <c r="H4087" s="108"/>
      <c r="I4087" s="109"/>
      <c r="J4087" s="132" t="str">
        <f t="shared" si="443"/>
        <v/>
      </c>
      <c r="K4087" s="132">
        <f t="shared" si="448"/>
        <v>0</v>
      </c>
      <c r="L4087" s="246"/>
      <c r="M4087" s="247"/>
      <c r="N4087" s="246"/>
      <c r="O4087" s="248"/>
      <c r="P4087" s="249" t="str">
        <f t="shared" si="444"/>
        <v/>
      </c>
      <c r="Q4087" s="250" t="str">
        <f t="shared" si="442"/>
        <v/>
      </c>
      <c r="R4087" s="248"/>
      <c r="S4087" s="246"/>
      <c r="T4087" s="248"/>
      <c r="U4087" s="249" t="str">
        <f>+IF(AND(S4087&gt;0,R4087&lt;&gt;'Data Validation (ROP used only)'!$A$22),SUM(S4087:T4087),"")</f>
        <v/>
      </c>
      <c r="V4087" s="250" t="str">
        <f>IF(OR(R4087='Data Validation (ROP used only)'!$A$22,ISBLANK(S4087),ISERROR(S4087/$I4087)),"",S4087/$I4087)</f>
        <v/>
      </c>
      <c r="W4087" s="251"/>
      <c r="X4087" s="252" t="str" cm="1">
        <f t="array" ref="X4087">_xlfn.IFS(W4087="","",W4087/I4087&gt;=2,2*I4087,W4087/I4087 &lt; 2, W4087)</f>
        <v/>
      </c>
      <c r="Y4087" s="253" t="str">
        <f t="shared" si="445"/>
        <v/>
      </c>
      <c r="Z4087" s="248"/>
      <c r="AA4087" s="249" t="str">
        <f t="shared" si="446"/>
        <v/>
      </c>
      <c r="AB4087" s="254" t="str">
        <f t="shared" si="447"/>
        <v/>
      </c>
      <c r="AC4087" s="159"/>
      <c r="AD4087" s="160"/>
    </row>
    <row r="4088" spans="2:30" ht="13.8" hidden="1" outlineLevel="1" x14ac:dyDescent="0.25">
      <c r="B4088" s="1"/>
      <c r="C4088" s="1"/>
      <c r="D4088" s="1"/>
      <c r="E4088" s="2"/>
      <c r="F4088" s="1"/>
      <c r="G4088" s="2"/>
      <c r="H4088" s="108"/>
      <c r="I4088" s="109"/>
      <c r="J4088" s="132" t="str">
        <f t="shared" si="443"/>
        <v/>
      </c>
      <c r="K4088" s="132">
        <f t="shared" si="448"/>
        <v>0</v>
      </c>
      <c r="L4088" s="246"/>
      <c r="M4088" s="247"/>
      <c r="N4088" s="246"/>
      <c r="O4088" s="248"/>
      <c r="P4088" s="249" t="str">
        <f t="shared" si="444"/>
        <v/>
      </c>
      <c r="Q4088" s="250" t="str">
        <f t="shared" si="442"/>
        <v/>
      </c>
      <c r="R4088" s="248"/>
      <c r="S4088" s="246"/>
      <c r="T4088" s="248"/>
      <c r="U4088" s="249" t="str">
        <f>+IF(AND(S4088&gt;0,R4088&lt;&gt;'Data Validation (ROP used only)'!$A$22),SUM(S4088:T4088),"")</f>
        <v/>
      </c>
      <c r="V4088" s="250" t="str">
        <f>IF(OR(R4088='Data Validation (ROP used only)'!$A$22,ISBLANK(S4088),ISERROR(S4088/$I4088)),"",S4088/$I4088)</f>
        <v/>
      </c>
      <c r="W4088" s="251"/>
      <c r="X4088" s="252" t="str" cm="1">
        <f t="array" ref="X4088">_xlfn.IFS(W4088="","",W4088/I4088&gt;=2,2*I4088,W4088/I4088 &lt; 2, W4088)</f>
        <v/>
      </c>
      <c r="Y4088" s="253" t="str">
        <f t="shared" si="445"/>
        <v/>
      </c>
      <c r="Z4088" s="248"/>
      <c r="AA4088" s="249" t="str">
        <f t="shared" si="446"/>
        <v/>
      </c>
      <c r="AB4088" s="254" t="str">
        <f t="shared" si="447"/>
        <v/>
      </c>
      <c r="AC4088" s="159"/>
      <c r="AD4088" s="160"/>
    </row>
    <row r="4089" spans="2:30" ht="13.8" hidden="1" outlineLevel="1" x14ac:dyDescent="0.25">
      <c r="B4089" s="1"/>
      <c r="C4089" s="1"/>
      <c r="D4089" s="1"/>
      <c r="E4089" s="2"/>
      <c r="F4089" s="1"/>
      <c r="G4089" s="2"/>
      <c r="H4089" s="108"/>
      <c r="I4089" s="109"/>
      <c r="J4089" s="132" t="str">
        <f t="shared" si="443"/>
        <v/>
      </c>
      <c r="K4089" s="132">
        <f t="shared" si="448"/>
        <v>0</v>
      </c>
      <c r="L4089" s="246"/>
      <c r="M4089" s="247"/>
      <c r="N4089" s="246"/>
      <c r="O4089" s="248"/>
      <c r="P4089" s="249" t="str">
        <f t="shared" si="444"/>
        <v/>
      </c>
      <c r="Q4089" s="250" t="str">
        <f t="shared" si="442"/>
        <v/>
      </c>
      <c r="R4089" s="248"/>
      <c r="S4089" s="246"/>
      <c r="T4089" s="248"/>
      <c r="U4089" s="249" t="str">
        <f>+IF(AND(S4089&gt;0,R4089&lt;&gt;'Data Validation (ROP used only)'!$A$22),SUM(S4089:T4089),"")</f>
        <v/>
      </c>
      <c r="V4089" s="250" t="str">
        <f>IF(OR(R4089='Data Validation (ROP used only)'!$A$22,ISBLANK(S4089),ISERROR(S4089/$I4089)),"",S4089/$I4089)</f>
        <v/>
      </c>
      <c r="W4089" s="251"/>
      <c r="X4089" s="252" t="str" cm="1">
        <f t="array" ref="X4089">_xlfn.IFS(W4089="","",W4089/I4089&gt;=2,2*I4089,W4089/I4089 &lt; 2, W4089)</f>
        <v/>
      </c>
      <c r="Y4089" s="253" t="str">
        <f t="shared" si="445"/>
        <v/>
      </c>
      <c r="Z4089" s="248"/>
      <c r="AA4089" s="249" t="str">
        <f t="shared" si="446"/>
        <v/>
      </c>
      <c r="AB4089" s="254" t="str">
        <f t="shared" si="447"/>
        <v/>
      </c>
      <c r="AC4089" s="159"/>
      <c r="AD4089" s="160"/>
    </row>
    <row r="4090" spans="2:30" ht="13.8" hidden="1" outlineLevel="1" x14ac:dyDescent="0.25">
      <c r="B4090" s="1"/>
      <c r="C4090" s="1"/>
      <c r="D4090" s="1"/>
      <c r="E4090" s="2"/>
      <c r="F4090" s="1"/>
      <c r="G4090" s="2"/>
      <c r="H4090" s="108"/>
      <c r="I4090" s="109"/>
      <c r="J4090" s="132" t="str">
        <f t="shared" si="443"/>
        <v/>
      </c>
      <c r="K4090" s="132">
        <f t="shared" si="448"/>
        <v>0</v>
      </c>
      <c r="L4090" s="246"/>
      <c r="M4090" s="247"/>
      <c r="N4090" s="246"/>
      <c r="O4090" s="248"/>
      <c r="P4090" s="249" t="str">
        <f t="shared" si="444"/>
        <v/>
      </c>
      <c r="Q4090" s="250" t="str">
        <f t="shared" si="442"/>
        <v/>
      </c>
      <c r="R4090" s="248"/>
      <c r="S4090" s="246"/>
      <c r="T4090" s="248"/>
      <c r="U4090" s="249" t="str">
        <f>+IF(AND(S4090&gt;0,R4090&lt;&gt;'Data Validation (ROP used only)'!$A$22),SUM(S4090:T4090),"")</f>
        <v/>
      </c>
      <c r="V4090" s="250" t="str">
        <f>IF(OR(R4090='Data Validation (ROP used only)'!$A$22,ISBLANK(S4090),ISERROR(S4090/$I4090)),"",S4090/$I4090)</f>
        <v/>
      </c>
      <c r="W4090" s="251"/>
      <c r="X4090" s="252" t="str" cm="1">
        <f t="array" ref="X4090">_xlfn.IFS(W4090="","",W4090/I4090&gt;=2,2*I4090,W4090/I4090 &lt; 2, W4090)</f>
        <v/>
      </c>
      <c r="Y4090" s="253" t="str">
        <f t="shared" si="445"/>
        <v/>
      </c>
      <c r="Z4090" s="248"/>
      <c r="AA4090" s="249" t="str">
        <f t="shared" si="446"/>
        <v/>
      </c>
      <c r="AB4090" s="254" t="str">
        <f t="shared" si="447"/>
        <v/>
      </c>
      <c r="AC4090" s="159"/>
      <c r="AD4090" s="160"/>
    </row>
    <row r="4091" spans="2:30" ht="13.8" hidden="1" outlineLevel="1" x14ac:dyDescent="0.25">
      <c r="B4091" s="1"/>
      <c r="C4091" s="1"/>
      <c r="D4091" s="1"/>
      <c r="E4091" s="2"/>
      <c r="F4091" s="1"/>
      <c r="G4091" s="2"/>
      <c r="H4091" s="108"/>
      <c r="I4091" s="109"/>
      <c r="J4091" s="132" t="str">
        <f t="shared" si="443"/>
        <v/>
      </c>
      <c r="K4091" s="132">
        <f t="shared" si="448"/>
        <v>0</v>
      </c>
      <c r="L4091" s="246"/>
      <c r="M4091" s="247"/>
      <c r="N4091" s="246"/>
      <c r="O4091" s="248"/>
      <c r="P4091" s="249" t="str">
        <f t="shared" si="444"/>
        <v/>
      </c>
      <c r="Q4091" s="250" t="str">
        <f t="shared" si="442"/>
        <v/>
      </c>
      <c r="R4091" s="248"/>
      <c r="S4091" s="246"/>
      <c r="T4091" s="248"/>
      <c r="U4091" s="249" t="str">
        <f>+IF(AND(S4091&gt;0,R4091&lt;&gt;'Data Validation (ROP used only)'!$A$22),SUM(S4091:T4091),"")</f>
        <v/>
      </c>
      <c r="V4091" s="250" t="str">
        <f>IF(OR(R4091='Data Validation (ROP used only)'!$A$22,ISBLANK(S4091),ISERROR(S4091/$I4091)),"",S4091/$I4091)</f>
        <v/>
      </c>
      <c r="W4091" s="251"/>
      <c r="X4091" s="252" t="str" cm="1">
        <f t="array" ref="X4091">_xlfn.IFS(W4091="","",W4091/I4091&gt;=2,2*I4091,W4091/I4091 &lt; 2, W4091)</f>
        <v/>
      </c>
      <c r="Y4091" s="253" t="str">
        <f t="shared" si="445"/>
        <v/>
      </c>
      <c r="Z4091" s="248"/>
      <c r="AA4091" s="249" t="str">
        <f t="shared" si="446"/>
        <v/>
      </c>
      <c r="AB4091" s="254" t="str">
        <f t="shared" si="447"/>
        <v/>
      </c>
      <c r="AC4091" s="159"/>
      <c r="AD4091" s="160"/>
    </row>
    <row r="4092" spans="2:30" ht="13.8" hidden="1" outlineLevel="1" x14ac:dyDescent="0.25">
      <c r="B4092" s="1"/>
      <c r="C4092" s="1"/>
      <c r="D4092" s="1"/>
      <c r="E4092" s="2"/>
      <c r="F4092" s="1"/>
      <c r="G4092" s="2"/>
      <c r="H4092" s="108"/>
      <c r="I4092" s="109"/>
      <c r="J4092" s="132" t="str">
        <f t="shared" si="443"/>
        <v/>
      </c>
      <c r="K4092" s="132">
        <f t="shared" si="448"/>
        <v>0</v>
      </c>
      <c r="L4092" s="246"/>
      <c r="M4092" s="247"/>
      <c r="N4092" s="246"/>
      <c r="O4092" s="248"/>
      <c r="P4092" s="249" t="str">
        <f t="shared" si="444"/>
        <v/>
      </c>
      <c r="Q4092" s="250" t="str">
        <f t="shared" si="442"/>
        <v/>
      </c>
      <c r="R4092" s="248"/>
      <c r="S4092" s="246"/>
      <c r="T4092" s="248"/>
      <c r="U4092" s="249" t="str">
        <f>+IF(AND(S4092&gt;0,R4092&lt;&gt;'Data Validation (ROP used only)'!$A$22),SUM(S4092:T4092),"")</f>
        <v/>
      </c>
      <c r="V4092" s="250" t="str">
        <f>IF(OR(R4092='Data Validation (ROP used only)'!$A$22,ISBLANK(S4092),ISERROR(S4092/$I4092)),"",S4092/$I4092)</f>
        <v/>
      </c>
      <c r="W4092" s="251"/>
      <c r="X4092" s="252" t="str" cm="1">
        <f t="array" ref="X4092">_xlfn.IFS(W4092="","",W4092/I4092&gt;=2,2*I4092,W4092/I4092 &lt; 2, W4092)</f>
        <v/>
      </c>
      <c r="Y4092" s="253" t="str">
        <f t="shared" si="445"/>
        <v/>
      </c>
      <c r="Z4092" s="248"/>
      <c r="AA4092" s="249" t="str">
        <f t="shared" si="446"/>
        <v/>
      </c>
      <c r="AB4092" s="254" t="str">
        <f t="shared" si="447"/>
        <v/>
      </c>
      <c r="AC4092" s="159"/>
      <c r="AD4092" s="160"/>
    </row>
    <row r="4093" spans="2:30" ht="13.8" hidden="1" outlineLevel="1" x14ac:dyDescent="0.25">
      <c r="B4093" s="1"/>
      <c r="C4093" s="1"/>
      <c r="D4093" s="1"/>
      <c r="E4093" s="2"/>
      <c r="F4093" s="1"/>
      <c r="G4093" s="2"/>
      <c r="H4093" s="108"/>
      <c r="I4093" s="109"/>
      <c r="J4093" s="132" t="str">
        <f t="shared" si="443"/>
        <v/>
      </c>
      <c r="K4093" s="132">
        <f t="shared" si="448"/>
        <v>0</v>
      </c>
      <c r="L4093" s="246"/>
      <c r="M4093" s="247"/>
      <c r="N4093" s="246"/>
      <c r="O4093" s="248"/>
      <c r="P4093" s="249" t="str">
        <f t="shared" si="444"/>
        <v/>
      </c>
      <c r="Q4093" s="250" t="str">
        <f t="shared" si="442"/>
        <v/>
      </c>
      <c r="R4093" s="248"/>
      <c r="S4093" s="246"/>
      <c r="T4093" s="248"/>
      <c r="U4093" s="249" t="str">
        <f>+IF(AND(S4093&gt;0,R4093&lt;&gt;'Data Validation (ROP used only)'!$A$22),SUM(S4093:T4093),"")</f>
        <v/>
      </c>
      <c r="V4093" s="250" t="str">
        <f>IF(OR(R4093='Data Validation (ROP used only)'!$A$22,ISBLANK(S4093),ISERROR(S4093/$I4093)),"",S4093/$I4093)</f>
        <v/>
      </c>
      <c r="W4093" s="251"/>
      <c r="X4093" s="252" t="str" cm="1">
        <f t="array" ref="X4093">_xlfn.IFS(W4093="","",W4093/I4093&gt;=2,2*I4093,W4093/I4093 &lt; 2, W4093)</f>
        <v/>
      </c>
      <c r="Y4093" s="253" t="str">
        <f t="shared" si="445"/>
        <v/>
      </c>
      <c r="Z4093" s="248"/>
      <c r="AA4093" s="249" t="str">
        <f t="shared" si="446"/>
        <v/>
      </c>
      <c r="AB4093" s="254" t="str">
        <f t="shared" si="447"/>
        <v/>
      </c>
      <c r="AC4093" s="159"/>
      <c r="AD4093" s="160"/>
    </row>
    <row r="4094" spans="2:30" ht="13.8" hidden="1" outlineLevel="1" x14ac:dyDescent="0.25">
      <c r="B4094" s="1"/>
      <c r="C4094" s="1"/>
      <c r="D4094" s="1"/>
      <c r="E4094" s="2"/>
      <c r="F4094" s="1"/>
      <c r="G4094" s="2"/>
      <c r="H4094" s="108"/>
      <c r="I4094" s="109"/>
      <c r="J4094" s="132" t="str">
        <f t="shared" si="443"/>
        <v/>
      </c>
      <c r="K4094" s="132">
        <f t="shared" si="448"/>
        <v>0</v>
      </c>
      <c r="L4094" s="246"/>
      <c r="M4094" s="247"/>
      <c r="N4094" s="246"/>
      <c r="O4094" s="248"/>
      <c r="P4094" s="249" t="str">
        <f t="shared" si="444"/>
        <v/>
      </c>
      <c r="Q4094" s="250" t="str">
        <f t="shared" si="442"/>
        <v/>
      </c>
      <c r="R4094" s="248"/>
      <c r="S4094" s="246"/>
      <c r="T4094" s="248"/>
      <c r="U4094" s="249" t="str">
        <f>+IF(AND(S4094&gt;0,R4094&lt;&gt;'Data Validation (ROP used only)'!$A$22),SUM(S4094:T4094),"")</f>
        <v/>
      </c>
      <c r="V4094" s="250" t="str">
        <f>IF(OR(R4094='Data Validation (ROP used only)'!$A$22,ISBLANK(S4094),ISERROR(S4094/$I4094)),"",S4094/$I4094)</f>
        <v/>
      </c>
      <c r="W4094" s="251"/>
      <c r="X4094" s="252" t="str" cm="1">
        <f t="array" ref="X4094">_xlfn.IFS(W4094="","",W4094/I4094&gt;=2,2*I4094,W4094/I4094 &lt; 2, W4094)</f>
        <v/>
      </c>
      <c r="Y4094" s="253" t="str">
        <f t="shared" si="445"/>
        <v/>
      </c>
      <c r="Z4094" s="248"/>
      <c r="AA4094" s="249" t="str">
        <f t="shared" si="446"/>
        <v/>
      </c>
      <c r="AB4094" s="254" t="str">
        <f t="shared" si="447"/>
        <v/>
      </c>
      <c r="AC4094" s="159"/>
      <c r="AD4094" s="160"/>
    </row>
    <row r="4095" spans="2:30" ht="13.8" hidden="1" outlineLevel="1" x14ac:dyDescent="0.25">
      <c r="B4095" s="1"/>
      <c r="C4095" s="1"/>
      <c r="D4095" s="1"/>
      <c r="E4095" s="2"/>
      <c r="F4095" s="1"/>
      <c r="G4095" s="2"/>
      <c r="H4095" s="108"/>
      <c r="I4095" s="109"/>
      <c r="J4095" s="132" t="str">
        <f t="shared" si="443"/>
        <v/>
      </c>
      <c r="K4095" s="132">
        <f t="shared" si="448"/>
        <v>0</v>
      </c>
      <c r="L4095" s="246"/>
      <c r="M4095" s="247"/>
      <c r="N4095" s="246"/>
      <c r="O4095" s="248"/>
      <c r="P4095" s="249" t="str">
        <f t="shared" si="444"/>
        <v/>
      </c>
      <c r="Q4095" s="250" t="str">
        <f t="shared" si="442"/>
        <v/>
      </c>
      <c r="R4095" s="248"/>
      <c r="S4095" s="246"/>
      <c r="T4095" s="248"/>
      <c r="U4095" s="249" t="str">
        <f>+IF(AND(S4095&gt;0,R4095&lt;&gt;'Data Validation (ROP used only)'!$A$22),SUM(S4095:T4095),"")</f>
        <v/>
      </c>
      <c r="V4095" s="250" t="str">
        <f>IF(OR(R4095='Data Validation (ROP used only)'!$A$22,ISBLANK(S4095),ISERROR(S4095/$I4095)),"",S4095/$I4095)</f>
        <v/>
      </c>
      <c r="W4095" s="251"/>
      <c r="X4095" s="252" t="str" cm="1">
        <f t="array" ref="X4095">_xlfn.IFS(W4095="","",W4095/I4095&gt;=2,2*I4095,W4095/I4095 &lt; 2, W4095)</f>
        <v/>
      </c>
      <c r="Y4095" s="253" t="str">
        <f t="shared" si="445"/>
        <v/>
      </c>
      <c r="Z4095" s="248"/>
      <c r="AA4095" s="249" t="str">
        <f t="shared" si="446"/>
        <v/>
      </c>
      <c r="AB4095" s="254" t="str">
        <f t="shared" si="447"/>
        <v/>
      </c>
      <c r="AC4095" s="159"/>
      <c r="AD4095" s="160"/>
    </row>
    <row r="4096" spans="2:30" ht="13.8" hidden="1" outlineLevel="1" x14ac:dyDescent="0.25">
      <c r="B4096" s="1"/>
      <c r="C4096" s="1"/>
      <c r="D4096" s="1"/>
      <c r="E4096" s="2"/>
      <c r="F4096" s="1"/>
      <c r="G4096" s="2"/>
      <c r="H4096" s="108"/>
      <c r="I4096" s="109"/>
      <c r="J4096" s="132" t="str">
        <f t="shared" si="443"/>
        <v/>
      </c>
      <c r="K4096" s="132">
        <f t="shared" si="448"/>
        <v>0</v>
      </c>
      <c r="L4096" s="246"/>
      <c r="M4096" s="247"/>
      <c r="N4096" s="246"/>
      <c r="O4096" s="248"/>
      <c r="P4096" s="249" t="str">
        <f t="shared" si="444"/>
        <v/>
      </c>
      <c r="Q4096" s="250" t="str">
        <f t="shared" si="442"/>
        <v/>
      </c>
      <c r="R4096" s="248"/>
      <c r="S4096" s="246"/>
      <c r="T4096" s="248"/>
      <c r="U4096" s="249" t="str">
        <f>+IF(AND(S4096&gt;0,R4096&lt;&gt;'Data Validation (ROP used only)'!$A$22),SUM(S4096:T4096),"")</f>
        <v/>
      </c>
      <c r="V4096" s="250" t="str">
        <f>IF(OR(R4096='Data Validation (ROP used only)'!$A$22,ISBLANK(S4096),ISERROR(S4096/$I4096)),"",S4096/$I4096)</f>
        <v/>
      </c>
      <c r="W4096" s="251"/>
      <c r="X4096" s="252" t="str" cm="1">
        <f t="array" ref="X4096">_xlfn.IFS(W4096="","",W4096/I4096&gt;=2,2*I4096,W4096/I4096 &lt; 2, W4096)</f>
        <v/>
      </c>
      <c r="Y4096" s="253" t="str">
        <f t="shared" si="445"/>
        <v/>
      </c>
      <c r="Z4096" s="248"/>
      <c r="AA4096" s="249" t="str">
        <f t="shared" si="446"/>
        <v/>
      </c>
      <c r="AB4096" s="254" t="str">
        <f t="shared" si="447"/>
        <v/>
      </c>
      <c r="AC4096" s="159"/>
      <c r="AD4096" s="160"/>
    </row>
    <row r="4097" spans="2:30" ht="13.8" hidden="1" outlineLevel="1" x14ac:dyDescent="0.25">
      <c r="B4097" s="1"/>
      <c r="C4097" s="1"/>
      <c r="D4097" s="1"/>
      <c r="E4097" s="2"/>
      <c r="F4097" s="1"/>
      <c r="G4097" s="2"/>
      <c r="H4097" s="108"/>
      <c r="I4097" s="109"/>
      <c r="J4097" s="132" t="str">
        <f t="shared" si="443"/>
        <v/>
      </c>
      <c r="K4097" s="132">
        <f t="shared" si="448"/>
        <v>0</v>
      </c>
      <c r="L4097" s="246"/>
      <c r="M4097" s="247"/>
      <c r="N4097" s="246"/>
      <c r="O4097" s="248"/>
      <c r="P4097" s="249" t="str">
        <f t="shared" si="444"/>
        <v/>
      </c>
      <c r="Q4097" s="250" t="str">
        <f t="shared" si="442"/>
        <v/>
      </c>
      <c r="R4097" s="248"/>
      <c r="S4097" s="246"/>
      <c r="T4097" s="248"/>
      <c r="U4097" s="249" t="str">
        <f>+IF(AND(S4097&gt;0,R4097&lt;&gt;'Data Validation (ROP used only)'!$A$22),SUM(S4097:T4097),"")</f>
        <v/>
      </c>
      <c r="V4097" s="250" t="str">
        <f>IF(OR(R4097='Data Validation (ROP used only)'!$A$22,ISBLANK(S4097),ISERROR(S4097/$I4097)),"",S4097/$I4097)</f>
        <v/>
      </c>
      <c r="W4097" s="251"/>
      <c r="X4097" s="252" t="str" cm="1">
        <f t="array" ref="X4097">_xlfn.IFS(W4097="","",W4097/I4097&gt;=2,2*I4097,W4097/I4097 &lt; 2, W4097)</f>
        <v/>
      </c>
      <c r="Y4097" s="253" t="str">
        <f t="shared" si="445"/>
        <v/>
      </c>
      <c r="Z4097" s="248"/>
      <c r="AA4097" s="249" t="str">
        <f t="shared" si="446"/>
        <v/>
      </c>
      <c r="AB4097" s="254" t="str">
        <f t="shared" si="447"/>
        <v/>
      </c>
      <c r="AC4097" s="159"/>
      <c r="AD4097" s="160"/>
    </row>
    <row r="4098" spans="2:30" ht="13.8" hidden="1" outlineLevel="1" x14ac:dyDescent="0.25">
      <c r="B4098" s="1"/>
      <c r="C4098" s="1"/>
      <c r="D4098" s="1"/>
      <c r="E4098" s="2"/>
      <c r="F4098" s="1"/>
      <c r="G4098" s="2"/>
      <c r="H4098" s="108"/>
      <c r="I4098" s="109"/>
      <c r="J4098" s="132" t="str">
        <f t="shared" si="443"/>
        <v/>
      </c>
      <c r="K4098" s="132">
        <f t="shared" si="448"/>
        <v>0</v>
      </c>
      <c r="L4098" s="246"/>
      <c r="M4098" s="247"/>
      <c r="N4098" s="246"/>
      <c r="O4098" s="248"/>
      <c r="P4098" s="249" t="str">
        <f t="shared" si="444"/>
        <v/>
      </c>
      <c r="Q4098" s="250" t="str">
        <f t="shared" si="442"/>
        <v/>
      </c>
      <c r="R4098" s="248"/>
      <c r="S4098" s="246"/>
      <c r="T4098" s="248"/>
      <c r="U4098" s="249" t="str">
        <f>+IF(AND(S4098&gt;0,R4098&lt;&gt;'Data Validation (ROP used only)'!$A$22),SUM(S4098:T4098),"")</f>
        <v/>
      </c>
      <c r="V4098" s="250" t="str">
        <f>IF(OR(R4098='Data Validation (ROP used only)'!$A$22,ISBLANK(S4098),ISERROR(S4098/$I4098)),"",S4098/$I4098)</f>
        <v/>
      </c>
      <c r="W4098" s="251"/>
      <c r="X4098" s="252" t="str" cm="1">
        <f t="array" ref="X4098">_xlfn.IFS(W4098="","",W4098/I4098&gt;=2,2*I4098,W4098/I4098 &lt; 2, W4098)</f>
        <v/>
      </c>
      <c r="Y4098" s="253" t="str">
        <f t="shared" si="445"/>
        <v/>
      </c>
      <c r="Z4098" s="248"/>
      <c r="AA4098" s="249" t="str">
        <f t="shared" si="446"/>
        <v/>
      </c>
      <c r="AB4098" s="254" t="str">
        <f t="shared" si="447"/>
        <v/>
      </c>
      <c r="AC4098" s="159"/>
      <c r="AD4098" s="160"/>
    </row>
    <row r="4099" spans="2:30" ht="13.8" hidden="1" outlineLevel="1" x14ac:dyDescent="0.25">
      <c r="B4099" s="1"/>
      <c r="C4099" s="1"/>
      <c r="D4099" s="1"/>
      <c r="E4099" s="2"/>
      <c r="F4099" s="1"/>
      <c r="G4099" s="2"/>
      <c r="H4099" s="108"/>
      <c r="I4099" s="109"/>
      <c r="J4099" s="132" t="str">
        <f t="shared" si="443"/>
        <v/>
      </c>
      <c r="K4099" s="132">
        <f t="shared" si="448"/>
        <v>0</v>
      </c>
      <c r="L4099" s="246"/>
      <c r="M4099" s="247"/>
      <c r="N4099" s="246"/>
      <c r="O4099" s="248"/>
      <c r="P4099" s="249" t="str">
        <f t="shared" si="444"/>
        <v/>
      </c>
      <c r="Q4099" s="250" t="str">
        <f t="shared" si="442"/>
        <v/>
      </c>
      <c r="R4099" s="248"/>
      <c r="S4099" s="246"/>
      <c r="T4099" s="248"/>
      <c r="U4099" s="249" t="str">
        <f>+IF(AND(S4099&gt;0,R4099&lt;&gt;'Data Validation (ROP used only)'!$A$22),SUM(S4099:T4099),"")</f>
        <v/>
      </c>
      <c r="V4099" s="250" t="str">
        <f>IF(OR(R4099='Data Validation (ROP used only)'!$A$22,ISBLANK(S4099),ISERROR(S4099/$I4099)),"",S4099/$I4099)</f>
        <v/>
      </c>
      <c r="W4099" s="251"/>
      <c r="X4099" s="252" t="str" cm="1">
        <f t="array" ref="X4099">_xlfn.IFS(W4099="","",W4099/I4099&gt;=2,2*I4099,W4099/I4099 &lt; 2, W4099)</f>
        <v/>
      </c>
      <c r="Y4099" s="253" t="str">
        <f t="shared" si="445"/>
        <v/>
      </c>
      <c r="Z4099" s="248"/>
      <c r="AA4099" s="249" t="str">
        <f t="shared" si="446"/>
        <v/>
      </c>
      <c r="AB4099" s="254" t="str">
        <f t="shared" si="447"/>
        <v/>
      </c>
      <c r="AC4099" s="159"/>
      <c r="AD4099" s="160"/>
    </row>
    <row r="4100" spans="2:30" ht="13.8" hidden="1" outlineLevel="1" x14ac:dyDescent="0.25">
      <c r="B4100" s="1"/>
      <c r="C4100" s="1"/>
      <c r="D4100" s="1"/>
      <c r="E4100" s="2"/>
      <c r="F4100" s="1"/>
      <c r="G4100" s="2"/>
      <c r="H4100" s="108"/>
      <c r="I4100" s="109"/>
      <c r="J4100" s="132" t="str">
        <f t="shared" si="443"/>
        <v/>
      </c>
      <c r="K4100" s="132">
        <f t="shared" si="448"/>
        <v>0</v>
      </c>
      <c r="L4100" s="246"/>
      <c r="M4100" s="247"/>
      <c r="N4100" s="246"/>
      <c r="O4100" s="248"/>
      <c r="P4100" s="249" t="str">
        <f t="shared" si="444"/>
        <v/>
      </c>
      <c r="Q4100" s="250" t="str">
        <f t="shared" si="442"/>
        <v/>
      </c>
      <c r="R4100" s="248"/>
      <c r="S4100" s="246"/>
      <c r="T4100" s="248"/>
      <c r="U4100" s="249" t="str">
        <f>+IF(AND(S4100&gt;0,R4100&lt;&gt;'Data Validation (ROP used only)'!$A$22),SUM(S4100:T4100),"")</f>
        <v/>
      </c>
      <c r="V4100" s="250" t="str">
        <f>IF(OR(R4100='Data Validation (ROP used only)'!$A$22,ISBLANK(S4100),ISERROR(S4100/$I4100)),"",S4100/$I4100)</f>
        <v/>
      </c>
      <c r="W4100" s="251"/>
      <c r="X4100" s="252" t="str" cm="1">
        <f t="array" ref="X4100">_xlfn.IFS(W4100="","",W4100/I4100&gt;=2,2*I4100,W4100/I4100 &lt; 2, W4100)</f>
        <v/>
      </c>
      <c r="Y4100" s="253" t="str">
        <f t="shared" si="445"/>
        <v/>
      </c>
      <c r="Z4100" s="248"/>
      <c r="AA4100" s="249" t="str">
        <f t="shared" si="446"/>
        <v/>
      </c>
      <c r="AB4100" s="254" t="str">
        <f t="shared" si="447"/>
        <v/>
      </c>
      <c r="AC4100" s="159"/>
      <c r="AD4100" s="160"/>
    </row>
    <row r="4101" spans="2:30" ht="13.8" hidden="1" outlineLevel="1" x14ac:dyDescent="0.25">
      <c r="B4101" s="1"/>
      <c r="C4101" s="1"/>
      <c r="D4101" s="1"/>
      <c r="E4101" s="2"/>
      <c r="F4101" s="1"/>
      <c r="G4101" s="2"/>
      <c r="H4101" s="108"/>
      <c r="I4101" s="109"/>
      <c r="J4101" s="132" t="str">
        <f t="shared" si="443"/>
        <v/>
      </c>
      <c r="K4101" s="132">
        <f t="shared" si="448"/>
        <v>0</v>
      </c>
      <c r="L4101" s="246"/>
      <c r="M4101" s="247"/>
      <c r="N4101" s="246"/>
      <c r="O4101" s="248"/>
      <c r="P4101" s="249" t="str">
        <f t="shared" si="444"/>
        <v/>
      </c>
      <c r="Q4101" s="250" t="str">
        <f t="shared" si="442"/>
        <v/>
      </c>
      <c r="R4101" s="248"/>
      <c r="S4101" s="246"/>
      <c r="T4101" s="248"/>
      <c r="U4101" s="249" t="str">
        <f>+IF(AND(S4101&gt;0,R4101&lt;&gt;'Data Validation (ROP used only)'!$A$22),SUM(S4101:T4101),"")</f>
        <v/>
      </c>
      <c r="V4101" s="250" t="str">
        <f>IF(OR(R4101='Data Validation (ROP used only)'!$A$22,ISBLANK(S4101),ISERROR(S4101/$I4101)),"",S4101/$I4101)</f>
        <v/>
      </c>
      <c r="W4101" s="251"/>
      <c r="X4101" s="252" t="str" cm="1">
        <f t="array" ref="X4101">_xlfn.IFS(W4101="","",W4101/I4101&gt;=2,2*I4101,W4101/I4101 &lt; 2, W4101)</f>
        <v/>
      </c>
      <c r="Y4101" s="253" t="str">
        <f t="shared" si="445"/>
        <v/>
      </c>
      <c r="Z4101" s="248"/>
      <c r="AA4101" s="249" t="str">
        <f t="shared" si="446"/>
        <v/>
      </c>
      <c r="AB4101" s="254" t="str">
        <f t="shared" si="447"/>
        <v/>
      </c>
      <c r="AC4101" s="159"/>
      <c r="AD4101" s="160"/>
    </row>
    <row r="4102" spans="2:30" ht="13.8" hidden="1" outlineLevel="1" x14ac:dyDescent="0.25">
      <c r="B4102" s="1"/>
      <c r="C4102" s="1"/>
      <c r="D4102" s="1"/>
      <c r="E4102" s="2"/>
      <c r="F4102" s="1"/>
      <c r="G4102" s="2"/>
      <c r="H4102" s="108"/>
      <c r="I4102" s="109"/>
      <c r="J4102" s="132" t="str">
        <f t="shared" si="443"/>
        <v/>
      </c>
      <c r="K4102" s="132">
        <f t="shared" si="448"/>
        <v>0</v>
      </c>
      <c r="L4102" s="246"/>
      <c r="M4102" s="247"/>
      <c r="N4102" s="246"/>
      <c r="O4102" s="248"/>
      <c r="P4102" s="249" t="str">
        <f t="shared" si="444"/>
        <v/>
      </c>
      <c r="Q4102" s="250" t="str">
        <f t="shared" si="442"/>
        <v/>
      </c>
      <c r="R4102" s="248"/>
      <c r="S4102" s="246"/>
      <c r="T4102" s="248"/>
      <c r="U4102" s="249" t="str">
        <f>+IF(AND(S4102&gt;0,R4102&lt;&gt;'Data Validation (ROP used only)'!$A$22),SUM(S4102:T4102),"")</f>
        <v/>
      </c>
      <c r="V4102" s="250" t="str">
        <f>IF(OR(R4102='Data Validation (ROP used only)'!$A$22,ISBLANK(S4102),ISERROR(S4102/$I4102)),"",S4102/$I4102)</f>
        <v/>
      </c>
      <c r="W4102" s="251"/>
      <c r="X4102" s="252" t="str" cm="1">
        <f t="array" ref="X4102">_xlfn.IFS(W4102="","",W4102/I4102&gt;=2,2*I4102,W4102/I4102 &lt; 2, W4102)</f>
        <v/>
      </c>
      <c r="Y4102" s="253" t="str">
        <f t="shared" si="445"/>
        <v/>
      </c>
      <c r="Z4102" s="248"/>
      <c r="AA4102" s="249" t="str">
        <f t="shared" si="446"/>
        <v/>
      </c>
      <c r="AB4102" s="254" t="str">
        <f t="shared" si="447"/>
        <v/>
      </c>
      <c r="AC4102" s="159"/>
      <c r="AD4102" s="160"/>
    </row>
    <row r="4103" spans="2:30" ht="13.8" hidden="1" outlineLevel="1" x14ac:dyDescent="0.25">
      <c r="B4103" s="1"/>
      <c r="C4103" s="1"/>
      <c r="D4103" s="1"/>
      <c r="E4103" s="2"/>
      <c r="F4103" s="1"/>
      <c r="G4103" s="2"/>
      <c r="H4103" s="108"/>
      <c r="I4103" s="109"/>
      <c r="J4103" s="132" t="str">
        <f t="shared" si="443"/>
        <v/>
      </c>
      <c r="K4103" s="132">
        <f t="shared" si="448"/>
        <v>0</v>
      </c>
      <c r="L4103" s="246"/>
      <c r="M4103" s="247"/>
      <c r="N4103" s="246"/>
      <c r="O4103" s="248"/>
      <c r="P4103" s="249" t="str">
        <f t="shared" si="444"/>
        <v/>
      </c>
      <c r="Q4103" s="250" t="str">
        <f t="shared" si="442"/>
        <v/>
      </c>
      <c r="R4103" s="248"/>
      <c r="S4103" s="246"/>
      <c r="T4103" s="248"/>
      <c r="U4103" s="249" t="str">
        <f>+IF(AND(S4103&gt;0,R4103&lt;&gt;'Data Validation (ROP used only)'!$A$22),SUM(S4103:T4103),"")</f>
        <v/>
      </c>
      <c r="V4103" s="250" t="str">
        <f>IF(OR(R4103='Data Validation (ROP used only)'!$A$22,ISBLANK(S4103),ISERROR(S4103/$I4103)),"",S4103/$I4103)</f>
        <v/>
      </c>
      <c r="W4103" s="251"/>
      <c r="X4103" s="252" t="str" cm="1">
        <f t="array" ref="X4103">_xlfn.IFS(W4103="","",W4103/I4103&gt;=2,2*I4103,W4103/I4103 &lt; 2, W4103)</f>
        <v/>
      </c>
      <c r="Y4103" s="253" t="str">
        <f t="shared" si="445"/>
        <v/>
      </c>
      <c r="Z4103" s="248"/>
      <c r="AA4103" s="249" t="str">
        <f t="shared" si="446"/>
        <v/>
      </c>
      <c r="AB4103" s="254" t="str">
        <f t="shared" si="447"/>
        <v/>
      </c>
      <c r="AC4103" s="159"/>
      <c r="AD4103" s="160"/>
    </row>
    <row r="4104" spans="2:30" ht="13.8" hidden="1" outlineLevel="1" x14ac:dyDescent="0.25">
      <c r="B4104" s="1"/>
      <c r="C4104" s="1"/>
      <c r="D4104" s="1"/>
      <c r="E4104" s="2"/>
      <c r="F4104" s="1"/>
      <c r="G4104" s="2"/>
      <c r="H4104" s="108"/>
      <c r="I4104" s="109"/>
      <c r="J4104" s="132" t="str">
        <f t="shared" si="443"/>
        <v/>
      </c>
      <c r="K4104" s="132">
        <f t="shared" si="448"/>
        <v>0</v>
      </c>
      <c r="L4104" s="246"/>
      <c r="M4104" s="247"/>
      <c r="N4104" s="246"/>
      <c r="O4104" s="248"/>
      <c r="P4104" s="249" t="str">
        <f t="shared" si="444"/>
        <v/>
      </c>
      <c r="Q4104" s="250" t="str">
        <f t="shared" si="442"/>
        <v/>
      </c>
      <c r="R4104" s="248"/>
      <c r="S4104" s="246"/>
      <c r="T4104" s="248"/>
      <c r="U4104" s="249" t="str">
        <f>+IF(AND(S4104&gt;0,R4104&lt;&gt;'Data Validation (ROP used only)'!$A$22),SUM(S4104:T4104),"")</f>
        <v/>
      </c>
      <c r="V4104" s="250" t="str">
        <f>IF(OR(R4104='Data Validation (ROP used only)'!$A$22,ISBLANK(S4104),ISERROR(S4104/$I4104)),"",S4104/$I4104)</f>
        <v/>
      </c>
      <c r="W4104" s="251"/>
      <c r="X4104" s="252" t="str" cm="1">
        <f t="array" ref="X4104">_xlfn.IFS(W4104="","",W4104/I4104&gt;=2,2*I4104,W4104/I4104 &lt; 2, W4104)</f>
        <v/>
      </c>
      <c r="Y4104" s="253" t="str">
        <f t="shared" si="445"/>
        <v/>
      </c>
      <c r="Z4104" s="248"/>
      <c r="AA4104" s="249" t="str">
        <f t="shared" si="446"/>
        <v/>
      </c>
      <c r="AB4104" s="254" t="str">
        <f t="shared" si="447"/>
        <v/>
      </c>
      <c r="AC4104" s="159"/>
      <c r="AD4104" s="160"/>
    </row>
    <row r="4105" spans="2:30" ht="13.8" hidden="1" outlineLevel="1" x14ac:dyDescent="0.25">
      <c r="B4105" s="1"/>
      <c r="C4105" s="1"/>
      <c r="D4105" s="1"/>
      <c r="E4105" s="2"/>
      <c r="F4105" s="1"/>
      <c r="G4105" s="2"/>
      <c r="H4105" s="108"/>
      <c r="I4105" s="109"/>
      <c r="J4105" s="132" t="str">
        <f t="shared" si="443"/>
        <v/>
      </c>
      <c r="K4105" s="132">
        <f t="shared" si="448"/>
        <v>0</v>
      </c>
      <c r="L4105" s="246"/>
      <c r="M4105" s="247"/>
      <c r="N4105" s="246"/>
      <c r="O4105" s="248"/>
      <c r="P4105" s="249" t="str">
        <f t="shared" si="444"/>
        <v/>
      </c>
      <c r="Q4105" s="250" t="str">
        <f t="shared" si="442"/>
        <v/>
      </c>
      <c r="R4105" s="248"/>
      <c r="S4105" s="246"/>
      <c r="T4105" s="248"/>
      <c r="U4105" s="249" t="str">
        <f>+IF(AND(S4105&gt;0,R4105&lt;&gt;'Data Validation (ROP used only)'!$A$22),SUM(S4105:T4105),"")</f>
        <v/>
      </c>
      <c r="V4105" s="250" t="str">
        <f>IF(OR(R4105='Data Validation (ROP used only)'!$A$22,ISBLANK(S4105),ISERROR(S4105/$I4105)),"",S4105/$I4105)</f>
        <v/>
      </c>
      <c r="W4105" s="251"/>
      <c r="X4105" s="252" t="str" cm="1">
        <f t="array" ref="X4105">_xlfn.IFS(W4105="","",W4105/I4105&gt;=2,2*I4105,W4105/I4105 &lt; 2, W4105)</f>
        <v/>
      </c>
      <c r="Y4105" s="253" t="str">
        <f t="shared" si="445"/>
        <v/>
      </c>
      <c r="Z4105" s="248"/>
      <c r="AA4105" s="249" t="str">
        <f t="shared" si="446"/>
        <v/>
      </c>
      <c r="AB4105" s="254" t="str">
        <f t="shared" si="447"/>
        <v/>
      </c>
      <c r="AC4105" s="159"/>
      <c r="AD4105" s="160"/>
    </row>
    <row r="4106" spans="2:30" ht="13.8" hidden="1" outlineLevel="1" x14ac:dyDescent="0.25">
      <c r="B4106" s="1"/>
      <c r="C4106" s="1"/>
      <c r="D4106" s="1"/>
      <c r="E4106" s="2"/>
      <c r="F4106" s="1"/>
      <c r="G4106" s="2"/>
      <c r="H4106" s="108"/>
      <c r="I4106" s="109"/>
      <c r="J4106" s="132" t="str">
        <f t="shared" si="443"/>
        <v/>
      </c>
      <c r="K4106" s="132">
        <f t="shared" si="448"/>
        <v>0</v>
      </c>
      <c r="L4106" s="246"/>
      <c r="M4106" s="247"/>
      <c r="N4106" s="246"/>
      <c r="O4106" s="248"/>
      <c r="P4106" s="249" t="str">
        <f t="shared" si="444"/>
        <v/>
      </c>
      <c r="Q4106" s="250" t="str">
        <f t="shared" ref="Q4106:Q4169" si="449">IF(ISERROR(N4106/$I4106),"",N4106/$I4106)</f>
        <v/>
      </c>
      <c r="R4106" s="248"/>
      <c r="S4106" s="246"/>
      <c r="T4106" s="248"/>
      <c r="U4106" s="249" t="str">
        <f>+IF(AND(S4106&gt;0,R4106&lt;&gt;'Data Validation (ROP used only)'!$A$22),SUM(S4106:T4106),"")</f>
        <v/>
      </c>
      <c r="V4106" s="250" t="str">
        <f>IF(OR(R4106='Data Validation (ROP used only)'!$A$22,ISBLANK(S4106),ISERROR(S4106/$I4106)),"",S4106/$I4106)</f>
        <v/>
      </c>
      <c r="W4106" s="251"/>
      <c r="X4106" s="252" t="str" cm="1">
        <f t="array" ref="X4106">_xlfn.IFS(W4106="","",W4106/I4106&gt;=2,2*I4106,W4106/I4106 &lt; 2, W4106)</f>
        <v/>
      </c>
      <c r="Y4106" s="253" t="str">
        <f t="shared" si="445"/>
        <v/>
      </c>
      <c r="Z4106" s="248"/>
      <c r="AA4106" s="249" t="str">
        <f t="shared" si="446"/>
        <v/>
      </c>
      <c r="AB4106" s="254" t="str">
        <f t="shared" si="447"/>
        <v/>
      </c>
      <c r="AC4106" s="159"/>
      <c r="AD4106" s="160"/>
    </row>
    <row r="4107" spans="2:30" ht="13.8" hidden="1" outlineLevel="1" x14ac:dyDescent="0.25">
      <c r="B4107" s="1"/>
      <c r="C4107" s="1"/>
      <c r="D4107" s="1"/>
      <c r="E4107" s="2"/>
      <c r="F4107" s="1"/>
      <c r="G4107" s="2"/>
      <c r="H4107" s="108"/>
      <c r="I4107" s="109"/>
      <c r="J4107" s="132" t="str">
        <f t="shared" ref="J4107:J4170" si="450">IF(ISERROR(H4107/C4107),"",H4107/C4107)</f>
        <v/>
      </c>
      <c r="K4107" s="132">
        <f t="shared" si="448"/>
        <v>0</v>
      </c>
      <c r="L4107" s="246"/>
      <c r="M4107" s="247"/>
      <c r="N4107" s="246"/>
      <c r="O4107" s="248"/>
      <c r="P4107" s="249" t="str">
        <f t="shared" ref="P4107:P4170" si="451">+IF((N4107+O4107)&gt;0,+N4107+O4107,"")</f>
        <v/>
      </c>
      <c r="Q4107" s="250" t="str">
        <f t="shared" si="449"/>
        <v/>
      </c>
      <c r="R4107" s="248"/>
      <c r="S4107" s="246"/>
      <c r="T4107" s="248"/>
      <c r="U4107" s="249" t="str">
        <f>+IF(AND(S4107&gt;0,R4107&lt;&gt;'Data Validation (ROP used only)'!$A$22),SUM(S4107:T4107),"")</f>
        <v/>
      </c>
      <c r="V4107" s="250" t="str">
        <f>IF(OR(R4107='Data Validation (ROP used only)'!$A$22,ISBLANK(S4107),ISERROR(S4107/$I4107)),"",S4107/$I4107)</f>
        <v/>
      </c>
      <c r="W4107" s="251"/>
      <c r="X4107" s="252" t="str" cm="1">
        <f t="array" ref="X4107">_xlfn.IFS(W4107="","",W4107/I4107&gt;=2,2*I4107,W4107/I4107 &lt; 2, W4107)</f>
        <v/>
      </c>
      <c r="Y4107" s="253" t="str">
        <f t="shared" ref="Y4107:Y4170" si="452">IF(ISBLANK(W4107),"",W4107-X4107)</f>
        <v/>
      </c>
      <c r="Z4107" s="248"/>
      <c r="AA4107" s="249" t="str">
        <f t="shared" ref="AA4107:AA4170" si="453">IF(W4107=0,"",W4107+Z4107)</f>
        <v/>
      </c>
      <c r="AB4107" s="254" t="str">
        <f t="shared" ref="AB4107:AB4170" si="454">IF(ISERROR(W4107/$I4107),"",W4107/$I4107)</f>
        <v/>
      </c>
      <c r="AC4107" s="159"/>
      <c r="AD4107" s="160"/>
    </row>
    <row r="4108" spans="2:30" ht="13.8" hidden="1" outlineLevel="1" x14ac:dyDescent="0.25">
      <c r="B4108" s="1"/>
      <c r="C4108" s="1"/>
      <c r="D4108" s="1"/>
      <c r="E4108" s="2"/>
      <c r="F4108" s="1"/>
      <c r="G4108" s="2"/>
      <c r="H4108" s="108"/>
      <c r="I4108" s="109"/>
      <c r="J4108" s="132" t="str">
        <f t="shared" si="450"/>
        <v/>
      </c>
      <c r="K4108" s="132">
        <f t="shared" si="448"/>
        <v>0</v>
      </c>
      <c r="L4108" s="246"/>
      <c r="M4108" s="247"/>
      <c r="N4108" s="246"/>
      <c r="O4108" s="248"/>
      <c r="P4108" s="249" t="str">
        <f t="shared" si="451"/>
        <v/>
      </c>
      <c r="Q4108" s="250" t="str">
        <f t="shared" si="449"/>
        <v/>
      </c>
      <c r="R4108" s="248"/>
      <c r="S4108" s="246"/>
      <c r="T4108" s="248"/>
      <c r="U4108" s="249" t="str">
        <f>+IF(AND(S4108&gt;0,R4108&lt;&gt;'Data Validation (ROP used only)'!$A$22),SUM(S4108:T4108),"")</f>
        <v/>
      </c>
      <c r="V4108" s="250" t="str">
        <f>IF(OR(R4108='Data Validation (ROP used only)'!$A$22,ISBLANK(S4108),ISERROR(S4108/$I4108)),"",S4108/$I4108)</f>
        <v/>
      </c>
      <c r="W4108" s="251"/>
      <c r="X4108" s="252" t="str" cm="1">
        <f t="array" ref="X4108">_xlfn.IFS(W4108="","",W4108/I4108&gt;=2,2*I4108,W4108/I4108 &lt; 2, W4108)</f>
        <v/>
      </c>
      <c r="Y4108" s="253" t="str">
        <f t="shared" si="452"/>
        <v/>
      </c>
      <c r="Z4108" s="248"/>
      <c r="AA4108" s="249" t="str">
        <f t="shared" si="453"/>
        <v/>
      </c>
      <c r="AB4108" s="254" t="str">
        <f t="shared" si="454"/>
        <v/>
      </c>
      <c r="AC4108" s="159"/>
      <c r="AD4108" s="160"/>
    </row>
    <row r="4109" spans="2:30" ht="13.8" hidden="1" outlineLevel="1" x14ac:dyDescent="0.25">
      <c r="B4109" s="1"/>
      <c r="C4109" s="1"/>
      <c r="D4109" s="1"/>
      <c r="E4109" s="2"/>
      <c r="F4109" s="1"/>
      <c r="G4109" s="2"/>
      <c r="H4109" s="108"/>
      <c r="I4109" s="109"/>
      <c r="J4109" s="132" t="str">
        <f t="shared" si="450"/>
        <v/>
      </c>
      <c r="K4109" s="132">
        <f t="shared" si="448"/>
        <v>0</v>
      </c>
      <c r="L4109" s="246"/>
      <c r="M4109" s="247"/>
      <c r="N4109" s="246"/>
      <c r="O4109" s="248"/>
      <c r="P4109" s="249" t="str">
        <f t="shared" si="451"/>
        <v/>
      </c>
      <c r="Q4109" s="250" t="str">
        <f t="shared" si="449"/>
        <v/>
      </c>
      <c r="R4109" s="248"/>
      <c r="S4109" s="246"/>
      <c r="T4109" s="248"/>
      <c r="U4109" s="249" t="str">
        <f>+IF(AND(S4109&gt;0,R4109&lt;&gt;'Data Validation (ROP used only)'!$A$22),SUM(S4109:T4109),"")</f>
        <v/>
      </c>
      <c r="V4109" s="250" t="str">
        <f>IF(OR(R4109='Data Validation (ROP used only)'!$A$22,ISBLANK(S4109),ISERROR(S4109/$I4109)),"",S4109/$I4109)</f>
        <v/>
      </c>
      <c r="W4109" s="251"/>
      <c r="X4109" s="252" t="str" cm="1">
        <f t="array" ref="X4109">_xlfn.IFS(W4109="","",W4109/I4109&gt;=2,2*I4109,W4109/I4109 &lt; 2, W4109)</f>
        <v/>
      </c>
      <c r="Y4109" s="253" t="str">
        <f t="shared" si="452"/>
        <v/>
      </c>
      <c r="Z4109" s="248"/>
      <c r="AA4109" s="249" t="str">
        <f t="shared" si="453"/>
        <v/>
      </c>
      <c r="AB4109" s="254" t="str">
        <f t="shared" si="454"/>
        <v/>
      </c>
      <c r="AC4109" s="159"/>
      <c r="AD4109" s="160"/>
    </row>
    <row r="4110" spans="2:30" ht="13.8" hidden="1" outlineLevel="1" x14ac:dyDescent="0.25">
      <c r="B4110" s="1"/>
      <c r="C4110" s="1"/>
      <c r="D4110" s="1"/>
      <c r="E4110" s="2"/>
      <c r="F4110" s="1"/>
      <c r="G4110" s="2"/>
      <c r="H4110" s="108"/>
      <c r="I4110" s="109"/>
      <c r="J4110" s="132" t="str">
        <f t="shared" si="450"/>
        <v/>
      </c>
      <c r="K4110" s="132">
        <f t="shared" si="448"/>
        <v>0</v>
      </c>
      <c r="L4110" s="246"/>
      <c r="M4110" s="247"/>
      <c r="N4110" s="246"/>
      <c r="O4110" s="248"/>
      <c r="P4110" s="249" t="str">
        <f t="shared" si="451"/>
        <v/>
      </c>
      <c r="Q4110" s="250" t="str">
        <f t="shared" si="449"/>
        <v/>
      </c>
      <c r="R4110" s="248"/>
      <c r="S4110" s="246"/>
      <c r="T4110" s="248"/>
      <c r="U4110" s="249" t="str">
        <f>+IF(AND(S4110&gt;0,R4110&lt;&gt;'Data Validation (ROP used only)'!$A$22),SUM(S4110:T4110),"")</f>
        <v/>
      </c>
      <c r="V4110" s="250" t="str">
        <f>IF(OR(R4110='Data Validation (ROP used only)'!$A$22,ISBLANK(S4110),ISERROR(S4110/$I4110)),"",S4110/$I4110)</f>
        <v/>
      </c>
      <c r="W4110" s="251"/>
      <c r="X4110" s="252" t="str" cm="1">
        <f t="array" ref="X4110">_xlfn.IFS(W4110="","",W4110/I4110&gt;=2,2*I4110,W4110/I4110 &lt; 2, W4110)</f>
        <v/>
      </c>
      <c r="Y4110" s="253" t="str">
        <f t="shared" si="452"/>
        <v/>
      </c>
      <c r="Z4110" s="248"/>
      <c r="AA4110" s="249" t="str">
        <f t="shared" si="453"/>
        <v/>
      </c>
      <c r="AB4110" s="254" t="str">
        <f t="shared" si="454"/>
        <v/>
      </c>
      <c r="AC4110" s="159"/>
      <c r="AD4110" s="160"/>
    </row>
    <row r="4111" spans="2:30" ht="13.8" hidden="1" outlineLevel="1" x14ac:dyDescent="0.25">
      <c r="B4111" s="1"/>
      <c r="C4111" s="1"/>
      <c r="D4111" s="1"/>
      <c r="E4111" s="2"/>
      <c r="F4111" s="1"/>
      <c r="G4111" s="2"/>
      <c r="H4111" s="108"/>
      <c r="I4111" s="109"/>
      <c r="J4111" s="132" t="str">
        <f t="shared" si="450"/>
        <v/>
      </c>
      <c r="K4111" s="132">
        <f t="shared" si="448"/>
        <v>0</v>
      </c>
      <c r="L4111" s="246"/>
      <c r="M4111" s="247"/>
      <c r="N4111" s="246"/>
      <c r="O4111" s="248"/>
      <c r="P4111" s="249" t="str">
        <f t="shared" si="451"/>
        <v/>
      </c>
      <c r="Q4111" s="250" t="str">
        <f t="shared" si="449"/>
        <v/>
      </c>
      <c r="R4111" s="248"/>
      <c r="S4111" s="246"/>
      <c r="T4111" s="248"/>
      <c r="U4111" s="249" t="str">
        <f>+IF(AND(S4111&gt;0,R4111&lt;&gt;'Data Validation (ROP used only)'!$A$22),SUM(S4111:T4111),"")</f>
        <v/>
      </c>
      <c r="V4111" s="250" t="str">
        <f>IF(OR(R4111='Data Validation (ROP used only)'!$A$22,ISBLANK(S4111),ISERROR(S4111/$I4111)),"",S4111/$I4111)</f>
        <v/>
      </c>
      <c r="W4111" s="251"/>
      <c r="X4111" s="252" t="str" cm="1">
        <f t="array" ref="X4111">_xlfn.IFS(W4111="","",W4111/I4111&gt;=2,2*I4111,W4111/I4111 &lt; 2, W4111)</f>
        <v/>
      </c>
      <c r="Y4111" s="253" t="str">
        <f t="shared" si="452"/>
        <v/>
      </c>
      <c r="Z4111" s="248"/>
      <c r="AA4111" s="249" t="str">
        <f t="shared" si="453"/>
        <v/>
      </c>
      <c r="AB4111" s="254" t="str">
        <f t="shared" si="454"/>
        <v/>
      </c>
      <c r="AC4111" s="159"/>
      <c r="AD4111" s="160"/>
    </row>
    <row r="4112" spans="2:30" ht="13.8" hidden="1" outlineLevel="1" x14ac:dyDescent="0.25">
      <c r="B4112" s="1"/>
      <c r="C4112" s="1"/>
      <c r="D4112" s="1"/>
      <c r="E4112" s="2"/>
      <c r="F4112" s="1"/>
      <c r="G4112" s="2"/>
      <c r="H4112" s="108"/>
      <c r="I4112" s="109"/>
      <c r="J4112" s="132" t="str">
        <f t="shared" si="450"/>
        <v/>
      </c>
      <c r="K4112" s="132">
        <f t="shared" si="448"/>
        <v>0</v>
      </c>
      <c r="L4112" s="246"/>
      <c r="M4112" s="247"/>
      <c r="N4112" s="246"/>
      <c r="O4112" s="248"/>
      <c r="P4112" s="249" t="str">
        <f t="shared" si="451"/>
        <v/>
      </c>
      <c r="Q4112" s="250" t="str">
        <f t="shared" si="449"/>
        <v/>
      </c>
      <c r="R4112" s="248"/>
      <c r="S4112" s="246"/>
      <c r="T4112" s="248"/>
      <c r="U4112" s="249" t="str">
        <f>+IF(AND(S4112&gt;0,R4112&lt;&gt;'Data Validation (ROP used only)'!$A$22),SUM(S4112:T4112),"")</f>
        <v/>
      </c>
      <c r="V4112" s="250" t="str">
        <f>IF(OR(R4112='Data Validation (ROP used only)'!$A$22,ISBLANK(S4112),ISERROR(S4112/$I4112)),"",S4112/$I4112)</f>
        <v/>
      </c>
      <c r="W4112" s="251"/>
      <c r="X4112" s="252" t="str" cm="1">
        <f t="array" ref="X4112">_xlfn.IFS(W4112="","",W4112/I4112&gt;=2,2*I4112,W4112/I4112 &lt; 2, W4112)</f>
        <v/>
      </c>
      <c r="Y4112" s="253" t="str">
        <f t="shared" si="452"/>
        <v/>
      </c>
      <c r="Z4112" s="248"/>
      <c r="AA4112" s="249" t="str">
        <f t="shared" si="453"/>
        <v/>
      </c>
      <c r="AB4112" s="254" t="str">
        <f t="shared" si="454"/>
        <v/>
      </c>
      <c r="AC4112" s="159"/>
      <c r="AD4112" s="160"/>
    </row>
    <row r="4113" spans="2:30" ht="13.8" hidden="1" outlineLevel="1" x14ac:dyDescent="0.25">
      <c r="B4113" s="1"/>
      <c r="C4113" s="1"/>
      <c r="D4113" s="1"/>
      <c r="E4113" s="2"/>
      <c r="F4113" s="1"/>
      <c r="G4113" s="2"/>
      <c r="H4113" s="108"/>
      <c r="I4113" s="109"/>
      <c r="J4113" s="132" t="str">
        <f t="shared" si="450"/>
        <v/>
      </c>
      <c r="K4113" s="132">
        <f t="shared" si="448"/>
        <v>0</v>
      </c>
      <c r="L4113" s="246"/>
      <c r="M4113" s="247"/>
      <c r="N4113" s="246"/>
      <c r="O4113" s="248"/>
      <c r="P4113" s="249" t="str">
        <f t="shared" si="451"/>
        <v/>
      </c>
      <c r="Q4113" s="250" t="str">
        <f t="shared" si="449"/>
        <v/>
      </c>
      <c r="R4113" s="248"/>
      <c r="S4113" s="246"/>
      <c r="T4113" s="248"/>
      <c r="U4113" s="249" t="str">
        <f>+IF(AND(S4113&gt;0,R4113&lt;&gt;'Data Validation (ROP used only)'!$A$22),SUM(S4113:T4113),"")</f>
        <v/>
      </c>
      <c r="V4113" s="250" t="str">
        <f>IF(OR(R4113='Data Validation (ROP used only)'!$A$22,ISBLANK(S4113),ISERROR(S4113/$I4113)),"",S4113/$I4113)</f>
        <v/>
      </c>
      <c r="W4113" s="251"/>
      <c r="X4113" s="252" t="str" cm="1">
        <f t="array" ref="X4113">_xlfn.IFS(W4113="","",W4113/I4113&gt;=2,2*I4113,W4113/I4113 &lt; 2, W4113)</f>
        <v/>
      </c>
      <c r="Y4113" s="253" t="str">
        <f t="shared" si="452"/>
        <v/>
      </c>
      <c r="Z4113" s="248"/>
      <c r="AA4113" s="249" t="str">
        <f t="shared" si="453"/>
        <v/>
      </c>
      <c r="AB4113" s="254" t="str">
        <f t="shared" si="454"/>
        <v/>
      </c>
      <c r="AC4113" s="159"/>
      <c r="AD4113" s="160"/>
    </row>
    <row r="4114" spans="2:30" ht="13.8" hidden="1" outlineLevel="1" x14ac:dyDescent="0.25">
      <c r="B4114" s="1"/>
      <c r="C4114" s="1"/>
      <c r="D4114" s="1"/>
      <c r="E4114" s="2"/>
      <c r="F4114" s="1"/>
      <c r="G4114" s="2"/>
      <c r="H4114" s="108"/>
      <c r="I4114" s="109"/>
      <c r="J4114" s="132" t="str">
        <f t="shared" si="450"/>
        <v/>
      </c>
      <c r="K4114" s="132">
        <f t="shared" si="448"/>
        <v>0</v>
      </c>
      <c r="L4114" s="246"/>
      <c r="M4114" s="247"/>
      <c r="N4114" s="246"/>
      <c r="O4114" s="248"/>
      <c r="P4114" s="249" t="str">
        <f t="shared" si="451"/>
        <v/>
      </c>
      <c r="Q4114" s="250" t="str">
        <f t="shared" si="449"/>
        <v/>
      </c>
      <c r="R4114" s="248"/>
      <c r="S4114" s="246"/>
      <c r="T4114" s="248"/>
      <c r="U4114" s="249" t="str">
        <f>+IF(AND(S4114&gt;0,R4114&lt;&gt;'Data Validation (ROP used only)'!$A$22),SUM(S4114:T4114),"")</f>
        <v/>
      </c>
      <c r="V4114" s="250" t="str">
        <f>IF(OR(R4114='Data Validation (ROP used only)'!$A$22,ISBLANK(S4114),ISERROR(S4114/$I4114)),"",S4114/$I4114)</f>
        <v/>
      </c>
      <c r="W4114" s="251"/>
      <c r="X4114" s="252" t="str" cm="1">
        <f t="array" ref="X4114">_xlfn.IFS(W4114="","",W4114/I4114&gt;=2,2*I4114,W4114/I4114 &lt; 2, W4114)</f>
        <v/>
      </c>
      <c r="Y4114" s="253" t="str">
        <f t="shared" si="452"/>
        <v/>
      </c>
      <c r="Z4114" s="248"/>
      <c r="AA4114" s="249" t="str">
        <f t="shared" si="453"/>
        <v/>
      </c>
      <c r="AB4114" s="254" t="str">
        <f t="shared" si="454"/>
        <v/>
      </c>
      <c r="AC4114" s="159"/>
      <c r="AD4114" s="160"/>
    </row>
    <row r="4115" spans="2:30" ht="13.8" hidden="1" outlineLevel="1" x14ac:dyDescent="0.25">
      <c r="B4115" s="1"/>
      <c r="C4115" s="1"/>
      <c r="D4115" s="1"/>
      <c r="E4115" s="2"/>
      <c r="F4115" s="1"/>
      <c r="G4115" s="2"/>
      <c r="H4115" s="108"/>
      <c r="I4115" s="109"/>
      <c r="J4115" s="132" t="str">
        <f t="shared" si="450"/>
        <v/>
      </c>
      <c r="K4115" s="132">
        <f t="shared" si="448"/>
        <v>0</v>
      </c>
      <c r="L4115" s="246"/>
      <c r="M4115" s="247"/>
      <c r="N4115" s="246"/>
      <c r="O4115" s="248"/>
      <c r="P4115" s="249" t="str">
        <f t="shared" si="451"/>
        <v/>
      </c>
      <c r="Q4115" s="250" t="str">
        <f t="shared" si="449"/>
        <v/>
      </c>
      <c r="R4115" s="248"/>
      <c r="S4115" s="246"/>
      <c r="T4115" s="248"/>
      <c r="U4115" s="249" t="str">
        <f>+IF(AND(S4115&gt;0,R4115&lt;&gt;'Data Validation (ROP used only)'!$A$22),SUM(S4115:T4115),"")</f>
        <v/>
      </c>
      <c r="V4115" s="250" t="str">
        <f>IF(OR(R4115='Data Validation (ROP used only)'!$A$22,ISBLANK(S4115),ISERROR(S4115/$I4115)),"",S4115/$I4115)</f>
        <v/>
      </c>
      <c r="W4115" s="251"/>
      <c r="X4115" s="252" t="str" cm="1">
        <f t="array" ref="X4115">_xlfn.IFS(W4115="","",W4115/I4115&gt;=2,2*I4115,W4115/I4115 &lt; 2, W4115)</f>
        <v/>
      </c>
      <c r="Y4115" s="253" t="str">
        <f t="shared" si="452"/>
        <v/>
      </c>
      <c r="Z4115" s="248"/>
      <c r="AA4115" s="249" t="str">
        <f t="shared" si="453"/>
        <v/>
      </c>
      <c r="AB4115" s="254" t="str">
        <f t="shared" si="454"/>
        <v/>
      </c>
      <c r="AC4115" s="159"/>
      <c r="AD4115" s="160"/>
    </row>
    <row r="4116" spans="2:30" ht="13.8" hidden="1" outlineLevel="1" x14ac:dyDescent="0.25">
      <c r="B4116" s="1"/>
      <c r="C4116" s="1"/>
      <c r="D4116" s="1"/>
      <c r="E4116" s="2"/>
      <c r="F4116" s="1"/>
      <c r="G4116" s="2"/>
      <c r="H4116" s="108"/>
      <c r="I4116" s="109"/>
      <c r="J4116" s="132" t="str">
        <f t="shared" si="450"/>
        <v/>
      </c>
      <c r="K4116" s="132">
        <f t="shared" si="448"/>
        <v>0</v>
      </c>
      <c r="L4116" s="246"/>
      <c r="M4116" s="247"/>
      <c r="N4116" s="246"/>
      <c r="O4116" s="248"/>
      <c r="P4116" s="249" t="str">
        <f t="shared" si="451"/>
        <v/>
      </c>
      <c r="Q4116" s="250" t="str">
        <f t="shared" si="449"/>
        <v/>
      </c>
      <c r="R4116" s="248"/>
      <c r="S4116" s="246"/>
      <c r="T4116" s="248"/>
      <c r="U4116" s="249" t="str">
        <f>+IF(AND(S4116&gt;0,R4116&lt;&gt;'Data Validation (ROP used only)'!$A$22),SUM(S4116:T4116),"")</f>
        <v/>
      </c>
      <c r="V4116" s="250" t="str">
        <f>IF(OR(R4116='Data Validation (ROP used only)'!$A$22,ISBLANK(S4116),ISERROR(S4116/$I4116)),"",S4116/$I4116)</f>
        <v/>
      </c>
      <c r="W4116" s="251"/>
      <c r="X4116" s="252" t="str" cm="1">
        <f t="array" ref="X4116">_xlfn.IFS(W4116="","",W4116/I4116&gt;=2,2*I4116,W4116/I4116 &lt; 2, W4116)</f>
        <v/>
      </c>
      <c r="Y4116" s="253" t="str">
        <f t="shared" si="452"/>
        <v/>
      </c>
      <c r="Z4116" s="248"/>
      <c r="AA4116" s="249" t="str">
        <f t="shared" si="453"/>
        <v/>
      </c>
      <c r="AB4116" s="254" t="str">
        <f t="shared" si="454"/>
        <v/>
      </c>
      <c r="AC4116" s="159"/>
      <c r="AD4116" s="160"/>
    </row>
    <row r="4117" spans="2:30" ht="13.8" hidden="1" outlineLevel="1" x14ac:dyDescent="0.25">
      <c r="B4117" s="1"/>
      <c r="C4117" s="1"/>
      <c r="D4117" s="1"/>
      <c r="E4117" s="2"/>
      <c r="F4117" s="1"/>
      <c r="G4117" s="2"/>
      <c r="H4117" s="108"/>
      <c r="I4117" s="109"/>
      <c r="J4117" s="132" t="str">
        <f t="shared" si="450"/>
        <v/>
      </c>
      <c r="K4117" s="132">
        <f t="shared" si="448"/>
        <v>0</v>
      </c>
      <c r="L4117" s="246"/>
      <c r="M4117" s="247"/>
      <c r="N4117" s="246"/>
      <c r="O4117" s="248"/>
      <c r="P4117" s="249" t="str">
        <f t="shared" si="451"/>
        <v/>
      </c>
      <c r="Q4117" s="250" t="str">
        <f t="shared" si="449"/>
        <v/>
      </c>
      <c r="R4117" s="248"/>
      <c r="S4117" s="246"/>
      <c r="T4117" s="248"/>
      <c r="U4117" s="249" t="str">
        <f>+IF(AND(S4117&gt;0,R4117&lt;&gt;'Data Validation (ROP used only)'!$A$22),SUM(S4117:T4117),"")</f>
        <v/>
      </c>
      <c r="V4117" s="250" t="str">
        <f>IF(OR(R4117='Data Validation (ROP used only)'!$A$22,ISBLANK(S4117),ISERROR(S4117/$I4117)),"",S4117/$I4117)</f>
        <v/>
      </c>
      <c r="W4117" s="251"/>
      <c r="X4117" s="252" t="str" cm="1">
        <f t="array" ref="X4117">_xlfn.IFS(W4117="","",W4117/I4117&gt;=2,2*I4117,W4117/I4117 &lt; 2, W4117)</f>
        <v/>
      </c>
      <c r="Y4117" s="253" t="str">
        <f t="shared" si="452"/>
        <v/>
      </c>
      <c r="Z4117" s="248"/>
      <c r="AA4117" s="249" t="str">
        <f t="shared" si="453"/>
        <v/>
      </c>
      <c r="AB4117" s="254" t="str">
        <f t="shared" si="454"/>
        <v/>
      </c>
      <c r="AC4117" s="159"/>
      <c r="AD4117" s="160"/>
    </row>
    <row r="4118" spans="2:30" ht="13.8" hidden="1" outlineLevel="1" x14ac:dyDescent="0.25">
      <c r="B4118" s="1"/>
      <c r="C4118" s="1"/>
      <c r="D4118" s="1"/>
      <c r="E4118" s="2"/>
      <c r="F4118" s="1"/>
      <c r="G4118" s="2"/>
      <c r="H4118" s="108"/>
      <c r="I4118" s="109"/>
      <c r="J4118" s="132" t="str">
        <f t="shared" si="450"/>
        <v/>
      </c>
      <c r="K4118" s="132">
        <f t="shared" si="448"/>
        <v>0</v>
      </c>
      <c r="L4118" s="246"/>
      <c r="M4118" s="247"/>
      <c r="N4118" s="246"/>
      <c r="O4118" s="248"/>
      <c r="P4118" s="249" t="str">
        <f t="shared" si="451"/>
        <v/>
      </c>
      <c r="Q4118" s="250" t="str">
        <f t="shared" si="449"/>
        <v/>
      </c>
      <c r="R4118" s="248"/>
      <c r="S4118" s="246"/>
      <c r="T4118" s="248"/>
      <c r="U4118" s="249" t="str">
        <f>+IF(AND(S4118&gt;0,R4118&lt;&gt;'Data Validation (ROP used only)'!$A$22),SUM(S4118:T4118),"")</f>
        <v/>
      </c>
      <c r="V4118" s="250" t="str">
        <f>IF(OR(R4118='Data Validation (ROP used only)'!$A$22,ISBLANK(S4118),ISERROR(S4118/$I4118)),"",S4118/$I4118)</f>
        <v/>
      </c>
      <c r="W4118" s="251"/>
      <c r="X4118" s="252" t="str" cm="1">
        <f t="array" ref="X4118">_xlfn.IFS(W4118="","",W4118/I4118&gt;=2,2*I4118,W4118/I4118 &lt; 2, W4118)</f>
        <v/>
      </c>
      <c r="Y4118" s="253" t="str">
        <f t="shared" si="452"/>
        <v/>
      </c>
      <c r="Z4118" s="248"/>
      <c r="AA4118" s="249" t="str">
        <f t="shared" si="453"/>
        <v/>
      </c>
      <c r="AB4118" s="254" t="str">
        <f t="shared" si="454"/>
        <v/>
      </c>
      <c r="AC4118" s="159"/>
      <c r="AD4118" s="160"/>
    </row>
    <row r="4119" spans="2:30" ht="13.8" hidden="1" outlineLevel="1" x14ac:dyDescent="0.25">
      <c r="B4119" s="1"/>
      <c r="C4119" s="1"/>
      <c r="D4119" s="1"/>
      <c r="E4119" s="2"/>
      <c r="F4119" s="1"/>
      <c r="G4119" s="2"/>
      <c r="H4119" s="108"/>
      <c r="I4119" s="109"/>
      <c r="J4119" s="132" t="str">
        <f t="shared" si="450"/>
        <v/>
      </c>
      <c r="K4119" s="132">
        <f t="shared" si="448"/>
        <v>0</v>
      </c>
      <c r="L4119" s="246"/>
      <c r="M4119" s="247"/>
      <c r="N4119" s="246"/>
      <c r="O4119" s="248"/>
      <c r="P4119" s="249" t="str">
        <f t="shared" si="451"/>
        <v/>
      </c>
      <c r="Q4119" s="250" t="str">
        <f t="shared" si="449"/>
        <v/>
      </c>
      <c r="R4119" s="248"/>
      <c r="S4119" s="246"/>
      <c r="T4119" s="248"/>
      <c r="U4119" s="249" t="str">
        <f>+IF(AND(S4119&gt;0,R4119&lt;&gt;'Data Validation (ROP used only)'!$A$22),SUM(S4119:T4119),"")</f>
        <v/>
      </c>
      <c r="V4119" s="250" t="str">
        <f>IF(OR(R4119='Data Validation (ROP used only)'!$A$22,ISBLANK(S4119),ISERROR(S4119/$I4119)),"",S4119/$I4119)</f>
        <v/>
      </c>
      <c r="W4119" s="251"/>
      <c r="X4119" s="252" t="str" cm="1">
        <f t="array" ref="X4119">_xlfn.IFS(W4119="","",W4119/I4119&gt;=2,2*I4119,W4119/I4119 &lt; 2, W4119)</f>
        <v/>
      </c>
      <c r="Y4119" s="253" t="str">
        <f t="shared" si="452"/>
        <v/>
      </c>
      <c r="Z4119" s="248"/>
      <c r="AA4119" s="249" t="str">
        <f t="shared" si="453"/>
        <v/>
      </c>
      <c r="AB4119" s="254" t="str">
        <f t="shared" si="454"/>
        <v/>
      </c>
      <c r="AC4119" s="159"/>
      <c r="AD4119" s="160"/>
    </row>
    <row r="4120" spans="2:30" ht="13.8" hidden="1" outlineLevel="1" x14ac:dyDescent="0.25">
      <c r="B4120" s="1"/>
      <c r="C4120" s="1"/>
      <c r="D4120" s="1"/>
      <c r="E4120" s="2"/>
      <c r="F4120" s="1"/>
      <c r="G4120" s="2"/>
      <c r="H4120" s="108"/>
      <c r="I4120" s="109"/>
      <c r="J4120" s="132" t="str">
        <f t="shared" si="450"/>
        <v/>
      </c>
      <c r="K4120" s="132">
        <f t="shared" si="448"/>
        <v>0</v>
      </c>
      <c r="L4120" s="246"/>
      <c r="M4120" s="247"/>
      <c r="N4120" s="246"/>
      <c r="O4120" s="248"/>
      <c r="P4120" s="249" t="str">
        <f t="shared" si="451"/>
        <v/>
      </c>
      <c r="Q4120" s="250" t="str">
        <f t="shared" si="449"/>
        <v/>
      </c>
      <c r="R4120" s="248"/>
      <c r="S4120" s="246"/>
      <c r="T4120" s="248"/>
      <c r="U4120" s="249" t="str">
        <f>+IF(AND(S4120&gt;0,R4120&lt;&gt;'Data Validation (ROP used only)'!$A$22),SUM(S4120:T4120),"")</f>
        <v/>
      </c>
      <c r="V4120" s="250" t="str">
        <f>IF(OR(R4120='Data Validation (ROP used only)'!$A$22,ISBLANK(S4120),ISERROR(S4120/$I4120)),"",S4120/$I4120)</f>
        <v/>
      </c>
      <c r="W4120" s="251"/>
      <c r="X4120" s="252" t="str" cm="1">
        <f t="array" ref="X4120">_xlfn.IFS(W4120="","",W4120/I4120&gt;=2,2*I4120,W4120/I4120 &lt; 2, W4120)</f>
        <v/>
      </c>
      <c r="Y4120" s="253" t="str">
        <f t="shared" si="452"/>
        <v/>
      </c>
      <c r="Z4120" s="248"/>
      <c r="AA4120" s="249" t="str">
        <f t="shared" si="453"/>
        <v/>
      </c>
      <c r="AB4120" s="254" t="str">
        <f t="shared" si="454"/>
        <v/>
      </c>
      <c r="AC4120" s="159"/>
      <c r="AD4120" s="160"/>
    </row>
    <row r="4121" spans="2:30" ht="13.8" hidden="1" outlineLevel="1" x14ac:dyDescent="0.25">
      <c r="B4121" s="1"/>
      <c r="C4121" s="1"/>
      <c r="D4121" s="1"/>
      <c r="E4121" s="2"/>
      <c r="F4121" s="1"/>
      <c r="G4121" s="2"/>
      <c r="H4121" s="108"/>
      <c r="I4121" s="109"/>
      <c r="J4121" s="132" t="str">
        <f t="shared" si="450"/>
        <v/>
      </c>
      <c r="K4121" s="132">
        <f t="shared" si="448"/>
        <v>0</v>
      </c>
      <c r="L4121" s="246"/>
      <c r="M4121" s="247"/>
      <c r="N4121" s="246"/>
      <c r="O4121" s="248"/>
      <c r="P4121" s="249" t="str">
        <f t="shared" si="451"/>
        <v/>
      </c>
      <c r="Q4121" s="250" t="str">
        <f t="shared" si="449"/>
        <v/>
      </c>
      <c r="R4121" s="248"/>
      <c r="S4121" s="246"/>
      <c r="T4121" s="248"/>
      <c r="U4121" s="249" t="str">
        <f>+IF(AND(S4121&gt;0,R4121&lt;&gt;'Data Validation (ROP used only)'!$A$22),SUM(S4121:T4121),"")</f>
        <v/>
      </c>
      <c r="V4121" s="250" t="str">
        <f>IF(OR(R4121='Data Validation (ROP used only)'!$A$22,ISBLANK(S4121),ISERROR(S4121/$I4121)),"",S4121/$I4121)</f>
        <v/>
      </c>
      <c r="W4121" s="251"/>
      <c r="X4121" s="252" t="str" cm="1">
        <f t="array" ref="X4121">_xlfn.IFS(W4121="","",W4121/I4121&gt;=2,2*I4121,W4121/I4121 &lt; 2, W4121)</f>
        <v/>
      </c>
      <c r="Y4121" s="253" t="str">
        <f t="shared" si="452"/>
        <v/>
      </c>
      <c r="Z4121" s="248"/>
      <c r="AA4121" s="249" t="str">
        <f t="shared" si="453"/>
        <v/>
      </c>
      <c r="AB4121" s="254" t="str">
        <f t="shared" si="454"/>
        <v/>
      </c>
      <c r="AC4121" s="159"/>
      <c r="AD4121" s="160"/>
    </row>
    <row r="4122" spans="2:30" ht="13.8" hidden="1" outlineLevel="1" x14ac:dyDescent="0.25">
      <c r="B4122" s="1"/>
      <c r="C4122" s="1"/>
      <c r="D4122" s="1"/>
      <c r="E4122" s="2"/>
      <c r="F4122" s="1"/>
      <c r="G4122" s="2"/>
      <c r="H4122" s="108"/>
      <c r="I4122" s="109"/>
      <c r="J4122" s="132" t="str">
        <f t="shared" si="450"/>
        <v/>
      </c>
      <c r="K4122" s="132">
        <f t="shared" si="448"/>
        <v>0</v>
      </c>
      <c r="L4122" s="246"/>
      <c r="M4122" s="247"/>
      <c r="N4122" s="246"/>
      <c r="O4122" s="248"/>
      <c r="P4122" s="249" t="str">
        <f t="shared" si="451"/>
        <v/>
      </c>
      <c r="Q4122" s="250" t="str">
        <f t="shared" si="449"/>
        <v/>
      </c>
      <c r="R4122" s="248"/>
      <c r="S4122" s="246"/>
      <c r="T4122" s="248"/>
      <c r="U4122" s="249" t="str">
        <f>+IF(AND(S4122&gt;0,R4122&lt;&gt;'Data Validation (ROP used only)'!$A$22),SUM(S4122:T4122),"")</f>
        <v/>
      </c>
      <c r="V4122" s="250" t="str">
        <f>IF(OR(R4122='Data Validation (ROP used only)'!$A$22,ISBLANK(S4122),ISERROR(S4122/$I4122)),"",S4122/$I4122)</f>
        <v/>
      </c>
      <c r="W4122" s="251"/>
      <c r="X4122" s="252" t="str" cm="1">
        <f t="array" ref="X4122">_xlfn.IFS(W4122="","",W4122/I4122&gt;=2,2*I4122,W4122/I4122 &lt; 2, W4122)</f>
        <v/>
      </c>
      <c r="Y4122" s="253" t="str">
        <f t="shared" si="452"/>
        <v/>
      </c>
      <c r="Z4122" s="248"/>
      <c r="AA4122" s="249" t="str">
        <f t="shared" si="453"/>
        <v/>
      </c>
      <c r="AB4122" s="254" t="str">
        <f t="shared" si="454"/>
        <v/>
      </c>
      <c r="AC4122" s="159"/>
      <c r="AD4122" s="160"/>
    </row>
    <row r="4123" spans="2:30" ht="13.8" hidden="1" outlineLevel="1" x14ac:dyDescent="0.25">
      <c r="B4123" s="1"/>
      <c r="C4123" s="1"/>
      <c r="D4123" s="1"/>
      <c r="E4123" s="2"/>
      <c r="F4123" s="1"/>
      <c r="G4123" s="2"/>
      <c r="H4123" s="108"/>
      <c r="I4123" s="109"/>
      <c r="J4123" s="132" t="str">
        <f t="shared" si="450"/>
        <v/>
      </c>
      <c r="K4123" s="132">
        <f t="shared" si="448"/>
        <v>0</v>
      </c>
      <c r="L4123" s="246"/>
      <c r="M4123" s="247"/>
      <c r="N4123" s="246"/>
      <c r="O4123" s="248"/>
      <c r="P4123" s="249" t="str">
        <f t="shared" si="451"/>
        <v/>
      </c>
      <c r="Q4123" s="250" t="str">
        <f t="shared" si="449"/>
        <v/>
      </c>
      <c r="R4123" s="248"/>
      <c r="S4123" s="246"/>
      <c r="T4123" s="248"/>
      <c r="U4123" s="249" t="str">
        <f>+IF(AND(S4123&gt;0,R4123&lt;&gt;'Data Validation (ROP used only)'!$A$22),SUM(S4123:T4123),"")</f>
        <v/>
      </c>
      <c r="V4123" s="250" t="str">
        <f>IF(OR(R4123='Data Validation (ROP used only)'!$A$22,ISBLANK(S4123),ISERROR(S4123/$I4123)),"",S4123/$I4123)</f>
        <v/>
      </c>
      <c r="W4123" s="251"/>
      <c r="X4123" s="252" t="str" cm="1">
        <f t="array" ref="X4123">_xlfn.IFS(W4123="","",W4123/I4123&gt;=2,2*I4123,W4123/I4123 &lt; 2, W4123)</f>
        <v/>
      </c>
      <c r="Y4123" s="253" t="str">
        <f t="shared" si="452"/>
        <v/>
      </c>
      <c r="Z4123" s="248"/>
      <c r="AA4123" s="249" t="str">
        <f t="shared" si="453"/>
        <v/>
      </c>
      <c r="AB4123" s="254" t="str">
        <f t="shared" si="454"/>
        <v/>
      </c>
      <c r="AC4123" s="159"/>
      <c r="AD4123" s="160"/>
    </row>
    <row r="4124" spans="2:30" ht="13.8" hidden="1" outlineLevel="1" x14ac:dyDescent="0.25">
      <c r="B4124" s="1"/>
      <c r="C4124" s="1"/>
      <c r="D4124" s="1"/>
      <c r="E4124" s="2"/>
      <c r="F4124" s="1"/>
      <c r="G4124" s="2"/>
      <c r="H4124" s="108"/>
      <c r="I4124" s="109"/>
      <c r="J4124" s="132" t="str">
        <f t="shared" si="450"/>
        <v/>
      </c>
      <c r="K4124" s="132">
        <f t="shared" si="448"/>
        <v>0</v>
      </c>
      <c r="L4124" s="246"/>
      <c r="M4124" s="247"/>
      <c r="N4124" s="246"/>
      <c r="O4124" s="248"/>
      <c r="P4124" s="249" t="str">
        <f t="shared" si="451"/>
        <v/>
      </c>
      <c r="Q4124" s="250" t="str">
        <f t="shared" si="449"/>
        <v/>
      </c>
      <c r="R4124" s="248"/>
      <c r="S4124" s="246"/>
      <c r="T4124" s="248"/>
      <c r="U4124" s="249" t="str">
        <f>+IF(AND(S4124&gt;0,R4124&lt;&gt;'Data Validation (ROP used only)'!$A$22),SUM(S4124:T4124),"")</f>
        <v/>
      </c>
      <c r="V4124" s="250" t="str">
        <f>IF(OR(R4124='Data Validation (ROP used only)'!$A$22,ISBLANK(S4124),ISERROR(S4124/$I4124)),"",S4124/$I4124)</f>
        <v/>
      </c>
      <c r="W4124" s="251"/>
      <c r="X4124" s="252" t="str" cm="1">
        <f t="array" ref="X4124">_xlfn.IFS(W4124="","",W4124/I4124&gt;=2,2*I4124,W4124/I4124 &lt; 2, W4124)</f>
        <v/>
      </c>
      <c r="Y4124" s="253" t="str">
        <f t="shared" si="452"/>
        <v/>
      </c>
      <c r="Z4124" s="248"/>
      <c r="AA4124" s="249" t="str">
        <f t="shared" si="453"/>
        <v/>
      </c>
      <c r="AB4124" s="254" t="str">
        <f t="shared" si="454"/>
        <v/>
      </c>
      <c r="AC4124" s="159"/>
      <c r="AD4124" s="160"/>
    </row>
    <row r="4125" spans="2:30" ht="13.8" hidden="1" outlineLevel="1" x14ac:dyDescent="0.25">
      <c r="B4125" s="1"/>
      <c r="C4125" s="1"/>
      <c r="D4125" s="1"/>
      <c r="E4125" s="2"/>
      <c r="F4125" s="1"/>
      <c r="G4125" s="2"/>
      <c r="H4125" s="108"/>
      <c r="I4125" s="109"/>
      <c r="J4125" s="132" t="str">
        <f t="shared" si="450"/>
        <v/>
      </c>
      <c r="K4125" s="132">
        <f t="shared" si="448"/>
        <v>0</v>
      </c>
      <c r="L4125" s="246"/>
      <c r="M4125" s="247"/>
      <c r="N4125" s="246"/>
      <c r="O4125" s="248"/>
      <c r="P4125" s="249" t="str">
        <f t="shared" si="451"/>
        <v/>
      </c>
      <c r="Q4125" s="250" t="str">
        <f t="shared" si="449"/>
        <v/>
      </c>
      <c r="R4125" s="248"/>
      <c r="S4125" s="246"/>
      <c r="T4125" s="248"/>
      <c r="U4125" s="249" t="str">
        <f>+IF(AND(S4125&gt;0,R4125&lt;&gt;'Data Validation (ROP used only)'!$A$22),SUM(S4125:T4125),"")</f>
        <v/>
      </c>
      <c r="V4125" s="250" t="str">
        <f>IF(OR(R4125='Data Validation (ROP used only)'!$A$22,ISBLANK(S4125),ISERROR(S4125/$I4125)),"",S4125/$I4125)</f>
        <v/>
      </c>
      <c r="W4125" s="251"/>
      <c r="X4125" s="252" t="str" cm="1">
        <f t="array" ref="X4125">_xlfn.IFS(W4125="","",W4125/I4125&gt;=2,2*I4125,W4125/I4125 &lt; 2, W4125)</f>
        <v/>
      </c>
      <c r="Y4125" s="253" t="str">
        <f t="shared" si="452"/>
        <v/>
      </c>
      <c r="Z4125" s="248"/>
      <c r="AA4125" s="249" t="str">
        <f t="shared" si="453"/>
        <v/>
      </c>
      <c r="AB4125" s="254" t="str">
        <f t="shared" si="454"/>
        <v/>
      </c>
      <c r="AC4125" s="159"/>
      <c r="AD4125" s="160"/>
    </row>
    <row r="4126" spans="2:30" ht="13.8" hidden="1" outlineLevel="1" x14ac:dyDescent="0.25">
      <c r="B4126" s="1"/>
      <c r="C4126" s="1"/>
      <c r="D4126" s="1"/>
      <c r="E4126" s="2"/>
      <c r="F4126" s="1"/>
      <c r="G4126" s="2"/>
      <c r="H4126" s="108"/>
      <c r="I4126" s="109"/>
      <c r="J4126" s="132" t="str">
        <f t="shared" si="450"/>
        <v/>
      </c>
      <c r="K4126" s="132">
        <f t="shared" si="448"/>
        <v>0</v>
      </c>
      <c r="L4126" s="246"/>
      <c r="M4126" s="247"/>
      <c r="N4126" s="246"/>
      <c r="O4126" s="248"/>
      <c r="P4126" s="249" t="str">
        <f t="shared" si="451"/>
        <v/>
      </c>
      <c r="Q4126" s="250" t="str">
        <f t="shared" si="449"/>
        <v/>
      </c>
      <c r="R4126" s="248"/>
      <c r="S4126" s="246"/>
      <c r="T4126" s="248"/>
      <c r="U4126" s="249" t="str">
        <f>+IF(AND(S4126&gt;0,R4126&lt;&gt;'Data Validation (ROP used only)'!$A$22),SUM(S4126:T4126),"")</f>
        <v/>
      </c>
      <c r="V4126" s="250" t="str">
        <f>IF(OR(R4126='Data Validation (ROP used only)'!$A$22,ISBLANK(S4126),ISERROR(S4126/$I4126)),"",S4126/$I4126)</f>
        <v/>
      </c>
      <c r="W4126" s="251"/>
      <c r="X4126" s="252" t="str" cm="1">
        <f t="array" ref="X4126">_xlfn.IFS(W4126="","",W4126/I4126&gt;=2,2*I4126,W4126/I4126 &lt; 2, W4126)</f>
        <v/>
      </c>
      <c r="Y4126" s="253" t="str">
        <f t="shared" si="452"/>
        <v/>
      </c>
      <c r="Z4126" s="248"/>
      <c r="AA4126" s="249" t="str">
        <f t="shared" si="453"/>
        <v/>
      </c>
      <c r="AB4126" s="254" t="str">
        <f t="shared" si="454"/>
        <v/>
      </c>
      <c r="AC4126" s="159"/>
      <c r="AD4126" s="160"/>
    </row>
    <row r="4127" spans="2:30" ht="13.8" hidden="1" outlineLevel="1" x14ac:dyDescent="0.25">
      <c r="B4127" s="1"/>
      <c r="C4127" s="1"/>
      <c r="D4127" s="1"/>
      <c r="E4127" s="2"/>
      <c r="F4127" s="1"/>
      <c r="G4127" s="2"/>
      <c r="H4127" s="108"/>
      <c r="I4127" s="109"/>
      <c r="J4127" s="132" t="str">
        <f t="shared" si="450"/>
        <v/>
      </c>
      <c r="K4127" s="132">
        <f t="shared" si="448"/>
        <v>0</v>
      </c>
      <c r="L4127" s="246"/>
      <c r="M4127" s="247"/>
      <c r="N4127" s="246"/>
      <c r="O4127" s="248"/>
      <c r="P4127" s="249" t="str">
        <f t="shared" si="451"/>
        <v/>
      </c>
      <c r="Q4127" s="250" t="str">
        <f t="shared" si="449"/>
        <v/>
      </c>
      <c r="R4127" s="248"/>
      <c r="S4127" s="246"/>
      <c r="T4127" s="248"/>
      <c r="U4127" s="249" t="str">
        <f>+IF(AND(S4127&gt;0,R4127&lt;&gt;'Data Validation (ROP used only)'!$A$22),SUM(S4127:T4127),"")</f>
        <v/>
      </c>
      <c r="V4127" s="250" t="str">
        <f>IF(OR(R4127='Data Validation (ROP used only)'!$A$22,ISBLANK(S4127),ISERROR(S4127/$I4127)),"",S4127/$I4127)</f>
        <v/>
      </c>
      <c r="W4127" s="251"/>
      <c r="X4127" s="252" t="str" cm="1">
        <f t="array" ref="X4127">_xlfn.IFS(W4127="","",W4127/I4127&gt;=2,2*I4127,W4127/I4127 &lt; 2, W4127)</f>
        <v/>
      </c>
      <c r="Y4127" s="253" t="str">
        <f t="shared" si="452"/>
        <v/>
      </c>
      <c r="Z4127" s="248"/>
      <c r="AA4127" s="249" t="str">
        <f t="shared" si="453"/>
        <v/>
      </c>
      <c r="AB4127" s="254" t="str">
        <f t="shared" si="454"/>
        <v/>
      </c>
      <c r="AC4127" s="159"/>
      <c r="AD4127" s="160"/>
    </row>
    <row r="4128" spans="2:30" ht="13.8" hidden="1" outlineLevel="1" x14ac:dyDescent="0.25">
      <c r="B4128" s="1"/>
      <c r="C4128" s="1"/>
      <c r="D4128" s="1"/>
      <c r="E4128" s="2"/>
      <c r="F4128" s="1"/>
      <c r="G4128" s="2"/>
      <c r="H4128" s="108"/>
      <c r="I4128" s="109"/>
      <c r="J4128" s="132" t="str">
        <f t="shared" si="450"/>
        <v/>
      </c>
      <c r="K4128" s="132">
        <f t="shared" si="448"/>
        <v>0</v>
      </c>
      <c r="L4128" s="246"/>
      <c r="M4128" s="247"/>
      <c r="N4128" s="246"/>
      <c r="O4128" s="248"/>
      <c r="P4128" s="249" t="str">
        <f t="shared" si="451"/>
        <v/>
      </c>
      <c r="Q4128" s="250" t="str">
        <f t="shared" si="449"/>
        <v/>
      </c>
      <c r="R4128" s="248"/>
      <c r="S4128" s="246"/>
      <c r="T4128" s="248"/>
      <c r="U4128" s="249" t="str">
        <f>+IF(AND(S4128&gt;0,R4128&lt;&gt;'Data Validation (ROP used only)'!$A$22),SUM(S4128:T4128),"")</f>
        <v/>
      </c>
      <c r="V4128" s="250" t="str">
        <f>IF(OR(R4128='Data Validation (ROP used only)'!$A$22,ISBLANK(S4128),ISERROR(S4128/$I4128)),"",S4128/$I4128)</f>
        <v/>
      </c>
      <c r="W4128" s="251"/>
      <c r="X4128" s="252" t="str" cm="1">
        <f t="array" ref="X4128">_xlfn.IFS(W4128="","",W4128/I4128&gt;=2,2*I4128,W4128/I4128 &lt; 2, W4128)</f>
        <v/>
      </c>
      <c r="Y4128" s="253" t="str">
        <f t="shared" si="452"/>
        <v/>
      </c>
      <c r="Z4128" s="248"/>
      <c r="AA4128" s="249" t="str">
        <f t="shared" si="453"/>
        <v/>
      </c>
      <c r="AB4128" s="254" t="str">
        <f t="shared" si="454"/>
        <v/>
      </c>
      <c r="AC4128" s="159"/>
      <c r="AD4128" s="160"/>
    </row>
    <row r="4129" spans="2:30" ht="13.8" hidden="1" outlineLevel="1" x14ac:dyDescent="0.25">
      <c r="B4129" s="1"/>
      <c r="C4129" s="1"/>
      <c r="D4129" s="1"/>
      <c r="E4129" s="2"/>
      <c r="F4129" s="1"/>
      <c r="G4129" s="2"/>
      <c r="H4129" s="108"/>
      <c r="I4129" s="109"/>
      <c r="J4129" s="132" t="str">
        <f t="shared" si="450"/>
        <v/>
      </c>
      <c r="K4129" s="132">
        <f t="shared" si="448"/>
        <v>0</v>
      </c>
      <c r="L4129" s="246"/>
      <c r="M4129" s="247"/>
      <c r="N4129" s="246"/>
      <c r="O4129" s="248"/>
      <c r="P4129" s="249" t="str">
        <f t="shared" si="451"/>
        <v/>
      </c>
      <c r="Q4129" s="250" t="str">
        <f t="shared" si="449"/>
        <v/>
      </c>
      <c r="R4129" s="248"/>
      <c r="S4129" s="246"/>
      <c r="T4129" s="248"/>
      <c r="U4129" s="249" t="str">
        <f>+IF(AND(S4129&gt;0,R4129&lt;&gt;'Data Validation (ROP used only)'!$A$22),SUM(S4129:T4129),"")</f>
        <v/>
      </c>
      <c r="V4129" s="250" t="str">
        <f>IF(OR(R4129='Data Validation (ROP used only)'!$A$22,ISBLANK(S4129),ISERROR(S4129/$I4129)),"",S4129/$I4129)</f>
        <v/>
      </c>
      <c r="W4129" s="251"/>
      <c r="X4129" s="252" t="str" cm="1">
        <f t="array" ref="X4129">_xlfn.IFS(W4129="","",W4129/I4129&gt;=2,2*I4129,W4129/I4129 &lt; 2, W4129)</f>
        <v/>
      </c>
      <c r="Y4129" s="253" t="str">
        <f t="shared" si="452"/>
        <v/>
      </c>
      <c r="Z4129" s="248"/>
      <c r="AA4129" s="249" t="str">
        <f t="shared" si="453"/>
        <v/>
      </c>
      <c r="AB4129" s="254" t="str">
        <f t="shared" si="454"/>
        <v/>
      </c>
      <c r="AC4129" s="159"/>
      <c r="AD4129" s="160"/>
    </row>
    <row r="4130" spans="2:30" ht="13.8" hidden="1" outlineLevel="1" x14ac:dyDescent="0.25">
      <c r="B4130" s="1"/>
      <c r="C4130" s="1"/>
      <c r="D4130" s="1"/>
      <c r="E4130" s="2"/>
      <c r="F4130" s="1"/>
      <c r="G4130" s="2"/>
      <c r="H4130" s="108"/>
      <c r="I4130" s="109"/>
      <c r="J4130" s="132" t="str">
        <f t="shared" si="450"/>
        <v/>
      </c>
      <c r="K4130" s="132">
        <f t="shared" si="448"/>
        <v>0</v>
      </c>
      <c r="L4130" s="246"/>
      <c r="M4130" s="247"/>
      <c r="N4130" s="246"/>
      <c r="O4130" s="248"/>
      <c r="P4130" s="249" t="str">
        <f t="shared" si="451"/>
        <v/>
      </c>
      <c r="Q4130" s="250" t="str">
        <f t="shared" si="449"/>
        <v/>
      </c>
      <c r="R4130" s="248"/>
      <c r="S4130" s="246"/>
      <c r="T4130" s="248"/>
      <c r="U4130" s="249" t="str">
        <f>+IF(AND(S4130&gt;0,R4130&lt;&gt;'Data Validation (ROP used only)'!$A$22),SUM(S4130:T4130),"")</f>
        <v/>
      </c>
      <c r="V4130" s="250" t="str">
        <f>IF(OR(R4130='Data Validation (ROP used only)'!$A$22,ISBLANK(S4130),ISERROR(S4130/$I4130)),"",S4130/$I4130)</f>
        <v/>
      </c>
      <c r="W4130" s="251"/>
      <c r="X4130" s="252" t="str" cm="1">
        <f t="array" ref="X4130">_xlfn.IFS(W4130="","",W4130/I4130&gt;=2,2*I4130,W4130/I4130 &lt; 2, W4130)</f>
        <v/>
      </c>
      <c r="Y4130" s="253" t="str">
        <f t="shared" si="452"/>
        <v/>
      </c>
      <c r="Z4130" s="248"/>
      <c r="AA4130" s="249" t="str">
        <f t="shared" si="453"/>
        <v/>
      </c>
      <c r="AB4130" s="254" t="str">
        <f t="shared" si="454"/>
        <v/>
      </c>
      <c r="AC4130" s="159"/>
      <c r="AD4130" s="160"/>
    </row>
    <row r="4131" spans="2:30" ht="13.8" hidden="1" outlineLevel="1" x14ac:dyDescent="0.25">
      <c r="B4131" s="1"/>
      <c r="C4131" s="1"/>
      <c r="D4131" s="1"/>
      <c r="E4131" s="2"/>
      <c r="F4131" s="1"/>
      <c r="G4131" s="2"/>
      <c r="H4131" s="108"/>
      <c r="I4131" s="109"/>
      <c r="J4131" s="132" t="str">
        <f t="shared" si="450"/>
        <v/>
      </c>
      <c r="K4131" s="132">
        <f t="shared" si="448"/>
        <v>0</v>
      </c>
      <c r="L4131" s="246"/>
      <c r="M4131" s="247"/>
      <c r="N4131" s="246"/>
      <c r="O4131" s="248"/>
      <c r="P4131" s="249" t="str">
        <f t="shared" si="451"/>
        <v/>
      </c>
      <c r="Q4131" s="250" t="str">
        <f t="shared" si="449"/>
        <v/>
      </c>
      <c r="R4131" s="248"/>
      <c r="S4131" s="246"/>
      <c r="T4131" s="248"/>
      <c r="U4131" s="249" t="str">
        <f>+IF(AND(S4131&gt;0,R4131&lt;&gt;'Data Validation (ROP used only)'!$A$22),SUM(S4131:T4131),"")</f>
        <v/>
      </c>
      <c r="V4131" s="250" t="str">
        <f>IF(OR(R4131='Data Validation (ROP used only)'!$A$22,ISBLANK(S4131),ISERROR(S4131/$I4131)),"",S4131/$I4131)</f>
        <v/>
      </c>
      <c r="W4131" s="251"/>
      <c r="X4131" s="252" t="str" cm="1">
        <f t="array" ref="X4131">_xlfn.IFS(W4131="","",W4131/I4131&gt;=2,2*I4131,W4131/I4131 &lt; 2, W4131)</f>
        <v/>
      </c>
      <c r="Y4131" s="253" t="str">
        <f t="shared" si="452"/>
        <v/>
      </c>
      <c r="Z4131" s="248"/>
      <c r="AA4131" s="249" t="str">
        <f t="shared" si="453"/>
        <v/>
      </c>
      <c r="AB4131" s="254" t="str">
        <f t="shared" si="454"/>
        <v/>
      </c>
      <c r="AC4131" s="159"/>
      <c r="AD4131" s="160"/>
    </row>
    <row r="4132" spans="2:30" ht="13.8" hidden="1" outlineLevel="1" x14ac:dyDescent="0.25">
      <c r="B4132" s="1"/>
      <c r="C4132" s="1"/>
      <c r="D4132" s="1"/>
      <c r="E4132" s="2"/>
      <c r="F4132" s="1"/>
      <c r="G4132" s="2"/>
      <c r="H4132" s="108"/>
      <c r="I4132" s="109"/>
      <c r="J4132" s="132" t="str">
        <f t="shared" si="450"/>
        <v/>
      </c>
      <c r="K4132" s="132">
        <f t="shared" si="448"/>
        <v>0</v>
      </c>
      <c r="L4132" s="246"/>
      <c r="M4132" s="247"/>
      <c r="N4132" s="246"/>
      <c r="O4132" s="248"/>
      <c r="P4132" s="249" t="str">
        <f t="shared" si="451"/>
        <v/>
      </c>
      <c r="Q4132" s="250" t="str">
        <f t="shared" si="449"/>
        <v/>
      </c>
      <c r="R4132" s="248"/>
      <c r="S4132" s="246"/>
      <c r="T4132" s="248"/>
      <c r="U4132" s="249" t="str">
        <f>+IF(AND(S4132&gt;0,R4132&lt;&gt;'Data Validation (ROP used only)'!$A$22),SUM(S4132:T4132),"")</f>
        <v/>
      </c>
      <c r="V4132" s="250" t="str">
        <f>IF(OR(R4132='Data Validation (ROP used only)'!$A$22,ISBLANK(S4132),ISERROR(S4132/$I4132)),"",S4132/$I4132)</f>
        <v/>
      </c>
      <c r="W4132" s="251"/>
      <c r="X4132" s="252" t="str" cm="1">
        <f t="array" ref="X4132">_xlfn.IFS(W4132="","",W4132/I4132&gt;=2,2*I4132,W4132/I4132 &lt; 2, W4132)</f>
        <v/>
      </c>
      <c r="Y4132" s="253" t="str">
        <f t="shared" si="452"/>
        <v/>
      </c>
      <c r="Z4132" s="248"/>
      <c r="AA4132" s="249" t="str">
        <f t="shared" si="453"/>
        <v/>
      </c>
      <c r="AB4132" s="254" t="str">
        <f t="shared" si="454"/>
        <v/>
      </c>
      <c r="AC4132" s="159"/>
      <c r="AD4132" s="160"/>
    </row>
    <row r="4133" spans="2:30" ht="13.8" hidden="1" outlineLevel="1" x14ac:dyDescent="0.25">
      <c r="B4133" s="1"/>
      <c r="C4133" s="1"/>
      <c r="D4133" s="1"/>
      <c r="E4133" s="2"/>
      <c r="F4133" s="1"/>
      <c r="G4133" s="2"/>
      <c r="H4133" s="108"/>
      <c r="I4133" s="109"/>
      <c r="J4133" s="132" t="str">
        <f t="shared" si="450"/>
        <v/>
      </c>
      <c r="K4133" s="132">
        <f t="shared" si="448"/>
        <v>0</v>
      </c>
      <c r="L4133" s="246"/>
      <c r="M4133" s="247"/>
      <c r="N4133" s="246"/>
      <c r="O4133" s="248"/>
      <c r="P4133" s="249" t="str">
        <f t="shared" si="451"/>
        <v/>
      </c>
      <c r="Q4133" s="250" t="str">
        <f t="shared" si="449"/>
        <v/>
      </c>
      <c r="R4133" s="248"/>
      <c r="S4133" s="246"/>
      <c r="T4133" s="248"/>
      <c r="U4133" s="249" t="str">
        <f>+IF(AND(S4133&gt;0,R4133&lt;&gt;'Data Validation (ROP used only)'!$A$22),SUM(S4133:T4133),"")</f>
        <v/>
      </c>
      <c r="V4133" s="250" t="str">
        <f>IF(OR(R4133='Data Validation (ROP used only)'!$A$22,ISBLANK(S4133),ISERROR(S4133/$I4133)),"",S4133/$I4133)</f>
        <v/>
      </c>
      <c r="W4133" s="251"/>
      <c r="X4133" s="252" t="str" cm="1">
        <f t="array" ref="X4133">_xlfn.IFS(W4133="","",W4133/I4133&gt;=2,2*I4133,W4133/I4133 &lt; 2, W4133)</f>
        <v/>
      </c>
      <c r="Y4133" s="253" t="str">
        <f t="shared" si="452"/>
        <v/>
      </c>
      <c r="Z4133" s="248"/>
      <c r="AA4133" s="249" t="str">
        <f t="shared" si="453"/>
        <v/>
      </c>
      <c r="AB4133" s="254" t="str">
        <f t="shared" si="454"/>
        <v/>
      </c>
      <c r="AC4133" s="159"/>
      <c r="AD4133" s="160"/>
    </row>
    <row r="4134" spans="2:30" ht="13.8" hidden="1" outlineLevel="1" x14ac:dyDescent="0.25">
      <c r="B4134" s="1"/>
      <c r="C4134" s="1"/>
      <c r="D4134" s="1"/>
      <c r="E4134" s="2"/>
      <c r="F4134" s="1"/>
      <c r="G4134" s="2"/>
      <c r="H4134" s="108"/>
      <c r="I4134" s="109"/>
      <c r="J4134" s="132" t="str">
        <f t="shared" si="450"/>
        <v/>
      </c>
      <c r="K4134" s="132">
        <f t="shared" si="448"/>
        <v>0</v>
      </c>
      <c r="L4134" s="246"/>
      <c r="M4134" s="247"/>
      <c r="N4134" s="246"/>
      <c r="O4134" s="248"/>
      <c r="P4134" s="249" t="str">
        <f t="shared" si="451"/>
        <v/>
      </c>
      <c r="Q4134" s="250" t="str">
        <f t="shared" si="449"/>
        <v/>
      </c>
      <c r="R4134" s="248"/>
      <c r="S4134" s="246"/>
      <c r="T4134" s="248"/>
      <c r="U4134" s="249" t="str">
        <f>+IF(AND(S4134&gt;0,R4134&lt;&gt;'Data Validation (ROP used only)'!$A$22),SUM(S4134:T4134),"")</f>
        <v/>
      </c>
      <c r="V4134" s="250" t="str">
        <f>IF(OR(R4134='Data Validation (ROP used only)'!$A$22,ISBLANK(S4134),ISERROR(S4134/$I4134)),"",S4134/$I4134)</f>
        <v/>
      </c>
      <c r="W4134" s="251"/>
      <c r="X4134" s="252" t="str" cm="1">
        <f t="array" ref="X4134">_xlfn.IFS(W4134="","",W4134/I4134&gt;=2,2*I4134,W4134/I4134 &lt; 2, W4134)</f>
        <v/>
      </c>
      <c r="Y4134" s="253" t="str">
        <f t="shared" si="452"/>
        <v/>
      </c>
      <c r="Z4134" s="248"/>
      <c r="AA4134" s="249" t="str">
        <f t="shared" si="453"/>
        <v/>
      </c>
      <c r="AB4134" s="254" t="str">
        <f t="shared" si="454"/>
        <v/>
      </c>
      <c r="AC4134" s="159"/>
      <c r="AD4134" s="160"/>
    </row>
    <row r="4135" spans="2:30" ht="13.8" hidden="1" outlineLevel="1" x14ac:dyDescent="0.25">
      <c r="B4135" s="1"/>
      <c r="C4135" s="1"/>
      <c r="D4135" s="1"/>
      <c r="E4135" s="2"/>
      <c r="F4135" s="1"/>
      <c r="G4135" s="2"/>
      <c r="H4135" s="108"/>
      <c r="I4135" s="109"/>
      <c r="J4135" s="132" t="str">
        <f t="shared" si="450"/>
        <v/>
      </c>
      <c r="K4135" s="132">
        <f t="shared" ref="K4135:K4198" si="455">IF(ISERROR(I4135/1754.5),"",I4135/1754.5)</f>
        <v>0</v>
      </c>
      <c r="L4135" s="246"/>
      <c r="M4135" s="247"/>
      <c r="N4135" s="246"/>
      <c r="O4135" s="248"/>
      <c r="P4135" s="249" t="str">
        <f t="shared" si="451"/>
        <v/>
      </c>
      <c r="Q4135" s="250" t="str">
        <f t="shared" si="449"/>
        <v/>
      </c>
      <c r="R4135" s="248"/>
      <c r="S4135" s="246"/>
      <c r="T4135" s="248"/>
      <c r="U4135" s="249" t="str">
        <f>+IF(AND(S4135&gt;0,R4135&lt;&gt;'Data Validation (ROP used only)'!$A$22),SUM(S4135:T4135),"")</f>
        <v/>
      </c>
      <c r="V4135" s="250" t="str">
        <f>IF(OR(R4135='Data Validation (ROP used only)'!$A$22,ISBLANK(S4135),ISERROR(S4135/$I4135)),"",S4135/$I4135)</f>
        <v/>
      </c>
      <c r="W4135" s="251"/>
      <c r="X4135" s="252" t="str" cm="1">
        <f t="array" ref="X4135">_xlfn.IFS(W4135="","",W4135/I4135&gt;=2,2*I4135,W4135/I4135 &lt; 2, W4135)</f>
        <v/>
      </c>
      <c r="Y4135" s="253" t="str">
        <f t="shared" si="452"/>
        <v/>
      </c>
      <c r="Z4135" s="248"/>
      <c r="AA4135" s="249" t="str">
        <f t="shared" si="453"/>
        <v/>
      </c>
      <c r="AB4135" s="254" t="str">
        <f t="shared" si="454"/>
        <v/>
      </c>
      <c r="AC4135" s="159"/>
      <c r="AD4135" s="160"/>
    </row>
    <row r="4136" spans="2:30" ht="13.8" hidden="1" outlineLevel="1" x14ac:dyDescent="0.25">
      <c r="B4136" s="1"/>
      <c r="C4136" s="1"/>
      <c r="D4136" s="1"/>
      <c r="E4136" s="2"/>
      <c r="F4136" s="1"/>
      <c r="G4136" s="2"/>
      <c r="H4136" s="108"/>
      <c r="I4136" s="109"/>
      <c r="J4136" s="132" t="str">
        <f t="shared" si="450"/>
        <v/>
      </c>
      <c r="K4136" s="132">
        <f t="shared" si="455"/>
        <v>0</v>
      </c>
      <c r="L4136" s="246"/>
      <c r="M4136" s="247"/>
      <c r="N4136" s="246"/>
      <c r="O4136" s="248"/>
      <c r="P4136" s="249" t="str">
        <f t="shared" si="451"/>
        <v/>
      </c>
      <c r="Q4136" s="250" t="str">
        <f t="shared" si="449"/>
        <v/>
      </c>
      <c r="R4136" s="248"/>
      <c r="S4136" s="246"/>
      <c r="T4136" s="248"/>
      <c r="U4136" s="249" t="str">
        <f>+IF(AND(S4136&gt;0,R4136&lt;&gt;'Data Validation (ROP used only)'!$A$22),SUM(S4136:T4136),"")</f>
        <v/>
      </c>
      <c r="V4136" s="250" t="str">
        <f>IF(OR(R4136='Data Validation (ROP used only)'!$A$22,ISBLANK(S4136),ISERROR(S4136/$I4136)),"",S4136/$I4136)</f>
        <v/>
      </c>
      <c r="W4136" s="251"/>
      <c r="X4136" s="252" t="str" cm="1">
        <f t="array" ref="X4136">_xlfn.IFS(W4136="","",W4136/I4136&gt;=2,2*I4136,W4136/I4136 &lt; 2, W4136)</f>
        <v/>
      </c>
      <c r="Y4136" s="253" t="str">
        <f t="shared" si="452"/>
        <v/>
      </c>
      <c r="Z4136" s="248"/>
      <c r="AA4136" s="249" t="str">
        <f t="shared" si="453"/>
        <v/>
      </c>
      <c r="AB4136" s="254" t="str">
        <f t="shared" si="454"/>
        <v/>
      </c>
      <c r="AC4136" s="159"/>
      <c r="AD4136" s="160"/>
    </row>
    <row r="4137" spans="2:30" ht="13.8" hidden="1" outlineLevel="1" x14ac:dyDescent="0.25">
      <c r="B4137" s="1"/>
      <c r="C4137" s="1"/>
      <c r="D4137" s="1"/>
      <c r="E4137" s="2"/>
      <c r="F4137" s="1"/>
      <c r="G4137" s="2"/>
      <c r="H4137" s="108"/>
      <c r="I4137" s="109"/>
      <c r="J4137" s="132" t="str">
        <f t="shared" si="450"/>
        <v/>
      </c>
      <c r="K4137" s="132">
        <f t="shared" si="455"/>
        <v>0</v>
      </c>
      <c r="L4137" s="246"/>
      <c r="M4137" s="247"/>
      <c r="N4137" s="246"/>
      <c r="O4137" s="248"/>
      <c r="P4137" s="249" t="str">
        <f t="shared" si="451"/>
        <v/>
      </c>
      <c r="Q4137" s="250" t="str">
        <f t="shared" si="449"/>
        <v/>
      </c>
      <c r="R4137" s="248"/>
      <c r="S4137" s="246"/>
      <c r="T4137" s="248"/>
      <c r="U4137" s="249" t="str">
        <f>+IF(AND(S4137&gt;0,R4137&lt;&gt;'Data Validation (ROP used only)'!$A$22),SUM(S4137:T4137),"")</f>
        <v/>
      </c>
      <c r="V4137" s="250" t="str">
        <f>IF(OR(R4137='Data Validation (ROP used only)'!$A$22,ISBLANK(S4137),ISERROR(S4137/$I4137)),"",S4137/$I4137)</f>
        <v/>
      </c>
      <c r="W4137" s="251"/>
      <c r="X4137" s="252" t="str" cm="1">
        <f t="array" ref="X4137">_xlfn.IFS(W4137="","",W4137/I4137&gt;=2,2*I4137,W4137/I4137 &lt; 2, W4137)</f>
        <v/>
      </c>
      <c r="Y4137" s="253" t="str">
        <f t="shared" si="452"/>
        <v/>
      </c>
      <c r="Z4137" s="248"/>
      <c r="AA4137" s="249" t="str">
        <f t="shared" si="453"/>
        <v/>
      </c>
      <c r="AB4137" s="254" t="str">
        <f t="shared" si="454"/>
        <v/>
      </c>
      <c r="AC4137" s="159"/>
      <c r="AD4137" s="160"/>
    </row>
    <row r="4138" spans="2:30" ht="13.8" hidden="1" outlineLevel="1" x14ac:dyDescent="0.25">
      <c r="B4138" s="1"/>
      <c r="C4138" s="1"/>
      <c r="D4138" s="1"/>
      <c r="E4138" s="2"/>
      <c r="F4138" s="1"/>
      <c r="G4138" s="2"/>
      <c r="H4138" s="108"/>
      <c r="I4138" s="109"/>
      <c r="J4138" s="132" t="str">
        <f t="shared" si="450"/>
        <v/>
      </c>
      <c r="K4138" s="132">
        <f t="shared" si="455"/>
        <v>0</v>
      </c>
      <c r="L4138" s="246"/>
      <c r="M4138" s="247"/>
      <c r="N4138" s="246"/>
      <c r="O4138" s="248"/>
      <c r="P4138" s="249" t="str">
        <f t="shared" si="451"/>
        <v/>
      </c>
      <c r="Q4138" s="250" t="str">
        <f t="shared" si="449"/>
        <v/>
      </c>
      <c r="R4138" s="248"/>
      <c r="S4138" s="246"/>
      <c r="T4138" s="248"/>
      <c r="U4138" s="249" t="str">
        <f>+IF(AND(S4138&gt;0,R4138&lt;&gt;'Data Validation (ROP used only)'!$A$22),SUM(S4138:T4138),"")</f>
        <v/>
      </c>
      <c r="V4138" s="250" t="str">
        <f>IF(OR(R4138='Data Validation (ROP used only)'!$A$22,ISBLANK(S4138),ISERROR(S4138/$I4138)),"",S4138/$I4138)</f>
        <v/>
      </c>
      <c r="W4138" s="251"/>
      <c r="X4138" s="252" t="str" cm="1">
        <f t="array" ref="X4138">_xlfn.IFS(W4138="","",W4138/I4138&gt;=2,2*I4138,W4138/I4138 &lt; 2, W4138)</f>
        <v/>
      </c>
      <c r="Y4138" s="253" t="str">
        <f t="shared" si="452"/>
        <v/>
      </c>
      <c r="Z4138" s="248"/>
      <c r="AA4138" s="249" t="str">
        <f t="shared" si="453"/>
        <v/>
      </c>
      <c r="AB4138" s="254" t="str">
        <f t="shared" si="454"/>
        <v/>
      </c>
      <c r="AC4138" s="159"/>
      <c r="AD4138" s="160"/>
    </row>
    <row r="4139" spans="2:30" ht="13.8" hidden="1" outlineLevel="1" x14ac:dyDescent="0.25">
      <c r="B4139" s="1"/>
      <c r="C4139" s="1"/>
      <c r="D4139" s="1"/>
      <c r="E4139" s="2"/>
      <c r="F4139" s="1"/>
      <c r="G4139" s="2"/>
      <c r="H4139" s="108"/>
      <c r="I4139" s="109"/>
      <c r="J4139" s="132" t="str">
        <f t="shared" si="450"/>
        <v/>
      </c>
      <c r="K4139" s="132">
        <f t="shared" si="455"/>
        <v>0</v>
      </c>
      <c r="L4139" s="246"/>
      <c r="M4139" s="247"/>
      <c r="N4139" s="246"/>
      <c r="O4139" s="248"/>
      <c r="P4139" s="249" t="str">
        <f t="shared" si="451"/>
        <v/>
      </c>
      <c r="Q4139" s="250" t="str">
        <f t="shared" si="449"/>
        <v/>
      </c>
      <c r="R4139" s="248"/>
      <c r="S4139" s="246"/>
      <c r="T4139" s="248"/>
      <c r="U4139" s="249" t="str">
        <f>+IF(AND(S4139&gt;0,R4139&lt;&gt;'Data Validation (ROP used only)'!$A$22),SUM(S4139:T4139),"")</f>
        <v/>
      </c>
      <c r="V4139" s="250" t="str">
        <f>IF(OR(R4139='Data Validation (ROP used only)'!$A$22,ISBLANK(S4139),ISERROR(S4139/$I4139)),"",S4139/$I4139)</f>
        <v/>
      </c>
      <c r="W4139" s="251"/>
      <c r="X4139" s="252" t="str" cm="1">
        <f t="array" ref="X4139">_xlfn.IFS(W4139="","",W4139/I4139&gt;=2,2*I4139,W4139/I4139 &lt; 2, W4139)</f>
        <v/>
      </c>
      <c r="Y4139" s="253" t="str">
        <f t="shared" si="452"/>
        <v/>
      </c>
      <c r="Z4139" s="248"/>
      <c r="AA4139" s="249" t="str">
        <f t="shared" si="453"/>
        <v/>
      </c>
      <c r="AB4139" s="254" t="str">
        <f t="shared" si="454"/>
        <v/>
      </c>
      <c r="AC4139" s="159"/>
      <c r="AD4139" s="160"/>
    </row>
    <row r="4140" spans="2:30" ht="13.8" hidden="1" outlineLevel="1" x14ac:dyDescent="0.25">
      <c r="B4140" s="1"/>
      <c r="C4140" s="1"/>
      <c r="D4140" s="1"/>
      <c r="E4140" s="2"/>
      <c r="F4140" s="1"/>
      <c r="G4140" s="2"/>
      <c r="H4140" s="108"/>
      <c r="I4140" s="109"/>
      <c r="J4140" s="132" t="str">
        <f t="shared" si="450"/>
        <v/>
      </c>
      <c r="K4140" s="132">
        <f t="shared" si="455"/>
        <v>0</v>
      </c>
      <c r="L4140" s="246"/>
      <c r="M4140" s="247"/>
      <c r="N4140" s="246"/>
      <c r="O4140" s="248"/>
      <c r="P4140" s="249" t="str">
        <f t="shared" si="451"/>
        <v/>
      </c>
      <c r="Q4140" s="250" t="str">
        <f t="shared" si="449"/>
        <v/>
      </c>
      <c r="R4140" s="248"/>
      <c r="S4140" s="246"/>
      <c r="T4140" s="248"/>
      <c r="U4140" s="249" t="str">
        <f>+IF(AND(S4140&gt;0,R4140&lt;&gt;'Data Validation (ROP used only)'!$A$22),SUM(S4140:T4140),"")</f>
        <v/>
      </c>
      <c r="V4140" s="250" t="str">
        <f>IF(OR(R4140='Data Validation (ROP used only)'!$A$22,ISBLANK(S4140),ISERROR(S4140/$I4140)),"",S4140/$I4140)</f>
        <v/>
      </c>
      <c r="W4140" s="251"/>
      <c r="X4140" s="252" t="str" cm="1">
        <f t="array" ref="X4140">_xlfn.IFS(W4140="","",W4140/I4140&gt;=2,2*I4140,W4140/I4140 &lt; 2, W4140)</f>
        <v/>
      </c>
      <c r="Y4140" s="253" t="str">
        <f t="shared" si="452"/>
        <v/>
      </c>
      <c r="Z4140" s="248"/>
      <c r="AA4140" s="249" t="str">
        <f t="shared" si="453"/>
        <v/>
      </c>
      <c r="AB4140" s="254" t="str">
        <f t="shared" si="454"/>
        <v/>
      </c>
      <c r="AC4140" s="159"/>
      <c r="AD4140" s="160"/>
    </row>
    <row r="4141" spans="2:30" ht="13.8" hidden="1" outlineLevel="1" x14ac:dyDescent="0.25">
      <c r="B4141" s="1"/>
      <c r="C4141" s="1"/>
      <c r="D4141" s="1"/>
      <c r="E4141" s="2"/>
      <c r="F4141" s="1"/>
      <c r="G4141" s="2"/>
      <c r="H4141" s="108"/>
      <c r="I4141" s="109"/>
      <c r="J4141" s="132" t="str">
        <f t="shared" si="450"/>
        <v/>
      </c>
      <c r="K4141" s="132">
        <f t="shared" si="455"/>
        <v>0</v>
      </c>
      <c r="L4141" s="246"/>
      <c r="M4141" s="247"/>
      <c r="N4141" s="246"/>
      <c r="O4141" s="248"/>
      <c r="P4141" s="249" t="str">
        <f t="shared" si="451"/>
        <v/>
      </c>
      <c r="Q4141" s="250" t="str">
        <f t="shared" si="449"/>
        <v/>
      </c>
      <c r="R4141" s="248"/>
      <c r="S4141" s="246"/>
      <c r="T4141" s="248"/>
      <c r="U4141" s="249" t="str">
        <f>+IF(AND(S4141&gt;0,R4141&lt;&gt;'Data Validation (ROP used only)'!$A$22),SUM(S4141:T4141),"")</f>
        <v/>
      </c>
      <c r="V4141" s="250" t="str">
        <f>IF(OR(R4141='Data Validation (ROP used only)'!$A$22,ISBLANK(S4141),ISERROR(S4141/$I4141)),"",S4141/$I4141)</f>
        <v/>
      </c>
      <c r="W4141" s="251"/>
      <c r="X4141" s="252" t="str" cm="1">
        <f t="array" ref="X4141">_xlfn.IFS(W4141="","",W4141/I4141&gt;=2,2*I4141,W4141/I4141 &lt; 2, W4141)</f>
        <v/>
      </c>
      <c r="Y4141" s="253" t="str">
        <f t="shared" si="452"/>
        <v/>
      </c>
      <c r="Z4141" s="248"/>
      <c r="AA4141" s="249" t="str">
        <f t="shared" si="453"/>
        <v/>
      </c>
      <c r="AB4141" s="254" t="str">
        <f t="shared" si="454"/>
        <v/>
      </c>
      <c r="AC4141" s="159"/>
      <c r="AD4141" s="160"/>
    </row>
    <row r="4142" spans="2:30" ht="13.8" hidden="1" outlineLevel="1" x14ac:dyDescent="0.25">
      <c r="B4142" s="1"/>
      <c r="C4142" s="1"/>
      <c r="D4142" s="1"/>
      <c r="E4142" s="2"/>
      <c r="F4142" s="1"/>
      <c r="G4142" s="2"/>
      <c r="H4142" s="108"/>
      <c r="I4142" s="109"/>
      <c r="J4142" s="132" t="str">
        <f t="shared" si="450"/>
        <v/>
      </c>
      <c r="K4142" s="132">
        <f t="shared" si="455"/>
        <v>0</v>
      </c>
      <c r="L4142" s="246"/>
      <c r="M4142" s="247"/>
      <c r="N4142" s="246"/>
      <c r="O4142" s="248"/>
      <c r="P4142" s="249" t="str">
        <f t="shared" si="451"/>
        <v/>
      </c>
      <c r="Q4142" s="250" t="str">
        <f t="shared" si="449"/>
        <v/>
      </c>
      <c r="R4142" s="248"/>
      <c r="S4142" s="246"/>
      <c r="T4142" s="248"/>
      <c r="U4142" s="249" t="str">
        <f>+IF(AND(S4142&gt;0,R4142&lt;&gt;'Data Validation (ROP used only)'!$A$22),SUM(S4142:T4142),"")</f>
        <v/>
      </c>
      <c r="V4142" s="250" t="str">
        <f>IF(OR(R4142='Data Validation (ROP used only)'!$A$22,ISBLANK(S4142),ISERROR(S4142/$I4142)),"",S4142/$I4142)</f>
        <v/>
      </c>
      <c r="W4142" s="251"/>
      <c r="X4142" s="252" t="str" cm="1">
        <f t="array" ref="X4142">_xlfn.IFS(W4142="","",W4142/I4142&gt;=2,2*I4142,W4142/I4142 &lt; 2, W4142)</f>
        <v/>
      </c>
      <c r="Y4142" s="253" t="str">
        <f t="shared" si="452"/>
        <v/>
      </c>
      <c r="Z4142" s="248"/>
      <c r="AA4142" s="249" t="str">
        <f t="shared" si="453"/>
        <v/>
      </c>
      <c r="AB4142" s="254" t="str">
        <f t="shared" si="454"/>
        <v/>
      </c>
      <c r="AC4142" s="159"/>
      <c r="AD4142" s="160"/>
    </row>
    <row r="4143" spans="2:30" ht="13.8" hidden="1" outlineLevel="1" x14ac:dyDescent="0.25">
      <c r="B4143" s="1"/>
      <c r="C4143" s="1"/>
      <c r="D4143" s="1"/>
      <c r="E4143" s="2"/>
      <c r="F4143" s="1"/>
      <c r="G4143" s="2"/>
      <c r="H4143" s="108"/>
      <c r="I4143" s="109"/>
      <c r="J4143" s="132" t="str">
        <f t="shared" si="450"/>
        <v/>
      </c>
      <c r="K4143" s="132">
        <f t="shared" si="455"/>
        <v>0</v>
      </c>
      <c r="L4143" s="246"/>
      <c r="M4143" s="247"/>
      <c r="N4143" s="246"/>
      <c r="O4143" s="248"/>
      <c r="P4143" s="249" t="str">
        <f t="shared" si="451"/>
        <v/>
      </c>
      <c r="Q4143" s="250" t="str">
        <f t="shared" si="449"/>
        <v/>
      </c>
      <c r="R4143" s="248"/>
      <c r="S4143" s="246"/>
      <c r="T4143" s="248"/>
      <c r="U4143" s="249" t="str">
        <f>+IF(AND(S4143&gt;0,R4143&lt;&gt;'Data Validation (ROP used only)'!$A$22),SUM(S4143:T4143),"")</f>
        <v/>
      </c>
      <c r="V4143" s="250" t="str">
        <f>IF(OR(R4143='Data Validation (ROP used only)'!$A$22,ISBLANK(S4143),ISERROR(S4143/$I4143)),"",S4143/$I4143)</f>
        <v/>
      </c>
      <c r="W4143" s="251"/>
      <c r="X4143" s="252" t="str" cm="1">
        <f t="array" ref="X4143">_xlfn.IFS(W4143="","",W4143/I4143&gt;=2,2*I4143,W4143/I4143 &lt; 2, W4143)</f>
        <v/>
      </c>
      <c r="Y4143" s="253" t="str">
        <f t="shared" si="452"/>
        <v/>
      </c>
      <c r="Z4143" s="248"/>
      <c r="AA4143" s="249" t="str">
        <f t="shared" si="453"/>
        <v/>
      </c>
      <c r="AB4143" s="254" t="str">
        <f t="shared" si="454"/>
        <v/>
      </c>
      <c r="AC4143" s="159"/>
      <c r="AD4143" s="160"/>
    </row>
    <row r="4144" spans="2:30" ht="13.8" hidden="1" outlineLevel="1" x14ac:dyDescent="0.25">
      <c r="B4144" s="1"/>
      <c r="C4144" s="1"/>
      <c r="D4144" s="1"/>
      <c r="E4144" s="2"/>
      <c r="F4144" s="1"/>
      <c r="G4144" s="2"/>
      <c r="H4144" s="108"/>
      <c r="I4144" s="109"/>
      <c r="J4144" s="132" t="str">
        <f t="shared" si="450"/>
        <v/>
      </c>
      <c r="K4144" s="132">
        <f t="shared" si="455"/>
        <v>0</v>
      </c>
      <c r="L4144" s="246"/>
      <c r="M4144" s="247"/>
      <c r="N4144" s="246"/>
      <c r="O4144" s="248"/>
      <c r="P4144" s="249" t="str">
        <f t="shared" si="451"/>
        <v/>
      </c>
      <c r="Q4144" s="250" t="str">
        <f t="shared" si="449"/>
        <v/>
      </c>
      <c r="R4144" s="248"/>
      <c r="S4144" s="246"/>
      <c r="T4144" s="248"/>
      <c r="U4144" s="249" t="str">
        <f>+IF(AND(S4144&gt;0,R4144&lt;&gt;'Data Validation (ROP used only)'!$A$22),SUM(S4144:T4144),"")</f>
        <v/>
      </c>
      <c r="V4144" s="250" t="str">
        <f>IF(OR(R4144='Data Validation (ROP used only)'!$A$22,ISBLANK(S4144),ISERROR(S4144/$I4144)),"",S4144/$I4144)</f>
        <v/>
      </c>
      <c r="W4144" s="251"/>
      <c r="X4144" s="252" t="str" cm="1">
        <f t="array" ref="X4144">_xlfn.IFS(W4144="","",W4144/I4144&gt;=2,2*I4144,W4144/I4144 &lt; 2, W4144)</f>
        <v/>
      </c>
      <c r="Y4144" s="253" t="str">
        <f t="shared" si="452"/>
        <v/>
      </c>
      <c r="Z4144" s="248"/>
      <c r="AA4144" s="249" t="str">
        <f t="shared" si="453"/>
        <v/>
      </c>
      <c r="AB4144" s="254" t="str">
        <f t="shared" si="454"/>
        <v/>
      </c>
      <c r="AC4144" s="159"/>
      <c r="AD4144" s="160"/>
    </row>
    <row r="4145" spans="2:30" ht="13.8" hidden="1" outlineLevel="1" x14ac:dyDescent="0.25">
      <c r="B4145" s="1"/>
      <c r="C4145" s="1"/>
      <c r="D4145" s="1"/>
      <c r="E4145" s="2"/>
      <c r="F4145" s="1"/>
      <c r="G4145" s="2"/>
      <c r="H4145" s="108"/>
      <c r="I4145" s="109"/>
      <c r="J4145" s="132" t="str">
        <f t="shared" si="450"/>
        <v/>
      </c>
      <c r="K4145" s="132">
        <f t="shared" si="455"/>
        <v>0</v>
      </c>
      <c r="L4145" s="246"/>
      <c r="M4145" s="247"/>
      <c r="N4145" s="246"/>
      <c r="O4145" s="248"/>
      <c r="P4145" s="249" t="str">
        <f t="shared" si="451"/>
        <v/>
      </c>
      <c r="Q4145" s="250" t="str">
        <f t="shared" si="449"/>
        <v/>
      </c>
      <c r="R4145" s="248"/>
      <c r="S4145" s="246"/>
      <c r="T4145" s="248"/>
      <c r="U4145" s="249" t="str">
        <f>+IF(AND(S4145&gt;0,R4145&lt;&gt;'Data Validation (ROP used only)'!$A$22),SUM(S4145:T4145),"")</f>
        <v/>
      </c>
      <c r="V4145" s="250" t="str">
        <f>IF(OR(R4145='Data Validation (ROP used only)'!$A$22,ISBLANK(S4145),ISERROR(S4145/$I4145)),"",S4145/$I4145)</f>
        <v/>
      </c>
      <c r="W4145" s="251"/>
      <c r="X4145" s="252" t="str" cm="1">
        <f t="array" ref="X4145">_xlfn.IFS(W4145="","",W4145/I4145&gt;=2,2*I4145,W4145/I4145 &lt; 2, W4145)</f>
        <v/>
      </c>
      <c r="Y4145" s="253" t="str">
        <f t="shared" si="452"/>
        <v/>
      </c>
      <c r="Z4145" s="248"/>
      <c r="AA4145" s="249" t="str">
        <f t="shared" si="453"/>
        <v/>
      </c>
      <c r="AB4145" s="254" t="str">
        <f t="shared" si="454"/>
        <v/>
      </c>
      <c r="AC4145" s="159"/>
      <c r="AD4145" s="160"/>
    </row>
    <row r="4146" spans="2:30" ht="13.8" hidden="1" outlineLevel="1" x14ac:dyDescent="0.25">
      <c r="B4146" s="1"/>
      <c r="C4146" s="1"/>
      <c r="D4146" s="1"/>
      <c r="E4146" s="2"/>
      <c r="F4146" s="1"/>
      <c r="G4146" s="2"/>
      <c r="H4146" s="108"/>
      <c r="I4146" s="109"/>
      <c r="J4146" s="132" t="str">
        <f t="shared" si="450"/>
        <v/>
      </c>
      <c r="K4146" s="132">
        <f t="shared" si="455"/>
        <v>0</v>
      </c>
      <c r="L4146" s="246"/>
      <c r="M4146" s="247"/>
      <c r="N4146" s="246"/>
      <c r="O4146" s="248"/>
      <c r="P4146" s="249" t="str">
        <f t="shared" si="451"/>
        <v/>
      </c>
      <c r="Q4146" s="250" t="str">
        <f t="shared" si="449"/>
        <v/>
      </c>
      <c r="R4146" s="248"/>
      <c r="S4146" s="246"/>
      <c r="T4146" s="248"/>
      <c r="U4146" s="249" t="str">
        <f>+IF(AND(S4146&gt;0,R4146&lt;&gt;'Data Validation (ROP used only)'!$A$22),SUM(S4146:T4146),"")</f>
        <v/>
      </c>
      <c r="V4146" s="250" t="str">
        <f>IF(OR(R4146='Data Validation (ROP used only)'!$A$22,ISBLANK(S4146),ISERROR(S4146/$I4146)),"",S4146/$I4146)</f>
        <v/>
      </c>
      <c r="W4146" s="251"/>
      <c r="X4146" s="252" t="str" cm="1">
        <f t="array" ref="X4146">_xlfn.IFS(W4146="","",W4146/I4146&gt;=2,2*I4146,W4146/I4146 &lt; 2, W4146)</f>
        <v/>
      </c>
      <c r="Y4146" s="253" t="str">
        <f t="shared" si="452"/>
        <v/>
      </c>
      <c r="Z4146" s="248"/>
      <c r="AA4146" s="249" t="str">
        <f t="shared" si="453"/>
        <v/>
      </c>
      <c r="AB4146" s="254" t="str">
        <f t="shared" si="454"/>
        <v/>
      </c>
      <c r="AC4146" s="159"/>
      <c r="AD4146" s="160"/>
    </row>
    <row r="4147" spans="2:30" ht="13.8" hidden="1" outlineLevel="1" x14ac:dyDescent="0.25">
      <c r="B4147" s="1"/>
      <c r="C4147" s="1"/>
      <c r="D4147" s="1"/>
      <c r="E4147" s="2"/>
      <c r="F4147" s="1"/>
      <c r="G4147" s="2"/>
      <c r="H4147" s="108"/>
      <c r="I4147" s="109"/>
      <c r="J4147" s="132" t="str">
        <f t="shared" si="450"/>
        <v/>
      </c>
      <c r="K4147" s="132">
        <f t="shared" si="455"/>
        <v>0</v>
      </c>
      <c r="L4147" s="246"/>
      <c r="M4147" s="247"/>
      <c r="N4147" s="246"/>
      <c r="O4147" s="248"/>
      <c r="P4147" s="249" t="str">
        <f t="shared" si="451"/>
        <v/>
      </c>
      <c r="Q4147" s="250" t="str">
        <f t="shared" si="449"/>
        <v/>
      </c>
      <c r="R4147" s="248"/>
      <c r="S4147" s="246"/>
      <c r="T4147" s="248"/>
      <c r="U4147" s="249" t="str">
        <f>+IF(AND(S4147&gt;0,R4147&lt;&gt;'Data Validation (ROP used only)'!$A$22),SUM(S4147:T4147),"")</f>
        <v/>
      </c>
      <c r="V4147" s="250" t="str">
        <f>IF(OR(R4147='Data Validation (ROP used only)'!$A$22,ISBLANK(S4147),ISERROR(S4147/$I4147)),"",S4147/$I4147)</f>
        <v/>
      </c>
      <c r="W4147" s="251"/>
      <c r="X4147" s="252" t="str" cm="1">
        <f t="array" ref="X4147">_xlfn.IFS(W4147="","",W4147/I4147&gt;=2,2*I4147,W4147/I4147 &lt; 2, W4147)</f>
        <v/>
      </c>
      <c r="Y4147" s="253" t="str">
        <f t="shared" si="452"/>
        <v/>
      </c>
      <c r="Z4147" s="248"/>
      <c r="AA4147" s="249" t="str">
        <f t="shared" si="453"/>
        <v/>
      </c>
      <c r="AB4147" s="254" t="str">
        <f t="shared" si="454"/>
        <v/>
      </c>
      <c r="AC4147" s="159"/>
      <c r="AD4147" s="160"/>
    </row>
    <row r="4148" spans="2:30" ht="13.8" hidden="1" outlineLevel="1" x14ac:dyDescent="0.25">
      <c r="B4148" s="1"/>
      <c r="C4148" s="1"/>
      <c r="D4148" s="1"/>
      <c r="E4148" s="2"/>
      <c r="F4148" s="1"/>
      <c r="G4148" s="2"/>
      <c r="H4148" s="108"/>
      <c r="I4148" s="109"/>
      <c r="J4148" s="132" t="str">
        <f t="shared" si="450"/>
        <v/>
      </c>
      <c r="K4148" s="132">
        <f t="shared" si="455"/>
        <v>0</v>
      </c>
      <c r="L4148" s="246"/>
      <c r="M4148" s="247"/>
      <c r="N4148" s="246"/>
      <c r="O4148" s="248"/>
      <c r="P4148" s="249" t="str">
        <f t="shared" si="451"/>
        <v/>
      </c>
      <c r="Q4148" s="250" t="str">
        <f t="shared" si="449"/>
        <v/>
      </c>
      <c r="R4148" s="248"/>
      <c r="S4148" s="246"/>
      <c r="T4148" s="248"/>
      <c r="U4148" s="249" t="str">
        <f>+IF(AND(S4148&gt;0,R4148&lt;&gt;'Data Validation (ROP used only)'!$A$22),SUM(S4148:T4148),"")</f>
        <v/>
      </c>
      <c r="V4148" s="250" t="str">
        <f>IF(OR(R4148='Data Validation (ROP used only)'!$A$22,ISBLANK(S4148),ISERROR(S4148/$I4148)),"",S4148/$I4148)</f>
        <v/>
      </c>
      <c r="W4148" s="251"/>
      <c r="X4148" s="252" t="str" cm="1">
        <f t="array" ref="X4148">_xlfn.IFS(W4148="","",W4148/I4148&gt;=2,2*I4148,W4148/I4148 &lt; 2, W4148)</f>
        <v/>
      </c>
      <c r="Y4148" s="253" t="str">
        <f t="shared" si="452"/>
        <v/>
      </c>
      <c r="Z4148" s="248"/>
      <c r="AA4148" s="249" t="str">
        <f t="shared" si="453"/>
        <v/>
      </c>
      <c r="AB4148" s="254" t="str">
        <f t="shared" si="454"/>
        <v/>
      </c>
      <c r="AC4148" s="159"/>
      <c r="AD4148" s="160"/>
    </row>
    <row r="4149" spans="2:30" ht="13.8" hidden="1" outlineLevel="1" x14ac:dyDescent="0.25">
      <c r="B4149" s="1"/>
      <c r="C4149" s="1"/>
      <c r="D4149" s="1"/>
      <c r="E4149" s="2"/>
      <c r="F4149" s="1"/>
      <c r="G4149" s="2"/>
      <c r="H4149" s="108"/>
      <c r="I4149" s="109"/>
      <c r="J4149" s="132" t="str">
        <f t="shared" si="450"/>
        <v/>
      </c>
      <c r="K4149" s="132">
        <f t="shared" si="455"/>
        <v>0</v>
      </c>
      <c r="L4149" s="246"/>
      <c r="M4149" s="247"/>
      <c r="N4149" s="246"/>
      <c r="O4149" s="248"/>
      <c r="P4149" s="249" t="str">
        <f t="shared" si="451"/>
        <v/>
      </c>
      <c r="Q4149" s="250" t="str">
        <f t="shared" si="449"/>
        <v/>
      </c>
      <c r="R4149" s="248"/>
      <c r="S4149" s="246"/>
      <c r="T4149" s="248"/>
      <c r="U4149" s="249" t="str">
        <f>+IF(AND(S4149&gt;0,R4149&lt;&gt;'Data Validation (ROP used only)'!$A$22),SUM(S4149:T4149),"")</f>
        <v/>
      </c>
      <c r="V4149" s="250" t="str">
        <f>IF(OR(R4149='Data Validation (ROP used only)'!$A$22,ISBLANK(S4149),ISERROR(S4149/$I4149)),"",S4149/$I4149)</f>
        <v/>
      </c>
      <c r="W4149" s="251"/>
      <c r="X4149" s="252" t="str" cm="1">
        <f t="array" ref="X4149">_xlfn.IFS(W4149="","",W4149/I4149&gt;=2,2*I4149,W4149/I4149 &lt; 2, W4149)</f>
        <v/>
      </c>
      <c r="Y4149" s="253" t="str">
        <f t="shared" si="452"/>
        <v/>
      </c>
      <c r="Z4149" s="248"/>
      <c r="AA4149" s="249" t="str">
        <f t="shared" si="453"/>
        <v/>
      </c>
      <c r="AB4149" s="254" t="str">
        <f t="shared" si="454"/>
        <v/>
      </c>
      <c r="AC4149" s="159"/>
      <c r="AD4149" s="160"/>
    </row>
    <row r="4150" spans="2:30" ht="13.8" hidden="1" outlineLevel="1" x14ac:dyDescent="0.25">
      <c r="B4150" s="1"/>
      <c r="C4150" s="1"/>
      <c r="D4150" s="1"/>
      <c r="E4150" s="2"/>
      <c r="F4150" s="1"/>
      <c r="G4150" s="2"/>
      <c r="H4150" s="108"/>
      <c r="I4150" s="109"/>
      <c r="J4150" s="132" t="str">
        <f t="shared" si="450"/>
        <v/>
      </c>
      <c r="K4150" s="132">
        <f t="shared" si="455"/>
        <v>0</v>
      </c>
      <c r="L4150" s="246"/>
      <c r="M4150" s="247"/>
      <c r="N4150" s="246"/>
      <c r="O4150" s="248"/>
      <c r="P4150" s="249" t="str">
        <f t="shared" si="451"/>
        <v/>
      </c>
      <c r="Q4150" s="250" t="str">
        <f t="shared" si="449"/>
        <v/>
      </c>
      <c r="R4150" s="248"/>
      <c r="S4150" s="246"/>
      <c r="T4150" s="248"/>
      <c r="U4150" s="249" t="str">
        <f>+IF(AND(S4150&gt;0,R4150&lt;&gt;'Data Validation (ROP used only)'!$A$22),SUM(S4150:T4150),"")</f>
        <v/>
      </c>
      <c r="V4150" s="250" t="str">
        <f>IF(OR(R4150='Data Validation (ROP used only)'!$A$22,ISBLANK(S4150),ISERROR(S4150/$I4150)),"",S4150/$I4150)</f>
        <v/>
      </c>
      <c r="W4150" s="251"/>
      <c r="X4150" s="252" t="str" cm="1">
        <f t="array" ref="X4150">_xlfn.IFS(W4150="","",W4150/I4150&gt;=2,2*I4150,W4150/I4150 &lt; 2, W4150)</f>
        <v/>
      </c>
      <c r="Y4150" s="253" t="str">
        <f t="shared" si="452"/>
        <v/>
      </c>
      <c r="Z4150" s="248"/>
      <c r="AA4150" s="249" t="str">
        <f t="shared" si="453"/>
        <v/>
      </c>
      <c r="AB4150" s="254" t="str">
        <f t="shared" si="454"/>
        <v/>
      </c>
      <c r="AC4150" s="159"/>
      <c r="AD4150" s="160"/>
    </row>
    <row r="4151" spans="2:30" ht="13.8" hidden="1" outlineLevel="1" x14ac:dyDescent="0.25">
      <c r="B4151" s="1"/>
      <c r="C4151" s="1"/>
      <c r="D4151" s="1"/>
      <c r="E4151" s="2"/>
      <c r="F4151" s="1"/>
      <c r="G4151" s="2"/>
      <c r="H4151" s="108"/>
      <c r="I4151" s="109"/>
      <c r="J4151" s="132" t="str">
        <f t="shared" si="450"/>
        <v/>
      </c>
      <c r="K4151" s="132">
        <f t="shared" si="455"/>
        <v>0</v>
      </c>
      <c r="L4151" s="246"/>
      <c r="M4151" s="247"/>
      <c r="N4151" s="246"/>
      <c r="O4151" s="248"/>
      <c r="P4151" s="249" t="str">
        <f t="shared" si="451"/>
        <v/>
      </c>
      <c r="Q4151" s="250" t="str">
        <f t="shared" si="449"/>
        <v/>
      </c>
      <c r="R4151" s="248"/>
      <c r="S4151" s="246"/>
      <c r="T4151" s="248"/>
      <c r="U4151" s="249" t="str">
        <f>+IF(AND(S4151&gt;0,R4151&lt;&gt;'Data Validation (ROP used only)'!$A$22),SUM(S4151:T4151),"")</f>
        <v/>
      </c>
      <c r="V4151" s="250" t="str">
        <f>IF(OR(R4151='Data Validation (ROP used only)'!$A$22,ISBLANK(S4151),ISERROR(S4151/$I4151)),"",S4151/$I4151)</f>
        <v/>
      </c>
      <c r="W4151" s="251"/>
      <c r="X4151" s="252" t="str" cm="1">
        <f t="array" ref="X4151">_xlfn.IFS(W4151="","",W4151/I4151&gt;=2,2*I4151,W4151/I4151 &lt; 2, W4151)</f>
        <v/>
      </c>
      <c r="Y4151" s="253" t="str">
        <f t="shared" si="452"/>
        <v/>
      </c>
      <c r="Z4151" s="248"/>
      <c r="AA4151" s="249" t="str">
        <f t="shared" si="453"/>
        <v/>
      </c>
      <c r="AB4151" s="254" t="str">
        <f t="shared" si="454"/>
        <v/>
      </c>
      <c r="AC4151" s="159"/>
      <c r="AD4151" s="160"/>
    </row>
    <row r="4152" spans="2:30" ht="13.8" hidden="1" outlineLevel="1" x14ac:dyDescent="0.25">
      <c r="B4152" s="1"/>
      <c r="C4152" s="1"/>
      <c r="D4152" s="1"/>
      <c r="E4152" s="2"/>
      <c r="F4152" s="1"/>
      <c r="G4152" s="2"/>
      <c r="H4152" s="108"/>
      <c r="I4152" s="109"/>
      <c r="J4152" s="132" t="str">
        <f t="shared" si="450"/>
        <v/>
      </c>
      <c r="K4152" s="132">
        <f t="shared" si="455"/>
        <v>0</v>
      </c>
      <c r="L4152" s="246"/>
      <c r="M4152" s="247"/>
      <c r="N4152" s="246"/>
      <c r="O4152" s="248"/>
      <c r="P4152" s="249" t="str">
        <f t="shared" si="451"/>
        <v/>
      </c>
      <c r="Q4152" s="250" t="str">
        <f t="shared" si="449"/>
        <v/>
      </c>
      <c r="R4152" s="248"/>
      <c r="S4152" s="246"/>
      <c r="T4152" s="248"/>
      <c r="U4152" s="249" t="str">
        <f>+IF(AND(S4152&gt;0,R4152&lt;&gt;'Data Validation (ROP used only)'!$A$22),SUM(S4152:T4152),"")</f>
        <v/>
      </c>
      <c r="V4152" s="250" t="str">
        <f>IF(OR(R4152='Data Validation (ROP used only)'!$A$22,ISBLANK(S4152),ISERROR(S4152/$I4152)),"",S4152/$I4152)</f>
        <v/>
      </c>
      <c r="W4152" s="251"/>
      <c r="X4152" s="252" t="str" cm="1">
        <f t="array" ref="X4152">_xlfn.IFS(W4152="","",W4152/I4152&gt;=2,2*I4152,W4152/I4152 &lt; 2, W4152)</f>
        <v/>
      </c>
      <c r="Y4152" s="253" t="str">
        <f t="shared" si="452"/>
        <v/>
      </c>
      <c r="Z4152" s="248"/>
      <c r="AA4152" s="249" t="str">
        <f t="shared" si="453"/>
        <v/>
      </c>
      <c r="AB4152" s="254" t="str">
        <f t="shared" si="454"/>
        <v/>
      </c>
      <c r="AC4152" s="159"/>
      <c r="AD4152" s="160"/>
    </row>
    <row r="4153" spans="2:30" ht="13.8" hidden="1" outlineLevel="1" x14ac:dyDescent="0.25">
      <c r="B4153" s="1"/>
      <c r="C4153" s="1"/>
      <c r="D4153" s="1"/>
      <c r="E4153" s="2"/>
      <c r="F4153" s="1"/>
      <c r="G4153" s="2"/>
      <c r="H4153" s="108"/>
      <c r="I4153" s="109"/>
      <c r="J4153" s="132" t="str">
        <f t="shared" si="450"/>
        <v/>
      </c>
      <c r="K4153" s="132">
        <f t="shared" si="455"/>
        <v>0</v>
      </c>
      <c r="L4153" s="246"/>
      <c r="M4153" s="247"/>
      <c r="N4153" s="246"/>
      <c r="O4153" s="248"/>
      <c r="P4153" s="249" t="str">
        <f t="shared" si="451"/>
        <v/>
      </c>
      <c r="Q4153" s="250" t="str">
        <f t="shared" si="449"/>
        <v/>
      </c>
      <c r="R4153" s="248"/>
      <c r="S4153" s="246"/>
      <c r="T4153" s="248"/>
      <c r="U4153" s="249" t="str">
        <f>+IF(AND(S4153&gt;0,R4153&lt;&gt;'Data Validation (ROP used only)'!$A$22),SUM(S4153:T4153),"")</f>
        <v/>
      </c>
      <c r="V4153" s="250" t="str">
        <f>IF(OR(R4153='Data Validation (ROP used only)'!$A$22,ISBLANK(S4153),ISERROR(S4153/$I4153)),"",S4153/$I4153)</f>
        <v/>
      </c>
      <c r="W4153" s="251"/>
      <c r="X4153" s="252" t="str" cm="1">
        <f t="array" ref="X4153">_xlfn.IFS(W4153="","",W4153/I4153&gt;=2,2*I4153,W4153/I4153 &lt; 2, W4153)</f>
        <v/>
      </c>
      <c r="Y4153" s="253" t="str">
        <f t="shared" si="452"/>
        <v/>
      </c>
      <c r="Z4153" s="248"/>
      <c r="AA4153" s="249" t="str">
        <f t="shared" si="453"/>
        <v/>
      </c>
      <c r="AB4153" s="254" t="str">
        <f t="shared" si="454"/>
        <v/>
      </c>
      <c r="AC4153" s="159"/>
      <c r="AD4153" s="160"/>
    </row>
    <row r="4154" spans="2:30" ht="13.8" hidden="1" outlineLevel="1" x14ac:dyDescent="0.25">
      <c r="B4154" s="1"/>
      <c r="C4154" s="1"/>
      <c r="D4154" s="1"/>
      <c r="E4154" s="2"/>
      <c r="F4154" s="1"/>
      <c r="G4154" s="2"/>
      <c r="H4154" s="108"/>
      <c r="I4154" s="109"/>
      <c r="J4154" s="132" t="str">
        <f t="shared" si="450"/>
        <v/>
      </c>
      <c r="K4154" s="132">
        <f t="shared" si="455"/>
        <v>0</v>
      </c>
      <c r="L4154" s="246"/>
      <c r="M4154" s="247"/>
      <c r="N4154" s="246"/>
      <c r="O4154" s="248"/>
      <c r="P4154" s="249" t="str">
        <f t="shared" si="451"/>
        <v/>
      </c>
      <c r="Q4154" s="250" t="str">
        <f t="shared" si="449"/>
        <v/>
      </c>
      <c r="R4154" s="248"/>
      <c r="S4154" s="246"/>
      <c r="T4154" s="248"/>
      <c r="U4154" s="249" t="str">
        <f>+IF(AND(S4154&gt;0,R4154&lt;&gt;'Data Validation (ROP used only)'!$A$22),SUM(S4154:T4154),"")</f>
        <v/>
      </c>
      <c r="V4154" s="250" t="str">
        <f>IF(OR(R4154='Data Validation (ROP used only)'!$A$22,ISBLANK(S4154),ISERROR(S4154/$I4154)),"",S4154/$I4154)</f>
        <v/>
      </c>
      <c r="W4154" s="251"/>
      <c r="X4154" s="252" t="str" cm="1">
        <f t="array" ref="X4154">_xlfn.IFS(W4154="","",W4154/I4154&gt;=2,2*I4154,W4154/I4154 &lt; 2, W4154)</f>
        <v/>
      </c>
      <c r="Y4154" s="253" t="str">
        <f t="shared" si="452"/>
        <v/>
      </c>
      <c r="Z4154" s="248"/>
      <c r="AA4154" s="249" t="str">
        <f t="shared" si="453"/>
        <v/>
      </c>
      <c r="AB4154" s="254" t="str">
        <f t="shared" si="454"/>
        <v/>
      </c>
      <c r="AC4154" s="159"/>
      <c r="AD4154" s="160"/>
    </row>
    <row r="4155" spans="2:30" ht="13.8" hidden="1" outlineLevel="1" x14ac:dyDescent="0.25">
      <c r="B4155" s="1"/>
      <c r="C4155" s="1"/>
      <c r="D4155" s="1"/>
      <c r="E4155" s="2"/>
      <c r="F4155" s="1"/>
      <c r="G4155" s="2"/>
      <c r="H4155" s="108"/>
      <c r="I4155" s="109"/>
      <c r="J4155" s="132" t="str">
        <f t="shared" si="450"/>
        <v/>
      </c>
      <c r="K4155" s="132">
        <f t="shared" si="455"/>
        <v>0</v>
      </c>
      <c r="L4155" s="246"/>
      <c r="M4155" s="247"/>
      <c r="N4155" s="246"/>
      <c r="O4155" s="248"/>
      <c r="P4155" s="249" t="str">
        <f t="shared" si="451"/>
        <v/>
      </c>
      <c r="Q4155" s="250" t="str">
        <f t="shared" si="449"/>
        <v/>
      </c>
      <c r="R4155" s="248"/>
      <c r="S4155" s="246"/>
      <c r="T4155" s="248"/>
      <c r="U4155" s="249" t="str">
        <f>+IF(AND(S4155&gt;0,R4155&lt;&gt;'Data Validation (ROP used only)'!$A$22),SUM(S4155:T4155),"")</f>
        <v/>
      </c>
      <c r="V4155" s="250" t="str">
        <f>IF(OR(R4155='Data Validation (ROP used only)'!$A$22,ISBLANK(S4155),ISERROR(S4155/$I4155)),"",S4155/$I4155)</f>
        <v/>
      </c>
      <c r="W4155" s="251"/>
      <c r="X4155" s="252" t="str" cm="1">
        <f t="array" ref="X4155">_xlfn.IFS(W4155="","",W4155/I4155&gt;=2,2*I4155,W4155/I4155 &lt; 2, W4155)</f>
        <v/>
      </c>
      <c r="Y4155" s="253" t="str">
        <f t="shared" si="452"/>
        <v/>
      </c>
      <c r="Z4155" s="248"/>
      <c r="AA4155" s="249" t="str">
        <f t="shared" si="453"/>
        <v/>
      </c>
      <c r="AB4155" s="254" t="str">
        <f t="shared" si="454"/>
        <v/>
      </c>
      <c r="AC4155" s="159"/>
      <c r="AD4155" s="160"/>
    </row>
    <row r="4156" spans="2:30" ht="13.8" hidden="1" outlineLevel="1" x14ac:dyDescent="0.25">
      <c r="B4156" s="1"/>
      <c r="C4156" s="1"/>
      <c r="D4156" s="1"/>
      <c r="E4156" s="2"/>
      <c r="F4156" s="1"/>
      <c r="G4156" s="2"/>
      <c r="H4156" s="108"/>
      <c r="I4156" s="109"/>
      <c r="J4156" s="132" t="str">
        <f t="shared" si="450"/>
        <v/>
      </c>
      <c r="K4156" s="132">
        <f t="shared" si="455"/>
        <v>0</v>
      </c>
      <c r="L4156" s="246"/>
      <c r="M4156" s="247"/>
      <c r="N4156" s="246"/>
      <c r="O4156" s="248"/>
      <c r="P4156" s="249" t="str">
        <f t="shared" si="451"/>
        <v/>
      </c>
      <c r="Q4156" s="250" t="str">
        <f t="shared" si="449"/>
        <v/>
      </c>
      <c r="R4156" s="248"/>
      <c r="S4156" s="246"/>
      <c r="T4156" s="248"/>
      <c r="U4156" s="249" t="str">
        <f>+IF(AND(S4156&gt;0,R4156&lt;&gt;'Data Validation (ROP used only)'!$A$22),SUM(S4156:T4156),"")</f>
        <v/>
      </c>
      <c r="V4156" s="250" t="str">
        <f>IF(OR(R4156='Data Validation (ROP used only)'!$A$22,ISBLANK(S4156),ISERROR(S4156/$I4156)),"",S4156/$I4156)</f>
        <v/>
      </c>
      <c r="W4156" s="251"/>
      <c r="X4156" s="252" t="str" cm="1">
        <f t="array" ref="X4156">_xlfn.IFS(W4156="","",W4156/I4156&gt;=2,2*I4156,W4156/I4156 &lt; 2, W4156)</f>
        <v/>
      </c>
      <c r="Y4156" s="253" t="str">
        <f t="shared" si="452"/>
        <v/>
      </c>
      <c r="Z4156" s="248"/>
      <c r="AA4156" s="249" t="str">
        <f t="shared" si="453"/>
        <v/>
      </c>
      <c r="AB4156" s="254" t="str">
        <f t="shared" si="454"/>
        <v/>
      </c>
      <c r="AC4156" s="159"/>
      <c r="AD4156" s="160"/>
    </row>
    <row r="4157" spans="2:30" ht="13.8" hidden="1" outlineLevel="1" x14ac:dyDescent="0.25">
      <c r="B4157" s="1"/>
      <c r="C4157" s="1"/>
      <c r="D4157" s="1"/>
      <c r="E4157" s="2"/>
      <c r="F4157" s="1"/>
      <c r="G4157" s="2"/>
      <c r="H4157" s="108"/>
      <c r="I4157" s="109"/>
      <c r="J4157" s="132" t="str">
        <f t="shared" si="450"/>
        <v/>
      </c>
      <c r="K4157" s="132">
        <f t="shared" si="455"/>
        <v>0</v>
      </c>
      <c r="L4157" s="246"/>
      <c r="M4157" s="247"/>
      <c r="N4157" s="246"/>
      <c r="O4157" s="248"/>
      <c r="P4157" s="249" t="str">
        <f t="shared" si="451"/>
        <v/>
      </c>
      <c r="Q4157" s="250" t="str">
        <f t="shared" si="449"/>
        <v/>
      </c>
      <c r="R4157" s="248"/>
      <c r="S4157" s="246"/>
      <c r="T4157" s="248"/>
      <c r="U4157" s="249" t="str">
        <f>+IF(AND(S4157&gt;0,R4157&lt;&gt;'Data Validation (ROP used only)'!$A$22),SUM(S4157:T4157),"")</f>
        <v/>
      </c>
      <c r="V4157" s="250" t="str">
        <f>IF(OR(R4157='Data Validation (ROP used only)'!$A$22,ISBLANK(S4157),ISERROR(S4157/$I4157)),"",S4157/$I4157)</f>
        <v/>
      </c>
      <c r="W4157" s="251"/>
      <c r="X4157" s="252" t="str" cm="1">
        <f t="array" ref="X4157">_xlfn.IFS(W4157="","",W4157/I4157&gt;=2,2*I4157,W4157/I4157 &lt; 2, W4157)</f>
        <v/>
      </c>
      <c r="Y4157" s="253" t="str">
        <f t="shared" si="452"/>
        <v/>
      </c>
      <c r="Z4157" s="248"/>
      <c r="AA4157" s="249" t="str">
        <f t="shared" si="453"/>
        <v/>
      </c>
      <c r="AB4157" s="254" t="str">
        <f t="shared" si="454"/>
        <v/>
      </c>
      <c r="AC4157" s="159"/>
      <c r="AD4157" s="160"/>
    </row>
    <row r="4158" spans="2:30" ht="13.8" hidden="1" outlineLevel="1" x14ac:dyDescent="0.25">
      <c r="B4158" s="1"/>
      <c r="C4158" s="1"/>
      <c r="D4158" s="1"/>
      <c r="E4158" s="2"/>
      <c r="F4158" s="1"/>
      <c r="G4158" s="2"/>
      <c r="H4158" s="108"/>
      <c r="I4158" s="109"/>
      <c r="J4158" s="132" t="str">
        <f t="shared" si="450"/>
        <v/>
      </c>
      <c r="K4158" s="132">
        <f t="shared" si="455"/>
        <v>0</v>
      </c>
      <c r="L4158" s="246"/>
      <c r="M4158" s="247"/>
      <c r="N4158" s="246"/>
      <c r="O4158" s="248"/>
      <c r="P4158" s="249" t="str">
        <f t="shared" si="451"/>
        <v/>
      </c>
      <c r="Q4158" s="250" t="str">
        <f t="shared" si="449"/>
        <v/>
      </c>
      <c r="R4158" s="248"/>
      <c r="S4158" s="246"/>
      <c r="T4158" s="248"/>
      <c r="U4158" s="249" t="str">
        <f>+IF(AND(S4158&gt;0,R4158&lt;&gt;'Data Validation (ROP used only)'!$A$22),SUM(S4158:T4158),"")</f>
        <v/>
      </c>
      <c r="V4158" s="250" t="str">
        <f>IF(OR(R4158='Data Validation (ROP used only)'!$A$22,ISBLANK(S4158),ISERROR(S4158/$I4158)),"",S4158/$I4158)</f>
        <v/>
      </c>
      <c r="W4158" s="251"/>
      <c r="X4158" s="252" t="str" cm="1">
        <f t="array" ref="X4158">_xlfn.IFS(W4158="","",W4158/I4158&gt;=2,2*I4158,W4158/I4158 &lt; 2, W4158)</f>
        <v/>
      </c>
      <c r="Y4158" s="253" t="str">
        <f t="shared" si="452"/>
        <v/>
      </c>
      <c r="Z4158" s="248"/>
      <c r="AA4158" s="249" t="str">
        <f t="shared" si="453"/>
        <v/>
      </c>
      <c r="AB4158" s="254" t="str">
        <f t="shared" si="454"/>
        <v/>
      </c>
      <c r="AC4158" s="159"/>
      <c r="AD4158" s="160"/>
    </row>
    <row r="4159" spans="2:30" ht="13.8" hidden="1" outlineLevel="1" x14ac:dyDescent="0.25">
      <c r="B4159" s="1"/>
      <c r="C4159" s="1"/>
      <c r="D4159" s="1"/>
      <c r="E4159" s="2"/>
      <c r="F4159" s="1"/>
      <c r="G4159" s="2"/>
      <c r="H4159" s="108"/>
      <c r="I4159" s="109"/>
      <c r="J4159" s="132" t="str">
        <f t="shared" si="450"/>
        <v/>
      </c>
      <c r="K4159" s="132">
        <f t="shared" si="455"/>
        <v>0</v>
      </c>
      <c r="L4159" s="246"/>
      <c r="M4159" s="247"/>
      <c r="N4159" s="246"/>
      <c r="O4159" s="248"/>
      <c r="P4159" s="249" t="str">
        <f t="shared" si="451"/>
        <v/>
      </c>
      <c r="Q4159" s="250" t="str">
        <f t="shared" si="449"/>
        <v/>
      </c>
      <c r="R4159" s="248"/>
      <c r="S4159" s="246"/>
      <c r="T4159" s="248"/>
      <c r="U4159" s="249" t="str">
        <f>+IF(AND(S4159&gt;0,R4159&lt;&gt;'Data Validation (ROP used only)'!$A$22),SUM(S4159:T4159),"")</f>
        <v/>
      </c>
      <c r="V4159" s="250" t="str">
        <f>IF(OR(R4159='Data Validation (ROP used only)'!$A$22,ISBLANK(S4159),ISERROR(S4159/$I4159)),"",S4159/$I4159)</f>
        <v/>
      </c>
      <c r="W4159" s="251"/>
      <c r="X4159" s="252" t="str" cm="1">
        <f t="array" ref="X4159">_xlfn.IFS(W4159="","",W4159/I4159&gt;=2,2*I4159,W4159/I4159 &lt; 2, W4159)</f>
        <v/>
      </c>
      <c r="Y4159" s="253" t="str">
        <f t="shared" si="452"/>
        <v/>
      </c>
      <c r="Z4159" s="248"/>
      <c r="AA4159" s="249" t="str">
        <f t="shared" si="453"/>
        <v/>
      </c>
      <c r="AB4159" s="254" t="str">
        <f t="shared" si="454"/>
        <v/>
      </c>
      <c r="AC4159" s="159"/>
      <c r="AD4159" s="160"/>
    </row>
    <row r="4160" spans="2:30" ht="13.8" hidden="1" outlineLevel="1" x14ac:dyDescent="0.25">
      <c r="B4160" s="1"/>
      <c r="C4160" s="1"/>
      <c r="D4160" s="1"/>
      <c r="E4160" s="2"/>
      <c r="F4160" s="1"/>
      <c r="G4160" s="2"/>
      <c r="H4160" s="108"/>
      <c r="I4160" s="109"/>
      <c r="J4160" s="132" t="str">
        <f t="shared" si="450"/>
        <v/>
      </c>
      <c r="K4160" s="132">
        <f t="shared" si="455"/>
        <v>0</v>
      </c>
      <c r="L4160" s="246"/>
      <c r="M4160" s="247"/>
      <c r="N4160" s="246"/>
      <c r="O4160" s="248"/>
      <c r="P4160" s="249" t="str">
        <f t="shared" si="451"/>
        <v/>
      </c>
      <c r="Q4160" s="250" t="str">
        <f t="shared" si="449"/>
        <v/>
      </c>
      <c r="R4160" s="248"/>
      <c r="S4160" s="246"/>
      <c r="T4160" s="248"/>
      <c r="U4160" s="249" t="str">
        <f>+IF(AND(S4160&gt;0,R4160&lt;&gt;'Data Validation (ROP used only)'!$A$22),SUM(S4160:T4160),"")</f>
        <v/>
      </c>
      <c r="V4160" s="250" t="str">
        <f>IF(OR(R4160='Data Validation (ROP used only)'!$A$22,ISBLANK(S4160),ISERROR(S4160/$I4160)),"",S4160/$I4160)</f>
        <v/>
      </c>
      <c r="W4160" s="251"/>
      <c r="X4160" s="252" t="str" cm="1">
        <f t="array" ref="X4160">_xlfn.IFS(W4160="","",W4160/I4160&gt;=2,2*I4160,W4160/I4160 &lt; 2, W4160)</f>
        <v/>
      </c>
      <c r="Y4160" s="253" t="str">
        <f t="shared" si="452"/>
        <v/>
      </c>
      <c r="Z4160" s="248"/>
      <c r="AA4160" s="249" t="str">
        <f t="shared" si="453"/>
        <v/>
      </c>
      <c r="AB4160" s="254" t="str">
        <f t="shared" si="454"/>
        <v/>
      </c>
      <c r="AC4160" s="159"/>
      <c r="AD4160" s="160"/>
    </row>
    <row r="4161" spans="2:30" ht="13.8" hidden="1" outlineLevel="1" x14ac:dyDescent="0.25">
      <c r="B4161" s="1"/>
      <c r="C4161" s="1"/>
      <c r="D4161" s="1"/>
      <c r="E4161" s="2"/>
      <c r="F4161" s="1"/>
      <c r="G4161" s="2"/>
      <c r="H4161" s="108"/>
      <c r="I4161" s="109"/>
      <c r="J4161" s="132" t="str">
        <f t="shared" si="450"/>
        <v/>
      </c>
      <c r="K4161" s="132">
        <f t="shared" si="455"/>
        <v>0</v>
      </c>
      <c r="L4161" s="246"/>
      <c r="M4161" s="247"/>
      <c r="N4161" s="246"/>
      <c r="O4161" s="248"/>
      <c r="P4161" s="249" t="str">
        <f t="shared" si="451"/>
        <v/>
      </c>
      <c r="Q4161" s="250" t="str">
        <f t="shared" si="449"/>
        <v/>
      </c>
      <c r="R4161" s="248"/>
      <c r="S4161" s="246"/>
      <c r="T4161" s="248"/>
      <c r="U4161" s="249" t="str">
        <f>+IF(AND(S4161&gt;0,R4161&lt;&gt;'Data Validation (ROP used only)'!$A$22),SUM(S4161:T4161),"")</f>
        <v/>
      </c>
      <c r="V4161" s="250" t="str">
        <f>IF(OR(R4161='Data Validation (ROP used only)'!$A$22,ISBLANK(S4161),ISERROR(S4161/$I4161)),"",S4161/$I4161)</f>
        <v/>
      </c>
      <c r="W4161" s="251"/>
      <c r="X4161" s="252" t="str" cm="1">
        <f t="array" ref="X4161">_xlfn.IFS(W4161="","",W4161/I4161&gt;=2,2*I4161,W4161/I4161 &lt; 2, W4161)</f>
        <v/>
      </c>
      <c r="Y4161" s="253" t="str">
        <f t="shared" si="452"/>
        <v/>
      </c>
      <c r="Z4161" s="248"/>
      <c r="AA4161" s="249" t="str">
        <f t="shared" si="453"/>
        <v/>
      </c>
      <c r="AB4161" s="254" t="str">
        <f t="shared" si="454"/>
        <v/>
      </c>
      <c r="AC4161" s="159"/>
      <c r="AD4161" s="160"/>
    </row>
    <row r="4162" spans="2:30" ht="13.8" hidden="1" outlineLevel="1" x14ac:dyDescent="0.25">
      <c r="B4162" s="1"/>
      <c r="C4162" s="1"/>
      <c r="D4162" s="1"/>
      <c r="E4162" s="2"/>
      <c r="F4162" s="1"/>
      <c r="G4162" s="2"/>
      <c r="H4162" s="108"/>
      <c r="I4162" s="109"/>
      <c r="J4162" s="132" t="str">
        <f t="shared" si="450"/>
        <v/>
      </c>
      <c r="K4162" s="132">
        <f t="shared" si="455"/>
        <v>0</v>
      </c>
      <c r="L4162" s="246"/>
      <c r="M4162" s="247"/>
      <c r="N4162" s="246"/>
      <c r="O4162" s="248"/>
      <c r="P4162" s="249" t="str">
        <f t="shared" si="451"/>
        <v/>
      </c>
      <c r="Q4162" s="250" t="str">
        <f t="shared" si="449"/>
        <v/>
      </c>
      <c r="R4162" s="248"/>
      <c r="S4162" s="246"/>
      <c r="T4162" s="248"/>
      <c r="U4162" s="249" t="str">
        <f>+IF(AND(S4162&gt;0,R4162&lt;&gt;'Data Validation (ROP used only)'!$A$22),SUM(S4162:T4162),"")</f>
        <v/>
      </c>
      <c r="V4162" s="250" t="str">
        <f>IF(OR(R4162='Data Validation (ROP used only)'!$A$22,ISBLANK(S4162),ISERROR(S4162/$I4162)),"",S4162/$I4162)</f>
        <v/>
      </c>
      <c r="W4162" s="251"/>
      <c r="X4162" s="252" t="str" cm="1">
        <f t="array" ref="X4162">_xlfn.IFS(W4162="","",W4162/I4162&gt;=2,2*I4162,W4162/I4162 &lt; 2, W4162)</f>
        <v/>
      </c>
      <c r="Y4162" s="253" t="str">
        <f t="shared" si="452"/>
        <v/>
      </c>
      <c r="Z4162" s="248"/>
      <c r="AA4162" s="249" t="str">
        <f t="shared" si="453"/>
        <v/>
      </c>
      <c r="AB4162" s="254" t="str">
        <f t="shared" si="454"/>
        <v/>
      </c>
      <c r="AC4162" s="159"/>
      <c r="AD4162" s="160"/>
    </row>
    <row r="4163" spans="2:30" ht="13.8" hidden="1" outlineLevel="1" x14ac:dyDescent="0.25">
      <c r="B4163" s="1"/>
      <c r="C4163" s="1"/>
      <c r="D4163" s="1"/>
      <c r="E4163" s="2"/>
      <c r="F4163" s="1"/>
      <c r="G4163" s="2"/>
      <c r="H4163" s="108"/>
      <c r="I4163" s="109"/>
      <c r="J4163" s="132" t="str">
        <f t="shared" si="450"/>
        <v/>
      </c>
      <c r="K4163" s="132">
        <f t="shared" si="455"/>
        <v>0</v>
      </c>
      <c r="L4163" s="246"/>
      <c r="M4163" s="247"/>
      <c r="N4163" s="246"/>
      <c r="O4163" s="248"/>
      <c r="P4163" s="249" t="str">
        <f t="shared" si="451"/>
        <v/>
      </c>
      <c r="Q4163" s="250" t="str">
        <f t="shared" si="449"/>
        <v/>
      </c>
      <c r="R4163" s="248"/>
      <c r="S4163" s="246"/>
      <c r="T4163" s="248"/>
      <c r="U4163" s="249" t="str">
        <f>+IF(AND(S4163&gt;0,R4163&lt;&gt;'Data Validation (ROP used only)'!$A$22),SUM(S4163:T4163),"")</f>
        <v/>
      </c>
      <c r="V4163" s="250" t="str">
        <f>IF(OR(R4163='Data Validation (ROP used only)'!$A$22,ISBLANK(S4163),ISERROR(S4163/$I4163)),"",S4163/$I4163)</f>
        <v/>
      </c>
      <c r="W4163" s="251"/>
      <c r="X4163" s="252" t="str" cm="1">
        <f t="array" ref="X4163">_xlfn.IFS(W4163="","",W4163/I4163&gt;=2,2*I4163,W4163/I4163 &lt; 2, W4163)</f>
        <v/>
      </c>
      <c r="Y4163" s="253" t="str">
        <f t="shared" si="452"/>
        <v/>
      </c>
      <c r="Z4163" s="248"/>
      <c r="AA4163" s="249" t="str">
        <f t="shared" si="453"/>
        <v/>
      </c>
      <c r="AB4163" s="254" t="str">
        <f t="shared" si="454"/>
        <v/>
      </c>
      <c r="AC4163" s="159"/>
      <c r="AD4163" s="160"/>
    </row>
    <row r="4164" spans="2:30" ht="13.8" hidden="1" outlineLevel="1" x14ac:dyDescent="0.25">
      <c r="B4164" s="1"/>
      <c r="C4164" s="1"/>
      <c r="D4164" s="1"/>
      <c r="E4164" s="2"/>
      <c r="F4164" s="1"/>
      <c r="G4164" s="2"/>
      <c r="H4164" s="108"/>
      <c r="I4164" s="109"/>
      <c r="J4164" s="132" t="str">
        <f t="shared" si="450"/>
        <v/>
      </c>
      <c r="K4164" s="132">
        <f t="shared" si="455"/>
        <v>0</v>
      </c>
      <c r="L4164" s="246"/>
      <c r="M4164" s="247"/>
      <c r="N4164" s="246"/>
      <c r="O4164" s="248"/>
      <c r="P4164" s="249" t="str">
        <f t="shared" si="451"/>
        <v/>
      </c>
      <c r="Q4164" s="250" t="str">
        <f t="shared" si="449"/>
        <v/>
      </c>
      <c r="R4164" s="248"/>
      <c r="S4164" s="246"/>
      <c r="T4164" s="248"/>
      <c r="U4164" s="249" t="str">
        <f>+IF(AND(S4164&gt;0,R4164&lt;&gt;'Data Validation (ROP used only)'!$A$22),SUM(S4164:T4164),"")</f>
        <v/>
      </c>
      <c r="V4164" s="250" t="str">
        <f>IF(OR(R4164='Data Validation (ROP used only)'!$A$22,ISBLANK(S4164),ISERROR(S4164/$I4164)),"",S4164/$I4164)</f>
        <v/>
      </c>
      <c r="W4164" s="251"/>
      <c r="X4164" s="252" t="str" cm="1">
        <f t="array" ref="X4164">_xlfn.IFS(W4164="","",W4164/I4164&gt;=2,2*I4164,W4164/I4164 &lt; 2, W4164)</f>
        <v/>
      </c>
      <c r="Y4164" s="253" t="str">
        <f t="shared" si="452"/>
        <v/>
      </c>
      <c r="Z4164" s="248"/>
      <c r="AA4164" s="249" t="str">
        <f t="shared" si="453"/>
        <v/>
      </c>
      <c r="AB4164" s="254" t="str">
        <f t="shared" si="454"/>
        <v/>
      </c>
      <c r="AC4164" s="159"/>
      <c r="AD4164" s="160"/>
    </row>
    <row r="4165" spans="2:30" ht="13.8" hidden="1" outlineLevel="1" x14ac:dyDescent="0.25">
      <c r="B4165" s="1"/>
      <c r="C4165" s="1"/>
      <c r="D4165" s="1"/>
      <c r="E4165" s="2"/>
      <c r="F4165" s="1"/>
      <c r="G4165" s="2"/>
      <c r="H4165" s="108"/>
      <c r="I4165" s="109"/>
      <c r="J4165" s="132" t="str">
        <f t="shared" si="450"/>
        <v/>
      </c>
      <c r="K4165" s="132">
        <f t="shared" si="455"/>
        <v>0</v>
      </c>
      <c r="L4165" s="246"/>
      <c r="M4165" s="247"/>
      <c r="N4165" s="246"/>
      <c r="O4165" s="248"/>
      <c r="P4165" s="249" t="str">
        <f t="shared" si="451"/>
        <v/>
      </c>
      <c r="Q4165" s="250" t="str">
        <f t="shared" si="449"/>
        <v/>
      </c>
      <c r="R4165" s="248"/>
      <c r="S4165" s="246"/>
      <c r="T4165" s="248"/>
      <c r="U4165" s="249" t="str">
        <f>+IF(AND(S4165&gt;0,R4165&lt;&gt;'Data Validation (ROP used only)'!$A$22),SUM(S4165:T4165),"")</f>
        <v/>
      </c>
      <c r="V4165" s="250" t="str">
        <f>IF(OR(R4165='Data Validation (ROP used only)'!$A$22,ISBLANK(S4165),ISERROR(S4165/$I4165)),"",S4165/$I4165)</f>
        <v/>
      </c>
      <c r="W4165" s="251"/>
      <c r="X4165" s="252" t="str" cm="1">
        <f t="array" ref="X4165">_xlfn.IFS(W4165="","",W4165/I4165&gt;=2,2*I4165,W4165/I4165 &lt; 2, W4165)</f>
        <v/>
      </c>
      <c r="Y4165" s="253" t="str">
        <f t="shared" si="452"/>
        <v/>
      </c>
      <c r="Z4165" s="248"/>
      <c r="AA4165" s="249" t="str">
        <f t="shared" si="453"/>
        <v/>
      </c>
      <c r="AB4165" s="254" t="str">
        <f t="shared" si="454"/>
        <v/>
      </c>
      <c r="AC4165" s="159"/>
      <c r="AD4165" s="160"/>
    </row>
    <row r="4166" spans="2:30" ht="13.8" hidden="1" outlineLevel="1" x14ac:dyDescent="0.25">
      <c r="B4166" s="1"/>
      <c r="C4166" s="1"/>
      <c r="D4166" s="1"/>
      <c r="E4166" s="2"/>
      <c r="F4166" s="1"/>
      <c r="G4166" s="2"/>
      <c r="H4166" s="108"/>
      <c r="I4166" s="109"/>
      <c r="J4166" s="132" t="str">
        <f t="shared" si="450"/>
        <v/>
      </c>
      <c r="K4166" s="132">
        <f t="shared" si="455"/>
        <v>0</v>
      </c>
      <c r="L4166" s="246"/>
      <c r="M4166" s="247"/>
      <c r="N4166" s="246"/>
      <c r="O4166" s="248"/>
      <c r="P4166" s="249" t="str">
        <f t="shared" si="451"/>
        <v/>
      </c>
      <c r="Q4166" s="250" t="str">
        <f t="shared" si="449"/>
        <v/>
      </c>
      <c r="R4166" s="248"/>
      <c r="S4166" s="246"/>
      <c r="T4166" s="248"/>
      <c r="U4166" s="249" t="str">
        <f>+IF(AND(S4166&gt;0,R4166&lt;&gt;'Data Validation (ROP used only)'!$A$22),SUM(S4166:T4166),"")</f>
        <v/>
      </c>
      <c r="V4166" s="250" t="str">
        <f>IF(OR(R4166='Data Validation (ROP used only)'!$A$22,ISBLANK(S4166),ISERROR(S4166/$I4166)),"",S4166/$I4166)</f>
        <v/>
      </c>
      <c r="W4166" s="251"/>
      <c r="X4166" s="252" t="str" cm="1">
        <f t="array" ref="X4166">_xlfn.IFS(W4166="","",W4166/I4166&gt;=2,2*I4166,W4166/I4166 &lt; 2, W4166)</f>
        <v/>
      </c>
      <c r="Y4166" s="253" t="str">
        <f t="shared" si="452"/>
        <v/>
      </c>
      <c r="Z4166" s="248"/>
      <c r="AA4166" s="249" t="str">
        <f t="shared" si="453"/>
        <v/>
      </c>
      <c r="AB4166" s="254" t="str">
        <f t="shared" si="454"/>
        <v/>
      </c>
      <c r="AC4166" s="159"/>
      <c r="AD4166" s="160"/>
    </row>
    <row r="4167" spans="2:30" ht="13.8" hidden="1" outlineLevel="1" x14ac:dyDescent="0.25">
      <c r="B4167" s="1"/>
      <c r="C4167" s="1"/>
      <c r="D4167" s="1"/>
      <c r="E4167" s="2"/>
      <c r="F4167" s="1"/>
      <c r="G4167" s="2"/>
      <c r="H4167" s="108"/>
      <c r="I4167" s="109"/>
      <c r="J4167" s="132" t="str">
        <f t="shared" si="450"/>
        <v/>
      </c>
      <c r="K4167" s="132">
        <f t="shared" si="455"/>
        <v>0</v>
      </c>
      <c r="L4167" s="246"/>
      <c r="M4167" s="247"/>
      <c r="N4167" s="246"/>
      <c r="O4167" s="248"/>
      <c r="P4167" s="249" t="str">
        <f t="shared" si="451"/>
        <v/>
      </c>
      <c r="Q4167" s="250" t="str">
        <f t="shared" si="449"/>
        <v/>
      </c>
      <c r="R4167" s="248"/>
      <c r="S4167" s="246"/>
      <c r="T4167" s="248"/>
      <c r="U4167" s="249" t="str">
        <f>+IF(AND(S4167&gt;0,R4167&lt;&gt;'Data Validation (ROP used only)'!$A$22),SUM(S4167:T4167),"")</f>
        <v/>
      </c>
      <c r="V4167" s="250" t="str">
        <f>IF(OR(R4167='Data Validation (ROP used only)'!$A$22,ISBLANK(S4167),ISERROR(S4167/$I4167)),"",S4167/$I4167)</f>
        <v/>
      </c>
      <c r="W4167" s="251"/>
      <c r="X4167" s="252" t="str" cm="1">
        <f t="array" ref="X4167">_xlfn.IFS(W4167="","",W4167/I4167&gt;=2,2*I4167,W4167/I4167 &lt; 2, W4167)</f>
        <v/>
      </c>
      <c r="Y4167" s="253" t="str">
        <f t="shared" si="452"/>
        <v/>
      </c>
      <c r="Z4167" s="248"/>
      <c r="AA4167" s="249" t="str">
        <f t="shared" si="453"/>
        <v/>
      </c>
      <c r="AB4167" s="254" t="str">
        <f t="shared" si="454"/>
        <v/>
      </c>
      <c r="AC4167" s="159"/>
      <c r="AD4167" s="160"/>
    </row>
    <row r="4168" spans="2:30" ht="13.8" hidden="1" outlineLevel="1" x14ac:dyDescent="0.25">
      <c r="B4168" s="1"/>
      <c r="C4168" s="1"/>
      <c r="D4168" s="1"/>
      <c r="E4168" s="2"/>
      <c r="F4168" s="1"/>
      <c r="G4168" s="2"/>
      <c r="H4168" s="108"/>
      <c r="I4168" s="109"/>
      <c r="J4168" s="132" t="str">
        <f t="shared" si="450"/>
        <v/>
      </c>
      <c r="K4168" s="132">
        <f t="shared" si="455"/>
        <v>0</v>
      </c>
      <c r="L4168" s="246"/>
      <c r="M4168" s="247"/>
      <c r="N4168" s="246"/>
      <c r="O4168" s="248"/>
      <c r="P4168" s="249" t="str">
        <f t="shared" si="451"/>
        <v/>
      </c>
      <c r="Q4168" s="250" t="str">
        <f t="shared" si="449"/>
        <v/>
      </c>
      <c r="R4168" s="248"/>
      <c r="S4168" s="246"/>
      <c r="T4168" s="248"/>
      <c r="U4168" s="249" t="str">
        <f>+IF(AND(S4168&gt;0,R4168&lt;&gt;'Data Validation (ROP used only)'!$A$22),SUM(S4168:T4168),"")</f>
        <v/>
      </c>
      <c r="V4168" s="250" t="str">
        <f>IF(OR(R4168='Data Validation (ROP used only)'!$A$22,ISBLANK(S4168),ISERROR(S4168/$I4168)),"",S4168/$I4168)</f>
        <v/>
      </c>
      <c r="W4168" s="251"/>
      <c r="X4168" s="252" t="str" cm="1">
        <f t="array" ref="X4168">_xlfn.IFS(W4168="","",W4168/I4168&gt;=2,2*I4168,W4168/I4168 &lt; 2, W4168)</f>
        <v/>
      </c>
      <c r="Y4168" s="253" t="str">
        <f t="shared" si="452"/>
        <v/>
      </c>
      <c r="Z4168" s="248"/>
      <c r="AA4168" s="249" t="str">
        <f t="shared" si="453"/>
        <v/>
      </c>
      <c r="AB4168" s="254" t="str">
        <f t="shared" si="454"/>
        <v/>
      </c>
      <c r="AC4168" s="159"/>
      <c r="AD4168" s="160"/>
    </row>
    <row r="4169" spans="2:30" ht="13.8" hidden="1" outlineLevel="1" x14ac:dyDescent="0.25">
      <c r="B4169" s="1"/>
      <c r="C4169" s="1"/>
      <c r="D4169" s="1"/>
      <c r="E4169" s="2"/>
      <c r="F4169" s="1"/>
      <c r="G4169" s="2"/>
      <c r="H4169" s="108"/>
      <c r="I4169" s="109"/>
      <c r="J4169" s="132" t="str">
        <f t="shared" si="450"/>
        <v/>
      </c>
      <c r="K4169" s="132">
        <f t="shared" si="455"/>
        <v>0</v>
      </c>
      <c r="L4169" s="246"/>
      <c r="M4169" s="247"/>
      <c r="N4169" s="246"/>
      <c r="O4169" s="248"/>
      <c r="P4169" s="249" t="str">
        <f t="shared" si="451"/>
        <v/>
      </c>
      <c r="Q4169" s="250" t="str">
        <f t="shared" si="449"/>
        <v/>
      </c>
      <c r="R4169" s="248"/>
      <c r="S4169" s="246"/>
      <c r="T4169" s="248"/>
      <c r="U4169" s="249" t="str">
        <f>+IF(AND(S4169&gt;0,R4169&lt;&gt;'Data Validation (ROP used only)'!$A$22),SUM(S4169:T4169),"")</f>
        <v/>
      </c>
      <c r="V4169" s="250" t="str">
        <f>IF(OR(R4169='Data Validation (ROP used only)'!$A$22,ISBLANK(S4169),ISERROR(S4169/$I4169)),"",S4169/$I4169)</f>
        <v/>
      </c>
      <c r="W4169" s="251"/>
      <c r="X4169" s="252" t="str" cm="1">
        <f t="array" ref="X4169">_xlfn.IFS(W4169="","",W4169/I4169&gt;=2,2*I4169,W4169/I4169 &lt; 2, W4169)</f>
        <v/>
      </c>
      <c r="Y4169" s="253" t="str">
        <f t="shared" si="452"/>
        <v/>
      </c>
      <c r="Z4169" s="248"/>
      <c r="AA4169" s="249" t="str">
        <f t="shared" si="453"/>
        <v/>
      </c>
      <c r="AB4169" s="254" t="str">
        <f t="shared" si="454"/>
        <v/>
      </c>
      <c r="AC4169" s="159"/>
      <c r="AD4169" s="160"/>
    </row>
    <row r="4170" spans="2:30" ht="13.8" hidden="1" outlineLevel="1" x14ac:dyDescent="0.25">
      <c r="B4170" s="1"/>
      <c r="C4170" s="1"/>
      <c r="D4170" s="1"/>
      <c r="E4170" s="2"/>
      <c r="F4170" s="1"/>
      <c r="G4170" s="2"/>
      <c r="H4170" s="108"/>
      <c r="I4170" s="109"/>
      <c r="J4170" s="132" t="str">
        <f t="shared" si="450"/>
        <v/>
      </c>
      <c r="K4170" s="132">
        <f t="shared" si="455"/>
        <v>0</v>
      </c>
      <c r="L4170" s="246"/>
      <c r="M4170" s="247"/>
      <c r="N4170" s="246"/>
      <c r="O4170" s="248"/>
      <c r="P4170" s="249" t="str">
        <f t="shared" si="451"/>
        <v/>
      </c>
      <c r="Q4170" s="250" t="str">
        <f t="shared" ref="Q4170:Q4233" si="456">IF(ISERROR(N4170/$I4170),"",N4170/$I4170)</f>
        <v/>
      </c>
      <c r="R4170" s="248"/>
      <c r="S4170" s="246"/>
      <c r="T4170" s="248"/>
      <c r="U4170" s="249" t="str">
        <f>+IF(AND(S4170&gt;0,R4170&lt;&gt;'Data Validation (ROP used only)'!$A$22),SUM(S4170:T4170),"")</f>
        <v/>
      </c>
      <c r="V4170" s="250" t="str">
        <f>IF(OR(R4170='Data Validation (ROP used only)'!$A$22,ISBLANK(S4170),ISERROR(S4170/$I4170)),"",S4170/$I4170)</f>
        <v/>
      </c>
      <c r="W4170" s="251"/>
      <c r="X4170" s="252" t="str" cm="1">
        <f t="array" ref="X4170">_xlfn.IFS(W4170="","",W4170/I4170&gt;=2,2*I4170,W4170/I4170 &lt; 2, W4170)</f>
        <v/>
      </c>
      <c r="Y4170" s="253" t="str">
        <f t="shared" si="452"/>
        <v/>
      </c>
      <c r="Z4170" s="248"/>
      <c r="AA4170" s="249" t="str">
        <f t="shared" si="453"/>
        <v/>
      </c>
      <c r="AB4170" s="254" t="str">
        <f t="shared" si="454"/>
        <v/>
      </c>
      <c r="AC4170" s="159"/>
      <c r="AD4170" s="160"/>
    </row>
    <row r="4171" spans="2:30" ht="13.8" hidden="1" outlineLevel="1" x14ac:dyDescent="0.25">
      <c r="B4171" s="1"/>
      <c r="C4171" s="1"/>
      <c r="D4171" s="1"/>
      <c r="E4171" s="2"/>
      <c r="F4171" s="1"/>
      <c r="G4171" s="2"/>
      <c r="H4171" s="108"/>
      <c r="I4171" s="109"/>
      <c r="J4171" s="132" t="str">
        <f t="shared" ref="J4171:J4234" si="457">IF(ISERROR(H4171/C4171),"",H4171/C4171)</f>
        <v/>
      </c>
      <c r="K4171" s="132">
        <f t="shared" si="455"/>
        <v>0</v>
      </c>
      <c r="L4171" s="246"/>
      <c r="M4171" s="247"/>
      <c r="N4171" s="246"/>
      <c r="O4171" s="248"/>
      <c r="P4171" s="249" t="str">
        <f t="shared" ref="P4171:P4234" si="458">+IF((N4171+O4171)&gt;0,+N4171+O4171,"")</f>
        <v/>
      </c>
      <c r="Q4171" s="250" t="str">
        <f t="shared" si="456"/>
        <v/>
      </c>
      <c r="R4171" s="248"/>
      <c r="S4171" s="246"/>
      <c r="T4171" s="248"/>
      <c r="U4171" s="249" t="str">
        <f>+IF(AND(S4171&gt;0,R4171&lt;&gt;'Data Validation (ROP used only)'!$A$22),SUM(S4171:T4171),"")</f>
        <v/>
      </c>
      <c r="V4171" s="250" t="str">
        <f>IF(OR(R4171='Data Validation (ROP used only)'!$A$22,ISBLANK(S4171),ISERROR(S4171/$I4171)),"",S4171/$I4171)</f>
        <v/>
      </c>
      <c r="W4171" s="251"/>
      <c r="X4171" s="252" t="str" cm="1">
        <f t="array" ref="X4171">_xlfn.IFS(W4171="","",W4171/I4171&gt;=2,2*I4171,W4171/I4171 &lt; 2, W4171)</f>
        <v/>
      </c>
      <c r="Y4171" s="253" t="str">
        <f t="shared" ref="Y4171:Y4234" si="459">IF(ISBLANK(W4171),"",W4171-X4171)</f>
        <v/>
      </c>
      <c r="Z4171" s="248"/>
      <c r="AA4171" s="249" t="str">
        <f t="shared" ref="AA4171:AA4234" si="460">IF(W4171=0,"",W4171+Z4171)</f>
        <v/>
      </c>
      <c r="AB4171" s="254" t="str">
        <f t="shared" ref="AB4171:AB4234" si="461">IF(ISERROR(W4171/$I4171),"",W4171/$I4171)</f>
        <v/>
      </c>
      <c r="AC4171" s="159"/>
      <c r="AD4171" s="160"/>
    </row>
    <row r="4172" spans="2:30" ht="13.8" hidden="1" outlineLevel="1" x14ac:dyDescent="0.25">
      <c r="B4172" s="1"/>
      <c r="C4172" s="1"/>
      <c r="D4172" s="1"/>
      <c r="E4172" s="2"/>
      <c r="F4172" s="1"/>
      <c r="G4172" s="2"/>
      <c r="H4172" s="108"/>
      <c r="I4172" s="109"/>
      <c r="J4172" s="132" t="str">
        <f t="shared" si="457"/>
        <v/>
      </c>
      <c r="K4172" s="132">
        <f t="shared" si="455"/>
        <v>0</v>
      </c>
      <c r="L4172" s="246"/>
      <c r="M4172" s="247"/>
      <c r="N4172" s="246"/>
      <c r="O4172" s="248"/>
      <c r="P4172" s="249" t="str">
        <f t="shared" si="458"/>
        <v/>
      </c>
      <c r="Q4172" s="250" t="str">
        <f t="shared" si="456"/>
        <v/>
      </c>
      <c r="R4172" s="248"/>
      <c r="S4172" s="246"/>
      <c r="T4172" s="248"/>
      <c r="U4172" s="249" t="str">
        <f>+IF(AND(S4172&gt;0,R4172&lt;&gt;'Data Validation (ROP used only)'!$A$22),SUM(S4172:T4172),"")</f>
        <v/>
      </c>
      <c r="V4172" s="250" t="str">
        <f>IF(OR(R4172='Data Validation (ROP used only)'!$A$22,ISBLANK(S4172),ISERROR(S4172/$I4172)),"",S4172/$I4172)</f>
        <v/>
      </c>
      <c r="W4172" s="251"/>
      <c r="X4172" s="252" t="str" cm="1">
        <f t="array" ref="X4172">_xlfn.IFS(W4172="","",W4172/I4172&gt;=2,2*I4172,W4172/I4172 &lt; 2, W4172)</f>
        <v/>
      </c>
      <c r="Y4172" s="253" t="str">
        <f t="shared" si="459"/>
        <v/>
      </c>
      <c r="Z4172" s="248"/>
      <c r="AA4172" s="249" t="str">
        <f t="shared" si="460"/>
        <v/>
      </c>
      <c r="AB4172" s="254" t="str">
        <f t="shared" si="461"/>
        <v/>
      </c>
      <c r="AC4172" s="159"/>
      <c r="AD4172" s="160"/>
    </row>
    <row r="4173" spans="2:30" ht="13.8" hidden="1" outlineLevel="1" x14ac:dyDescent="0.25">
      <c r="B4173" s="1"/>
      <c r="C4173" s="1"/>
      <c r="D4173" s="1"/>
      <c r="E4173" s="2"/>
      <c r="F4173" s="1"/>
      <c r="G4173" s="2"/>
      <c r="H4173" s="108"/>
      <c r="I4173" s="109"/>
      <c r="J4173" s="132" t="str">
        <f t="shared" si="457"/>
        <v/>
      </c>
      <c r="K4173" s="132">
        <f t="shared" si="455"/>
        <v>0</v>
      </c>
      <c r="L4173" s="246"/>
      <c r="M4173" s="247"/>
      <c r="N4173" s="246"/>
      <c r="O4173" s="248"/>
      <c r="P4173" s="249" t="str">
        <f t="shared" si="458"/>
        <v/>
      </c>
      <c r="Q4173" s="250" t="str">
        <f t="shared" si="456"/>
        <v/>
      </c>
      <c r="R4173" s="248"/>
      <c r="S4173" s="246"/>
      <c r="T4173" s="248"/>
      <c r="U4173" s="249" t="str">
        <f>+IF(AND(S4173&gt;0,R4173&lt;&gt;'Data Validation (ROP used only)'!$A$22),SUM(S4173:T4173),"")</f>
        <v/>
      </c>
      <c r="V4173" s="250" t="str">
        <f>IF(OR(R4173='Data Validation (ROP used only)'!$A$22,ISBLANK(S4173),ISERROR(S4173/$I4173)),"",S4173/$I4173)</f>
        <v/>
      </c>
      <c r="W4173" s="251"/>
      <c r="X4173" s="252" t="str" cm="1">
        <f t="array" ref="X4173">_xlfn.IFS(W4173="","",W4173/I4173&gt;=2,2*I4173,W4173/I4173 &lt; 2, W4173)</f>
        <v/>
      </c>
      <c r="Y4173" s="253" t="str">
        <f t="shared" si="459"/>
        <v/>
      </c>
      <c r="Z4173" s="248"/>
      <c r="AA4173" s="249" t="str">
        <f t="shared" si="460"/>
        <v/>
      </c>
      <c r="AB4173" s="254" t="str">
        <f t="shared" si="461"/>
        <v/>
      </c>
      <c r="AC4173" s="159"/>
      <c r="AD4173" s="160"/>
    </row>
    <row r="4174" spans="2:30" ht="13.8" hidden="1" outlineLevel="1" x14ac:dyDescent="0.25">
      <c r="B4174" s="1"/>
      <c r="C4174" s="1"/>
      <c r="D4174" s="1"/>
      <c r="E4174" s="2"/>
      <c r="F4174" s="1"/>
      <c r="G4174" s="2"/>
      <c r="H4174" s="108"/>
      <c r="I4174" s="109"/>
      <c r="J4174" s="132" t="str">
        <f t="shared" si="457"/>
        <v/>
      </c>
      <c r="K4174" s="132">
        <f t="shared" si="455"/>
        <v>0</v>
      </c>
      <c r="L4174" s="246"/>
      <c r="M4174" s="247"/>
      <c r="N4174" s="246"/>
      <c r="O4174" s="248"/>
      <c r="P4174" s="249" t="str">
        <f t="shared" si="458"/>
        <v/>
      </c>
      <c r="Q4174" s="250" t="str">
        <f t="shared" si="456"/>
        <v/>
      </c>
      <c r="R4174" s="248"/>
      <c r="S4174" s="246"/>
      <c r="T4174" s="248"/>
      <c r="U4174" s="249" t="str">
        <f>+IF(AND(S4174&gt;0,R4174&lt;&gt;'Data Validation (ROP used only)'!$A$22),SUM(S4174:T4174),"")</f>
        <v/>
      </c>
      <c r="V4174" s="250" t="str">
        <f>IF(OR(R4174='Data Validation (ROP used only)'!$A$22,ISBLANK(S4174),ISERROR(S4174/$I4174)),"",S4174/$I4174)</f>
        <v/>
      </c>
      <c r="W4174" s="251"/>
      <c r="X4174" s="252" t="str" cm="1">
        <f t="array" ref="X4174">_xlfn.IFS(W4174="","",W4174/I4174&gt;=2,2*I4174,W4174/I4174 &lt; 2, W4174)</f>
        <v/>
      </c>
      <c r="Y4174" s="253" t="str">
        <f t="shared" si="459"/>
        <v/>
      </c>
      <c r="Z4174" s="248"/>
      <c r="AA4174" s="249" t="str">
        <f t="shared" si="460"/>
        <v/>
      </c>
      <c r="AB4174" s="254" t="str">
        <f t="shared" si="461"/>
        <v/>
      </c>
      <c r="AC4174" s="159"/>
      <c r="AD4174" s="160"/>
    </row>
    <row r="4175" spans="2:30" ht="13.8" hidden="1" outlineLevel="1" x14ac:dyDescent="0.25">
      <c r="B4175" s="1"/>
      <c r="C4175" s="1"/>
      <c r="D4175" s="1"/>
      <c r="E4175" s="2"/>
      <c r="F4175" s="1"/>
      <c r="G4175" s="2"/>
      <c r="H4175" s="108"/>
      <c r="I4175" s="109"/>
      <c r="J4175" s="132" t="str">
        <f t="shared" si="457"/>
        <v/>
      </c>
      <c r="K4175" s="132">
        <f t="shared" si="455"/>
        <v>0</v>
      </c>
      <c r="L4175" s="246"/>
      <c r="M4175" s="247"/>
      <c r="N4175" s="246"/>
      <c r="O4175" s="248"/>
      <c r="P4175" s="249" t="str">
        <f t="shared" si="458"/>
        <v/>
      </c>
      <c r="Q4175" s="250" t="str">
        <f t="shared" si="456"/>
        <v/>
      </c>
      <c r="R4175" s="248"/>
      <c r="S4175" s="246"/>
      <c r="T4175" s="248"/>
      <c r="U4175" s="249" t="str">
        <f>+IF(AND(S4175&gt;0,R4175&lt;&gt;'Data Validation (ROP used only)'!$A$22),SUM(S4175:T4175),"")</f>
        <v/>
      </c>
      <c r="V4175" s="250" t="str">
        <f>IF(OR(R4175='Data Validation (ROP used only)'!$A$22,ISBLANK(S4175),ISERROR(S4175/$I4175)),"",S4175/$I4175)</f>
        <v/>
      </c>
      <c r="W4175" s="251"/>
      <c r="X4175" s="252" t="str" cm="1">
        <f t="array" ref="X4175">_xlfn.IFS(W4175="","",W4175/I4175&gt;=2,2*I4175,W4175/I4175 &lt; 2, W4175)</f>
        <v/>
      </c>
      <c r="Y4175" s="253" t="str">
        <f t="shared" si="459"/>
        <v/>
      </c>
      <c r="Z4175" s="248"/>
      <c r="AA4175" s="249" t="str">
        <f t="shared" si="460"/>
        <v/>
      </c>
      <c r="AB4175" s="254" t="str">
        <f t="shared" si="461"/>
        <v/>
      </c>
      <c r="AC4175" s="159"/>
      <c r="AD4175" s="160"/>
    </row>
    <row r="4176" spans="2:30" ht="13.8" hidden="1" outlineLevel="1" x14ac:dyDescent="0.25">
      <c r="B4176" s="1"/>
      <c r="C4176" s="1"/>
      <c r="D4176" s="1"/>
      <c r="E4176" s="2"/>
      <c r="F4176" s="1"/>
      <c r="G4176" s="2"/>
      <c r="H4176" s="108"/>
      <c r="I4176" s="109"/>
      <c r="J4176" s="132" t="str">
        <f t="shared" si="457"/>
        <v/>
      </c>
      <c r="K4176" s="132">
        <f t="shared" si="455"/>
        <v>0</v>
      </c>
      <c r="L4176" s="246"/>
      <c r="M4176" s="247"/>
      <c r="N4176" s="246"/>
      <c r="O4176" s="248"/>
      <c r="P4176" s="249" t="str">
        <f t="shared" si="458"/>
        <v/>
      </c>
      <c r="Q4176" s="250" t="str">
        <f t="shared" si="456"/>
        <v/>
      </c>
      <c r="R4176" s="248"/>
      <c r="S4176" s="246"/>
      <c r="T4176" s="248"/>
      <c r="U4176" s="249" t="str">
        <f>+IF(AND(S4176&gt;0,R4176&lt;&gt;'Data Validation (ROP used only)'!$A$22),SUM(S4176:T4176),"")</f>
        <v/>
      </c>
      <c r="V4176" s="250" t="str">
        <f>IF(OR(R4176='Data Validation (ROP used only)'!$A$22,ISBLANK(S4176),ISERROR(S4176/$I4176)),"",S4176/$I4176)</f>
        <v/>
      </c>
      <c r="W4176" s="251"/>
      <c r="X4176" s="252" t="str" cm="1">
        <f t="array" ref="X4176">_xlfn.IFS(W4176="","",W4176/I4176&gt;=2,2*I4176,W4176/I4176 &lt; 2, W4176)</f>
        <v/>
      </c>
      <c r="Y4176" s="253" t="str">
        <f t="shared" si="459"/>
        <v/>
      </c>
      <c r="Z4176" s="248"/>
      <c r="AA4176" s="249" t="str">
        <f t="shared" si="460"/>
        <v/>
      </c>
      <c r="AB4176" s="254" t="str">
        <f t="shared" si="461"/>
        <v/>
      </c>
      <c r="AC4176" s="159"/>
      <c r="AD4176" s="160"/>
    </row>
    <row r="4177" spans="2:30" ht="13.8" hidden="1" outlineLevel="1" x14ac:dyDescent="0.25">
      <c r="B4177" s="1"/>
      <c r="C4177" s="1"/>
      <c r="D4177" s="1"/>
      <c r="E4177" s="2"/>
      <c r="F4177" s="1"/>
      <c r="G4177" s="2"/>
      <c r="H4177" s="108"/>
      <c r="I4177" s="109"/>
      <c r="J4177" s="132" t="str">
        <f t="shared" si="457"/>
        <v/>
      </c>
      <c r="K4177" s="132">
        <f t="shared" si="455"/>
        <v>0</v>
      </c>
      <c r="L4177" s="246"/>
      <c r="M4177" s="247"/>
      <c r="N4177" s="246"/>
      <c r="O4177" s="248"/>
      <c r="P4177" s="249" t="str">
        <f t="shared" si="458"/>
        <v/>
      </c>
      <c r="Q4177" s="250" t="str">
        <f t="shared" si="456"/>
        <v/>
      </c>
      <c r="R4177" s="248"/>
      <c r="S4177" s="246"/>
      <c r="T4177" s="248"/>
      <c r="U4177" s="249" t="str">
        <f>+IF(AND(S4177&gt;0,R4177&lt;&gt;'Data Validation (ROP used only)'!$A$22),SUM(S4177:T4177),"")</f>
        <v/>
      </c>
      <c r="V4177" s="250" t="str">
        <f>IF(OR(R4177='Data Validation (ROP used only)'!$A$22,ISBLANK(S4177),ISERROR(S4177/$I4177)),"",S4177/$I4177)</f>
        <v/>
      </c>
      <c r="W4177" s="251"/>
      <c r="X4177" s="252" t="str" cm="1">
        <f t="array" ref="X4177">_xlfn.IFS(W4177="","",W4177/I4177&gt;=2,2*I4177,W4177/I4177 &lt; 2, W4177)</f>
        <v/>
      </c>
      <c r="Y4177" s="253" t="str">
        <f t="shared" si="459"/>
        <v/>
      </c>
      <c r="Z4177" s="248"/>
      <c r="AA4177" s="249" t="str">
        <f t="shared" si="460"/>
        <v/>
      </c>
      <c r="AB4177" s="254" t="str">
        <f t="shared" si="461"/>
        <v/>
      </c>
      <c r="AC4177" s="159"/>
      <c r="AD4177" s="160"/>
    </row>
    <row r="4178" spans="2:30" ht="13.8" hidden="1" outlineLevel="1" x14ac:dyDescent="0.25">
      <c r="B4178" s="1"/>
      <c r="C4178" s="1"/>
      <c r="D4178" s="1"/>
      <c r="E4178" s="2"/>
      <c r="F4178" s="1"/>
      <c r="G4178" s="2"/>
      <c r="H4178" s="108"/>
      <c r="I4178" s="109"/>
      <c r="J4178" s="132" t="str">
        <f t="shared" si="457"/>
        <v/>
      </c>
      <c r="K4178" s="132">
        <f t="shared" si="455"/>
        <v>0</v>
      </c>
      <c r="L4178" s="246"/>
      <c r="M4178" s="247"/>
      <c r="N4178" s="246"/>
      <c r="O4178" s="248"/>
      <c r="P4178" s="249" t="str">
        <f t="shared" si="458"/>
        <v/>
      </c>
      <c r="Q4178" s="250" t="str">
        <f t="shared" si="456"/>
        <v/>
      </c>
      <c r="R4178" s="248"/>
      <c r="S4178" s="246"/>
      <c r="T4178" s="248"/>
      <c r="U4178" s="249" t="str">
        <f>+IF(AND(S4178&gt;0,R4178&lt;&gt;'Data Validation (ROP used only)'!$A$22),SUM(S4178:T4178),"")</f>
        <v/>
      </c>
      <c r="V4178" s="250" t="str">
        <f>IF(OR(R4178='Data Validation (ROP used only)'!$A$22,ISBLANK(S4178),ISERROR(S4178/$I4178)),"",S4178/$I4178)</f>
        <v/>
      </c>
      <c r="W4178" s="251"/>
      <c r="X4178" s="252" t="str" cm="1">
        <f t="array" ref="X4178">_xlfn.IFS(W4178="","",W4178/I4178&gt;=2,2*I4178,W4178/I4178 &lt; 2, W4178)</f>
        <v/>
      </c>
      <c r="Y4178" s="253" t="str">
        <f t="shared" si="459"/>
        <v/>
      </c>
      <c r="Z4178" s="248"/>
      <c r="AA4178" s="249" t="str">
        <f t="shared" si="460"/>
        <v/>
      </c>
      <c r="AB4178" s="254" t="str">
        <f t="shared" si="461"/>
        <v/>
      </c>
      <c r="AC4178" s="159"/>
      <c r="AD4178" s="160"/>
    </row>
    <row r="4179" spans="2:30" ht="13.8" hidden="1" outlineLevel="1" x14ac:dyDescent="0.25">
      <c r="B4179" s="1"/>
      <c r="C4179" s="1"/>
      <c r="D4179" s="1"/>
      <c r="E4179" s="2"/>
      <c r="F4179" s="1"/>
      <c r="G4179" s="2"/>
      <c r="H4179" s="108"/>
      <c r="I4179" s="109"/>
      <c r="J4179" s="132" t="str">
        <f t="shared" si="457"/>
        <v/>
      </c>
      <c r="K4179" s="132">
        <f t="shared" si="455"/>
        <v>0</v>
      </c>
      <c r="L4179" s="246"/>
      <c r="M4179" s="247"/>
      <c r="N4179" s="246"/>
      <c r="O4179" s="248"/>
      <c r="P4179" s="249" t="str">
        <f t="shared" si="458"/>
        <v/>
      </c>
      <c r="Q4179" s="250" t="str">
        <f t="shared" si="456"/>
        <v/>
      </c>
      <c r="R4179" s="248"/>
      <c r="S4179" s="246"/>
      <c r="T4179" s="248"/>
      <c r="U4179" s="249" t="str">
        <f>+IF(AND(S4179&gt;0,R4179&lt;&gt;'Data Validation (ROP used only)'!$A$22),SUM(S4179:T4179),"")</f>
        <v/>
      </c>
      <c r="V4179" s="250" t="str">
        <f>IF(OR(R4179='Data Validation (ROP used only)'!$A$22,ISBLANK(S4179),ISERROR(S4179/$I4179)),"",S4179/$I4179)</f>
        <v/>
      </c>
      <c r="W4179" s="251"/>
      <c r="X4179" s="252" t="str" cm="1">
        <f t="array" ref="X4179">_xlfn.IFS(W4179="","",W4179/I4179&gt;=2,2*I4179,W4179/I4179 &lt; 2, W4179)</f>
        <v/>
      </c>
      <c r="Y4179" s="253" t="str">
        <f t="shared" si="459"/>
        <v/>
      </c>
      <c r="Z4179" s="248"/>
      <c r="AA4179" s="249" t="str">
        <f t="shared" si="460"/>
        <v/>
      </c>
      <c r="AB4179" s="254" t="str">
        <f t="shared" si="461"/>
        <v/>
      </c>
      <c r="AC4179" s="159"/>
      <c r="AD4179" s="160"/>
    </row>
    <row r="4180" spans="2:30" ht="13.8" hidden="1" outlineLevel="1" x14ac:dyDescent="0.25">
      <c r="B4180" s="1"/>
      <c r="C4180" s="1"/>
      <c r="D4180" s="1"/>
      <c r="E4180" s="2"/>
      <c r="F4180" s="1"/>
      <c r="G4180" s="2"/>
      <c r="H4180" s="108"/>
      <c r="I4180" s="109"/>
      <c r="J4180" s="132" t="str">
        <f t="shared" si="457"/>
        <v/>
      </c>
      <c r="K4180" s="132">
        <f t="shared" si="455"/>
        <v>0</v>
      </c>
      <c r="L4180" s="246"/>
      <c r="M4180" s="247"/>
      <c r="N4180" s="246"/>
      <c r="O4180" s="248"/>
      <c r="P4180" s="249" t="str">
        <f t="shared" si="458"/>
        <v/>
      </c>
      <c r="Q4180" s="250" t="str">
        <f t="shared" si="456"/>
        <v/>
      </c>
      <c r="R4180" s="248"/>
      <c r="S4180" s="246"/>
      <c r="T4180" s="248"/>
      <c r="U4180" s="249" t="str">
        <f>+IF(AND(S4180&gt;0,R4180&lt;&gt;'Data Validation (ROP used only)'!$A$22),SUM(S4180:T4180),"")</f>
        <v/>
      </c>
      <c r="V4180" s="250" t="str">
        <f>IF(OR(R4180='Data Validation (ROP used only)'!$A$22,ISBLANK(S4180),ISERROR(S4180/$I4180)),"",S4180/$I4180)</f>
        <v/>
      </c>
      <c r="W4180" s="251"/>
      <c r="X4180" s="252" t="str" cm="1">
        <f t="array" ref="X4180">_xlfn.IFS(W4180="","",W4180/I4180&gt;=2,2*I4180,W4180/I4180 &lt; 2, W4180)</f>
        <v/>
      </c>
      <c r="Y4180" s="253" t="str">
        <f t="shared" si="459"/>
        <v/>
      </c>
      <c r="Z4180" s="248"/>
      <c r="AA4180" s="249" t="str">
        <f t="shared" si="460"/>
        <v/>
      </c>
      <c r="AB4180" s="254" t="str">
        <f t="shared" si="461"/>
        <v/>
      </c>
      <c r="AC4180" s="159"/>
      <c r="AD4180" s="160"/>
    </row>
    <row r="4181" spans="2:30" ht="13.8" hidden="1" outlineLevel="1" x14ac:dyDescent="0.25">
      <c r="B4181" s="1"/>
      <c r="C4181" s="1"/>
      <c r="D4181" s="1"/>
      <c r="E4181" s="2"/>
      <c r="F4181" s="1"/>
      <c r="G4181" s="2"/>
      <c r="H4181" s="108"/>
      <c r="I4181" s="109"/>
      <c r="J4181" s="132" t="str">
        <f t="shared" si="457"/>
        <v/>
      </c>
      <c r="K4181" s="132">
        <f t="shared" si="455"/>
        <v>0</v>
      </c>
      <c r="L4181" s="246"/>
      <c r="M4181" s="247"/>
      <c r="N4181" s="246"/>
      <c r="O4181" s="248"/>
      <c r="P4181" s="249" t="str">
        <f t="shared" si="458"/>
        <v/>
      </c>
      <c r="Q4181" s="250" t="str">
        <f t="shared" si="456"/>
        <v/>
      </c>
      <c r="R4181" s="248"/>
      <c r="S4181" s="246"/>
      <c r="T4181" s="248"/>
      <c r="U4181" s="249" t="str">
        <f>+IF(AND(S4181&gt;0,R4181&lt;&gt;'Data Validation (ROP used only)'!$A$22),SUM(S4181:T4181),"")</f>
        <v/>
      </c>
      <c r="V4181" s="250" t="str">
        <f>IF(OR(R4181='Data Validation (ROP used only)'!$A$22,ISBLANK(S4181),ISERROR(S4181/$I4181)),"",S4181/$I4181)</f>
        <v/>
      </c>
      <c r="W4181" s="251"/>
      <c r="X4181" s="252" t="str" cm="1">
        <f t="array" ref="X4181">_xlfn.IFS(W4181="","",W4181/I4181&gt;=2,2*I4181,W4181/I4181 &lt; 2, W4181)</f>
        <v/>
      </c>
      <c r="Y4181" s="253" t="str">
        <f t="shared" si="459"/>
        <v/>
      </c>
      <c r="Z4181" s="248"/>
      <c r="AA4181" s="249" t="str">
        <f t="shared" si="460"/>
        <v/>
      </c>
      <c r="AB4181" s="254" t="str">
        <f t="shared" si="461"/>
        <v/>
      </c>
      <c r="AC4181" s="159"/>
      <c r="AD4181" s="160"/>
    </row>
    <row r="4182" spans="2:30" ht="13.8" hidden="1" outlineLevel="1" x14ac:dyDescent="0.25">
      <c r="B4182" s="1"/>
      <c r="C4182" s="1"/>
      <c r="D4182" s="1"/>
      <c r="E4182" s="2"/>
      <c r="F4182" s="1"/>
      <c r="G4182" s="2"/>
      <c r="H4182" s="108"/>
      <c r="I4182" s="109"/>
      <c r="J4182" s="132" t="str">
        <f t="shared" si="457"/>
        <v/>
      </c>
      <c r="K4182" s="132">
        <f t="shared" si="455"/>
        <v>0</v>
      </c>
      <c r="L4182" s="246"/>
      <c r="M4182" s="247"/>
      <c r="N4182" s="246"/>
      <c r="O4182" s="248"/>
      <c r="P4182" s="249" t="str">
        <f t="shared" si="458"/>
        <v/>
      </c>
      <c r="Q4182" s="250" t="str">
        <f t="shared" si="456"/>
        <v/>
      </c>
      <c r="R4182" s="248"/>
      <c r="S4182" s="246"/>
      <c r="T4182" s="248"/>
      <c r="U4182" s="249" t="str">
        <f>+IF(AND(S4182&gt;0,R4182&lt;&gt;'Data Validation (ROP used only)'!$A$22),SUM(S4182:T4182),"")</f>
        <v/>
      </c>
      <c r="V4182" s="250" t="str">
        <f>IF(OR(R4182='Data Validation (ROP used only)'!$A$22,ISBLANK(S4182),ISERROR(S4182/$I4182)),"",S4182/$I4182)</f>
        <v/>
      </c>
      <c r="W4182" s="251"/>
      <c r="X4182" s="252" t="str" cm="1">
        <f t="array" ref="X4182">_xlfn.IFS(W4182="","",W4182/I4182&gt;=2,2*I4182,W4182/I4182 &lt; 2, W4182)</f>
        <v/>
      </c>
      <c r="Y4182" s="253" t="str">
        <f t="shared" si="459"/>
        <v/>
      </c>
      <c r="Z4182" s="248"/>
      <c r="AA4182" s="249" t="str">
        <f t="shared" si="460"/>
        <v/>
      </c>
      <c r="AB4182" s="254" t="str">
        <f t="shared" si="461"/>
        <v/>
      </c>
      <c r="AC4182" s="159"/>
      <c r="AD4182" s="160"/>
    </row>
    <row r="4183" spans="2:30" ht="13.8" hidden="1" outlineLevel="1" x14ac:dyDescent="0.25">
      <c r="B4183" s="1"/>
      <c r="C4183" s="1"/>
      <c r="D4183" s="1"/>
      <c r="E4183" s="2"/>
      <c r="F4183" s="1"/>
      <c r="G4183" s="2"/>
      <c r="H4183" s="108"/>
      <c r="I4183" s="109"/>
      <c r="J4183" s="132" t="str">
        <f t="shared" si="457"/>
        <v/>
      </c>
      <c r="K4183" s="132">
        <f t="shared" si="455"/>
        <v>0</v>
      </c>
      <c r="L4183" s="246"/>
      <c r="M4183" s="247"/>
      <c r="N4183" s="246"/>
      <c r="O4183" s="248"/>
      <c r="P4183" s="249" t="str">
        <f t="shared" si="458"/>
        <v/>
      </c>
      <c r="Q4183" s="250" t="str">
        <f t="shared" si="456"/>
        <v/>
      </c>
      <c r="R4183" s="248"/>
      <c r="S4183" s="246"/>
      <c r="T4183" s="248"/>
      <c r="U4183" s="249" t="str">
        <f>+IF(AND(S4183&gt;0,R4183&lt;&gt;'Data Validation (ROP used only)'!$A$22),SUM(S4183:T4183),"")</f>
        <v/>
      </c>
      <c r="V4183" s="250" t="str">
        <f>IF(OR(R4183='Data Validation (ROP used only)'!$A$22,ISBLANK(S4183),ISERROR(S4183/$I4183)),"",S4183/$I4183)</f>
        <v/>
      </c>
      <c r="W4183" s="251"/>
      <c r="X4183" s="252" t="str" cm="1">
        <f t="array" ref="X4183">_xlfn.IFS(W4183="","",W4183/I4183&gt;=2,2*I4183,W4183/I4183 &lt; 2, W4183)</f>
        <v/>
      </c>
      <c r="Y4183" s="253" t="str">
        <f t="shared" si="459"/>
        <v/>
      </c>
      <c r="Z4183" s="248"/>
      <c r="AA4183" s="249" t="str">
        <f t="shared" si="460"/>
        <v/>
      </c>
      <c r="AB4183" s="254" t="str">
        <f t="shared" si="461"/>
        <v/>
      </c>
      <c r="AC4183" s="159"/>
      <c r="AD4183" s="160"/>
    </row>
    <row r="4184" spans="2:30" ht="13.8" hidden="1" outlineLevel="1" x14ac:dyDescent="0.25">
      <c r="B4184" s="1"/>
      <c r="C4184" s="1"/>
      <c r="D4184" s="1"/>
      <c r="E4184" s="2"/>
      <c r="F4184" s="1"/>
      <c r="G4184" s="2"/>
      <c r="H4184" s="108"/>
      <c r="I4184" s="109"/>
      <c r="J4184" s="132" t="str">
        <f t="shared" si="457"/>
        <v/>
      </c>
      <c r="K4184" s="132">
        <f t="shared" si="455"/>
        <v>0</v>
      </c>
      <c r="L4184" s="246"/>
      <c r="M4184" s="247"/>
      <c r="N4184" s="246"/>
      <c r="O4184" s="248"/>
      <c r="P4184" s="249" t="str">
        <f t="shared" si="458"/>
        <v/>
      </c>
      <c r="Q4184" s="250" t="str">
        <f t="shared" si="456"/>
        <v/>
      </c>
      <c r="R4184" s="248"/>
      <c r="S4184" s="246"/>
      <c r="T4184" s="248"/>
      <c r="U4184" s="249" t="str">
        <f>+IF(AND(S4184&gt;0,R4184&lt;&gt;'Data Validation (ROP used only)'!$A$22),SUM(S4184:T4184),"")</f>
        <v/>
      </c>
      <c r="V4184" s="250" t="str">
        <f>IF(OR(R4184='Data Validation (ROP used only)'!$A$22,ISBLANK(S4184),ISERROR(S4184/$I4184)),"",S4184/$I4184)</f>
        <v/>
      </c>
      <c r="W4184" s="251"/>
      <c r="X4184" s="252" t="str" cm="1">
        <f t="array" ref="X4184">_xlfn.IFS(W4184="","",W4184/I4184&gt;=2,2*I4184,W4184/I4184 &lt; 2, W4184)</f>
        <v/>
      </c>
      <c r="Y4184" s="253" t="str">
        <f t="shared" si="459"/>
        <v/>
      </c>
      <c r="Z4184" s="248"/>
      <c r="AA4184" s="249" t="str">
        <f t="shared" si="460"/>
        <v/>
      </c>
      <c r="AB4184" s="254" t="str">
        <f t="shared" si="461"/>
        <v/>
      </c>
      <c r="AC4184" s="159"/>
      <c r="AD4184" s="160"/>
    </row>
    <row r="4185" spans="2:30" ht="13.8" hidden="1" outlineLevel="1" x14ac:dyDescent="0.25">
      <c r="B4185" s="1"/>
      <c r="C4185" s="1"/>
      <c r="D4185" s="1"/>
      <c r="E4185" s="2"/>
      <c r="F4185" s="1"/>
      <c r="G4185" s="2"/>
      <c r="H4185" s="108"/>
      <c r="I4185" s="109"/>
      <c r="J4185" s="132" t="str">
        <f t="shared" si="457"/>
        <v/>
      </c>
      <c r="K4185" s="132">
        <f t="shared" si="455"/>
        <v>0</v>
      </c>
      <c r="L4185" s="246"/>
      <c r="M4185" s="247"/>
      <c r="N4185" s="246"/>
      <c r="O4185" s="248"/>
      <c r="P4185" s="249" t="str">
        <f t="shared" si="458"/>
        <v/>
      </c>
      <c r="Q4185" s="250" t="str">
        <f t="shared" si="456"/>
        <v/>
      </c>
      <c r="R4185" s="248"/>
      <c r="S4185" s="246"/>
      <c r="T4185" s="248"/>
      <c r="U4185" s="249" t="str">
        <f>+IF(AND(S4185&gt;0,R4185&lt;&gt;'Data Validation (ROP used only)'!$A$22),SUM(S4185:T4185),"")</f>
        <v/>
      </c>
      <c r="V4185" s="250" t="str">
        <f>IF(OR(R4185='Data Validation (ROP used only)'!$A$22,ISBLANK(S4185),ISERROR(S4185/$I4185)),"",S4185/$I4185)</f>
        <v/>
      </c>
      <c r="W4185" s="251"/>
      <c r="X4185" s="252" t="str" cm="1">
        <f t="array" ref="X4185">_xlfn.IFS(W4185="","",W4185/I4185&gt;=2,2*I4185,W4185/I4185 &lt; 2, W4185)</f>
        <v/>
      </c>
      <c r="Y4185" s="253" t="str">
        <f t="shared" si="459"/>
        <v/>
      </c>
      <c r="Z4185" s="248"/>
      <c r="AA4185" s="249" t="str">
        <f t="shared" si="460"/>
        <v/>
      </c>
      <c r="AB4185" s="254" t="str">
        <f t="shared" si="461"/>
        <v/>
      </c>
      <c r="AC4185" s="159"/>
      <c r="AD4185" s="160"/>
    </row>
    <row r="4186" spans="2:30" ht="13.8" hidden="1" outlineLevel="1" x14ac:dyDescent="0.25">
      <c r="B4186" s="1"/>
      <c r="C4186" s="1"/>
      <c r="D4186" s="1"/>
      <c r="E4186" s="2"/>
      <c r="F4186" s="1"/>
      <c r="G4186" s="2"/>
      <c r="H4186" s="108"/>
      <c r="I4186" s="109"/>
      <c r="J4186" s="132" t="str">
        <f t="shared" si="457"/>
        <v/>
      </c>
      <c r="K4186" s="132">
        <f t="shared" si="455"/>
        <v>0</v>
      </c>
      <c r="L4186" s="246"/>
      <c r="M4186" s="247"/>
      <c r="N4186" s="246"/>
      <c r="O4186" s="248"/>
      <c r="P4186" s="249" t="str">
        <f t="shared" si="458"/>
        <v/>
      </c>
      <c r="Q4186" s="250" t="str">
        <f t="shared" si="456"/>
        <v/>
      </c>
      <c r="R4186" s="248"/>
      <c r="S4186" s="246"/>
      <c r="T4186" s="248"/>
      <c r="U4186" s="249" t="str">
        <f>+IF(AND(S4186&gt;0,R4186&lt;&gt;'Data Validation (ROP used only)'!$A$22),SUM(S4186:T4186),"")</f>
        <v/>
      </c>
      <c r="V4186" s="250" t="str">
        <f>IF(OR(R4186='Data Validation (ROP used only)'!$A$22,ISBLANK(S4186),ISERROR(S4186/$I4186)),"",S4186/$I4186)</f>
        <v/>
      </c>
      <c r="W4186" s="251"/>
      <c r="X4186" s="252" t="str" cm="1">
        <f t="array" ref="X4186">_xlfn.IFS(W4186="","",W4186/I4186&gt;=2,2*I4186,W4186/I4186 &lt; 2, W4186)</f>
        <v/>
      </c>
      <c r="Y4186" s="253" t="str">
        <f t="shared" si="459"/>
        <v/>
      </c>
      <c r="Z4186" s="248"/>
      <c r="AA4186" s="249" t="str">
        <f t="shared" si="460"/>
        <v/>
      </c>
      <c r="AB4186" s="254" t="str">
        <f t="shared" si="461"/>
        <v/>
      </c>
      <c r="AC4186" s="159"/>
      <c r="AD4186" s="160"/>
    </row>
    <row r="4187" spans="2:30" ht="13.8" hidden="1" outlineLevel="1" x14ac:dyDescent="0.25">
      <c r="B4187" s="1"/>
      <c r="C4187" s="1"/>
      <c r="D4187" s="1"/>
      <c r="E4187" s="2"/>
      <c r="F4187" s="1"/>
      <c r="G4187" s="2"/>
      <c r="H4187" s="108"/>
      <c r="I4187" s="109"/>
      <c r="J4187" s="132" t="str">
        <f t="shared" si="457"/>
        <v/>
      </c>
      <c r="K4187" s="132">
        <f t="shared" si="455"/>
        <v>0</v>
      </c>
      <c r="L4187" s="246"/>
      <c r="M4187" s="247"/>
      <c r="N4187" s="246"/>
      <c r="O4187" s="248"/>
      <c r="P4187" s="249" t="str">
        <f t="shared" si="458"/>
        <v/>
      </c>
      <c r="Q4187" s="250" t="str">
        <f t="shared" si="456"/>
        <v/>
      </c>
      <c r="R4187" s="248"/>
      <c r="S4187" s="246"/>
      <c r="T4187" s="248"/>
      <c r="U4187" s="249" t="str">
        <f>+IF(AND(S4187&gt;0,R4187&lt;&gt;'Data Validation (ROP used only)'!$A$22),SUM(S4187:T4187),"")</f>
        <v/>
      </c>
      <c r="V4187" s="250" t="str">
        <f>IF(OR(R4187='Data Validation (ROP used only)'!$A$22,ISBLANK(S4187),ISERROR(S4187/$I4187)),"",S4187/$I4187)</f>
        <v/>
      </c>
      <c r="W4187" s="251"/>
      <c r="X4187" s="252" t="str" cm="1">
        <f t="array" ref="X4187">_xlfn.IFS(W4187="","",W4187/I4187&gt;=2,2*I4187,W4187/I4187 &lt; 2, W4187)</f>
        <v/>
      </c>
      <c r="Y4187" s="253" t="str">
        <f t="shared" si="459"/>
        <v/>
      </c>
      <c r="Z4187" s="248"/>
      <c r="AA4187" s="249" t="str">
        <f t="shared" si="460"/>
        <v/>
      </c>
      <c r="AB4187" s="254" t="str">
        <f t="shared" si="461"/>
        <v/>
      </c>
      <c r="AC4187" s="159"/>
      <c r="AD4187" s="160"/>
    </row>
    <row r="4188" spans="2:30" ht="13.8" hidden="1" outlineLevel="1" x14ac:dyDescent="0.25">
      <c r="B4188" s="1"/>
      <c r="C4188" s="1"/>
      <c r="D4188" s="1"/>
      <c r="E4188" s="2"/>
      <c r="F4188" s="1"/>
      <c r="G4188" s="2"/>
      <c r="H4188" s="108"/>
      <c r="I4188" s="109"/>
      <c r="J4188" s="132" t="str">
        <f t="shared" si="457"/>
        <v/>
      </c>
      <c r="K4188" s="132">
        <f t="shared" si="455"/>
        <v>0</v>
      </c>
      <c r="L4188" s="246"/>
      <c r="M4188" s="247"/>
      <c r="N4188" s="246"/>
      <c r="O4188" s="248"/>
      <c r="P4188" s="249" t="str">
        <f t="shared" si="458"/>
        <v/>
      </c>
      <c r="Q4188" s="250" t="str">
        <f t="shared" si="456"/>
        <v/>
      </c>
      <c r="R4188" s="248"/>
      <c r="S4188" s="246"/>
      <c r="T4188" s="248"/>
      <c r="U4188" s="249" t="str">
        <f>+IF(AND(S4188&gt;0,R4188&lt;&gt;'Data Validation (ROP used only)'!$A$22),SUM(S4188:T4188),"")</f>
        <v/>
      </c>
      <c r="V4188" s="250" t="str">
        <f>IF(OR(R4188='Data Validation (ROP used only)'!$A$22,ISBLANK(S4188),ISERROR(S4188/$I4188)),"",S4188/$I4188)</f>
        <v/>
      </c>
      <c r="W4188" s="251"/>
      <c r="X4188" s="252" t="str" cm="1">
        <f t="array" ref="X4188">_xlfn.IFS(W4188="","",W4188/I4188&gt;=2,2*I4188,W4188/I4188 &lt; 2, W4188)</f>
        <v/>
      </c>
      <c r="Y4188" s="253" t="str">
        <f t="shared" si="459"/>
        <v/>
      </c>
      <c r="Z4188" s="248"/>
      <c r="AA4188" s="249" t="str">
        <f t="shared" si="460"/>
        <v/>
      </c>
      <c r="AB4188" s="254" t="str">
        <f t="shared" si="461"/>
        <v/>
      </c>
      <c r="AC4188" s="159"/>
      <c r="AD4188" s="160"/>
    </row>
    <row r="4189" spans="2:30" ht="13.8" hidden="1" outlineLevel="1" x14ac:dyDescent="0.25">
      <c r="B4189" s="1"/>
      <c r="C4189" s="1"/>
      <c r="D4189" s="1"/>
      <c r="E4189" s="2"/>
      <c r="F4189" s="1"/>
      <c r="G4189" s="2"/>
      <c r="H4189" s="108"/>
      <c r="I4189" s="109"/>
      <c r="J4189" s="132" t="str">
        <f t="shared" si="457"/>
        <v/>
      </c>
      <c r="K4189" s="132">
        <f t="shared" si="455"/>
        <v>0</v>
      </c>
      <c r="L4189" s="246"/>
      <c r="M4189" s="247"/>
      <c r="N4189" s="246"/>
      <c r="O4189" s="248"/>
      <c r="P4189" s="249" t="str">
        <f t="shared" si="458"/>
        <v/>
      </c>
      <c r="Q4189" s="250" t="str">
        <f t="shared" si="456"/>
        <v/>
      </c>
      <c r="R4189" s="248"/>
      <c r="S4189" s="246"/>
      <c r="T4189" s="248"/>
      <c r="U4189" s="249" t="str">
        <f>+IF(AND(S4189&gt;0,R4189&lt;&gt;'Data Validation (ROP used only)'!$A$22),SUM(S4189:T4189),"")</f>
        <v/>
      </c>
      <c r="V4189" s="250" t="str">
        <f>IF(OR(R4189='Data Validation (ROP used only)'!$A$22,ISBLANK(S4189),ISERROR(S4189/$I4189)),"",S4189/$I4189)</f>
        <v/>
      </c>
      <c r="W4189" s="251"/>
      <c r="X4189" s="252" t="str" cm="1">
        <f t="array" ref="X4189">_xlfn.IFS(W4189="","",W4189/I4189&gt;=2,2*I4189,W4189/I4189 &lt; 2, W4189)</f>
        <v/>
      </c>
      <c r="Y4189" s="253" t="str">
        <f t="shared" si="459"/>
        <v/>
      </c>
      <c r="Z4189" s="248"/>
      <c r="AA4189" s="249" t="str">
        <f t="shared" si="460"/>
        <v/>
      </c>
      <c r="AB4189" s="254" t="str">
        <f t="shared" si="461"/>
        <v/>
      </c>
      <c r="AC4189" s="159"/>
      <c r="AD4189" s="160"/>
    </row>
    <row r="4190" spans="2:30" ht="13.8" hidden="1" outlineLevel="1" x14ac:dyDescent="0.25">
      <c r="B4190" s="1"/>
      <c r="C4190" s="1"/>
      <c r="D4190" s="1"/>
      <c r="E4190" s="2"/>
      <c r="F4190" s="1"/>
      <c r="G4190" s="2"/>
      <c r="H4190" s="108"/>
      <c r="I4190" s="109"/>
      <c r="J4190" s="132" t="str">
        <f t="shared" si="457"/>
        <v/>
      </c>
      <c r="K4190" s="132">
        <f t="shared" si="455"/>
        <v>0</v>
      </c>
      <c r="L4190" s="246"/>
      <c r="M4190" s="247"/>
      <c r="N4190" s="246"/>
      <c r="O4190" s="248"/>
      <c r="P4190" s="249" t="str">
        <f t="shared" si="458"/>
        <v/>
      </c>
      <c r="Q4190" s="250" t="str">
        <f t="shared" si="456"/>
        <v/>
      </c>
      <c r="R4190" s="248"/>
      <c r="S4190" s="246"/>
      <c r="T4190" s="248"/>
      <c r="U4190" s="249" t="str">
        <f>+IF(AND(S4190&gt;0,R4190&lt;&gt;'Data Validation (ROP used only)'!$A$22),SUM(S4190:T4190),"")</f>
        <v/>
      </c>
      <c r="V4190" s="250" t="str">
        <f>IF(OR(R4190='Data Validation (ROP used only)'!$A$22,ISBLANK(S4190),ISERROR(S4190/$I4190)),"",S4190/$I4190)</f>
        <v/>
      </c>
      <c r="W4190" s="251"/>
      <c r="X4190" s="252" t="str" cm="1">
        <f t="array" ref="X4190">_xlfn.IFS(W4190="","",W4190/I4190&gt;=2,2*I4190,W4190/I4190 &lt; 2, W4190)</f>
        <v/>
      </c>
      <c r="Y4190" s="253" t="str">
        <f t="shared" si="459"/>
        <v/>
      </c>
      <c r="Z4190" s="248"/>
      <c r="AA4190" s="249" t="str">
        <f t="shared" si="460"/>
        <v/>
      </c>
      <c r="AB4190" s="254" t="str">
        <f t="shared" si="461"/>
        <v/>
      </c>
      <c r="AC4190" s="159"/>
      <c r="AD4190" s="160"/>
    </row>
    <row r="4191" spans="2:30" ht="13.8" hidden="1" outlineLevel="1" x14ac:dyDescent="0.25">
      <c r="B4191" s="1"/>
      <c r="C4191" s="1"/>
      <c r="D4191" s="1"/>
      <c r="E4191" s="2"/>
      <c r="F4191" s="1"/>
      <c r="G4191" s="2"/>
      <c r="H4191" s="108"/>
      <c r="I4191" s="109"/>
      <c r="J4191" s="132" t="str">
        <f t="shared" si="457"/>
        <v/>
      </c>
      <c r="K4191" s="132">
        <f t="shared" si="455"/>
        <v>0</v>
      </c>
      <c r="L4191" s="246"/>
      <c r="M4191" s="247"/>
      <c r="N4191" s="246"/>
      <c r="O4191" s="248"/>
      <c r="P4191" s="249" t="str">
        <f t="shared" si="458"/>
        <v/>
      </c>
      <c r="Q4191" s="250" t="str">
        <f t="shared" si="456"/>
        <v/>
      </c>
      <c r="R4191" s="248"/>
      <c r="S4191" s="246"/>
      <c r="T4191" s="248"/>
      <c r="U4191" s="249" t="str">
        <f>+IF(AND(S4191&gt;0,R4191&lt;&gt;'Data Validation (ROP used only)'!$A$22),SUM(S4191:T4191),"")</f>
        <v/>
      </c>
      <c r="V4191" s="250" t="str">
        <f>IF(OR(R4191='Data Validation (ROP used only)'!$A$22,ISBLANK(S4191),ISERROR(S4191/$I4191)),"",S4191/$I4191)</f>
        <v/>
      </c>
      <c r="W4191" s="251"/>
      <c r="X4191" s="252" t="str" cm="1">
        <f t="array" ref="X4191">_xlfn.IFS(W4191="","",W4191/I4191&gt;=2,2*I4191,W4191/I4191 &lt; 2, W4191)</f>
        <v/>
      </c>
      <c r="Y4191" s="253" t="str">
        <f t="shared" si="459"/>
        <v/>
      </c>
      <c r="Z4191" s="248"/>
      <c r="AA4191" s="249" t="str">
        <f t="shared" si="460"/>
        <v/>
      </c>
      <c r="AB4191" s="254" t="str">
        <f t="shared" si="461"/>
        <v/>
      </c>
      <c r="AC4191" s="159"/>
      <c r="AD4191" s="160"/>
    </row>
    <row r="4192" spans="2:30" ht="13.8" hidden="1" outlineLevel="1" x14ac:dyDescent="0.25">
      <c r="B4192" s="1"/>
      <c r="C4192" s="1"/>
      <c r="D4192" s="1"/>
      <c r="E4192" s="2"/>
      <c r="F4192" s="1"/>
      <c r="G4192" s="2"/>
      <c r="H4192" s="108"/>
      <c r="I4192" s="109"/>
      <c r="J4192" s="132" t="str">
        <f t="shared" si="457"/>
        <v/>
      </c>
      <c r="K4192" s="132">
        <f t="shared" si="455"/>
        <v>0</v>
      </c>
      <c r="L4192" s="246"/>
      <c r="M4192" s="247"/>
      <c r="N4192" s="246"/>
      <c r="O4192" s="248"/>
      <c r="P4192" s="249" t="str">
        <f t="shared" si="458"/>
        <v/>
      </c>
      <c r="Q4192" s="250" t="str">
        <f t="shared" si="456"/>
        <v/>
      </c>
      <c r="R4192" s="248"/>
      <c r="S4192" s="246"/>
      <c r="T4192" s="248"/>
      <c r="U4192" s="249" t="str">
        <f>+IF(AND(S4192&gt;0,R4192&lt;&gt;'Data Validation (ROP used only)'!$A$22),SUM(S4192:T4192),"")</f>
        <v/>
      </c>
      <c r="V4192" s="250" t="str">
        <f>IF(OR(R4192='Data Validation (ROP used only)'!$A$22,ISBLANK(S4192),ISERROR(S4192/$I4192)),"",S4192/$I4192)</f>
        <v/>
      </c>
      <c r="W4192" s="251"/>
      <c r="X4192" s="252" t="str" cm="1">
        <f t="array" ref="X4192">_xlfn.IFS(W4192="","",W4192/I4192&gt;=2,2*I4192,W4192/I4192 &lt; 2, W4192)</f>
        <v/>
      </c>
      <c r="Y4192" s="253" t="str">
        <f t="shared" si="459"/>
        <v/>
      </c>
      <c r="Z4192" s="248"/>
      <c r="AA4192" s="249" t="str">
        <f t="shared" si="460"/>
        <v/>
      </c>
      <c r="AB4192" s="254" t="str">
        <f t="shared" si="461"/>
        <v/>
      </c>
      <c r="AC4192" s="159"/>
      <c r="AD4192" s="160"/>
    </row>
    <row r="4193" spans="2:30" ht="13.8" hidden="1" outlineLevel="1" x14ac:dyDescent="0.25">
      <c r="B4193" s="1"/>
      <c r="C4193" s="1"/>
      <c r="D4193" s="1"/>
      <c r="E4193" s="2"/>
      <c r="F4193" s="1"/>
      <c r="G4193" s="2"/>
      <c r="H4193" s="108"/>
      <c r="I4193" s="109"/>
      <c r="J4193" s="132" t="str">
        <f t="shared" si="457"/>
        <v/>
      </c>
      <c r="K4193" s="132">
        <f t="shared" si="455"/>
        <v>0</v>
      </c>
      <c r="L4193" s="246"/>
      <c r="M4193" s="247"/>
      <c r="N4193" s="246"/>
      <c r="O4193" s="248"/>
      <c r="P4193" s="249" t="str">
        <f t="shared" si="458"/>
        <v/>
      </c>
      <c r="Q4193" s="250" t="str">
        <f t="shared" si="456"/>
        <v/>
      </c>
      <c r="R4193" s="248"/>
      <c r="S4193" s="246"/>
      <c r="T4193" s="248"/>
      <c r="U4193" s="249" t="str">
        <f>+IF(AND(S4193&gt;0,R4193&lt;&gt;'Data Validation (ROP used only)'!$A$22),SUM(S4193:T4193),"")</f>
        <v/>
      </c>
      <c r="V4193" s="250" t="str">
        <f>IF(OR(R4193='Data Validation (ROP used only)'!$A$22,ISBLANK(S4193),ISERROR(S4193/$I4193)),"",S4193/$I4193)</f>
        <v/>
      </c>
      <c r="W4193" s="251"/>
      <c r="X4193" s="252" t="str" cm="1">
        <f t="array" ref="X4193">_xlfn.IFS(W4193="","",W4193/I4193&gt;=2,2*I4193,W4193/I4193 &lt; 2, W4193)</f>
        <v/>
      </c>
      <c r="Y4193" s="253" t="str">
        <f t="shared" si="459"/>
        <v/>
      </c>
      <c r="Z4193" s="248"/>
      <c r="AA4193" s="249" t="str">
        <f t="shared" si="460"/>
        <v/>
      </c>
      <c r="AB4193" s="254" t="str">
        <f t="shared" si="461"/>
        <v/>
      </c>
      <c r="AC4193" s="159"/>
      <c r="AD4193" s="160"/>
    </row>
    <row r="4194" spans="2:30" ht="13.8" hidden="1" outlineLevel="1" x14ac:dyDescent="0.25">
      <c r="B4194" s="1"/>
      <c r="C4194" s="1"/>
      <c r="D4194" s="1"/>
      <c r="E4194" s="2"/>
      <c r="F4194" s="1"/>
      <c r="G4194" s="2"/>
      <c r="H4194" s="108"/>
      <c r="I4194" s="109"/>
      <c r="J4194" s="132" t="str">
        <f t="shared" si="457"/>
        <v/>
      </c>
      <c r="K4194" s="132">
        <f t="shared" si="455"/>
        <v>0</v>
      </c>
      <c r="L4194" s="246"/>
      <c r="M4194" s="247"/>
      <c r="N4194" s="246"/>
      <c r="O4194" s="248"/>
      <c r="P4194" s="249" t="str">
        <f t="shared" si="458"/>
        <v/>
      </c>
      <c r="Q4194" s="250" t="str">
        <f t="shared" si="456"/>
        <v/>
      </c>
      <c r="R4194" s="248"/>
      <c r="S4194" s="246"/>
      <c r="T4194" s="248"/>
      <c r="U4194" s="249" t="str">
        <f>+IF(AND(S4194&gt;0,R4194&lt;&gt;'Data Validation (ROP used only)'!$A$22),SUM(S4194:T4194),"")</f>
        <v/>
      </c>
      <c r="V4194" s="250" t="str">
        <f>IF(OR(R4194='Data Validation (ROP used only)'!$A$22,ISBLANK(S4194),ISERROR(S4194/$I4194)),"",S4194/$I4194)</f>
        <v/>
      </c>
      <c r="W4194" s="251"/>
      <c r="X4194" s="252" t="str" cm="1">
        <f t="array" ref="X4194">_xlfn.IFS(W4194="","",W4194/I4194&gt;=2,2*I4194,W4194/I4194 &lt; 2, W4194)</f>
        <v/>
      </c>
      <c r="Y4194" s="253" t="str">
        <f t="shared" si="459"/>
        <v/>
      </c>
      <c r="Z4194" s="248"/>
      <c r="AA4194" s="249" t="str">
        <f t="shared" si="460"/>
        <v/>
      </c>
      <c r="AB4194" s="254" t="str">
        <f t="shared" si="461"/>
        <v/>
      </c>
      <c r="AC4194" s="159"/>
      <c r="AD4194" s="160"/>
    </row>
    <row r="4195" spans="2:30" ht="13.8" hidden="1" outlineLevel="1" x14ac:dyDescent="0.25">
      <c r="B4195" s="1"/>
      <c r="C4195" s="1"/>
      <c r="D4195" s="1"/>
      <c r="E4195" s="2"/>
      <c r="F4195" s="1"/>
      <c r="G4195" s="2"/>
      <c r="H4195" s="108"/>
      <c r="I4195" s="109"/>
      <c r="J4195" s="132" t="str">
        <f t="shared" si="457"/>
        <v/>
      </c>
      <c r="K4195" s="132">
        <f t="shared" si="455"/>
        <v>0</v>
      </c>
      <c r="L4195" s="246"/>
      <c r="M4195" s="247"/>
      <c r="N4195" s="246"/>
      <c r="O4195" s="248"/>
      <c r="P4195" s="249" t="str">
        <f t="shared" si="458"/>
        <v/>
      </c>
      <c r="Q4195" s="250" t="str">
        <f t="shared" si="456"/>
        <v/>
      </c>
      <c r="R4195" s="248"/>
      <c r="S4195" s="246"/>
      <c r="T4195" s="248"/>
      <c r="U4195" s="249" t="str">
        <f>+IF(AND(S4195&gt;0,R4195&lt;&gt;'Data Validation (ROP used only)'!$A$22),SUM(S4195:T4195),"")</f>
        <v/>
      </c>
      <c r="V4195" s="250" t="str">
        <f>IF(OR(R4195='Data Validation (ROP used only)'!$A$22,ISBLANK(S4195),ISERROR(S4195/$I4195)),"",S4195/$I4195)</f>
        <v/>
      </c>
      <c r="W4195" s="251"/>
      <c r="X4195" s="252" t="str" cm="1">
        <f t="array" ref="X4195">_xlfn.IFS(W4195="","",W4195/I4195&gt;=2,2*I4195,W4195/I4195 &lt; 2, W4195)</f>
        <v/>
      </c>
      <c r="Y4195" s="253" t="str">
        <f t="shared" si="459"/>
        <v/>
      </c>
      <c r="Z4195" s="248"/>
      <c r="AA4195" s="249" t="str">
        <f t="shared" si="460"/>
        <v/>
      </c>
      <c r="AB4195" s="254" t="str">
        <f t="shared" si="461"/>
        <v/>
      </c>
      <c r="AC4195" s="159"/>
      <c r="AD4195" s="160"/>
    </row>
    <row r="4196" spans="2:30" ht="13.8" hidden="1" outlineLevel="1" x14ac:dyDescent="0.25">
      <c r="B4196" s="1"/>
      <c r="C4196" s="1"/>
      <c r="D4196" s="1"/>
      <c r="E4196" s="2"/>
      <c r="F4196" s="1"/>
      <c r="G4196" s="2"/>
      <c r="H4196" s="108"/>
      <c r="I4196" s="109"/>
      <c r="J4196" s="132" t="str">
        <f t="shared" si="457"/>
        <v/>
      </c>
      <c r="K4196" s="132">
        <f t="shared" si="455"/>
        <v>0</v>
      </c>
      <c r="L4196" s="246"/>
      <c r="M4196" s="247"/>
      <c r="N4196" s="246"/>
      <c r="O4196" s="248"/>
      <c r="P4196" s="249" t="str">
        <f t="shared" si="458"/>
        <v/>
      </c>
      <c r="Q4196" s="250" t="str">
        <f t="shared" si="456"/>
        <v/>
      </c>
      <c r="R4196" s="248"/>
      <c r="S4196" s="246"/>
      <c r="T4196" s="248"/>
      <c r="U4196" s="249" t="str">
        <f>+IF(AND(S4196&gt;0,R4196&lt;&gt;'Data Validation (ROP used only)'!$A$22),SUM(S4196:T4196),"")</f>
        <v/>
      </c>
      <c r="V4196" s="250" t="str">
        <f>IF(OR(R4196='Data Validation (ROP used only)'!$A$22,ISBLANK(S4196),ISERROR(S4196/$I4196)),"",S4196/$I4196)</f>
        <v/>
      </c>
      <c r="W4196" s="251"/>
      <c r="X4196" s="252" t="str" cm="1">
        <f t="array" ref="X4196">_xlfn.IFS(W4196="","",W4196/I4196&gt;=2,2*I4196,W4196/I4196 &lt; 2, W4196)</f>
        <v/>
      </c>
      <c r="Y4196" s="253" t="str">
        <f t="shared" si="459"/>
        <v/>
      </c>
      <c r="Z4196" s="248"/>
      <c r="AA4196" s="249" t="str">
        <f t="shared" si="460"/>
        <v/>
      </c>
      <c r="AB4196" s="254" t="str">
        <f t="shared" si="461"/>
        <v/>
      </c>
      <c r="AC4196" s="159"/>
      <c r="AD4196" s="160"/>
    </row>
    <row r="4197" spans="2:30" ht="13.8" hidden="1" outlineLevel="1" x14ac:dyDescent="0.25">
      <c r="B4197" s="1"/>
      <c r="C4197" s="1"/>
      <c r="D4197" s="1"/>
      <c r="E4197" s="2"/>
      <c r="F4197" s="1"/>
      <c r="G4197" s="2"/>
      <c r="H4197" s="108"/>
      <c r="I4197" s="109"/>
      <c r="J4197" s="132" t="str">
        <f t="shared" si="457"/>
        <v/>
      </c>
      <c r="K4197" s="132">
        <f t="shared" si="455"/>
        <v>0</v>
      </c>
      <c r="L4197" s="246"/>
      <c r="M4197" s="247"/>
      <c r="N4197" s="246"/>
      <c r="O4197" s="248"/>
      <c r="P4197" s="249" t="str">
        <f t="shared" si="458"/>
        <v/>
      </c>
      <c r="Q4197" s="250" t="str">
        <f t="shared" si="456"/>
        <v/>
      </c>
      <c r="R4197" s="248"/>
      <c r="S4197" s="246"/>
      <c r="T4197" s="248"/>
      <c r="U4197" s="249" t="str">
        <f>+IF(AND(S4197&gt;0,R4197&lt;&gt;'Data Validation (ROP used only)'!$A$22),SUM(S4197:T4197),"")</f>
        <v/>
      </c>
      <c r="V4197" s="250" t="str">
        <f>IF(OR(R4197='Data Validation (ROP used only)'!$A$22,ISBLANK(S4197),ISERROR(S4197/$I4197)),"",S4197/$I4197)</f>
        <v/>
      </c>
      <c r="W4197" s="251"/>
      <c r="X4197" s="252" t="str" cm="1">
        <f t="array" ref="X4197">_xlfn.IFS(W4197="","",W4197/I4197&gt;=2,2*I4197,W4197/I4197 &lt; 2, W4197)</f>
        <v/>
      </c>
      <c r="Y4197" s="253" t="str">
        <f t="shared" si="459"/>
        <v/>
      </c>
      <c r="Z4197" s="248"/>
      <c r="AA4197" s="249" t="str">
        <f t="shared" si="460"/>
        <v/>
      </c>
      <c r="AB4197" s="254" t="str">
        <f t="shared" si="461"/>
        <v/>
      </c>
      <c r="AC4197" s="159"/>
      <c r="AD4197" s="160"/>
    </row>
    <row r="4198" spans="2:30" ht="13.8" hidden="1" outlineLevel="1" x14ac:dyDescent="0.25">
      <c r="B4198" s="1"/>
      <c r="C4198" s="1"/>
      <c r="D4198" s="1"/>
      <c r="E4198" s="2"/>
      <c r="F4198" s="1"/>
      <c r="G4198" s="2"/>
      <c r="H4198" s="108"/>
      <c r="I4198" s="109"/>
      <c r="J4198" s="132" t="str">
        <f t="shared" si="457"/>
        <v/>
      </c>
      <c r="K4198" s="132">
        <f t="shared" si="455"/>
        <v>0</v>
      </c>
      <c r="L4198" s="246"/>
      <c r="M4198" s="247"/>
      <c r="N4198" s="246"/>
      <c r="O4198" s="248"/>
      <c r="P4198" s="249" t="str">
        <f t="shared" si="458"/>
        <v/>
      </c>
      <c r="Q4198" s="250" t="str">
        <f t="shared" si="456"/>
        <v/>
      </c>
      <c r="R4198" s="248"/>
      <c r="S4198" s="246"/>
      <c r="T4198" s="248"/>
      <c r="U4198" s="249" t="str">
        <f>+IF(AND(S4198&gt;0,R4198&lt;&gt;'Data Validation (ROP used only)'!$A$22),SUM(S4198:T4198),"")</f>
        <v/>
      </c>
      <c r="V4198" s="250" t="str">
        <f>IF(OR(R4198='Data Validation (ROP used only)'!$A$22,ISBLANK(S4198),ISERROR(S4198/$I4198)),"",S4198/$I4198)</f>
        <v/>
      </c>
      <c r="W4198" s="251"/>
      <c r="X4198" s="252" t="str" cm="1">
        <f t="array" ref="X4198">_xlfn.IFS(W4198="","",W4198/I4198&gt;=2,2*I4198,W4198/I4198 &lt; 2, W4198)</f>
        <v/>
      </c>
      <c r="Y4198" s="253" t="str">
        <f t="shared" si="459"/>
        <v/>
      </c>
      <c r="Z4198" s="248"/>
      <c r="AA4198" s="249" t="str">
        <f t="shared" si="460"/>
        <v/>
      </c>
      <c r="AB4198" s="254" t="str">
        <f t="shared" si="461"/>
        <v/>
      </c>
      <c r="AC4198" s="159"/>
      <c r="AD4198" s="160"/>
    </row>
    <row r="4199" spans="2:30" ht="13.8" hidden="1" outlineLevel="1" x14ac:dyDescent="0.25">
      <c r="B4199" s="1"/>
      <c r="C4199" s="1"/>
      <c r="D4199" s="1"/>
      <c r="E4199" s="2"/>
      <c r="F4199" s="1"/>
      <c r="G4199" s="2"/>
      <c r="H4199" s="108"/>
      <c r="I4199" s="109"/>
      <c r="J4199" s="132" t="str">
        <f t="shared" si="457"/>
        <v/>
      </c>
      <c r="K4199" s="132">
        <f t="shared" ref="K4199:K4262" si="462">IF(ISERROR(I4199/1754.5),"",I4199/1754.5)</f>
        <v>0</v>
      </c>
      <c r="L4199" s="246"/>
      <c r="M4199" s="247"/>
      <c r="N4199" s="246"/>
      <c r="O4199" s="248"/>
      <c r="P4199" s="249" t="str">
        <f t="shared" si="458"/>
        <v/>
      </c>
      <c r="Q4199" s="250" t="str">
        <f t="shared" si="456"/>
        <v/>
      </c>
      <c r="R4199" s="248"/>
      <c r="S4199" s="246"/>
      <c r="T4199" s="248"/>
      <c r="U4199" s="249" t="str">
        <f>+IF(AND(S4199&gt;0,R4199&lt;&gt;'Data Validation (ROP used only)'!$A$22),SUM(S4199:T4199),"")</f>
        <v/>
      </c>
      <c r="V4199" s="250" t="str">
        <f>IF(OR(R4199='Data Validation (ROP used only)'!$A$22,ISBLANK(S4199),ISERROR(S4199/$I4199)),"",S4199/$I4199)</f>
        <v/>
      </c>
      <c r="W4199" s="251"/>
      <c r="X4199" s="252" t="str" cm="1">
        <f t="array" ref="X4199">_xlfn.IFS(W4199="","",W4199/I4199&gt;=2,2*I4199,W4199/I4199 &lt; 2, W4199)</f>
        <v/>
      </c>
      <c r="Y4199" s="253" t="str">
        <f t="shared" si="459"/>
        <v/>
      </c>
      <c r="Z4199" s="248"/>
      <c r="AA4199" s="249" t="str">
        <f t="shared" si="460"/>
        <v/>
      </c>
      <c r="AB4199" s="254" t="str">
        <f t="shared" si="461"/>
        <v/>
      </c>
      <c r="AC4199" s="159"/>
      <c r="AD4199" s="160"/>
    </row>
    <row r="4200" spans="2:30" ht="13.8" hidden="1" outlineLevel="1" x14ac:dyDescent="0.25">
      <c r="B4200" s="1"/>
      <c r="C4200" s="1"/>
      <c r="D4200" s="1"/>
      <c r="E4200" s="2"/>
      <c r="F4200" s="1"/>
      <c r="G4200" s="2"/>
      <c r="H4200" s="108"/>
      <c r="I4200" s="109"/>
      <c r="J4200" s="132" t="str">
        <f t="shared" si="457"/>
        <v/>
      </c>
      <c r="K4200" s="132">
        <f t="shared" si="462"/>
        <v>0</v>
      </c>
      <c r="L4200" s="246"/>
      <c r="M4200" s="247"/>
      <c r="N4200" s="246"/>
      <c r="O4200" s="248"/>
      <c r="P4200" s="249" t="str">
        <f t="shared" si="458"/>
        <v/>
      </c>
      <c r="Q4200" s="250" t="str">
        <f t="shared" si="456"/>
        <v/>
      </c>
      <c r="R4200" s="248"/>
      <c r="S4200" s="246"/>
      <c r="T4200" s="248"/>
      <c r="U4200" s="249" t="str">
        <f>+IF(AND(S4200&gt;0,R4200&lt;&gt;'Data Validation (ROP used only)'!$A$22),SUM(S4200:T4200),"")</f>
        <v/>
      </c>
      <c r="V4200" s="250" t="str">
        <f>IF(OR(R4200='Data Validation (ROP used only)'!$A$22,ISBLANK(S4200),ISERROR(S4200/$I4200)),"",S4200/$I4200)</f>
        <v/>
      </c>
      <c r="W4200" s="251"/>
      <c r="X4200" s="252" t="str" cm="1">
        <f t="array" ref="X4200">_xlfn.IFS(W4200="","",W4200/I4200&gt;=2,2*I4200,W4200/I4200 &lt; 2, W4200)</f>
        <v/>
      </c>
      <c r="Y4200" s="253" t="str">
        <f t="shared" si="459"/>
        <v/>
      </c>
      <c r="Z4200" s="248"/>
      <c r="AA4200" s="249" t="str">
        <f t="shared" si="460"/>
        <v/>
      </c>
      <c r="AB4200" s="254" t="str">
        <f t="shared" si="461"/>
        <v/>
      </c>
      <c r="AC4200" s="159"/>
      <c r="AD4200" s="160"/>
    </row>
    <row r="4201" spans="2:30" ht="13.8" hidden="1" outlineLevel="1" x14ac:dyDescent="0.25">
      <c r="B4201" s="1"/>
      <c r="C4201" s="1"/>
      <c r="D4201" s="1"/>
      <c r="E4201" s="2"/>
      <c r="F4201" s="1"/>
      <c r="G4201" s="2"/>
      <c r="H4201" s="108"/>
      <c r="I4201" s="109"/>
      <c r="J4201" s="132" t="str">
        <f t="shared" si="457"/>
        <v/>
      </c>
      <c r="K4201" s="132">
        <f t="shared" si="462"/>
        <v>0</v>
      </c>
      <c r="L4201" s="246"/>
      <c r="M4201" s="247"/>
      <c r="N4201" s="246"/>
      <c r="O4201" s="248"/>
      <c r="P4201" s="249" t="str">
        <f t="shared" si="458"/>
        <v/>
      </c>
      <c r="Q4201" s="250" t="str">
        <f t="shared" si="456"/>
        <v/>
      </c>
      <c r="R4201" s="248"/>
      <c r="S4201" s="246"/>
      <c r="T4201" s="248"/>
      <c r="U4201" s="249" t="str">
        <f>+IF(AND(S4201&gt;0,R4201&lt;&gt;'Data Validation (ROP used only)'!$A$22),SUM(S4201:T4201),"")</f>
        <v/>
      </c>
      <c r="V4201" s="250" t="str">
        <f>IF(OR(R4201='Data Validation (ROP used only)'!$A$22,ISBLANK(S4201),ISERROR(S4201/$I4201)),"",S4201/$I4201)</f>
        <v/>
      </c>
      <c r="W4201" s="251"/>
      <c r="X4201" s="252" t="str" cm="1">
        <f t="array" ref="X4201">_xlfn.IFS(W4201="","",W4201/I4201&gt;=2,2*I4201,W4201/I4201 &lt; 2, W4201)</f>
        <v/>
      </c>
      <c r="Y4201" s="253" t="str">
        <f t="shared" si="459"/>
        <v/>
      </c>
      <c r="Z4201" s="248"/>
      <c r="AA4201" s="249" t="str">
        <f t="shared" si="460"/>
        <v/>
      </c>
      <c r="AB4201" s="254" t="str">
        <f t="shared" si="461"/>
        <v/>
      </c>
      <c r="AC4201" s="159"/>
      <c r="AD4201" s="160"/>
    </row>
    <row r="4202" spans="2:30" ht="13.8" hidden="1" outlineLevel="1" x14ac:dyDescent="0.25">
      <c r="B4202" s="1"/>
      <c r="C4202" s="1"/>
      <c r="D4202" s="1"/>
      <c r="E4202" s="2"/>
      <c r="F4202" s="1"/>
      <c r="G4202" s="2"/>
      <c r="H4202" s="108"/>
      <c r="I4202" s="109"/>
      <c r="J4202" s="132" t="str">
        <f t="shared" si="457"/>
        <v/>
      </c>
      <c r="K4202" s="132">
        <f t="shared" si="462"/>
        <v>0</v>
      </c>
      <c r="L4202" s="246"/>
      <c r="M4202" s="247"/>
      <c r="N4202" s="246"/>
      <c r="O4202" s="248"/>
      <c r="P4202" s="249" t="str">
        <f t="shared" si="458"/>
        <v/>
      </c>
      <c r="Q4202" s="250" t="str">
        <f t="shared" si="456"/>
        <v/>
      </c>
      <c r="R4202" s="248"/>
      <c r="S4202" s="246"/>
      <c r="T4202" s="248"/>
      <c r="U4202" s="249" t="str">
        <f>+IF(AND(S4202&gt;0,R4202&lt;&gt;'Data Validation (ROP used only)'!$A$22),SUM(S4202:T4202),"")</f>
        <v/>
      </c>
      <c r="V4202" s="250" t="str">
        <f>IF(OR(R4202='Data Validation (ROP used only)'!$A$22,ISBLANK(S4202),ISERROR(S4202/$I4202)),"",S4202/$I4202)</f>
        <v/>
      </c>
      <c r="W4202" s="251"/>
      <c r="X4202" s="252" t="str" cm="1">
        <f t="array" ref="X4202">_xlfn.IFS(W4202="","",W4202/I4202&gt;=2,2*I4202,W4202/I4202 &lt; 2, W4202)</f>
        <v/>
      </c>
      <c r="Y4202" s="253" t="str">
        <f t="shared" si="459"/>
        <v/>
      </c>
      <c r="Z4202" s="248"/>
      <c r="AA4202" s="249" t="str">
        <f t="shared" si="460"/>
        <v/>
      </c>
      <c r="AB4202" s="254" t="str">
        <f t="shared" si="461"/>
        <v/>
      </c>
      <c r="AC4202" s="159"/>
      <c r="AD4202" s="160"/>
    </row>
    <row r="4203" spans="2:30" ht="13.8" hidden="1" outlineLevel="1" x14ac:dyDescent="0.25">
      <c r="B4203" s="1"/>
      <c r="C4203" s="1"/>
      <c r="D4203" s="1"/>
      <c r="E4203" s="2"/>
      <c r="F4203" s="1"/>
      <c r="G4203" s="2"/>
      <c r="H4203" s="108"/>
      <c r="I4203" s="109"/>
      <c r="J4203" s="132" t="str">
        <f t="shared" si="457"/>
        <v/>
      </c>
      <c r="K4203" s="132">
        <f t="shared" si="462"/>
        <v>0</v>
      </c>
      <c r="L4203" s="246"/>
      <c r="M4203" s="247"/>
      <c r="N4203" s="246"/>
      <c r="O4203" s="248"/>
      <c r="P4203" s="249" t="str">
        <f t="shared" si="458"/>
        <v/>
      </c>
      <c r="Q4203" s="250" t="str">
        <f t="shared" si="456"/>
        <v/>
      </c>
      <c r="R4203" s="248"/>
      <c r="S4203" s="246"/>
      <c r="T4203" s="248"/>
      <c r="U4203" s="249" t="str">
        <f>+IF(AND(S4203&gt;0,R4203&lt;&gt;'Data Validation (ROP used only)'!$A$22),SUM(S4203:T4203),"")</f>
        <v/>
      </c>
      <c r="V4203" s="250" t="str">
        <f>IF(OR(R4203='Data Validation (ROP used only)'!$A$22,ISBLANK(S4203),ISERROR(S4203/$I4203)),"",S4203/$I4203)</f>
        <v/>
      </c>
      <c r="W4203" s="251"/>
      <c r="X4203" s="252" t="str" cm="1">
        <f t="array" ref="X4203">_xlfn.IFS(W4203="","",W4203/I4203&gt;=2,2*I4203,W4203/I4203 &lt; 2, W4203)</f>
        <v/>
      </c>
      <c r="Y4203" s="253" t="str">
        <f t="shared" si="459"/>
        <v/>
      </c>
      <c r="Z4203" s="248"/>
      <c r="AA4203" s="249" t="str">
        <f t="shared" si="460"/>
        <v/>
      </c>
      <c r="AB4203" s="254" t="str">
        <f t="shared" si="461"/>
        <v/>
      </c>
      <c r="AC4203" s="159"/>
      <c r="AD4203" s="160"/>
    </row>
    <row r="4204" spans="2:30" ht="13.8" hidden="1" outlineLevel="1" x14ac:dyDescent="0.25">
      <c r="B4204" s="1"/>
      <c r="C4204" s="1"/>
      <c r="D4204" s="1"/>
      <c r="E4204" s="2"/>
      <c r="F4204" s="1"/>
      <c r="G4204" s="2"/>
      <c r="H4204" s="108"/>
      <c r="I4204" s="109"/>
      <c r="J4204" s="132" t="str">
        <f t="shared" si="457"/>
        <v/>
      </c>
      <c r="K4204" s="132">
        <f t="shared" si="462"/>
        <v>0</v>
      </c>
      <c r="L4204" s="246"/>
      <c r="M4204" s="247"/>
      <c r="N4204" s="246"/>
      <c r="O4204" s="248"/>
      <c r="P4204" s="249" t="str">
        <f t="shared" si="458"/>
        <v/>
      </c>
      <c r="Q4204" s="250" t="str">
        <f t="shared" si="456"/>
        <v/>
      </c>
      <c r="R4204" s="248"/>
      <c r="S4204" s="246"/>
      <c r="T4204" s="248"/>
      <c r="U4204" s="249" t="str">
        <f>+IF(AND(S4204&gt;0,R4204&lt;&gt;'Data Validation (ROP used only)'!$A$22),SUM(S4204:T4204),"")</f>
        <v/>
      </c>
      <c r="V4204" s="250" t="str">
        <f>IF(OR(R4204='Data Validation (ROP used only)'!$A$22,ISBLANK(S4204),ISERROR(S4204/$I4204)),"",S4204/$I4204)</f>
        <v/>
      </c>
      <c r="W4204" s="251"/>
      <c r="X4204" s="252" t="str" cm="1">
        <f t="array" ref="X4204">_xlfn.IFS(W4204="","",W4204/I4204&gt;=2,2*I4204,W4204/I4204 &lt; 2, W4204)</f>
        <v/>
      </c>
      <c r="Y4204" s="253" t="str">
        <f t="shared" si="459"/>
        <v/>
      </c>
      <c r="Z4204" s="248"/>
      <c r="AA4204" s="249" t="str">
        <f t="shared" si="460"/>
        <v/>
      </c>
      <c r="AB4204" s="254" t="str">
        <f t="shared" si="461"/>
        <v/>
      </c>
      <c r="AC4204" s="159"/>
      <c r="AD4204" s="160"/>
    </row>
    <row r="4205" spans="2:30" ht="13.8" hidden="1" outlineLevel="1" x14ac:dyDescent="0.25">
      <c r="B4205" s="1"/>
      <c r="C4205" s="1"/>
      <c r="D4205" s="1"/>
      <c r="E4205" s="2"/>
      <c r="F4205" s="1"/>
      <c r="G4205" s="2"/>
      <c r="H4205" s="108"/>
      <c r="I4205" s="109"/>
      <c r="J4205" s="132" t="str">
        <f t="shared" si="457"/>
        <v/>
      </c>
      <c r="K4205" s="132">
        <f t="shared" si="462"/>
        <v>0</v>
      </c>
      <c r="L4205" s="246"/>
      <c r="M4205" s="247"/>
      <c r="N4205" s="246"/>
      <c r="O4205" s="248"/>
      <c r="P4205" s="249" t="str">
        <f t="shared" si="458"/>
        <v/>
      </c>
      <c r="Q4205" s="250" t="str">
        <f t="shared" si="456"/>
        <v/>
      </c>
      <c r="R4205" s="248"/>
      <c r="S4205" s="246"/>
      <c r="T4205" s="248"/>
      <c r="U4205" s="249" t="str">
        <f>+IF(AND(S4205&gt;0,R4205&lt;&gt;'Data Validation (ROP used only)'!$A$22),SUM(S4205:T4205),"")</f>
        <v/>
      </c>
      <c r="V4205" s="250" t="str">
        <f>IF(OR(R4205='Data Validation (ROP used only)'!$A$22,ISBLANK(S4205),ISERROR(S4205/$I4205)),"",S4205/$I4205)</f>
        <v/>
      </c>
      <c r="W4205" s="251"/>
      <c r="X4205" s="252" t="str" cm="1">
        <f t="array" ref="X4205">_xlfn.IFS(W4205="","",W4205/I4205&gt;=2,2*I4205,W4205/I4205 &lt; 2, W4205)</f>
        <v/>
      </c>
      <c r="Y4205" s="253" t="str">
        <f t="shared" si="459"/>
        <v/>
      </c>
      <c r="Z4205" s="248"/>
      <c r="AA4205" s="249" t="str">
        <f t="shared" si="460"/>
        <v/>
      </c>
      <c r="AB4205" s="254" t="str">
        <f t="shared" si="461"/>
        <v/>
      </c>
      <c r="AC4205" s="159"/>
      <c r="AD4205" s="160"/>
    </row>
    <row r="4206" spans="2:30" ht="13.8" hidden="1" outlineLevel="1" x14ac:dyDescent="0.25">
      <c r="B4206" s="1"/>
      <c r="C4206" s="1"/>
      <c r="D4206" s="1"/>
      <c r="E4206" s="2"/>
      <c r="F4206" s="1"/>
      <c r="G4206" s="2"/>
      <c r="H4206" s="108"/>
      <c r="I4206" s="109"/>
      <c r="J4206" s="132" t="str">
        <f t="shared" si="457"/>
        <v/>
      </c>
      <c r="K4206" s="132">
        <f t="shared" si="462"/>
        <v>0</v>
      </c>
      <c r="L4206" s="246"/>
      <c r="M4206" s="247"/>
      <c r="N4206" s="246"/>
      <c r="O4206" s="248"/>
      <c r="P4206" s="249" t="str">
        <f t="shared" si="458"/>
        <v/>
      </c>
      <c r="Q4206" s="250" t="str">
        <f t="shared" si="456"/>
        <v/>
      </c>
      <c r="R4206" s="248"/>
      <c r="S4206" s="246"/>
      <c r="T4206" s="248"/>
      <c r="U4206" s="249" t="str">
        <f>+IF(AND(S4206&gt;0,R4206&lt;&gt;'Data Validation (ROP used only)'!$A$22),SUM(S4206:T4206),"")</f>
        <v/>
      </c>
      <c r="V4206" s="250" t="str">
        <f>IF(OR(R4206='Data Validation (ROP used only)'!$A$22,ISBLANK(S4206),ISERROR(S4206/$I4206)),"",S4206/$I4206)</f>
        <v/>
      </c>
      <c r="W4206" s="251"/>
      <c r="X4206" s="252" t="str" cm="1">
        <f t="array" ref="X4206">_xlfn.IFS(W4206="","",W4206/I4206&gt;=2,2*I4206,W4206/I4206 &lt; 2, W4206)</f>
        <v/>
      </c>
      <c r="Y4206" s="253" t="str">
        <f t="shared" si="459"/>
        <v/>
      </c>
      <c r="Z4206" s="248"/>
      <c r="AA4206" s="249" t="str">
        <f t="shared" si="460"/>
        <v/>
      </c>
      <c r="AB4206" s="254" t="str">
        <f t="shared" si="461"/>
        <v/>
      </c>
      <c r="AC4206" s="159"/>
      <c r="AD4206" s="160"/>
    </row>
    <row r="4207" spans="2:30" ht="13.8" hidden="1" outlineLevel="1" x14ac:dyDescent="0.25">
      <c r="B4207" s="1"/>
      <c r="C4207" s="1"/>
      <c r="D4207" s="1"/>
      <c r="E4207" s="2"/>
      <c r="F4207" s="1"/>
      <c r="G4207" s="2"/>
      <c r="H4207" s="108"/>
      <c r="I4207" s="109"/>
      <c r="J4207" s="132" t="str">
        <f t="shared" si="457"/>
        <v/>
      </c>
      <c r="K4207" s="132">
        <f t="shared" si="462"/>
        <v>0</v>
      </c>
      <c r="L4207" s="246"/>
      <c r="M4207" s="247"/>
      <c r="N4207" s="246"/>
      <c r="O4207" s="248"/>
      <c r="P4207" s="249" t="str">
        <f t="shared" si="458"/>
        <v/>
      </c>
      <c r="Q4207" s="250" t="str">
        <f t="shared" si="456"/>
        <v/>
      </c>
      <c r="R4207" s="248"/>
      <c r="S4207" s="246"/>
      <c r="T4207" s="248"/>
      <c r="U4207" s="249" t="str">
        <f>+IF(AND(S4207&gt;0,R4207&lt;&gt;'Data Validation (ROP used only)'!$A$22),SUM(S4207:T4207),"")</f>
        <v/>
      </c>
      <c r="V4207" s="250" t="str">
        <f>IF(OR(R4207='Data Validation (ROP used only)'!$A$22,ISBLANK(S4207),ISERROR(S4207/$I4207)),"",S4207/$I4207)</f>
        <v/>
      </c>
      <c r="W4207" s="251"/>
      <c r="X4207" s="252" t="str" cm="1">
        <f t="array" ref="X4207">_xlfn.IFS(W4207="","",W4207/I4207&gt;=2,2*I4207,W4207/I4207 &lt; 2, W4207)</f>
        <v/>
      </c>
      <c r="Y4207" s="253" t="str">
        <f t="shared" si="459"/>
        <v/>
      </c>
      <c r="Z4207" s="248"/>
      <c r="AA4207" s="249" t="str">
        <f t="shared" si="460"/>
        <v/>
      </c>
      <c r="AB4207" s="254" t="str">
        <f t="shared" si="461"/>
        <v/>
      </c>
      <c r="AC4207" s="159"/>
      <c r="AD4207" s="160"/>
    </row>
    <row r="4208" spans="2:30" ht="13.8" hidden="1" outlineLevel="1" x14ac:dyDescent="0.25">
      <c r="B4208" s="1"/>
      <c r="C4208" s="1"/>
      <c r="D4208" s="1"/>
      <c r="E4208" s="2"/>
      <c r="F4208" s="1"/>
      <c r="G4208" s="2"/>
      <c r="H4208" s="108"/>
      <c r="I4208" s="109"/>
      <c r="J4208" s="132" t="str">
        <f t="shared" si="457"/>
        <v/>
      </c>
      <c r="K4208" s="132">
        <f t="shared" si="462"/>
        <v>0</v>
      </c>
      <c r="L4208" s="246"/>
      <c r="M4208" s="247"/>
      <c r="N4208" s="246"/>
      <c r="O4208" s="248"/>
      <c r="P4208" s="249" t="str">
        <f t="shared" si="458"/>
        <v/>
      </c>
      <c r="Q4208" s="250" t="str">
        <f t="shared" si="456"/>
        <v/>
      </c>
      <c r="R4208" s="248"/>
      <c r="S4208" s="246"/>
      <c r="T4208" s="248"/>
      <c r="U4208" s="249" t="str">
        <f>+IF(AND(S4208&gt;0,R4208&lt;&gt;'Data Validation (ROP used only)'!$A$22),SUM(S4208:T4208),"")</f>
        <v/>
      </c>
      <c r="V4208" s="250" t="str">
        <f>IF(OR(R4208='Data Validation (ROP used only)'!$A$22,ISBLANK(S4208),ISERROR(S4208/$I4208)),"",S4208/$I4208)</f>
        <v/>
      </c>
      <c r="W4208" s="251"/>
      <c r="X4208" s="252" t="str" cm="1">
        <f t="array" ref="X4208">_xlfn.IFS(W4208="","",W4208/I4208&gt;=2,2*I4208,W4208/I4208 &lt; 2, W4208)</f>
        <v/>
      </c>
      <c r="Y4208" s="253" t="str">
        <f t="shared" si="459"/>
        <v/>
      </c>
      <c r="Z4208" s="248"/>
      <c r="AA4208" s="249" t="str">
        <f t="shared" si="460"/>
        <v/>
      </c>
      <c r="AB4208" s="254" t="str">
        <f t="shared" si="461"/>
        <v/>
      </c>
      <c r="AC4208" s="159"/>
      <c r="AD4208" s="160"/>
    </row>
    <row r="4209" spans="2:30" ht="13.8" hidden="1" outlineLevel="1" x14ac:dyDescent="0.25">
      <c r="B4209" s="1"/>
      <c r="C4209" s="1"/>
      <c r="D4209" s="1"/>
      <c r="E4209" s="2"/>
      <c r="F4209" s="1"/>
      <c r="G4209" s="2"/>
      <c r="H4209" s="108"/>
      <c r="I4209" s="109"/>
      <c r="J4209" s="132" t="str">
        <f t="shared" si="457"/>
        <v/>
      </c>
      <c r="K4209" s="132">
        <f t="shared" si="462"/>
        <v>0</v>
      </c>
      <c r="L4209" s="246"/>
      <c r="M4209" s="247"/>
      <c r="N4209" s="246"/>
      <c r="O4209" s="248"/>
      <c r="P4209" s="249" t="str">
        <f t="shared" si="458"/>
        <v/>
      </c>
      <c r="Q4209" s="250" t="str">
        <f t="shared" si="456"/>
        <v/>
      </c>
      <c r="R4209" s="248"/>
      <c r="S4209" s="246"/>
      <c r="T4209" s="248"/>
      <c r="U4209" s="249" t="str">
        <f>+IF(AND(S4209&gt;0,R4209&lt;&gt;'Data Validation (ROP used only)'!$A$22),SUM(S4209:T4209),"")</f>
        <v/>
      </c>
      <c r="V4209" s="250" t="str">
        <f>IF(OR(R4209='Data Validation (ROP used only)'!$A$22,ISBLANK(S4209),ISERROR(S4209/$I4209)),"",S4209/$I4209)</f>
        <v/>
      </c>
      <c r="W4209" s="251"/>
      <c r="X4209" s="252" t="str" cm="1">
        <f t="array" ref="X4209">_xlfn.IFS(W4209="","",W4209/I4209&gt;=2,2*I4209,W4209/I4209 &lt; 2, W4209)</f>
        <v/>
      </c>
      <c r="Y4209" s="253" t="str">
        <f t="shared" si="459"/>
        <v/>
      </c>
      <c r="Z4209" s="248"/>
      <c r="AA4209" s="249" t="str">
        <f t="shared" si="460"/>
        <v/>
      </c>
      <c r="AB4209" s="254" t="str">
        <f t="shared" si="461"/>
        <v/>
      </c>
      <c r="AC4209" s="159"/>
      <c r="AD4209" s="160"/>
    </row>
    <row r="4210" spans="2:30" ht="13.8" hidden="1" outlineLevel="1" x14ac:dyDescent="0.25">
      <c r="B4210" s="1"/>
      <c r="C4210" s="1"/>
      <c r="D4210" s="1"/>
      <c r="E4210" s="2"/>
      <c r="F4210" s="1"/>
      <c r="G4210" s="2"/>
      <c r="H4210" s="108"/>
      <c r="I4210" s="109"/>
      <c r="J4210" s="132" t="str">
        <f t="shared" si="457"/>
        <v/>
      </c>
      <c r="K4210" s="132">
        <f t="shared" si="462"/>
        <v>0</v>
      </c>
      <c r="L4210" s="246"/>
      <c r="M4210" s="247"/>
      <c r="N4210" s="246"/>
      <c r="O4210" s="248"/>
      <c r="P4210" s="249" t="str">
        <f t="shared" si="458"/>
        <v/>
      </c>
      <c r="Q4210" s="250" t="str">
        <f t="shared" si="456"/>
        <v/>
      </c>
      <c r="R4210" s="248"/>
      <c r="S4210" s="246"/>
      <c r="T4210" s="248"/>
      <c r="U4210" s="249" t="str">
        <f>+IF(AND(S4210&gt;0,R4210&lt;&gt;'Data Validation (ROP used only)'!$A$22),SUM(S4210:T4210),"")</f>
        <v/>
      </c>
      <c r="V4210" s="250" t="str">
        <f>IF(OR(R4210='Data Validation (ROP used only)'!$A$22,ISBLANK(S4210),ISERROR(S4210/$I4210)),"",S4210/$I4210)</f>
        <v/>
      </c>
      <c r="W4210" s="251"/>
      <c r="X4210" s="252" t="str" cm="1">
        <f t="array" ref="X4210">_xlfn.IFS(W4210="","",W4210/I4210&gt;=2,2*I4210,W4210/I4210 &lt; 2, W4210)</f>
        <v/>
      </c>
      <c r="Y4210" s="253" t="str">
        <f t="shared" si="459"/>
        <v/>
      </c>
      <c r="Z4210" s="248"/>
      <c r="AA4210" s="249" t="str">
        <f t="shared" si="460"/>
        <v/>
      </c>
      <c r="AB4210" s="254" t="str">
        <f t="shared" si="461"/>
        <v/>
      </c>
      <c r="AC4210" s="159"/>
      <c r="AD4210" s="160"/>
    </row>
    <row r="4211" spans="2:30" ht="13.8" hidden="1" outlineLevel="1" x14ac:dyDescent="0.25">
      <c r="B4211" s="1"/>
      <c r="C4211" s="1"/>
      <c r="D4211" s="1"/>
      <c r="E4211" s="2"/>
      <c r="F4211" s="1"/>
      <c r="G4211" s="2"/>
      <c r="H4211" s="108"/>
      <c r="I4211" s="109"/>
      <c r="J4211" s="132" t="str">
        <f t="shared" si="457"/>
        <v/>
      </c>
      <c r="K4211" s="132">
        <f t="shared" si="462"/>
        <v>0</v>
      </c>
      <c r="L4211" s="246"/>
      <c r="M4211" s="247"/>
      <c r="N4211" s="246"/>
      <c r="O4211" s="248"/>
      <c r="P4211" s="249" t="str">
        <f t="shared" si="458"/>
        <v/>
      </c>
      <c r="Q4211" s="250" t="str">
        <f t="shared" si="456"/>
        <v/>
      </c>
      <c r="R4211" s="248"/>
      <c r="S4211" s="246"/>
      <c r="T4211" s="248"/>
      <c r="U4211" s="249" t="str">
        <f>+IF(AND(S4211&gt;0,R4211&lt;&gt;'Data Validation (ROP used only)'!$A$22),SUM(S4211:T4211),"")</f>
        <v/>
      </c>
      <c r="V4211" s="250" t="str">
        <f>IF(OR(R4211='Data Validation (ROP used only)'!$A$22,ISBLANK(S4211),ISERROR(S4211/$I4211)),"",S4211/$I4211)</f>
        <v/>
      </c>
      <c r="W4211" s="251"/>
      <c r="X4211" s="252" t="str" cm="1">
        <f t="array" ref="X4211">_xlfn.IFS(W4211="","",W4211/I4211&gt;=2,2*I4211,W4211/I4211 &lt; 2, W4211)</f>
        <v/>
      </c>
      <c r="Y4211" s="253" t="str">
        <f t="shared" si="459"/>
        <v/>
      </c>
      <c r="Z4211" s="248"/>
      <c r="AA4211" s="249" t="str">
        <f t="shared" si="460"/>
        <v/>
      </c>
      <c r="AB4211" s="254" t="str">
        <f t="shared" si="461"/>
        <v/>
      </c>
      <c r="AC4211" s="159"/>
      <c r="AD4211" s="160"/>
    </row>
    <row r="4212" spans="2:30" ht="13.8" hidden="1" outlineLevel="1" x14ac:dyDescent="0.25">
      <c r="B4212" s="1"/>
      <c r="C4212" s="1"/>
      <c r="D4212" s="1"/>
      <c r="E4212" s="2"/>
      <c r="F4212" s="1"/>
      <c r="G4212" s="2"/>
      <c r="H4212" s="108"/>
      <c r="I4212" s="109"/>
      <c r="J4212" s="132" t="str">
        <f t="shared" si="457"/>
        <v/>
      </c>
      <c r="K4212" s="132">
        <f t="shared" si="462"/>
        <v>0</v>
      </c>
      <c r="L4212" s="246"/>
      <c r="M4212" s="247"/>
      <c r="N4212" s="246"/>
      <c r="O4212" s="248"/>
      <c r="P4212" s="249" t="str">
        <f t="shared" si="458"/>
        <v/>
      </c>
      <c r="Q4212" s="250" t="str">
        <f t="shared" si="456"/>
        <v/>
      </c>
      <c r="R4212" s="248"/>
      <c r="S4212" s="246"/>
      <c r="T4212" s="248"/>
      <c r="U4212" s="249" t="str">
        <f>+IF(AND(S4212&gt;0,R4212&lt;&gt;'Data Validation (ROP used only)'!$A$22),SUM(S4212:T4212),"")</f>
        <v/>
      </c>
      <c r="V4212" s="250" t="str">
        <f>IF(OR(R4212='Data Validation (ROP used only)'!$A$22,ISBLANK(S4212),ISERROR(S4212/$I4212)),"",S4212/$I4212)</f>
        <v/>
      </c>
      <c r="W4212" s="251"/>
      <c r="X4212" s="252" t="str" cm="1">
        <f t="array" ref="X4212">_xlfn.IFS(W4212="","",W4212/I4212&gt;=2,2*I4212,W4212/I4212 &lt; 2, W4212)</f>
        <v/>
      </c>
      <c r="Y4212" s="253" t="str">
        <f t="shared" si="459"/>
        <v/>
      </c>
      <c r="Z4212" s="248"/>
      <c r="AA4212" s="249" t="str">
        <f t="shared" si="460"/>
        <v/>
      </c>
      <c r="AB4212" s="254" t="str">
        <f t="shared" si="461"/>
        <v/>
      </c>
      <c r="AC4212" s="159"/>
      <c r="AD4212" s="160"/>
    </row>
    <row r="4213" spans="2:30" ht="13.8" hidden="1" outlineLevel="1" x14ac:dyDescent="0.25">
      <c r="B4213" s="1"/>
      <c r="C4213" s="1"/>
      <c r="D4213" s="1"/>
      <c r="E4213" s="2"/>
      <c r="F4213" s="1"/>
      <c r="G4213" s="2"/>
      <c r="H4213" s="108"/>
      <c r="I4213" s="109"/>
      <c r="J4213" s="132" t="str">
        <f t="shared" si="457"/>
        <v/>
      </c>
      <c r="K4213" s="132">
        <f t="shared" si="462"/>
        <v>0</v>
      </c>
      <c r="L4213" s="246"/>
      <c r="M4213" s="247"/>
      <c r="N4213" s="246"/>
      <c r="O4213" s="248"/>
      <c r="P4213" s="249" t="str">
        <f t="shared" si="458"/>
        <v/>
      </c>
      <c r="Q4213" s="250" t="str">
        <f t="shared" si="456"/>
        <v/>
      </c>
      <c r="R4213" s="248"/>
      <c r="S4213" s="246"/>
      <c r="T4213" s="248"/>
      <c r="U4213" s="249" t="str">
        <f>+IF(AND(S4213&gt;0,R4213&lt;&gt;'Data Validation (ROP used only)'!$A$22),SUM(S4213:T4213),"")</f>
        <v/>
      </c>
      <c r="V4213" s="250" t="str">
        <f>IF(OR(R4213='Data Validation (ROP used only)'!$A$22,ISBLANK(S4213),ISERROR(S4213/$I4213)),"",S4213/$I4213)</f>
        <v/>
      </c>
      <c r="W4213" s="251"/>
      <c r="X4213" s="252" t="str" cm="1">
        <f t="array" ref="X4213">_xlfn.IFS(W4213="","",W4213/I4213&gt;=2,2*I4213,W4213/I4213 &lt; 2, W4213)</f>
        <v/>
      </c>
      <c r="Y4213" s="253" t="str">
        <f t="shared" si="459"/>
        <v/>
      </c>
      <c r="Z4213" s="248"/>
      <c r="AA4213" s="249" t="str">
        <f t="shared" si="460"/>
        <v/>
      </c>
      <c r="AB4213" s="254" t="str">
        <f t="shared" si="461"/>
        <v/>
      </c>
      <c r="AC4213" s="159"/>
      <c r="AD4213" s="160"/>
    </row>
    <row r="4214" spans="2:30" ht="13.8" hidden="1" outlineLevel="1" x14ac:dyDescent="0.25">
      <c r="B4214" s="1"/>
      <c r="C4214" s="1"/>
      <c r="D4214" s="1"/>
      <c r="E4214" s="2"/>
      <c r="F4214" s="1"/>
      <c r="G4214" s="2"/>
      <c r="H4214" s="108"/>
      <c r="I4214" s="109"/>
      <c r="J4214" s="132" t="str">
        <f t="shared" si="457"/>
        <v/>
      </c>
      <c r="K4214" s="132">
        <f t="shared" si="462"/>
        <v>0</v>
      </c>
      <c r="L4214" s="246"/>
      <c r="M4214" s="247"/>
      <c r="N4214" s="246"/>
      <c r="O4214" s="248"/>
      <c r="P4214" s="249" t="str">
        <f t="shared" si="458"/>
        <v/>
      </c>
      <c r="Q4214" s="250" t="str">
        <f t="shared" si="456"/>
        <v/>
      </c>
      <c r="R4214" s="248"/>
      <c r="S4214" s="246"/>
      <c r="T4214" s="248"/>
      <c r="U4214" s="249" t="str">
        <f>+IF(AND(S4214&gt;0,R4214&lt;&gt;'Data Validation (ROP used only)'!$A$22),SUM(S4214:T4214),"")</f>
        <v/>
      </c>
      <c r="V4214" s="250" t="str">
        <f>IF(OR(R4214='Data Validation (ROP used only)'!$A$22,ISBLANK(S4214),ISERROR(S4214/$I4214)),"",S4214/$I4214)</f>
        <v/>
      </c>
      <c r="W4214" s="251"/>
      <c r="X4214" s="252" t="str" cm="1">
        <f t="array" ref="X4214">_xlfn.IFS(W4214="","",W4214/I4214&gt;=2,2*I4214,W4214/I4214 &lt; 2, W4214)</f>
        <v/>
      </c>
      <c r="Y4214" s="253" t="str">
        <f t="shared" si="459"/>
        <v/>
      </c>
      <c r="Z4214" s="248"/>
      <c r="AA4214" s="249" t="str">
        <f t="shared" si="460"/>
        <v/>
      </c>
      <c r="AB4214" s="254" t="str">
        <f t="shared" si="461"/>
        <v/>
      </c>
      <c r="AC4214" s="159"/>
      <c r="AD4214" s="160"/>
    </row>
    <row r="4215" spans="2:30" ht="13.8" hidden="1" outlineLevel="1" x14ac:dyDescent="0.25">
      <c r="B4215" s="1"/>
      <c r="C4215" s="1"/>
      <c r="D4215" s="1"/>
      <c r="E4215" s="2"/>
      <c r="F4215" s="1"/>
      <c r="G4215" s="2"/>
      <c r="H4215" s="108"/>
      <c r="I4215" s="109"/>
      <c r="J4215" s="132" t="str">
        <f t="shared" si="457"/>
        <v/>
      </c>
      <c r="K4215" s="132">
        <f t="shared" si="462"/>
        <v>0</v>
      </c>
      <c r="L4215" s="246"/>
      <c r="M4215" s="247"/>
      <c r="N4215" s="246"/>
      <c r="O4215" s="248"/>
      <c r="P4215" s="249" t="str">
        <f t="shared" si="458"/>
        <v/>
      </c>
      <c r="Q4215" s="250" t="str">
        <f t="shared" si="456"/>
        <v/>
      </c>
      <c r="R4215" s="248"/>
      <c r="S4215" s="246"/>
      <c r="T4215" s="248"/>
      <c r="U4215" s="249" t="str">
        <f>+IF(AND(S4215&gt;0,R4215&lt;&gt;'Data Validation (ROP used only)'!$A$22),SUM(S4215:T4215),"")</f>
        <v/>
      </c>
      <c r="V4215" s="250" t="str">
        <f>IF(OR(R4215='Data Validation (ROP used only)'!$A$22,ISBLANK(S4215),ISERROR(S4215/$I4215)),"",S4215/$I4215)</f>
        <v/>
      </c>
      <c r="W4215" s="251"/>
      <c r="X4215" s="252" t="str" cm="1">
        <f t="array" ref="X4215">_xlfn.IFS(W4215="","",W4215/I4215&gt;=2,2*I4215,W4215/I4215 &lt; 2, W4215)</f>
        <v/>
      </c>
      <c r="Y4215" s="253" t="str">
        <f t="shared" si="459"/>
        <v/>
      </c>
      <c r="Z4215" s="248"/>
      <c r="AA4215" s="249" t="str">
        <f t="shared" si="460"/>
        <v/>
      </c>
      <c r="AB4215" s="254" t="str">
        <f t="shared" si="461"/>
        <v/>
      </c>
      <c r="AC4215" s="159"/>
      <c r="AD4215" s="160"/>
    </row>
    <row r="4216" spans="2:30" ht="13.8" hidden="1" outlineLevel="1" x14ac:dyDescent="0.25">
      <c r="B4216" s="1"/>
      <c r="C4216" s="1"/>
      <c r="D4216" s="1"/>
      <c r="E4216" s="2"/>
      <c r="F4216" s="1"/>
      <c r="G4216" s="2"/>
      <c r="H4216" s="108"/>
      <c r="I4216" s="109"/>
      <c r="J4216" s="132" t="str">
        <f t="shared" si="457"/>
        <v/>
      </c>
      <c r="K4216" s="132">
        <f t="shared" si="462"/>
        <v>0</v>
      </c>
      <c r="L4216" s="246"/>
      <c r="M4216" s="247"/>
      <c r="N4216" s="246"/>
      <c r="O4216" s="248"/>
      <c r="P4216" s="249" t="str">
        <f t="shared" si="458"/>
        <v/>
      </c>
      <c r="Q4216" s="250" t="str">
        <f t="shared" si="456"/>
        <v/>
      </c>
      <c r="R4216" s="248"/>
      <c r="S4216" s="246"/>
      <c r="T4216" s="248"/>
      <c r="U4216" s="249" t="str">
        <f>+IF(AND(S4216&gt;0,R4216&lt;&gt;'Data Validation (ROP used only)'!$A$22),SUM(S4216:T4216),"")</f>
        <v/>
      </c>
      <c r="V4216" s="250" t="str">
        <f>IF(OR(R4216='Data Validation (ROP used only)'!$A$22,ISBLANK(S4216),ISERROR(S4216/$I4216)),"",S4216/$I4216)</f>
        <v/>
      </c>
      <c r="W4216" s="251"/>
      <c r="X4216" s="252" t="str" cm="1">
        <f t="array" ref="X4216">_xlfn.IFS(W4216="","",W4216/I4216&gt;=2,2*I4216,W4216/I4216 &lt; 2, W4216)</f>
        <v/>
      </c>
      <c r="Y4216" s="253" t="str">
        <f t="shared" si="459"/>
        <v/>
      </c>
      <c r="Z4216" s="248"/>
      <c r="AA4216" s="249" t="str">
        <f t="shared" si="460"/>
        <v/>
      </c>
      <c r="AB4216" s="254" t="str">
        <f t="shared" si="461"/>
        <v/>
      </c>
      <c r="AC4216" s="159"/>
      <c r="AD4216" s="160"/>
    </row>
    <row r="4217" spans="2:30" ht="13.8" hidden="1" outlineLevel="1" x14ac:dyDescent="0.25">
      <c r="B4217" s="1"/>
      <c r="C4217" s="1"/>
      <c r="D4217" s="1"/>
      <c r="E4217" s="2"/>
      <c r="F4217" s="1"/>
      <c r="G4217" s="2"/>
      <c r="H4217" s="108"/>
      <c r="I4217" s="109"/>
      <c r="J4217" s="132" t="str">
        <f t="shared" si="457"/>
        <v/>
      </c>
      <c r="K4217" s="132">
        <f t="shared" si="462"/>
        <v>0</v>
      </c>
      <c r="L4217" s="246"/>
      <c r="M4217" s="247"/>
      <c r="N4217" s="246"/>
      <c r="O4217" s="248"/>
      <c r="P4217" s="249" t="str">
        <f t="shared" si="458"/>
        <v/>
      </c>
      <c r="Q4217" s="250" t="str">
        <f t="shared" si="456"/>
        <v/>
      </c>
      <c r="R4217" s="248"/>
      <c r="S4217" s="246"/>
      <c r="T4217" s="248"/>
      <c r="U4217" s="249" t="str">
        <f>+IF(AND(S4217&gt;0,R4217&lt;&gt;'Data Validation (ROP used only)'!$A$22),SUM(S4217:T4217),"")</f>
        <v/>
      </c>
      <c r="V4217" s="250" t="str">
        <f>IF(OR(R4217='Data Validation (ROP used only)'!$A$22,ISBLANK(S4217),ISERROR(S4217/$I4217)),"",S4217/$I4217)</f>
        <v/>
      </c>
      <c r="W4217" s="251"/>
      <c r="X4217" s="252" t="str" cm="1">
        <f t="array" ref="X4217">_xlfn.IFS(W4217="","",W4217/I4217&gt;=2,2*I4217,W4217/I4217 &lt; 2, W4217)</f>
        <v/>
      </c>
      <c r="Y4217" s="253" t="str">
        <f t="shared" si="459"/>
        <v/>
      </c>
      <c r="Z4217" s="248"/>
      <c r="AA4217" s="249" t="str">
        <f t="shared" si="460"/>
        <v/>
      </c>
      <c r="AB4217" s="254" t="str">
        <f t="shared" si="461"/>
        <v/>
      </c>
      <c r="AC4217" s="159"/>
      <c r="AD4217" s="160"/>
    </row>
    <row r="4218" spans="2:30" ht="13.8" hidden="1" outlineLevel="1" x14ac:dyDescent="0.25">
      <c r="B4218" s="1"/>
      <c r="C4218" s="1"/>
      <c r="D4218" s="1"/>
      <c r="E4218" s="2"/>
      <c r="F4218" s="1"/>
      <c r="G4218" s="2"/>
      <c r="H4218" s="108"/>
      <c r="I4218" s="109"/>
      <c r="J4218" s="132" t="str">
        <f t="shared" si="457"/>
        <v/>
      </c>
      <c r="K4218" s="132">
        <f t="shared" si="462"/>
        <v>0</v>
      </c>
      <c r="L4218" s="246"/>
      <c r="M4218" s="247"/>
      <c r="N4218" s="246"/>
      <c r="O4218" s="248"/>
      <c r="P4218" s="249" t="str">
        <f t="shared" si="458"/>
        <v/>
      </c>
      <c r="Q4218" s="250" t="str">
        <f t="shared" si="456"/>
        <v/>
      </c>
      <c r="R4218" s="248"/>
      <c r="S4218" s="246"/>
      <c r="T4218" s="248"/>
      <c r="U4218" s="249" t="str">
        <f>+IF(AND(S4218&gt;0,R4218&lt;&gt;'Data Validation (ROP used only)'!$A$22),SUM(S4218:T4218),"")</f>
        <v/>
      </c>
      <c r="V4218" s="250" t="str">
        <f>IF(OR(R4218='Data Validation (ROP used only)'!$A$22,ISBLANK(S4218),ISERROR(S4218/$I4218)),"",S4218/$I4218)</f>
        <v/>
      </c>
      <c r="W4218" s="251"/>
      <c r="X4218" s="252" t="str" cm="1">
        <f t="array" ref="X4218">_xlfn.IFS(W4218="","",W4218/I4218&gt;=2,2*I4218,W4218/I4218 &lt; 2, W4218)</f>
        <v/>
      </c>
      <c r="Y4218" s="253" t="str">
        <f t="shared" si="459"/>
        <v/>
      </c>
      <c r="Z4218" s="248"/>
      <c r="AA4218" s="249" t="str">
        <f t="shared" si="460"/>
        <v/>
      </c>
      <c r="AB4218" s="254" t="str">
        <f t="shared" si="461"/>
        <v/>
      </c>
      <c r="AC4218" s="159"/>
      <c r="AD4218" s="160"/>
    </row>
    <row r="4219" spans="2:30" ht="13.8" hidden="1" outlineLevel="1" x14ac:dyDescent="0.25">
      <c r="B4219" s="1"/>
      <c r="C4219" s="1"/>
      <c r="D4219" s="1"/>
      <c r="E4219" s="2"/>
      <c r="F4219" s="1"/>
      <c r="G4219" s="2"/>
      <c r="H4219" s="108"/>
      <c r="I4219" s="109"/>
      <c r="J4219" s="132" t="str">
        <f t="shared" si="457"/>
        <v/>
      </c>
      <c r="K4219" s="132">
        <f t="shared" si="462"/>
        <v>0</v>
      </c>
      <c r="L4219" s="246"/>
      <c r="M4219" s="247"/>
      <c r="N4219" s="246"/>
      <c r="O4219" s="248"/>
      <c r="P4219" s="249" t="str">
        <f t="shared" si="458"/>
        <v/>
      </c>
      <c r="Q4219" s="250" t="str">
        <f t="shared" si="456"/>
        <v/>
      </c>
      <c r="R4219" s="248"/>
      <c r="S4219" s="246"/>
      <c r="T4219" s="248"/>
      <c r="U4219" s="249" t="str">
        <f>+IF(AND(S4219&gt;0,R4219&lt;&gt;'Data Validation (ROP used only)'!$A$22),SUM(S4219:T4219),"")</f>
        <v/>
      </c>
      <c r="V4219" s="250" t="str">
        <f>IF(OR(R4219='Data Validation (ROP used only)'!$A$22,ISBLANK(S4219),ISERROR(S4219/$I4219)),"",S4219/$I4219)</f>
        <v/>
      </c>
      <c r="W4219" s="251"/>
      <c r="X4219" s="252" t="str" cm="1">
        <f t="array" ref="X4219">_xlfn.IFS(W4219="","",W4219/I4219&gt;=2,2*I4219,W4219/I4219 &lt; 2, W4219)</f>
        <v/>
      </c>
      <c r="Y4219" s="253" t="str">
        <f t="shared" si="459"/>
        <v/>
      </c>
      <c r="Z4219" s="248"/>
      <c r="AA4219" s="249" t="str">
        <f t="shared" si="460"/>
        <v/>
      </c>
      <c r="AB4219" s="254" t="str">
        <f t="shared" si="461"/>
        <v/>
      </c>
      <c r="AC4219" s="159"/>
      <c r="AD4219" s="160"/>
    </row>
    <row r="4220" spans="2:30" ht="13.8" hidden="1" outlineLevel="1" x14ac:dyDescent="0.25">
      <c r="B4220" s="1"/>
      <c r="C4220" s="1"/>
      <c r="D4220" s="1"/>
      <c r="E4220" s="2"/>
      <c r="F4220" s="1"/>
      <c r="G4220" s="2"/>
      <c r="H4220" s="108"/>
      <c r="I4220" s="109"/>
      <c r="J4220" s="132" t="str">
        <f t="shared" si="457"/>
        <v/>
      </c>
      <c r="K4220" s="132">
        <f t="shared" si="462"/>
        <v>0</v>
      </c>
      <c r="L4220" s="246"/>
      <c r="M4220" s="247"/>
      <c r="N4220" s="246"/>
      <c r="O4220" s="248"/>
      <c r="P4220" s="249" t="str">
        <f t="shared" si="458"/>
        <v/>
      </c>
      <c r="Q4220" s="250" t="str">
        <f t="shared" si="456"/>
        <v/>
      </c>
      <c r="R4220" s="248"/>
      <c r="S4220" s="246"/>
      <c r="T4220" s="248"/>
      <c r="U4220" s="249" t="str">
        <f>+IF(AND(S4220&gt;0,R4220&lt;&gt;'Data Validation (ROP used only)'!$A$22),SUM(S4220:T4220),"")</f>
        <v/>
      </c>
      <c r="V4220" s="250" t="str">
        <f>IF(OR(R4220='Data Validation (ROP used only)'!$A$22,ISBLANK(S4220),ISERROR(S4220/$I4220)),"",S4220/$I4220)</f>
        <v/>
      </c>
      <c r="W4220" s="251"/>
      <c r="X4220" s="252" t="str" cm="1">
        <f t="array" ref="X4220">_xlfn.IFS(W4220="","",W4220/I4220&gt;=2,2*I4220,W4220/I4220 &lt; 2, W4220)</f>
        <v/>
      </c>
      <c r="Y4220" s="253" t="str">
        <f t="shared" si="459"/>
        <v/>
      </c>
      <c r="Z4220" s="248"/>
      <c r="AA4220" s="249" t="str">
        <f t="shared" si="460"/>
        <v/>
      </c>
      <c r="AB4220" s="254" t="str">
        <f t="shared" si="461"/>
        <v/>
      </c>
      <c r="AC4220" s="159"/>
      <c r="AD4220" s="160"/>
    </row>
    <row r="4221" spans="2:30" ht="13.8" hidden="1" outlineLevel="1" x14ac:dyDescent="0.25">
      <c r="B4221" s="1"/>
      <c r="C4221" s="1"/>
      <c r="D4221" s="1"/>
      <c r="E4221" s="2"/>
      <c r="F4221" s="1"/>
      <c r="G4221" s="2"/>
      <c r="H4221" s="108"/>
      <c r="I4221" s="109"/>
      <c r="J4221" s="132" t="str">
        <f t="shared" si="457"/>
        <v/>
      </c>
      <c r="K4221" s="132">
        <f t="shared" si="462"/>
        <v>0</v>
      </c>
      <c r="L4221" s="246"/>
      <c r="M4221" s="247"/>
      <c r="N4221" s="246"/>
      <c r="O4221" s="248"/>
      <c r="P4221" s="249" t="str">
        <f t="shared" si="458"/>
        <v/>
      </c>
      <c r="Q4221" s="250" t="str">
        <f t="shared" si="456"/>
        <v/>
      </c>
      <c r="R4221" s="248"/>
      <c r="S4221" s="246"/>
      <c r="T4221" s="248"/>
      <c r="U4221" s="249" t="str">
        <f>+IF(AND(S4221&gt;0,R4221&lt;&gt;'Data Validation (ROP used only)'!$A$22),SUM(S4221:T4221),"")</f>
        <v/>
      </c>
      <c r="V4221" s="250" t="str">
        <f>IF(OR(R4221='Data Validation (ROP used only)'!$A$22,ISBLANK(S4221),ISERROR(S4221/$I4221)),"",S4221/$I4221)</f>
        <v/>
      </c>
      <c r="W4221" s="251"/>
      <c r="X4221" s="252" t="str" cm="1">
        <f t="array" ref="X4221">_xlfn.IFS(W4221="","",W4221/I4221&gt;=2,2*I4221,W4221/I4221 &lt; 2, W4221)</f>
        <v/>
      </c>
      <c r="Y4221" s="253" t="str">
        <f t="shared" si="459"/>
        <v/>
      </c>
      <c r="Z4221" s="248"/>
      <c r="AA4221" s="249" t="str">
        <f t="shared" si="460"/>
        <v/>
      </c>
      <c r="AB4221" s="254" t="str">
        <f t="shared" si="461"/>
        <v/>
      </c>
      <c r="AC4221" s="159"/>
      <c r="AD4221" s="160"/>
    </row>
    <row r="4222" spans="2:30" ht="13.8" hidden="1" outlineLevel="1" x14ac:dyDescent="0.25">
      <c r="B4222" s="1"/>
      <c r="C4222" s="1"/>
      <c r="D4222" s="1"/>
      <c r="E4222" s="2"/>
      <c r="F4222" s="1"/>
      <c r="G4222" s="2"/>
      <c r="H4222" s="108"/>
      <c r="I4222" s="109"/>
      <c r="J4222" s="132" t="str">
        <f t="shared" si="457"/>
        <v/>
      </c>
      <c r="K4222" s="132">
        <f t="shared" si="462"/>
        <v>0</v>
      </c>
      <c r="L4222" s="246"/>
      <c r="M4222" s="247"/>
      <c r="N4222" s="246"/>
      <c r="O4222" s="248"/>
      <c r="P4222" s="249" t="str">
        <f t="shared" si="458"/>
        <v/>
      </c>
      <c r="Q4222" s="250" t="str">
        <f t="shared" si="456"/>
        <v/>
      </c>
      <c r="R4222" s="248"/>
      <c r="S4222" s="246"/>
      <c r="T4222" s="248"/>
      <c r="U4222" s="249" t="str">
        <f>+IF(AND(S4222&gt;0,R4222&lt;&gt;'Data Validation (ROP used only)'!$A$22),SUM(S4222:T4222),"")</f>
        <v/>
      </c>
      <c r="V4222" s="250" t="str">
        <f>IF(OR(R4222='Data Validation (ROP used only)'!$A$22,ISBLANK(S4222),ISERROR(S4222/$I4222)),"",S4222/$I4222)</f>
        <v/>
      </c>
      <c r="W4222" s="251"/>
      <c r="X4222" s="252" t="str" cm="1">
        <f t="array" ref="X4222">_xlfn.IFS(W4222="","",W4222/I4222&gt;=2,2*I4222,W4222/I4222 &lt; 2, W4222)</f>
        <v/>
      </c>
      <c r="Y4222" s="253" t="str">
        <f t="shared" si="459"/>
        <v/>
      </c>
      <c r="Z4222" s="248"/>
      <c r="AA4222" s="249" t="str">
        <f t="shared" si="460"/>
        <v/>
      </c>
      <c r="AB4222" s="254" t="str">
        <f t="shared" si="461"/>
        <v/>
      </c>
      <c r="AC4222" s="159"/>
      <c r="AD4222" s="160"/>
    </row>
    <row r="4223" spans="2:30" ht="13.8" hidden="1" outlineLevel="1" x14ac:dyDescent="0.25">
      <c r="B4223" s="1"/>
      <c r="C4223" s="1"/>
      <c r="D4223" s="1"/>
      <c r="E4223" s="2"/>
      <c r="F4223" s="1"/>
      <c r="G4223" s="2"/>
      <c r="H4223" s="108"/>
      <c r="I4223" s="109"/>
      <c r="J4223" s="132" t="str">
        <f t="shared" si="457"/>
        <v/>
      </c>
      <c r="K4223" s="132">
        <f t="shared" si="462"/>
        <v>0</v>
      </c>
      <c r="L4223" s="246"/>
      <c r="M4223" s="247"/>
      <c r="N4223" s="246"/>
      <c r="O4223" s="248"/>
      <c r="P4223" s="249" t="str">
        <f t="shared" si="458"/>
        <v/>
      </c>
      <c r="Q4223" s="250" t="str">
        <f t="shared" si="456"/>
        <v/>
      </c>
      <c r="R4223" s="248"/>
      <c r="S4223" s="246"/>
      <c r="T4223" s="248"/>
      <c r="U4223" s="249" t="str">
        <f>+IF(AND(S4223&gt;0,R4223&lt;&gt;'Data Validation (ROP used only)'!$A$22),SUM(S4223:T4223),"")</f>
        <v/>
      </c>
      <c r="V4223" s="250" t="str">
        <f>IF(OR(R4223='Data Validation (ROP used only)'!$A$22,ISBLANK(S4223),ISERROR(S4223/$I4223)),"",S4223/$I4223)</f>
        <v/>
      </c>
      <c r="W4223" s="251"/>
      <c r="X4223" s="252" t="str" cm="1">
        <f t="array" ref="X4223">_xlfn.IFS(W4223="","",W4223/I4223&gt;=2,2*I4223,W4223/I4223 &lt; 2, W4223)</f>
        <v/>
      </c>
      <c r="Y4223" s="253" t="str">
        <f t="shared" si="459"/>
        <v/>
      </c>
      <c r="Z4223" s="248"/>
      <c r="AA4223" s="249" t="str">
        <f t="shared" si="460"/>
        <v/>
      </c>
      <c r="AB4223" s="254" t="str">
        <f t="shared" si="461"/>
        <v/>
      </c>
      <c r="AC4223" s="159"/>
      <c r="AD4223" s="160"/>
    </row>
    <row r="4224" spans="2:30" ht="13.8" hidden="1" outlineLevel="1" x14ac:dyDescent="0.25">
      <c r="B4224" s="1"/>
      <c r="C4224" s="1"/>
      <c r="D4224" s="1"/>
      <c r="E4224" s="2"/>
      <c r="F4224" s="1"/>
      <c r="G4224" s="2"/>
      <c r="H4224" s="108"/>
      <c r="I4224" s="109"/>
      <c r="J4224" s="132" t="str">
        <f t="shared" si="457"/>
        <v/>
      </c>
      <c r="K4224" s="132">
        <f t="shared" si="462"/>
        <v>0</v>
      </c>
      <c r="L4224" s="246"/>
      <c r="M4224" s="247"/>
      <c r="N4224" s="246"/>
      <c r="O4224" s="248"/>
      <c r="P4224" s="249" t="str">
        <f t="shared" si="458"/>
        <v/>
      </c>
      <c r="Q4224" s="250" t="str">
        <f t="shared" si="456"/>
        <v/>
      </c>
      <c r="R4224" s="248"/>
      <c r="S4224" s="246"/>
      <c r="T4224" s="248"/>
      <c r="U4224" s="249" t="str">
        <f>+IF(AND(S4224&gt;0,R4224&lt;&gt;'Data Validation (ROP used only)'!$A$22),SUM(S4224:T4224),"")</f>
        <v/>
      </c>
      <c r="V4224" s="250" t="str">
        <f>IF(OR(R4224='Data Validation (ROP used only)'!$A$22,ISBLANK(S4224),ISERROR(S4224/$I4224)),"",S4224/$I4224)</f>
        <v/>
      </c>
      <c r="W4224" s="251"/>
      <c r="X4224" s="252" t="str" cm="1">
        <f t="array" ref="X4224">_xlfn.IFS(W4224="","",W4224/I4224&gt;=2,2*I4224,W4224/I4224 &lt; 2, W4224)</f>
        <v/>
      </c>
      <c r="Y4224" s="253" t="str">
        <f t="shared" si="459"/>
        <v/>
      </c>
      <c r="Z4224" s="248"/>
      <c r="AA4224" s="249" t="str">
        <f t="shared" si="460"/>
        <v/>
      </c>
      <c r="AB4224" s="254" t="str">
        <f t="shared" si="461"/>
        <v/>
      </c>
      <c r="AC4224" s="159"/>
      <c r="AD4224" s="160"/>
    </row>
    <row r="4225" spans="2:30" ht="13.8" hidden="1" outlineLevel="1" x14ac:dyDescent="0.25">
      <c r="B4225" s="1"/>
      <c r="C4225" s="1"/>
      <c r="D4225" s="1"/>
      <c r="E4225" s="2"/>
      <c r="F4225" s="1"/>
      <c r="G4225" s="2"/>
      <c r="H4225" s="108"/>
      <c r="I4225" s="109"/>
      <c r="J4225" s="132" t="str">
        <f t="shared" si="457"/>
        <v/>
      </c>
      <c r="K4225" s="132">
        <f t="shared" si="462"/>
        <v>0</v>
      </c>
      <c r="L4225" s="246"/>
      <c r="M4225" s="247"/>
      <c r="N4225" s="246"/>
      <c r="O4225" s="248"/>
      <c r="P4225" s="249" t="str">
        <f t="shared" si="458"/>
        <v/>
      </c>
      <c r="Q4225" s="250" t="str">
        <f t="shared" si="456"/>
        <v/>
      </c>
      <c r="R4225" s="248"/>
      <c r="S4225" s="246"/>
      <c r="T4225" s="248"/>
      <c r="U4225" s="249" t="str">
        <f>+IF(AND(S4225&gt;0,R4225&lt;&gt;'Data Validation (ROP used only)'!$A$22),SUM(S4225:T4225),"")</f>
        <v/>
      </c>
      <c r="V4225" s="250" t="str">
        <f>IF(OR(R4225='Data Validation (ROP used only)'!$A$22,ISBLANK(S4225),ISERROR(S4225/$I4225)),"",S4225/$I4225)</f>
        <v/>
      </c>
      <c r="W4225" s="251"/>
      <c r="X4225" s="252" t="str" cm="1">
        <f t="array" ref="X4225">_xlfn.IFS(W4225="","",W4225/I4225&gt;=2,2*I4225,W4225/I4225 &lt; 2, W4225)</f>
        <v/>
      </c>
      <c r="Y4225" s="253" t="str">
        <f t="shared" si="459"/>
        <v/>
      </c>
      <c r="Z4225" s="248"/>
      <c r="AA4225" s="249" t="str">
        <f t="shared" si="460"/>
        <v/>
      </c>
      <c r="AB4225" s="254" t="str">
        <f t="shared" si="461"/>
        <v/>
      </c>
      <c r="AC4225" s="159"/>
      <c r="AD4225" s="160"/>
    </row>
    <row r="4226" spans="2:30" ht="13.8" hidden="1" outlineLevel="1" x14ac:dyDescent="0.25">
      <c r="B4226" s="1"/>
      <c r="C4226" s="1"/>
      <c r="D4226" s="1"/>
      <c r="E4226" s="2"/>
      <c r="F4226" s="1"/>
      <c r="G4226" s="2"/>
      <c r="H4226" s="108"/>
      <c r="I4226" s="109"/>
      <c r="J4226" s="132" t="str">
        <f t="shared" si="457"/>
        <v/>
      </c>
      <c r="K4226" s="132">
        <f t="shared" si="462"/>
        <v>0</v>
      </c>
      <c r="L4226" s="246"/>
      <c r="M4226" s="247"/>
      <c r="N4226" s="246"/>
      <c r="O4226" s="248"/>
      <c r="P4226" s="249" t="str">
        <f t="shared" si="458"/>
        <v/>
      </c>
      <c r="Q4226" s="250" t="str">
        <f t="shared" si="456"/>
        <v/>
      </c>
      <c r="R4226" s="248"/>
      <c r="S4226" s="246"/>
      <c r="T4226" s="248"/>
      <c r="U4226" s="249" t="str">
        <f>+IF(AND(S4226&gt;0,R4226&lt;&gt;'Data Validation (ROP used only)'!$A$22),SUM(S4226:T4226),"")</f>
        <v/>
      </c>
      <c r="V4226" s="250" t="str">
        <f>IF(OR(R4226='Data Validation (ROP used only)'!$A$22,ISBLANK(S4226),ISERROR(S4226/$I4226)),"",S4226/$I4226)</f>
        <v/>
      </c>
      <c r="W4226" s="251"/>
      <c r="X4226" s="252" t="str" cm="1">
        <f t="array" ref="X4226">_xlfn.IFS(W4226="","",W4226/I4226&gt;=2,2*I4226,W4226/I4226 &lt; 2, W4226)</f>
        <v/>
      </c>
      <c r="Y4226" s="253" t="str">
        <f t="shared" si="459"/>
        <v/>
      </c>
      <c r="Z4226" s="248"/>
      <c r="AA4226" s="249" t="str">
        <f t="shared" si="460"/>
        <v/>
      </c>
      <c r="AB4226" s="254" t="str">
        <f t="shared" si="461"/>
        <v/>
      </c>
      <c r="AC4226" s="159"/>
      <c r="AD4226" s="160"/>
    </row>
    <row r="4227" spans="2:30" ht="13.8" hidden="1" outlineLevel="1" x14ac:dyDescent="0.25">
      <c r="B4227" s="1"/>
      <c r="C4227" s="1"/>
      <c r="D4227" s="1"/>
      <c r="E4227" s="2"/>
      <c r="F4227" s="1"/>
      <c r="G4227" s="2"/>
      <c r="H4227" s="108"/>
      <c r="I4227" s="109"/>
      <c r="J4227" s="132" t="str">
        <f t="shared" si="457"/>
        <v/>
      </c>
      <c r="K4227" s="132">
        <f t="shared" si="462"/>
        <v>0</v>
      </c>
      <c r="L4227" s="246"/>
      <c r="M4227" s="247"/>
      <c r="N4227" s="246"/>
      <c r="O4227" s="248"/>
      <c r="P4227" s="249" t="str">
        <f t="shared" si="458"/>
        <v/>
      </c>
      <c r="Q4227" s="250" t="str">
        <f t="shared" si="456"/>
        <v/>
      </c>
      <c r="R4227" s="248"/>
      <c r="S4227" s="246"/>
      <c r="T4227" s="248"/>
      <c r="U4227" s="249" t="str">
        <f>+IF(AND(S4227&gt;0,R4227&lt;&gt;'Data Validation (ROP used only)'!$A$22),SUM(S4227:T4227),"")</f>
        <v/>
      </c>
      <c r="V4227" s="250" t="str">
        <f>IF(OR(R4227='Data Validation (ROP used only)'!$A$22,ISBLANK(S4227),ISERROR(S4227/$I4227)),"",S4227/$I4227)</f>
        <v/>
      </c>
      <c r="W4227" s="251"/>
      <c r="X4227" s="252" t="str" cm="1">
        <f t="array" ref="X4227">_xlfn.IFS(W4227="","",W4227/I4227&gt;=2,2*I4227,W4227/I4227 &lt; 2, W4227)</f>
        <v/>
      </c>
      <c r="Y4227" s="253" t="str">
        <f t="shared" si="459"/>
        <v/>
      </c>
      <c r="Z4227" s="248"/>
      <c r="AA4227" s="249" t="str">
        <f t="shared" si="460"/>
        <v/>
      </c>
      <c r="AB4227" s="254" t="str">
        <f t="shared" si="461"/>
        <v/>
      </c>
      <c r="AC4227" s="159"/>
      <c r="AD4227" s="160"/>
    </row>
    <row r="4228" spans="2:30" ht="13.8" hidden="1" outlineLevel="1" x14ac:dyDescent="0.25">
      <c r="B4228" s="1"/>
      <c r="C4228" s="1"/>
      <c r="D4228" s="1"/>
      <c r="E4228" s="2"/>
      <c r="F4228" s="1"/>
      <c r="G4228" s="2"/>
      <c r="H4228" s="108"/>
      <c r="I4228" s="109"/>
      <c r="J4228" s="132" t="str">
        <f t="shared" si="457"/>
        <v/>
      </c>
      <c r="K4228" s="132">
        <f t="shared" si="462"/>
        <v>0</v>
      </c>
      <c r="L4228" s="246"/>
      <c r="M4228" s="247"/>
      <c r="N4228" s="246"/>
      <c r="O4228" s="248"/>
      <c r="P4228" s="249" t="str">
        <f t="shared" si="458"/>
        <v/>
      </c>
      <c r="Q4228" s="250" t="str">
        <f t="shared" si="456"/>
        <v/>
      </c>
      <c r="R4228" s="248"/>
      <c r="S4228" s="246"/>
      <c r="T4228" s="248"/>
      <c r="U4228" s="249" t="str">
        <f>+IF(AND(S4228&gt;0,R4228&lt;&gt;'Data Validation (ROP used only)'!$A$22),SUM(S4228:T4228),"")</f>
        <v/>
      </c>
      <c r="V4228" s="250" t="str">
        <f>IF(OR(R4228='Data Validation (ROP used only)'!$A$22,ISBLANK(S4228),ISERROR(S4228/$I4228)),"",S4228/$I4228)</f>
        <v/>
      </c>
      <c r="W4228" s="251"/>
      <c r="X4228" s="252" t="str" cm="1">
        <f t="array" ref="X4228">_xlfn.IFS(W4228="","",W4228/I4228&gt;=2,2*I4228,W4228/I4228 &lt; 2, W4228)</f>
        <v/>
      </c>
      <c r="Y4228" s="253" t="str">
        <f t="shared" si="459"/>
        <v/>
      </c>
      <c r="Z4228" s="248"/>
      <c r="AA4228" s="249" t="str">
        <f t="shared" si="460"/>
        <v/>
      </c>
      <c r="AB4228" s="254" t="str">
        <f t="shared" si="461"/>
        <v/>
      </c>
      <c r="AC4228" s="159"/>
      <c r="AD4228" s="160"/>
    </row>
    <row r="4229" spans="2:30" ht="13.8" hidden="1" outlineLevel="1" x14ac:dyDescent="0.25">
      <c r="B4229" s="1"/>
      <c r="C4229" s="1"/>
      <c r="D4229" s="1"/>
      <c r="E4229" s="2"/>
      <c r="F4229" s="1"/>
      <c r="G4229" s="2"/>
      <c r="H4229" s="108"/>
      <c r="I4229" s="109"/>
      <c r="J4229" s="132" t="str">
        <f t="shared" si="457"/>
        <v/>
      </c>
      <c r="K4229" s="132">
        <f t="shared" si="462"/>
        <v>0</v>
      </c>
      <c r="L4229" s="246"/>
      <c r="M4229" s="247"/>
      <c r="N4229" s="246"/>
      <c r="O4229" s="248"/>
      <c r="P4229" s="249" t="str">
        <f t="shared" si="458"/>
        <v/>
      </c>
      <c r="Q4229" s="250" t="str">
        <f t="shared" si="456"/>
        <v/>
      </c>
      <c r="R4229" s="248"/>
      <c r="S4229" s="246"/>
      <c r="T4229" s="248"/>
      <c r="U4229" s="249" t="str">
        <f>+IF(AND(S4229&gt;0,R4229&lt;&gt;'Data Validation (ROP used only)'!$A$22),SUM(S4229:T4229),"")</f>
        <v/>
      </c>
      <c r="V4229" s="250" t="str">
        <f>IF(OR(R4229='Data Validation (ROP used only)'!$A$22,ISBLANK(S4229),ISERROR(S4229/$I4229)),"",S4229/$I4229)</f>
        <v/>
      </c>
      <c r="W4229" s="251"/>
      <c r="X4229" s="252" t="str" cm="1">
        <f t="array" ref="X4229">_xlfn.IFS(W4229="","",W4229/I4229&gt;=2,2*I4229,W4229/I4229 &lt; 2, W4229)</f>
        <v/>
      </c>
      <c r="Y4229" s="253" t="str">
        <f t="shared" si="459"/>
        <v/>
      </c>
      <c r="Z4229" s="248"/>
      <c r="AA4229" s="249" t="str">
        <f t="shared" si="460"/>
        <v/>
      </c>
      <c r="AB4229" s="254" t="str">
        <f t="shared" si="461"/>
        <v/>
      </c>
      <c r="AC4229" s="159"/>
      <c r="AD4229" s="160"/>
    </row>
    <row r="4230" spans="2:30" ht="13.8" hidden="1" outlineLevel="1" x14ac:dyDescent="0.25">
      <c r="B4230" s="1"/>
      <c r="C4230" s="1"/>
      <c r="D4230" s="1"/>
      <c r="E4230" s="2"/>
      <c r="F4230" s="1"/>
      <c r="G4230" s="2"/>
      <c r="H4230" s="108"/>
      <c r="I4230" s="109"/>
      <c r="J4230" s="132" t="str">
        <f t="shared" si="457"/>
        <v/>
      </c>
      <c r="K4230" s="132">
        <f t="shared" si="462"/>
        <v>0</v>
      </c>
      <c r="L4230" s="246"/>
      <c r="M4230" s="247"/>
      <c r="N4230" s="246"/>
      <c r="O4230" s="248"/>
      <c r="P4230" s="249" t="str">
        <f t="shared" si="458"/>
        <v/>
      </c>
      <c r="Q4230" s="250" t="str">
        <f t="shared" si="456"/>
        <v/>
      </c>
      <c r="R4230" s="248"/>
      <c r="S4230" s="246"/>
      <c r="T4230" s="248"/>
      <c r="U4230" s="249" t="str">
        <f>+IF(AND(S4230&gt;0,R4230&lt;&gt;'Data Validation (ROP used only)'!$A$22),SUM(S4230:T4230),"")</f>
        <v/>
      </c>
      <c r="V4230" s="250" t="str">
        <f>IF(OR(R4230='Data Validation (ROP used only)'!$A$22,ISBLANK(S4230),ISERROR(S4230/$I4230)),"",S4230/$I4230)</f>
        <v/>
      </c>
      <c r="W4230" s="251"/>
      <c r="X4230" s="252" t="str" cm="1">
        <f t="array" ref="X4230">_xlfn.IFS(W4230="","",W4230/I4230&gt;=2,2*I4230,W4230/I4230 &lt; 2, W4230)</f>
        <v/>
      </c>
      <c r="Y4230" s="253" t="str">
        <f t="shared" si="459"/>
        <v/>
      </c>
      <c r="Z4230" s="248"/>
      <c r="AA4230" s="249" t="str">
        <f t="shared" si="460"/>
        <v/>
      </c>
      <c r="AB4230" s="254" t="str">
        <f t="shared" si="461"/>
        <v/>
      </c>
      <c r="AC4230" s="159"/>
      <c r="AD4230" s="160"/>
    </row>
    <row r="4231" spans="2:30" ht="13.8" hidden="1" outlineLevel="1" x14ac:dyDescent="0.25">
      <c r="B4231" s="1"/>
      <c r="C4231" s="1"/>
      <c r="D4231" s="1"/>
      <c r="E4231" s="2"/>
      <c r="F4231" s="1"/>
      <c r="G4231" s="2"/>
      <c r="H4231" s="108"/>
      <c r="I4231" s="109"/>
      <c r="J4231" s="132" t="str">
        <f t="shared" si="457"/>
        <v/>
      </c>
      <c r="K4231" s="132">
        <f t="shared" si="462"/>
        <v>0</v>
      </c>
      <c r="L4231" s="246"/>
      <c r="M4231" s="247"/>
      <c r="N4231" s="246"/>
      <c r="O4231" s="248"/>
      <c r="P4231" s="249" t="str">
        <f t="shared" si="458"/>
        <v/>
      </c>
      <c r="Q4231" s="250" t="str">
        <f t="shared" si="456"/>
        <v/>
      </c>
      <c r="R4231" s="248"/>
      <c r="S4231" s="246"/>
      <c r="T4231" s="248"/>
      <c r="U4231" s="249" t="str">
        <f>+IF(AND(S4231&gt;0,R4231&lt;&gt;'Data Validation (ROP used only)'!$A$22),SUM(S4231:T4231),"")</f>
        <v/>
      </c>
      <c r="V4231" s="250" t="str">
        <f>IF(OR(R4231='Data Validation (ROP used only)'!$A$22,ISBLANK(S4231),ISERROR(S4231/$I4231)),"",S4231/$I4231)</f>
        <v/>
      </c>
      <c r="W4231" s="251"/>
      <c r="X4231" s="252" t="str" cm="1">
        <f t="array" ref="X4231">_xlfn.IFS(W4231="","",W4231/I4231&gt;=2,2*I4231,W4231/I4231 &lt; 2, W4231)</f>
        <v/>
      </c>
      <c r="Y4231" s="253" t="str">
        <f t="shared" si="459"/>
        <v/>
      </c>
      <c r="Z4231" s="248"/>
      <c r="AA4231" s="249" t="str">
        <f t="shared" si="460"/>
        <v/>
      </c>
      <c r="AB4231" s="254" t="str">
        <f t="shared" si="461"/>
        <v/>
      </c>
      <c r="AC4231" s="159"/>
      <c r="AD4231" s="160"/>
    </row>
    <row r="4232" spans="2:30" ht="13.8" hidden="1" outlineLevel="1" x14ac:dyDescent="0.25">
      <c r="B4232" s="1"/>
      <c r="C4232" s="1"/>
      <c r="D4232" s="1"/>
      <c r="E4232" s="2"/>
      <c r="F4232" s="1"/>
      <c r="G4232" s="2"/>
      <c r="H4232" s="108"/>
      <c r="I4232" s="109"/>
      <c r="J4232" s="132" t="str">
        <f t="shared" si="457"/>
        <v/>
      </c>
      <c r="K4232" s="132">
        <f t="shared" si="462"/>
        <v>0</v>
      </c>
      <c r="L4232" s="246"/>
      <c r="M4232" s="247"/>
      <c r="N4232" s="246"/>
      <c r="O4232" s="248"/>
      <c r="P4232" s="249" t="str">
        <f t="shared" si="458"/>
        <v/>
      </c>
      <c r="Q4232" s="250" t="str">
        <f t="shared" si="456"/>
        <v/>
      </c>
      <c r="R4232" s="248"/>
      <c r="S4232" s="246"/>
      <c r="T4232" s="248"/>
      <c r="U4232" s="249" t="str">
        <f>+IF(AND(S4232&gt;0,R4232&lt;&gt;'Data Validation (ROP used only)'!$A$22),SUM(S4232:T4232),"")</f>
        <v/>
      </c>
      <c r="V4232" s="250" t="str">
        <f>IF(OR(R4232='Data Validation (ROP used only)'!$A$22,ISBLANK(S4232),ISERROR(S4232/$I4232)),"",S4232/$I4232)</f>
        <v/>
      </c>
      <c r="W4232" s="251"/>
      <c r="X4232" s="252" t="str" cm="1">
        <f t="array" ref="X4232">_xlfn.IFS(W4232="","",W4232/I4232&gt;=2,2*I4232,W4232/I4232 &lt; 2, W4232)</f>
        <v/>
      </c>
      <c r="Y4232" s="253" t="str">
        <f t="shared" si="459"/>
        <v/>
      </c>
      <c r="Z4232" s="248"/>
      <c r="AA4232" s="249" t="str">
        <f t="shared" si="460"/>
        <v/>
      </c>
      <c r="AB4232" s="254" t="str">
        <f t="shared" si="461"/>
        <v/>
      </c>
      <c r="AC4232" s="159"/>
      <c r="AD4232" s="160"/>
    </row>
    <row r="4233" spans="2:30" ht="13.8" hidden="1" outlineLevel="1" x14ac:dyDescent="0.25">
      <c r="B4233" s="1"/>
      <c r="C4233" s="1"/>
      <c r="D4233" s="1"/>
      <c r="E4233" s="2"/>
      <c r="F4233" s="1"/>
      <c r="G4233" s="2"/>
      <c r="H4233" s="108"/>
      <c r="I4233" s="109"/>
      <c r="J4233" s="132" t="str">
        <f t="shared" si="457"/>
        <v/>
      </c>
      <c r="K4233" s="132">
        <f t="shared" si="462"/>
        <v>0</v>
      </c>
      <c r="L4233" s="246"/>
      <c r="M4233" s="247"/>
      <c r="N4233" s="246"/>
      <c r="O4233" s="248"/>
      <c r="P4233" s="249" t="str">
        <f t="shared" si="458"/>
        <v/>
      </c>
      <c r="Q4233" s="250" t="str">
        <f t="shared" si="456"/>
        <v/>
      </c>
      <c r="R4233" s="248"/>
      <c r="S4233" s="246"/>
      <c r="T4233" s="248"/>
      <c r="U4233" s="249" t="str">
        <f>+IF(AND(S4233&gt;0,R4233&lt;&gt;'Data Validation (ROP used only)'!$A$22),SUM(S4233:T4233),"")</f>
        <v/>
      </c>
      <c r="V4233" s="250" t="str">
        <f>IF(OR(R4233='Data Validation (ROP used only)'!$A$22,ISBLANK(S4233),ISERROR(S4233/$I4233)),"",S4233/$I4233)</f>
        <v/>
      </c>
      <c r="W4233" s="251"/>
      <c r="X4233" s="252" t="str" cm="1">
        <f t="array" ref="X4233">_xlfn.IFS(W4233="","",W4233/I4233&gt;=2,2*I4233,W4233/I4233 &lt; 2, W4233)</f>
        <v/>
      </c>
      <c r="Y4233" s="253" t="str">
        <f t="shared" si="459"/>
        <v/>
      </c>
      <c r="Z4233" s="248"/>
      <c r="AA4233" s="249" t="str">
        <f t="shared" si="460"/>
        <v/>
      </c>
      <c r="AB4233" s="254" t="str">
        <f t="shared" si="461"/>
        <v/>
      </c>
      <c r="AC4233" s="159"/>
      <c r="AD4233" s="160"/>
    </row>
    <row r="4234" spans="2:30" ht="13.8" hidden="1" outlineLevel="1" x14ac:dyDescent="0.25">
      <c r="B4234" s="1"/>
      <c r="C4234" s="1"/>
      <c r="D4234" s="1"/>
      <c r="E4234" s="2"/>
      <c r="F4234" s="1"/>
      <c r="G4234" s="2"/>
      <c r="H4234" s="108"/>
      <c r="I4234" s="109"/>
      <c r="J4234" s="132" t="str">
        <f t="shared" si="457"/>
        <v/>
      </c>
      <c r="K4234" s="132">
        <f t="shared" si="462"/>
        <v>0</v>
      </c>
      <c r="L4234" s="246"/>
      <c r="M4234" s="247"/>
      <c r="N4234" s="246"/>
      <c r="O4234" s="248"/>
      <c r="P4234" s="249" t="str">
        <f t="shared" si="458"/>
        <v/>
      </c>
      <c r="Q4234" s="250" t="str">
        <f t="shared" ref="Q4234:Q4297" si="463">IF(ISERROR(N4234/$I4234),"",N4234/$I4234)</f>
        <v/>
      </c>
      <c r="R4234" s="248"/>
      <c r="S4234" s="246"/>
      <c r="T4234" s="248"/>
      <c r="U4234" s="249" t="str">
        <f>+IF(AND(S4234&gt;0,R4234&lt;&gt;'Data Validation (ROP used only)'!$A$22),SUM(S4234:T4234),"")</f>
        <v/>
      </c>
      <c r="V4234" s="250" t="str">
        <f>IF(OR(R4234='Data Validation (ROP used only)'!$A$22,ISBLANK(S4234),ISERROR(S4234/$I4234)),"",S4234/$I4234)</f>
        <v/>
      </c>
      <c r="W4234" s="251"/>
      <c r="X4234" s="252" t="str" cm="1">
        <f t="array" ref="X4234">_xlfn.IFS(W4234="","",W4234/I4234&gt;=2,2*I4234,W4234/I4234 &lt; 2, W4234)</f>
        <v/>
      </c>
      <c r="Y4234" s="253" t="str">
        <f t="shared" si="459"/>
        <v/>
      </c>
      <c r="Z4234" s="248"/>
      <c r="AA4234" s="249" t="str">
        <f t="shared" si="460"/>
        <v/>
      </c>
      <c r="AB4234" s="254" t="str">
        <f t="shared" si="461"/>
        <v/>
      </c>
      <c r="AC4234" s="159"/>
      <c r="AD4234" s="160"/>
    </row>
    <row r="4235" spans="2:30" ht="13.8" hidden="1" outlineLevel="1" x14ac:dyDescent="0.25">
      <c r="B4235" s="1"/>
      <c r="C4235" s="1"/>
      <c r="D4235" s="1"/>
      <c r="E4235" s="2"/>
      <c r="F4235" s="1"/>
      <c r="G4235" s="2"/>
      <c r="H4235" s="108"/>
      <c r="I4235" s="109"/>
      <c r="J4235" s="132" t="str">
        <f t="shared" ref="J4235:J4298" si="464">IF(ISERROR(H4235/C4235),"",H4235/C4235)</f>
        <v/>
      </c>
      <c r="K4235" s="132">
        <f t="shared" si="462"/>
        <v>0</v>
      </c>
      <c r="L4235" s="246"/>
      <c r="M4235" s="247"/>
      <c r="N4235" s="246"/>
      <c r="O4235" s="248"/>
      <c r="P4235" s="249" t="str">
        <f t="shared" ref="P4235:P4298" si="465">+IF((N4235+O4235)&gt;0,+N4235+O4235,"")</f>
        <v/>
      </c>
      <c r="Q4235" s="250" t="str">
        <f t="shared" si="463"/>
        <v/>
      </c>
      <c r="R4235" s="248"/>
      <c r="S4235" s="246"/>
      <c r="T4235" s="248"/>
      <c r="U4235" s="249" t="str">
        <f>+IF(AND(S4235&gt;0,R4235&lt;&gt;'Data Validation (ROP used only)'!$A$22),SUM(S4235:T4235),"")</f>
        <v/>
      </c>
      <c r="V4235" s="250" t="str">
        <f>IF(OR(R4235='Data Validation (ROP used only)'!$A$22,ISBLANK(S4235),ISERROR(S4235/$I4235)),"",S4235/$I4235)</f>
        <v/>
      </c>
      <c r="W4235" s="251"/>
      <c r="X4235" s="252" t="str" cm="1">
        <f t="array" ref="X4235">_xlfn.IFS(W4235="","",W4235/I4235&gt;=2,2*I4235,W4235/I4235 &lt; 2, W4235)</f>
        <v/>
      </c>
      <c r="Y4235" s="253" t="str">
        <f t="shared" ref="Y4235:Y4298" si="466">IF(ISBLANK(W4235),"",W4235-X4235)</f>
        <v/>
      </c>
      <c r="Z4235" s="248"/>
      <c r="AA4235" s="249" t="str">
        <f t="shared" ref="AA4235:AA4298" si="467">IF(W4235=0,"",W4235+Z4235)</f>
        <v/>
      </c>
      <c r="AB4235" s="254" t="str">
        <f t="shared" ref="AB4235:AB4298" si="468">IF(ISERROR(W4235/$I4235),"",W4235/$I4235)</f>
        <v/>
      </c>
      <c r="AC4235" s="159"/>
      <c r="AD4235" s="160"/>
    </row>
    <row r="4236" spans="2:30" ht="13.8" hidden="1" outlineLevel="1" x14ac:dyDescent="0.25">
      <c r="B4236" s="1"/>
      <c r="C4236" s="1"/>
      <c r="D4236" s="1"/>
      <c r="E4236" s="2"/>
      <c r="F4236" s="1"/>
      <c r="G4236" s="2"/>
      <c r="H4236" s="108"/>
      <c r="I4236" s="109"/>
      <c r="J4236" s="132" t="str">
        <f t="shared" si="464"/>
        <v/>
      </c>
      <c r="K4236" s="132">
        <f t="shared" si="462"/>
        <v>0</v>
      </c>
      <c r="L4236" s="246"/>
      <c r="M4236" s="247"/>
      <c r="N4236" s="246"/>
      <c r="O4236" s="248"/>
      <c r="P4236" s="249" t="str">
        <f t="shared" si="465"/>
        <v/>
      </c>
      <c r="Q4236" s="250" t="str">
        <f t="shared" si="463"/>
        <v/>
      </c>
      <c r="R4236" s="248"/>
      <c r="S4236" s="246"/>
      <c r="T4236" s="248"/>
      <c r="U4236" s="249" t="str">
        <f>+IF(AND(S4236&gt;0,R4236&lt;&gt;'Data Validation (ROP used only)'!$A$22),SUM(S4236:T4236),"")</f>
        <v/>
      </c>
      <c r="V4236" s="250" t="str">
        <f>IF(OR(R4236='Data Validation (ROP used only)'!$A$22,ISBLANK(S4236),ISERROR(S4236/$I4236)),"",S4236/$I4236)</f>
        <v/>
      </c>
      <c r="W4236" s="251"/>
      <c r="X4236" s="252" t="str" cm="1">
        <f t="array" ref="X4236">_xlfn.IFS(W4236="","",W4236/I4236&gt;=2,2*I4236,W4236/I4236 &lt; 2, W4236)</f>
        <v/>
      </c>
      <c r="Y4236" s="253" t="str">
        <f t="shared" si="466"/>
        <v/>
      </c>
      <c r="Z4236" s="248"/>
      <c r="AA4236" s="249" t="str">
        <f t="shared" si="467"/>
        <v/>
      </c>
      <c r="AB4236" s="254" t="str">
        <f t="shared" si="468"/>
        <v/>
      </c>
      <c r="AC4236" s="159"/>
      <c r="AD4236" s="160"/>
    </row>
    <row r="4237" spans="2:30" ht="13.8" hidden="1" outlineLevel="1" x14ac:dyDescent="0.25">
      <c r="B4237" s="1"/>
      <c r="C4237" s="1"/>
      <c r="D4237" s="1"/>
      <c r="E4237" s="2"/>
      <c r="F4237" s="1"/>
      <c r="G4237" s="2"/>
      <c r="H4237" s="108"/>
      <c r="I4237" s="109"/>
      <c r="J4237" s="132" t="str">
        <f t="shared" si="464"/>
        <v/>
      </c>
      <c r="K4237" s="132">
        <f t="shared" si="462"/>
        <v>0</v>
      </c>
      <c r="L4237" s="246"/>
      <c r="M4237" s="247"/>
      <c r="N4237" s="246"/>
      <c r="O4237" s="248"/>
      <c r="P4237" s="249" t="str">
        <f t="shared" si="465"/>
        <v/>
      </c>
      <c r="Q4237" s="250" t="str">
        <f t="shared" si="463"/>
        <v/>
      </c>
      <c r="R4237" s="248"/>
      <c r="S4237" s="246"/>
      <c r="T4237" s="248"/>
      <c r="U4237" s="249" t="str">
        <f>+IF(AND(S4237&gt;0,R4237&lt;&gt;'Data Validation (ROP used only)'!$A$22),SUM(S4237:T4237),"")</f>
        <v/>
      </c>
      <c r="V4237" s="250" t="str">
        <f>IF(OR(R4237='Data Validation (ROP used only)'!$A$22,ISBLANK(S4237),ISERROR(S4237/$I4237)),"",S4237/$I4237)</f>
        <v/>
      </c>
      <c r="W4237" s="251"/>
      <c r="X4237" s="252" t="str" cm="1">
        <f t="array" ref="X4237">_xlfn.IFS(W4237="","",W4237/I4237&gt;=2,2*I4237,W4237/I4237 &lt; 2, W4237)</f>
        <v/>
      </c>
      <c r="Y4237" s="253" t="str">
        <f t="shared" si="466"/>
        <v/>
      </c>
      <c r="Z4237" s="248"/>
      <c r="AA4237" s="249" t="str">
        <f t="shared" si="467"/>
        <v/>
      </c>
      <c r="AB4237" s="254" t="str">
        <f t="shared" si="468"/>
        <v/>
      </c>
      <c r="AC4237" s="159"/>
      <c r="AD4237" s="160"/>
    </row>
    <row r="4238" spans="2:30" ht="13.8" hidden="1" outlineLevel="1" x14ac:dyDescent="0.25">
      <c r="B4238" s="1"/>
      <c r="C4238" s="1"/>
      <c r="D4238" s="1"/>
      <c r="E4238" s="2"/>
      <c r="F4238" s="1"/>
      <c r="G4238" s="2"/>
      <c r="H4238" s="108"/>
      <c r="I4238" s="109"/>
      <c r="J4238" s="132" t="str">
        <f t="shared" si="464"/>
        <v/>
      </c>
      <c r="K4238" s="132">
        <f t="shared" si="462"/>
        <v>0</v>
      </c>
      <c r="L4238" s="246"/>
      <c r="M4238" s="247"/>
      <c r="N4238" s="246"/>
      <c r="O4238" s="248"/>
      <c r="P4238" s="249" t="str">
        <f t="shared" si="465"/>
        <v/>
      </c>
      <c r="Q4238" s="250" t="str">
        <f t="shared" si="463"/>
        <v/>
      </c>
      <c r="R4238" s="248"/>
      <c r="S4238" s="246"/>
      <c r="T4238" s="248"/>
      <c r="U4238" s="249" t="str">
        <f>+IF(AND(S4238&gt;0,R4238&lt;&gt;'Data Validation (ROP used only)'!$A$22),SUM(S4238:T4238),"")</f>
        <v/>
      </c>
      <c r="V4238" s="250" t="str">
        <f>IF(OR(R4238='Data Validation (ROP used only)'!$A$22,ISBLANK(S4238),ISERROR(S4238/$I4238)),"",S4238/$I4238)</f>
        <v/>
      </c>
      <c r="W4238" s="251"/>
      <c r="X4238" s="252" t="str" cm="1">
        <f t="array" ref="X4238">_xlfn.IFS(W4238="","",W4238/I4238&gt;=2,2*I4238,W4238/I4238 &lt; 2, W4238)</f>
        <v/>
      </c>
      <c r="Y4238" s="253" t="str">
        <f t="shared" si="466"/>
        <v/>
      </c>
      <c r="Z4238" s="248"/>
      <c r="AA4238" s="249" t="str">
        <f t="shared" si="467"/>
        <v/>
      </c>
      <c r="AB4238" s="254" t="str">
        <f t="shared" si="468"/>
        <v/>
      </c>
      <c r="AC4238" s="159"/>
      <c r="AD4238" s="160"/>
    </row>
    <row r="4239" spans="2:30" ht="13.8" hidden="1" outlineLevel="1" x14ac:dyDescent="0.25">
      <c r="B4239" s="1"/>
      <c r="C4239" s="1"/>
      <c r="D4239" s="1"/>
      <c r="E4239" s="2"/>
      <c r="F4239" s="1"/>
      <c r="G4239" s="2"/>
      <c r="H4239" s="108"/>
      <c r="I4239" s="109"/>
      <c r="J4239" s="132" t="str">
        <f t="shared" si="464"/>
        <v/>
      </c>
      <c r="K4239" s="132">
        <f t="shared" si="462"/>
        <v>0</v>
      </c>
      <c r="L4239" s="246"/>
      <c r="M4239" s="247"/>
      <c r="N4239" s="246"/>
      <c r="O4239" s="248"/>
      <c r="P4239" s="249" t="str">
        <f t="shared" si="465"/>
        <v/>
      </c>
      <c r="Q4239" s="250" t="str">
        <f t="shared" si="463"/>
        <v/>
      </c>
      <c r="R4239" s="248"/>
      <c r="S4239" s="246"/>
      <c r="T4239" s="248"/>
      <c r="U4239" s="249" t="str">
        <f>+IF(AND(S4239&gt;0,R4239&lt;&gt;'Data Validation (ROP used only)'!$A$22),SUM(S4239:T4239),"")</f>
        <v/>
      </c>
      <c r="V4239" s="250" t="str">
        <f>IF(OR(R4239='Data Validation (ROP used only)'!$A$22,ISBLANK(S4239),ISERROR(S4239/$I4239)),"",S4239/$I4239)</f>
        <v/>
      </c>
      <c r="W4239" s="251"/>
      <c r="X4239" s="252" t="str" cm="1">
        <f t="array" ref="X4239">_xlfn.IFS(W4239="","",W4239/I4239&gt;=2,2*I4239,W4239/I4239 &lt; 2, W4239)</f>
        <v/>
      </c>
      <c r="Y4239" s="253" t="str">
        <f t="shared" si="466"/>
        <v/>
      </c>
      <c r="Z4239" s="248"/>
      <c r="AA4239" s="249" t="str">
        <f t="shared" si="467"/>
        <v/>
      </c>
      <c r="AB4239" s="254" t="str">
        <f t="shared" si="468"/>
        <v/>
      </c>
      <c r="AC4239" s="159"/>
      <c r="AD4239" s="160"/>
    </row>
    <row r="4240" spans="2:30" ht="13.8" hidden="1" outlineLevel="1" x14ac:dyDescent="0.25">
      <c r="B4240" s="1"/>
      <c r="C4240" s="1"/>
      <c r="D4240" s="1"/>
      <c r="E4240" s="2"/>
      <c r="F4240" s="1"/>
      <c r="G4240" s="2"/>
      <c r="H4240" s="108"/>
      <c r="I4240" s="109"/>
      <c r="J4240" s="132" t="str">
        <f t="shared" si="464"/>
        <v/>
      </c>
      <c r="K4240" s="132">
        <f t="shared" si="462"/>
        <v>0</v>
      </c>
      <c r="L4240" s="246"/>
      <c r="M4240" s="247"/>
      <c r="N4240" s="246"/>
      <c r="O4240" s="248"/>
      <c r="P4240" s="249" t="str">
        <f t="shared" si="465"/>
        <v/>
      </c>
      <c r="Q4240" s="250" t="str">
        <f t="shared" si="463"/>
        <v/>
      </c>
      <c r="R4240" s="248"/>
      <c r="S4240" s="246"/>
      <c r="T4240" s="248"/>
      <c r="U4240" s="249" t="str">
        <f>+IF(AND(S4240&gt;0,R4240&lt;&gt;'Data Validation (ROP used only)'!$A$22),SUM(S4240:T4240),"")</f>
        <v/>
      </c>
      <c r="V4240" s="250" t="str">
        <f>IF(OR(R4240='Data Validation (ROP used only)'!$A$22,ISBLANK(S4240),ISERROR(S4240/$I4240)),"",S4240/$I4240)</f>
        <v/>
      </c>
      <c r="W4240" s="251"/>
      <c r="X4240" s="252" t="str" cm="1">
        <f t="array" ref="X4240">_xlfn.IFS(W4240="","",W4240/I4240&gt;=2,2*I4240,W4240/I4240 &lt; 2, W4240)</f>
        <v/>
      </c>
      <c r="Y4240" s="253" t="str">
        <f t="shared" si="466"/>
        <v/>
      </c>
      <c r="Z4240" s="248"/>
      <c r="AA4240" s="249" t="str">
        <f t="shared" si="467"/>
        <v/>
      </c>
      <c r="AB4240" s="254" t="str">
        <f t="shared" si="468"/>
        <v/>
      </c>
      <c r="AC4240" s="159"/>
      <c r="AD4240" s="160"/>
    </row>
    <row r="4241" spans="2:30" ht="13.8" hidden="1" outlineLevel="1" x14ac:dyDescent="0.25">
      <c r="B4241" s="1"/>
      <c r="C4241" s="1"/>
      <c r="D4241" s="1"/>
      <c r="E4241" s="2"/>
      <c r="F4241" s="1"/>
      <c r="G4241" s="2"/>
      <c r="H4241" s="108"/>
      <c r="I4241" s="109"/>
      <c r="J4241" s="132" t="str">
        <f t="shared" si="464"/>
        <v/>
      </c>
      <c r="K4241" s="132">
        <f t="shared" si="462"/>
        <v>0</v>
      </c>
      <c r="L4241" s="246"/>
      <c r="M4241" s="247"/>
      <c r="N4241" s="246"/>
      <c r="O4241" s="248"/>
      <c r="P4241" s="249" t="str">
        <f t="shared" si="465"/>
        <v/>
      </c>
      <c r="Q4241" s="250" t="str">
        <f t="shared" si="463"/>
        <v/>
      </c>
      <c r="R4241" s="248"/>
      <c r="S4241" s="246"/>
      <c r="T4241" s="248"/>
      <c r="U4241" s="249" t="str">
        <f>+IF(AND(S4241&gt;0,R4241&lt;&gt;'Data Validation (ROP used only)'!$A$22),SUM(S4241:T4241),"")</f>
        <v/>
      </c>
      <c r="V4241" s="250" t="str">
        <f>IF(OR(R4241='Data Validation (ROP used only)'!$A$22,ISBLANK(S4241),ISERROR(S4241/$I4241)),"",S4241/$I4241)</f>
        <v/>
      </c>
      <c r="W4241" s="251"/>
      <c r="X4241" s="252" t="str" cm="1">
        <f t="array" ref="X4241">_xlfn.IFS(W4241="","",W4241/I4241&gt;=2,2*I4241,W4241/I4241 &lt; 2, W4241)</f>
        <v/>
      </c>
      <c r="Y4241" s="253" t="str">
        <f t="shared" si="466"/>
        <v/>
      </c>
      <c r="Z4241" s="248"/>
      <c r="AA4241" s="249" t="str">
        <f t="shared" si="467"/>
        <v/>
      </c>
      <c r="AB4241" s="254" t="str">
        <f t="shared" si="468"/>
        <v/>
      </c>
      <c r="AC4241" s="159"/>
      <c r="AD4241" s="160"/>
    </row>
    <row r="4242" spans="2:30" ht="13.8" hidden="1" outlineLevel="1" x14ac:dyDescent="0.25">
      <c r="B4242" s="1"/>
      <c r="C4242" s="1"/>
      <c r="D4242" s="1"/>
      <c r="E4242" s="2"/>
      <c r="F4242" s="1"/>
      <c r="G4242" s="2"/>
      <c r="H4242" s="108"/>
      <c r="I4242" s="109"/>
      <c r="J4242" s="132" t="str">
        <f t="shared" si="464"/>
        <v/>
      </c>
      <c r="K4242" s="132">
        <f t="shared" si="462"/>
        <v>0</v>
      </c>
      <c r="L4242" s="246"/>
      <c r="M4242" s="247"/>
      <c r="N4242" s="246"/>
      <c r="O4242" s="248"/>
      <c r="P4242" s="249" t="str">
        <f t="shared" si="465"/>
        <v/>
      </c>
      <c r="Q4242" s="250" t="str">
        <f t="shared" si="463"/>
        <v/>
      </c>
      <c r="R4242" s="248"/>
      <c r="S4242" s="246"/>
      <c r="T4242" s="248"/>
      <c r="U4242" s="249" t="str">
        <f>+IF(AND(S4242&gt;0,R4242&lt;&gt;'Data Validation (ROP used only)'!$A$22),SUM(S4242:T4242),"")</f>
        <v/>
      </c>
      <c r="V4242" s="250" t="str">
        <f>IF(OR(R4242='Data Validation (ROP used only)'!$A$22,ISBLANK(S4242),ISERROR(S4242/$I4242)),"",S4242/$I4242)</f>
        <v/>
      </c>
      <c r="W4242" s="251"/>
      <c r="X4242" s="252" t="str" cm="1">
        <f t="array" ref="X4242">_xlfn.IFS(W4242="","",W4242/I4242&gt;=2,2*I4242,W4242/I4242 &lt; 2, W4242)</f>
        <v/>
      </c>
      <c r="Y4242" s="253" t="str">
        <f t="shared" si="466"/>
        <v/>
      </c>
      <c r="Z4242" s="248"/>
      <c r="AA4242" s="249" t="str">
        <f t="shared" si="467"/>
        <v/>
      </c>
      <c r="AB4242" s="254" t="str">
        <f t="shared" si="468"/>
        <v/>
      </c>
      <c r="AC4242" s="159"/>
      <c r="AD4242" s="160"/>
    </row>
    <row r="4243" spans="2:30" ht="13.8" hidden="1" outlineLevel="1" x14ac:dyDescent="0.25">
      <c r="B4243" s="1"/>
      <c r="C4243" s="1"/>
      <c r="D4243" s="1"/>
      <c r="E4243" s="2"/>
      <c r="F4243" s="1"/>
      <c r="G4243" s="2"/>
      <c r="H4243" s="108"/>
      <c r="I4243" s="109"/>
      <c r="J4243" s="132" t="str">
        <f t="shared" si="464"/>
        <v/>
      </c>
      <c r="K4243" s="132">
        <f t="shared" si="462"/>
        <v>0</v>
      </c>
      <c r="L4243" s="246"/>
      <c r="M4243" s="247"/>
      <c r="N4243" s="246"/>
      <c r="O4243" s="248"/>
      <c r="P4243" s="249" t="str">
        <f t="shared" si="465"/>
        <v/>
      </c>
      <c r="Q4243" s="250" t="str">
        <f t="shared" si="463"/>
        <v/>
      </c>
      <c r="R4243" s="248"/>
      <c r="S4243" s="246"/>
      <c r="T4243" s="248"/>
      <c r="U4243" s="249" t="str">
        <f>+IF(AND(S4243&gt;0,R4243&lt;&gt;'Data Validation (ROP used only)'!$A$22),SUM(S4243:T4243),"")</f>
        <v/>
      </c>
      <c r="V4243" s="250" t="str">
        <f>IF(OR(R4243='Data Validation (ROP used only)'!$A$22,ISBLANK(S4243),ISERROR(S4243/$I4243)),"",S4243/$I4243)</f>
        <v/>
      </c>
      <c r="W4243" s="251"/>
      <c r="X4243" s="252" t="str" cm="1">
        <f t="array" ref="X4243">_xlfn.IFS(W4243="","",W4243/I4243&gt;=2,2*I4243,W4243/I4243 &lt; 2, W4243)</f>
        <v/>
      </c>
      <c r="Y4243" s="253" t="str">
        <f t="shared" si="466"/>
        <v/>
      </c>
      <c r="Z4243" s="248"/>
      <c r="AA4243" s="249" t="str">
        <f t="shared" si="467"/>
        <v/>
      </c>
      <c r="AB4243" s="254" t="str">
        <f t="shared" si="468"/>
        <v/>
      </c>
      <c r="AC4243" s="159"/>
      <c r="AD4243" s="160"/>
    </row>
    <row r="4244" spans="2:30" ht="13.8" hidden="1" outlineLevel="1" x14ac:dyDescent="0.25">
      <c r="B4244" s="1"/>
      <c r="C4244" s="1"/>
      <c r="D4244" s="1"/>
      <c r="E4244" s="2"/>
      <c r="F4244" s="1"/>
      <c r="G4244" s="2"/>
      <c r="H4244" s="108"/>
      <c r="I4244" s="109"/>
      <c r="J4244" s="132" t="str">
        <f t="shared" si="464"/>
        <v/>
      </c>
      <c r="K4244" s="132">
        <f t="shared" si="462"/>
        <v>0</v>
      </c>
      <c r="L4244" s="246"/>
      <c r="M4244" s="247"/>
      <c r="N4244" s="246"/>
      <c r="O4244" s="248"/>
      <c r="P4244" s="249" t="str">
        <f t="shared" si="465"/>
        <v/>
      </c>
      <c r="Q4244" s="250" t="str">
        <f t="shared" si="463"/>
        <v/>
      </c>
      <c r="R4244" s="248"/>
      <c r="S4244" s="246"/>
      <c r="T4244" s="248"/>
      <c r="U4244" s="249" t="str">
        <f>+IF(AND(S4244&gt;0,R4244&lt;&gt;'Data Validation (ROP used only)'!$A$22),SUM(S4244:T4244),"")</f>
        <v/>
      </c>
      <c r="V4244" s="250" t="str">
        <f>IF(OR(R4244='Data Validation (ROP used only)'!$A$22,ISBLANK(S4244),ISERROR(S4244/$I4244)),"",S4244/$I4244)</f>
        <v/>
      </c>
      <c r="W4244" s="251"/>
      <c r="X4244" s="252" t="str" cm="1">
        <f t="array" ref="X4244">_xlfn.IFS(W4244="","",W4244/I4244&gt;=2,2*I4244,W4244/I4244 &lt; 2, W4244)</f>
        <v/>
      </c>
      <c r="Y4244" s="253" t="str">
        <f t="shared" si="466"/>
        <v/>
      </c>
      <c r="Z4244" s="248"/>
      <c r="AA4244" s="249" t="str">
        <f t="shared" si="467"/>
        <v/>
      </c>
      <c r="AB4244" s="254" t="str">
        <f t="shared" si="468"/>
        <v/>
      </c>
      <c r="AC4244" s="159"/>
      <c r="AD4244" s="160"/>
    </row>
    <row r="4245" spans="2:30" ht="13.8" hidden="1" outlineLevel="1" x14ac:dyDescent="0.25">
      <c r="B4245" s="1"/>
      <c r="C4245" s="1"/>
      <c r="D4245" s="1"/>
      <c r="E4245" s="2"/>
      <c r="F4245" s="1"/>
      <c r="G4245" s="2"/>
      <c r="H4245" s="108"/>
      <c r="I4245" s="109"/>
      <c r="J4245" s="132" t="str">
        <f t="shared" si="464"/>
        <v/>
      </c>
      <c r="K4245" s="132">
        <f t="shared" si="462"/>
        <v>0</v>
      </c>
      <c r="L4245" s="246"/>
      <c r="M4245" s="247"/>
      <c r="N4245" s="246"/>
      <c r="O4245" s="248"/>
      <c r="P4245" s="249" t="str">
        <f t="shared" si="465"/>
        <v/>
      </c>
      <c r="Q4245" s="250" t="str">
        <f t="shared" si="463"/>
        <v/>
      </c>
      <c r="R4245" s="248"/>
      <c r="S4245" s="246"/>
      <c r="T4245" s="248"/>
      <c r="U4245" s="249" t="str">
        <f>+IF(AND(S4245&gt;0,R4245&lt;&gt;'Data Validation (ROP used only)'!$A$22),SUM(S4245:T4245),"")</f>
        <v/>
      </c>
      <c r="V4245" s="250" t="str">
        <f>IF(OR(R4245='Data Validation (ROP used only)'!$A$22,ISBLANK(S4245),ISERROR(S4245/$I4245)),"",S4245/$I4245)</f>
        <v/>
      </c>
      <c r="W4245" s="251"/>
      <c r="X4245" s="252" t="str" cm="1">
        <f t="array" ref="X4245">_xlfn.IFS(W4245="","",W4245/I4245&gt;=2,2*I4245,W4245/I4245 &lt; 2, W4245)</f>
        <v/>
      </c>
      <c r="Y4245" s="253" t="str">
        <f t="shared" si="466"/>
        <v/>
      </c>
      <c r="Z4245" s="248"/>
      <c r="AA4245" s="249" t="str">
        <f t="shared" si="467"/>
        <v/>
      </c>
      <c r="AB4245" s="254" t="str">
        <f t="shared" si="468"/>
        <v/>
      </c>
      <c r="AC4245" s="159"/>
      <c r="AD4245" s="160"/>
    </row>
    <row r="4246" spans="2:30" ht="13.8" hidden="1" outlineLevel="1" x14ac:dyDescent="0.25">
      <c r="B4246" s="1"/>
      <c r="C4246" s="1"/>
      <c r="D4246" s="1"/>
      <c r="E4246" s="2"/>
      <c r="F4246" s="1"/>
      <c r="G4246" s="2"/>
      <c r="H4246" s="108"/>
      <c r="I4246" s="109"/>
      <c r="J4246" s="132" t="str">
        <f t="shared" si="464"/>
        <v/>
      </c>
      <c r="K4246" s="132">
        <f t="shared" si="462"/>
        <v>0</v>
      </c>
      <c r="L4246" s="246"/>
      <c r="M4246" s="247"/>
      <c r="N4246" s="246"/>
      <c r="O4246" s="248"/>
      <c r="P4246" s="249" t="str">
        <f t="shared" si="465"/>
        <v/>
      </c>
      <c r="Q4246" s="250" t="str">
        <f t="shared" si="463"/>
        <v/>
      </c>
      <c r="R4246" s="248"/>
      <c r="S4246" s="246"/>
      <c r="T4246" s="248"/>
      <c r="U4246" s="249" t="str">
        <f>+IF(AND(S4246&gt;0,R4246&lt;&gt;'Data Validation (ROP used only)'!$A$22),SUM(S4246:T4246),"")</f>
        <v/>
      </c>
      <c r="V4246" s="250" t="str">
        <f>IF(OR(R4246='Data Validation (ROP used only)'!$A$22,ISBLANK(S4246),ISERROR(S4246/$I4246)),"",S4246/$I4246)</f>
        <v/>
      </c>
      <c r="W4246" s="251"/>
      <c r="X4246" s="252" t="str" cm="1">
        <f t="array" ref="X4246">_xlfn.IFS(W4246="","",W4246/I4246&gt;=2,2*I4246,W4246/I4246 &lt; 2, W4246)</f>
        <v/>
      </c>
      <c r="Y4246" s="253" t="str">
        <f t="shared" si="466"/>
        <v/>
      </c>
      <c r="Z4246" s="248"/>
      <c r="AA4246" s="249" t="str">
        <f t="shared" si="467"/>
        <v/>
      </c>
      <c r="AB4246" s="254" t="str">
        <f t="shared" si="468"/>
        <v/>
      </c>
      <c r="AC4246" s="159"/>
      <c r="AD4246" s="160"/>
    </row>
    <row r="4247" spans="2:30" ht="13.8" hidden="1" outlineLevel="1" x14ac:dyDescent="0.25">
      <c r="B4247" s="1"/>
      <c r="C4247" s="1"/>
      <c r="D4247" s="1"/>
      <c r="E4247" s="2"/>
      <c r="F4247" s="1"/>
      <c r="G4247" s="2"/>
      <c r="H4247" s="108"/>
      <c r="I4247" s="109"/>
      <c r="J4247" s="132" t="str">
        <f t="shared" si="464"/>
        <v/>
      </c>
      <c r="K4247" s="132">
        <f t="shared" si="462"/>
        <v>0</v>
      </c>
      <c r="L4247" s="246"/>
      <c r="M4247" s="247"/>
      <c r="N4247" s="246"/>
      <c r="O4247" s="248"/>
      <c r="P4247" s="249" t="str">
        <f t="shared" si="465"/>
        <v/>
      </c>
      <c r="Q4247" s="250" t="str">
        <f t="shared" si="463"/>
        <v/>
      </c>
      <c r="R4247" s="248"/>
      <c r="S4247" s="246"/>
      <c r="T4247" s="248"/>
      <c r="U4247" s="249" t="str">
        <f>+IF(AND(S4247&gt;0,R4247&lt;&gt;'Data Validation (ROP used only)'!$A$22),SUM(S4247:T4247),"")</f>
        <v/>
      </c>
      <c r="V4247" s="250" t="str">
        <f>IF(OR(R4247='Data Validation (ROP used only)'!$A$22,ISBLANK(S4247),ISERROR(S4247/$I4247)),"",S4247/$I4247)</f>
        <v/>
      </c>
      <c r="W4247" s="251"/>
      <c r="X4247" s="252" t="str" cm="1">
        <f t="array" ref="X4247">_xlfn.IFS(W4247="","",W4247/I4247&gt;=2,2*I4247,W4247/I4247 &lt; 2, W4247)</f>
        <v/>
      </c>
      <c r="Y4247" s="253" t="str">
        <f t="shared" si="466"/>
        <v/>
      </c>
      <c r="Z4247" s="248"/>
      <c r="AA4247" s="249" t="str">
        <f t="shared" si="467"/>
        <v/>
      </c>
      <c r="AB4247" s="254" t="str">
        <f t="shared" si="468"/>
        <v/>
      </c>
      <c r="AC4247" s="159"/>
      <c r="AD4247" s="160"/>
    </row>
    <row r="4248" spans="2:30" ht="13.8" hidden="1" outlineLevel="1" x14ac:dyDescent="0.25">
      <c r="B4248" s="1"/>
      <c r="C4248" s="1"/>
      <c r="D4248" s="1"/>
      <c r="E4248" s="2"/>
      <c r="F4248" s="1"/>
      <c r="G4248" s="2"/>
      <c r="H4248" s="108"/>
      <c r="I4248" s="109"/>
      <c r="J4248" s="132" t="str">
        <f t="shared" si="464"/>
        <v/>
      </c>
      <c r="K4248" s="132">
        <f t="shared" si="462"/>
        <v>0</v>
      </c>
      <c r="L4248" s="246"/>
      <c r="M4248" s="247"/>
      <c r="N4248" s="246"/>
      <c r="O4248" s="248"/>
      <c r="P4248" s="249" t="str">
        <f t="shared" si="465"/>
        <v/>
      </c>
      <c r="Q4248" s="250" t="str">
        <f t="shared" si="463"/>
        <v/>
      </c>
      <c r="R4248" s="248"/>
      <c r="S4248" s="246"/>
      <c r="T4248" s="248"/>
      <c r="U4248" s="249" t="str">
        <f>+IF(AND(S4248&gt;0,R4248&lt;&gt;'Data Validation (ROP used only)'!$A$22),SUM(S4248:T4248),"")</f>
        <v/>
      </c>
      <c r="V4248" s="250" t="str">
        <f>IF(OR(R4248='Data Validation (ROP used only)'!$A$22,ISBLANK(S4248),ISERROR(S4248/$I4248)),"",S4248/$I4248)</f>
        <v/>
      </c>
      <c r="W4248" s="251"/>
      <c r="X4248" s="252" t="str" cm="1">
        <f t="array" ref="X4248">_xlfn.IFS(W4248="","",W4248/I4248&gt;=2,2*I4248,W4248/I4248 &lt; 2, W4248)</f>
        <v/>
      </c>
      <c r="Y4248" s="253" t="str">
        <f t="shared" si="466"/>
        <v/>
      </c>
      <c r="Z4248" s="248"/>
      <c r="AA4248" s="249" t="str">
        <f t="shared" si="467"/>
        <v/>
      </c>
      <c r="AB4248" s="254" t="str">
        <f t="shared" si="468"/>
        <v/>
      </c>
      <c r="AC4248" s="159"/>
      <c r="AD4248" s="160"/>
    </row>
    <row r="4249" spans="2:30" ht="13.8" hidden="1" outlineLevel="1" x14ac:dyDescent="0.25">
      <c r="B4249" s="1"/>
      <c r="C4249" s="1"/>
      <c r="D4249" s="1"/>
      <c r="E4249" s="2"/>
      <c r="F4249" s="1"/>
      <c r="G4249" s="2"/>
      <c r="H4249" s="108"/>
      <c r="I4249" s="109"/>
      <c r="J4249" s="132" t="str">
        <f t="shared" si="464"/>
        <v/>
      </c>
      <c r="K4249" s="132">
        <f t="shared" si="462"/>
        <v>0</v>
      </c>
      <c r="L4249" s="246"/>
      <c r="M4249" s="247"/>
      <c r="N4249" s="246"/>
      <c r="O4249" s="248"/>
      <c r="P4249" s="249" t="str">
        <f t="shared" si="465"/>
        <v/>
      </c>
      <c r="Q4249" s="250" t="str">
        <f t="shared" si="463"/>
        <v/>
      </c>
      <c r="R4249" s="248"/>
      <c r="S4249" s="246"/>
      <c r="T4249" s="248"/>
      <c r="U4249" s="249" t="str">
        <f>+IF(AND(S4249&gt;0,R4249&lt;&gt;'Data Validation (ROP used only)'!$A$22),SUM(S4249:T4249),"")</f>
        <v/>
      </c>
      <c r="V4249" s="250" t="str">
        <f>IF(OR(R4249='Data Validation (ROP used only)'!$A$22,ISBLANK(S4249),ISERROR(S4249/$I4249)),"",S4249/$I4249)</f>
        <v/>
      </c>
      <c r="W4249" s="251"/>
      <c r="X4249" s="252" t="str" cm="1">
        <f t="array" ref="X4249">_xlfn.IFS(W4249="","",W4249/I4249&gt;=2,2*I4249,W4249/I4249 &lt; 2, W4249)</f>
        <v/>
      </c>
      <c r="Y4249" s="253" t="str">
        <f t="shared" si="466"/>
        <v/>
      </c>
      <c r="Z4249" s="248"/>
      <c r="AA4249" s="249" t="str">
        <f t="shared" si="467"/>
        <v/>
      </c>
      <c r="AB4249" s="254" t="str">
        <f t="shared" si="468"/>
        <v/>
      </c>
      <c r="AC4249" s="159"/>
      <c r="AD4249" s="160"/>
    </row>
    <row r="4250" spans="2:30" ht="13.8" hidden="1" outlineLevel="1" x14ac:dyDescent="0.25">
      <c r="B4250" s="1"/>
      <c r="C4250" s="1"/>
      <c r="D4250" s="1"/>
      <c r="E4250" s="2"/>
      <c r="F4250" s="1"/>
      <c r="G4250" s="2"/>
      <c r="H4250" s="108"/>
      <c r="I4250" s="109"/>
      <c r="J4250" s="132" t="str">
        <f t="shared" si="464"/>
        <v/>
      </c>
      <c r="K4250" s="132">
        <f t="shared" si="462"/>
        <v>0</v>
      </c>
      <c r="L4250" s="246"/>
      <c r="M4250" s="247"/>
      <c r="N4250" s="246"/>
      <c r="O4250" s="248"/>
      <c r="P4250" s="249" t="str">
        <f t="shared" si="465"/>
        <v/>
      </c>
      <c r="Q4250" s="250" t="str">
        <f t="shared" si="463"/>
        <v/>
      </c>
      <c r="R4250" s="248"/>
      <c r="S4250" s="246"/>
      <c r="T4250" s="248"/>
      <c r="U4250" s="249" t="str">
        <f>+IF(AND(S4250&gt;0,R4250&lt;&gt;'Data Validation (ROP used only)'!$A$22),SUM(S4250:T4250),"")</f>
        <v/>
      </c>
      <c r="V4250" s="250" t="str">
        <f>IF(OR(R4250='Data Validation (ROP used only)'!$A$22,ISBLANK(S4250),ISERROR(S4250/$I4250)),"",S4250/$I4250)</f>
        <v/>
      </c>
      <c r="W4250" s="251"/>
      <c r="X4250" s="252" t="str" cm="1">
        <f t="array" ref="X4250">_xlfn.IFS(W4250="","",W4250/I4250&gt;=2,2*I4250,W4250/I4250 &lt; 2, W4250)</f>
        <v/>
      </c>
      <c r="Y4250" s="253" t="str">
        <f t="shared" si="466"/>
        <v/>
      </c>
      <c r="Z4250" s="248"/>
      <c r="AA4250" s="249" t="str">
        <f t="shared" si="467"/>
        <v/>
      </c>
      <c r="AB4250" s="254" t="str">
        <f t="shared" si="468"/>
        <v/>
      </c>
      <c r="AC4250" s="159"/>
      <c r="AD4250" s="160"/>
    </row>
    <row r="4251" spans="2:30" ht="13.8" hidden="1" outlineLevel="1" x14ac:dyDescent="0.25">
      <c r="B4251" s="1"/>
      <c r="C4251" s="1"/>
      <c r="D4251" s="1"/>
      <c r="E4251" s="2"/>
      <c r="F4251" s="1"/>
      <c r="G4251" s="2"/>
      <c r="H4251" s="108"/>
      <c r="I4251" s="109"/>
      <c r="J4251" s="132" t="str">
        <f t="shared" si="464"/>
        <v/>
      </c>
      <c r="K4251" s="132">
        <f t="shared" si="462"/>
        <v>0</v>
      </c>
      <c r="L4251" s="246"/>
      <c r="M4251" s="247"/>
      <c r="N4251" s="246"/>
      <c r="O4251" s="248"/>
      <c r="P4251" s="249" t="str">
        <f t="shared" si="465"/>
        <v/>
      </c>
      <c r="Q4251" s="250" t="str">
        <f t="shared" si="463"/>
        <v/>
      </c>
      <c r="R4251" s="248"/>
      <c r="S4251" s="246"/>
      <c r="T4251" s="248"/>
      <c r="U4251" s="249" t="str">
        <f>+IF(AND(S4251&gt;0,R4251&lt;&gt;'Data Validation (ROP used only)'!$A$22),SUM(S4251:T4251),"")</f>
        <v/>
      </c>
      <c r="V4251" s="250" t="str">
        <f>IF(OR(R4251='Data Validation (ROP used only)'!$A$22,ISBLANK(S4251),ISERROR(S4251/$I4251)),"",S4251/$I4251)</f>
        <v/>
      </c>
      <c r="W4251" s="251"/>
      <c r="X4251" s="252" t="str" cm="1">
        <f t="array" ref="X4251">_xlfn.IFS(W4251="","",W4251/I4251&gt;=2,2*I4251,W4251/I4251 &lt; 2, W4251)</f>
        <v/>
      </c>
      <c r="Y4251" s="253" t="str">
        <f t="shared" si="466"/>
        <v/>
      </c>
      <c r="Z4251" s="248"/>
      <c r="AA4251" s="249" t="str">
        <f t="shared" si="467"/>
        <v/>
      </c>
      <c r="AB4251" s="254" t="str">
        <f t="shared" si="468"/>
        <v/>
      </c>
      <c r="AC4251" s="159"/>
      <c r="AD4251" s="160"/>
    </row>
    <row r="4252" spans="2:30" ht="13.8" hidden="1" outlineLevel="1" x14ac:dyDescent="0.25">
      <c r="B4252" s="1"/>
      <c r="C4252" s="1"/>
      <c r="D4252" s="1"/>
      <c r="E4252" s="2"/>
      <c r="F4252" s="1"/>
      <c r="G4252" s="2"/>
      <c r="H4252" s="108"/>
      <c r="I4252" s="109"/>
      <c r="J4252" s="132" t="str">
        <f t="shared" si="464"/>
        <v/>
      </c>
      <c r="K4252" s="132">
        <f t="shared" si="462"/>
        <v>0</v>
      </c>
      <c r="L4252" s="246"/>
      <c r="M4252" s="247"/>
      <c r="N4252" s="246"/>
      <c r="O4252" s="248"/>
      <c r="P4252" s="249" t="str">
        <f t="shared" si="465"/>
        <v/>
      </c>
      <c r="Q4252" s="250" t="str">
        <f t="shared" si="463"/>
        <v/>
      </c>
      <c r="R4252" s="248"/>
      <c r="S4252" s="246"/>
      <c r="T4252" s="248"/>
      <c r="U4252" s="249" t="str">
        <f>+IF(AND(S4252&gt;0,R4252&lt;&gt;'Data Validation (ROP used only)'!$A$22),SUM(S4252:T4252),"")</f>
        <v/>
      </c>
      <c r="V4252" s="250" t="str">
        <f>IF(OR(R4252='Data Validation (ROP used only)'!$A$22,ISBLANK(S4252),ISERROR(S4252/$I4252)),"",S4252/$I4252)</f>
        <v/>
      </c>
      <c r="W4252" s="251"/>
      <c r="X4252" s="252" t="str" cm="1">
        <f t="array" ref="X4252">_xlfn.IFS(W4252="","",W4252/I4252&gt;=2,2*I4252,W4252/I4252 &lt; 2, W4252)</f>
        <v/>
      </c>
      <c r="Y4252" s="253" t="str">
        <f t="shared" si="466"/>
        <v/>
      </c>
      <c r="Z4252" s="248"/>
      <c r="AA4252" s="249" t="str">
        <f t="shared" si="467"/>
        <v/>
      </c>
      <c r="AB4252" s="254" t="str">
        <f t="shared" si="468"/>
        <v/>
      </c>
      <c r="AC4252" s="159"/>
      <c r="AD4252" s="160"/>
    </row>
    <row r="4253" spans="2:30" ht="13.8" hidden="1" outlineLevel="1" x14ac:dyDescent="0.25">
      <c r="B4253" s="1"/>
      <c r="C4253" s="1"/>
      <c r="D4253" s="1"/>
      <c r="E4253" s="2"/>
      <c r="F4253" s="1"/>
      <c r="G4253" s="2"/>
      <c r="H4253" s="108"/>
      <c r="I4253" s="109"/>
      <c r="J4253" s="132" t="str">
        <f t="shared" si="464"/>
        <v/>
      </c>
      <c r="K4253" s="132">
        <f t="shared" si="462"/>
        <v>0</v>
      </c>
      <c r="L4253" s="246"/>
      <c r="M4253" s="247"/>
      <c r="N4253" s="246"/>
      <c r="O4253" s="248"/>
      <c r="P4253" s="249" t="str">
        <f t="shared" si="465"/>
        <v/>
      </c>
      <c r="Q4253" s="250" t="str">
        <f t="shared" si="463"/>
        <v/>
      </c>
      <c r="R4253" s="248"/>
      <c r="S4253" s="246"/>
      <c r="T4253" s="248"/>
      <c r="U4253" s="249" t="str">
        <f>+IF(AND(S4253&gt;0,R4253&lt;&gt;'Data Validation (ROP used only)'!$A$22),SUM(S4253:T4253),"")</f>
        <v/>
      </c>
      <c r="V4253" s="250" t="str">
        <f>IF(OR(R4253='Data Validation (ROP used only)'!$A$22,ISBLANK(S4253),ISERROR(S4253/$I4253)),"",S4253/$I4253)</f>
        <v/>
      </c>
      <c r="W4253" s="251"/>
      <c r="X4253" s="252" t="str" cm="1">
        <f t="array" ref="X4253">_xlfn.IFS(W4253="","",W4253/I4253&gt;=2,2*I4253,W4253/I4253 &lt; 2, W4253)</f>
        <v/>
      </c>
      <c r="Y4253" s="253" t="str">
        <f t="shared" si="466"/>
        <v/>
      </c>
      <c r="Z4253" s="248"/>
      <c r="AA4253" s="249" t="str">
        <f t="shared" si="467"/>
        <v/>
      </c>
      <c r="AB4253" s="254" t="str">
        <f t="shared" si="468"/>
        <v/>
      </c>
      <c r="AC4253" s="159"/>
      <c r="AD4253" s="160"/>
    </row>
    <row r="4254" spans="2:30" ht="13.8" hidden="1" outlineLevel="1" x14ac:dyDescent="0.25">
      <c r="B4254" s="1"/>
      <c r="C4254" s="1"/>
      <c r="D4254" s="1"/>
      <c r="E4254" s="2"/>
      <c r="F4254" s="1"/>
      <c r="G4254" s="2"/>
      <c r="H4254" s="108"/>
      <c r="I4254" s="109"/>
      <c r="J4254" s="132" t="str">
        <f t="shared" si="464"/>
        <v/>
      </c>
      <c r="K4254" s="132">
        <f t="shared" si="462"/>
        <v>0</v>
      </c>
      <c r="L4254" s="246"/>
      <c r="M4254" s="247"/>
      <c r="N4254" s="246"/>
      <c r="O4254" s="248"/>
      <c r="P4254" s="249" t="str">
        <f t="shared" si="465"/>
        <v/>
      </c>
      <c r="Q4254" s="250" t="str">
        <f t="shared" si="463"/>
        <v/>
      </c>
      <c r="R4254" s="248"/>
      <c r="S4254" s="246"/>
      <c r="T4254" s="248"/>
      <c r="U4254" s="249" t="str">
        <f>+IF(AND(S4254&gt;0,R4254&lt;&gt;'Data Validation (ROP used only)'!$A$22),SUM(S4254:T4254),"")</f>
        <v/>
      </c>
      <c r="V4254" s="250" t="str">
        <f>IF(OR(R4254='Data Validation (ROP used only)'!$A$22,ISBLANK(S4254),ISERROR(S4254/$I4254)),"",S4254/$I4254)</f>
        <v/>
      </c>
      <c r="W4254" s="251"/>
      <c r="X4254" s="252" t="str" cm="1">
        <f t="array" ref="X4254">_xlfn.IFS(W4254="","",W4254/I4254&gt;=2,2*I4254,W4254/I4254 &lt; 2, W4254)</f>
        <v/>
      </c>
      <c r="Y4254" s="253" t="str">
        <f t="shared" si="466"/>
        <v/>
      </c>
      <c r="Z4254" s="248"/>
      <c r="AA4254" s="249" t="str">
        <f t="shared" si="467"/>
        <v/>
      </c>
      <c r="AB4254" s="254" t="str">
        <f t="shared" si="468"/>
        <v/>
      </c>
      <c r="AC4254" s="159"/>
      <c r="AD4254" s="160"/>
    </row>
    <row r="4255" spans="2:30" ht="13.8" hidden="1" outlineLevel="1" x14ac:dyDescent="0.25">
      <c r="B4255" s="1"/>
      <c r="C4255" s="1"/>
      <c r="D4255" s="1"/>
      <c r="E4255" s="2"/>
      <c r="F4255" s="1"/>
      <c r="G4255" s="2"/>
      <c r="H4255" s="108"/>
      <c r="I4255" s="109"/>
      <c r="J4255" s="132" t="str">
        <f t="shared" si="464"/>
        <v/>
      </c>
      <c r="K4255" s="132">
        <f t="shared" si="462"/>
        <v>0</v>
      </c>
      <c r="L4255" s="246"/>
      <c r="M4255" s="247"/>
      <c r="N4255" s="246"/>
      <c r="O4255" s="248"/>
      <c r="P4255" s="249" t="str">
        <f t="shared" si="465"/>
        <v/>
      </c>
      <c r="Q4255" s="250" t="str">
        <f t="shared" si="463"/>
        <v/>
      </c>
      <c r="R4255" s="248"/>
      <c r="S4255" s="246"/>
      <c r="T4255" s="248"/>
      <c r="U4255" s="249" t="str">
        <f>+IF(AND(S4255&gt;0,R4255&lt;&gt;'Data Validation (ROP used only)'!$A$22),SUM(S4255:T4255),"")</f>
        <v/>
      </c>
      <c r="V4255" s="250" t="str">
        <f>IF(OR(R4255='Data Validation (ROP used only)'!$A$22,ISBLANK(S4255),ISERROR(S4255/$I4255)),"",S4255/$I4255)</f>
        <v/>
      </c>
      <c r="W4255" s="251"/>
      <c r="X4255" s="252" t="str" cm="1">
        <f t="array" ref="X4255">_xlfn.IFS(W4255="","",W4255/I4255&gt;=2,2*I4255,W4255/I4255 &lt; 2, W4255)</f>
        <v/>
      </c>
      <c r="Y4255" s="253" t="str">
        <f t="shared" si="466"/>
        <v/>
      </c>
      <c r="Z4255" s="248"/>
      <c r="AA4255" s="249" t="str">
        <f t="shared" si="467"/>
        <v/>
      </c>
      <c r="AB4255" s="254" t="str">
        <f t="shared" si="468"/>
        <v/>
      </c>
      <c r="AC4255" s="159"/>
      <c r="AD4255" s="160"/>
    </row>
    <row r="4256" spans="2:30" ht="13.8" hidden="1" outlineLevel="1" x14ac:dyDescent="0.25">
      <c r="B4256" s="1"/>
      <c r="C4256" s="1"/>
      <c r="D4256" s="1"/>
      <c r="E4256" s="2"/>
      <c r="F4256" s="1"/>
      <c r="G4256" s="2"/>
      <c r="H4256" s="108"/>
      <c r="I4256" s="109"/>
      <c r="J4256" s="132" t="str">
        <f t="shared" si="464"/>
        <v/>
      </c>
      <c r="K4256" s="132">
        <f t="shared" si="462"/>
        <v>0</v>
      </c>
      <c r="L4256" s="246"/>
      <c r="M4256" s="247"/>
      <c r="N4256" s="246"/>
      <c r="O4256" s="248"/>
      <c r="P4256" s="249" t="str">
        <f t="shared" si="465"/>
        <v/>
      </c>
      <c r="Q4256" s="250" t="str">
        <f t="shared" si="463"/>
        <v/>
      </c>
      <c r="R4256" s="248"/>
      <c r="S4256" s="246"/>
      <c r="T4256" s="248"/>
      <c r="U4256" s="249" t="str">
        <f>+IF(AND(S4256&gt;0,R4256&lt;&gt;'Data Validation (ROP used only)'!$A$22),SUM(S4256:T4256),"")</f>
        <v/>
      </c>
      <c r="V4256" s="250" t="str">
        <f>IF(OR(R4256='Data Validation (ROP used only)'!$A$22,ISBLANK(S4256),ISERROR(S4256/$I4256)),"",S4256/$I4256)</f>
        <v/>
      </c>
      <c r="W4256" s="251"/>
      <c r="X4256" s="252" t="str" cm="1">
        <f t="array" ref="X4256">_xlfn.IFS(W4256="","",W4256/I4256&gt;=2,2*I4256,W4256/I4256 &lt; 2, W4256)</f>
        <v/>
      </c>
      <c r="Y4256" s="253" t="str">
        <f t="shared" si="466"/>
        <v/>
      </c>
      <c r="Z4256" s="248"/>
      <c r="AA4256" s="249" t="str">
        <f t="shared" si="467"/>
        <v/>
      </c>
      <c r="AB4256" s="254" t="str">
        <f t="shared" si="468"/>
        <v/>
      </c>
      <c r="AC4256" s="159"/>
      <c r="AD4256" s="160"/>
    </row>
    <row r="4257" spans="2:30" ht="13.8" hidden="1" outlineLevel="1" x14ac:dyDescent="0.25">
      <c r="B4257" s="1"/>
      <c r="C4257" s="1"/>
      <c r="D4257" s="1"/>
      <c r="E4257" s="2"/>
      <c r="F4257" s="1"/>
      <c r="G4257" s="2"/>
      <c r="H4257" s="108"/>
      <c r="I4257" s="109"/>
      <c r="J4257" s="132" t="str">
        <f t="shared" si="464"/>
        <v/>
      </c>
      <c r="K4257" s="132">
        <f t="shared" si="462"/>
        <v>0</v>
      </c>
      <c r="L4257" s="246"/>
      <c r="M4257" s="247"/>
      <c r="N4257" s="246"/>
      <c r="O4257" s="248"/>
      <c r="P4257" s="249" t="str">
        <f t="shared" si="465"/>
        <v/>
      </c>
      <c r="Q4257" s="250" t="str">
        <f t="shared" si="463"/>
        <v/>
      </c>
      <c r="R4257" s="248"/>
      <c r="S4257" s="246"/>
      <c r="T4257" s="248"/>
      <c r="U4257" s="249" t="str">
        <f>+IF(AND(S4257&gt;0,R4257&lt;&gt;'Data Validation (ROP used only)'!$A$22),SUM(S4257:T4257),"")</f>
        <v/>
      </c>
      <c r="V4257" s="250" t="str">
        <f>IF(OR(R4257='Data Validation (ROP used only)'!$A$22,ISBLANK(S4257),ISERROR(S4257/$I4257)),"",S4257/$I4257)</f>
        <v/>
      </c>
      <c r="W4257" s="251"/>
      <c r="X4257" s="252" t="str" cm="1">
        <f t="array" ref="X4257">_xlfn.IFS(W4257="","",W4257/I4257&gt;=2,2*I4257,W4257/I4257 &lt; 2, W4257)</f>
        <v/>
      </c>
      <c r="Y4257" s="253" t="str">
        <f t="shared" si="466"/>
        <v/>
      </c>
      <c r="Z4257" s="248"/>
      <c r="AA4257" s="249" t="str">
        <f t="shared" si="467"/>
        <v/>
      </c>
      <c r="AB4257" s="254" t="str">
        <f t="shared" si="468"/>
        <v/>
      </c>
      <c r="AC4257" s="159"/>
      <c r="AD4257" s="160"/>
    </row>
    <row r="4258" spans="2:30" ht="13.8" hidden="1" outlineLevel="1" x14ac:dyDescent="0.25">
      <c r="B4258" s="1"/>
      <c r="C4258" s="1"/>
      <c r="D4258" s="1"/>
      <c r="E4258" s="2"/>
      <c r="F4258" s="1"/>
      <c r="G4258" s="2"/>
      <c r="H4258" s="108"/>
      <c r="I4258" s="109"/>
      <c r="J4258" s="132" t="str">
        <f t="shared" si="464"/>
        <v/>
      </c>
      <c r="K4258" s="132">
        <f t="shared" si="462"/>
        <v>0</v>
      </c>
      <c r="L4258" s="246"/>
      <c r="M4258" s="247"/>
      <c r="N4258" s="246"/>
      <c r="O4258" s="248"/>
      <c r="P4258" s="249" t="str">
        <f t="shared" si="465"/>
        <v/>
      </c>
      <c r="Q4258" s="250" t="str">
        <f t="shared" si="463"/>
        <v/>
      </c>
      <c r="R4258" s="248"/>
      <c r="S4258" s="246"/>
      <c r="T4258" s="248"/>
      <c r="U4258" s="249" t="str">
        <f>+IF(AND(S4258&gt;0,R4258&lt;&gt;'Data Validation (ROP used only)'!$A$22),SUM(S4258:T4258),"")</f>
        <v/>
      </c>
      <c r="V4258" s="250" t="str">
        <f>IF(OR(R4258='Data Validation (ROP used only)'!$A$22,ISBLANK(S4258),ISERROR(S4258/$I4258)),"",S4258/$I4258)</f>
        <v/>
      </c>
      <c r="W4258" s="251"/>
      <c r="X4258" s="252" t="str" cm="1">
        <f t="array" ref="X4258">_xlfn.IFS(W4258="","",W4258/I4258&gt;=2,2*I4258,W4258/I4258 &lt; 2, W4258)</f>
        <v/>
      </c>
      <c r="Y4258" s="253" t="str">
        <f t="shared" si="466"/>
        <v/>
      </c>
      <c r="Z4258" s="248"/>
      <c r="AA4258" s="249" t="str">
        <f t="shared" si="467"/>
        <v/>
      </c>
      <c r="AB4258" s="254" t="str">
        <f t="shared" si="468"/>
        <v/>
      </c>
      <c r="AC4258" s="159"/>
      <c r="AD4258" s="160"/>
    </row>
    <row r="4259" spans="2:30" ht="13.8" hidden="1" outlineLevel="1" x14ac:dyDescent="0.25">
      <c r="B4259" s="1"/>
      <c r="C4259" s="1"/>
      <c r="D4259" s="1"/>
      <c r="E4259" s="2"/>
      <c r="F4259" s="1"/>
      <c r="G4259" s="2"/>
      <c r="H4259" s="108"/>
      <c r="I4259" s="109"/>
      <c r="J4259" s="132" t="str">
        <f t="shared" si="464"/>
        <v/>
      </c>
      <c r="K4259" s="132">
        <f t="shared" si="462"/>
        <v>0</v>
      </c>
      <c r="L4259" s="246"/>
      <c r="M4259" s="247"/>
      <c r="N4259" s="246"/>
      <c r="O4259" s="248"/>
      <c r="P4259" s="249" t="str">
        <f t="shared" si="465"/>
        <v/>
      </c>
      <c r="Q4259" s="250" t="str">
        <f t="shared" si="463"/>
        <v/>
      </c>
      <c r="R4259" s="248"/>
      <c r="S4259" s="246"/>
      <c r="T4259" s="248"/>
      <c r="U4259" s="249" t="str">
        <f>+IF(AND(S4259&gt;0,R4259&lt;&gt;'Data Validation (ROP used only)'!$A$22),SUM(S4259:T4259),"")</f>
        <v/>
      </c>
      <c r="V4259" s="250" t="str">
        <f>IF(OR(R4259='Data Validation (ROP used only)'!$A$22,ISBLANK(S4259),ISERROR(S4259/$I4259)),"",S4259/$I4259)</f>
        <v/>
      </c>
      <c r="W4259" s="251"/>
      <c r="X4259" s="252" t="str" cm="1">
        <f t="array" ref="X4259">_xlfn.IFS(W4259="","",W4259/I4259&gt;=2,2*I4259,W4259/I4259 &lt; 2, W4259)</f>
        <v/>
      </c>
      <c r="Y4259" s="253" t="str">
        <f t="shared" si="466"/>
        <v/>
      </c>
      <c r="Z4259" s="248"/>
      <c r="AA4259" s="249" t="str">
        <f t="shared" si="467"/>
        <v/>
      </c>
      <c r="AB4259" s="254" t="str">
        <f t="shared" si="468"/>
        <v/>
      </c>
      <c r="AC4259" s="159"/>
      <c r="AD4259" s="160"/>
    </row>
    <row r="4260" spans="2:30" ht="13.8" hidden="1" outlineLevel="1" x14ac:dyDescent="0.25">
      <c r="B4260" s="1"/>
      <c r="C4260" s="1"/>
      <c r="D4260" s="1"/>
      <c r="E4260" s="2"/>
      <c r="F4260" s="1"/>
      <c r="G4260" s="2"/>
      <c r="H4260" s="108"/>
      <c r="I4260" s="109"/>
      <c r="J4260" s="132" t="str">
        <f t="shared" si="464"/>
        <v/>
      </c>
      <c r="K4260" s="132">
        <f t="shared" si="462"/>
        <v>0</v>
      </c>
      <c r="L4260" s="246"/>
      <c r="M4260" s="247"/>
      <c r="N4260" s="246"/>
      <c r="O4260" s="248"/>
      <c r="P4260" s="249" t="str">
        <f t="shared" si="465"/>
        <v/>
      </c>
      <c r="Q4260" s="250" t="str">
        <f t="shared" si="463"/>
        <v/>
      </c>
      <c r="R4260" s="248"/>
      <c r="S4260" s="246"/>
      <c r="T4260" s="248"/>
      <c r="U4260" s="249" t="str">
        <f>+IF(AND(S4260&gt;0,R4260&lt;&gt;'Data Validation (ROP used only)'!$A$22),SUM(S4260:T4260),"")</f>
        <v/>
      </c>
      <c r="V4260" s="250" t="str">
        <f>IF(OR(R4260='Data Validation (ROP used only)'!$A$22,ISBLANK(S4260),ISERROR(S4260/$I4260)),"",S4260/$I4260)</f>
        <v/>
      </c>
      <c r="W4260" s="251"/>
      <c r="X4260" s="252" t="str" cm="1">
        <f t="array" ref="X4260">_xlfn.IFS(W4260="","",W4260/I4260&gt;=2,2*I4260,W4260/I4260 &lt; 2, W4260)</f>
        <v/>
      </c>
      <c r="Y4260" s="253" t="str">
        <f t="shared" si="466"/>
        <v/>
      </c>
      <c r="Z4260" s="248"/>
      <c r="AA4260" s="249" t="str">
        <f t="shared" si="467"/>
        <v/>
      </c>
      <c r="AB4260" s="254" t="str">
        <f t="shared" si="468"/>
        <v/>
      </c>
      <c r="AC4260" s="159"/>
      <c r="AD4260" s="160"/>
    </row>
    <row r="4261" spans="2:30" ht="13.8" hidden="1" outlineLevel="1" x14ac:dyDescent="0.25">
      <c r="B4261" s="1"/>
      <c r="C4261" s="1"/>
      <c r="D4261" s="1"/>
      <c r="E4261" s="2"/>
      <c r="F4261" s="1"/>
      <c r="G4261" s="2"/>
      <c r="H4261" s="108"/>
      <c r="I4261" s="109"/>
      <c r="J4261" s="132" t="str">
        <f t="shared" si="464"/>
        <v/>
      </c>
      <c r="K4261" s="132">
        <f t="shared" si="462"/>
        <v>0</v>
      </c>
      <c r="L4261" s="246"/>
      <c r="M4261" s="247"/>
      <c r="N4261" s="246"/>
      <c r="O4261" s="248"/>
      <c r="P4261" s="249" t="str">
        <f t="shared" si="465"/>
        <v/>
      </c>
      <c r="Q4261" s="250" t="str">
        <f t="shared" si="463"/>
        <v/>
      </c>
      <c r="R4261" s="248"/>
      <c r="S4261" s="246"/>
      <c r="T4261" s="248"/>
      <c r="U4261" s="249" t="str">
        <f>+IF(AND(S4261&gt;0,R4261&lt;&gt;'Data Validation (ROP used only)'!$A$22),SUM(S4261:T4261),"")</f>
        <v/>
      </c>
      <c r="V4261" s="250" t="str">
        <f>IF(OR(R4261='Data Validation (ROP used only)'!$A$22,ISBLANK(S4261),ISERROR(S4261/$I4261)),"",S4261/$I4261)</f>
        <v/>
      </c>
      <c r="W4261" s="251"/>
      <c r="X4261" s="252" t="str" cm="1">
        <f t="array" ref="X4261">_xlfn.IFS(W4261="","",W4261/I4261&gt;=2,2*I4261,W4261/I4261 &lt; 2, W4261)</f>
        <v/>
      </c>
      <c r="Y4261" s="253" t="str">
        <f t="shared" si="466"/>
        <v/>
      </c>
      <c r="Z4261" s="248"/>
      <c r="AA4261" s="249" t="str">
        <f t="shared" si="467"/>
        <v/>
      </c>
      <c r="AB4261" s="254" t="str">
        <f t="shared" si="468"/>
        <v/>
      </c>
      <c r="AC4261" s="159"/>
      <c r="AD4261" s="160"/>
    </row>
    <row r="4262" spans="2:30" ht="13.8" hidden="1" outlineLevel="1" x14ac:dyDescent="0.25">
      <c r="B4262" s="1"/>
      <c r="C4262" s="1"/>
      <c r="D4262" s="1"/>
      <c r="E4262" s="2"/>
      <c r="F4262" s="1"/>
      <c r="G4262" s="2"/>
      <c r="H4262" s="108"/>
      <c r="I4262" s="109"/>
      <c r="J4262" s="132" t="str">
        <f t="shared" si="464"/>
        <v/>
      </c>
      <c r="K4262" s="132">
        <f t="shared" si="462"/>
        <v>0</v>
      </c>
      <c r="L4262" s="246"/>
      <c r="M4262" s="247"/>
      <c r="N4262" s="246"/>
      <c r="O4262" s="248"/>
      <c r="P4262" s="249" t="str">
        <f t="shared" si="465"/>
        <v/>
      </c>
      <c r="Q4262" s="250" t="str">
        <f t="shared" si="463"/>
        <v/>
      </c>
      <c r="R4262" s="248"/>
      <c r="S4262" s="246"/>
      <c r="T4262" s="248"/>
      <c r="U4262" s="249" t="str">
        <f>+IF(AND(S4262&gt;0,R4262&lt;&gt;'Data Validation (ROP used only)'!$A$22),SUM(S4262:T4262),"")</f>
        <v/>
      </c>
      <c r="V4262" s="250" t="str">
        <f>IF(OR(R4262='Data Validation (ROP used only)'!$A$22,ISBLANK(S4262),ISERROR(S4262/$I4262)),"",S4262/$I4262)</f>
        <v/>
      </c>
      <c r="W4262" s="251"/>
      <c r="X4262" s="252" t="str" cm="1">
        <f t="array" ref="X4262">_xlfn.IFS(W4262="","",W4262/I4262&gt;=2,2*I4262,W4262/I4262 &lt; 2, W4262)</f>
        <v/>
      </c>
      <c r="Y4262" s="253" t="str">
        <f t="shared" si="466"/>
        <v/>
      </c>
      <c r="Z4262" s="248"/>
      <c r="AA4262" s="249" t="str">
        <f t="shared" si="467"/>
        <v/>
      </c>
      <c r="AB4262" s="254" t="str">
        <f t="shared" si="468"/>
        <v/>
      </c>
      <c r="AC4262" s="159"/>
      <c r="AD4262" s="160"/>
    </row>
    <row r="4263" spans="2:30" ht="13.8" hidden="1" outlineLevel="1" x14ac:dyDescent="0.25">
      <c r="B4263" s="1"/>
      <c r="C4263" s="1"/>
      <c r="D4263" s="1"/>
      <c r="E4263" s="2"/>
      <c r="F4263" s="1"/>
      <c r="G4263" s="2"/>
      <c r="H4263" s="108"/>
      <c r="I4263" s="109"/>
      <c r="J4263" s="132" t="str">
        <f t="shared" si="464"/>
        <v/>
      </c>
      <c r="K4263" s="132">
        <f t="shared" ref="K4263:K4326" si="469">IF(ISERROR(I4263/1754.5),"",I4263/1754.5)</f>
        <v>0</v>
      </c>
      <c r="L4263" s="246"/>
      <c r="M4263" s="247"/>
      <c r="N4263" s="246"/>
      <c r="O4263" s="248"/>
      <c r="P4263" s="249" t="str">
        <f t="shared" si="465"/>
        <v/>
      </c>
      <c r="Q4263" s="250" t="str">
        <f t="shared" si="463"/>
        <v/>
      </c>
      <c r="R4263" s="248"/>
      <c r="S4263" s="246"/>
      <c r="T4263" s="248"/>
      <c r="U4263" s="249" t="str">
        <f>+IF(AND(S4263&gt;0,R4263&lt;&gt;'Data Validation (ROP used only)'!$A$22),SUM(S4263:T4263),"")</f>
        <v/>
      </c>
      <c r="V4263" s="250" t="str">
        <f>IF(OR(R4263='Data Validation (ROP used only)'!$A$22,ISBLANK(S4263),ISERROR(S4263/$I4263)),"",S4263/$I4263)</f>
        <v/>
      </c>
      <c r="W4263" s="251"/>
      <c r="X4263" s="252" t="str" cm="1">
        <f t="array" ref="X4263">_xlfn.IFS(W4263="","",W4263/I4263&gt;=2,2*I4263,W4263/I4263 &lt; 2, W4263)</f>
        <v/>
      </c>
      <c r="Y4263" s="253" t="str">
        <f t="shared" si="466"/>
        <v/>
      </c>
      <c r="Z4263" s="248"/>
      <c r="AA4263" s="249" t="str">
        <f t="shared" si="467"/>
        <v/>
      </c>
      <c r="AB4263" s="254" t="str">
        <f t="shared" si="468"/>
        <v/>
      </c>
      <c r="AC4263" s="159"/>
      <c r="AD4263" s="160"/>
    </row>
    <row r="4264" spans="2:30" ht="13.8" hidden="1" outlineLevel="1" x14ac:dyDescent="0.25">
      <c r="B4264" s="1"/>
      <c r="C4264" s="1"/>
      <c r="D4264" s="1"/>
      <c r="E4264" s="2"/>
      <c r="F4264" s="1"/>
      <c r="G4264" s="2"/>
      <c r="H4264" s="108"/>
      <c r="I4264" s="109"/>
      <c r="J4264" s="132" t="str">
        <f t="shared" si="464"/>
        <v/>
      </c>
      <c r="K4264" s="132">
        <f t="shared" si="469"/>
        <v>0</v>
      </c>
      <c r="L4264" s="246"/>
      <c r="M4264" s="247"/>
      <c r="N4264" s="246"/>
      <c r="O4264" s="248"/>
      <c r="P4264" s="249" t="str">
        <f t="shared" si="465"/>
        <v/>
      </c>
      <c r="Q4264" s="250" t="str">
        <f t="shared" si="463"/>
        <v/>
      </c>
      <c r="R4264" s="248"/>
      <c r="S4264" s="246"/>
      <c r="T4264" s="248"/>
      <c r="U4264" s="249" t="str">
        <f>+IF(AND(S4264&gt;0,R4264&lt;&gt;'Data Validation (ROP used only)'!$A$22),SUM(S4264:T4264),"")</f>
        <v/>
      </c>
      <c r="V4264" s="250" t="str">
        <f>IF(OR(R4264='Data Validation (ROP used only)'!$A$22,ISBLANK(S4264),ISERROR(S4264/$I4264)),"",S4264/$I4264)</f>
        <v/>
      </c>
      <c r="W4264" s="251"/>
      <c r="X4264" s="252" t="str" cm="1">
        <f t="array" ref="X4264">_xlfn.IFS(W4264="","",W4264/I4264&gt;=2,2*I4264,W4264/I4264 &lt; 2, W4264)</f>
        <v/>
      </c>
      <c r="Y4264" s="253" t="str">
        <f t="shared" si="466"/>
        <v/>
      </c>
      <c r="Z4264" s="248"/>
      <c r="AA4264" s="249" t="str">
        <f t="shared" si="467"/>
        <v/>
      </c>
      <c r="AB4264" s="254" t="str">
        <f t="shared" si="468"/>
        <v/>
      </c>
      <c r="AC4264" s="159"/>
      <c r="AD4264" s="160"/>
    </row>
    <row r="4265" spans="2:30" ht="13.8" hidden="1" outlineLevel="1" x14ac:dyDescent="0.25">
      <c r="B4265" s="1"/>
      <c r="C4265" s="1"/>
      <c r="D4265" s="1"/>
      <c r="E4265" s="2"/>
      <c r="F4265" s="1"/>
      <c r="G4265" s="2"/>
      <c r="H4265" s="108"/>
      <c r="I4265" s="109"/>
      <c r="J4265" s="132" t="str">
        <f t="shared" si="464"/>
        <v/>
      </c>
      <c r="K4265" s="132">
        <f t="shared" si="469"/>
        <v>0</v>
      </c>
      <c r="L4265" s="246"/>
      <c r="M4265" s="247"/>
      <c r="N4265" s="246"/>
      <c r="O4265" s="248"/>
      <c r="P4265" s="249" t="str">
        <f t="shared" si="465"/>
        <v/>
      </c>
      <c r="Q4265" s="250" t="str">
        <f t="shared" si="463"/>
        <v/>
      </c>
      <c r="R4265" s="248"/>
      <c r="S4265" s="246"/>
      <c r="T4265" s="248"/>
      <c r="U4265" s="249" t="str">
        <f>+IF(AND(S4265&gt;0,R4265&lt;&gt;'Data Validation (ROP used only)'!$A$22),SUM(S4265:T4265),"")</f>
        <v/>
      </c>
      <c r="V4265" s="250" t="str">
        <f>IF(OR(R4265='Data Validation (ROP used only)'!$A$22,ISBLANK(S4265),ISERROR(S4265/$I4265)),"",S4265/$I4265)</f>
        <v/>
      </c>
      <c r="W4265" s="251"/>
      <c r="X4265" s="252" t="str" cm="1">
        <f t="array" ref="X4265">_xlfn.IFS(W4265="","",W4265/I4265&gt;=2,2*I4265,W4265/I4265 &lt; 2, W4265)</f>
        <v/>
      </c>
      <c r="Y4265" s="253" t="str">
        <f t="shared" si="466"/>
        <v/>
      </c>
      <c r="Z4265" s="248"/>
      <c r="AA4265" s="249" t="str">
        <f t="shared" si="467"/>
        <v/>
      </c>
      <c r="AB4265" s="254" t="str">
        <f t="shared" si="468"/>
        <v/>
      </c>
      <c r="AC4265" s="159"/>
      <c r="AD4265" s="160"/>
    </row>
    <row r="4266" spans="2:30" ht="13.8" hidden="1" outlineLevel="1" x14ac:dyDescent="0.25">
      <c r="B4266" s="1"/>
      <c r="C4266" s="1"/>
      <c r="D4266" s="1"/>
      <c r="E4266" s="2"/>
      <c r="F4266" s="1"/>
      <c r="G4266" s="2"/>
      <c r="H4266" s="108"/>
      <c r="I4266" s="109"/>
      <c r="J4266" s="132" t="str">
        <f t="shared" si="464"/>
        <v/>
      </c>
      <c r="K4266" s="132">
        <f t="shared" si="469"/>
        <v>0</v>
      </c>
      <c r="L4266" s="246"/>
      <c r="M4266" s="247"/>
      <c r="N4266" s="246"/>
      <c r="O4266" s="248"/>
      <c r="P4266" s="249" t="str">
        <f t="shared" si="465"/>
        <v/>
      </c>
      <c r="Q4266" s="250" t="str">
        <f t="shared" si="463"/>
        <v/>
      </c>
      <c r="R4266" s="248"/>
      <c r="S4266" s="246"/>
      <c r="T4266" s="248"/>
      <c r="U4266" s="249" t="str">
        <f>+IF(AND(S4266&gt;0,R4266&lt;&gt;'Data Validation (ROP used only)'!$A$22),SUM(S4266:T4266),"")</f>
        <v/>
      </c>
      <c r="V4266" s="250" t="str">
        <f>IF(OR(R4266='Data Validation (ROP used only)'!$A$22,ISBLANK(S4266),ISERROR(S4266/$I4266)),"",S4266/$I4266)</f>
        <v/>
      </c>
      <c r="W4266" s="251"/>
      <c r="X4266" s="252" t="str" cm="1">
        <f t="array" ref="X4266">_xlfn.IFS(W4266="","",W4266/I4266&gt;=2,2*I4266,W4266/I4266 &lt; 2, W4266)</f>
        <v/>
      </c>
      <c r="Y4266" s="253" t="str">
        <f t="shared" si="466"/>
        <v/>
      </c>
      <c r="Z4266" s="248"/>
      <c r="AA4266" s="249" t="str">
        <f t="shared" si="467"/>
        <v/>
      </c>
      <c r="AB4266" s="254" t="str">
        <f t="shared" si="468"/>
        <v/>
      </c>
      <c r="AC4266" s="159"/>
      <c r="AD4266" s="160"/>
    </row>
    <row r="4267" spans="2:30" ht="13.8" hidden="1" outlineLevel="1" x14ac:dyDescent="0.25">
      <c r="B4267" s="1"/>
      <c r="C4267" s="1"/>
      <c r="D4267" s="1"/>
      <c r="E4267" s="2"/>
      <c r="F4267" s="1"/>
      <c r="G4267" s="2"/>
      <c r="H4267" s="108"/>
      <c r="I4267" s="109"/>
      <c r="J4267" s="132" t="str">
        <f t="shared" si="464"/>
        <v/>
      </c>
      <c r="K4267" s="132">
        <f t="shared" si="469"/>
        <v>0</v>
      </c>
      <c r="L4267" s="246"/>
      <c r="M4267" s="247"/>
      <c r="N4267" s="246"/>
      <c r="O4267" s="248"/>
      <c r="P4267" s="249" t="str">
        <f t="shared" si="465"/>
        <v/>
      </c>
      <c r="Q4267" s="250" t="str">
        <f t="shared" si="463"/>
        <v/>
      </c>
      <c r="R4267" s="248"/>
      <c r="S4267" s="246"/>
      <c r="T4267" s="248"/>
      <c r="U4267" s="249" t="str">
        <f>+IF(AND(S4267&gt;0,R4267&lt;&gt;'Data Validation (ROP used only)'!$A$22),SUM(S4267:T4267),"")</f>
        <v/>
      </c>
      <c r="V4267" s="250" t="str">
        <f>IF(OR(R4267='Data Validation (ROP used only)'!$A$22,ISBLANK(S4267),ISERROR(S4267/$I4267)),"",S4267/$I4267)</f>
        <v/>
      </c>
      <c r="W4267" s="251"/>
      <c r="X4267" s="252" t="str" cm="1">
        <f t="array" ref="X4267">_xlfn.IFS(W4267="","",W4267/I4267&gt;=2,2*I4267,W4267/I4267 &lt; 2, W4267)</f>
        <v/>
      </c>
      <c r="Y4267" s="253" t="str">
        <f t="shared" si="466"/>
        <v/>
      </c>
      <c r="Z4267" s="248"/>
      <c r="AA4267" s="249" t="str">
        <f t="shared" si="467"/>
        <v/>
      </c>
      <c r="AB4267" s="254" t="str">
        <f t="shared" si="468"/>
        <v/>
      </c>
      <c r="AC4267" s="159"/>
      <c r="AD4267" s="160"/>
    </row>
    <row r="4268" spans="2:30" ht="13.8" hidden="1" outlineLevel="1" x14ac:dyDescent="0.25">
      <c r="B4268" s="1"/>
      <c r="C4268" s="1"/>
      <c r="D4268" s="1"/>
      <c r="E4268" s="2"/>
      <c r="F4268" s="1"/>
      <c r="G4268" s="2"/>
      <c r="H4268" s="108"/>
      <c r="I4268" s="109"/>
      <c r="J4268" s="132" t="str">
        <f t="shared" si="464"/>
        <v/>
      </c>
      <c r="K4268" s="132">
        <f t="shared" si="469"/>
        <v>0</v>
      </c>
      <c r="L4268" s="246"/>
      <c r="M4268" s="247"/>
      <c r="N4268" s="246"/>
      <c r="O4268" s="248"/>
      <c r="P4268" s="249" t="str">
        <f t="shared" si="465"/>
        <v/>
      </c>
      <c r="Q4268" s="250" t="str">
        <f t="shared" si="463"/>
        <v/>
      </c>
      <c r="R4268" s="248"/>
      <c r="S4268" s="246"/>
      <c r="T4268" s="248"/>
      <c r="U4268" s="249" t="str">
        <f>+IF(AND(S4268&gt;0,R4268&lt;&gt;'Data Validation (ROP used only)'!$A$22),SUM(S4268:T4268),"")</f>
        <v/>
      </c>
      <c r="V4268" s="250" t="str">
        <f>IF(OR(R4268='Data Validation (ROP used only)'!$A$22,ISBLANK(S4268),ISERROR(S4268/$I4268)),"",S4268/$I4268)</f>
        <v/>
      </c>
      <c r="W4268" s="251"/>
      <c r="X4268" s="252" t="str" cm="1">
        <f t="array" ref="X4268">_xlfn.IFS(W4268="","",W4268/I4268&gt;=2,2*I4268,W4268/I4268 &lt; 2, W4268)</f>
        <v/>
      </c>
      <c r="Y4268" s="253" t="str">
        <f t="shared" si="466"/>
        <v/>
      </c>
      <c r="Z4268" s="248"/>
      <c r="AA4268" s="249" t="str">
        <f t="shared" si="467"/>
        <v/>
      </c>
      <c r="AB4268" s="254" t="str">
        <f t="shared" si="468"/>
        <v/>
      </c>
      <c r="AC4268" s="159"/>
      <c r="AD4268" s="160"/>
    </row>
    <row r="4269" spans="2:30" ht="13.8" hidden="1" outlineLevel="1" x14ac:dyDescent="0.25">
      <c r="B4269" s="1"/>
      <c r="C4269" s="1"/>
      <c r="D4269" s="1"/>
      <c r="E4269" s="2"/>
      <c r="F4269" s="1"/>
      <c r="G4269" s="2"/>
      <c r="H4269" s="108"/>
      <c r="I4269" s="109"/>
      <c r="J4269" s="132" t="str">
        <f t="shared" si="464"/>
        <v/>
      </c>
      <c r="K4269" s="132">
        <f t="shared" si="469"/>
        <v>0</v>
      </c>
      <c r="L4269" s="246"/>
      <c r="M4269" s="247"/>
      <c r="N4269" s="246"/>
      <c r="O4269" s="248"/>
      <c r="P4269" s="249" t="str">
        <f t="shared" si="465"/>
        <v/>
      </c>
      <c r="Q4269" s="250" t="str">
        <f t="shared" si="463"/>
        <v/>
      </c>
      <c r="R4269" s="248"/>
      <c r="S4269" s="246"/>
      <c r="T4269" s="248"/>
      <c r="U4269" s="249" t="str">
        <f>+IF(AND(S4269&gt;0,R4269&lt;&gt;'Data Validation (ROP used only)'!$A$22),SUM(S4269:T4269),"")</f>
        <v/>
      </c>
      <c r="V4269" s="250" t="str">
        <f>IF(OR(R4269='Data Validation (ROP used only)'!$A$22,ISBLANK(S4269),ISERROR(S4269/$I4269)),"",S4269/$I4269)</f>
        <v/>
      </c>
      <c r="W4269" s="251"/>
      <c r="X4269" s="252" t="str" cm="1">
        <f t="array" ref="X4269">_xlfn.IFS(W4269="","",W4269/I4269&gt;=2,2*I4269,W4269/I4269 &lt; 2, W4269)</f>
        <v/>
      </c>
      <c r="Y4269" s="253" t="str">
        <f t="shared" si="466"/>
        <v/>
      </c>
      <c r="Z4269" s="248"/>
      <c r="AA4269" s="249" t="str">
        <f t="shared" si="467"/>
        <v/>
      </c>
      <c r="AB4269" s="254" t="str">
        <f t="shared" si="468"/>
        <v/>
      </c>
      <c r="AC4269" s="159"/>
      <c r="AD4269" s="160"/>
    </row>
    <row r="4270" spans="2:30" ht="13.8" hidden="1" outlineLevel="1" x14ac:dyDescent="0.25">
      <c r="B4270" s="1"/>
      <c r="C4270" s="1"/>
      <c r="D4270" s="1"/>
      <c r="E4270" s="2"/>
      <c r="F4270" s="1"/>
      <c r="G4270" s="2"/>
      <c r="H4270" s="108"/>
      <c r="I4270" s="109"/>
      <c r="J4270" s="132" t="str">
        <f t="shared" si="464"/>
        <v/>
      </c>
      <c r="K4270" s="132">
        <f t="shared" si="469"/>
        <v>0</v>
      </c>
      <c r="L4270" s="246"/>
      <c r="M4270" s="247"/>
      <c r="N4270" s="246"/>
      <c r="O4270" s="248"/>
      <c r="P4270" s="249" t="str">
        <f t="shared" si="465"/>
        <v/>
      </c>
      <c r="Q4270" s="250" t="str">
        <f t="shared" si="463"/>
        <v/>
      </c>
      <c r="R4270" s="248"/>
      <c r="S4270" s="246"/>
      <c r="T4270" s="248"/>
      <c r="U4270" s="249" t="str">
        <f>+IF(AND(S4270&gt;0,R4270&lt;&gt;'Data Validation (ROP used only)'!$A$22),SUM(S4270:T4270),"")</f>
        <v/>
      </c>
      <c r="V4270" s="250" t="str">
        <f>IF(OR(R4270='Data Validation (ROP used only)'!$A$22,ISBLANK(S4270),ISERROR(S4270/$I4270)),"",S4270/$I4270)</f>
        <v/>
      </c>
      <c r="W4270" s="251"/>
      <c r="X4270" s="252" t="str" cm="1">
        <f t="array" ref="X4270">_xlfn.IFS(W4270="","",W4270/I4270&gt;=2,2*I4270,W4270/I4270 &lt; 2, W4270)</f>
        <v/>
      </c>
      <c r="Y4270" s="253" t="str">
        <f t="shared" si="466"/>
        <v/>
      </c>
      <c r="Z4270" s="248"/>
      <c r="AA4270" s="249" t="str">
        <f t="shared" si="467"/>
        <v/>
      </c>
      <c r="AB4270" s="254" t="str">
        <f t="shared" si="468"/>
        <v/>
      </c>
      <c r="AC4270" s="159"/>
      <c r="AD4270" s="160"/>
    </row>
    <row r="4271" spans="2:30" ht="13.8" hidden="1" outlineLevel="1" x14ac:dyDescent="0.25">
      <c r="B4271" s="1"/>
      <c r="C4271" s="1"/>
      <c r="D4271" s="1"/>
      <c r="E4271" s="2"/>
      <c r="F4271" s="1"/>
      <c r="G4271" s="2"/>
      <c r="H4271" s="108"/>
      <c r="I4271" s="109"/>
      <c r="J4271" s="132" t="str">
        <f t="shared" si="464"/>
        <v/>
      </c>
      <c r="K4271" s="132">
        <f t="shared" si="469"/>
        <v>0</v>
      </c>
      <c r="L4271" s="246"/>
      <c r="M4271" s="247"/>
      <c r="N4271" s="246"/>
      <c r="O4271" s="248"/>
      <c r="P4271" s="249" t="str">
        <f t="shared" si="465"/>
        <v/>
      </c>
      <c r="Q4271" s="250" t="str">
        <f t="shared" si="463"/>
        <v/>
      </c>
      <c r="R4271" s="248"/>
      <c r="S4271" s="246"/>
      <c r="T4271" s="248"/>
      <c r="U4271" s="249" t="str">
        <f>+IF(AND(S4271&gt;0,R4271&lt;&gt;'Data Validation (ROP used only)'!$A$22),SUM(S4271:T4271),"")</f>
        <v/>
      </c>
      <c r="V4271" s="250" t="str">
        <f>IF(OR(R4271='Data Validation (ROP used only)'!$A$22,ISBLANK(S4271),ISERROR(S4271/$I4271)),"",S4271/$I4271)</f>
        <v/>
      </c>
      <c r="W4271" s="251"/>
      <c r="X4271" s="252" t="str" cm="1">
        <f t="array" ref="X4271">_xlfn.IFS(W4271="","",W4271/I4271&gt;=2,2*I4271,W4271/I4271 &lt; 2, W4271)</f>
        <v/>
      </c>
      <c r="Y4271" s="253" t="str">
        <f t="shared" si="466"/>
        <v/>
      </c>
      <c r="Z4271" s="248"/>
      <c r="AA4271" s="249" t="str">
        <f t="shared" si="467"/>
        <v/>
      </c>
      <c r="AB4271" s="254" t="str">
        <f t="shared" si="468"/>
        <v/>
      </c>
      <c r="AC4271" s="159"/>
      <c r="AD4271" s="160"/>
    </row>
    <row r="4272" spans="2:30" ht="13.8" hidden="1" outlineLevel="1" x14ac:dyDescent="0.25">
      <c r="B4272" s="1"/>
      <c r="C4272" s="1"/>
      <c r="D4272" s="1"/>
      <c r="E4272" s="2"/>
      <c r="F4272" s="1"/>
      <c r="G4272" s="2"/>
      <c r="H4272" s="108"/>
      <c r="I4272" s="109"/>
      <c r="J4272" s="132" t="str">
        <f t="shared" si="464"/>
        <v/>
      </c>
      <c r="K4272" s="132">
        <f t="shared" si="469"/>
        <v>0</v>
      </c>
      <c r="L4272" s="246"/>
      <c r="M4272" s="247"/>
      <c r="N4272" s="246"/>
      <c r="O4272" s="248"/>
      <c r="P4272" s="249" t="str">
        <f t="shared" si="465"/>
        <v/>
      </c>
      <c r="Q4272" s="250" t="str">
        <f t="shared" si="463"/>
        <v/>
      </c>
      <c r="R4272" s="248"/>
      <c r="S4272" s="246"/>
      <c r="T4272" s="248"/>
      <c r="U4272" s="249" t="str">
        <f>+IF(AND(S4272&gt;0,R4272&lt;&gt;'Data Validation (ROP used only)'!$A$22),SUM(S4272:T4272),"")</f>
        <v/>
      </c>
      <c r="V4272" s="250" t="str">
        <f>IF(OR(R4272='Data Validation (ROP used only)'!$A$22,ISBLANK(S4272),ISERROR(S4272/$I4272)),"",S4272/$I4272)</f>
        <v/>
      </c>
      <c r="W4272" s="251"/>
      <c r="X4272" s="252" t="str" cm="1">
        <f t="array" ref="X4272">_xlfn.IFS(W4272="","",W4272/I4272&gt;=2,2*I4272,W4272/I4272 &lt; 2, W4272)</f>
        <v/>
      </c>
      <c r="Y4272" s="253" t="str">
        <f t="shared" si="466"/>
        <v/>
      </c>
      <c r="Z4272" s="248"/>
      <c r="AA4272" s="249" t="str">
        <f t="shared" si="467"/>
        <v/>
      </c>
      <c r="AB4272" s="254" t="str">
        <f t="shared" si="468"/>
        <v/>
      </c>
      <c r="AC4272" s="159"/>
      <c r="AD4272" s="160"/>
    </row>
    <row r="4273" spans="2:30" ht="13.8" hidden="1" outlineLevel="1" x14ac:dyDescent="0.25">
      <c r="B4273" s="1"/>
      <c r="C4273" s="1"/>
      <c r="D4273" s="1"/>
      <c r="E4273" s="2"/>
      <c r="F4273" s="1"/>
      <c r="G4273" s="2"/>
      <c r="H4273" s="108"/>
      <c r="I4273" s="109"/>
      <c r="J4273" s="132" t="str">
        <f t="shared" si="464"/>
        <v/>
      </c>
      <c r="K4273" s="132">
        <f t="shared" si="469"/>
        <v>0</v>
      </c>
      <c r="L4273" s="246"/>
      <c r="M4273" s="247"/>
      <c r="N4273" s="246"/>
      <c r="O4273" s="248"/>
      <c r="P4273" s="249" t="str">
        <f t="shared" si="465"/>
        <v/>
      </c>
      <c r="Q4273" s="250" t="str">
        <f t="shared" si="463"/>
        <v/>
      </c>
      <c r="R4273" s="248"/>
      <c r="S4273" s="246"/>
      <c r="T4273" s="248"/>
      <c r="U4273" s="249" t="str">
        <f>+IF(AND(S4273&gt;0,R4273&lt;&gt;'Data Validation (ROP used only)'!$A$22),SUM(S4273:T4273),"")</f>
        <v/>
      </c>
      <c r="V4273" s="250" t="str">
        <f>IF(OR(R4273='Data Validation (ROP used only)'!$A$22,ISBLANK(S4273),ISERROR(S4273/$I4273)),"",S4273/$I4273)</f>
        <v/>
      </c>
      <c r="W4273" s="251"/>
      <c r="X4273" s="252" t="str" cm="1">
        <f t="array" ref="X4273">_xlfn.IFS(W4273="","",W4273/I4273&gt;=2,2*I4273,W4273/I4273 &lt; 2, W4273)</f>
        <v/>
      </c>
      <c r="Y4273" s="253" t="str">
        <f t="shared" si="466"/>
        <v/>
      </c>
      <c r="Z4273" s="248"/>
      <c r="AA4273" s="249" t="str">
        <f t="shared" si="467"/>
        <v/>
      </c>
      <c r="AB4273" s="254" t="str">
        <f t="shared" si="468"/>
        <v/>
      </c>
      <c r="AC4273" s="159"/>
      <c r="AD4273" s="160"/>
    </row>
    <row r="4274" spans="2:30" ht="13.8" hidden="1" outlineLevel="1" x14ac:dyDescent="0.25">
      <c r="B4274" s="1"/>
      <c r="C4274" s="1"/>
      <c r="D4274" s="1"/>
      <c r="E4274" s="2"/>
      <c r="F4274" s="1"/>
      <c r="G4274" s="2"/>
      <c r="H4274" s="108"/>
      <c r="I4274" s="109"/>
      <c r="J4274" s="132" t="str">
        <f t="shared" si="464"/>
        <v/>
      </c>
      <c r="K4274" s="132">
        <f t="shared" si="469"/>
        <v>0</v>
      </c>
      <c r="L4274" s="246"/>
      <c r="M4274" s="247"/>
      <c r="N4274" s="246"/>
      <c r="O4274" s="248"/>
      <c r="P4274" s="249" t="str">
        <f t="shared" si="465"/>
        <v/>
      </c>
      <c r="Q4274" s="250" t="str">
        <f t="shared" si="463"/>
        <v/>
      </c>
      <c r="R4274" s="248"/>
      <c r="S4274" s="246"/>
      <c r="T4274" s="248"/>
      <c r="U4274" s="249" t="str">
        <f>+IF(AND(S4274&gt;0,R4274&lt;&gt;'Data Validation (ROP used only)'!$A$22),SUM(S4274:T4274),"")</f>
        <v/>
      </c>
      <c r="V4274" s="250" t="str">
        <f>IF(OR(R4274='Data Validation (ROP used only)'!$A$22,ISBLANK(S4274),ISERROR(S4274/$I4274)),"",S4274/$I4274)</f>
        <v/>
      </c>
      <c r="W4274" s="251"/>
      <c r="X4274" s="252" t="str" cm="1">
        <f t="array" ref="X4274">_xlfn.IFS(W4274="","",W4274/I4274&gt;=2,2*I4274,W4274/I4274 &lt; 2, W4274)</f>
        <v/>
      </c>
      <c r="Y4274" s="253" t="str">
        <f t="shared" si="466"/>
        <v/>
      </c>
      <c r="Z4274" s="248"/>
      <c r="AA4274" s="249" t="str">
        <f t="shared" si="467"/>
        <v/>
      </c>
      <c r="AB4274" s="254" t="str">
        <f t="shared" si="468"/>
        <v/>
      </c>
      <c r="AC4274" s="159"/>
      <c r="AD4274" s="160"/>
    </row>
    <row r="4275" spans="2:30" ht="13.8" hidden="1" outlineLevel="1" x14ac:dyDescent="0.25">
      <c r="B4275" s="1"/>
      <c r="C4275" s="1"/>
      <c r="D4275" s="1"/>
      <c r="E4275" s="2"/>
      <c r="F4275" s="1"/>
      <c r="G4275" s="2"/>
      <c r="H4275" s="108"/>
      <c r="I4275" s="109"/>
      <c r="J4275" s="132" t="str">
        <f t="shared" si="464"/>
        <v/>
      </c>
      <c r="K4275" s="132">
        <f t="shared" si="469"/>
        <v>0</v>
      </c>
      <c r="L4275" s="246"/>
      <c r="M4275" s="247"/>
      <c r="N4275" s="246"/>
      <c r="O4275" s="248"/>
      <c r="P4275" s="249" t="str">
        <f t="shared" si="465"/>
        <v/>
      </c>
      <c r="Q4275" s="250" t="str">
        <f t="shared" si="463"/>
        <v/>
      </c>
      <c r="R4275" s="248"/>
      <c r="S4275" s="246"/>
      <c r="T4275" s="248"/>
      <c r="U4275" s="249" t="str">
        <f>+IF(AND(S4275&gt;0,R4275&lt;&gt;'Data Validation (ROP used only)'!$A$22),SUM(S4275:T4275),"")</f>
        <v/>
      </c>
      <c r="V4275" s="250" t="str">
        <f>IF(OR(R4275='Data Validation (ROP used only)'!$A$22,ISBLANK(S4275),ISERROR(S4275/$I4275)),"",S4275/$I4275)</f>
        <v/>
      </c>
      <c r="W4275" s="251"/>
      <c r="X4275" s="252" t="str" cm="1">
        <f t="array" ref="X4275">_xlfn.IFS(W4275="","",W4275/I4275&gt;=2,2*I4275,W4275/I4275 &lt; 2, W4275)</f>
        <v/>
      </c>
      <c r="Y4275" s="253" t="str">
        <f t="shared" si="466"/>
        <v/>
      </c>
      <c r="Z4275" s="248"/>
      <c r="AA4275" s="249" t="str">
        <f t="shared" si="467"/>
        <v/>
      </c>
      <c r="AB4275" s="254" t="str">
        <f t="shared" si="468"/>
        <v/>
      </c>
      <c r="AC4275" s="159"/>
      <c r="AD4275" s="160"/>
    </row>
    <row r="4276" spans="2:30" ht="13.8" hidden="1" outlineLevel="1" x14ac:dyDescent="0.25">
      <c r="B4276" s="1"/>
      <c r="C4276" s="1"/>
      <c r="D4276" s="1"/>
      <c r="E4276" s="2"/>
      <c r="F4276" s="1"/>
      <c r="G4276" s="2"/>
      <c r="H4276" s="108"/>
      <c r="I4276" s="109"/>
      <c r="J4276" s="132" t="str">
        <f t="shared" si="464"/>
        <v/>
      </c>
      <c r="K4276" s="132">
        <f t="shared" si="469"/>
        <v>0</v>
      </c>
      <c r="L4276" s="246"/>
      <c r="M4276" s="247"/>
      <c r="N4276" s="246"/>
      <c r="O4276" s="248"/>
      <c r="P4276" s="249" t="str">
        <f t="shared" si="465"/>
        <v/>
      </c>
      <c r="Q4276" s="250" t="str">
        <f t="shared" si="463"/>
        <v/>
      </c>
      <c r="R4276" s="248"/>
      <c r="S4276" s="246"/>
      <c r="T4276" s="248"/>
      <c r="U4276" s="249" t="str">
        <f>+IF(AND(S4276&gt;0,R4276&lt;&gt;'Data Validation (ROP used only)'!$A$22),SUM(S4276:T4276),"")</f>
        <v/>
      </c>
      <c r="V4276" s="250" t="str">
        <f>IF(OR(R4276='Data Validation (ROP used only)'!$A$22,ISBLANK(S4276),ISERROR(S4276/$I4276)),"",S4276/$I4276)</f>
        <v/>
      </c>
      <c r="W4276" s="251"/>
      <c r="X4276" s="252" t="str" cm="1">
        <f t="array" ref="X4276">_xlfn.IFS(W4276="","",W4276/I4276&gt;=2,2*I4276,W4276/I4276 &lt; 2, W4276)</f>
        <v/>
      </c>
      <c r="Y4276" s="253" t="str">
        <f t="shared" si="466"/>
        <v/>
      </c>
      <c r="Z4276" s="248"/>
      <c r="AA4276" s="249" t="str">
        <f t="shared" si="467"/>
        <v/>
      </c>
      <c r="AB4276" s="254" t="str">
        <f t="shared" si="468"/>
        <v/>
      </c>
      <c r="AC4276" s="159"/>
      <c r="AD4276" s="160"/>
    </row>
    <row r="4277" spans="2:30" ht="13.8" hidden="1" outlineLevel="1" x14ac:dyDescent="0.25">
      <c r="B4277" s="1"/>
      <c r="C4277" s="1"/>
      <c r="D4277" s="1"/>
      <c r="E4277" s="2"/>
      <c r="F4277" s="1"/>
      <c r="G4277" s="2"/>
      <c r="H4277" s="108"/>
      <c r="I4277" s="109"/>
      <c r="J4277" s="132" t="str">
        <f t="shared" si="464"/>
        <v/>
      </c>
      <c r="K4277" s="132">
        <f t="shared" si="469"/>
        <v>0</v>
      </c>
      <c r="L4277" s="246"/>
      <c r="M4277" s="247"/>
      <c r="N4277" s="246"/>
      <c r="O4277" s="248"/>
      <c r="P4277" s="249" t="str">
        <f t="shared" si="465"/>
        <v/>
      </c>
      <c r="Q4277" s="250" t="str">
        <f t="shared" si="463"/>
        <v/>
      </c>
      <c r="R4277" s="248"/>
      <c r="S4277" s="246"/>
      <c r="T4277" s="248"/>
      <c r="U4277" s="249" t="str">
        <f>+IF(AND(S4277&gt;0,R4277&lt;&gt;'Data Validation (ROP used only)'!$A$22),SUM(S4277:T4277),"")</f>
        <v/>
      </c>
      <c r="V4277" s="250" t="str">
        <f>IF(OR(R4277='Data Validation (ROP used only)'!$A$22,ISBLANK(S4277),ISERROR(S4277/$I4277)),"",S4277/$I4277)</f>
        <v/>
      </c>
      <c r="W4277" s="251"/>
      <c r="X4277" s="252" t="str" cm="1">
        <f t="array" ref="X4277">_xlfn.IFS(W4277="","",W4277/I4277&gt;=2,2*I4277,W4277/I4277 &lt; 2, W4277)</f>
        <v/>
      </c>
      <c r="Y4277" s="253" t="str">
        <f t="shared" si="466"/>
        <v/>
      </c>
      <c r="Z4277" s="248"/>
      <c r="AA4277" s="249" t="str">
        <f t="shared" si="467"/>
        <v/>
      </c>
      <c r="AB4277" s="254" t="str">
        <f t="shared" si="468"/>
        <v/>
      </c>
      <c r="AC4277" s="159"/>
      <c r="AD4277" s="160"/>
    </row>
    <row r="4278" spans="2:30" ht="13.8" hidden="1" outlineLevel="1" x14ac:dyDescent="0.25">
      <c r="B4278" s="1"/>
      <c r="C4278" s="1"/>
      <c r="D4278" s="1"/>
      <c r="E4278" s="2"/>
      <c r="F4278" s="1"/>
      <c r="G4278" s="2"/>
      <c r="H4278" s="108"/>
      <c r="I4278" s="109"/>
      <c r="J4278" s="132" t="str">
        <f t="shared" si="464"/>
        <v/>
      </c>
      <c r="K4278" s="132">
        <f t="shared" si="469"/>
        <v>0</v>
      </c>
      <c r="L4278" s="246"/>
      <c r="M4278" s="247"/>
      <c r="N4278" s="246"/>
      <c r="O4278" s="248"/>
      <c r="P4278" s="249" t="str">
        <f t="shared" si="465"/>
        <v/>
      </c>
      <c r="Q4278" s="250" t="str">
        <f t="shared" si="463"/>
        <v/>
      </c>
      <c r="R4278" s="248"/>
      <c r="S4278" s="246"/>
      <c r="T4278" s="248"/>
      <c r="U4278" s="249" t="str">
        <f>+IF(AND(S4278&gt;0,R4278&lt;&gt;'Data Validation (ROP used only)'!$A$22),SUM(S4278:T4278),"")</f>
        <v/>
      </c>
      <c r="V4278" s="250" t="str">
        <f>IF(OR(R4278='Data Validation (ROP used only)'!$A$22,ISBLANK(S4278),ISERROR(S4278/$I4278)),"",S4278/$I4278)</f>
        <v/>
      </c>
      <c r="W4278" s="251"/>
      <c r="X4278" s="252" t="str" cm="1">
        <f t="array" ref="X4278">_xlfn.IFS(W4278="","",W4278/I4278&gt;=2,2*I4278,W4278/I4278 &lt; 2, W4278)</f>
        <v/>
      </c>
      <c r="Y4278" s="253" t="str">
        <f t="shared" si="466"/>
        <v/>
      </c>
      <c r="Z4278" s="248"/>
      <c r="AA4278" s="249" t="str">
        <f t="shared" si="467"/>
        <v/>
      </c>
      <c r="AB4278" s="254" t="str">
        <f t="shared" si="468"/>
        <v/>
      </c>
      <c r="AC4278" s="159"/>
      <c r="AD4278" s="160"/>
    </row>
    <row r="4279" spans="2:30" ht="13.8" hidden="1" outlineLevel="1" x14ac:dyDescent="0.25">
      <c r="B4279" s="1"/>
      <c r="C4279" s="1"/>
      <c r="D4279" s="1"/>
      <c r="E4279" s="2"/>
      <c r="F4279" s="1"/>
      <c r="G4279" s="2"/>
      <c r="H4279" s="108"/>
      <c r="I4279" s="109"/>
      <c r="J4279" s="132" t="str">
        <f t="shared" si="464"/>
        <v/>
      </c>
      <c r="K4279" s="132">
        <f t="shared" si="469"/>
        <v>0</v>
      </c>
      <c r="L4279" s="246"/>
      <c r="M4279" s="247"/>
      <c r="N4279" s="246"/>
      <c r="O4279" s="248"/>
      <c r="P4279" s="249" t="str">
        <f t="shared" si="465"/>
        <v/>
      </c>
      <c r="Q4279" s="250" t="str">
        <f t="shared" si="463"/>
        <v/>
      </c>
      <c r="R4279" s="248"/>
      <c r="S4279" s="246"/>
      <c r="T4279" s="248"/>
      <c r="U4279" s="249" t="str">
        <f>+IF(AND(S4279&gt;0,R4279&lt;&gt;'Data Validation (ROP used only)'!$A$22),SUM(S4279:T4279),"")</f>
        <v/>
      </c>
      <c r="V4279" s="250" t="str">
        <f>IF(OR(R4279='Data Validation (ROP used only)'!$A$22,ISBLANK(S4279),ISERROR(S4279/$I4279)),"",S4279/$I4279)</f>
        <v/>
      </c>
      <c r="W4279" s="251"/>
      <c r="X4279" s="252" t="str" cm="1">
        <f t="array" ref="X4279">_xlfn.IFS(W4279="","",W4279/I4279&gt;=2,2*I4279,W4279/I4279 &lt; 2, W4279)</f>
        <v/>
      </c>
      <c r="Y4279" s="253" t="str">
        <f t="shared" si="466"/>
        <v/>
      </c>
      <c r="Z4279" s="248"/>
      <c r="AA4279" s="249" t="str">
        <f t="shared" si="467"/>
        <v/>
      </c>
      <c r="AB4279" s="254" t="str">
        <f t="shared" si="468"/>
        <v/>
      </c>
      <c r="AC4279" s="159"/>
      <c r="AD4279" s="160"/>
    </row>
    <row r="4280" spans="2:30" ht="13.8" hidden="1" outlineLevel="1" x14ac:dyDescent="0.25">
      <c r="B4280" s="1"/>
      <c r="C4280" s="1"/>
      <c r="D4280" s="1"/>
      <c r="E4280" s="2"/>
      <c r="F4280" s="1"/>
      <c r="G4280" s="2"/>
      <c r="H4280" s="108"/>
      <c r="I4280" s="109"/>
      <c r="J4280" s="132" t="str">
        <f t="shared" si="464"/>
        <v/>
      </c>
      <c r="K4280" s="132">
        <f t="shared" si="469"/>
        <v>0</v>
      </c>
      <c r="L4280" s="246"/>
      <c r="M4280" s="247"/>
      <c r="N4280" s="246"/>
      <c r="O4280" s="248"/>
      <c r="P4280" s="249" t="str">
        <f t="shared" si="465"/>
        <v/>
      </c>
      <c r="Q4280" s="250" t="str">
        <f t="shared" si="463"/>
        <v/>
      </c>
      <c r="R4280" s="248"/>
      <c r="S4280" s="246"/>
      <c r="T4280" s="248"/>
      <c r="U4280" s="249" t="str">
        <f>+IF(AND(S4280&gt;0,R4280&lt;&gt;'Data Validation (ROP used only)'!$A$22),SUM(S4280:T4280),"")</f>
        <v/>
      </c>
      <c r="V4280" s="250" t="str">
        <f>IF(OR(R4280='Data Validation (ROP used only)'!$A$22,ISBLANK(S4280),ISERROR(S4280/$I4280)),"",S4280/$I4280)</f>
        <v/>
      </c>
      <c r="W4280" s="251"/>
      <c r="X4280" s="252" t="str" cm="1">
        <f t="array" ref="X4280">_xlfn.IFS(W4280="","",W4280/I4280&gt;=2,2*I4280,W4280/I4280 &lt; 2, W4280)</f>
        <v/>
      </c>
      <c r="Y4280" s="253" t="str">
        <f t="shared" si="466"/>
        <v/>
      </c>
      <c r="Z4280" s="248"/>
      <c r="AA4280" s="249" t="str">
        <f t="shared" si="467"/>
        <v/>
      </c>
      <c r="AB4280" s="254" t="str">
        <f t="shared" si="468"/>
        <v/>
      </c>
      <c r="AC4280" s="159"/>
      <c r="AD4280" s="160"/>
    </row>
    <row r="4281" spans="2:30" ht="13.8" hidden="1" outlineLevel="1" x14ac:dyDescent="0.25">
      <c r="B4281" s="1"/>
      <c r="C4281" s="1"/>
      <c r="D4281" s="1"/>
      <c r="E4281" s="2"/>
      <c r="F4281" s="1"/>
      <c r="G4281" s="2"/>
      <c r="H4281" s="108"/>
      <c r="I4281" s="109"/>
      <c r="J4281" s="132" t="str">
        <f t="shared" si="464"/>
        <v/>
      </c>
      <c r="K4281" s="132">
        <f t="shared" si="469"/>
        <v>0</v>
      </c>
      <c r="L4281" s="246"/>
      <c r="M4281" s="247"/>
      <c r="N4281" s="246"/>
      <c r="O4281" s="248"/>
      <c r="P4281" s="249" t="str">
        <f t="shared" si="465"/>
        <v/>
      </c>
      <c r="Q4281" s="250" t="str">
        <f t="shared" si="463"/>
        <v/>
      </c>
      <c r="R4281" s="248"/>
      <c r="S4281" s="246"/>
      <c r="T4281" s="248"/>
      <c r="U4281" s="249" t="str">
        <f>+IF(AND(S4281&gt;0,R4281&lt;&gt;'Data Validation (ROP used only)'!$A$22),SUM(S4281:T4281),"")</f>
        <v/>
      </c>
      <c r="V4281" s="250" t="str">
        <f>IF(OR(R4281='Data Validation (ROP used only)'!$A$22,ISBLANK(S4281),ISERROR(S4281/$I4281)),"",S4281/$I4281)</f>
        <v/>
      </c>
      <c r="W4281" s="251"/>
      <c r="X4281" s="252" t="str" cm="1">
        <f t="array" ref="X4281">_xlfn.IFS(W4281="","",W4281/I4281&gt;=2,2*I4281,W4281/I4281 &lt; 2, W4281)</f>
        <v/>
      </c>
      <c r="Y4281" s="253" t="str">
        <f t="shared" si="466"/>
        <v/>
      </c>
      <c r="Z4281" s="248"/>
      <c r="AA4281" s="249" t="str">
        <f t="shared" si="467"/>
        <v/>
      </c>
      <c r="AB4281" s="254" t="str">
        <f t="shared" si="468"/>
        <v/>
      </c>
      <c r="AC4281" s="159"/>
      <c r="AD4281" s="160"/>
    </row>
    <row r="4282" spans="2:30" ht="13.8" hidden="1" outlineLevel="1" x14ac:dyDescent="0.25">
      <c r="B4282" s="1"/>
      <c r="C4282" s="1"/>
      <c r="D4282" s="1"/>
      <c r="E4282" s="2"/>
      <c r="F4282" s="1"/>
      <c r="G4282" s="2"/>
      <c r="H4282" s="108"/>
      <c r="I4282" s="109"/>
      <c r="J4282" s="132" t="str">
        <f t="shared" si="464"/>
        <v/>
      </c>
      <c r="K4282" s="132">
        <f t="shared" si="469"/>
        <v>0</v>
      </c>
      <c r="L4282" s="246"/>
      <c r="M4282" s="247"/>
      <c r="N4282" s="246"/>
      <c r="O4282" s="248"/>
      <c r="P4282" s="249" t="str">
        <f t="shared" si="465"/>
        <v/>
      </c>
      <c r="Q4282" s="250" t="str">
        <f t="shared" si="463"/>
        <v/>
      </c>
      <c r="R4282" s="248"/>
      <c r="S4282" s="246"/>
      <c r="T4282" s="248"/>
      <c r="U4282" s="249" t="str">
        <f>+IF(AND(S4282&gt;0,R4282&lt;&gt;'Data Validation (ROP used only)'!$A$22),SUM(S4282:T4282),"")</f>
        <v/>
      </c>
      <c r="V4282" s="250" t="str">
        <f>IF(OR(R4282='Data Validation (ROP used only)'!$A$22,ISBLANK(S4282),ISERROR(S4282/$I4282)),"",S4282/$I4282)</f>
        <v/>
      </c>
      <c r="W4282" s="251"/>
      <c r="X4282" s="252" t="str" cm="1">
        <f t="array" ref="X4282">_xlfn.IFS(W4282="","",W4282/I4282&gt;=2,2*I4282,W4282/I4282 &lt; 2, W4282)</f>
        <v/>
      </c>
      <c r="Y4282" s="253" t="str">
        <f t="shared" si="466"/>
        <v/>
      </c>
      <c r="Z4282" s="248"/>
      <c r="AA4282" s="249" t="str">
        <f t="shared" si="467"/>
        <v/>
      </c>
      <c r="AB4282" s="254" t="str">
        <f t="shared" si="468"/>
        <v/>
      </c>
      <c r="AC4282" s="159"/>
      <c r="AD4282" s="160"/>
    </row>
    <row r="4283" spans="2:30" ht="13.8" hidden="1" outlineLevel="1" x14ac:dyDescent="0.25">
      <c r="B4283" s="1"/>
      <c r="C4283" s="1"/>
      <c r="D4283" s="1"/>
      <c r="E4283" s="2"/>
      <c r="F4283" s="1"/>
      <c r="G4283" s="2"/>
      <c r="H4283" s="108"/>
      <c r="I4283" s="109"/>
      <c r="J4283" s="132" t="str">
        <f t="shared" si="464"/>
        <v/>
      </c>
      <c r="K4283" s="132">
        <f t="shared" si="469"/>
        <v>0</v>
      </c>
      <c r="L4283" s="246"/>
      <c r="M4283" s="247"/>
      <c r="N4283" s="246"/>
      <c r="O4283" s="248"/>
      <c r="P4283" s="249" t="str">
        <f t="shared" si="465"/>
        <v/>
      </c>
      <c r="Q4283" s="250" t="str">
        <f t="shared" si="463"/>
        <v/>
      </c>
      <c r="R4283" s="248"/>
      <c r="S4283" s="246"/>
      <c r="T4283" s="248"/>
      <c r="U4283" s="249" t="str">
        <f>+IF(AND(S4283&gt;0,R4283&lt;&gt;'Data Validation (ROP used only)'!$A$22),SUM(S4283:T4283),"")</f>
        <v/>
      </c>
      <c r="V4283" s="250" t="str">
        <f>IF(OR(R4283='Data Validation (ROP used only)'!$A$22,ISBLANK(S4283),ISERROR(S4283/$I4283)),"",S4283/$I4283)</f>
        <v/>
      </c>
      <c r="W4283" s="251"/>
      <c r="X4283" s="252" t="str" cm="1">
        <f t="array" ref="X4283">_xlfn.IFS(W4283="","",W4283/I4283&gt;=2,2*I4283,W4283/I4283 &lt; 2, W4283)</f>
        <v/>
      </c>
      <c r="Y4283" s="253" t="str">
        <f t="shared" si="466"/>
        <v/>
      </c>
      <c r="Z4283" s="248"/>
      <c r="AA4283" s="249" t="str">
        <f t="shared" si="467"/>
        <v/>
      </c>
      <c r="AB4283" s="254" t="str">
        <f t="shared" si="468"/>
        <v/>
      </c>
      <c r="AC4283" s="159"/>
      <c r="AD4283" s="160"/>
    </row>
    <row r="4284" spans="2:30" ht="13.8" hidden="1" outlineLevel="1" x14ac:dyDescent="0.25">
      <c r="B4284" s="1"/>
      <c r="C4284" s="1"/>
      <c r="D4284" s="1"/>
      <c r="E4284" s="2"/>
      <c r="F4284" s="1"/>
      <c r="G4284" s="2"/>
      <c r="H4284" s="108"/>
      <c r="I4284" s="109"/>
      <c r="J4284" s="132" t="str">
        <f t="shared" si="464"/>
        <v/>
      </c>
      <c r="K4284" s="132">
        <f t="shared" si="469"/>
        <v>0</v>
      </c>
      <c r="L4284" s="246"/>
      <c r="M4284" s="247"/>
      <c r="N4284" s="246"/>
      <c r="O4284" s="248"/>
      <c r="P4284" s="249" t="str">
        <f t="shared" si="465"/>
        <v/>
      </c>
      <c r="Q4284" s="250" t="str">
        <f t="shared" si="463"/>
        <v/>
      </c>
      <c r="R4284" s="248"/>
      <c r="S4284" s="246"/>
      <c r="T4284" s="248"/>
      <c r="U4284" s="249" t="str">
        <f>+IF(AND(S4284&gt;0,R4284&lt;&gt;'Data Validation (ROP used only)'!$A$22),SUM(S4284:T4284),"")</f>
        <v/>
      </c>
      <c r="V4284" s="250" t="str">
        <f>IF(OR(R4284='Data Validation (ROP used only)'!$A$22,ISBLANK(S4284),ISERROR(S4284/$I4284)),"",S4284/$I4284)</f>
        <v/>
      </c>
      <c r="W4284" s="251"/>
      <c r="X4284" s="252" t="str" cm="1">
        <f t="array" ref="X4284">_xlfn.IFS(W4284="","",W4284/I4284&gt;=2,2*I4284,W4284/I4284 &lt; 2, W4284)</f>
        <v/>
      </c>
      <c r="Y4284" s="253" t="str">
        <f t="shared" si="466"/>
        <v/>
      </c>
      <c r="Z4284" s="248"/>
      <c r="AA4284" s="249" t="str">
        <f t="shared" si="467"/>
        <v/>
      </c>
      <c r="AB4284" s="254" t="str">
        <f t="shared" si="468"/>
        <v/>
      </c>
      <c r="AC4284" s="159"/>
      <c r="AD4284" s="160"/>
    </row>
    <row r="4285" spans="2:30" ht="13.8" hidden="1" outlineLevel="1" x14ac:dyDescent="0.25">
      <c r="B4285" s="1"/>
      <c r="C4285" s="1"/>
      <c r="D4285" s="1"/>
      <c r="E4285" s="2"/>
      <c r="F4285" s="1"/>
      <c r="G4285" s="2"/>
      <c r="H4285" s="108"/>
      <c r="I4285" s="109"/>
      <c r="J4285" s="132" t="str">
        <f t="shared" si="464"/>
        <v/>
      </c>
      <c r="K4285" s="132">
        <f t="shared" si="469"/>
        <v>0</v>
      </c>
      <c r="L4285" s="246"/>
      <c r="M4285" s="247"/>
      <c r="N4285" s="246"/>
      <c r="O4285" s="248"/>
      <c r="P4285" s="249" t="str">
        <f t="shared" si="465"/>
        <v/>
      </c>
      <c r="Q4285" s="250" t="str">
        <f t="shared" si="463"/>
        <v/>
      </c>
      <c r="R4285" s="248"/>
      <c r="S4285" s="246"/>
      <c r="T4285" s="248"/>
      <c r="U4285" s="249" t="str">
        <f>+IF(AND(S4285&gt;0,R4285&lt;&gt;'Data Validation (ROP used only)'!$A$22),SUM(S4285:T4285),"")</f>
        <v/>
      </c>
      <c r="V4285" s="250" t="str">
        <f>IF(OR(R4285='Data Validation (ROP used only)'!$A$22,ISBLANK(S4285),ISERROR(S4285/$I4285)),"",S4285/$I4285)</f>
        <v/>
      </c>
      <c r="W4285" s="251"/>
      <c r="X4285" s="252" t="str" cm="1">
        <f t="array" ref="X4285">_xlfn.IFS(W4285="","",W4285/I4285&gt;=2,2*I4285,W4285/I4285 &lt; 2, W4285)</f>
        <v/>
      </c>
      <c r="Y4285" s="253" t="str">
        <f t="shared" si="466"/>
        <v/>
      </c>
      <c r="Z4285" s="248"/>
      <c r="AA4285" s="249" t="str">
        <f t="shared" si="467"/>
        <v/>
      </c>
      <c r="AB4285" s="254" t="str">
        <f t="shared" si="468"/>
        <v/>
      </c>
      <c r="AC4285" s="159"/>
      <c r="AD4285" s="160"/>
    </row>
    <row r="4286" spans="2:30" ht="13.8" hidden="1" outlineLevel="1" x14ac:dyDescent="0.25">
      <c r="B4286" s="1"/>
      <c r="C4286" s="1"/>
      <c r="D4286" s="1"/>
      <c r="E4286" s="2"/>
      <c r="F4286" s="1"/>
      <c r="G4286" s="2"/>
      <c r="H4286" s="108"/>
      <c r="I4286" s="109"/>
      <c r="J4286" s="132" t="str">
        <f t="shared" si="464"/>
        <v/>
      </c>
      <c r="K4286" s="132">
        <f t="shared" si="469"/>
        <v>0</v>
      </c>
      <c r="L4286" s="246"/>
      <c r="M4286" s="247"/>
      <c r="N4286" s="246"/>
      <c r="O4286" s="248"/>
      <c r="P4286" s="249" t="str">
        <f t="shared" si="465"/>
        <v/>
      </c>
      <c r="Q4286" s="250" t="str">
        <f t="shared" si="463"/>
        <v/>
      </c>
      <c r="R4286" s="248"/>
      <c r="S4286" s="246"/>
      <c r="T4286" s="248"/>
      <c r="U4286" s="249" t="str">
        <f>+IF(AND(S4286&gt;0,R4286&lt;&gt;'Data Validation (ROP used only)'!$A$22),SUM(S4286:T4286),"")</f>
        <v/>
      </c>
      <c r="V4286" s="250" t="str">
        <f>IF(OR(R4286='Data Validation (ROP used only)'!$A$22,ISBLANK(S4286),ISERROR(S4286/$I4286)),"",S4286/$I4286)</f>
        <v/>
      </c>
      <c r="W4286" s="251"/>
      <c r="X4286" s="252" t="str" cm="1">
        <f t="array" ref="X4286">_xlfn.IFS(W4286="","",W4286/I4286&gt;=2,2*I4286,W4286/I4286 &lt; 2, W4286)</f>
        <v/>
      </c>
      <c r="Y4286" s="253" t="str">
        <f t="shared" si="466"/>
        <v/>
      </c>
      <c r="Z4286" s="248"/>
      <c r="AA4286" s="249" t="str">
        <f t="shared" si="467"/>
        <v/>
      </c>
      <c r="AB4286" s="254" t="str">
        <f t="shared" si="468"/>
        <v/>
      </c>
      <c r="AC4286" s="159"/>
      <c r="AD4286" s="160"/>
    </row>
    <row r="4287" spans="2:30" ht="13.8" hidden="1" outlineLevel="1" x14ac:dyDescent="0.25">
      <c r="B4287" s="1"/>
      <c r="C4287" s="1"/>
      <c r="D4287" s="1"/>
      <c r="E4287" s="2"/>
      <c r="F4287" s="1"/>
      <c r="G4287" s="2"/>
      <c r="H4287" s="108"/>
      <c r="I4287" s="109"/>
      <c r="J4287" s="132" t="str">
        <f t="shared" si="464"/>
        <v/>
      </c>
      <c r="K4287" s="132">
        <f t="shared" si="469"/>
        <v>0</v>
      </c>
      <c r="L4287" s="246"/>
      <c r="M4287" s="247"/>
      <c r="N4287" s="246"/>
      <c r="O4287" s="248"/>
      <c r="P4287" s="249" t="str">
        <f t="shared" si="465"/>
        <v/>
      </c>
      <c r="Q4287" s="250" t="str">
        <f t="shared" si="463"/>
        <v/>
      </c>
      <c r="R4287" s="248"/>
      <c r="S4287" s="246"/>
      <c r="T4287" s="248"/>
      <c r="U4287" s="249" t="str">
        <f>+IF(AND(S4287&gt;0,R4287&lt;&gt;'Data Validation (ROP used only)'!$A$22),SUM(S4287:T4287),"")</f>
        <v/>
      </c>
      <c r="V4287" s="250" t="str">
        <f>IF(OR(R4287='Data Validation (ROP used only)'!$A$22,ISBLANK(S4287),ISERROR(S4287/$I4287)),"",S4287/$I4287)</f>
        <v/>
      </c>
      <c r="W4287" s="251"/>
      <c r="X4287" s="252" t="str" cm="1">
        <f t="array" ref="X4287">_xlfn.IFS(W4287="","",W4287/I4287&gt;=2,2*I4287,W4287/I4287 &lt; 2, W4287)</f>
        <v/>
      </c>
      <c r="Y4287" s="253" t="str">
        <f t="shared" si="466"/>
        <v/>
      </c>
      <c r="Z4287" s="248"/>
      <c r="AA4287" s="249" t="str">
        <f t="shared" si="467"/>
        <v/>
      </c>
      <c r="AB4287" s="254" t="str">
        <f t="shared" si="468"/>
        <v/>
      </c>
      <c r="AC4287" s="159"/>
      <c r="AD4287" s="160"/>
    </row>
    <row r="4288" spans="2:30" ht="13.8" hidden="1" outlineLevel="1" x14ac:dyDescent="0.25">
      <c r="B4288" s="1"/>
      <c r="C4288" s="1"/>
      <c r="D4288" s="1"/>
      <c r="E4288" s="2"/>
      <c r="F4288" s="1"/>
      <c r="G4288" s="2"/>
      <c r="H4288" s="108"/>
      <c r="I4288" s="109"/>
      <c r="J4288" s="132" t="str">
        <f t="shared" si="464"/>
        <v/>
      </c>
      <c r="K4288" s="132">
        <f t="shared" si="469"/>
        <v>0</v>
      </c>
      <c r="L4288" s="246"/>
      <c r="M4288" s="247"/>
      <c r="N4288" s="246"/>
      <c r="O4288" s="248"/>
      <c r="P4288" s="249" t="str">
        <f t="shared" si="465"/>
        <v/>
      </c>
      <c r="Q4288" s="250" t="str">
        <f t="shared" si="463"/>
        <v/>
      </c>
      <c r="R4288" s="248"/>
      <c r="S4288" s="246"/>
      <c r="T4288" s="248"/>
      <c r="U4288" s="249" t="str">
        <f>+IF(AND(S4288&gt;0,R4288&lt;&gt;'Data Validation (ROP used only)'!$A$22),SUM(S4288:T4288),"")</f>
        <v/>
      </c>
      <c r="V4288" s="250" t="str">
        <f>IF(OR(R4288='Data Validation (ROP used only)'!$A$22,ISBLANK(S4288),ISERROR(S4288/$I4288)),"",S4288/$I4288)</f>
        <v/>
      </c>
      <c r="W4288" s="251"/>
      <c r="X4288" s="252" t="str" cm="1">
        <f t="array" ref="X4288">_xlfn.IFS(W4288="","",W4288/I4288&gt;=2,2*I4288,W4288/I4288 &lt; 2, W4288)</f>
        <v/>
      </c>
      <c r="Y4288" s="253" t="str">
        <f t="shared" si="466"/>
        <v/>
      </c>
      <c r="Z4288" s="248"/>
      <c r="AA4288" s="249" t="str">
        <f t="shared" si="467"/>
        <v/>
      </c>
      <c r="AB4288" s="254" t="str">
        <f t="shared" si="468"/>
        <v/>
      </c>
      <c r="AC4288" s="159"/>
      <c r="AD4288" s="160"/>
    </row>
    <row r="4289" spans="2:30" ht="13.8" hidden="1" outlineLevel="1" x14ac:dyDescent="0.25">
      <c r="B4289" s="1"/>
      <c r="C4289" s="1"/>
      <c r="D4289" s="1"/>
      <c r="E4289" s="2"/>
      <c r="F4289" s="1"/>
      <c r="G4289" s="2"/>
      <c r="H4289" s="108"/>
      <c r="I4289" s="109"/>
      <c r="J4289" s="132" t="str">
        <f t="shared" si="464"/>
        <v/>
      </c>
      <c r="K4289" s="132">
        <f t="shared" si="469"/>
        <v>0</v>
      </c>
      <c r="L4289" s="246"/>
      <c r="M4289" s="247"/>
      <c r="N4289" s="246"/>
      <c r="O4289" s="248"/>
      <c r="P4289" s="249" t="str">
        <f t="shared" si="465"/>
        <v/>
      </c>
      <c r="Q4289" s="250" t="str">
        <f t="shared" si="463"/>
        <v/>
      </c>
      <c r="R4289" s="248"/>
      <c r="S4289" s="246"/>
      <c r="T4289" s="248"/>
      <c r="U4289" s="249" t="str">
        <f>+IF(AND(S4289&gt;0,R4289&lt;&gt;'Data Validation (ROP used only)'!$A$22),SUM(S4289:T4289),"")</f>
        <v/>
      </c>
      <c r="V4289" s="250" t="str">
        <f>IF(OR(R4289='Data Validation (ROP used only)'!$A$22,ISBLANK(S4289),ISERROR(S4289/$I4289)),"",S4289/$I4289)</f>
        <v/>
      </c>
      <c r="W4289" s="251"/>
      <c r="X4289" s="252" t="str" cm="1">
        <f t="array" ref="X4289">_xlfn.IFS(W4289="","",W4289/I4289&gt;=2,2*I4289,W4289/I4289 &lt; 2, W4289)</f>
        <v/>
      </c>
      <c r="Y4289" s="253" t="str">
        <f t="shared" si="466"/>
        <v/>
      </c>
      <c r="Z4289" s="248"/>
      <c r="AA4289" s="249" t="str">
        <f t="shared" si="467"/>
        <v/>
      </c>
      <c r="AB4289" s="254" t="str">
        <f t="shared" si="468"/>
        <v/>
      </c>
      <c r="AC4289" s="159"/>
      <c r="AD4289" s="160"/>
    </row>
    <row r="4290" spans="2:30" ht="13.8" hidden="1" outlineLevel="1" x14ac:dyDescent="0.25">
      <c r="B4290" s="1"/>
      <c r="C4290" s="1"/>
      <c r="D4290" s="1"/>
      <c r="E4290" s="2"/>
      <c r="F4290" s="1"/>
      <c r="G4290" s="2"/>
      <c r="H4290" s="108"/>
      <c r="I4290" s="109"/>
      <c r="J4290" s="132" t="str">
        <f t="shared" si="464"/>
        <v/>
      </c>
      <c r="K4290" s="132">
        <f t="shared" si="469"/>
        <v>0</v>
      </c>
      <c r="L4290" s="246"/>
      <c r="M4290" s="247"/>
      <c r="N4290" s="246"/>
      <c r="O4290" s="248"/>
      <c r="P4290" s="249" t="str">
        <f t="shared" si="465"/>
        <v/>
      </c>
      <c r="Q4290" s="250" t="str">
        <f t="shared" si="463"/>
        <v/>
      </c>
      <c r="R4290" s="248"/>
      <c r="S4290" s="246"/>
      <c r="T4290" s="248"/>
      <c r="U4290" s="249" t="str">
        <f>+IF(AND(S4290&gt;0,R4290&lt;&gt;'Data Validation (ROP used only)'!$A$22),SUM(S4290:T4290),"")</f>
        <v/>
      </c>
      <c r="V4290" s="250" t="str">
        <f>IF(OR(R4290='Data Validation (ROP used only)'!$A$22,ISBLANK(S4290),ISERROR(S4290/$I4290)),"",S4290/$I4290)</f>
        <v/>
      </c>
      <c r="W4290" s="251"/>
      <c r="X4290" s="252" t="str" cm="1">
        <f t="array" ref="X4290">_xlfn.IFS(W4290="","",W4290/I4290&gt;=2,2*I4290,W4290/I4290 &lt; 2, W4290)</f>
        <v/>
      </c>
      <c r="Y4290" s="253" t="str">
        <f t="shared" si="466"/>
        <v/>
      </c>
      <c r="Z4290" s="248"/>
      <c r="AA4290" s="249" t="str">
        <f t="shared" si="467"/>
        <v/>
      </c>
      <c r="AB4290" s="254" t="str">
        <f t="shared" si="468"/>
        <v/>
      </c>
      <c r="AC4290" s="159"/>
      <c r="AD4290" s="160"/>
    </row>
    <row r="4291" spans="2:30" ht="13.8" hidden="1" outlineLevel="1" x14ac:dyDescent="0.25">
      <c r="B4291" s="1"/>
      <c r="C4291" s="1"/>
      <c r="D4291" s="1"/>
      <c r="E4291" s="2"/>
      <c r="F4291" s="1"/>
      <c r="G4291" s="2"/>
      <c r="H4291" s="108"/>
      <c r="I4291" s="109"/>
      <c r="J4291" s="132" t="str">
        <f t="shared" si="464"/>
        <v/>
      </c>
      <c r="K4291" s="132">
        <f t="shared" si="469"/>
        <v>0</v>
      </c>
      <c r="L4291" s="246"/>
      <c r="M4291" s="247"/>
      <c r="N4291" s="246"/>
      <c r="O4291" s="248"/>
      <c r="P4291" s="249" t="str">
        <f t="shared" si="465"/>
        <v/>
      </c>
      <c r="Q4291" s="250" t="str">
        <f t="shared" si="463"/>
        <v/>
      </c>
      <c r="R4291" s="248"/>
      <c r="S4291" s="246"/>
      <c r="T4291" s="248"/>
      <c r="U4291" s="249" t="str">
        <f>+IF(AND(S4291&gt;0,R4291&lt;&gt;'Data Validation (ROP used only)'!$A$22),SUM(S4291:T4291),"")</f>
        <v/>
      </c>
      <c r="V4291" s="250" t="str">
        <f>IF(OR(R4291='Data Validation (ROP used only)'!$A$22,ISBLANK(S4291),ISERROR(S4291/$I4291)),"",S4291/$I4291)</f>
        <v/>
      </c>
      <c r="W4291" s="251"/>
      <c r="X4291" s="252" t="str" cm="1">
        <f t="array" ref="X4291">_xlfn.IFS(W4291="","",W4291/I4291&gt;=2,2*I4291,W4291/I4291 &lt; 2, W4291)</f>
        <v/>
      </c>
      <c r="Y4291" s="253" t="str">
        <f t="shared" si="466"/>
        <v/>
      </c>
      <c r="Z4291" s="248"/>
      <c r="AA4291" s="249" t="str">
        <f t="shared" si="467"/>
        <v/>
      </c>
      <c r="AB4291" s="254" t="str">
        <f t="shared" si="468"/>
        <v/>
      </c>
      <c r="AC4291" s="159"/>
      <c r="AD4291" s="160"/>
    </row>
    <row r="4292" spans="2:30" ht="13.8" hidden="1" outlineLevel="1" x14ac:dyDescent="0.25">
      <c r="B4292" s="1"/>
      <c r="C4292" s="1"/>
      <c r="D4292" s="1"/>
      <c r="E4292" s="2"/>
      <c r="F4292" s="1"/>
      <c r="G4292" s="2"/>
      <c r="H4292" s="108"/>
      <c r="I4292" s="109"/>
      <c r="J4292" s="132" t="str">
        <f t="shared" si="464"/>
        <v/>
      </c>
      <c r="K4292" s="132">
        <f t="shared" si="469"/>
        <v>0</v>
      </c>
      <c r="L4292" s="246"/>
      <c r="M4292" s="247"/>
      <c r="N4292" s="246"/>
      <c r="O4292" s="248"/>
      <c r="P4292" s="249" t="str">
        <f t="shared" si="465"/>
        <v/>
      </c>
      <c r="Q4292" s="250" t="str">
        <f t="shared" si="463"/>
        <v/>
      </c>
      <c r="R4292" s="248"/>
      <c r="S4292" s="246"/>
      <c r="T4292" s="248"/>
      <c r="U4292" s="249" t="str">
        <f>+IF(AND(S4292&gt;0,R4292&lt;&gt;'Data Validation (ROP used only)'!$A$22),SUM(S4292:T4292),"")</f>
        <v/>
      </c>
      <c r="V4292" s="250" t="str">
        <f>IF(OR(R4292='Data Validation (ROP used only)'!$A$22,ISBLANK(S4292),ISERROR(S4292/$I4292)),"",S4292/$I4292)</f>
        <v/>
      </c>
      <c r="W4292" s="251"/>
      <c r="X4292" s="252" t="str" cm="1">
        <f t="array" ref="X4292">_xlfn.IFS(W4292="","",W4292/I4292&gt;=2,2*I4292,W4292/I4292 &lt; 2, W4292)</f>
        <v/>
      </c>
      <c r="Y4292" s="253" t="str">
        <f t="shared" si="466"/>
        <v/>
      </c>
      <c r="Z4292" s="248"/>
      <c r="AA4292" s="249" t="str">
        <f t="shared" si="467"/>
        <v/>
      </c>
      <c r="AB4292" s="254" t="str">
        <f t="shared" si="468"/>
        <v/>
      </c>
      <c r="AC4292" s="159"/>
      <c r="AD4292" s="160"/>
    </row>
    <row r="4293" spans="2:30" ht="13.8" hidden="1" outlineLevel="1" x14ac:dyDescent="0.25">
      <c r="B4293" s="1"/>
      <c r="C4293" s="1"/>
      <c r="D4293" s="1"/>
      <c r="E4293" s="2"/>
      <c r="F4293" s="1"/>
      <c r="G4293" s="2"/>
      <c r="H4293" s="108"/>
      <c r="I4293" s="109"/>
      <c r="J4293" s="132" t="str">
        <f t="shared" si="464"/>
        <v/>
      </c>
      <c r="K4293" s="132">
        <f t="shared" si="469"/>
        <v>0</v>
      </c>
      <c r="L4293" s="246"/>
      <c r="M4293" s="247"/>
      <c r="N4293" s="246"/>
      <c r="O4293" s="248"/>
      <c r="P4293" s="249" t="str">
        <f t="shared" si="465"/>
        <v/>
      </c>
      <c r="Q4293" s="250" t="str">
        <f t="shared" si="463"/>
        <v/>
      </c>
      <c r="R4293" s="248"/>
      <c r="S4293" s="246"/>
      <c r="T4293" s="248"/>
      <c r="U4293" s="249" t="str">
        <f>+IF(AND(S4293&gt;0,R4293&lt;&gt;'Data Validation (ROP used only)'!$A$22),SUM(S4293:T4293),"")</f>
        <v/>
      </c>
      <c r="V4293" s="250" t="str">
        <f>IF(OR(R4293='Data Validation (ROP used only)'!$A$22,ISBLANK(S4293),ISERROR(S4293/$I4293)),"",S4293/$I4293)</f>
        <v/>
      </c>
      <c r="W4293" s="251"/>
      <c r="X4293" s="252" t="str" cm="1">
        <f t="array" ref="X4293">_xlfn.IFS(W4293="","",W4293/I4293&gt;=2,2*I4293,W4293/I4293 &lt; 2, W4293)</f>
        <v/>
      </c>
      <c r="Y4293" s="253" t="str">
        <f t="shared" si="466"/>
        <v/>
      </c>
      <c r="Z4293" s="248"/>
      <c r="AA4293" s="249" t="str">
        <f t="shared" si="467"/>
        <v/>
      </c>
      <c r="AB4293" s="254" t="str">
        <f t="shared" si="468"/>
        <v/>
      </c>
      <c r="AC4293" s="159"/>
      <c r="AD4293" s="160"/>
    </row>
    <row r="4294" spans="2:30" ht="13.8" hidden="1" outlineLevel="1" x14ac:dyDescent="0.25">
      <c r="B4294" s="1"/>
      <c r="C4294" s="1"/>
      <c r="D4294" s="1"/>
      <c r="E4294" s="2"/>
      <c r="F4294" s="1"/>
      <c r="G4294" s="2"/>
      <c r="H4294" s="108"/>
      <c r="I4294" s="109"/>
      <c r="J4294" s="132" t="str">
        <f t="shared" si="464"/>
        <v/>
      </c>
      <c r="K4294" s="132">
        <f t="shared" si="469"/>
        <v>0</v>
      </c>
      <c r="L4294" s="246"/>
      <c r="M4294" s="247"/>
      <c r="N4294" s="246"/>
      <c r="O4294" s="248"/>
      <c r="P4294" s="249" t="str">
        <f t="shared" si="465"/>
        <v/>
      </c>
      <c r="Q4294" s="250" t="str">
        <f t="shared" si="463"/>
        <v/>
      </c>
      <c r="R4294" s="248"/>
      <c r="S4294" s="246"/>
      <c r="T4294" s="248"/>
      <c r="U4294" s="249" t="str">
        <f>+IF(AND(S4294&gt;0,R4294&lt;&gt;'Data Validation (ROP used only)'!$A$22),SUM(S4294:T4294),"")</f>
        <v/>
      </c>
      <c r="V4294" s="250" t="str">
        <f>IF(OR(R4294='Data Validation (ROP used only)'!$A$22,ISBLANK(S4294),ISERROR(S4294/$I4294)),"",S4294/$I4294)</f>
        <v/>
      </c>
      <c r="W4294" s="251"/>
      <c r="X4294" s="252" t="str" cm="1">
        <f t="array" ref="X4294">_xlfn.IFS(W4294="","",W4294/I4294&gt;=2,2*I4294,W4294/I4294 &lt; 2, W4294)</f>
        <v/>
      </c>
      <c r="Y4294" s="253" t="str">
        <f t="shared" si="466"/>
        <v/>
      </c>
      <c r="Z4294" s="248"/>
      <c r="AA4294" s="249" t="str">
        <f t="shared" si="467"/>
        <v/>
      </c>
      <c r="AB4294" s="254" t="str">
        <f t="shared" si="468"/>
        <v/>
      </c>
      <c r="AC4294" s="159"/>
      <c r="AD4294" s="160"/>
    </row>
    <row r="4295" spans="2:30" ht="13.8" hidden="1" outlineLevel="1" x14ac:dyDescent="0.25">
      <c r="B4295" s="1"/>
      <c r="C4295" s="1"/>
      <c r="D4295" s="1"/>
      <c r="E4295" s="2"/>
      <c r="F4295" s="1"/>
      <c r="G4295" s="2"/>
      <c r="H4295" s="108"/>
      <c r="I4295" s="109"/>
      <c r="J4295" s="132" t="str">
        <f t="shared" si="464"/>
        <v/>
      </c>
      <c r="K4295" s="132">
        <f t="shared" si="469"/>
        <v>0</v>
      </c>
      <c r="L4295" s="246"/>
      <c r="M4295" s="247"/>
      <c r="N4295" s="246"/>
      <c r="O4295" s="248"/>
      <c r="P4295" s="249" t="str">
        <f t="shared" si="465"/>
        <v/>
      </c>
      <c r="Q4295" s="250" t="str">
        <f t="shared" si="463"/>
        <v/>
      </c>
      <c r="R4295" s="248"/>
      <c r="S4295" s="246"/>
      <c r="T4295" s="248"/>
      <c r="U4295" s="249" t="str">
        <f>+IF(AND(S4295&gt;0,R4295&lt;&gt;'Data Validation (ROP used only)'!$A$22),SUM(S4295:T4295),"")</f>
        <v/>
      </c>
      <c r="V4295" s="250" t="str">
        <f>IF(OR(R4295='Data Validation (ROP used only)'!$A$22,ISBLANK(S4295),ISERROR(S4295/$I4295)),"",S4295/$I4295)</f>
        <v/>
      </c>
      <c r="W4295" s="251"/>
      <c r="X4295" s="252" t="str" cm="1">
        <f t="array" ref="X4295">_xlfn.IFS(W4295="","",W4295/I4295&gt;=2,2*I4295,W4295/I4295 &lt; 2, W4295)</f>
        <v/>
      </c>
      <c r="Y4295" s="253" t="str">
        <f t="shared" si="466"/>
        <v/>
      </c>
      <c r="Z4295" s="248"/>
      <c r="AA4295" s="249" t="str">
        <f t="shared" si="467"/>
        <v/>
      </c>
      <c r="AB4295" s="254" t="str">
        <f t="shared" si="468"/>
        <v/>
      </c>
      <c r="AC4295" s="159"/>
      <c r="AD4295" s="160"/>
    </row>
    <row r="4296" spans="2:30" ht="13.8" hidden="1" outlineLevel="1" x14ac:dyDescent="0.25">
      <c r="B4296" s="1"/>
      <c r="C4296" s="1"/>
      <c r="D4296" s="1"/>
      <c r="E4296" s="2"/>
      <c r="F4296" s="1"/>
      <c r="G4296" s="2"/>
      <c r="H4296" s="108"/>
      <c r="I4296" s="109"/>
      <c r="J4296" s="132" t="str">
        <f t="shared" si="464"/>
        <v/>
      </c>
      <c r="K4296" s="132">
        <f t="shared" si="469"/>
        <v>0</v>
      </c>
      <c r="L4296" s="246"/>
      <c r="M4296" s="247"/>
      <c r="N4296" s="246"/>
      <c r="O4296" s="248"/>
      <c r="P4296" s="249" t="str">
        <f t="shared" si="465"/>
        <v/>
      </c>
      <c r="Q4296" s="250" t="str">
        <f t="shared" si="463"/>
        <v/>
      </c>
      <c r="R4296" s="248"/>
      <c r="S4296" s="246"/>
      <c r="T4296" s="248"/>
      <c r="U4296" s="249" t="str">
        <f>+IF(AND(S4296&gt;0,R4296&lt;&gt;'Data Validation (ROP used only)'!$A$22),SUM(S4296:T4296),"")</f>
        <v/>
      </c>
      <c r="V4296" s="250" t="str">
        <f>IF(OR(R4296='Data Validation (ROP used only)'!$A$22,ISBLANK(S4296),ISERROR(S4296/$I4296)),"",S4296/$I4296)</f>
        <v/>
      </c>
      <c r="W4296" s="251"/>
      <c r="X4296" s="252" t="str" cm="1">
        <f t="array" ref="X4296">_xlfn.IFS(W4296="","",W4296/I4296&gt;=2,2*I4296,W4296/I4296 &lt; 2, W4296)</f>
        <v/>
      </c>
      <c r="Y4296" s="253" t="str">
        <f t="shared" si="466"/>
        <v/>
      </c>
      <c r="Z4296" s="248"/>
      <c r="AA4296" s="249" t="str">
        <f t="shared" si="467"/>
        <v/>
      </c>
      <c r="AB4296" s="254" t="str">
        <f t="shared" si="468"/>
        <v/>
      </c>
      <c r="AC4296" s="159"/>
      <c r="AD4296" s="160"/>
    </row>
    <row r="4297" spans="2:30" ht="13.8" hidden="1" outlineLevel="1" x14ac:dyDescent="0.25">
      <c r="B4297" s="1"/>
      <c r="C4297" s="1"/>
      <c r="D4297" s="1"/>
      <c r="E4297" s="2"/>
      <c r="F4297" s="1"/>
      <c r="G4297" s="2"/>
      <c r="H4297" s="108"/>
      <c r="I4297" s="109"/>
      <c r="J4297" s="132" t="str">
        <f t="shared" si="464"/>
        <v/>
      </c>
      <c r="K4297" s="132">
        <f t="shared" si="469"/>
        <v>0</v>
      </c>
      <c r="L4297" s="246"/>
      <c r="M4297" s="247"/>
      <c r="N4297" s="246"/>
      <c r="O4297" s="248"/>
      <c r="P4297" s="249" t="str">
        <f t="shared" si="465"/>
        <v/>
      </c>
      <c r="Q4297" s="250" t="str">
        <f t="shared" si="463"/>
        <v/>
      </c>
      <c r="R4297" s="248"/>
      <c r="S4297" s="246"/>
      <c r="T4297" s="248"/>
      <c r="U4297" s="249" t="str">
        <f>+IF(AND(S4297&gt;0,R4297&lt;&gt;'Data Validation (ROP used only)'!$A$22),SUM(S4297:T4297),"")</f>
        <v/>
      </c>
      <c r="V4297" s="250" t="str">
        <f>IF(OR(R4297='Data Validation (ROP used only)'!$A$22,ISBLANK(S4297),ISERROR(S4297/$I4297)),"",S4297/$I4297)</f>
        <v/>
      </c>
      <c r="W4297" s="251"/>
      <c r="X4297" s="252" t="str" cm="1">
        <f t="array" ref="X4297">_xlfn.IFS(W4297="","",W4297/I4297&gt;=2,2*I4297,W4297/I4297 &lt; 2, W4297)</f>
        <v/>
      </c>
      <c r="Y4297" s="253" t="str">
        <f t="shared" si="466"/>
        <v/>
      </c>
      <c r="Z4297" s="248"/>
      <c r="AA4297" s="249" t="str">
        <f t="shared" si="467"/>
        <v/>
      </c>
      <c r="AB4297" s="254" t="str">
        <f t="shared" si="468"/>
        <v/>
      </c>
      <c r="AC4297" s="159"/>
      <c r="AD4297" s="160"/>
    </row>
    <row r="4298" spans="2:30" ht="13.8" hidden="1" outlineLevel="1" x14ac:dyDescent="0.25">
      <c r="B4298" s="1"/>
      <c r="C4298" s="1"/>
      <c r="D4298" s="1"/>
      <c r="E4298" s="2"/>
      <c r="F4298" s="1"/>
      <c r="G4298" s="2"/>
      <c r="H4298" s="108"/>
      <c r="I4298" s="109"/>
      <c r="J4298" s="132" t="str">
        <f t="shared" si="464"/>
        <v/>
      </c>
      <c r="K4298" s="132">
        <f t="shared" si="469"/>
        <v>0</v>
      </c>
      <c r="L4298" s="246"/>
      <c r="M4298" s="247"/>
      <c r="N4298" s="246"/>
      <c r="O4298" s="248"/>
      <c r="P4298" s="249" t="str">
        <f t="shared" si="465"/>
        <v/>
      </c>
      <c r="Q4298" s="250" t="str">
        <f t="shared" ref="Q4298:Q4361" si="470">IF(ISERROR(N4298/$I4298),"",N4298/$I4298)</f>
        <v/>
      </c>
      <c r="R4298" s="248"/>
      <c r="S4298" s="246"/>
      <c r="T4298" s="248"/>
      <c r="U4298" s="249" t="str">
        <f>+IF(AND(S4298&gt;0,R4298&lt;&gt;'Data Validation (ROP used only)'!$A$22),SUM(S4298:T4298),"")</f>
        <v/>
      </c>
      <c r="V4298" s="250" t="str">
        <f>IF(OR(R4298='Data Validation (ROP used only)'!$A$22,ISBLANK(S4298),ISERROR(S4298/$I4298)),"",S4298/$I4298)</f>
        <v/>
      </c>
      <c r="W4298" s="251"/>
      <c r="X4298" s="252" t="str" cm="1">
        <f t="array" ref="X4298">_xlfn.IFS(W4298="","",W4298/I4298&gt;=2,2*I4298,W4298/I4298 &lt; 2, W4298)</f>
        <v/>
      </c>
      <c r="Y4298" s="253" t="str">
        <f t="shared" si="466"/>
        <v/>
      </c>
      <c r="Z4298" s="248"/>
      <c r="AA4298" s="249" t="str">
        <f t="shared" si="467"/>
        <v/>
      </c>
      <c r="AB4298" s="254" t="str">
        <f t="shared" si="468"/>
        <v/>
      </c>
      <c r="AC4298" s="159"/>
      <c r="AD4298" s="160"/>
    </row>
    <row r="4299" spans="2:30" ht="13.8" hidden="1" outlineLevel="1" x14ac:dyDescent="0.25">
      <c r="B4299" s="1"/>
      <c r="C4299" s="1"/>
      <c r="D4299" s="1"/>
      <c r="E4299" s="2"/>
      <c r="F4299" s="1"/>
      <c r="G4299" s="2"/>
      <c r="H4299" s="108"/>
      <c r="I4299" s="109"/>
      <c r="J4299" s="132" t="str">
        <f t="shared" ref="J4299:J4362" si="471">IF(ISERROR(H4299/C4299),"",H4299/C4299)</f>
        <v/>
      </c>
      <c r="K4299" s="132">
        <f t="shared" si="469"/>
        <v>0</v>
      </c>
      <c r="L4299" s="246"/>
      <c r="M4299" s="247"/>
      <c r="N4299" s="246"/>
      <c r="O4299" s="248"/>
      <c r="P4299" s="249" t="str">
        <f t="shared" ref="P4299:P4362" si="472">+IF((N4299+O4299)&gt;0,+N4299+O4299,"")</f>
        <v/>
      </c>
      <c r="Q4299" s="250" t="str">
        <f t="shared" si="470"/>
        <v/>
      </c>
      <c r="R4299" s="248"/>
      <c r="S4299" s="246"/>
      <c r="T4299" s="248"/>
      <c r="U4299" s="249" t="str">
        <f>+IF(AND(S4299&gt;0,R4299&lt;&gt;'Data Validation (ROP used only)'!$A$22),SUM(S4299:T4299),"")</f>
        <v/>
      </c>
      <c r="V4299" s="250" t="str">
        <f>IF(OR(R4299='Data Validation (ROP used only)'!$A$22,ISBLANK(S4299),ISERROR(S4299/$I4299)),"",S4299/$I4299)</f>
        <v/>
      </c>
      <c r="W4299" s="251"/>
      <c r="X4299" s="252" t="str" cm="1">
        <f t="array" ref="X4299">_xlfn.IFS(W4299="","",W4299/I4299&gt;=2,2*I4299,W4299/I4299 &lt; 2, W4299)</f>
        <v/>
      </c>
      <c r="Y4299" s="253" t="str">
        <f t="shared" ref="Y4299:Y4362" si="473">IF(ISBLANK(W4299),"",W4299-X4299)</f>
        <v/>
      </c>
      <c r="Z4299" s="248"/>
      <c r="AA4299" s="249" t="str">
        <f t="shared" ref="AA4299:AA4362" si="474">IF(W4299=0,"",W4299+Z4299)</f>
        <v/>
      </c>
      <c r="AB4299" s="254" t="str">
        <f t="shared" ref="AB4299:AB4362" si="475">IF(ISERROR(W4299/$I4299),"",W4299/$I4299)</f>
        <v/>
      </c>
      <c r="AC4299" s="159"/>
      <c r="AD4299" s="160"/>
    </row>
    <row r="4300" spans="2:30" ht="13.8" hidden="1" outlineLevel="1" x14ac:dyDescent="0.25">
      <c r="B4300" s="1"/>
      <c r="C4300" s="1"/>
      <c r="D4300" s="1"/>
      <c r="E4300" s="2"/>
      <c r="F4300" s="1"/>
      <c r="G4300" s="2"/>
      <c r="H4300" s="108"/>
      <c r="I4300" s="109"/>
      <c r="J4300" s="132" t="str">
        <f t="shared" si="471"/>
        <v/>
      </c>
      <c r="K4300" s="132">
        <f t="shared" si="469"/>
        <v>0</v>
      </c>
      <c r="L4300" s="246"/>
      <c r="M4300" s="247"/>
      <c r="N4300" s="246"/>
      <c r="O4300" s="248"/>
      <c r="P4300" s="249" t="str">
        <f t="shared" si="472"/>
        <v/>
      </c>
      <c r="Q4300" s="250" t="str">
        <f t="shared" si="470"/>
        <v/>
      </c>
      <c r="R4300" s="248"/>
      <c r="S4300" s="246"/>
      <c r="T4300" s="248"/>
      <c r="U4300" s="249" t="str">
        <f>+IF(AND(S4300&gt;0,R4300&lt;&gt;'Data Validation (ROP used only)'!$A$22),SUM(S4300:T4300),"")</f>
        <v/>
      </c>
      <c r="V4300" s="250" t="str">
        <f>IF(OR(R4300='Data Validation (ROP used only)'!$A$22,ISBLANK(S4300),ISERROR(S4300/$I4300)),"",S4300/$I4300)</f>
        <v/>
      </c>
      <c r="W4300" s="251"/>
      <c r="X4300" s="252" t="str" cm="1">
        <f t="array" ref="X4300">_xlfn.IFS(W4300="","",W4300/I4300&gt;=2,2*I4300,W4300/I4300 &lt; 2, W4300)</f>
        <v/>
      </c>
      <c r="Y4300" s="253" t="str">
        <f t="shared" si="473"/>
        <v/>
      </c>
      <c r="Z4300" s="248"/>
      <c r="AA4300" s="249" t="str">
        <f t="shared" si="474"/>
        <v/>
      </c>
      <c r="AB4300" s="254" t="str">
        <f t="shared" si="475"/>
        <v/>
      </c>
      <c r="AC4300" s="159"/>
      <c r="AD4300" s="160"/>
    </row>
    <row r="4301" spans="2:30" ht="13.8" hidden="1" outlineLevel="1" x14ac:dyDescent="0.25">
      <c r="B4301" s="1"/>
      <c r="C4301" s="1"/>
      <c r="D4301" s="1"/>
      <c r="E4301" s="2"/>
      <c r="F4301" s="1"/>
      <c r="G4301" s="2"/>
      <c r="H4301" s="108"/>
      <c r="I4301" s="109"/>
      <c r="J4301" s="132" t="str">
        <f t="shared" si="471"/>
        <v/>
      </c>
      <c r="K4301" s="132">
        <f t="shared" si="469"/>
        <v>0</v>
      </c>
      <c r="L4301" s="246"/>
      <c r="M4301" s="247"/>
      <c r="N4301" s="246"/>
      <c r="O4301" s="248"/>
      <c r="P4301" s="249" t="str">
        <f t="shared" si="472"/>
        <v/>
      </c>
      <c r="Q4301" s="250" t="str">
        <f t="shared" si="470"/>
        <v/>
      </c>
      <c r="R4301" s="248"/>
      <c r="S4301" s="246"/>
      <c r="T4301" s="248"/>
      <c r="U4301" s="249" t="str">
        <f>+IF(AND(S4301&gt;0,R4301&lt;&gt;'Data Validation (ROP used only)'!$A$22),SUM(S4301:T4301),"")</f>
        <v/>
      </c>
      <c r="V4301" s="250" t="str">
        <f>IF(OR(R4301='Data Validation (ROP used only)'!$A$22,ISBLANK(S4301),ISERROR(S4301/$I4301)),"",S4301/$I4301)</f>
        <v/>
      </c>
      <c r="W4301" s="251"/>
      <c r="X4301" s="252" t="str" cm="1">
        <f t="array" ref="X4301">_xlfn.IFS(W4301="","",W4301/I4301&gt;=2,2*I4301,W4301/I4301 &lt; 2, W4301)</f>
        <v/>
      </c>
      <c r="Y4301" s="253" t="str">
        <f t="shared" si="473"/>
        <v/>
      </c>
      <c r="Z4301" s="248"/>
      <c r="AA4301" s="249" t="str">
        <f t="shared" si="474"/>
        <v/>
      </c>
      <c r="AB4301" s="254" t="str">
        <f t="shared" si="475"/>
        <v/>
      </c>
      <c r="AC4301" s="159"/>
      <c r="AD4301" s="160"/>
    </row>
    <row r="4302" spans="2:30" ht="13.8" hidden="1" outlineLevel="1" x14ac:dyDescent="0.25">
      <c r="B4302" s="1"/>
      <c r="C4302" s="1"/>
      <c r="D4302" s="1"/>
      <c r="E4302" s="2"/>
      <c r="F4302" s="1"/>
      <c r="G4302" s="2"/>
      <c r="H4302" s="108"/>
      <c r="I4302" s="109"/>
      <c r="J4302" s="132" t="str">
        <f t="shared" si="471"/>
        <v/>
      </c>
      <c r="K4302" s="132">
        <f t="shared" si="469"/>
        <v>0</v>
      </c>
      <c r="L4302" s="246"/>
      <c r="M4302" s="247"/>
      <c r="N4302" s="246"/>
      <c r="O4302" s="248"/>
      <c r="P4302" s="249" t="str">
        <f t="shared" si="472"/>
        <v/>
      </c>
      <c r="Q4302" s="250" t="str">
        <f t="shared" si="470"/>
        <v/>
      </c>
      <c r="R4302" s="248"/>
      <c r="S4302" s="246"/>
      <c r="T4302" s="248"/>
      <c r="U4302" s="249" t="str">
        <f>+IF(AND(S4302&gt;0,R4302&lt;&gt;'Data Validation (ROP used only)'!$A$22),SUM(S4302:T4302),"")</f>
        <v/>
      </c>
      <c r="V4302" s="250" t="str">
        <f>IF(OR(R4302='Data Validation (ROP used only)'!$A$22,ISBLANK(S4302),ISERROR(S4302/$I4302)),"",S4302/$I4302)</f>
        <v/>
      </c>
      <c r="W4302" s="251"/>
      <c r="X4302" s="252" t="str" cm="1">
        <f t="array" ref="X4302">_xlfn.IFS(W4302="","",W4302/I4302&gt;=2,2*I4302,W4302/I4302 &lt; 2, W4302)</f>
        <v/>
      </c>
      <c r="Y4302" s="253" t="str">
        <f t="shared" si="473"/>
        <v/>
      </c>
      <c r="Z4302" s="248"/>
      <c r="AA4302" s="249" t="str">
        <f t="shared" si="474"/>
        <v/>
      </c>
      <c r="AB4302" s="254" t="str">
        <f t="shared" si="475"/>
        <v/>
      </c>
      <c r="AC4302" s="159"/>
      <c r="AD4302" s="160"/>
    </row>
    <row r="4303" spans="2:30" ht="13.8" hidden="1" outlineLevel="1" x14ac:dyDescent="0.25">
      <c r="B4303" s="1"/>
      <c r="C4303" s="1"/>
      <c r="D4303" s="1"/>
      <c r="E4303" s="2"/>
      <c r="F4303" s="1"/>
      <c r="G4303" s="2"/>
      <c r="H4303" s="108"/>
      <c r="I4303" s="109"/>
      <c r="J4303" s="132" t="str">
        <f t="shared" si="471"/>
        <v/>
      </c>
      <c r="K4303" s="132">
        <f t="shared" si="469"/>
        <v>0</v>
      </c>
      <c r="L4303" s="246"/>
      <c r="M4303" s="247"/>
      <c r="N4303" s="246"/>
      <c r="O4303" s="248"/>
      <c r="P4303" s="249" t="str">
        <f t="shared" si="472"/>
        <v/>
      </c>
      <c r="Q4303" s="250" t="str">
        <f t="shared" si="470"/>
        <v/>
      </c>
      <c r="R4303" s="248"/>
      <c r="S4303" s="246"/>
      <c r="T4303" s="248"/>
      <c r="U4303" s="249" t="str">
        <f>+IF(AND(S4303&gt;0,R4303&lt;&gt;'Data Validation (ROP used only)'!$A$22),SUM(S4303:T4303),"")</f>
        <v/>
      </c>
      <c r="V4303" s="250" t="str">
        <f>IF(OR(R4303='Data Validation (ROP used only)'!$A$22,ISBLANK(S4303),ISERROR(S4303/$I4303)),"",S4303/$I4303)</f>
        <v/>
      </c>
      <c r="W4303" s="251"/>
      <c r="X4303" s="252" t="str" cm="1">
        <f t="array" ref="X4303">_xlfn.IFS(W4303="","",W4303/I4303&gt;=2,2*I4303,W4303/I4303 &lt; 2, W4303)</f>
        <v/>
      </c>
      <c r="Y4303" s="253" t="str">
        <f t="shared" si="473"/>
        <v/>
      </c>
      <c r="Z4303" s="248"/>
      <c r="AA4303" s="249" t="str">
        <f t="shared" si="474"/>
        <v/>
      </c>
      <c r="AB4303" s="254" t="str">
        <f t="shared" si="475"/>
        <v/>
      </c>
      <c r="AC4303" s="159"/>
      <c r="AD4303" s="160"/>
    </row>
    <row r="4304" spans="2:30" ht="13.8" hidden="1" outlineLevel="1" x14ac:dyDescent="0.25">
      <c r="B4304" s="1"/>
      <c r="C4304" s="1"/>
      <c r="D4304" s="1"/>
      <c r="E4304" s="2"/>
      <c r="F4304" s="1"/>
      <c r="G4304" s="2"/>
      <c r="H4304" s="108"/>
      <c r="I4304" s="109"/>
      <c r="J4304" s="132" t="str">
        <f t="shared" si="471"/>
        <v/>
      </c>
      <c r="K4304" s="132">
        <f t="shared" si="469"/>
        <v>0</v>
      </c>
      <c r="L4304" s="246"/>
      <c r="M4304" s="247"/>
      <c r="N4304" s="246"/>
      <c r="O4304" s="248"/>
      <c r="P4304" s="249" t="str">
        <f t="shared" si="472"/>
        <v/>
      </c>
      <c r="Q4304" s="250" t="str">
        <f t="shared" si="470"/>
        <v/>
      </c>
      <c r="R4304" s="248"/>
      <c r="S4304" s="246"/>
      <c r="T4304" s="248"/>
      <c r="U4304" s="249" t="str">
        <f>+IF(AND(S4304&gt;0,R4304&lt;&gt;'Data Validation (ROP used only)'!$A$22),SUM(S4304:T4304),"")</f>
        <v/>
      </c>
      <c r="V4304" s="250" t="str">
        <f>IF(OR(R4304='Data Validation (ROP used only)'!$A$22,ISBLANK(S4304),ISERROR(S4304/$I4304)),"",S4304/$I4304)</f>
        <v/>
      </c>
      <c r="W4304" s="251"/>
      <c r="X4304" s="252" t="str" cm="1">
        <f t="array" ref="X4304">_xlfn.IFS(W4304="","",W4304/I4304&gt;=2,2*I4304,W4304/I4304 &lt; 2, W4304)</f>
        <v/>
      </c>
      <c r="Y4304" s="253" t="str">
        <f t="shared" si="473"/>
        <v/>
      </c>
      <c r="Z4304" s="248"/>
      <c r="AA4304" s="249" t="str">
        <f t="shared" si="474"/>
        <v/>
      </c>
      <c r="AB4304" s="254" t="str">
        <f t="shared" si="475"/>
        <v/>
      </c>
      <c r="AC4304" s="159"/>
      <c r="AD4304" s="160"/>
    </row>
    <row r="4305" spans="2:30" ht="13.8" hidden="1" outlineLevel="1" x14ac:dyDescent="0.25">
      <c r="B4305" s="1"/>
      <c r="C4305" s="1"/>
      <c r="D4305" s="1"/>
      <c r="E4305" s="2"/>
      <c r="F4305" s="1"/>
      <c r="G4305" s="2"/>
      <c r="H4305" s="108"/>
      <c r="I4305" s="109"/>
      <c r="J4305" s="132" t="str">
        <f t="shared" si="471"/>
        <v/>
      </c>
      <c r="K4305" s="132">
        <f t="shared" si="469"/>
        <v>0</v>
      </c>
      <c r="L4305" s="246"/>
      <c r="M4305" s="247"/>
      <c r="N4305" s="246"/>
      <c r="O4305" s="248"/>
      <c r="P4305" s="249" t="str">
        <f t="shared" si="472"/>
        <v/>
      </c>
      <c r="Q4305" s="250" t="str">
        <f t="shared" si="470"/>
        <v/>
      </c>
      <c r="R4305" s="248"/>
      <c r="S4305" s="246"/>
      <c r="T4305" s="248"/>
      <c r="U4305" s="249" t="str">
        <f>+IF(AND(S4305&gt;0,R4305&lt;&gt;'Data Validation (ROP used only)'!$A$22),SUM(S4305:T4305),"")</f>
        <v/>
      </c>
      <c r="V4305" s="250" t="str">
        <f>IF(OR(R4305='Data Validation (ROP used only)'!$A$22,ISBLANK(S4305),ISERROR(S4305/$I4305)),"",S4305/$I4305)</f>
        <v/>
      </c>
      <c r="W4305" s="251"/>
      <c r="X4305" s="252" t="str" cm="1">
        <f t="array" ref="X4305">_xlfn.IFS(W4305="","",W4305/I4305&gt;=2,2*I4305,W4305/I4305 &lt; 2, W4305)</f>
        <v/>
      </c>
      <c r="Y4305" s="253" t="str">
        <f t="shared" si="473"/>
        <v/>
      </c>
      <c r="Z4305" s="248"/>
      <c r="AA4305" s="249" t="str">
        <f t="shared" si="474"/>
        <v/>
      </c>
      <c r="AB4305" s="254" t="str">
        <f t="shared" si="475"/>
        <v/>
      </c>
      <c r="AC4305" s="159"/>
      <c r="AD4305" s="160"/>
    </row>
    <row r="4306" spans="2:30" ht="13.8" hidden="1" outlineLevel="1" x14ac:dyDescent="0.25">
      <c r="B4306" s="1"/>
      <c r="C4306" s="1"/>
      <c r="D4306" s="1"/>
      <c r="E4306" s="2"/>
      <c r="F4306" s="1"/>
      <c r="G4306" s="2"/>
      <c r="H4306" s="108"/>
      <c r="I4306" s="109"/>
      <c r="J4306" s="132" t="str">
        <f t="shared" si="471"/>
        <v/>
      </c>
      <c r="K4306" s="132">
        <f t="shared" si="469"/>
        <v>0</v>
      </c>
      <c r="L4306" s="246"/>
      <c r="M4306" s="247"/>
      <c r="N4306" s="246"/>
      <c r="O4306" s="248"/>
      <c r="P4306" s="249" t="str">
        <f t="shared" si="472"/>
        <v/>
      </c>
      <c r="Q4306" s="250" t="str">
        <f t="shared" si="470"/>
        <v/>
      </c>
      <c r="R4306" s="248"/>
      <c r="S4306" s="246"/>
      <c r="T4306" s="248"/>
      <c r="U4306" s="249" t="str">
        <f>+IF(AND(S4306&gt;0,R4306&lt;&gt;'Data Validation (ROP used only)'!$A$22),SUM(S4306:T4306),"")</f>
        <v/>
      </c>
      <c r="V4306" s="250" t="str">
        <f>IF(OR(R4306='Data Validation (ROP used only)'!$A$22,ISBLANK(S4306),ISERROR(S4306/$I4306)),"",S4306/$I4306)</f>
        <v/>
      </c>
      <c r="W4306" s="251"/>
      <c r="X4306" s="252" t="str" cm="1">
        <f t="array" ref="X4306">_xlfn.IFS(W4306="","",W4306/I4306&gt;=2,2*I4306,W4306/I4306 &lt; 2, W4306)</f>
        <v/>
      </c>
      <c r="Y4306" s="253" t="str">
        <f t="shared" si="473"/>
        <v/>
      </c>
      <c r="Z4306" s="248"/>
      <c r="AA4306" s="249" t="str">
        <f t="shared" si="474"/>
        <v/>
      </c>
      <c r="AB4306" s="254" t="str">
        <f t="shared" si="475"/>
        <v/>
      </c>
      <c r="AC4306" s="159"/>
      <c r="AD4306" s="160"/>
    </row>
    <row r="4307" spans="2:30" ht="13.8" hidden="1" outlineLevel="1" x14ac:dyDescent="0.25">
      <c r="B4307" s="1"/>
      <c r="C4307" s="1"/>
      <c r="D4307" s="1"/>
      <c r="E4307" s="2"/>
      <c r="F4307" s="1"/>
      <c r="G4307" s="2"/>
      <c r="H4307" s="108"/>
      <c r="I4307" s="109"/>
      <c r="J4307" s="132" t="str">
        <f t="shared" si="471"/>
        <v/>
      </c>
      <c r="K4307" s="132">
        <f t="shared" si="469"/>
        <v>0</v>
      </c>
      <c r="L4307" s="246"/>
      <c r="M4307" s="247"/>
      <c r="N4307" s="246"/>
      <c r="O4307" s="248"/>
      <c r="P4307" s="249" t="str">
        <f t="shared" si="472"/>
        <v/>
      </c>
      <c r="Q4307" s="250" t="str">
        <f t="shared" si="470"/>
        <v/>
      </c>
      <c r="R4307" s="248"/>
      <c r="S4307" s="246"/>
      <c r="T4307" s="248"/>
      <c r="U4307" s="249" t="str">
        <f>+IF(AND(S4307&gt;0,R4307&lt;&gt;'Data Validation (ROP used only)'!$A$22),SUM(S4307:T4307),"")</f>
        <v/>
      </c>
      <c r="V4307" s="250" t="str">
        <f>IF(OR(R4307='Data Validation (ROP used only)'!$A$22,ISBLANK(S4307),ISERROR(S4307/$I4307)),"",S4307/$I4307)</f>
        <v/>
      </c>
      <c r="W4307" s="251"/>
      <c r="X4307" s="252" t="str" cm="1">
        <f t="array" ref="X4307">_xlfn.IFS(W4307="","",W4307/I4307&gt;=2,2*I4307,W4307/I4307 &lt; 2, W4307)</f>
        <v/>
      </c>
      <c r="Y4307" s="253" t="str">
        <f t="shared" si="473"/>
        <v/>
      </c>
      <c r="Z4307" s="248"/>
      <c r="AA4307" s="249" t="str">
        <f t="shared" si="474"/>
        <v/>
      </c>
      <c r="AB4307" s="254" t="str">
        <f t="shared" si="475"/>
        <v/>
      </c>
      <c r="AC4307" s="159"/>
      <c r="AD4307" s="160"/>
    </row>
    <row r="4308" spans="2:30" ht="13.8" hidden="1" outlineLevel="1" x14ac:dyDescent="0.25">
      <c r="B4308" s="1"/>
      <c r="C4308" s="1"/>
      <c r="D4308" s="1"/>
      <c r="E4308" s="2"/>
      <c r="F4308" s="1"/>
      <c r="G4308" s="2"/>
      <c r="H4308" s="108"/>
      <c r="I4308" s="109"/>
      <c r="J4308" s="132" t="str">
        <f t="shared" si="471"/>
        <v/>
      </c>
      <c r="K4308" s="132">
        <f t="shared" si="469"/>
        <v>0</v>
      </c>
      <c r="L4308" s="246"/>
      <c r="M4308" s="247"/>
      <c r="N4308" s="246"/>
      <c r="O4308" s="248"/>
      <c r="P4308" s="249" t="str">
        <f t="shared" si="472"/>
        <v/>
      </c>
      <c r="Q4308" s="250" t="str">
        <f t="shared" si="470"/>
        <v/>
      </c>
      <c r="R4308" s="248"/>
      <c r="S4308" s="246"/>
      <c r="T4308" s="248"/>
      <c r="U4308" s="249" t="str">
        <f>+IF(AND(S4308&gt;0,R4308&lt;&gt;'Data Validation (ROP used only)'!$A$22),SUM(S4308:T4308),"")</f>
        <v/>
      </c>
      <c r="V4308" s="250" t="str">
        <f>IF(OR(R4308='Data Validation (ROP used only)'!$A$22,ISBLANK(S4308),ISERROR(S4308/$I4308)),"",S4308/$I4308)</f>
        <v/>
      </c>
      <c r="W4308" s="251"/>
      <c r="X4308" s="252" t="str" cm="1">
        <f t="array" ref="X4308">_xlfn.IFS(W4308="","",W4308/I4308&gt;=2,2*I4308,W4308/I4308 &lt; 2, W4308)</f>
        <v/>
      </c>
      <c r="Y4308" s="253" t="str">
        <f t="shared" si="473"/>
        <v/>
      </c>
      <c r="Z4308" s="248"/>
      <c r="AA4308" s="249" t="str">
        <f t="shared" si="474"/>
        <v/>
      </c>
      <c r="AB4308" s="254" t="str">
        <f t="shared" si="475"/>
        <v/>
      </c>
      <c r="AC4308" s="159"/>
      <c r="AD4308" s="160"/>
    </row>
    <row r="4309" spans="2:30" ht="13.8" hidden="1" outlineLevel="1" x14ac:dyDescent="0.25">
      <c r="B4309" s="1"/>
      <c r="C4309" s="1"/>
      <c r="D4309" s="1"/>
      <c r="E4309" s="2"/>
      <c r="F4309" s="1"/>
      <c r="G4309" s="2"/>
      <c r="H4309" s="108"/>
      <c r="I4309" s="109"/>
      <c r="J4309" s="132" t="str">
        <f t="shared" si="471"/>
        <v/>
      </c>
      <c r="K4309" s="132">
        <f t="shared" si="469"/>
        <v>0</v>
      </c>
      <c r="L4309" s="246"/>
      <c r="M4309" s="247"/>
      <c r="N4309" s="246"/>
      <c r="O4309" s="248"/>
      <c r="P4309" s="249" t="str">
        <f t="shared" si="472"/>
        <v/>
      </c>
      <c r="Q4309" s="250" t="str">
        <f t="shared" si="470"/>
        <v/>
      </c>
      <c r="R4309" s="248"/>
      <c r="S4309" s="246"/>
      <c r="T4309" s="248"/>
      <c r="U4309" s="249" t="str">
        <f>+IF(AND(S4309&gt;0,R4309&lt;&gt;'Data Validation (ROP used only)'!$A$22),SUM(S4309:T4309),"")</f>
        <v/>
      </c>
      <c r="V4309" s="250" t="str">
        <f>IF(OR(R4309='Data Validation (ROP used only)'!$A$22,ISBLANK(S4309),ISERROR(S4309/$I4309)),"",S4309/$I4309)</f>
        <v/>
      </c>
      <c r="W4309" s="251"/>
      <c r="X4309" s="252" t="str" cm="1">
        <f t="array" ref="X4309">_xlfn.IFS(W4309="","",W4309/I4309&gt;=2,2*I4309,W4309/I4309 &lt; 2, W4309)</f>
        <v/>
      </c>
      <c r="Y4309" s="253" t="str">
        <f t="shared" si="473"/>
        <v/>
      </c>
      <c r="Z4309" s="248"/>
      <c r="AA4309" s="249" t="str">
        <f t="shared" si="474"/>
        <v/>
      </c>
      <c r="AB4309" s="254" t="str">
        <f t="shared" si="475"/>
        <v/>
      </c>
      <c r="AC4309" s="159"/>
      <c r="AD4309" s="160"/>
    </row>
    <row r="4310" spans="2:30" ht="13.8" hidden="1" outlineLevel="1" x14ac:dyDescent="0.25">
      <c r="B4310" s="1"/>
      <c r="C4310" s="1"/>
      <c r="D4310" s="1"/>
      <c r="E4310" s="2"/>
      <c r="F4310" s="1"/>
      <c r="G4310" s="2"/>
      <c r="H4310" s="108"/>
      <c r="I4310" s="109"/>
      <c r="J4310" s="132" t="str">
        <f t="shared" si="471"/>
        <v/>
      </c>
      <c r="K4310" s="132">
        <f t="shared" si="469"/>
        <v>0</v>
      </c>
      <c r="L4310" s="246"/>
      <c r="M4310" s="247"/>
      <c r="N4310" s="246"/>
      <c r="O4310" s="248"/>
      <c r="P4310" s="249" t="str">
        <f t="shared" si="472"/>
        <v/>
      </c>
      <c r="Q4310" s="250" t="str">
        <f t="shared" si="470"/>
        <v/>
      </c>
      <c r="R4310" s="248"/>
      <c r="S4310" s="246"/>
      <c r="T4310" s="248"/>
      <c r="U4310" s="249" t="str">
        <f>+IF(AND(S4310&gt;0,R4310&lt;&gt;'Data Validation (ROP used only)'!$A$22),SUM(S4310:T4310),"")</f>
        <v/>
      </c>
      <c r="V4310" s="250" t="str">
        <f>IF(OR(R4310='Data Validation (ROP used only)'!$A$22,ISBLANK(S4310),ISERROR(S4310/$I4310)),"",S4310/$I4310)</f>
        <v/>
      </c>
      <c r="W4310" s="251"/>
      <c r="X4310" s="252" t="str" cm="1">
        <f t="array" ref="X4310">_xlfn.IFS(W4310="","",W4310/I4310&gt;=2,2*I4310,W4310/I4310 &lt; 2, W4310)</f>
        <v/>
      </c>
      <c r="Y4310" s="253" t="str">
        <f t="shared" si="473"/>
        <v/>
      </c>
      <c r="Z4310" s="248"/>
      <c r="AA4310" s="249" t="str">
        <f t="shared" si="474"/>
        <v/>
      </c>
      <c r="AB4310" s="254" t="str">
        <f t="shared" si="475"/>
        <v/>
      </c>
      <c r="AC4310" s="159"/>
      <c r="AD4310" s="160"/>
    </row>
    <row r="4311" spans="2:30" ht="13.8" hidden="1" outlineLevel="1" x14ac:dyDescent="0.25">
      <c r="B4311" s="1"/>
      <c r="C4311" s="1"/>
      <c r="D4311" s="1"/>
      <c r="E4311" s="2"/>
      <c r="F4311" s="1"/>
      <c r="G4311" s="2"/>
      <c r="H4311" s="108"/>
      <c r="I4311" s="109"/>
      <c r="J4311" s="132" t="str">
        <f t="shared" si="471"/>
        <v/>
      </c>
      <c r="K4311" s="132">
        <f t="shared" si="469"/>
        <v>0</v>
      </c>
      <c r="L4311" s="246"/>
      <c r="M4311" s="247"/>
      <c r="N4311" s="246"/>
      <c r="O4311" s="248"/>
      <c r="P4311" s="249" t="str">
        <f t="shared" si="472"/>
        <v/>
      </c>
      <c r="Q4311" s="250" t="str">
        <f t="shared" si="470"/>
        <v/>
      </c>
      <c r="R4311" s="248"/>
      <c r="S4311" s="246"/>
      <c r="T4311" s="248"/>
      <c r="U4311" s="249" t="str">
        <f>+IF(AND(S4311&gt;0,R4311&lt;&gt;'Data Validation (ROP used only)'!$A$22),SUM(S4311:T4311),"")</f>
        <v/>
      </c>
      <c r="V4311" s="250" t="str">
        <f>IF(OR(R4311='Data Validation (ROP used only)'!$A$22,ISBLANK(S4311),ISERROR(S4311/$I4311)),"",S4311/$I4311)</f>
        <v/>
      </c>
      <c r="W4311" s="251"/>
      <c r="X4311" s="252" t="str" cm="1">
        <f t="array" ref="X4311">_xlfn.IFS(W4311="","",W4311/I4311&gt;=2,2*I4311,W4311/I4311 &lt; 2, W4311)</f>
        <v/>
      </c>
      <c r="Y4311" s="253" t="str">
        <f t="shared" si="473"/>
        <v/>
      </c>
      <c r="Z4311" s="248"/>
      <c r="AA4311" s="249" t="str">
        <f t="shared" si="474"/>
        <v/>
      </c>
      <c r="AB4311" s="254" t="str">
        <f t="shared" si="475"/>
        <v/>
      </c>
      <c r="AC4311" s="159"/>
      <c r="AD4311" s="160"/>
    </row>
    <row r="4312" spans="2:30" ht="13.8" hidden="1" outlineLevel="1" x14ac:dyDescent="0.25">
      <c r="B4312" s="1"/>
      <c r="C4312" s="1"/>
      <c r="D4312" s="1"/>
      <c r="E4312" s="2"/>
      <c r="F4312" s="1"/>
      <c r="G4312" s="2"/>
      <c r="H4312" s="108"/>
      <c r="I4312" s="109"/>
      <c r="J4312" s="132" t="str">
        <f t="shared" si="471"/>
        <v/>
      </c>
      <c r="K4312" s="132">
        <f t="shared" si="469"/>
        <v>0</v>
      </c>
      <c r="L4312" s="246"/>
      <c r="M4312" s="247"/>
      <c r="N4312" s="246"/>
      <c r="O4312" s="248"/>
      <c r="P4312" s="249" t="str">
        <f t="shared" si="472"/>
        <v/>
      </c>
      <c r="Q4312" s="250" t="str">
        <f t="shared" si="470"/>
        <v/>
      </c>
      <c r="R4312" s="248"/>
      <c r="S4312" s="246"/>
      <c r="T4312" s="248"/>
      <c r="U4312" s="249" t="str">
        <f>+IF(AND(S4312&gt;0,R4312&lt;&gt;'Data Validation (ROP used only)'!$A$22),SUM(S4312:T4312),"")</f>
        <v/>
      </c>
      <c r="V4312" s="250" t="str">
        <f>IF(OR(R4312='Data Validation (ROP used only)'!$A$22,ISBLANK(S4312),ISERROR(S4312/$I4312)),"",S4312/$I4312)</f>
        <v/>
      </c>
      <c r="W4312" s="251"/>
      <c r="X4312" s="252" t="str" cm="1">
        <f t="array" ref="X4312">_xlfn.IFS(W4312="","",W4312/I4312&gt;=2,2*I4312,W4312/I4312 &lt; 2, W4312)</f>
        <v/>
      </c>
      <c r="Y4312" s="253" t="str">
        <f t="shared" si="473"/>
        <v/>
      </c>
      <c r="Z4312" s="248"/>
      <c r="AA4312" s="249" t="str">
        <f t="shared" si="474"/>
        <v/>
      </c>
      <c r="AB4312" s="254" t="str">
        <f t="shared" si="475"/>
        <v/>
      </c>
      <c r="AC4312" s="159"/>
      <c r="AD4312" s="160"/>
    </row>
    <row r="4313" spans="2:30" ht="13.8" hidden="1" outlineLevel="1" x14ac:dyDescent="0.25">
      <c r="B4313" s="1"/>
      <c r="C4313" s="1"/>
      <c r="D4313" s="1"/>
      <c r="E4313" s="2"/>
      <c r="F4313" s="1"/>
      <c r="G4313" s="2"/>
      <c r="H4313" s="108"/>
      <c r="I4313" s="109"/>
      <c r="J4313" s="132" t="str">
        <f t="shared" si="471"/>
        <v/>
      </c>
      <c r="K4313" s="132">
        <f t="shared" si="469"/>
        <v>0</v>
      </c>
      <c r="L4313" s="246"/>
      <c r="M4313" s="247"/>
      <c r="N4313" s="246"/>
      <c r="O4313" s="248"/>
      <c r="P4313" s="249" t="str">
        <f t="shared" si="472"/>
        <v/>
      </c>
      <c r="Q4313" s="250" t="str">
        <f t="shared" si="470"/>
        <v/>
      </c>
      <c r="R4313" s="248"/>
      <c r="S4313" s="246"/>
      <c r="T4313" s="248"/>
      <c r="U4313" s="249" t="str">
        <f>+IF(AND(S4313&gt;0,R4313&lt;&gt;'Data Validation (ROP used only)'!$A$22),SUM(S4313:T4313),"")</f>
        <v/>
      </c>
      <c r="V4313" s="250" t="str">
        <f>IF(OR(R4313='Data Validation (ROP used only)'!$A$22,ISBLANK(S4313),ISERROR(S4313/$I4313)),"",S4313/$I4313)</f>
        <v/>
      </c>
      <c r="W4313" s="251"/>
      <c r="X4313" s="252" t="str" cm="1">
        <f t="array" ref="X4313">_xlfn.IFS(W4313="","",W4313/I4313&gt;=2,2*I4313,W4313/I4313 &lt; 2, W4313)</f>
        <v/>
      </c>
      <c r="Y4313" s="253" t="str">
        <f t="shared" si="473"/>
        <v/>
      </c>
      <c r="Z4313" s="248"/>
      <c r="AA4313" s="249" t="str">
        <f t="shared" si="474"/>
        <v/>
      </c>
      <c r="AB4313" s="254" t="str">
        <f t="shared" si="475"/>
        <v/>
      </c>
      <c r="AC4313" s="159"/>
      <c r="AD4313" s="160"/>
    </row>
    <row r="4314" spans="2:30" ht="13.8" hidden="1" outlineLevel="1" x14ac:dyDescent="0.25">
      <c r="B4314" s="1"/>
      <c r="C4314" s="1"/>
      <c r="D4314" s="1"/>
      <c r="E4314" s="2"/>
      <c r="F4314" s="1"/>
      <c r="G4314" s="2"/>
      <c r="H4314" s="108"/>
      <c r="I4314" s="109"/>
      <c r="J4314" s="132" t="str">
        <f t="shared" si="471"/>
        <v/>
      </c>
      <c r="K4314" s="132">
        <f t="shared" si="469"/>
        <v>0</v>
      </c>
      <c r="L4314" s="246"/>
      <c r="M4314" s="247"/>
      <c r="N4314" s="246"/>
      <c r="O4314" s="248"/>
      <c r="P4314" s="249" t="str">
        <f t="shared" si="472"/>
        <v/>
      </c>
      <c r="Q4314" s="250" t="str">
        <f t="shared" si="470"/>
        <v/>
      </c>
      <c r="R4314" s="248"/>
      <c r="S4314" s="246"/>
      <c r="T4314" s="248"/>
      <c r="U4314" s="249" t="str">
        <f>+IF(AND(S4314&gt;0,R4314&lt;&gt;'Data Validation (ROP used only)'!$A$22),SUM(S4314:T4314),"")</f>
        <v/>
      </c>
      <c r="V4314" s="250" t="str">
        <f>IF(OR(R4314='Data Validation (ROP used only)'!$A$22,ISBLANK(S4314),ISERROR(S4314/$I4314)),"",S4314/$I4314)</f>
        <v/>
      </c>
      <c r="W4314" s="251"/>
      <c r="X4314" s="252" t="str" cm="1">
        <f t="array" ref="X4314">_xlfn.IFS(W4314="","",W4314/I4314&gt;=2,2*I4314,W4314/I4314 &lt; 2, W4314)</f>
        <v/>
      </c>
      <c r="Y4314" s="253" t="str">
        <f t="shared" si="473"/>
        <v/>
      </c>
      <c r="Z4314" s="248"/>
      <c r="AA4314" s="249" t="str">
        <f t="shared" si="474"/>
        <v/>
      </c>
      <c r="AB4314" s="254" t="str">
        <f t="shared" si="475"/>
        <v/>
      </c>
      <c r="AC4314" s="159"/>
      <c r="AD4314" s="160"/>
    </row>
    <row r="4315" spans="2:30" ht="13.8" hidden="1" outlineLevel="1" x14ac:dyDescent="0.25">
      <c r="B4315" s="1"/>
      <c r="C4315" s="1"/>
      <c r="D4315" s="1"/>
      <c r="E4315" s="2"/>
      <c r="F4315" s="1"/>
      <c r="G4315" s="2"/>
      <c r="H4315" s="108"/>
      <c r="I4315" s="109"/>
      <c r="J4315" s="132" t="str">
        <f t="shared" si="471"/>
        <v/>
      </c>
      <c r="K4315" s="132">
        <f t="shared" si="469"/>
        <v>0</v>
      </c>
      <c r="L4315" s="246"/>
      <c r="M4315" s="247"/>
      <c r="N4315" s="246"/>
      <c r="O4315" s="248"/>
      <c r="P4315" s="249" t="str">
        <f t="shared" si="472"/>
        <v/>
      </c>
      <c r="Q4315" s="250" t="str">
        <f t="shared" si="470"/>
        <v/>
      </c>
      <c r="R4315" s="248"/>
      <c r="S4315" s="246"/>
      <c r="T4315" s="248"/>
      <c r="U4315" s="249" t="str">
        <f>+IF(AND(S4315&gt;0,R4315&lt;&gt;'Data Validation (ROP used only)'!$A$22),SUM(S4315:T4315),"")</f>
        <v/>
      </c>
      <c r="V4315" s="250" t="str">
        <f>IF(OR(R4315='Data Validation (ROP used only)'!$A$22,ISBLANK(S4315),ISERROR(S4315/$I4315)),"",S4315/$I4315)</f>
        <v/>
      </c>
      <c r="W4315" s="251"/>
      <c r="X4315" s="252" t="str" cm="1">
        <f t="array" ref="X4315">_xlfn.IFS(W4315="","",W4315/I4315&gt;=2,2*I4315,W4315/I4315 &lt; 2, W4315)</f>
        <v/>
      </c>
      <c r="Y4315" s="253" t="str">
        <f t="shared" si="473"/>
        <v/>
      </c>
      <c r="Z4315" s="248"/>
      <c r="AA4315" s="249" t="str">
        <f t="shared" si="474"/>
        <v/>
      </c>
      <c r="AB4315" s="254" t="str">
        <f t="shared" si="475"/>
        <v/>
      </c>
      <c r="AC4315" s="159"/>
      <c r="AD4315" s="160"/>
    </row>
    <row r="4316" spans="2:30" ht="13.8" hidden="1" outlineLevel="1" x14ac:dyDescent="0.25">
      <c r="B4316" s="1"/>
      <c r="C4316" s="1"/>
      <c r="D4316" s="1"/>
      <c r="E4316" s="2"/>
      <c r="F4316" s="1"/>
      <c r="G4316" s="2"/>
      <c r="H4316" s="108"/>
      <c r="I4316" s="109"/>
      <c r="J4316" s="132" t="str">
        <f t="shared" si="471"/>
        <v/>
      </c>
      <c r="K4316" s="132">
        <f t="shared" si="469"/>
        <v>0</v>
      </c>
      <c r="L4316" s="246"/>
      <c r="M4316" s="247"/>
      <c r="N4316" s="246"/>
      <c r="O4316" s="248"/>
      <c r="P4316" s="249" t="str">
        <f t="shared" si="472"/>
        <v/>
      </c>
      <c r="Q4316" s="250" t="str">
        <f t="shared" si="470"/>
        <v/>
      </c>
      <c r="R4316" s="248"/>
      <c r="S4316" s="246"/>
      <c r="T4316" s="248"/>
      <c r="U4316" s="249" t="str">
        <f>+IF(AND(S4316&gt;0,R4316&lt;&gt;'Data Validation (ROP used only)'!$A$22),SUM(S4316:T4316),"")</f>
        <v/>
      </c>
      <c r="V4316" s="250" t="str">
        <f>IF(OR(R4316='Data Validation (ROP used only)'!$A$22,ISBLANK(S4316),ISERROR(S4316/$I4316)),"",S4316/$I4316)</f>
        <v/>
      </c>
      <c r="W4316" s="251"/>
      <c r="X4316" s="252" t="str" cm="1">
        <f t="array" ref="X4316">_xlfn.IFS(W4316="","",W4316/I4316&gt;=2,2*I4316,W4316/I4316 &lt; 2, W4316)</f>
        <v/>
      </c>
      <c r="Y4316" s="253" t="str">
        <f t="shared" si="473"/>
        <v/>
      </c>
      <c r="Z4316" s="248"/>
      <c r="AA4316" s="249" t="str">
        <f t="shared" si="474"/>
        <v/>
      </c>
      <c r="AB4316" s="254" t="str">
        <f t="shared" si="475"/>
        <v/>
      </c>
      <c r="AC4316" s="159"/>
      <c r="AD4316" s="160"/>
    </row>
    <row r="4317" spans="2:30" ht="13.8" hidden="1" outlineLevel="1" x14ac:dyDescent="0.25">
      <c r="B4317" s="1"/>
      <c r="C4317" s="1"/>
      <c r="D4317" s="1"/>
      <c r="E4317" s="2"/>
      <c r="F4317" s="1"/>
      <c r="G4317" s="2"/>
      <c r="H4317" s="108"/>
      <c r="I4317" s="109"/>
      <c r="J4317" s="132" t="str">
        <f t="shared" si="471"/>
        <v/>
      </c>
      <c r="K4317" s="132">
        <f t="shared" si="469"/>
        <v>0</v>
      </c>
      <c r="L4317" s="246"/>
      <c r="M4317" s="247"/>
      <c r="N4317" s="246"/>
      <c r="O4317" s="248"/>
      <c r="P4317" s="249" t="str">
        <f t="shared" si="472"/>
        <v/>
      </c>
      <c r="Q4317" s="250" t="str">
        <f t="shared" si="470"/>
        <v/>
      </c>
      <c r="R4317" s="248"/>
      <c r="S4317" s="246"/>
      <c r="T4317" s="248"/>
      <c r="U4317" s="249" t="str">
        <f>+IF(AND(S4317&gt;0,R4317&lt;&gt;'Data Validation (ROP used only)'!$A$22),SUM(S4317:T4317),"")</f>
        <v/>
      </c>
      <c r="V4317" s="250" t="str">
        <f>IF(OR(R4317='Data Validation (ROP used only)'!$A$22,ISBLANK(S4317),ISERROR(S4317/$I4317)),"",S4317/$I4317)</f>
        <v/>
      </c>
      <c r="W4317" s="251"/>
      <c r="X4317" s="252" t="str" cm="1">
        <f t="array" ref="X4317">_xlfn.IFS(W4317="","",W4317/I4317&gt;=2,2*I4317,W4317/I4317 &lt; 2, W4317)</f>
        <v/>
      </c>
      <c r="Y4317" s="253" t="str">
        <f t="shared" si="473"/>
        <v/>
      </c>
      <c r="Z4317" s="248"/>
      <c r="AA4317" s="249" t="str">
        <f t="shared" si="474"/>
        <v/>
      </c>
      <c r="AB4317" s="254" t="str">
        <f t="shared" si="475"/>
        <v/>
      </c>
      <c r="AC4317" s="159"/>
      <c r="AD4317" s="160"/>
    </row>
    <row r="4318" spans="2:30" ht="13.8" hidden="1" outlineLevel="1" x14ac:dyDescent="0.25">
      <c r="B4318" s="1"/>
      <c r="C4318" s="1"/>
      <c r="D4318" s="1"/>
      <c r="E4318" s="2"/>
      <c r="F4318" s="1"/>
      <c r="G4318" s="2"/>
      <c r="H4318" s="108"/>
      <c r="I4318" s="109"/>
      <c r="J4318" s="132" t="str">
        <f t="shared" si="471"/>
        <v/>
      </c>
      <c r="K4318" s="132">
        <f t="shared" si="469"/>
        <v>0</v>
      </c>
      <c r="L4318" s="246"/>
      <c r="M4318" s="247"/>
      <c r="N4318" s="246"/>
      <c r="O4318" s="248"/>
      <c r="P4318" s="249" t="str">
        <f t="shared" si="472"/>
        <v/>
      </c>
      <c r="Q4318" s="250" t="str">
        <f t="shared" si="470"/>
        <v/>
      </c>
      <c r="R4318" s="248"/>
      <c r="S4318" s="246"/>
      <c r="T4318" s="248"/>
      <c r="U4318" s="249" t="str">
        <f>+IF(AND(S4318&gt;0,R4318&lt;&gt;'Data Validation (ROP used only)'!$A$22),SUM(S4318:T4318),"")</f>
        <v/>
      </c>
      <c r="V4318" s="250" t="str">
        <f>IF(OR(R4318='Data Validation (ROP used only)'!$A$22,ISBLANK(S4318),ISERROR(S4318/$I4318)),"",S4318/$I4318)</f>
        <v/>
      </c>
      <c r="W4318" s="251"/>
      <c r="X4318" s="252" t="str" cm="1">
        <f t="array" ref="X4318">_xlfn.IFS(W4318="","",W4318/I4318&gt;=2,2*I4318,W4318/I4318 &lt; 2, W4318)</f>
        <v/>
      </c>
      <c r="Y4318" s="253" t="str">
        <f t="shared" si="473"/>
        <v/>
      </c>
      <c r="Z4318" s="248"/>
      <c r="AA4318" s="249" t="str">
        <f t="shared" si="474"/>
        <v/>
      </c>
      <c r="AB4318" s="254" t="str">
        <f t="shared" si="475"/>
        <v/>
      </c>
      <c r="AC4318" s="159"/>
      <c r="AD4318" s="160"/>
    </row>
    <row r="4319" spans="2:30" ht="13.8" hidden="1" outlineLevel="1" x14ac:dyDescent="0.25">
      <c r="B4319" s="1"/>
      <c r="C4319" s="1"/>
      <c r="D4319" s="1"/>
      <c r="E4319" s="2"/>
      <c r="F4319" s="1"/>
      <c r="G4319" s="2"/>
      <c r="H4319" s="108"/>
      <c r="I4319" s="109"/>
      <c r="J4319" s="132" t="str">
        <f t="shared" si="471"/>
        <v/>
      </c>
      <c r="K4319" s="132">
        <f t="shared" si="469"/>
        <v>0</v>
      </c>
      <c r="L4319" s="246"/>
      <c r="M4319" s="247"/>
      <c r="N4319" s="246"/>
      <c r="O4319" s="248"/>
      <c r="P4319" s="249" t="str">
        <f t="shared" si="472"/>
        <v/>
      </c>
      <c r="Q4319" s="250" t="str">
        <f t="shared" si="470"/>
        <v/>
      </c>
      <c r="R4319" s="248"/>
      <c r="S4319" s="246"/>
      <c r="T4319" s="248"/>
      <c r="U4319" s="249" t="str">
        <f>+IF(AND(S4319&gt;0,R4319&lt;&gt;'Data Validation (ROP used only)'!$A$22),SUM(S4319:T4319),"")</f>
        <v/>
      </c>
      <c r="V4319" s="250" t="str">
        <f>IF(OR(R4319='Data Validation (ROP used only)'!$A$22,ISBLANK(S4319),ISERROR(S4319/$I4319)),"",S4319/$I4319)</f>
        <v/>
      </c>
      <c r="W4319" s="251"/>
      <c r="X4319" s="252" t="str" cm="1">
        <f t="array" ref="X4319">_xlfn.IFS(W4319="","",W4319/I4319&gt;=2,2*I4319,W4319/I4319 &lt; 2, W4319)</f>
        <v/>
      </c>
      <c r="Y4319" s="253" t="str">
        <f t="shared" si="473"/>
        <v/>
      </c>
      <c r="Z4319" s="248"/>
      <c r="AA4319" s="249" t="str">
        <f t="shared" si="474"/>
        <v/>
      </c>
      <c r="AB4319" s="254" t="str">
        <f t="shared" si="475"/>
        <v/>
      </c>
      <c r="AC4319" s="159"/>
      <c r="AD4319" s="160"/>
    </row>
    <row r="4320" spans="2:30" ht="13.8" hidden="1" outlineLevel="1" x14ac:dyDescent="0.25">
      <c r="B4320" s="1"/>
      <c r="C4320" s="1"/>
      <c r="D4320" s="1"/>
      <c r="E4320" s="2"/>
      <c r="F4320" s="1"/>
      <c r="G4320" s="2"/>
      <c r="H4320" s="108"/>
      <c r="I4320" s="109"/>
      <c r="J4320" s="132" t="str">
        <f t="shared" si="471"/>
        <v/>
      </c>
      <c r="K4320" s="132">
        <f t="shared" si="469"/>
        <v>0</v>
      </c>
      <c r="L4320" s="246"/>
      <c r="M4320" s="247"/>
      <c r="N4320" s="246"/>
      <c r="O4320" s="248"/>
      <c r="P4320" s="249" t="str">
        <f t="shared" si="472"/>
        <v/>
      </c>
      <c r="Q4320" s="250" t="str">
        <f t="shared" si="470"/>
        <v/>
      </c>
      <c r="R4320" s="248"/>
      <c r="S4320" s="246"/>
      <c r="T4320" s="248"/>
      <c r="U4320" s="249" t="str">
        <f>+IF(AND(S4320&gt;0,R4320&lt;&gt;'Data Validation (ROP used only)'!$A$22),SUM(S4320:T4320),"")</f>
        <v/>
      </c>
      <c r="V4320" s="250" t="str">
        <f>IF(OR(R4320='Data Validation (ROP used only)'!$A$22,ISBLANK(S4320),ISERROR(S4320/$I4320)),"",S4320/$I4320)</f>
        <v/>
      </c>
      <c r="W4320" s="251"/>
      <c r="X4320" s="252" t="str" cm="1">
        <f t="array" ref="X4320">_xlfn.IFS(W4320="","",W4320/I4320&gt;=2,2*I4320,W4320/I4320 &lt; 2, W4320)</f>
        <v/>
      </c>
      <c r="Y4320" s="253" t="str">
        <f t="shared" si="473"/>
        <v/>
      </c>
      <c r="Z4320" s="248"/>
      <c r="AA4320" s="249" t="str">
        <f t="shared" si="474"/>
        <v/>
      </c>
      <c r="AB4320" s="254" t="str">
        <f t="shared" si="475"/>
        <v/>
      </c>
      <c r="AC4320" s="159"/>
      <c r="AD4320" s="160"/>
    </row>
    <row r="4321" spans="2:30" ht="13.8" hidden="1" outlineLevel="1" x14ac:dyDescent="0.25">
      <c r="B4321" s="1"/>
      <c r="C4321" s="1"/>
      <c r="D4321" s="1"/>
      <c r="E4321" s="2"/>
      <c r="F4321" s="1"/>
      <c r="G4321" s="2"/>
      <c r="H4321" s="108"/>
      <c r="I4321" s="109"/>
      <c r="J4321" s="132" t="str">
        <f t="shared" si="471"/>
        <v/>
      </c>
      <c r="K4321" s="132">
        <f t="shared" si="469"/>
        <v>0</v>
      </c>
      <c r="L4321" s="246"/>
      <c r="M4321" s="247"/>
      <c r="N4321" s="246"/>
      <c r="O4321" s="248"/>
      <c r="P4321" s="249" t="str">
        <f t="shared" si="472"/>
        <v/>
      </c>
      <c r="Q4321" s="250" t="str">
        <f t="shared" si="470"/>
        <v/>
      </c>
      <c r="R4321" s="248"/>
      <c r="S4321" s="246"/>
      <c r="T4321" s="248"/>
      <c r="U4321" s="249" t="str">
        <f>+IF(AND(S4321&gt;0,R4321&lt;&gt;'Data Validation (ROP used only)'!$A$22),SUM(S4321:T4321),"")</f>
        <v/>
      </c>
      <c r="V4321" s="250" t="str">
        <f>IF(OR(R4321='Data Validation (ROP used only)'!$A$22,ISBLANK(S4321),ISERROR(S4321/$I4321)),"",S4321/$I4321)</f>
        <v/>
      </c>
      <c r="W4321" s="251"/>
      <c r="X4321" s="252" t="str" cm="1">
        <f t="array" ref="X4321">_xlfn.IFS(W4321="","",W4321/I4321&gt;=2,2*I4321,W4321/I4321 &lt; 2, W4321)</f>
        <v/>
      </c>
      <c r="Y4321" s="253" t="str">
        <f t="shared" si="473"/>
        <v/>
      </c>
      <c r="Z4321" s="248"/>
      <c r="AA4321" s="249" t="str">
        <f t="shared" si="474"/>
        <v/>
      </c>
      <c r="AB4321" s="254" t="str">
        <f t="shared" si="475"/>
        <v/>
      </c>
      <c r="AC4321" s="159"/>
      <c r="AD4321" s="160"/>
    </row>
    <row r="4322" spans="2:30" ht="13.8" hidden="1" outlineLevel="1" x14ac:dyDescent="0.25">
      <c r="B4322" s="1"/>
      <c r="C4322" s="1"/>
      <c r="D4322" s="1"/>
      <c r="E4322" s="2"/>
      <c r="F4322" s="1"/>
      <c r="G4322" s="2"/>
      <c r="H4322" s="108"/>
      <c r="I4322" s="109"/>
      <c r="J4322" s="132" t="str">
        <f t="shared" si="471"/>
        <v/>
      </c>
      <c r="K4322" s="132">
        <f t="shared" si="469"/>
        <v>0</v>
      </c>
      <c r="L4322" s="246"/>
      <c r="M4322" s="247"/>
      <c r="N4322" s="246"/>
      <c r="O4322" s="248"/>
      <c r="P4322" s="249" t="str">
        <f t="shared" si="472"/>
        <v/>
      </c>
      <c r="Q4322" s="250" t="str">
        <f t="shared" si="470"/>
        <v/>
      </c>
      <c r="R4322" s="248"/>
      <c r="S4322" s="246"/>
      <c r="T4322" s="248"/>
      <c r="U4322" s="249" t="str">
        <f>+IF(AND(S4322&gt;0,R4322&lt;&gt;'Data Validation (ROP used only)'!$A$22),SUM(S4322:T4322),"")</f>
        <v/>
      </c>
      <c r="V4322" s="250" t="str">
        <f>IF(OR(R4322='Data Validation (ROP used only)'!$A$22,ISBLANK(S4322),ISERROR(S4322/$I4322)),"",S4322/$I4322)</f>
        <v/>
      </c>
      <c r="W4322" s="251"/>
      <c r="X4322" s="252" t="str" cm="1">
        <f t="array" ref="X4322">_xlfn.IFS(W4322="","",W4322/I4322&gt;=2,2*I4322,W4322/I4322 &lt; 2, W4322)</f>
        <v/>
      </c>
      <c r="Y4322" s="253" t="str">
        <f t="shared" si="473"/>
        <v/>
      </c>
      <c r="Z4322" s="248"/>
      <c r="AA4322" s="249" t="str">
        <f t="shared" si="474"/>
        <v/>
      </c>
      <c r="AB4322" s="254" t="str">
        <f t="shared" si="475"/>
        <v/>
      </c>
      <c r="AC4322" s="159"/>
      <c r="AD4322" s="160"/>
    </row>
    <row r="4323" spans="2:30" ht="13.8" hidden="1" outlineLevel="1" x14ac:dyDescent="0.25">
      <c r="B4323" s="1"/>
      <c r="C4323" s="1"/>
      <c r="D4323" s="1"/>
      <c r="E4323" s="2"/>
      <c r="F4323" s="1"/>
      <c r="G4323" s="2"/>
      <c r="H4323" s="108"/>
      <c r="I4323" s="109"/>
      <c r="J4323" s="132" t="str">
        <f t="shared" si="471"/>
        <v/>
      </c>
      <c r="K4323" s="132">
        <f t="shared" si="469"/>
        <v>0</v>
      </c>
      <c r="L4323" s="246"/>
      <c r="M4323" s="247"/>
      <c r="N4323" s="246"/>
      <c r="O4323" s="248"/>
      <c r="P4323" s="249" t="str">
        <f t="shared" si="472"/>
        <v/>
      </c>
      <c r="Q4323" s="250" t="str">
        <f t="shared" si="470"/>
        <v/>
      </c>
      <c r="R4323" s="248"/>
      <c r="S4323" s="246"/>
      <c r="T4323" s="248"/>
      <c r="U4323" s="249" t="str">
        <f>+IF(AND(S4323&gt;0,R4323&lt;&gt;'Data Validation (ROP used only)'!$A$22),SUM(S4323:T4323),"")</f>
        <v/>
      </c>
      <c r="V4323" s="250" t="str">
        <f>IF(OR(R4323='Data Validation (ROP used only)'!$A$22,ISBLANK(S4323),ISERROR(S4323/$I4323)),"",S4323/$I4323)</f>
        <v/>
      </c>
      <c r="W4323" s="251"/>
      <c r="X4323" s="252" t="str" cm="1">
        <f t="array" ref="X4323">_xlfn.IFS(W4323="","",W4323/I4323&gt;=2,2*I4323,W4323/I4323 &lt; 2, W4323)</f>
        <v/>
      </c>
      <c r="Y4323" s="253" t="str">
        <f t="shared" si="473"/>
        <v/>
      </c>
      <c r="Z4323" s="248"/>
      <c r="AA4323" s="249" t="str">
        <f t="shared" si="474"/>
        <v/>
      </c>
      <c r="AB4323" s="254" t="str">
        <f t="shared" si="475"/>
        <v/>
      </c>
      <c r="AC4323" s="159"/>
      <c r="AD4323" s="160"/>
    </row>
    <row r="4324" spans="2:30" ht="13.8" hidden="1" outlineLevel="1" x14ac:dyDescent="0.25">
      <c r="B4324" s="1"/>
      <c r="C4324" s="1"/>
      <c r="D4324" s="1"/>
      <c r="E4324" s="2"/>
      <c r="F4324" s="1"/>
      <c r="G4324" s="2"/>
      <c r="H4324" s="108"/>
      <c r="I4324" s="109"/>
      <c r="J4324" s="132" t="str">
        <f t="shared" si="471"/>
        <v/>
      </c>
      <c r="K4324" s="132">
        <f t="shared" si="469"/>
        <v>0</v>
      </c>
      <c r="L4324" s="246"/>
      <c r="M4324" s="247"/>
      <c r="N4324" s="246"/>
      <c r="O4324" s="248"/>
      <c r="P4324" s="249" t="str">
        <f t="shared" si="472"/>
        <v/>
      </c>
      <c r="Q4324" s="250" t="str">
        <f t="shared" si="470"/>
        <v/>
      </c>
      <c r="R4324" s="248"/>
      <c r="S4324" s="246"/>
      <c r="T4324" s="248"/>
      <c r="U4324" s="249" t="str">
        <f>+IF(AND(S4324&gt;0,R4324&lt;&gt;'Data Validation (ROP used only)'!$A$22),SUM(S4324:T4324),"")</f>
        <v/>
      </c>
      <c r="V4324" s="250" t="str">
        <f>IF(OR(R4324='Data Validation (ROP used only)'!$A$22,ISBLANK(S4324),ISERROR(S4324/$I4324)),"",S4324/$I4324)</f>
        <v/>
      </c>
      <c r="W4324" s="251"/>
      <c r="X4324" s="252" t="str" cm="1">
        <f t="array" ref="X4324">_xlfn.IFS(W4324="","",W4324/I4324&gt;=2,2*I4324,W4324/I4324 &lt; 2, W4324)</f>
        <v/>
      </c>
      <c r="Y4324" s="253" t="str">
        <f t="shared" si="473"/>
        <v/>
      </c>
      <c r="Z4324" s="248"/>
      <c r="AA4324" s="249" t="str">
        <f t="shared" si="474"/>
        <v/>
      </c>
      <c r="AB4324" s="254" t="str">
        <f t="shared" si="475"/>
        <v/>
      </c>
      <c r="AC4324" s="159"/>
      <c r="AD4324" s="160"/>
    </row>
    <row r="4325" spans="2:30" ht="13.8" hidden="1" outlineLevel="1" x14ac:dyDescent="0.25">
      <c r="B4325" s="1"/>
      <c r="C4325" s="1"/>
      <c r="D4325" s="1"/>
      <c r="E4325" s="2"/>
      <c r="F4325" s="1"/>
      <c r="G4325" s="2"/>
      <c r="H4325" s="108"/>
      <c r="I4325" s="109"/>
      <c r="J4325" s="132" t="str">
        <f t="shared" si="471"/>
        <v/>
      </c>
      <c r="K4325" s="132">
        <f t="shared" si="469"/>
        <v>0</v>
      </c>
      <c r="L4325" s="246"/>
      <c r="M4325" s="247"/>
      <c r="N4325" s="246"/>
      <c r="O4325" s="248"/>
      <c r="P4325" s="249" t="str">
        <f t="shared" si="472"/>
        <v/>
      </c>
      <c r="Q4325" s="250" t="str">
        <f t="shared" si="470"/>
        <v/>
      </c>
      <c r="R4325" s="248"/>
      <c r="S4325" s="246"/>
      <c r="T4325" s="248"/>
      <c r="U4325" s="249" t="str">
        <f>+IF(AND(S4325&gt;0,R4325&lt;&gt;'Data Validation (ROP used only)'!$A$22),SUM(S4325:T4325),"")</f>
        <v/>
      </c>
      <c r="V4325" s="250" t="str">
        <f>IF(OR(R4325='Data Validation (ROP used only)'!$A$22,ISBLANK(S4325),ISERROR(S4325/$I4325)),"",S4325/$I4325)</f>
        <v/>
      </c>
      <c r="W4325" s="251"/>
      <c r="X4325" s="252" t="str" cm="1">
        <f t="array" ref="X4325">_xlfn.IFS(W4325="","",W4325/I4325&gt;=2,2*I4325,W4325/I4325 &lt; 2, W4325)</f>
        <v/>
      </c>
      <c r="Y4325" s="253" t="str">
        <f t="shared" si="473"/>
        <v/>
      </c>
      <c r="Z4325" s="248"/>
      <c r="AA4325" s="249" t="str">
        <f t="shared" si="474"/>
        <v/>
      </c>
      <c r="AB4325" s="254" t="str">
        <f t="shared" si="475"/>
        <v/>
      </c>
      <c r="AC4325" s="159"/>
      <c r="AD4325" s="160"/>
    </row>
    <row r="4326" spans="2:30" ht="13.8" hidden="1" outlineLevel="1" x14ac:dyDescent="0.25">
      <c r="B4326" s="1"/>
      <c r="C4326" s="1"/>
      <c r="D4326" s="1"/>
      <c r="E4326" s="2"/>
      <c r="F4326" s="1"/>
      <c r="G4326" s="2"/>
      <c r="H4326" s="108"/>
      <c r="I4326" s="109"/>
      <c r="J4326" s="132" t="str">
        <f t="shared" si="471"/>
        <v/>
      </c>
      <c r="K4326" s="132">
        <f t="shared" si="469"/>
        <v>0</v>
      </c>
      <c r="L4326" s="246"/>
      <c r="M4326" s="247"/>
      <c r="N4326" s="246"/>
      <c r="O4326" s="248"/>
      <c r="P4326" s="249" t="str">
        <f t="shared" si="472"/>
        <v/>
      </c>
      <c r="Q4326" s="250" t="str">
        <f t="shared" si="470"/>
        <v/>
      </c>
      <c r="R4326" s="248"/>
      <c r="S4326" s="246"/>
      <c r="T4326" s="248"/>
      <c r="U4326" s="249" t="str">
        <f>+IF(AND(S4326&gt;0,R4326&lt;&gt;'Data Validation (ROP used only)'!$A$22),SUM(S4326:T4326),"")</f>
        <v/>
      </c>
      <c r="V4326" s="250" t="str">
        <f>IF(OR(R4326='Data Validation (ROP used only)'!$A$22,ISBLANK(S4326),ISERROR(S4326/$I4326)),"",S4326/$I4326)</f>
        <v/>
      </c>
      <c r="W4326" s="251"/>
      <c r="X4326" s="252" t="str" cm="1">
        <f t="array" ref="X4326">_xlfn.IFS(W4326="","",W4326/I4326&gt;=2,2*I4326,W4326/I4326 &lt; 2, W4326)</f>
        <v/>
      </c>
      <c r="Y4326" s="253" t="str">
        <f t="shared" si="473"/>
        <v/>
      </c>
      <c r="Z4326" s="248"/>
      <c r="AA4326" s="249" t="str">
        <f t="shared" si="474"/>
        <v/>
      </c>
      <c r="AB4326" s="254" t="str">
        <f t="shared" si="475"/>
        <v/>
      </c>
      <c r="AC4326" s="159"/>
      <c r="AD4326" s="160"/>
    </row>
    <row r="4327" spans="2:30" ht="13.8" hidden="1" outlineLevel="1" x14ac:dyDescent="0.25">
      <c r="B4327" s="1"/>
      <c r="C4327" s="1"/>
      <c r="D4327" s="1"/>
      <c r="E4327" s="2"/>
      <c r="F4327" s="1"/>
      <c r="G4327" s="2"/>
      <c r="H4327" s="108"/>
      <c r="I4327" s="109"/>
      <c r="J4327" s="132" t="str">
        <f t="shared" si="471"/>
        <v/>
      </c>
      <c r="K4327" s="132">
        <f t="shared" ref="K4327:K4390" si="476">IF(ISERROR(I4327/1754.5),"",I4327/1754.5)</f>
        <v>0</v>
      </c>
      <c r="L4327" s="246"/>
      <c r="M4327" s="247"/>
      <c r="N4327" s="246"/>
      <c r="O4327" s="248"/>
      <c r="P4327" s="249" t="str">
        <f t="shared" si="472"/>
        <v/>
      </c>
      <c r="Q4327" s="250" t="str">
        <f t="shared" si="470"/>
        <v/>
      </c>
      <c r="R4327" s="248"/>
      <c r="S4327" s="246"/>
      <c r="T4327" s="248"/>
      <c r="U4327" s="249" t="str">
        <f>+IF(AND(S4327&gt;0,R4327&lt;&gt;'Data Validation (ROP used only)'!$A$22),SUM(S4327:T4327),"")</f>
        <v/>
      </c>
      <c r="V4327" s="250" t="str">
        <f>IF(OR(R4327='Data Validation (ROP used only)'!$A$22,ISBLANK(S4327),ISERROR(S4327/$I4327)),"",S4327/$I4327)</f>
        <v/>
      </c>
      <c r="W4327" s="251"/>
      <c r="X4327" s="252" t="str" cm="1">
        <f t="array" ref="X4327">_xlfn.IFS(W4327="","",W4327/I4327&gt;=2,2*I4327,W4327/I4327 &lt; 2, W4327)</f>
        <v/>
      </c>
      <c r="Y4327" s="253" t="str">
        <f t="shared" si="473"/>
        <v/>
      </c>
      <c r="Z4327" s="248"/>
      <c r="AA4327" s="249" t="str">
        <f t="shared" si="474"/>
        <v/>
      </c>
      <c r="AB4327" s="254" t="str">
        <f t="shared" si="475"/>
        <v/>
      </c>
      <c r="AC4327" s="159"/>
      <c r="AD4327" s="160"/>
    </row>
    <row r="4328" spans="2:30" ht="13.8" hidden="1" outlineLevel="1" x14ac:dyDescent="0.25">
      <c r="B4328" s="1"/>
      <c r="C4328" s="1"/>
      <c r="D4328" s="1"/>
      <c r="E4328" s="2"/>
      <c r="F4328" s="1"/>
      <c r="G4328" s="2"/>
      <c r="H4328" s="108"/>
      <c r="I4328" s="109"/>
      <c r="J4328" s="132" t="str">
        <f t="shared" si="471"/>
        <v/>
      </c>
      <c r="K4328" s="132">
        <f t="shared" si="476"/>
        <v>0</v>
      </c>
      <c r="L4328" s="246"/>
      <c r="M4328" s="247"/>
      <c r="N4328" s="246"/>
      <c r="O4328" s="248"/>
      <c r="P4328" s="249" t="str">
        <f t="shared" si="472"/>
        <v/>
      </c>
      <c r="Q4328" s="250" t="str">
        <f t="shared" si="470"/>
        <v/>
      </c>
      <c r="R4328" s="248"/>
      <c r="S4328" s="246"/>
      <c r="T4328" s="248"/>
      <c r="U4328" s="249" t="str">
        <f>+IF(AND(S4328&gt;0,R4328&lt;&gt;'Data Validation (ROP used only)'!$A$22),SUM(S4328:T4328),"")</f>
        <v/>
      </c>
      <c r="V4328" s="250" t="str">
        <f>IF(OR(R4328='Data Validation (ROP used only)'!$A$22,ISBLANK(S4328),ISERROR(S4328/$I4328)),"",S4328/$I4328)</f>
        <v/>
      </c>
      <c r="W4328" s="251"/>
      <c r="X4328" s="252" t="str" cm="1">
        <f t="array" ref="X4328">_xlfn.IFS(W4328="","",W4328/I4328&gt;=2,2*I4328,W4328/I4328 &lt; 2, W4328)</f>
        <v/>
      </c>
      <c r="Y4328" s="253" t="str">
        <f t="shared" si="473"/>
        <v/>
      </c>
      <c r="Z4328" s="248"/>
      <c r="AA4328" s="249" t="str">
        <f t="shared" si="474"/>
        <v/>
      </c>
      <c r="AB4328" s="254" t="str">
        <f t="shared" si="475"/>
        <v/>
      </c>
      <c r="AC4328" s="159"/>
      <c r="AD4328" s="160"/>
    </row>
    <row r="4329" spans="2:30" ht="13.8" hidden="1" outlineLevel="1" x14ac:dyDescent="0.25">
      <c r="B4329" s="1"/>
      <c r="C4329" s="1"/>
      <c r="D4329" s="1"/>
      <c r="E4329" s="2"/>
      <c r="F4329" s="1"/>
      <c r="G4329" s="2"/>
      <c r="H4329" s="108"/>
      <c r="I4329" s="109"/>
      <c r="J4329" s="132" t="str">
        <f t="shared" si="471"/>
        <v/>
      </c>
      <c r="K4329" s="132">
        <f t="shared" si="476"/>
        <v>0</v>
      </c>
      <c r="L4329" s="246"/>
      <c r="M4329" s="247"/>
      <c r="N4329" s="246"/>
      <c r="O4329" s="248"/>
      <c r="P4329" s="249" t="str">
        <f t="shared" si="472"/>
        <v/>
      </c>
      <c r="Q4329" s="250" t="str">
        <f t="shared" si="470"/>
        <v/>
      </c>
      <c r="R4329" s="248"/>
      <c r="S4329" s="246"/>
      <c r="T4329" s="248"/>
      <c r="U4329" s="249" t="str">
        <f>+IF(AND(S4329&gt;0,R4329&lt;&gt;'Data Validation (ROP used only)'!$A$22),SUM(S4329:T4329),"")</f>
        <v/>
      </c>
      <c r="V4329" s="250" t="str">
        <f>IF(OR(R4329='Data Validation (ROP used only)'!$A$22,ISBLANK(S4329),ISERROR(S4329/$I4329)),"",S4329/$I4329)</f>
        <v/>
      </c>
      <c r="W4329" s="251"/>
      <c r="X4329" s="252" t="str" cm="1">
        <f t="array" ref="X4329">_xlfn.IFS(W4329="","",W4329/I4329&gt;=2,2*I4329,W4329/I4329 &lt; 2, W4329)</f>
        <v/>
      </c>
      <c r="Y4329" s="253" t="str">
        <f t="shared" si="473"/>
        <v/>
      </c>
      <c r="Z4329" s="248"/>
      <c r="AA4329" s="249" t="str">
        <f t="shared" si="474"/>
        <v/>
      </c>
      <c r="AB4329" s="254" t="str">
        <f t="shared" si="475"/>
        <v/>
      </c>
      <c r="AC4329" s="159"/>
      <c r="AD4329" s="160"/>
    </row>
    <row r="4330" spans="2:30" ht="13.8" hidden="1" outlineLevel="1" x14ac:dyDescent="0.25">
      <c r="B4330" s="1"/>
      <c r="C4330" s="1"/>
      <c r="D4330" s="1"/>
      <c r="E4330" s="2"/>
      <c r="F4330" s="1"/>
      <c r="G4330" s="2"/>
      <c r="H4330" s="108"/>
      <c r="I4330" s="109"/>
      <c r="J4330" s="132" t="str">
        <f t="shared" si="471"/>
        <v/>
      </c>
      <c r="K4330" s="132">
        <f t="shared" si="476"/>
        <v>0</v>
      </c>
      <c r="L4330" s="246"/>
      <c r="M4330" s="247"/>
      <c r="N4330" s="246"/>
      <c r="O4330" s="248"/>
      <c r="P4330" s="249" t="str">
        <f t="shared" si="472"/>
        <v/>
      </c>
      <c r="Q4330" s="250" t="str">
        <f t="shared" si="470"/>
        <v/>
      </c>
      <c r="R4330" s="248"/>
      <c r="S4330" s="246"/>
      <c r="T4330" s="248"/>
      <c r="U4330" s="249" t="str">
        <f>+IF(AND(S4330&gt;0,R4330&lt;&gt;'Data Validation (ROP used only)'!$A$22),SUM(S4330:T4330),"")</f>
        <v/>
      </c>
      <c r="V4330" s="250" t="str">
        <f>IF(OR(R4330='Data Validation (ROP used only)'!$A$22,ISBLANK(S4330),ISERROR(S4330/$I4330)),"",S4330/$I4330)</f>
        <v/>
      </c>
      <c r="W4330" s="251"/>
      <c r="X4330" s="252" t="str" cm="1">
        <f t="array" ref="X4330">_xlfn.IFS(W4330="","",W4330/I4330&gt;=2,2*I4330,W4330/I4330 &lt; 2, W4330)</f>
        <v/>
      </c>
      <c r="Y4330" s="253" t="str">
        <f t="shared" si="473"/>
        <v/>
      </c>
      <c r="Z4330" s="248"/>
      <c r="AA4330" s="249" t="str">
        <f t="shared" si="474"/>
        <v/>
      </c>
      <c r="AB4330" s="254" t="str">
        <f t="shared" si="475"/>
        <v/>
      </c>
      <c r="AC4330" s="159"/>
      <c r="AD4330" s="160"/>
    </row>
    <row r="4331" spans="2:30" ht="13.8" hidden="1" outlineLevel="1" x14ac:dyDescent="0.25">
      <c r="B4331" s="1"/>
      <c r="C4331" s="1"/>
      <c r="D4331" s="1"/>
      <c r="E4331" s="2"/>
      <c r="F4331" s="1"/>
      <c r="G4331" s="2"/>
      <c r="H4331" s="108"/>
      <c r="I4331" s="109"/>
      <c r="J4331" s="132" t="str">
        <f t="shared" si="471"/>
        <v/>
      </c>
      <c r="K4331" s="132">
        <f t="shared" si="476"/>
        <v>0</v>
      </c>
      <c r="L4331" s="246"/>
      <c r="M4331" s="247"/>
      <c r="N4331" s="246"/>
      <c r="O4331" s="248"/>
      <c r="P4331" s="249" t="str">
        <f t="shared" si="472"/>
        <v/>
      </c>
      <c r="Q4331" s="250" t="str">
        <f t="shared" si="470"/>
        <v/>
      </c>
      <c r="R4331" s="248"/>
      <c r="S4331" s="246"/>
      <c r="T4331" s="248"/>
      <c r="U4331" s="249" t="str">
        <f>+IF(AND(S4331&gt;0,R4331&lt;&gt;'Data Validation (ROP used only)'!$A$22),SUM(S4331:T4331),"")</f>
        <v/>
      </c>
      <c r="V4331" s="250" t="str">
        <f>IF(OR(R4331='Data Validation (ROP used only)'!$A$22,ISBLANK(S4331),ISERROR(S4331/$I4331)),"",S4331/$I4331)</f>
        <v/>
      </c>
      <c r="W4331" s="251"/>
      <c r="X4331" s="252" t="str" cm="1">
        <f t="array" ref="X4331">_xlfn.IFS(W4331="","",W4331/I4331&gt;=2,2*I4331,W4331/I4331 &lt; 2, W4331)</f>
        <v/>
      </c>
      <c r="Y4331" s="253" t="str">
        <f t="shared" si="473"/>
        <v/>
      </c>
      <c r="Z4331" s="248"/>
      <c r="AA4331" s="249" t="str">
        <f t="shared" si="474"/>
        <v/>
      </c>
      <c r="AB4331" s="254" t="str">
        <f t="shared" si="475"/>
        <v/>
      </c>
      <c r="AC4331" s="159"/>
      <c r="AD4331" s="160"/>
    </row>
    <row r="4332" spans="2:30" ht="13.8" hidden="1" outlineLevel="1" x14ac:dyDescent="0.25">
      <c r="B4332" s="1"/>
      <c r="C4332" s="1"/>
      <c r="D4332" s="1"/>
      <c r="E4332" s="2"/>
      <c r="F4332" s="1"/>
      <c r="G4332" s="2"/>
      <c r="H4332" s="108"/>
      <c r="I4332" s="109"/>
      <c r="J4332" s="132" t="str">
        <f t="shared" si="471"/>
        <v/>
      </c>
      <c r="K4332" s="132">
        <f t="shared" si="476"/>
        <v>0</v>
      </c>
      <c r="L4332" s="246"/>
      <c r="M4332" s="247"/>
      <c r="N4332" s="246"/>
      <c r="O4332" s="248"/>
      <c r="P4332" s="249" t="str">
        <f t="shared" si="472"/>
        <v/>
      </c>
      <c r="Q4332" s="250" t="str">
        <f t="shared" si="470"/>
        <v/>
      </c>
      <c r="R4332" s="248"/>
      <c r="S4332" s="246"/>
      <c r="T4332" s="248"/>
      <c r="U4332" s="249" t="str">
        <f>+IF(AND(S4332&gt;0,R4332&lt;&gt;'Data Validation (ROP used only)'!$A$22),SUM(S4332:T4332),"")</f>
        <v/>
      </c>
      <c r="V4332" s="250" t="str">
        <f>IF(OR(R4332='Data Validation (ROP used only)'!$A$22,ISBLANK(S4332),ISERROR(S4332/$I4332)),"",S4332/$I4332)</f>
        <v/>
      </c>
      <c r="W4332" s="251"/>
      <c r="X4332" s="252" t="str" cm="1">
        <f t="array" ref="X4332">_xlfn.IFS(W4332="","",W4332/I4332&gt;=2,2*I4332,W4332/I4332 &lt; 2, W4332)</f>
        <v/>
      </c>
      <c r="Y4332" s="253" t="str">
        <f t="shared" si="473"/>
        <v/>
      </c>
      <c r="Z4332" s="248"/>
      <c r="AA4332" s="249" t="str">
        <f t="shared" si="474"/>
        <v/>
      </c>
      <c r="AB4332" s="254" t="str">
        <f t="shared" si="475"/>
        <v/>
      </c>
      <c r="AC4332" s="159"/>
      <c r="AD4332" s="160"/>
    </row>
    <row r="4333" spans="2:30" ht="13.8" hidden="1" outlineLevel="1" x14ac:dyDescent="0.25">
      <c r="B4333" s="1"/>
      <c r="C4333" s="1"/>
      <c r="D4333" s="1"/>
      <c r="E4333" s="2"/>
      <c r="F4333" s="1"/>
      <c r="G4333" s="2"/>
      <c r="H4333" s="108"/>
      <c r="I4333" s="109"/>
      <c r="J4333" s="132" t="str">
        <f t="shared" si="471"/>
        <v/>
      </c>
      <c r="K4333" s="132">
        <f t="shared" si="476"/>
        <v>0</v>
      </c>
      <c r="L4333" s="246"/>
      <c r="M4333" s="247"/>
      <c r="N4333" s="246"/>
      <c r="O4333" s="248"/>
      <c r="P4333" s="249" t="str">
        <f t="shared" si="472"/>
        <v/>
      </c>
      <c r="Q4333" s="250" t="str">
        <f t="shared" si="470"/>
        <v/>
      </c>
      <c r="R4333" s="248"/>
      <c r="S4333" s="246"/>
      <c r="T4333" s="248"/>
      <c r="U4333" s="249" t="str">
        <f>+IF(AND(S4333&gt;0,R4333&lt;&gt;'Data Validation (ROP used only)'!$A$22),SUM(S4333:T4333),"")</f>
        <v/>
      </c>
      <c r="V4333" s="250" t="str">
        <f>IF(OR(R4333='Data Validation (ROP used only)'!$A$22,ISBLANK(S4333),ISERROR(S4333/$I4333)),"",S4333/$I4333)</f>
        <v/>
      </c>
      <c r="W4333" s="251"/>
      <c r="X4333" s="252" t="str" cm="1">
        <f t="array" ref="X4333">_xlfn.IFS(W4333="","",W4333/I4333&gt;=2,2*I4333,W4333/I4333 &lt; 2, W4333)</f>
        <v/>
      </c>
      <c r="Y4333" s="253" t="str">
        <f t="shared" si="473"/>
        <v/>
      </c>
      <c r="Z4333" s="248"/>
      <c r="AA4333" s="249" t="str">
        <f t="shared" si="474"/>
        <v/>
      </c>
      <c r="AB4333" s="254" t="str">
        <f t="shared" si="475"/>
        <v/>
      </c>
      <c r="AC4333" s="159"/>
      <c r="AD4333" s="160"/>
    </row>
    <row r="4334" spans="2:30" ht="13.8" hidden="1" outlineLevel="1" x14ac:dyDescent="0.25">
      <c r="B4334" s="1"/>
      <c r="C4334" s="1"/>
      <c r="D4334" s="1"/>
      <c r="E4334" s="2"/>
      <c r="F4334" s="1"/>
      <c r="G4334" s="2"/>
      <c r="H4334" s="108"/>
      <c r="I4334" s="109"/>
      <c r="J4334" s="132" t="str">
        <f t="shared" si="471"/>
        <v/>
      </c>
      <c r="K4334" s="132">
        <f t="shared" si="476"/>
        <v>0</v>
      </c>
      <c r="L4334" s="246"/>
      <c r="M4334" s="247"/>
      <c r="N4334" s="246"/>
      <c r="O4334" s="248"/>
      <c r="P4334" s="249" t="str">
        <f t="shared" si="472"/>
        <v/>
      </c>
      <c r="Q4334" s="250" t="str">
        <f t="shared" si="470"/>
        <v/>
      </c>
      <c r="R4334" s="248"/>
      <c r="S4334" s="246"/>
      <c r="T4334" s="248"/>
      <c r="U4334" s="249" t="str">
        <f>+IF(AND(S4334&gt;0,R4334&lt;&gt;'Data Validation (ROP used only)'!$A$22),SUM(S4334:T4334),"")</f>
        <v/>
      </c>
      <c r="V4334" s="250" t="str">
        <f>IF(OR(R4334='Data Validation (ROP used only)'!$A$22,ISBLANK(S4334),ISERROR(S4334/$I4334)),"",S4334/$I4334)</f>
        <v/>
      </c>
      <c r="W4334" s="251"/>
      <c r="X4334" s="252" t="str" cm="1">
        <f t="array" ref="X4334">_xlfn.IFS(W4334="","",W4334/I4334&gt;=2,2*I4334,W4334/I4334 &lt; 2, W4334)</f>
        <v/>
      </c>
      <c r="Y4334" s="253" t="str">
        <f t="shared" si="473"/>
        <v/>
      </c>
      <c r="Z4334" s="248"/>
      <c r="AA4334" s="249" t="str">
        <f t="shared" si="474"/>
        <v/>
      </c>
      <c r="AB4334" s="254" t="str">
        <f t="shared" si="475"/>
        <v/>
      </c>
      <c r="AC4334" s="159"/>
      <c r="AD4334" s="160"/>
    </row>
    <row r="4335" spans="2:30" ht="13.8" hidden="1" outlineLevel="1" x14ac:dyDescent="0.25">
      <c r="B4335" s="1"/>
      <c r="C4335" s="1"/>
      <c r="D4335" s="1"/>
      <c r="E4335" s="2"/>
      <c r="F4335" s="1"/>
      <c r="G4335" s="2"/>
      <c r="H4335" s="108"/>
      <c r="I4335" s="109"/>
      <c r="J4335" s="132" t="str">
        <f t="shared" si="471"/>
        <v/>
      </c>
      <c r="K4335" s="132">
        <f t="shared" si="476"/>
        <v>0</v>
      </c>
      <c r="L4335" s="246"/>
      <c r="M4335" s="247"/>
      <c r="N4335" s="246"/>
      <c r="O4335" s="248"/>
      <c r="P4335" s="249" t="str">
        <f t="shared" si="472"/>
        <v/>
      </c>
      <c r="Q4335" s="250" t="str">
        <f t="shared" si="470"/>
        <v/>
      </c>
      <c r="R4335" s="248"/>
      <c r="S4335" s="246"/>
      <c r="T4335" s="248"/>
      <c r="U4335" s="249" t="str">
        <f>+IF(AND(S4335&gt;0,R4335&lt;&gt;'Data Validation (ROP used only)'!$A$22),SUM(S4335:T4335),"")</f>
        <v/>
      </c>
      <c r="V4335" s="250" t="str">
        <f>IF(OR(R4335='Data Validation (ROP used only)'!$A$22,ISBLANK(S4335),ISERROR(S4335/$I4335)),"",S4335/$I4335)</f>
        <v/>
      </c>
      <c r="W4335" s="251"/>
      <c r="X4335" s="252" t="str" cm="1">
        <f t="array" ref="X4335">_xlfn.IFS(W4335="","",W4335/I4335&gt;=2,2*I4335,W4335/I4335 &lt; 2, W4335)</f>
        <v/>
      </c>
      <c r="Y4335" s="253" t="str">
        <f t="shared" si="473"/>
        <v/>
      </c>
      <c r="Z4335" s="248"/>
      <c r="AA4335" s="249" t="str">
        <f t="shared" si="474"/>
        <v/>
      </c>
      <c r="AB4335" s="254" t="str">
        <f t="shared" si="475"/>
        <v/>
      </c>
      <c r="AC4335" s="159"/>
      <c r="AD4335" s="160"/>
    </row>
    <row r="4336" spans="2:30" ht="13.8" hidden="1" outlineLevel="1" x14ac:dyDescent="0.25">
      <c r="B4336" s="1"/>
      <c r="C4336" s="1"/>
      <c r="D4336" s="1"/>
      <c r="E4336" s="2"/>
      <c r="F4336" s="1"/>
      <c r="G4336" s="2"/>
      <c r="H4336" s="108"/>
      <c r="I4336" s="109"/>
      <c r="J4336" s="132" t="str">
        <f t="shared" si="471"/>
        <v/>
      </c>
      <c r="K4336" s="132">
        <f t="shared" si="476"/>
        <v>0</v>
      </c>
      <c r="L4336" s="246"/>
      <c r="M4336" s="247"/>
      <c r="N4336" s="246"/>
      <c r="O4336" s="248"/>
      <c r="P4336" s="249" t="str">
        <f t="shared" si="472"/>
        <v/>
      </c>
      <c r="Q4336" s="250" t="str">
        <f t="shared" si="470"/>
        <v/>
      </c>
      <c r="R4336" s="248"/>
      <c r="S4336" s="246"/>
      <c r="T4336" s="248"/>
      <c r="U4336" s="249" t="str">
        <f>+IF(AND(S4336&gt;0,R4336&lt;&gt;'Data Validation (ROP used only)'!$A$22),SUM(S4336:T4336),"")</f>
        <v/>
      </c>
      <c r="V4336" s="250" t="str">
        <f>IF(OR(R4336='Data Validation (ROP used only)'!$A$22,ISBLANK(S4336),ISERROR(S4336/$I4336)),"",S4336/$I4336)</f>
        <v/>
      </c>
      <c r="W4336" s="251"/>
      <c r="X4336" s="252" t="str" cm="1">
        <f t="array" ref="X4336">_xlfn.IFS(W4336="","",W4336/I4336&gt;=2,2*I4336,W4336/I4336 &lt; 2, W4336)</f>
        <v/>
      </c>
      <c r="Y4336" s="253" t="str">
        <f t="shared" si="473"/>
        <v/>
      </c>
      <c r="Z4336" s="248"/>
      <c r="AA4336" s="249" t="str">
        <f t="shared" si="474"/>
        <v/>
      </c>
      <c r="AB4336" s="254" t="str">
        <f t="shared" si="475"/>
        <v/>
      </c>
      <c r="AC4336" s="159"/>
      <c r="AD4336" s="160"/>
    </row>
    <row r="4337" spans="2:30" ht="13.8" hidden="1" outlineLevel="1" x14ac:dyDescent="0.25">
      <c r="B4337" s="1"/>
      <c r="C4337" s="1"/>
      <c r="D4337" s="1"/>
      <c r="E4337" s="2"/>
      <c r="F4337" s="1"/>
      <c r="G4337" s="2"/>
      <c r="H4337" s="108"/>
      <c r="I4337" s="109"/>
      <c r="J4337" s="132" t="str">
        <f t="shared" si="471"/>
        <v/>
      </c>
      <c r="K4337" s="132">
        <f t="shared" si="476"/>
        <v>0</v>
      </c>
      <c r="L4337" s="246"/>
      <c r="M4337" s="247"/>
      <c r="N4337" s="246"/>
      <c r="O4337" s="248"/>
      <c r="P4337" s="249" t="str">
        <f t="shared" si="472"/>
        <v/>
      </c>
      <c r="Q4337" s="250" t="str">
        <f t="shared" si="470"/>
        <v/>
      </c>
      <c r="R4337" s="248"/>
      <c r="S4337" s="246"/>
      <c r="T4337" s="248"/>
      <c r="U4337" s="249" t="str">
        <f>+IF(AND(S4337&gt;0,R4337&lt;&gt;'Data Validation (ROP used only)'!$A$22),SUM(S4337:T4337),"")</f>
        <v/>
      </c>
      <c r="V4337" s="250" t="str">
        <f>IF(OR(R4337='Data Validation (ROP used only)'!$A$22,ISBLANK(S4337),ISERROR(S4337/$I4337)),"",S4337/$I4337)</f>
        <v/>
      </c>
      <c r="W4337" s="251"/>
      <c r="X4337" s="252" t="str" cm="1">
        <f t="array" ref="X4337">_xlfn.IFS(W4337="","",W4337/I4337&gt;=2,2*I4337,W4337/I4337 &lt; 2, W4337)</f>
        <v/>
      </c>
      <c r="Y4337" s="253" t="str">
        <f t="shared" si="473"/>
        <v/>
      </c>
      <c r="Z4337" s="248"/>
      <c r="AA4337" s="249" t="str">
        <f t="shared" si="474"/>
        <v/>
      </c>
      <c r="AB4337" s="254" t="str">
        <f t="shared" si="475"/>
        <v/>
      </c>
      <c r="AC4337" s="159"/>
      <c r="AD4337" s="160"/>
    </row>
    <row r="4338" spans="2:30" ht="13.8" hidden="1" outlineLevel="1" x14ac:dyDescent="0.25">
      <c r="B4338" s="1"/>
      <c r="C4338" s="1"/>
      <c r="D4338" s="1"/>
      <c r="E4338" s="2"/>
      <c r="F4338" s="1"/>
      <c r="G4338" s="2"/>
      <c r="H4338" s="108"/>
      <c r="I4338" s="109"/>
      <c r="J4338" s="132" t="str">
        <f t="shared" si="471"/>
        <v/>
      </c>
      <c r="K4338" s="132">
        <f t="shared" si="476"/>
        <v>0</v>
      </c>
      <c r="L4338" s="246"/>
      <c r="M4338" s="247"/>
      <c r="N4338" s="246"/>
      <c r="O4338" s="248"/>
      <c r="P4338" s="249" t="str">
        <f t="shared" si="472"/>
        <v/>
      </c>
      <c r="Q4338" s="250" t="str">
        <f t="shared" si="470"/>
        <v/>
      </c>
      <c r="R4338" s="248"/>
      <c r="S4338" s="246"/>
      <c r="T4338" s="248"/>
      <c r="U4338" s="249" t="str">
        <f>+IF(AND(S4338&gt;0,R4338&lt;&gt;'Data Validation (ROP used only)'!$A$22),SUM(S4338:T4338),"")</f>
        <v/>
      </c>
      <c r="V4338" s="250" t="str">
        <f>IF(OR(R4338='Data Validation (ROP used only)'!$A$22,ISBLANK(S4338),ISERROR(S4338/$I4338)),"",S4338/$I4338)</f>
        <v/>
      </c>
      <c r="W4338" s="251"/>
      <c r="X4338" s="252" t="str" cm="1">
        <f t="array" ref="X4338">_xlfn.IFS(W4338="","",W4338/I4338&gt;=2,2*I4338,W4338/I4338 &lt; 2, W4338)</f>
        <v/>
      </c>
      <c r="Y4338" s="253" t="str">
        <f t="shared" si="473"/>
        <v/>
      </c>
      <c r="Z4338" s="248"/>
      <c r="AA4338" s="249" t="str">
        <f t="shared" si="474"/>
        <v/>
      </c>
      <c r="AB4338" s="254" t="str">
        <f t="shared" si="475"/>
        <v/>
      </c>
      <c r="AC4338" s="159"/>
      <c r="AD4338" s="160"/>
    </row>
    <row r="4339" spans="2:30" ht="13.8" hidden="1" outlineLevel="1" x14ac:dyDescent="0.25">
      <c r="B4339" s="1"/>
      <c r="C4339" s="1"/>
      <c r="D4339" s="1"/>
      <c r="E4339" s="2"/>
      <c r="F4339" s="1"/>
      <c r="G4339" s="2"/>
      <c r="H4339" s="108"/>
      <c r="I4339" s="109"/>
      <c r="J4339" s="132" t="str">
        <f t="shared" si="471"/>
        <v/>
      </c>
      <c r="K4339" s="132">
        <f t="shared" si="476"/>
        <v>0</v>
      </c>
      <c r="L4339" s="246"/>
      <c r="M4339" s="247"/>
      <c r="N4339" s="246"/>
      <c r="O4339" s="248"/>
      <c r="P4339" s="249" t="str">
        <f t="shared" si="472"/>
        <v/>
      </c>
      <c r="Q4339" s="250" t="str">
        <f t="shared" si="470"/>
        <v/>
      </c>
      <c r="R4339" s="248"/>
      <c r="S4339" s="246"/>
      <c r="T4339" s="248"/>
      <c r="U4339" s="249" t="str">
        <f>+IF(AND(S4339&gt;0,R4339&lt;&gt;'Data Validation (ROP used only)'!$A$22),SUM(S4339:T4339),"")</f>
        <v/>
      </c>
      <c r="V4339" s="250" t="str">
        <f>IF(OR(R4339='Data Validation (ROP used only)'!$A$22,ISBLANK(S4339),ISERROR(S4339/$I4339)),"",S4339/$I4339)</f>
        <v/>
      </c>
      <c r="W4339" s="251"/>
      <c r="X4339" s="252" t="str" cm="1">
        <f t="array" ref="X4339">_xlfn.IFS(W4339="","",W4339/I4339&gt;=2,2*I4339,W4339/I4339 &lt; 2, W4339)</f>
        <v/>
      </c>
      <c r="Y4339" s="253" t="str">
        <f t="shared" si="473"/>
        <v/>
      </c>
      <c r="Z4339" s="248"/>
      <c r="AA4339" s="249" t="str">
        <f t="shared" si="474"/>
        <v/>
      </c>
      <c r="AB4339" s="254" t="str">
        <f t="shared" si="475"/>
        <v/>
      </c>
      <c r="AC4339" s="159"/>
      <c r="AD4339" s="160"/>
    </row>
    <row r="4340" spans="2:30" ht="13.8" hidden="1" outlineLevel="1" x14ac:dyDescent="0.25">
      <c r="B4340" s="1"/>
      <c r="C4340" s="1"/>
      <c r="D4340" s="1"/>
      <c r="E4340" s="2"/>
      <c r="F4340" s="1"/>
      <c r="G4340" s="2"/>
      <c r="H4340" s="108"/>
      <c r="I4340" s="109"/>
      <c r="J4340" s="132" t="str">
        <f t="shared" si="471"/>
        <v/>
      </c>
      <c r="K4340" s="132">
        <f t="shared" si="476"/>
        <v>0</v>
      </c>
      <c r="L4340" s="246"/>
      <c r="M4340" s="247"/>
      <c r="N4340" s="246"/>
      <c r="O4340" s="248"/>
      <c r="P4340" s="249" t="str">
        <f t="shared" si="472"/>
        <v/>
      </c>
      <c r="Q4340" s="250" t="str">
        <f t="shared" si="470"/>
        <v/>
      </c>
      <c r="R4340" s="248"/>
      <c r="S4340" s="246"/>
      <c r="T4340" s="248"/>
      <c r="U4340" s="249" t="str">
        <f>+IF(AND(S4340&gt;0,R4340&lt;&gt;'Data Validation (ROP used only)'!$A$22),SUM(S4340:T4340),"")</f>
        <v/>
      </c>
      <c r="V4340" s="250" t="str">
        <f>IF(OR(R4340='Data Validation (ROP used only)'!$A$22,ISBLANK(S4340),ISERROR(S4340/$I4340)),"",S4340/$I4340)</f>
        <v/>
      </c>
      <c r="W4340" s="251"/>
      <c r="X4340" s="252" t="str" cm="1">
        <f t="array" ref="X4340">_xlfn.IFS(W4340="","",W4340/I4340&gt;=2,2*I4340,W4340/I4340 &lt; 2, W4340)</f>
        <v/>
      </c>
      <c r="Y4340" s="253" t="str">
        <f t="shared" si="473"/>
        <v/>
      </c>
      <c r="Z4340" s="248"/>
      <c r="AA4340" s="249" t="str">
        <f t="shared" si="474"/>
        <v/>
      </c>
      <c r="AB4340" s="254" t="str">
        <f t="shared" si="475"/>
        <v/>
      </c>
      <c r="AC4340" s="159"/>
      <c r="AD4340" s="160"/>
    </row>
    <row r="4341" spans="2:30" ht="13.8" hidden="1" outlineLevel="1" x14ac:dyDescent="0.25">
      <c r="B4341" s="1"/>
      <c r="C4341" s="1"/>
      <c r="D4341" s="1"/>
      <c r="E4341" s="2"/>
      <c r="F4341" s="1"/>
      <c r="G4341" s="2"/>
      <c r="H4341" s="108"/>
      <c r="I4341" s="109"/>
      <c r="J4341" s="132" t="str">
        <f t="shared" si="471"/>
        <v/>
      </c>
      <c r="K4341" s="132">
        <f t="shared" si="476"/>
        <v>0</v>
      </c>
      <c r="L4341" s="246"/>
      <c r="M4341" s="247"/>
      <c r="N4341" s="246"/>
      <c r="O4341" s="248"/>
      <c r="P4341" s="249" t="str">
        <f t="shared" si="472"/>
        <v/>
      </c>
      <c r="Q4341" s="250" t="str">
        <f t="shared" si="470"/>
        <v/>
      </c>
      <c r="R4341" s="248"/>
      <c r="S4341" s="246"/>
      <c r="T4341" s="248"/>
      <c r="U4341" s="249" t="str">
        <f>+IF(AND(S4341&gt;0,R4341&lt;&gt;'Data Validation (ROP used only)'!$A$22),SUM(S4341:T4341),"")</f>
        <v/>
      </c>
      <c r="V4341" s="250" t="str">
        <f>IF(OR(R4341='Data Validation (ROP used only)'!$A$22,ISBLANK(S4341),ISERROR(S4341/$I4341)),"",S4341/$I4341)</f>
        <v/>
      </c>
      <c r="W4341" s="251"/>
      <c r="X4341" s="252" t="str" cm="1">
        <f t="array" ref="X4341">_xlfn.IFS(W4341="","",W4341/I4341&gt;=2,2*I4341,W4341/I4341 &lt; 2, W4341)</f>
        <v/>
      </c>
      <c r="Y4341" s="253" t="str">
        <f t="shared" si="473"/>
        <v/>
      </c>
      <c r="Z4341" s="248"/>
      <c r="AA4341" s="249" t="str">
        <f t="shared" si="474"/>
        <v/>
      </c>
      <c r="AB4341" s="254" t="str">
        <f t="shared" si="475"/>
        <v/>
      </c>
      <c r="AC4341" s="159"/>
      <c r="AD4341" s="160"/>
    </row>
    <row r="4342" spans="2:30" ht="13.8" hidden="1" outlineLevel="1" x14ac:dyDescent="0.25">
      <c r="B4342" s="1"/>
      <c r="C4342" s="1"/>
      <c r="D4342" s="1"/>
      <c r="E4342" s="2"/>
      <c r="F4342" s="1"/>
      <c r="G4342" s="2"/>
      <c r="H4342" s="108"/>
      <c r="I4342" s="109"/>
      <c r="J4342" s="132" t="str">
        <f t="shared" si="471"/>
        <v/>
      </c>
      <c r="K4342" s="132">
        <f t="shared" si="476"/>
        <v>0</v>
      </c>
      <c r="L4342" s="246"/>
      <c r="M4342" s="247"/>
      <c r="N4342" s="246"/>
      <c r="O4342" s="248"/>
      <c r="P4342" s="249" t="str">
        <f t="shared" si="472"/>
        <v/>
      </c>
      <c r="Q4342" s="250" t="str">
        <f t="shared" si="470"/>
        <v/>
      </c>
      <c r="R4342" s="248"/>
      <c r="S4342" s="246"/>
      <c r="T4342" s="248"/>
      <c r="U4342" s="249" t="str">
        <f>+IF(AND(S4342&gt;0,R4342&lt;&gt;'Data Validation (ROP used only)'!$A$22),SUM(S4342:T4342),"")</f>
        <v/>
      </c>
      <c r="V4342" s="250" t="str">
        <f>IF(OR(R4342='Data Validation (ROP used only)'!$A$22,ISBLANK(S4342),ISERROR(S4342/$I4342)),"",S4342/$I4342)</f>
        <v/>
      </c>
      <c r="W4342" s="251"/>
      <c r="X4342" s="252" t="str" cm="1">
        <f t="array" ref="X4342">_xlfn.IFS(W4342="","",W4342/I4342&gt;=2,2*I4342,W4342/I4342 &lt; 2, W4342)</f>
        <v/>
      </c>
      <c r="Y4342" s="253" t="str">
        <f t="shared" si="473"/>
        <v/>
      </c>
      <c r="Z4342" s="248"/>
      <c r="AA4342" s="249" t="str">
        <f t="shared" si="474"/>
        <v/>
      </c>
      <c r="AB4342" s="254" t="str">
        <f t="shared" si="475"/>
        <v/>
      </c>
      <c r="AC4342" s="159"/>
      <c r="AD4342" s="160"/>
    </row>
    <row r="4343" spans="2:30" ht="13.8" hidden="1" outlineLevel="1" x14ac:dyDescent="0.25">
      <c r="B4343" s="1"/>
      <c r="C4343" s="1"/>
      <c r="D4343" s="1"/>
      <c r="E4343" s="2"/>
      <c r="F4343" s="1"/>
      <c r="G4343" s="2"/>
      <c r="H4343" s="108"/>
      <c r="I4343" s="109"/>
      <c r="J4343" s="132" t="str">
        <f t="shared" si="471"/>
        <v/>
      </c>
      <c r="K4343" s="132">
        <f t="shared" si="476"/>
        <v>0</v>
      </c>
      <c r="L4343" s="246"/>
      <c r="M4343" s="247"/>
      <c r="N4343" s="246"/>
      <c r="O4343" s="248"/>
      <c r="P4343" s="249" t="str">
        <f t="shared" si="472"/>
        <v/>
      </c>
      <c r="Q4343" s="250" t="str">
        <f t="shared" si="470"/>
        <v/>
      </c>
      <c r="R4343" s="248"/>
      <c r="S4343" s="246"/>
      <c r="T4343" s="248"/>
      <c r="U4343" s="249" t="str">
        <f>+IF(AND(S4343&gt;0,R4343&lt;&gt;'Data Validation (ROP used only)'!$A$22),SUM(S4343:T4343),"")</f>
        <v/>
      </c>
      <c r="V4343" s="250" t="str">
        <f>IF(OR(R4343='Data Validation (ROP used only)'!$A$22,ISBLANK(S4343),ISERROR(S4343/$I4343)),"",S4343/$I4343)</f>
        <v/>
      </c>
      <c r="W4343" s="251"/>
      <c r="X4343" s="252" t="str" cm="1">
        <f t="array" ref="X4343">_xlfn.IFS(W4343="","",W4343/I4343&gt;=2,2*I4343,W4343/I4343 &lt; 2, W4343)</f>
        <v/>
      </c>
      <c r="Y4343" s="253" t="str">
        <f t="shared" si="473"/>
        <v/>
      </c>
      <c r="Z4343" s="248"/>
      <c r="AA4343" s="249" t="str">
        <f t="shared" si="474"/>
        <v/>
      </c>
      <c r="AB4343" s="254" t="str">
        <f t="shared" si="475"/>
        <v/>
      </c>
      <c r="AC4343" s="159"/>
      <c r="AD4343" s="160"/>
    </row>
    <row r="4344" spans="2:30" ht="13.8" hidden="1" outlineLevel="1" x14ac:dyDescent="0.25">
      <c r="B4344" s="1"/>
      <c r="C4344" s="1"/>
      <c r="D4344" s="1"/>
      <c r="E4344" s="2"/>
      <c r="F4344" s="1"/>
      <c r="G4344" s="2"/>
      <c r="H4344" s="108"/>
      <c r="I4344" s="109"/>
      <c r="J4344" s="132" t="str">
        <f t="shared" si="471"/>
        <v/>
      </c>
      <c r="K4344" s="132">
        <f t="shared" si="476"/>
        <v>0</v>
      </c>
      <c r="L4344" s="246"/>
      <c r="M4344" s="247"/>
      <c r="N4344" s="246"/>
      <c r="O4344" s="248"/>
      <c r="P4344" s="249" t="str">
        <f t="shared" si="472"/>
        <v/>
      </c>
      <c r="Q4344" s="250" t="str">
        <f t="shared" si="470"/>
        <v/>
      </c>
      <c r="R4344" s="248"/>
      <c r="S4344" s="246"/>
      <c r="T4344" s="248"/>
      <c r="U4344" s="249" t="str">
        <f>+IF(AND(S4344&gt;0,R4344&lt;&gt;'Data Validation (ROP used only)'!$A$22),SUM(S4344:T4344),"")</f>
        <v/>
      </c>
      <c r="V4344" s="250" t="str">
        <f>IF(OR(R4344='Data Validation (ROP used only)'!$A$22,ISBLANK(S4344),ISERROR(S4344/$I4344)),"",S4344/$I4344)</f>
        <v/>
      </c>
      <c r="W4344" s="251"/>
      <c r="X4344" s="252" t="str" cm="1">
        <f t="array" ref="X4344">_xlfn.IFS(W4344="","",W4344/I4344&gt;=2,2*I4344,W4344/I4344 &lt; 2, W4344)</f>
        <v/>
      </c>
      <c r="Y4344" s="253" t="str">
        <f t="shared" si="473"/>
        <v/>
      </c>
      <c r="Z4344" s="248"/>
      <c r="AA4344" s="249" t="str">
        <f t="shared" si="474"/>
        <v/>
      </c>
      <c r="AB4344" s="254" t="str">
        <f t="shared" si="475"/>
        <v/>
      </c>
      <c r="AC4344" s="159"/>
      <c r="AD4344" s="160"/>
    </row>
    <row r="4345" spans="2:30" ht="13.8" hidden="1" outlineLevel="1" x14ac:dyDescent="0.25">
      <c r="B4345" s="1"/>
      <c r="C4345" s="1"/>
      <c r="D4345" s="1"/>
      <c r="E4345" s="2"/>
      <c r="F4345" s="1"/>
      <c r="G4345" s="2"/>
      <c r="H4345" s="108"/>
      <c r="I4345" s="109"/>
      <c r="J4345" s="132" t="str">
        <f t="shared" si="471"/>
        <v/>
      </c>
      <c r="K4345" s="132">
        <f t="shared" si="476"/>
        <v>0</v>
      </c>
      <c r="L4345" s="246"/>
      <c r="M4345" s="247"/>
      <c r="N4345" s="246"/>
      <c r="O4345" s="248"/>
      <c r="P4345" s="249" t="str">
        <f t="shared" si="472"/>
        <v/>
      </c>
      <c r="Q4345" s="250" t="str">
        <f t="shared" si="470"/>
        <v/>
      </c>
      <c r="R4345" s="248"/>
      <c r="S4345" s="246"/>
      <c r="T4345" s="248"/>
      <c r="U4345" s="249" t="str">
        <f>+IF(AND(S4345&gt;0,R4345&lt;&gt;'Data Validation (ROP used only)'!$A$22),SUM(S4345:T4345),"")</f>
        <v/>
      </c>
      <c r="V4345" s="250" t="str">
        <f>IF(OR(R4345='Data Validation (ROP used only)'!$A$22,ISBLANK(S4345),ISERROR(S4345/$I4345)),"",S4345/$I4345)</f>
        <v/>
      </c>
      <c r="W4345" s="251"/>
      <c r="X4345" s="252" t="str" cm="1">
        <f t="array" ref="X4345">_xlfn.IFS(W4345="","",W4345/I4345&gt;=2,2*I4345,W4345/I4345 &lt; 2, W4345)</f>
        <v/>
      </c>
      <c r="Y4345" s="253" t="str">
        <f t="shared" si="473"/>
        <v/>
      </c>
      <c r="Z4345" s="248"/>
      <c r="AA4345" s="249" t="str">
        <f t="shared" si="474"/>
        <v/>
      </c>
      <c r="AB4345" s="254" t="str">
        <f t="shared" si="475"/>
        <v/>
      </c>
      <c r="AC4345" s="159"/>
      <c r="AD4345" s="160"/>
    </row>
    <row r="4346" spans="2:30" ht="13.8" hidden="1" outlineLevel="1" x14ac:dyDescent="0.25">
      <c r="B4346" s="1"/>
      <c r="C4346" s="1"/>
      <c r="D4346" s="1"/>
      <c r="E4346" s="2"/>
      <c r="F4346" s="1"/>
      <c r="G4346" s="2"/>
      <c r="H4346" s="108"/>
      <c r="I4346" s="109"/>
      <c r="J4346" s="132" t="str">
        <f t="shared" si="471"/>
        <v/>
      </c>
      <c r="K4346" s="132">
        <f t="shared" si="476"/>
        <v>0</v>
      </c>
      <c r="L4346" s="246"/>
      <c r="M4346" s="247"/>
      <c r="N4346" s="246"/>
      <c r="O4346" s="248"/>
      <c r="P4346" s="249" t="str">
        <f t="shared" si="472"/>
        <v/>
      </c>
      <c r="Q4346" s="250" t="str">
        <f t="shared" si="470"/>
        <v/>
      </c>
      <c r="R4346" s="248"/>
      <c r="S4346" s="246"/>
      <c r="T4346" s="248"/>
      <c r="U4346" s="249" t="str">
        <f>+IF(AND(S4346&gt;0,R4346&lt;&gt;'Data Validation (ROP used only)'!$A$22),SUM(S4346:T4346),"")</f>
        <v/>
      </c>
      <c r="V4346" s="250" t="str">
        <f>IF(OR(R4346='Data Validation (ROP used only)'!$A$22,ISBLANK(S4346),ISERROR(S4346/$I4346)),"",S4346/$I4346)</f>
        <v/>
      </c>
      <c r="W4346" s="251"/>
      <c r="X4346" s="252" t="str" cm="1">
        <f t="array" ref="X4346">_xlfn.IFS(W4346="","",W4346/I4346&gt;=2,2*I4346,W4346/I4346 &lt; 2, W4346)</f>
        <v/>
      </c>
      <c r="Y4346" s="253" t="str">
        <f t="shared" si="473"/>
        <v/>
      </c>
      <c r="Z4346" s="248"/>
      <c r="AA4346" s="249" t="str">
        <f t="shared" si="474"/>
        <v/>
      </c>
      <c r="AB4346" s="254" t="str">
        <f t="shared" si="475"/>
        <v/>
      </c>
      <c r="AC4346" s="159"/>
      <c r="AD4346" s="160"/>
    </row>
    <row r="4347" spans="2:30" ht="13.8" hidden="1" outlineLevel="1" x14ac:dyDescent="0.25">
      <c r="B4347" s="1"/>
      <c r="C4347" s="1"/>
      <c r="D4347" s="1"/>
      <c r="E4347" s="2"/>
      <c r="F4347" s="1"/>
      <c r="G4347" s="2"/>
      <c r="H4347" s="108"/>
      <c r="I4347" s="109"/>
      <c r="J4347" s="132" t="str">
        <f t="shared" si="471"/>
        <v/>
      </c>
      <c r="K4347" s="132">
        <f t="shared" si="476"/>
        <v>0</v>
      </c>
      <c r="L4347" s="246"/>
      <c r="M4347" s="247"/>
      <c r="N4347" s="246"/>
      <c r="O4347" s="248"/>
      <c r="P4347" s="249" t="str">
        <f t="shared" si="472"/>
        <v/>
      </c>
      <c r="Q4347" s="250" t="str">
        <f t="shared" si="470"/>
        <v/>
      </c>
      <c r="R4347" s="248"/>
      <c r="S4347" s="246"/>
      <c r="T4347" s="248"/>
      <c r="U4347" s="249" t="str">
        <f>+IF(AND(S4347&gt;0,R4347&lt;&gt;'Data Validation (ROP used only)'!$A$22),SUM(S4347:T4347),"")</f>
        <v/>
      </c>
      <c r="V4347" s="250" t="str">
        <f>IF(OR(R4347='Data Validation (ROP used only)'!$A$22,ISBLANK(S4347),ISERROR(S4347/$I4347)),"",S4347/$I4347)</f>
        <v/>
      </c>
      <c r="W4347" s="251"/>
      <c r="X4347" s="252" t="str" cm="1">
        <f t="array" ref="X4347">_xlfn.IFS(W4347="","",W4347/I4347&gt;=2,2*I4347,W4347/I4347 &lt; 2, W4347)</f>
        <v/>
      </c>
      <c r="Y4347" s="253" t="str">
        <f t="shared" si="473"/>
        <v/>
      </c>
      <c r="Z4347" s="248"/>
      <c r="AA4347" s="249" t="str">
        <f t="shared" si="474"/>
        <v/>
      </c>
      <c r="AB4347" s="254" t="str">
        <f t="shared" si="475"/>
        <v/>
      </c>
      <c r="AC4347" s="159"/>
      <c r="AD4347" s="160"/>
    </row>
    <row r="4348" spans="2:30" ht="13.8" hidden="1" outlineLevel="1" x14ac:dyDescent="0.25">
      <c r="B4348" s="1"/>
      <c r="C4348" s="1"/>
      <c r="D4348" s="1"/>
      <c r="E4348" s="2"/>
      <c r="F4348" s="1"/>
      <c r="G4348" s="2"/>
      <c r="H4348" s="108"/>
      <c r="I4348" s="109"/>
      <c r="J4348" s="132" t="str">
        <f t="shared" si="471"/>
        <v/>
      </c>
      <c r="K4348" s="132">
        <f t="shared" si="476"/>
        <v>0</v>
      </c>
      <c r="L4348" s="246"/>
      <c r="M4348" s="247"/>
      <c r="N4348" s="246"/>
      <c r="O4348" s="248"/>
      <c r="P4348" s="249" t="str">
        <f t="shared" si="472"/>
        <v/>
      </c>
      <c r="Q4348" s="250" t="str">
        <f t="shared" si="470"/>
        <v/>
      </c>
      <c r="R4348" s="248"/>
      <c r="S4348" s="246"/>
      <c r="T4348" s="248"/>
      <c r="U4348" s="249" t="str">
        <f>+IF(AND(S4348&gt;0,R4348&lt;&gt;'Data Validation (ROP used only)'!$A$22),SUM(S4348:T4348),"")</f>
        <v/>
      </c>
      <c r="V4348" s="250" t="str">
        <f>IF(OR(R4348='Data Validation (ROP used only)'!$A$22,ISBLANK(S4348),ISERROR(S4348/$I4348)),"",S4348/$I4348)</f>
        <v/>
      </c>
      <c r="W4348" s="251"/>
      <c r="X4348" s="252" t="str" cm="1">
        <f t="array" ref="X4348">_xlfn.IFS(W4348="","",W4348/I4348&gt;=2,2*I4348,W4348/I4348 &lt; 2, W4348)</f>
        <v/>
      </c>
      <c r="Y4348" s="253" t="str">
        <f t="shared" si="473"/>
        <v/>
      </c>
      <c r="Z4348" s="248"/>
      <c r="AA4348" s="249" t="str">
        <f t="shared" si="474"/>
        <v/>
      </c>
      <c r="AB4348" s="254" t="str">
        <f t="shared" si="475"/>
        <v/>
      </c>
      <c r="AC4348" s="159"/>
      <c r="AD4348" s="160"/>
    </row>
    <row r="4349" spans="2:30" ht="13.8" hidden="1" outlineLevel="1" x14ac:dyDescent="0.25">
      <c r="B4349" s="1"/>
      <c r="C4349" s="1"/>
      <c r="D4349" s="1"/>
      <c r="E4349" s="2"/>
      <c r="F4349" s="1"/>
      <c r="G4349" s="2"/>
      <c r="H4349" s="108"/>
      <c r="I4349" s="109"/>
      <c r="J4349" s="132" t="str">
        <f t="shared" si="471"/>
        <v/>
      </c>
      <c r="K4349" s="132">
        <f t="shared" si="476"/>
        <v>0</v>
      </c>
      <c r="L4349" s="246"/>
      <c r="M4349" s="247"/>
      <c r="N4349" s="246"/>
      <c r="O4349" s="248"/>
      <c r="P4349" s="249" t="str">
        <f t="shared" si="472"/>
        <v/>
      </c>
      <c r="Q4349" s="250" t="str">
        <f t="shared" si="470"/>
        <v/>
      </c>
      <c r="R4349" s="248"/>
      <c r="S4349" s="246"/>
      <c r="T4349" s="248"/>
      <c r="U4349" s="249" t="str">
        <f>+IF(AND(S4349&gt;0,R4349&lt;&gt;'Data Validation (ROP used only)'!$A$22),SUM(S4349:T4349),"")</f>
        <v/>
      </c>
      <c r="V4349" s="250" t="str">
        <f>IF(OR(R4349='Data Validation (ROP used only)'!$A$22,ISBLANK(S4349),ISERROR(S4349/$I4349)),"",S4349/$I4349)</f>
        <v/>
      </c>
      <c r="W4349" s="251"/>
      <c r="X4349" s="252" t="str" cm="1">
        <f t="array" ref="X4349">_xlfn.IFS(W4349="","",W4349/I4349&gt;=2,2*I4349,W4349/I4349 &lt; 2, W4349)</f>
        <v/>
      </c>
      <c r="Y4349" s="253" t="str">
        <f t="shared" si="473"/>
        <v/>
      </c>
      <c r="Z4349" s="248"/>
      <c r="AA4349" s="249" t="str">
        <f t="shared" si="474"/>
        <v/>
      </c>
      <c r="AB4349" s="254" t="str">
        <f t="shared" si="475"/>
        <v/>
      </c>
      <c r="AC4349" s="159"/>
      <c r="AD4349" s="160"/>
    </row>
    <row r="4350" spans="2:30" ht="13.8" hidden="1" outlineLevel="1" x14ac:dyDescent="0.25">
      <c r="B4350" s="1"/>
      <c r="C4350" s="1"/>
      <c r="D4350" s="1"/>
      <c r="E4350" s="2"/>
      <c r="F4350" s="1"/>
      <c r="G4350" s="2"/>
      <c r="H4350" s="108"/>
      <c r="I4350" s="109"/>
      <c r="J4350" s="132" t="str">
        <f t="shared" si="471"/>
        <v/>
      </c>
      <c r="K4350" s="132">
        <f t="shared" si="476"/>
        <v>0</v>
      </c>
      <c r="L4350" s="246"/>
      <c r="M4350" s="247"/>
      <c r="N4350" s="246"/>
      <c r="O4350" s="248"/>
      <c r="P4350" s="249" t="str">
        <f t="shared" si="472"/>
        <v/>
      </c>
      <c r="Q4350" s="250" t="str">
        <f t="shared" si="470"/>
        <v/>
      </c>
      <c r="R4350" s="248"/>
      <c r="S4350" s="246"/>
      <c r="T4350" s="248"/>
      <c r="U4350" s="249" t="str">
        <f>+IF(AND(S4350&gt;0,R4350&lt;&gt;'Data Validation (ROP used only)'!$A$22),SUM(S4350:T4350),"")</f>
        <v/>
      </c>
      <c r="V4350" s="250" t="str">
        <f>IF(OR(R4350='Data Validation (ROP used only)'!$A$22,ISBLANK(S4350),ISERROR(S4350/$I4350)),"",S4350/$I4350)</f>
        <v/>
      </c>
      <c r="W4350" s="251"/>
      <c r="X4350" s="252" t="str" cm="1">
        <f t="array" ref="X4350">_xlfn.IFS(W4350="","",W4350/I4350&gt;=2,2*I4350,W4350/I4350 &lt; 2, W4350)</f>
        <v/>
      </c>
      <c r="Y4350" s="253" t="str">
        <f t="shared" si="473"/>
        <v/>
      </c>
      <c r="Z4350" s="248"/>
      <c r="AA4350" s="249" t="str">
        <f t="shared" si="474"/>
        <v/>
      </c>
      <c r="AB4350" s="254" t="str">
        <f t="shared" si="475"/>
        <v/>
      </c>
      <c r="AC4350" s="159"/>
      <c r="AD4350" s="160"/>
    </row>
    <row r="4351" spans="2:30" ht="13.8" hidden="1" outlineLevel="1" x14ac:dyDescent="0.25">
      <c r="B4351" s="1"/>
      <c r="C4351" s="1"/>
      <c r="D4351" s="1"/>
      <c r="E4351" s="2"/>
      <c r="F4351" s="1"/>
      <c r="G4351" s="2"/>
      <c r="H4351" s="108"/>
      <c r="I4351" s="109"/>
      <c r="J4351" s="132" t="str">
        <f t="shared" si="471"/>
        <v/>
      </c>
      <c r="K4351" s="132">
        <f t="shared" si="476"/>
        <v>0</v>
      </c>
      <c r="L4351" s="246"/>
      <c r="M4351" s="247"/>
      <c r="N4351" s="246"/>
      <c r="O4351" s="248"/>
      <c r="P4351" s="249" t="str">
        <f t="shared" si="472"/>
        <v/>
      </c>
      <c r="Q4351" s="250" t="str">
        <f t="shared" si="470"/>
        <v/>
      </c>
      <c r="R4351" s="248"/>
      <c r="S4351" s="246"/>
      <c r="T4351" s="248"/>
      <c r="U4351" s="249" t="str">
        <f>+IF(AND(S4351&gt;0,R4351&lt;&gt;'Data Validation (ROP used only)'!$A$22),SUM(S4351:T4351),"")</f>
        <v/>
      </c>
      <c r="V4351" s="250" t="str">
        <f>IF(OR(R4351='Data Validation (ROP used only)'!$A$22,ISBLANK(S4351),ISERROR(S4351/$I4351)),"",S4351/$I4351)</f>
        <v/>
      </c>
      <c r="W4351" s="251"/>
      <c r="X4351" s="252" t="str" cm="1">
        <f t="array" ref="X4351">_xlfn.IFS(W4351="","",W4351/I4351&gt;=2,2*I4351,W4351/I4351 &lt; 2, W4351)</f>
        <v/>
      </c>
      <c r="Y4351" s="253" t="str">
        <f t="shared" si="473"/>
        <v/>
      </c>
      <c r="Z4351" s="248"/>
      <c r="AA4351" s="249" t="str">
        <f t="shared" si="474"/>
        <v/>
      </c>
      <c r="AB4351" s="254" t="str">
        <f t="shared" si="475"/>
        <v/>
      </c>
      <c r="AC4351" s="159"/>
      <c r="AD4351" s="160"/>
    </row>
    <row r="4352" spans="2:30" ht="13.8" hidden="1" outlineLevel="1" x14ac:dyDescent="0.25">
      <c r="B4352" s="1"/>
      <c r="C4352" s="1"/>
      <c r="D4352" s="1"/>
      <c r="E4352" s="2"/>
      <c r="F4352" s="1"/>
      <c r="G4352" s="2"/>
      <c r="H4352" s="108"/>
      <c r="I4352" s="109"/>
      <c r="J4352" s="132" t="str">
        <f t="shared" si="471"/>
        <v/>
      </c>
      <c r="K4352" s="132">
        <f t="shared" si="476"/>
        <v>0</v>
      </c>
      <c r="L4352" s="246"/>
      <c r="M4352" s="247"/>
      <c r="N4352" s="246"/>
      <c r="O4352" s="248"/>
      <c r="P4352" s="249" t="str">
        <f t="shared" si="472"/>
        <v/>
      </c>
      <c r="Q4352" s="250" t="str">
        <f t="shared" si="470"/>
        <v/>
      </c>
      <c r="R4352" s="248"/>
      <c r="S4352" s="246"/>
      <c r="T4352" s="248"/>
      <c r="U4352" s="249" t="str">
        <f>+IF(AND(S4352&gt;0,R4352&lt;&gt;'Data Validation (ROP used only)'!$A$22),SUM(S4352:T4352),"")</f>
        <v/>
      </c>
      <c r="V4352" s="250" t="str">
        <f>IF(OR(R4352='Data Validation (ROP used only)'!$A$22,ISBLANK(S4352),ISERROR(S4352/$I4352)),"",S4352/$I4352)</f>
        <v/>
      </c>
      <c r="W4352" s="251"/>
      <c r="X4352" s="252" t="str" cm="1">
        <f t="array" ref="X4352">_xlfn.IFS(W4352="","",W4352/I4352&gt;=2,2*I4352,W4352/I4352 &lt; 2, W4352)</f>
        <v/>
      </c>
      <c r="Y4352" s="253" t="str">
        <f t="shared" si="473"/>
        <v/>
      </c>
      <c r="Z4352" s="248"/>
      <c r="AA4352" s="249" t="str">
        <f t="shared" si="474"/>
        <v/>
      </c>
      <c r="AB4352" s="254" t="str">
        <f t="shared" si="475"/>
        <v/>
      </c>
      <c r="AC4352" s="159"/>
      <c r="AD4352" s="160"/>
    </row>
    <row r="4353" spans="2:30" ht="13.8" hidden="1" outlineLevel="1" x14ac:dyDescent="0.25">
      <c r="B4353" s="1"/>
      <c r="C4353" s="1"/>
      <c r="D4353" s="1"/>
      <c r="E4353" s="2"/>
      <c r="F4353" s="1"/>
      <c r="G4353" s="2"/>
      <c r="H4353" s="108"/>
      <c r="I4353" s="109"/>
      <c r="J4353" s="132" t="str">
        <f t="shared" si="471"/>
        <v/>
      </c>
      <c r="K4353" s="132">
        <f t="shared" si="476"/>
        <v>0</v>
      </c>
      <c r="L4353" s="246"/>
      <c r="M4353" s="247"/>
      <c r="N4353" s="246"/>
      <c r="O4353" s="248"/>
      <c r="P4353" s="249" t="str">
        <f t="shared" si="472"/>
        <v/>
      </c>
      <c r="Q4353" s="250" t="str">
        <f t="shared" si="470"/>
        <v/>
      </c>
      <c r="R4353" s="248"/>
      <c r="S4353" s="246"/>
      <c r="T4353" s="248"/>
      <c r="U4353" s="249" t="str">
        <f>+IF(AND(S4353&gt;0,R4353&lt;&gt;'Data Validation (ROP used only)'!$A$22),SUM(S4353:T4353),"")</f>
        <v/>
      </c>
      <c r="V4353" s="250" t="str">
        <f>IF(OR(R4353='Data Validation (ROP used only)'!$A$22,ISBLANK(S4353),ISERROR(S4353/$I4353)),"",S4353/$I4353)</f>
        <v/>
      </c>
      <c r="W4353" s="251"/>
      <c r="X4353" s="252" t="str" cm="1">
        <f t="array" ref="X4353">_xlfn.IFS(W4353="","",W4353/I4353&gt;=2,2*I4353,W4353/I4353 &lt; 2, W4353)</f>
        <v/>
      </c>
      <c r="Y4353" s="253" t="str">
        <f t="shared" si="473"/>
        <v/>
      </c>
      <c r="Z4353" s="248"/>
      <c r="AA4353" s="249" t="str">
        <f t="shared" si="474"/>
        <v/>
      </c>
      <c r="AB4353" s="254" t="str">
        <f t="shared" si="475"/>
        <v/>
      </c>
      <c r="AC4353" s="159"/>
      <c r="AD4353" s="160"/>
    </row>
    <row r="4354" spans="2:30" ht="13.8" hidden="1" outlineLevel="1" x14ac:dyDescent="0.25">
      <c r="B4354" s="1"/>
      <c r="C4354" s="1"/>
      <c r="D4354" s="1"/>
      <c r="E4354" s="2"/>
      <c r="F4354" s="1"/>
      <c r="G4354" s="2"/>
      <c r="H4354" s="108"/>
      <c r="I4354" s="109"/>
      <c r="J4354" s="132" t="str">
        <f t="shared" si="471"/>
        <v/>
      </c>
      <c r="K4354" s="132">
        <f t="shared" si="476"/>
        <v>0</v>
      </c>
      <c r="L4354" s="246"/>
      <c r="M4354" s="247"/>
      <c r="N4354" s="246"/>
      <c r="O4354" s="248"/>
      <c r="P4354" s="249" t="str">
        <f t="shared" si="472"/>
        <v/>
      </c>
      <c r="Q4354" s="250" t="str">
        <f t="shared" si="470"/>
        <v/>
      </c>
      <c r="R4354" s="248"/>
      <c r="S4354" s="246"/>
      <c r="T4354" s="248"/>
      <c r="U4354" s="249" t="str">
        <f>+IF(AND(S4354&gt;0,R4354&lt;&gt;'Data Validation (ROP used only)'!$A$22),SUM(S4354:T4354),"")</f>
        <v/>
      </c>
      <c r="V4354" s="250" t="str">
        <f>IF(OR(R4354='Data Validation (ROP used only)'!$A$22,ISBLANK(S4354),ISERROR(S4354/$I4354)),"",S4354/$I4354)</f>
        <v/>
      </c>
      <c r="W4354" s="251"/>
      <c r="X4354" s="252" t="str" cm="1">
        <f t="array" ref="X4354">_xlfn.IFS(W4354="","",W4354/I4354&gt;=2,2*I4354,W4354/I4354 &lt; 2, W4354)</f>
        <v/>
      </c>
      <c r="Y4354" s="253" t="str">
        <f t="shared" si="473"/>
        <v/>
      </c>
      <c r="Z4354" s="248"/>
      <c r="AA4354" s="249" t="str">
        <f t="shared" si="474"/>
        <v/>
      </c>
      <c r="AB4354" s="254" t="str">
        <f t="shared" si="475"/>
        <v/>
      </c>
      <c r="AC4354" s="159"/>
      <c r="AD4354" s="160"/>
    </row>
    <row r="4355" spans="2:30" ht="13.8" hidden="1" outlineLevel="1" x14ac:dyDescent="0.25">
      <c r="B4355" s="1"/>
      <c r="C4355" s="1"/>
      <c r="D4355" s="1"/>
      <c r="E4355" s="2"/>
      <c r="F4355" s="1"/>
      <c r="G4355" s="2"/>
      <c r="H4355" s="108"/>
      <c r="I4355" s="109"/>
      <c r="J4355" s="132" t="str">
        <f t="shared" si="471"/>
        <v/>
      </c>
      <c r="K4355" s="132">
        <f t="shared" si="476"/>
        <v>0</v>
      </c>
      <c r="L4355" s="246"/>
      <c r="M4355" s="247"/>
      <c r="N4355" s="246"/>
      <c r="O4355" s="248"/>
      <c r="P4355" s="249" t="str">
        <f t="shared" si="472"/>
        <v/>
      </c>
      <c r="Q4355" s="250" t="str">
        <f t="shared" si="470"/>
        <v/>
      </c>
      <c r="R4355" s="248"/>
      <c r="S4355" s="246"/>
      <c r="T4355" s="248"/>
      <c r="U4355" s="249" t="str">
        <f>+IF(AND(S4355&gt;0,R4355&lt;&gt;'Data Validation (ROP used only)'!$A$22),SUM(S4355:T4355),"")</f>
        <v/>
      </c>
      <c r="V4355" s="250" t="str">
        <f>IF(OR(R4355='Data Validation (ROP used only)'!$A$22,ISBLANK(S4355),ISERROR(S4355/$I4355)),"",S4355/$I4355)</f>
        <v/>
      </c>
      <c r="W4355" s="251"/>
      <c r="X4355" s="252" t="str" cm="1">
        <f t="array" ref="X4355">_xlfn.IFS(W4355="","",W4355/I4355&gt;=2,2*I4355,W4355/I4355 &lt; 2, W4355)</f>
        <v/>
      </c>
      <c r="Y4355" s="253" t="str">
        <f t="shared" si="473"/>
        <v/>
      </c>
      <c r="Z4355" s="248"/>
      <c r="AA4355" s="249" t="str">
        <f t="shared" si="474"/>
        <v/>
      </c>
      <c r="AB4355" s="254" t="str">
        <f t="shared" si="475"/>
        <v/>
      </c>
      <c r="AC4355" s="159"/>
      <c r="AD4355" s="160"/>
    </row>
    <row r="4356" spans="2:30" ht="13.8" hidden="1" outlineLevel="1" x14ac:dyDescent="0.25">
      <c r="B4356" s="1"/>
      <c r="C4356" s="1"/>
      <c r="D4356" s="1"/>
      <c r="E4356" s="2"/>
      <c r="F4356" s="1"/>
      <c r="G4356" s="2"/>
      <c r="H4356" s="108"/>
      <c r="I4356" s="109"/>
      <c r="J4356" s="132" t="str">
        <f t="shared" si="471"/>
        <v/>
      </c>
      <c r="K4356" s="132">
        <f t="shared" si="476"/>
        <v>0</v>
      </c>
      <c r="L4356" s="246"/>
      <c r="M4356" s="247"/>
      <c r="N4356" s="246"/>
      <c r="O4356" s="248"/>
      <c r="P4356" s="249" t="str">
        <f t="shared" si="472"/>
        <v/>
      </c>
      <c r="Q4356" s="250" t="str">
        <f t="shared" si="470"/>
        <v/>
      </c>
      <c r="R4356" s="248"/>
      <c r="S4356" s="246"/>
      <c r="T4356" s="248"/>
      <c r="U4356" s="249" t="str">
        <f>+IF(AND(S4356&gt;0,R4356&lt;&gt;'Data Validation (ROP used only)'!$A$22),SUM(S4356:T4356),"")</f>
        <v/>
      </c>
      <c r="V4356" s="250" t="str">
        <f>IF(OR(R4356='Data Validation (ROP used only)'!$A$22,ISBLANK(S4356),ISERROR(S4356/$I4356)),"",S4356/$I4356)</f>
        <v/>
      </c>
      <c r="W4356" s="251"/>
      <c r="X4356" s="252" t="str" cm="1">
        <f t="array" ref="X4356">_xlfn.IFS(W4356="","",W4356/I4356&gt;=2,2*I4356,W4356/I4356 &lt; 2, W4356)</f>
        <v/>
      </c>
      <c r="Y4356" s="253" t="str">
        <f t="shared" si="473"/>
        <v/>
      </c>
      <c r="Z4356" s="248"/>
      <c r="AA4356" s="249" t="str">
        <f t="shared" si="474"/>
        <v/>
      </c>
      <c r="AB4356" s="254" t="str">
        <f t="shared" si="475"/>
        <v/>
      </c>
      <c r="AC4356" s="159"/>
      <c r="AD4356" s="160"/>
    </row>
    <row r="4357" spans="2:30" ht="13.8" hidden="1" outlineLevel="1" x14ac:dyDescent="0.25">
      <c r="B4357" s="1"/>
      <c r="C4357" s="1"/>
      <c r="D4357" s="1"/>
      <c r="E4357" s="2"/>
      <c r="F4357" s="1"/>
      <c r="G4357" s="2"/>
      <c r="H4357" s="108"/>
      <c r="I4357" s="109"/>
      <c r="J4357" s="132" t="str">
        <f t="shared" si="471"/>
        <v/>
      </c>
      <c r="K4357" s="132">
        <f t="shared" si="476"/>
        <v>0</v>
      </c>
      <c r="L4357" s="246"/>
      <c r="M4357" s="247"/>
      <c r="N4357" s="246"/>
      <c r="O4357" s="248"/>
      <c r="P4357" s="249" t="str">
        <f t="shared" si="472"/>
        <v/>
      </c>
      <c r="Q4357" s="250" t="str">
        <f t="shared" si="470"/>
        <v/>
      </c>
      <c r="R4357" s="248"/>
      <c r="S4357" s="246"/>
      <c r="T4357" s="248"/>
      <c r="U4357" s="249" t="str">
        <f>+IF(AND(S4357&gt;0,R4357&lt;&gt;'Data Validation (ROP used only)'!$A$22),SUM(S4357:T4357),"")</f>
        <v/>
      </c>
      <c r="V4357" s="250" t="str">
        <f>IF(OR(R4357='Data Validation (ROP used only)'!$A$22,ISBLANK(S4357),ISERROR(S4357/$I4357)),"",S4357/$I4357)</f>
        <v/>
      </c>
      <c r="W4357" s="251"/>
      <c r="X4357" s="252" t="str" cm="1">
        <f t="array" ref="X4357">_xlfn.IFS(W4357="","",W4357/I4357&gt;=2,2*I4357,W4357/I4357 &lt; 2, W4357)</f>
        <v/>
      </c>
      <c r="Y4357" s="253" t="str">
        <f t="shared" si="473"/>
        <v/>
      </c>
      <c r="Z4357" s="248"/>
      <c r="AA4357" s="249" t="str">
        <f t="shared" si="474"/>
        <v/>
      </c>
      <c r="AB4357" s="254" t="str">
        <f t="shared" si="475"/>
        <v/>
      </c>
      <c r="AC4357" s="159"/>
      <c r="AD4357" s="160"/>
    </row>
    <row r="4358" spans="2:30" ht="13.8" hidden="1" outlineLevel="1" x14ac:dyDescent="0.25">
      <c r="B4358" s="1"/>
      <c r="C4358" s="1"/>
      <c r="D4358" s="1"/>
      <c r="E4358" s="2"/>
      <c r="F4358" s="1"/>
      <c r="G4358" s="2"/>
      <c r="H4358" s="108"/>
      <c r="I4358" s="109"/>
      <c r="J4358" s="132" t="str">
        <f t="shared" si="471"/>
        <v/>
      </c>
      <c r="K4358" s="132">
        <f t="shared" si="476"/>
        <v>0</v>
      </c>
      <c r="L4358" s="246"/>
      <c r="M4358" s="247"/>
      <c r="N4358" s="246"/>
      <c r="O4358" s="248"/>
      <c r="P4358" s="249" t="str">
        <f t="shared" si="472"/>
        <v/>
      </c>
      <c r="Q4358" s="250" t="str">
        <f t="shared" si="470"/>
        <v/>
      </c>
      <c r="R4358" s="248"/>
      <c r="S4358" s="246"/>
      <c r="T4358" s="248"/>
      <c r="U4358" s="249" t="str">
        <f>+IF(AND(S4358&gt;0,R4358&lt;&gt;'Data Validation (ROP used only)'!$A$22),SUM(S4358:T4358),"")</f>
        <v/>
      </c>
      <c r="V4358" s="250" t="str">
        <f>IF(OR(R4358='Data Validation (ROP used only)'!$A$22,ISBLANK(S4358),ISERROR(S4358/$I4358)),"",S4358/$I4358)</f>
        <v/>
      </c>
      <c r="W4358" s="251"/>
      <c r="X4358" s="252" t="str" cm="1">
        <f t="array" ref="X4358">_xlfn.IFS(W4358="","",W4358/I4358&gt;=2,2*I4358,W4358/I4358 &lt; 2, W4358)</f>
        <v/>
      </c>
      <c r="Y4358" s="253" t="str">
        <f t="shared" si="473"/>
        <v/>
      </c>
      <c r="Z4358" s="248"/>
      <c r="AA4358" s="249" t="str">
        <f t="shared" si="474"/>
        <v/>
      </c>
      <c r="AB4358" s="254" t="str">
        <f t="shared" si="475"/>
        <v/>
      </c>
      <c r="AC4358" s="159"/>
      <c r="AD4358" s="160"/>
    </row>
    <row r="4359" spans="2:30" ht="13.8" hidden="1" outlineLevel="1" x14ac:dyDescent="0.25">
      <c r="B4359" s="1"/>
      <c r="C4359" s="1"/>
      <c r="D4359" s="1"/>
      <c r="E4359" s="2"/>
      <c r="F4359" s="1"/>
      <c r="G4359" s="2"/>
      <c r="H4359" s="108"/>
      <c r="I4359" s="109"/>
      <c r="J4359" s="132" t="str">
        <f t="shared" si="471"/>
        <v/>
      </c>
      <c r="K4359" s="132">
        <f t="shared" si="476"/>
        <v>0</v>
      </c>
      <c r="L4359" s="246"/>
      <c r="M4359" s="247"/>
      <c r="N4359" s="246"/>
      <c r="O4359" s="248"/>
      <c r="P4359" s="249" t="str">
        <f t="shared" si="472"/>
        <v/>
      </c>
      <c r="Q4359" s="250" t="str">
        <f t="shared" si="470"/>
        <v/>
      </c>
      <c r="R4359" s="248"/>
      <c r="S4359" s="246"/>
      <c r="T4359" s="248"/>
      <c r="U4359" s="249" t="str">
        <f>+IF(AND(S4359&gt;0,R4359&lt;&gt;'Data Validation (ROP used only)'!$A$22),SUM(S4359:T4359),"")</f>
        <v/>
      </c>
      <c r="V4359" s="250" t="str">
        <f>IF(OR(R4359='Data Validation (ROP used only)'!$A$22,ISBLANK(S4359),ISERROR(S4359/$I4359)),"",S4359/$I4359)</f>
        <v/>
      </c>
      <c r="W4359" s="251"/>
      <c r="X4359" s="252" t="str" cm="1">
        <f t="array" ref="X4359">_xlfn.IFS(W4359="","",W4359/I4359&gt;=2,2*I4359,W4359/I4359 &lt; 2, W4359)</f>
        <v/>
      </c>
      <c r="Y4359" s="253" t="str">
        <f t="shared" si="473"/>
        <v/>
      </c>
      <c r="Z4359" s="248"/>
      <c r="AA4359" s="249" t="str">
        <f t="shared" si="474"/>
        <v/>
      </c>
      <c r="AB4359" s="254" t="str">
        <f t="shared" si="475"/>
        <v/>
      </c>
      <c r="AC4359" s="159"/>
      <c r="AD4359" s="160"/>
    </row>
    <row r="4360" spans="2:30" ht="13.8" hidden="1" outlineLevel="1" x14ac:dyDescent="0.25">
      <c r="B4360" s="1"/>
      <c r="C4360" s="1"/>
      <c r="D4360" s="1"/>
      <c r="E4360" s="2"/>
      <c r="F4360" s="1"/>
      <c r="G4360" s="2"/>
      <c r="H4360" s="108"/>
      <c r="I4360" s="109"/>
      <c r="J4360" s="132" t="str">
        <f t="shared" si="471"/>
        <v/>
      </c>
      <c r="K4360" s="132">
        <f t="shared" si="476"/>
        <v>0</v>
      </c>
      <c r="L4360" s="246"/>
      <c r="M4360" s="247"/>
      <c r="N4360" s="246"/>
      <c r="O4360" s="248"/>
      <c r="P4360" s="249" t="str">
        <f t="shared" si="472"/>
        <v/>
      </c>
      <c r="Q4360" s="250" t="str">
        <f t="shared" si="470"/>
        <v/>
      </c>
      <c r="R4360" s="248"/>
      <c r="S4360" s="246"/>
      <c r="T4360" s="248"/>
      <c r="U4360" s="249" t="str">
        <f>+IF(AND(S4360&gt;0,R4360&lt;&gt;'Data Validation (ROP used only)'!$A$22),SUM(S4360:T4360),"")</f>
        <v/>
      </c>
      <c r="V4360" s="250" t="str">
        <f>IF(OR(R4360='Data Validation (ROP used only)'!$A$22,ISBLANK(S4360),ISERROR(S4360/$I4360)),"",S4360/$I4360)</f>
        <v/>
      </c>
      <c r="W4360" s="251"/>
      <c r="X4360" s="252" t="str" cm="1">
        <f t="array" ref="X4360">_xlfn.IFS(W4360="","",W4360/I4360&gt;=2,2*I4360,W4360/I4360 &lt; 2, W4360)</f>
        <v/>
      </c>
      <c r="Y4360" s="253" t="str">
        <f t="shared" si="473"/>
        <v/>
      </c>
      <c r="Z4360" s="248"/>
      <c r="AA4360" s="249" t="str">
        <f t="shared" si="474"/>
        <v/>
      </c>
      <c r="AB4360" s="254" t="str">
        <f t="shared" si="475"/>
        <v/>
      </c>
      <c r="AC4360" s="159"/>
      <c r="AD4360" s="160"/>
    </row>
    <row r="4361" spans="2:30" ht="13.8" hidden="1" outlineLevel="1" x14ac:dyDescent="0.25">
      <c r="B4361" s="1"/>
      <c r="C4361" s="1"/>
      <c r="D4361" s="1"/>
      <c r="E4361" s="2"/>
      <c r="F4361" s="1"/>
      <c r="G4361" s="2"/>
      <c r="H4361" s="108"/>
      <c r="I4361" s="109"/>
      <c r="J4361" s="132" t="str">
        <f t="shared" si="471"/>
        <v/>
      </c>
      <c r="K4361" s="132">
        <f t="shared" si="476"/>
        <v>0</v>
      </c>
      <c r="L4361" s="246"/>
      <c r="M4361" s="247"/>
      <c r="N4361" s="246"/>
      <c r="O4361" s="248"/>
      <c r="P4361" s="249" t="str">
        <f t="shared" si="472"/>
        <v/>
      </c>
      <c r="Q4361" s="250" t="str">
        <f t="shared" si="470"/>
        <v/>
      </c>
      <c r="R4361" s="248"/>
      <c r="S4361" s="246"/>
      <c r="T4361" s="248"/>
      <c r="U4361" s="249" t="str">
        <f>+IF(AND(S4361&gt;0,R4361&lt;&gt;'Data Validation (ROP used only)'!$A$22),SUM(S4361:T4361),"")</f>
        <v/>
      </c>
      <c r="V4361" s="250" t="str">
        <f>IF(OR(R4361='Data Validation (ROP used only)'!$A$22,ISBLANK(S4361),ISERROR(S4361/$I4361)),"",S4361/$I4361)</f>
        <v/>
      </c>
      <c r="W4361" s="251"/>
      <c r="X4361" s="252" t="str" cm="1">
        <f t="array" ref="X4361">_xlfn.IFS(W4361="","",W4361/I4361&gt;=2,2*I4361,W4361/I4361 &lt; 2, W4361)</f>
        <v/>
      </c>
      <c r="Y4361" s="253" t="str">
        <f t="shared" si="473"/>
        <v/>
      </c>
      <c r="Z4361" s="248"/>
      <c r="AA4361" s="249" t="str">
        <f t="shared" si="474"/>
        <v/>
      </c>
      <c r="AB4361" s="254" t="str">
        <f t="shared" si="475"/>
        <v/>
      </c>
      <c r="AC4361" s="159"/>
      <c r="AD4361" s="160"/>
    </row>
    <row r="4362" spans="2:30" ht="13.8" hidden="1" outlineLevel="1" x14ac:dyDescent="0.25">
      <c r="B4362" s="1"/>
      <c r="C4362" s="1"/>
      <c r="D4362" s="1"/>
      <c r="E4362" s="2"/>
      <c r="F4362" s="1"/>
      <c r="G4362" s="2"/>
      <c r="H4362" s="108"/>
      <c r="I4362" s="109"/>
      <c r="J4362" s="132" t="str">
        <f t="shared" si="471"/>
        <v/>
      </c>
      <c r="K4362" s="132">
        <f t="shared" si="476"/>
        <v>0</v>
      </c>
      <c r="L4362" s="246"/>
      <c r="M4362" s="247"/>
      <c r="N4362" s="246"/>
      <c r="O4362" s="248"/>
      <c r="P4362" s="249" t="str">
        <f t="shared" si="472"/>
        <v/>
      </c>
      <c r="Q4362" s="250" t="str">
        <f t="shared" ref="Q4362:Q4425" si="477">IF(ISERROR(N4362/$I4362),"",N4362/$I4362)</f>
        <v/>
      </c>
      <c r="R4362" s="248"/>
      <c r="S4362" s="246"/>
      <c r="T4362" s="248"/>
      <c r="U4362" s="249" t="str">
        <f>+IF(AND(S4362&gt;0,R4362&lt;&gt;'Data Validation (ROP used only)'!$A$22),SUM(S4362:T4362),"")</f>
        <v/>
      </c>
      <c r="V4362" s="250" t="str">
        <f>IF(OR(R4362='Data Validation (ROP used only)'!$A$22,ISBLANK(S4362),ISERROR(S4362/$I4362)),"",S4362/$I4362)</f>
        <v/>
      </c>
      <c r="W4362" s="251"/>
      <c r="X4362" s="252" t="str" cm="1">
        <f t="array" ref="X4362">_xlfn.IFS(W4362="","",W4362/I4362&gt;=2,2*I4362,W4362/I4362 &lt; 2, W4362)</f>
        <v/>
      </c>
      <c r="Y4362" s="253" t="str">
        <f t="shared" si="473"/>
        <v/>
      </c>
      <c r="Z4362" s="248"/>
      <c r="AA4362" s="249" t="str">
        <f t="shared" si="474"/>
        <v/>
      </c>
      <c r="AB4362" s="254" t="str">
        <f t="shared" si="475"/>
        <v/>
      </c>
      <c r="AC4362" s="159"/>
      <c r="AD4362" s="160"/>
    </row>
    <row r="4363" spans="2:30" ht="13.8" hidden="1" outlineLevel="1" x14ac:dyDescent="0.25">
      <c r="B4363" s="1"/>
      <c r="C4363" s="1"/>
      <c r="D4363" s="1"/>
      <c r="E4363" s="2"/>
      <c r="F4363" s="1"/>
      <c r="G4363" s="2"/>
      <c r="H4363" s="108"/>
      <c r="I4363" s="109"/>
      <c r="J4363" s="132" t="str">
        <f t="shared" ref="J4363:J4426" si="478">IF(ISERROR(H4363/C4363),"",H4363/C4363)</f>
        <v/>
      </c>
      <c r="K4363" s="132">
        <f t="shared" si="476"/>
        <v>0</v>
      </c>
      <c r="L4363" s="246"/>
      <c r="M4363" s="247"/>
      <c r="N4363" s="246"/>
      <c r="O4363" s="248"/>
      <c r="P4363" s="249" t="str">
        <f t="shared" ref="P4363:P4426" si="479">+IF((N4363+O4363)&gt;0,+N4363+O4363,"")</f>
        <v/>
      </c>
      <c r="Q4363" s="250" t="str">
        <f t="shared" si="477"/>
        <v/>
      </c>
      <c r="R4363" s="248"/>
      <c r="S4363" s="246"/>
      <c r="T4363" s="248"/>
      <c r="U4363" s="249" t="str">
        <f>+IF(AND(S4363&gt;0,R4363&lt;&gt;'Data Validation (ROP used only)'!$A$22),SUM(S4363:T4363),"")</f>
        <v/>
      </c>
      <c r="V4363" s="250" t="str">
        <f>IF(OR(R4363='Data Validation (ROP used only)'!$A$22,ISBLANK(S4363),ISERROR(S4363/$I4363)),"",S4363/$I4363)</f>
        <v/>
      </c>
      <c r="W4363" s="251"/>
      <c r="X4363" s="252" t="str" cm="1">
        <f t="array" ref="X4363">_xlfn.IFS(W4363="","",W4363/I4363&gt;=2,2*I4363,W4363/I4363 &lt; 2, W4363)</f>
        <v/>
      </c>
      <c r="Y4363" s="253" t="str">
        <f t="shared" ref="Y4363:Y4426" si="480">IF(ISBLANK(W4363),"",W4363-X4363)</f>
        <v/>
      </c>
      <c r="Z4363" s="248"/>
      <c r="AA4363" s="249" t="str">
        <f t="shared" ref="AA4363:AA4426" si="481">IF(W4363=0,"",W4363+Z4363)</f>
        <v/>
      </c>
      <c r="AB4363" s="254" t="str">
        <f t="shared" ref="AB4363:AB4426" si="482">IF(ISERROR(W4363/$I4363),"",W4363/$I4363)</f>
        <v/>
      </c>
      <c r="AC4363" s="159"/>
      <c r="AD4363" s="160"/>
    </row>
    <row r="4364" spans="2:30" ht="13.8" hidden="1" outlineLevel="1" x14ac:dyDescent="0.25">
      <c r="B4364" s="1"/>
      <c r="C4364" s="1"/>
      <c r="D4364" s="1"/>
      <c r="E4364" s="2"/>
      <c r="F4364" s="1"/>
      <c r="G4364" s="2"/>
      <c r="H4364" s="108"/>
      <c r="I4364" s="109"/>
      <c r="J4364" s="132" t="str">
        <f t="shared" si="478"/>
        <v/>
      </c>
      <c r="K4364" s="132">
        <f t="shared" si="476"/>
        <v>0</v>
      </c>
      <c r="L4364" s="246"/>
      <c r="M4364" s="247"/>
      <c r="N4364" s="246"/>
      <c r="O4364" s="248"/>
      <c r="P4364" s="249" t="str">
        <f t="shared" si="479"/>
        <v/>
      </c>
      <c r="Q4364" s="250" t="str">
        <f t="shared" si="477"/>
        <v/>
      </c>
      <c r="R4364" s="248"/>
      <c r="S4364" s="246"/>
      <c r="T4364" s="248"/>
      <c r="U4364" s="249" t="str">
        <f>+IF(AND(S4364&gt;0,R4364&lt;&gt;'Data Validation (ROP used only)'!$A$22),SUM(S4364:T4364),"")</f>
        <v/>
      </c>
      <c r="V4364" s="250" t="str">
        <f>IF(OR(R4364='Data Validation (ROP used only)'!$A$22,ISBLANK(S4364),ISERROR(S4364/$I4364)),"",S4364/$I4364)</f>
        <v/>
      </c>
      <c r="W4364" s="251"/>
      <c r="X4364" s="252" t="str" cm="1">
        <f t="array" ref="X4364">_xlfn.IFS(W4364="","",W4364/I4364&gt;=2,2*I4364,W4364/I4364 &lt; 2, W4364)</f>
        <v/>
      </c>
      <c r="Y4364" s="253" t="str">
        <f t="shared" si="480"/>
        <v/>
      </c>
      <c r="Z4364" s="248"/>
      <c r="AA4364" s="249" t="str">
        <f t="shared" si="481"/>
        <v/>
      </c>
      <c r="AB4364" s="254" t="str">
        <f t="shared" si="482"/>
        <v/>
      </c>
      <c r="AC4364" s="159"/>
      <c r="AD4364" s="160"/>
    </row>
    <row r="4365" spans="2:30" ht="13.8" hidden="1" outlineLevel="1" x14ac:dyDescent="0.25">
      <c r="B4365" s="1"/>
      <c r="C4365" s="1"/>
      <c r="D4365" s="1"/>
      <c r="E4365" s="2"/>
      <c r="F4365" s="1"/>
      <c r="G4365" s="2"/>
      <c r="H4365" s="108"/>
      <c r="I4365" s="109"/>
      <c r="J4365" s="132" t="str">
        <f t="shared" si="478"/>
        <v/>
      </c>
      <c r="K4365" s="132">
        <f t="shared" si="476"/>
        <v>0</v>
      </c>
      <c r="L4365" s="246"/>
      <c r="M4365" s="247"/>
      <c r="N4365" s="246"/>
      <c r="O4365" s="248"/>
      <c r="P4365" s="249" t="str">
        <f t="shared" si="479"/>
        <v/>
      </c>
      <c r="Q4365" s="250" t="str">
        <f t="shared" si="477"/>
        <v/>
      </c>
      <c r="R4365" s="248"/>
      <c r="S4365" s="246"/>
      <c r="T4365" s="248"/>
      <c r="U4365" s="249" t="str">
        <f>+IF(AND(S4365&gt;0,R4365&lt;&gt;'Data Validation (ROP used only)'!$A$22),SUM(S4365:T4365),"")</f>
        <v/>
      </c>
      <c r="V4365" s="250" t="str">
        <f>IF(OR(R4365='Data Validation (ROP used only)'!$A$22,ISBLANK(S4365),ISERROR(S4365/$I4365)),"",S4365/$I4365)</f>
        <v/>
      </c>
      <c r="W4365" s="251"/>
      <c r="X4365" s="252" t="str" cm="1">
        <f t="array" ref="X4365">_xlfn.IFS(W4365="","",W4365/I4365&gt;=2,2*I4365,W4365/I4365 &lt; 2, W4365)</f>
        <v/>
      </c>
      <c r="Y4365" s="253" t="str">
        <f t="shared" si="480"/>
        <v/>
      </c>
      <c r="Z4365" s="248"/>
      <c r="AA4365" s="249" t="str">
        <f t="shared" si="481"/>
        <v/>
      </c>
      <c r="AB4365" s="254" t="str">
        <f t="shared" si="482"/>
        <v/>
      </c>
      <c r="AC4365" s="159"/>
      <c r="AD4365" s="160"/>
    </row>
    <row r="4366" spans="2:30" ht="13.8" hidden="1" outlineLevel="1" x14ac:dyDescent="0.25">
      <c r="B4366" s="1"/>
      <c r="C4366" s="1"/>
      <c r="D4366" s="1"/>
      <c r="E4366" s="2"/>
      <c r="F4366" s="1"/>
      <c r="G4366" s="2"/>
      <c r="H4366" s="108"/>
      <c r="I4366" s="109"/>
      <c r="J4366" s="132" t="str">
        <f t="shared" si="478"/>
        <v/>
      </c>
      <c r="K4366" s="132">
        <f t="shared" si="476"/>
        <v>0</v>
      </c>
      <c r="L4366" s="246"/>
      <c r="M4366" s="247"/>
      <c r="N4366" s="246"/>
      <c r="O4366" s="248"/>
      <c r="P4366" s="249" t="str">
        <f t="shared" si="479"/>
        <v/>
      </c>
      <c r="Q4366" s="250" t="str">
        <f t="shared" si="477"/>
        <v/>
      </c>
      <c r="R4366" s="248"/>
      <c r="S4366" s="246"/>
      <c r="T4366" s="248"/>
      <c r="U4366" s="249" t="str">
        <f>+IF(AND(S4366&gt;0,R4366&lt;&gt;'Data Validation (ROP used only)'!$A$22),SUM(S4366:T4366),"")</f>
        <v/>
      </c>
      <c r="V4366" s="250" t="str">
        <f>IF(OR(R4366='Data Validation (ROP used only)'!$A$22,ISBLANK(S4366),ISERROR(S4366/$I4366)),"",S4366/$I4366)</f>
        <v/>
      </c>
      <c r="W4366" s="251"/>
      <c r="X4366" s="252" t="str" cm="1">
        <f t="array" ref="X4366">_xlfn.IFS(W4366="","",W4366/I4366&gt;=2,2*I4366,W4366/I4366 &lt; 2, W4366)</f>
        <v/>
      </c>
      <c r="Y4366" s="253" t="str">
        <f t="shared" si="480"/>
        <v/>
      </c>
      <c r="Z4366" s="248"/>
      <c r="AA4366" s="249" t="str">
        <f t="shared" si="481"/>
        <v/>
      </c>
      <c r="AB4366" s="254" t="str">
        <f t="shared" si="482"/>
        <v/>
      </c>
      <c r="AC4366" s="159"/>
      <c r="AD4366" s="160"/>
    </row>
    <row r="4367" spans="2:30" ht="13.8" hidden="1" outlineLevel="1" x14ac:dyDescent="0.25">
      <c r="B4367" s="1"/>
      <c r="C4367" s="1"/>
      <c r="D4367" s="1"/>
      <c r="E4367" s="2"/>
      <c r="F4367" s="1"/>
      <c r="G4367" s="2"/>
      <c r="H4367" s="108"/>
      <c r="I4367" s="109"/>
      <c r="J4367" s="132" t="str">
        <f t="shared" si="478"/>
        <v/>
      </c>
      <c r="K4367" s="132">
        <f t="shared" si="476"/>
        <v>0</v>
      </c>
      <c r="L4367" s="246"/>
      <c r="M4367" s="247"/>
      <c r="N4367" s="246"/>
      <c r="O4367" s="248"/>
      <c r="P4367" s="249" t="str">
        <f t="shared" si="479"/>
        <v/>
      </c>
      <c r="Q4367" s="250" t="str">
        <f t="shared" si="477"/>
        <v/>
      </c>
      <c r="R4367" s="248"/>
      <c r="S4367" s="246"/>
      <c r="T4367" s="248"/>
      <c r="U4367" s="249" t="str">
        <f>+IF(AND(S4367&gt;0,R4367&lt;&gt;'Data Validation (ROP used only)'!$A$22),SUM(S4367:T4367),"")</f>
        <v/>
      </c>
      <c r="V4367" s="250" t="str">
        <f>IF(OR(R4367='Data Validation (ROP used only)'!$A$22,ISBLANK(S4367),ISERROR(S4367/$I4367)),"",S4367/$I4367)</f>
        <v/>
      </c>
      <c r="W4367" s="251"/>
      <c r="X4367" s="252" t="str" cm="1">
        <f t="array" ref="X4367">_xlfn.IFS(W4367="","",W4367/I4367&gt;=2,2*I4367,W4367/I4367 &lt; 2, W4367)</f>
        <v/>
      </c>
      <c r="Y4367" s="253" t="str">
        <f t="shared" si="480"/>
        <v/>
      </c>
      <c r="Z4367" s="248"/>
      <c r="AA4367" s="249" t="str">
        <f t="shared" si="481"/>
        <v/>
      </c>
      <c r="AB4367" s="254" t="str">
        <f t="shared" si="482"/>
        <v/>
      </c>
      <c r="AC4367" s="159"/>
      <c r="AD4367" s="160"/>
    </row>
    <row r="4368" spans="2:30" ht="13.8" hidden="1" outlineLevel="1" x14ac:dyDescent="0.25">
      <c r="B4368" s="1"/>
      <c r="C4368" s="1"/>
      <c r="D4368" s="1"/>
      <c r="E4368" s="2"/>
      <c r="F4368" s="1"/>
      <c r="G4368" s="2"/>
      <c r="H4368" s="108"/>
      <c r="I4368" s="109"/>
      <c r="J4368" s="132" t="str">
        <f t="shared" si="478"/>
        <v/>
      </c>
      <c r="K4368" s="132">
        <f t="shared" si="476"/>
        <v>0</v>
      </c>
      <c r="L4368" s="246"/>
      <c r="M4368" s="247"/>
      <c r="N4368" s="246"/>
      <c r="O4368" s="248"/>
      <c r="P4368" s="249" t="str">
        <f t="shared" si="479"/>
        <v/>
      </c>
      <c r="Q4368" s="250" t="str">
        <f t="shared" si="477"/>
        <v/>
      </c>
      <c r="R4368" s="248"/>
      <c r="S4368" s="246"/>
      <c r="T4368" s="248"/>
      <c r="U4368" s="249" t="str">
        <f>+IF(AND(S4368&gt;0,R4368&lt;&gt;'Data Validation (ROP used only)'!$A$22),SUM(S4368:T4368),"")</f>
        <v/>
      </c>
      <c r="V4368" s="250" t="str">
        <f>IF(OR(R4368='Data Validation (ROP used only)'!$A$22,ISBLANK(S4368),ISERROR(S4368/$I4368)),"",S4368/$I4368)</f>
        <v/>
      </c>
      <c r="W4368" s="251"/>
      <c r="X4368" s="252" t="str" cm="1">
        <f t="array" ref="X4368">_xlfn.IFS(W4368="","",W4368/I4368&gt;=2,2*I4368,W4368/I4368 &lt; 2, W4368)</f>
        <v/>
      </c>
      <c r="Y4368" s="253" t="str">
        <f t="shared" si="480"/>
        <v/>
      </c>
      <c r="Z4368" s="248"/>
      <c r="AA4368" s="249" t="str">
        <f t="shared" si="481"/>
        <v/>
      </c>
      <c r="AB4368" s="254" t="str">
        <f t="shared" si="482"/>
        <v/>
      </c>
      <c r="AC4368" s="159"/>
      <c r="AD4368" s="160"/>
    </row>
    <row r="4369" spans="2:30" ht="13.8" hidden="1" outlineLevel="1" x14ac:dyDescent="0.25">
      <c r="B4369" s="1"/>
      <c r="C4369" s="1"/>
      <c r="D4369" s="1"/>
      <c r="E4369" s="2"/>
      <c r="F4369" s="1"/>
      <c r="G4369" s="2"/>
      <c r="H4369" s="108"/>
      <c r="I4369" s="109"/>
      <c r="J4369" s="132" t="str">
        <f t="shared" si="478"/>
        <v/>
      </c>
      <c r="K4369" s="132">
        <f t="shared" si="476"/>
        <v>0</v>
      </c>
      <c r="L4369" s="246"/>
      <c r="M4369" s="247"/>
      <c r="N4369" s="246"/>
      <c r="O4369" s="248"/>
      <c r="P4369" s="249" t="str">
        <f t="shared" si="479"/>
        <v/>
      </c>
      <c r="Q4369" s="250" t="str">
        <f t="shared" si="477"/>
        <v/>
      </c>
      <c r="R4369" s="248"/>
      <c r="S4369" s="246"/>
      <c r="T4369" s="248"/>
      <c r="U4369" s="249" t="str">
        <f>+IF(AND(S4369&gt;0,R4369&lt;&gt;'Data Validation (ROP used only)'!$A$22),SUM(S4369:T4369),"")</f>
        <v/>
      </c>
      <c r="V4369" s="250" t="str">
        <f>IF(OR(R4369='Data Validation (ROP used only)'!$A$22,ISBLANK(S4369),ISERROR(S4369/$I4369)),"",S4369/$I4369)</f>
        <v/>
      </c>
      <c r="W4369" s="251"/>
      <c r="X4369" s="252" t="str" cm="1">
        <f t="array" ref="X4369">_xlfn.IFS(W4369="","",W4369/I4369&gt;=2,2*I4369,W4369/I4369 &lt; 2, W4369)</f>
        <v/>
      </c>
      <c r="Y4369" s="253" t="str">
        <f t="shared" si="480"/>
        <v/>
      </c>
      <c r="Z4369" s="248"/>
      <c r="AA4369" s="249" t="str">
        <f t="shared" si="481"/>
        <v/>
      </c>
      <c r="AB4369" s="254" t="str">
        <f t="shared" si="482"/>
        <v/>
      </c>
      <c r="AC4369" s="159"/>
      <c r="AD4369" s="160"/>
    </row>
    <row r="4370" spans="2:30" ht="13.8" hidden="1" outlineLevel="1" x14ac:dyDescent="0.25">
      <c r="B4370" s="1"/>
      <c r="C4370" s="1"/>
      <c r="D4370" s="1"/>
      <c r="E4370" s="2"/>
      <c r="F4370" s="1"/>
      <c r="G4370" s="2"/>
      <c r="H4370" s="108"/>
      <c r="I4370" s="109"/>
      <c r="J4370" s="132" t="str">
        <f t="shared" si="478"/>
        <v/>
      </c>
      <c r="K4370" s="132">
        <f t="shared" si="476"/>
        <v>0</v>
      </c>
      <c r="L4370" s="246"/>
      <c r="M4370" s="247"/>
      <c r="N4370" s="246"/>
      <c r="O4370" s="248"/>
      <c r="P4370" s="249" t="str">
        <f t="shared" si="479"/>
        <v/>
      </c>
      <c r="Q4370" s="250" t="str">
        <f t="shared" si="477"/>
        <v/>
      </c>
      <c r="R4370" s="248"/>
      <c r="S4370" s="246"/>
      <c r="T4370" s="248"/>
      <c r="U4370" s="249" t="str">
        <f>+IF(AND(S4370&gt;0,R4370&lt;&gt;'Data Validation (ROP used only)'!$A$22),SUM(S4370:T4370),"")</f>
        <v/>
      </c>
      <c r="V4370" s="250" t="str">
        <f>IF(OR(R4370='Data Validation (ROP used only)'!$A$22,ISBLANK(S4370),ISERROR(S4370/$I4370)),"",S4370/$I4370)</f>
        <v/>
      </c>
      <c r="W4370" s="251"/>
      <c r="X4370" s="252" t="str" cm="1">
        <f t="array" ref="X4370">_xlfn.IFS(W4370="","",W4370/I4370&gt;=2,2*I4370,W4370/I4370 &lt; 2, W4370)</f>
        <v/>
      </c>
      <c r="Y4370" s="253" t="str">
        <f t="shared" si="480"/>
        <v/>
      </c>
      <c r="Z4370" s="248"/>
      <c r="AA4370" s="249" t="str">
        <f t="shared" si="481"/>
        <v/>
      </c>
      <c r="AB4370" s="254" t="str">
        <f t="shared" si="482"/>
        <v/>
      </c>
      <c r="AC4370" s="159"/>
      <c r="AD4370" s="160"/>
    </row>
    <row r="4371" spans="2:30" ht="13.8" hidden="1" outlineLevel="1" x14ac:dyDescent="0.25">
      <c r="B4371" s="1"/>
      <c r="C4371" s="1"/>
      <c r="D4371" s="1"/>
      <c r="E4371" s="2"/>
      <c r="F4371" s="1"/>
      <c r="G4371" s="2"/>
      <c r="H4371" s="108"/>
      <c r="I4371" s="109"/>
      <c r="J4371" s="132" t="str">
        <f t="shared" si="478"/>
        <v/>
      </c>
      <c r="K4371" s="132">
        <f t="shared" si="476"/>
        <v>0</v>
      </c>
      <c r="L4371" s="246"/>
      <c r="M4371" s="247"/>
      <c r="N4371" s="246"/>
      <c r="O4371" s="248"/>
      <c r="P4371" s="249" t="str">
        <f t="shared" si="479"/>
        <v/>
      </c>
      <c r="Q4371" s="250" t="str">
        <f t="shared" si="477"/>
        <v/>
      </c>
      <c r="R4371" s="248"/>
      <c r="S4371" s="246"/>
      <c r="T4371" s="248"/>
      <c r="U4371" s="249" t="str">
        <f>+IF(AND(S4371&gt;0,R4371&lt;&gt;'Data Validation (ROP used only)'!$A$22),SUM(S4371:T4371),"")</f>
        <v/>
      </c>
      <c r="V4371" s="250" t="str">
        <f>IF(OR(R4371='Data Validation (ROP used only)'!$A$22,ISBLANK(S4371),ISERROR(S4371/$I4371)),"",S4371/$I4371)</f>
        <v/>
      </c>
      <c r="W4371" s="251"/>
      <c r="X4371" s="252" t="str" cm="1">
        <f t="array" ref="X4371">_xlfn.IFS(W4371="","",W4371/I4371&gt;=2,2*I4371,W4371/I4371 &lt; 2, W4371)</f>
        <v/>
      </c>
      <c r="Y4371" s="253" t="str">
        <f t="shared" si="480"/>
        <v/>
      </c>
      <c r="Z4371" s="248"/>
      <c r="AA4371" s="249" t="str">
        <f t="shared" si="481"/>
        <v/>
      </c>
      <c r="AB4371" s="254" t="str">
        <f t="shared" si="482"/>
        <v/>
      </c>
      <c r="AC4371" s="159"/>
      <c r="AD4371" s="160"/>
    </row>
    <row r="4372" spans="2:30" ht="13.8" hidden="1" outlineLevel="1" x14ac:dyDescent="0.25">
      <c r="B4372" s="1"/>
      <c r="C4372" s="1"/>
      <c r="D4372" s="1"/>
      <c r="E4372" s="2"/>
      <c r="F4372" s="1"/>
      <c r="G4372" s="2"/>
      <c r="H4372" s="108"/>
      <c r="I4372" s="109"/>
      <c r="J4372" s="132" t="str">
        <f t="shared" si="478"/>
        <v/>
      </c>
      <c r="K4372" s="132">
        <f t="shared" si="476"/>
        <v>0</v>
      </c>
      <c r="L4372" s="246"/>
      <c r="M4372" s="247"/>
      <c r="N4372" s="246"/>
      <c r="O4372" s="248"/>
      <c r="P4372" s="249" t="str">
        <f t="shared" si="479"/>
        <v/>
      </c>
      <c r="Q4372" s="250" t="str">
        <f t="shared" si="477"/>
        <v/>
      </c>
      <c r="R4372" s="248"/>
      <c r="S4372" s="246"/>
      <c r="T4372" s="248"/>
      <c r="U4372" s="249" t="str">
        <f>+IF(AND(S4372&gt;0,R4372&lt;&gt;'Data Validation (ROP used only)'!$A$22),SUM(S4372:T4372),"")</f>
        <v/>
      </c>
      <c r="V4372" s="250" t="str">
        <f>IF(OR(R4372='Data Validation (ROP used only)'!$A$22,ISBLANK(S4372),ISERROR(S4372/$I4372)),"",S4372/$I4372)</f>
        <v/>
      </c>
      <c r="W4372" s="251"/>
      <c r="X4372" s="252" t="str" cm="1">
        <f t="array" ref="X4372">_xlfn.IFS(W4372="","",W4372/I4372&gt;=2,2*I4372,W4372/I4372 &lt; 2, W4372)</f>
        <v/>
      </c>
      <c r="Y4372" s="253" t="str">
        <f t="shared" si="480"/>
        <v/>
      </c>
      <c r="Z4372" s="248"/>
      <c r="AA4372" s="249" t="str">
        <f t="shared" si="481"/>
        <v/>
      </c>
      <c r="AB4372" s="254" t="str">
        <f t="shared" si="482"/>
        <v/>
      </c>
      <c r="AC4372" s="159"/>
      <c r="AD4372" s="160"/>
    </row>
    <row r="4373" spans="2:30" ht="13.8" hidden="1" outlineLevel="1" x14ac:dyDescent="0.25">
      <c r="B4373" s="1"/>
      <c r="C4373" s="1"/>
      <c r="D4373" s="1"/>
      <c r="E4373" s="2"/>
      <c r="F4373" s="1"/>
      <c r="G4373" s="2"/>
      <c r="H4373" s="108"/>
      <c r="I4373" s="109"/>
      <c r="J4373" s="132" t="str">
        <f t="shared" si="478"/>
        <v/>
      </c>
      <c r="K4373" s="132">
        <f t="shared" si="476"/>
        <v>0</v>
      </c>
      <c r="L4373" s="246"/>
      <c r="M4373" s="247"/>
      <c r="N4373" s="246"/>
      <c r="O4373" s="248"/>
      <c r="P4373" s="249" t="str">
        <f t="shared" si="479"/>
        <v/>
      </c>
      <c r="Q4373" s="250" t="str">
        <f t="shared" si="477"/>
        <v/>
      </c>
      <c r="R4373" s="248"/>
      <c r="S4373" s="246"/>
      <c r="T4373" s="248"/>
      <c r="U4373" s="249" t="str">
        <f>+IF(AND(S4373&gt;0,R4373&lt;&gt;'Data Validation (ROP used only)'!$A$22),SUM(S4373:T4373),"")</f>
        <v/>
      </c>
      <c r="V4373" s="250" t="str">
        <f>IF(OR(R4373='Data Validation (ROP used only)'!$A$22,ISBLANK(S4373),ISERROR(S4373/$I4373)),"",S4373/$I4373)</f>
        <v/>
      </c>
      <c r="W4373" s="251"/>
      <c r="X4373" s="252" t="str" cm="1">
        <f t="array" ref="X4373">_xlfn.IFS(W4373="","",W4373/I4373&gt;=2,2*I4373,W4373/I4373 &lt; 2, W4373)</f>
        <v/>
      </c>
      <c r="Y4373" s="253" t="str">
        <f t="shared" si="480"/>
        <v/>
      </c>
      <c r="Z4373" s="248"/>
      <c r="AA4373" s="249" t="str">
        <f t="shared" si="481"/>
        <v/>
      </c>
      <c r="AB4373" s="254" t="str">
        <f t="shared" si="482"/>
        <v/>
      </c>
      <c r="AC4373" s="159"/>
      <c r="AD4373" s="160"/>
    </row>
    <row r="4374" spans="2:30" ht="13.8" hidden="1" outlineLevel="1" x14ac:dyDescent="0.25">
      <c r="B4374" s="1"/>
      <c r="C4374" s="1"/>
      <c r="D4374" s="1"/>
      <c r="E4374" s="2"/>
      <c r="F4374" s="1"/>
      <c r="G4374" s="2"/>
      <c r="H4374" s="108"/>
      <c r="I4374" s="109"/>
      <c r="J4374" s="132" t="str">
        <f t="shared" si="478"/>
        <v/>
      </c>
      <c r="K4374" s="132">
        <f t="shared" si="476"/>
        <v>0</v>
      </c>
      <c r="L4374" s="246"/>
      <c r="M4374" s="247"/>
      <c r="N4374" s="246"/>
      <c r="O4374" s="248"/>
      <c r="P4374" s="249" t="str">
        <f t="shared" si="479"/>
        <v/>
      </c>
      <c r="Q4374" s="250" t="str">
        <f t="shared" si="477"/>
        <v/>
      </c>
      <c r="R4374" s="248"/>
      <c r="S4374" s="246"/>
      <c r="T4374" s="248"/>
      <c r="U4374" s="249" t="str">
        <f>+IF(AND(S4374&gt;0,R4374&lt;&gt;'Data Validation (ROP used only)'!$A$22),SUM(S4374:T4374),"")</f>
        <v/>
      </c>
      <c r="V4374" s="250" t="str">
        <f>IF(OR(R4374='Data Validation (ROP used only)'!$A$22,ISBLANK(S4374),ISERROR(S4374/$I4374)),"",S4374/$I4374)</f>
        <v/>
      </c>
      <c r="W4374" s="251"/>
      <c r="X4374" s="252" t="str" cm="1">
        <f t="array" ref="X4374">_xlfn.IFS(W4374="","",W4374/I4374&gt;=2,2*I4374,W4374/I4374 &lt; 2, W4374)</f>
        <v/>
      </c>
      <c r="Y4374" s="253" t="str">
        <f t="shared" si="480"/>
        <v/>
      </c>
      <c r="Z4374" s="248"/>
      <c r="AA4374" s="249" t="str">
        <f t="shared" si="481"/>
        <v/>
      </c>
      <c r="AB4374" s="254" t="str">
        <f t="shared" si="482"/>
        <v/>
      </c>
      <c r="AC4374" s="159"/>
      <c r="AD4374" s="160"/>
    </row>
    <row r="4375" spans="2:30" ht="13.8" hidden="1" outlineLevel="1" x14ac:dyDescent="0.25">
      <c r="B4375" s="1"/>
      <c r="C4375" s="1"/>
      <c r="D4375" s="1"/>
      <c r="E4375" s="2"/>
      <c r="F4375" s="1"/>
      <c r="G4375" s="2"/>
      <c r="H4375" s="108"/>
      <c r="I4375" s="109"/>
      <c r="J4375" s="132" t="str">
        <f t="shared" si="478"/>
        <v/>
      </c>
      <c r="K4375" s="132">
        <f t="shared" si="476"/>
        <v>0</v>
      </c>
      <c r="L4375" s="246"/>
      <c r="M4375" s="247"/>
      <c r="N4375" s="246"/>
      <c r="O4375" s="248"/>
      <c r="P4375" s="249" t="str">
        <f t="shared" si="479"/>
        <v/>
      </c>
      <c r="Q4375" s="250" t="str">
        <f t="shared" si="477"/>
        <v/>
      </c>
      <c r="R4375" s="248"/>
      <c r="S4375" s="246"/>
      <c r="T4375" s="248"/>
      <c r="U4375" s="249" t="str">
        <f>+IF(AND(S4375&gt;0,R4375&lt;&gt;'Data Validation (ROP used only)'!$A$22),SUM(S4375:T4375),"")</f>
        <v/>
      </c>
      <c r="V4375" s="250" t="str">
        <f>IF(OR(R4375='Data Validation (ROP used only)'!$A$22,ISBLANK(S4375),ISERROR(S4375/$I4375)),"",S4375/$I4375)</f>
        <v/>
      </c>
      <c r="W4375" s="251"/>
      <c r="X4375" s="252" t="str" cm="1">
        <f t="array" ref="X4375">_xlfn.IFS(W4375="","",W4375/I4375&gt;=2,2*I4375,W4375/I4375 &lt; 2, W4375)</f>
        <v/>
      </c>
      <c r="Y4375" s="253" t="str">
        <f t="shared" si="480"/>
        <v/>
      </c>
      <c r="Z4375" s="248"/>
      <c r="AA4375" s="249" t="str">
        <f t="shared" si="481"/>
        <v/>
      </c>
      <c r="AB4375" s="254" t="str">
        <f t="shared" si="482"/>
        <v/>
      </c>
      <c r="AC4375" s="159"/>
      <c r="AD4375" s="160"/>
    </row>
    <row r="4376" spans="2:30" ht="13.8" hidden="1" outlineLevel="1" x14ac:dyDescent="0.25">
      <c r="B4376" s="1"/>
      <c r="C4376" s="1"/>
      <c r="D4376" s="1"/>
      <c r="E4376" s="2"/>
      <c r="F4376" s="1"/>
      <c r="G4376" s="2"/>
      <c r="H4376" s="108"/>
      <c r="I4376" s="109"/>
      <c r="J4376" s="132" t="str">
        <f t="shared" si="478"/>
        <v/>
      </c>
      <c r="K4376" s="132">
        <f t="shared" si="476"/>
        <v>0</v>
      </c>
      <c r="L4376" s="246"/>
      <c r="M4376" s="247"/>
      <c r="N4376" s="246"/>
      <c r="O4376" s="248"/>
      <c r="P4376" s="249" t="str">
        <f t="shared" si="479"/>
        <v/>
      </c>
      <c r="Q4376" s="250" t="str">
        <f t="shared" si="477"/>
        <v/>
      </c>
      <c r="R4376" s="248"/>
      <c r="S4376" s="246"/>
      <c r="T4376" s="248"/>
      <c r="U4376" s="249" t="str">
        <f>+IF(AND(S4376&gt;0,R4376&lt;&gt;'Data Validation (ROP used only)'!$A$22),SUM(S4376:T4376),"")</f>
        <v/>
      </c>
      <c r="V4376" s="250" t="str">
        <f>IF(OR(R4376='Data Validation (ROP used only)'!$A$22,ISBLANK(S4376),ISERROR(S4376/$I4376)),"",S4376/$I4376)</f>
        <v/>
      </c>
      <c r="W4376" s="251"/>
      <c r="X4376" s="252" t="str" cm="1">
        <f t="array" ref="X4376">_xlfn.IFS(W4376="","",W4376/I4376&gt;=2,2*I4376,W4376/I4376 &lt; 2, W4376)</f>
        <v/>
      </c>
      <c r="Y4376" s="253" t="str">
        <f t="shared" si="480"/>
        <v/>
      </c>
      <c r="Z4376" s="248"/>
      <c r="AA4376" s="249" t="str">
        <f t="shared" si="481"/>
        <v/>
      </c>
      <c r="AB4376" s="254" t="str">
        <f t="shared" si="482"/>
        <v/>
      </c>
      <c r="AC4376" s="159"/>
      <c r="AD4376" s="160"/>
    </row>
    <row r="4377" spans="2:30" ht="13.8" hidden="1" outlineLevel="1" x14ac:dyDescent="0.25">
      <c r="B4377" s="1"/>
      <c r="C4377" s="1"/>
      <c r="D4377" s="1"/>
      <c r="E4377" s="2"/>
      <c r="F4377" s="1"/>
      <c r="G4377" s="2"/>
      <c r="H4377" s="108"/>
      <c r="I4377" s="109"/>
      <c r="J4377" s="132" t="str">
        <f t="shared" si="478"/>
        <v/>
      </c>
      <c r="K4377" s="132">
        <f t="shared" si="476"/>
        <v>0</v>
      </c>
      <c r="L4377" s="246"/>
      <c r="M4377" s="247"/>
      <c r="N4377" s="246"/>
      <c r="O4377" s="248"/>
      <c r="P4377" s="249" t="str">
        <f t="shared" si="479"/>
        <v/>
      </c>
      <c r="Q4377" s="250" t="str">
        <f t="shared" si="477"/>
        <v/>
      </c>
      <c r="R4377" s="248"/>
      <c r="S4377" s="246"/>
      <c r="T4377" s="248"/>
      <c r="U4377" s="249" t="str">
        <f>+IF(AND(S4377&gt;0,R4377&lt;&gt;'Data Validation (ROP used only)'!$A$22),SUM(S4377:T4377),"")</f>
        <v/>
      </c>
      <c r="V4377" s="250" t="str">
        <f>IF(OR(R4377='Data Validation (ROP used only)'!$A$22,ISBLANK(S4377),ISERROR(S4377/$I4377)),"",S4377/$I4377)</f>
        <v/>
      </c>
      <c r="W4377" s="251"/>
      <c r="X4377" s="252" t="str" cm="1">
        <f t="array" ref="X4377">_xlfn.IFS(W4377="","",W4377/I4377&gt;=2,2*I4377,W4377/I4377 &lt; 2, W4377)</f>
        <v/>
      </c>
      <c r="Y4377" s="253" t="str">
        <f t="shared" si="480"/>
        <v/>
      </c>
      <c r="Z4377" s="248"/>
      <c r="AA4377" s="249" t="str">
        <f t="shared" si="481"/>
        <v/>
      </c>
      <c r="AB4377" s="254" t="str">
        <f t="shared" si="482"/>
        <v/>
      </c>
      <c r="AC4377" s="159"/>
      <c r="AD4377" s="160"/>
    </row>
    <row r="4378" spans="2:30" ht="13.8" hidden="1" outlineLevel="1" x14ac:dyDescent="0.25">
      <c r="B4378" s="1"/>
      <c r="C4378" s="1"/>
      <c r="D4378" s="1"/>
      <c r="E4378" s="2"/>
      <c r="F4378" s="1"/>
      <c r="G4378" s="2"/>
      <c r="H4378" s="108"/>
      <c r="I4378" s="109"/>
      <c r="J4378" s="132" t="str">
        <f t="shared" si="478"/>
        <v/>
      </c>
      <c r="K4378" s="132">
        <f t="shared" si="476"/>
        <v>0</v>
      </c>
      <c r="L4378" s="246"/>
      <c r="M4378" s="247"/>
      <c r="N4378" s="246"/>
      <c r="O4378" s="248"/>
      <c r="P4378" s="249" t="str">
        <f t="shared" si="479"/>
        <v/>
      </c>
      <c r="Q4378" s="250" t="str">
        <f t="shared" si="477"/>
        <v/>
      </c>
      <c r="R4378" s="248"/>
      <c r="S4378" s="246"/>
      <c r="T4378" s="248"/>
      <c r="U4378" s="249" t="str">
        <f>+IF(AND(S4378&gt;0,R4378&lt;&gt;'Data Validation (ROP used only)'!$A$22),SUM(S4378:T4378),"")</f>
        <v/>
      </c>
      <c r="V4378" s="250" t="str">
        <f>IF(OR(R4378='Data Validation (ROP used only)'!$A$22,ISBLANK(S4378),ISERROR(S4378/$I4378)),"",S4378/$I4378)</f>
        <v/>
      </c>
      <c r="W4378" s="251"/>
      <c r="X4378" s="252" t="str" cm="1">
        <f t="array" ref="X4378">_xlfn.IFS(W4378="","",W4378/I4378&gt;=2,2*I4378,W4378/I4378 &lt; 2, W4378)</f>
        <v/>
      </c>
      <c r="Y4378" s="253" t="str">
        <f t="shared" si="480"/>
        <v/>
      </c>
      <c r="Z4378" s="248"/>
      <c r="AA4378" s="249" t="str">
        <f t="shared" si="481"/>
        <v/>
      </c>
      <c r="AB4378" s="254" t="str">
        <f t="shared" si="482"/>
        <v/>
      </c>
      <c r="AC4378" s="159"/>
      <c r="AD4378" s="160"/>
    </row>
    <row r="4379" spans="2:30" ht="13.8" hidden="1" outlineLevel="1" x14ac:dyDescent="0.25">
      <c r="B4379" s="1"/>
      <c r="C4379" s="1"/>
      <c r="D4379" s="1"/>
      <c r="E4379" s="2"/>
      <c r="F4379" s="1"/>
      <c r="G4379" s="2"/>
      <c r="H4379" s="108"/>
      <c r="I4379" s="109"/>
      <c r="J4379" s="132" t="str">
        <f t="shared" si="478"/>
        <v/>
      </c>
      <c r="K4379" s="132">
        <f t="shared" si="476"/>
        <v>0</v>
      </c>
      <c r="L4379" s="246"/>
      <c r="M4379" s="247"/>
      <c r="N4379" s="246"/>
      <c r="O4379" s="248"/>
      <c r="P4379" s="249" t="str">
        <f t="shared" si="479"/>
        <v/>
      </c>
      <c r="Q4379" s="250" t="str">
        <f t="shared" si="477"/>
        <v/>
      </c>
      <c r="R4379" s="248"/>
      <c r="S4379" s="246"/>
      <c r="T4379" s="248"/>
      <c r="U4379" s="249" t="str">
        <f>+IF(AND(S4379&gt;0,R4379&lt;&gt;'Data Validation (ROP used only)'!$A$22),SUM(S4379:T4379),"")</f>
        <v/>
      </c>
      <c r="V4379" s="250" t="str">
        <f>IF(OR(R4379='Data Validation (ROP used only)'!$A$22,ISBLANK(S4379),ISERROR(S4379/$I4379)),"",S4379/$I4379)</f>
        <v/>
      </c>
      <c r="W4379" s="251"/>
      <c r="X4379" s="252" t="str" cm="1">
        <f t="array" ref="X4379">_xlfn.IFS(W4379="","",W4379/I4379&gt;=2,2*I4379,W4379/I4379 &lt; 2, W4379)</f>
        <v/>
      </c>
      <c r="Y4379" s="253" t="str">
        <f t="shared" si="480"/>
        <v/>
      </c>
      <c r="Z4379" s="248"/>
      <c r="AA4379" s="249" t="str">
        <f t="shared" si="481"/>
        <v/>
      </c>
      <c r="AB4379" s="254" t="str">
        <f t="shared" si="482"/>
        <v/>
      </c>
      <c r="AC4379" s="159"/>
      <c r="AD4379" s="160"/>
    </row>
    <row r="4380" spans="2:30" ht="13.8" hidden="1" outlineLevel="1" x14ac:dyDescent="0.25">
      <c r="B4380" s="1"/>
      <c r="C4380" s="1"/>
      <c r="D4380" s="1"/>
      <c r="E4380" s="2"/>
      <c r="F4380" s="1"/>
      <c r="G4380" s="2"/>
      <c r="H4380" s="108"/>
      <c r="I4380" s="109"/>
      <c r="J4380" s="132" t="str">
        <f t="shared" si="478"/>
        <v/>
      </c>
      <c r="K4380" s="132">
        <f t="shared" si="476"/>
        <v>0</v>
      </c>
      <c r="L4380" s="246"/>
      <c r="M4380" s="247"/>
      <c r="N4380" s="246"/>
      <c r="O4380" s="248"/>
      <c r="P4380" s="249" t="str">
        <f t="shared" si="479"/>
        <v/>
      </c>
      <c r="Q4380" s="250" t="str">
        <f t="shared" si="477"/>
        <v/>
      </c>
      <c r="R4380" s="248"/>
      <c r="S4380" s="246"/>
      <c r="T4380" s="248"/>
      <c r="U4380" s="249" t="str">
        <f>+IF(AND(S4380&gt;0,R4380&lt;&gt;'Data Validation (ROP used only)'!$A$22),SUM(S4380:T4380),"")</f>
        <v/>
      </c>
      <c r="V4380" s="250" t="str">
        <f>IF(OR(R4380='Data Validation (ROP used only)'!$A$22,ISBLANK(S4380),ISERROR(S4380/$I4380)),"",S4380/$I4380)</f>
        <v/>
      </c>
      <c r="W4380" s="251"/>
      <c r="X4380" s="252" t="str" cm="1">
        <f t="array" ref="X4380">_xlfn.IFS(W4380="","",W4380/I4380&gt;=2,2*I4380,W4380/I4380 &lt; 2, W4380)</f>
        <v/>
      </c>
      <c r="Y4380" s="253" t="str">
        <f t="shared" si="480"/>
        <v/>
      </c>
      <c r="Z4380" s="248"/>
      <c r="AA4380" s="249" t="str">
        <f t="shared" si="481"/>
        <v/>
      </c>
      <c r="AB4380" s="254" t="str">
        <f t="shared" si="482"/>
        <v/>
      </c>
      <c r="AC4380" s="159"/>
      <c r="AD4380" s="160"/>
    </row>
    <row r="4381" spans="2:30" ht="13.8" hidden="1" outlineLevel="1" x14ac:dyDescent="0.25">
      <c r="B4381" s="1"/>
      <c r="C4381" s="1"/>
      <c r="D4381" s="1"/>
      <c r="E4381" s="2"/>
      <c r="F4381" s="1"/>
      <c r="G4381" s="2"/>
      <c r="H4381" s="108"/>
      <c r="I4381" s="109"/>
      <c r="J4381" s="132" t="str">
        <f t="shared" si="478"/>
        <v/>
      </c>
      <c r="K4381" s="132">
        <f t="shared" si="476"/>
        <v>0</v>
      </c>
      <c r="L4381" s="246"/>
      <c r="M4381" s="247"/>
      <c r="N4381" s="246"/>
      <c r="O4381" s="248"/>
      <c r="P4381" s="249" t="str">
        <f t="shared" si="479"/>
        <v/>
      </c>
      <c r="Q4381" s="250" t="str">
        <f t="shared" si="477"/>
        <v/>
      </c>
      <c r="R4381" s="248"/>
      <c r="S4381" s="246"/>
      <c r="T4381" s="248"/>
      <c r="U4381" s="249" t="str">
        <f>+IF(AND(S4381&gt;0,R4381&lt;&gt;'Data Validation (ROP used only)'!$A$22),SUM(S4381:T4381),"")</f>
        <v/>
      </c>
      <c r="V4381" s="250" t="str">
        <f>IF(OR(R4381='Data Validation (ROP used only)'!$A$22,ISBLANK(S4381),ISERROR(S4381/$I4381)),"",S4381/$I4381)</f>
        <v/>
      </c>
      <c r="W4381" s="251"/>
      <c r="X4381" s="252" t="str" cm="1">
        <f t="array" ref="X4381">_xlfn.IFS(W4381="","",W4381/I4381&gt;=2,2*I4381,W4381/I4381 &lt; 2, W4381)</f>
        <v/>
      </c>
      <c r="Y4381" s="253" t="str">
        <f t="shared" si="480"/>
        <v/>
      </c>
      <c r="Z4381" s="248"/>
      <c r="AA4381" s="249" t="str">
        <f t="shared" si="481"/>
        <v/>
      </c>
      <c r="AB4381" s="254" t="str">
        <f t="shared" si="482"/>
        <v/>
      </c>
      <c r="AC4381" s="159"/>
      <c r="AD4381" s="160"/>
    </row>
    <row r="4382" spans="2:30" ht="13.8" hidden="1" outlineLevel="1" x14ac:dyDescent="0.25">
      <c r="B4382" s="1"/>
      <c r="C4382" s="1"/>
      <c r="D4382" s="1"/>
      <c r="E4382" s="2"/>
      <c r="F4382" s="1"/>
      <c r="G4382" s="2"/>
      <c r="H4382" s="108"/>
      <c r="I4382" s="109"/>
      <c r="J4382" s="132" t="str">
        <f t="shared" si="478"/>
        <v/>
      </c>
      <c r="K4382" s="132">
        <f t="shared" si="476"/>
        <v>0</v>
      </c>
      <c r="L4382" s="246"/>
      <c r="M4382" s="247"/>
      <c r="N4382" s="246"/>
      <c r="O4382" s="248"/>
      <c r="P4382" s="249" t="str">
        <f t="shared" si="479"/>
        <v/>
      </c>
      <c r="Q4382" s="250" t="str">
        <f t="shared" si="477"/>
        <v/>
      </c>
      <c r="R4382" s="248"/>
      <c r="S4382" s="246"/>
      <c r="T4382" s="248"/>
      <c r="U4382" s="249" t="str">
        <f>+IF(AND(S4382&gt;0,R4382&lt;&gt;'Data Validation (ROP used only)'!$A$22),SUM(S4382:T4382),"")</f>
        <v/>
      </c>
      <c r="V4382" s="250" t="str">
        <f>IF(OR(R4382='Data Validation (ROP used only)'!$A$22,ISBLANK(S4382),ISERROR(S4382/$I4382)),"",S4382/$I4382)</f>
        <v/>
      </c>
      <c r="W4382" s="251"/>
      <c r="X4382" s="252" t="str" cm="1">
        <f t="array" ref="X4382">_xlfn.IFS(W4382="","",W4382/I4382&gt;=2,2*I4382,W4382/I4382 &lt; 2, W4382)</f>
        <v/>
      </c>
      <c r="Y4382" s="253" t="str">
        <f t="shared" si="480"/>
        <v/>
      </c>
      <c r="Z4382" s="248"/>
      <c r="AA4382" s="249" t="str">
        <f t="shared" si="481"/>
        <v/>
      </c>
      <c r="AB4382" s="254" t="str">
        <f t="shared" si="482"/>
        <v/>
      </c>
      <c r="AC4382" s="159"/>
      <c r="AD4382" s="160"/>
    </row>
    <row r="4383" spans="2:30" ht="13.8" hidden="1" outlineLevel="1" x14ac:dyDescent="0.25">
      <c r="B4383" s="1"/>
      <c r="C4383" s="1"/>
      <c r="D4383" s="1"/>
      <c r="E4383" s="2"/>
      <c r="F4383" s="1"/>
      <c r="G4383" s="2"/>
      <c r="H4383" s="108"/>
      <c r="I4383" s="109"/>
      <c r="J4383" s="132" t="str">
        <f t="shared" si="478"/>
        <v/>
      </c>
      <c r="K4383" s="132">
        <f t="shared" si="476"/>
        <v>0</v>
      </c>
      <c r="L4383" s="246"/>
      <c r="M4383" s="247"/>
      <c r="N4383" s="246"/>
      <c r="O4383" s="248"/>
      <c r="P4383" s="249" t="str">
        <f t="shared" si="479"/>
        <v/>
      </c>
      <c r="Q4383" s="250" t="str">
        <f t="shared" si="477"/>
        <v/>
      </c>
      <c r="R4383" s="248"/>
      <c r="S4383" s="246"/>
      <c r="T4383" s="248"/>
      <c r="U4383" s="249" t="str">
        <f>+IF(AND(S4383&gt;0,R4383&lt;&gt;'Data Validation (ROP used only)'!$A$22),SUM(S4383:T4383),"")</f>
        <v/>
      </c>
      <c r="V4383" s="250" t="str">
        <f>IF(OR(R4383='Data Validation (ROP used only)'!$A$22,ISBLANK(S4383),ISERROR(S4383/$I4383)),"",S4383/$I4383)</f>
        <v/>
      </c>
      <c r="W4383" s="251"/>
      <c r="X4383" s="252" t="str" cm="1">
        <f t="array" ref="X4383">_xlfn.IFS(W4383="","",W4383/I4383&gt;=2,2*I4383,W4383/I4383 &lt; 2, W4383)</f>
        <v/>
      </c>
      <c r="Y4383" s="253" t="str">
        <f t="shared" si="480"/>
        <v/>
      </c>
      <c r="Z4383" s="248"/>
      <c r="AA4383" s="249" t="str">
        <f t="shared" si="481"/>
        <v/>
      </c>
      <c r="AB4383" s="254" t="str">
        <f t="shared" si="482"/>
        <v/>
      </c>
      <c r="AC4383" s="159"/>
      <c r="AD4383" s="160"/>
    </row>
    <row r="4384" spans="2:30" ht="13.8" hidden="1" outlineLevel="1" x14ac:dyDescent="0.25">
      <c r="B4384" s="1"/>
      <c r="C4384" s="1"/>
      <c r="D4384" s="1"/>
      <c r="E4384" s="2"/>
      <c r="F4384" s="1"/>
      <c r="G4384" s="2"/>
      <c r="H4384" s="108"/>
      <c r="I4384" s="109"/>
      <c r="J4384" s="132" t="str">
        <f t="shared" si="478"/>
        <v/>
      </c>
      <c r="K4384" s="132">
        <f t="shared" si="476"/>
        <v>0</v>
      </c>
      <c r="L4384" s="246"/>
      <c r="M4384" s="247"/>
      <c r="N4384" s="246"/>
      <c r="O4384" s="248"/>
      <c r="P4384" s="249" t="str">
        <f t="shared" si="479"/>
        <v/>
      </c>
      <c r="Q4384" s="250" t="str">
        <f t="shared" si="477"/>
        <v/>
      </c>
      <c r="R4384" s="248"/>
      <c r="S4384" s="246"/>
      <c r="T4384" s="248"/>
      <c r="U4384" s="249" t="str">
        <f>+IF(AND(S4384&gt;0,R4384&lt;&gt;'Data Validation (ROP used only)'!$A$22),SUM(S4384:T4384),"")</f>
        <v/>
      </c>
      <c r="V4384" s="250" t="str">
        <f>IF(OR(R4384='Data Validation (ROP used only)'!$A$22,ISBLANK(S4384),ISERROR(S4384/$I4384)),"",S4384/$I4384)</f>
        <v/>
      </c>
      <c r="W4384" s="251"/>
      <c r="X4384" s="252" t="str" cm="1">
        <f t="array" ref="X4384">_xlfn.IFS(W4384="","",W4384/I4384&gt;=2,2*I4384,W4384/I4384 &lt; 2, W4384)</f>
        <v/>
      </c>
      <c r="Y4384" s="253" t="str">
        <f t="shared" si="480"/>
        <v/>
      </c>
      <c r="Z4384" s="248"/>
      <c r="AA4384" s="249" t="str">
        <f t="shared" si="481"/>
        <v/>
      </c>
      <c r="AB4384" s="254" t="str">
        <f t="shared" si="482"/>
        <v/>
      </c>
      <c r="AC4384" s="159"/>
      <c r="AD4384" s="160"/>
    </row>
    <row r="4385" spans="2:30" ht="13.8" hidden="1" outlineLevel="1" x14ac:dyDescent="0.25">
      <c r="B4385" s="1"/>
      <c r="C4385" s="1"/>
      <c r="D4385" s="1"/>
      <c r="E4385" s="2"/>
      <c r="F4385" s="1"/>
      <c r="G4385" s="2"/>
      <c r="H4385" s="108"/>
      <c r="I4385" s="109"/>
      <c r="J4385" s="132" t="str">
        <f t="shared" si="478"/>
        <v/>
      </c>
      <c r="K4385" s="132">
        <f t="shared" si="476"/>
        <v>0</v>
      </c>
      <c r="L4385" s="246"/>
      <c r="M4385" s="247"/>
      <c r="N4385" s="246"/>
      <c r="O4385" s="248"/>
      <c r="P4385" s="249" t="str">
        <f t="shared" si="479"/>
        <v/>
      </c>
      <c r="Q4385" s="250" t="str">
        <f t="shared" si="477"/>
        <v/>
      </c>
      <c r="R4385" s="248"/>
      <c r="S4385" s="246"/>
      <c r="T4385" s="248"/>
      <c r="U4385" s="249" t="str">
        <f>+IF(AND(S4385&gt;0,R4385&lt;&gt;'Data Validation (ROP used only)'!$A$22),SUM(S4385:T4385),"")</f>
        <v/>
      </c>
      <c r="V4385" s="250" t="str">
        <f>IF(OR(R4385='Data Validation (ROP used only)'!$A$22,ISBLANK(S4385),ISERROR(S4385/$I4385)),"",S4385/$I4385)</f>
        <v/>
      </c>
      <c r="W4385" s="251"/>
      <c r="X4385" s="252" t="str" cm="1">
        <f t="array" ref="X4385">_xlfn.IFS(W4385="","",W4385/I4385&gt;=2,2*I4385,W4385/I4385 &lt; 2, W4385)</f>
        <v/>
      </c>
      <c r="Y4385" s="253" t="str">
        <f t="shared" si="480"/>
        <v/>
      </c>
      <c r="Z4385" s="248"/>
      <c r="AA4385" s="249" t="str">
        <f t="shared" si="481"/>
        <v/>
      </c>
      <c r="AB4385" s="254" t="str">
        <f t="shared" si="482"/>
        <v/>
      </c>
      <c r="AC4385" s="159"/>
      <c r="AD4385" s="160"/>
    </row>
    <row r="4386" spans="2:30" ht="13.8" hidden="1" outlineLevel="1" x14ac:dyDescent="0.25">
      <c r="B4386" s="1"/>
      <c r="C4386" s="1"/>
      <c r="D4386" s="1"/>
      <c r="E4386" s="2"/>
      <c r="F4386" s="1"/>
      <c r="G4386" s="2"/>
      <c r="H4386" s="108"/>
      <c r="I4386" s="109"/>
      <c r="J4386" s="132" t="str">
        <f t="shared" si="478"/>
        <v/>
      </c>
      <c r="K4386" s="132">
        <f t="shared" si="476"/>
        <v>0</v>
      </c>
      <c r="L4386" s="246"/>
      <c r="M4386" s="247"/>
      <c r="N4386" s="246"/>
      <c r="O4386" s="248"/>
      <c r="P4386" s="249" t="str">
        <f t="shared" si="479"/>
        <v/>
      </c>
      <c r="Q4386" s="250" t="str">
        <f t="shared" si="477"/>
        <v/>
      </c>
      <c r="R4386" s="248"/>
      <c r="S4386" s="246"/>
      <c r="T4386" s="248"/>
      <c r="U4386" s="249" t="str">
        <f>+IF(AND(S4386&gt;0,R4386&lt;&gt;'Data Validation (ROP used only)'!$A$22),SUM(S4386:T4386),"")</f>
        <v/>
      </c>
      <c r="V4386" s="250" t="str">
        <f>IF(OR(R4386='Data Validation (ROP used only)'!$A$22,ISBLANK(S4386),ISERROR(S4386/$I4386)),"",S4386/$I4386)</f>
        <v/>
      </c>
      <c r="W4386" s="251"/>
      <c r="X4386" s="252" t="str" cm="1">
        <f t="array" ref="X4386">_xlfn.IFS(W4386="","",W4386/I4386&gt;=2,2*I4386,W4386/I4386 &lt; 2, W4386)</f>
        <v/>
      </c>
      <c r="Y4386" s="253" t="str">
        <f t="shared" si="480"/>
        <v/>
      </c>
      <c r="Z4386" s="248"/>
      <c r="AA4386" s="249" t="str">
        <f t="shared" si="481"/>
        <v/>
      </c>
      <c r="AB4386" s="254" t="str">
        <f t="shared" si="482"/>
        <v/>
      </c>
      <c r="AC4386" s="159"/>
      <c r="AD4386" s="160"/>
    </row>
    <row r="4387" spans="2:30" ht="13.8" hidden="1" outlineLevel="1" x14ac:dyDescent="0.25">
      <c r="B4387" s="1"/>
      <c r="C4387" s="1"/>
      <c r="D4387" s="1"/>
      <c r="E4387" s="2"/>
      <c r="F4387" s="1"/>
      <c r="G4387" s="2"/>
      <c r="H4387" s="108"/>
      <c r="I4387" s="109"/>
      <c r="J4387" s="132" t="str">
        <f t="shared" si="478"/>
        <v/>
      </c>
      <c r="K4387" s="132">
        <f t="shared" si="476"/>
        <v>0</v>
      </c>
      <c r="L4387" s="246"/>
      <c r="M4387" s="247"/>
      <c r="N4387" s="246"/>
      <c r="O4387" s="248"/>
      <c r="P4387" s="249" t="str">
        <f t="shared" si="479"/>
        <v/>
      </c>
      <c r="Q4387" s="250" t="str">
        <f t="shared" si="477"/>
        <v/>
      </c>
      <c r="R4387" s="248"/>
      <c r="S4387" s="246"/>
      <c r="T4387" s="248"/>
      <c r="U4387" s="249" t="str">
        <f>+IF(AND(S4387&gt;0,R4387&lt;&gt;'Data Validation (ROP used only)'!$A$22),SUM(S4387:T4387),"")</f>
        <v/>
      </c>
      <c r="V4387" s="250" t="str">
        <f>IF(OR(R4387='Data Validation (ROP used only)'!$A$22,ISBLANK(S4387),ISERROR(S4387/$I4387)),"",S4387/$I4387)</f>
        <v/>
      </c>
      <c r="W4387" s="251"/>
      <c r="X4387" s="252" t="str" cm="1">
        <f t="array" ref="X4387">_xlfn.IFS(W4387="","",W4387/I4387&gt;=2,2*I4387,W4387/I4387 &lt; 2, W4387)</f>
        <v/>
      </c>
      <c r="Y4387" s="253" t="str">
        <f t="shared" si="480"/>
        <v/>
      </c>
      <c r="Z4387" s="248"/>
      <c r="AA4387" s="249" t="str">
        <f t="shared" si="481"/>
        <v/>
      </c>
      <c r="AB4387" s="254" t="str">
        <f t="shared" si="482"/>
        <v/>
      </c>
      <c r="AC4387" s="159"/>
      <c r="AD4387" s="160"/>
    </row>
    <row r="4388" spans="2:30" ht="13.8" hidden="1" outlineLevel="1" x14ac:dyDescent="0.25">
      <c r="B4388" s="1"/>
      <c r="C4388" s="1"/>
      <c r="D4388" s="1"/>
      <c r="E4388" s="2"/>
      <c r="F4388" s="1"/>
      <c r="G4388" s="2"/>
      <c r="H4388" s="108"/>
      <c r="I4388" s="109"/>
      <c r="J4388" s="132" t="str">
        <f t="shared" si="478"/>
        <v/>
      </c>
      <c r="K4388" s="132">
        <f t="shared" si="476"/>
        <v>0</v>
      </c>
      <c r="L4388" s="246"/>
      <c r="M4388" s="247"/>
      <c r="N4388" s="246"/>
      <c r="O4388" s="248"/>
      <c r="P4388" s="249" t="str">
        <f t="shared" si="479"/>
        <v/>
      </c>
      <c r="Q4388" s="250" t="str">
        <f t="shared" si="477"/>
        <v/>
      </c>
      <c r="R4388" s="248"/>
      <c r="S4388" s="246"/>
      <c r="T4388" s="248"/>
      <c r="U4388" s="249" t="str">
        <f>+IF(AND(S4388&gt;0,R4388&lt;&gt;'Data Validation (ROP used only)'!$A$22),SUM(S4388:T4388),"")</f>
        <v/>
      </c>
      <c r="V4388" s="250" t="str">
        <f>IF(OR(R4388='Data Validation (ROP used only)'!$A$22,ISBLANK(S4388),ISERROR(S4388/$I4388)),"",S4388/$I4388)</f>
        <v/>
      </c>
      <c r="W4388" s="251"/>
      <c r="X4388" s="252" t="str" cm="1">
        <f t="array" ref="X4388">_xlfn.IFS(W4388="","",W4388/I4388&gt;=2,2*I4388,W4388/I4388 &lt; 2, W4388)</f>
        <v/>
      </c>
      <c r="Y4388" s="253" t="str">
        <f t="shared" si="480"/>
        <v/>
      </c>
      <c r="Z4388" s="248"/>
      <c r="AA4388" s="249" t="str">
        <f t="shared" si="481"/>
        <v/>
      </c>
      <c r="AB4388" s="254" t="str">
        <f t="shared" si="482"/>
        <v/>
      </c>
      <c r="AC4388" s="159"/>
      <c r="AD4388" s="160"/>
    </row>
    <row r="4389" spans="2:30" ht="13.8" hidden="1" outlineLevel="1" x14ac:dyDescent="0.25">
      <c r="B4389" s="1"/>
      <c r="C4389" s="1"/>
      <c r="D4389" s="1"/>
      <c r="E4389" s="2"/>
      <c r="F4389" s="1"/>
      <c r="G4389" s="2"/>
      <c r="H4389" s="108"/>
      <c r="I4389" s="109"/>
      <c r="J4389" s="132" t="str">
        <f t="shared" si="478"/>
        <v/>
      </c>
      <c r="K4389" s="132">
        <f t="shared" si="476"/>
        <v>0</v>
      </c>
      <c r="L4389" s="246"/>
      <c r="M4389" s="247"/>
      <c r="N4389" s="246"/>
      <c r="O4389" s="248"/>
      <c r="P4389" s="249" t="str">
        <f t="shared" si="479"/>
        <v/>
      </c>
      <c r="Q4389" s="250" t="str">
        <f t="shared" si="477"/>
        <v/>
      </c>
      <c r="R4389" s="248"/>
      <c r="S4389" s="246"/>
      <c r="T4389" s="248"/>
      <c r="U4389" s="249" t="str">
        <f>+IF(AND(S4389&gt;0,R4389&lt;&gt;'Data Validation (ROP used only)'!$A$22),SUM(S4389:T4389),"")</f>
        <v/>
      </c>
      <c r="V4389" s="250" t="str">
        <f>IF(OR(R4389='Data Validation (ROP used only)'!$A$22,ISBLANK(S4389),ISERROR(S4389/$I4389)),"",S4389/$I4389)</f>
        <v/>
      </c>
      <c r="W4389" s="251"/>
      <c r="X4389" s="252" t="str" cm="1">
        <f t="array" ref="X4389">_xlfn.IFS(W4389="","",W4389/I4389&gt;=2,2*I4389,W4389/I4389 &lt; 2, W4389)</f>
        <v/>
      </c>
      <c r="Y4389" s="253" t="str">
        <f t="shared" si="480"/>
        <v/>
      </c>
      <c r="Z4389" s="248"/>
      <c r="AA4389" s="249" t="str">
        <f t="shared" si="481"/>
        <v/>
      </c>
      <c r="AB4389" s="254" t="str">
        <f t="shared" si="482"/>
        <v/>
      </c>
      <c r="AC4389" s="159"/>
      <c r="AD4389" s="160"/>
    </row>
    <row r="4390" spans="2:30" ht="13.8" hidden="1" outlineLevel="1" x14ac:dyDescent="0.25">
      <c r="B4390" s="1"/>
      <c r="C4390" s="1"/>
      <c r="D4390" s="1"/>
      <c r="E4390" s="2"/>
      <c r="F4390" s="1"/>
      <c r="G4390" s="2"/>
      <c r="H4390" s="108"/>
      <c r="I4390" s="109"/>
      <c r="J4390" s="132" t="str">
        <f t="shared" si="478"/>
        <v/>
      </c>
      <c r="K4390" s="132">
        <f t="shared" si="476"/>
        <v>0</v>
      </c>
      <c r="L4390" s="246"/>
      <c r="M4390" s="247"/>
      <c r="N4390" s="246"/>
      <c r="O4390" s="248"/>
      <c r="P4390" s="249" t="str">
        <f t="shared" si="479"/>
        <v/>
      </c>
      <c r="Q4390" s="250" t="str">
        <f t="shared" si="477"/>
        <v/>
      </c>
      <c r="R4390" s="248"/>
      <c r="S4390" s="246"/>
      <c r="T4390" s="248"/>
      <c r="U4390" s="249" t="str">
        <f>+IF(AND(S4390&gt;0,R4390&lt;&gt;'Data Validation (ROP used only)'!$A$22),SUM(S4390:T4390),"")</f>
        <v/>
      </c>
      <c r="V4390" s="250" t="str">
        <f>IF(OR(R4390='Data Validation (ROP used only)'!$A$22,ISBLANK(S4390),ISERROR(S4390/$I4390)),"",S4390/$I4390)</f>
        <v/>
      </c>
      <c r="W4390" s="251"/>
      <c r="X4390" s="252" t="str" cm="1">
        <f t="array" ref="X4390">_xlfn.IFS(W4390="","",W4390/I4390&gt;=2,2*I4390,W4390/I4390 &lt; 2, W4390)</f>
        <v/>
      </c>
      <c r="Y4390" s="253" t="str">
        <f t="shared" si="480"/>
        <v/>
      </c>
      <c r="Z4390" s="248"/>
      <c r="AA4390" s="249" t="str">
        <f t="shared" si="481"/>
        <v/>
      </c>
      <c r="AB4390" s="254" t="str">
        <f t="shared" si="482"/>
        <v/>
      </c>
      <c r="AC4390" s="159"/>
      <c r="AD4390" s="160"/>
    </row>
    <row r="4391" spans="2:30" ht="13.8" hidden="1" outlineLevel="1" x14ac:dyDescent="0.25">
      <c r="B4391" s="1"/>
      <c r="C4391" s="1"/>
      <c r="D4391" s="1"/>
      <c r="E4391" s="2"/>
      <c r="F4391" s="1"/>
      <c r="G4391" s="2"/>
      <c r="H4391" s="108"/>
      <c r="I4391" s="109"/>
      <c r="J4391" s="132" t="str">
        <f t="shared" si="478"/>
        <v/>
      </c>
      <c r="K4391" s="132">
        <f t="shared" ref="K4391:K4454" si="483">IF(ISERROR(I4391/1754.5),"",I4391/1754.5)</f>
        <v>0</v>
      </c>
      <c r="L4391" s="246"/>
      <c r="M4391" s="247"/>
      <c r="N4391" s="246"/>
      <c r="O4391" s="248"/>
      <c r="P4391" s="249" t="str">
        <f t="shared" si="479"/>
        <v/>
      </c>
      <c r="Q4391" s="250" t="str">
        <f t="shared" si="477"/>
        <v/>
      </c>
      <c r="R4391" s="248"/>
      <c r="S4391" s="246"/>
      <c r="T4391" s="248"/>
      <c r="U4391" s="249" t="str">
        <f>+IF(AND(S4391&gt;0,R4391&lt;&gt;'Data Validation (ROP used only)'!$A$22),SUM(S4391:T4391),"")</f>
        <v/>
      </c>
      <c r="V4391" s="250" t="str">
        <f>IF(OR(R4391='Data Validation (ROP used only)'!$A$22,ISBLANK(S4391),ISERROR(S4391/$I4391)),"",S4391/$I4391)</f>
        <v/>
      </c>
      <c r="W4391" s="251"/>
      <c r="X4391" s="252" t="str" cm="1">
        <f t="array" ref="X4391">_xlfn.IFS(W4391="","",W4391/I4391&gt;=2,2*I4391,W4391/I4391 &lt; 2, W4391)</f>
        <v/>
      </c>
      <c r="Y4391" s="253" t="str">
        <f t="shared" si="480"/>
        <v/>
      </c>
      <c r="Z4391" s="248"/>
      <c r="AA4391" s="249" t="str">
        <f t="shared" si="481"/>
        <v/>
      </c>
      <c r="AB4391" s="254" t="str">
        <f t="shared" si="482"/>
        <v/>
      </c>
      <c r="AC4391" s="159"/>
      <c r="AD4391" s="160"/>
    </row>
    <row r="4392" spans="2:30" ht="13.8" hidden="1" outlineLevel="1" x14ac:dyDescent="0.25">
      <c r="B4392" s="1"/>
      <c r="C4392" s="1"/>
      <c r="D4392" s="1"/>
      <c r="E4392" s="2"/>
      <c r="F4392" s="1"/>
      <c r="G4392" s="2"/>
      <c r="H4392" s="108"/>
      <c r="I4392" s="109"/>
      <c r="J4392" s="132" t="str">
        <f t="shared" si="478"/>
        <v/>
      </c>
      <c r="K4392" s="132">
        <f t="shared" si="483"/>
        <v>0</v>
      </c>
      <c r="L4392" s="246"/>
      <c r="M4392" s="247"/>
      <c r="N4392" s="246"/>
      <c r="O4392" s="248"/>
      <c r="P4392" s="249" t="str">
        <f t="shared" si="479"/>
        <v/>
      </c>
      <c r="Q4392" s="250" t="str">
        <f t="shared" si="477"/>
        <v/>
      </c>
      <c r="R4392" s="248"/>
      <c r="S4392" s="246"/>
      <c r="T4392" s="248"/>
      <c r="U4392" s="249" t="str">
        <f>+IF(AND(S4392&gt;0,R4392&lt;&gt;'Data Validation (ROP used only)'!$A$22),SUM(S4392:T4392),"")</f>
        <v/>
      </c>
      <c r="V4392" s="250" t="str">
        <f>IF(OR(R4392='Data Validation (ROP used only)'!$A$22,ISBLANK(S4392),ISERROR(S4392/$I4392)),"",S4392/$I4392)</f>
        <v/>
      </c>
      <c r="W4392" s="251"/>
      <c r="X4392" s="252" t="str" cm="1">
        <f t="array" ref="X4392">_xlfn.IFS(W4392="","",W4392/I4392&gt;=2,2*I4392,W4392/I4392 &lt; 2, W4392)</f>
        <v/>
      </c>
      <c r="Y4392" s="253" t="str">
        <f t="shared" si="480"/>
        <v/>
      </c>
      <c r="Z4392" s="248"/>
      <c r="AA4392" s="249" t="str">
        <f t="shared" si="481"/>
        <v/>
      </c>
      <c r="AB4392" s="254" t="str">
        <f t="shared" si="482"/>
        <v/>
      </c>
      <c r="AC4392" s="159"/>
      <c r="AD4392" s="160"/>
    </row>
    <row r="4393" spans="2:30" ht="13.8" hidden="1" outlineLevel="1" x14ac:dyDescent="0.25">
      <c r="B4393" s="1"/>
      <c r="C4393" s="1"/>
      <c r="D4393" s="1"/>
      <c r="E4393" s="2"/>
      <c r="F4393" s="1"/>
      <c r="G4393" s="2"/>
      <c r="H4393" s="108"/>
      <c r="I4393" s="109"/>
      <c r="J4393" s="132" t="str">
        <f t="shared" si="478"/>
        <v/>
      </c>
      <c r="K4393" s="132">
        <f t="shared" si="483"/>
        <v>0</v>
      </c>
      <c r="L4393" s="246"/>
      <c r="M4393" s="247"/>
      <c r="N4393" s="246"/>
      <c r="O4393" s="248"/>
      <c r="P4393" s="249" t="str">
        <f t="shared" si="479"/>
        <v/>
      </c>
      <c r="Q4393" s="250" t="str">
        <f t="shared" si="477"/>
        <v/>
      </c>
      <c r="R4393" s="248"/>
      <c r="S4393" s="246"/>
      <c r="T4393" s="248"/>
      <c r="U4393" s="249" t="str">
        <f>+IF(AND(S4393&gt;0,R4393&lt;&gt;'Data Validation (ROP used only)'!$A$22),SUM(S4393:T4393),"")</f>
        <v/>
      </c>
      <c r="V4393" s="250" t="str">
        <f>IF(OR(R4393='Data Validation (ROP used only)'!$A$22,ISBLANK(S4393),ISERROR(S4393/$I4393)),"",S4393/$I4393)</f>
        <v/>
      </c>
      <c r="W4393" s="251"/>
      <c r="X4393" s="252" t="str" cm="1">
        <f t="array" ref="X4393">_xlfn.IFS(W4393="","",W4393/I4393&gt;=2,2*I4393,W4393/I4393 &lt; 2, W4393)</f>
        <v/>
      </c>
      <c r="Y4393" s="253" t="str">
        <f t="shared" si="480"/>
        <v/>
      </c>
      <c r="Z4393" s="248"/>
      <c r="AA4393" s="249" t="str">
        <f t="shared" si="481"/>
        <v/>
      </c>
      <c r="AB4393" s="254" t="str">
        <f t="shared" si="482"/>
        <v/>
      </c>
      <c r="AC4393" s="159"/>
      <c r="AD4393" s="160"/>
    </row>
    <row r="4394" spans="2:30" ht="13.8" hidden="1" outlineLevel="1" x14ac:dyDescent="0.25">
      <c r="B4394" s="1"/>
      <c r="C4394" s="1"/>
      <c r="D4394" s="1"/>
      <c r="E4394" s="2"/>
      <c r="F4394" s="1"/>
      <c r="G4394" s="2"/>
      <c r="H4394" s="108"/>
      <c r="I4394" s="109"/>
      <c r="J4394" s="132" t="str">
        <f t="shared" si="478"/>
        <v/>
      </c>
      <c r="K4394" s="132">
        <f t="shared" si="483"/>
        <v>0</v>
      </c>
      <c r="L4394" s="246"/>
      <c r="M4394" s="247"/>
      <c r="N4394" s="246"/>
      <c r="O4394" s="248"/>
      <c r="P4394" s="249" t="str">
        <f t="shared" si="479"/>
        <v/>
      </c>
      <c r="Q4394" s="250" t="str">
        <f t="shared" si="477"/>
        <v/>
      </c>
      <c r="R4394" s="248"/>
      <c r="S4394" s="246"/>
      <c r="T4394" s="248"/>
      <c r="U4394" s="249" t="str">
        <f>+IF(AND(S4394&gt;0,R4394&lt;&gt;'Data Validation (ROP used only)'!$A$22),SUM(S4394:T4394),"")</f>
        <v/>
      </c>
      <c r="V4394" s="250" t="str">
        <f>IF(OR(R4394='Data Validation (ROP used only)'!$A$22,ISBLANK(S4394),ISERROR(S4394/$I4394)),"",S4394/$I4394)</f>
        <v/>
      </c>
      <c r="W4394" s="251"/>
      <c r="X4394" s="252" t="str" cm="1">
        <f t="array" ref="X4394">_xlfn.IFS(W4394="","",W4394/I4394&gt;=2,2*I4394,W4394/I4394 &lt; 2, W4394)</f>
        <v/>
      </c>
      <c r="Y4394" s="253" t="str">
        <f t="shared" si="480"/>
        <v/>
      </c>
      <c r="Z4394" s="248"/>
      <c r="AA4394" s="249" t="str">
        <f t="shared" si="481"/>
        <v/>
      </c>
      <c r="AB4394" s="254" t="str">
        <f t="shared" si="482"/>
        <v/>
      </c>
      <c r="AC4394" s="159"/>
      <c r="AD4394" s="160"/>
    </row>
    <row r="4395" spans="2:30" ht="13.8" hidden="1" outlineLevel="1" x14ac:dyDescent="0.25">
      <c r="B4395" s="1"/>
      <c r="C4395" s="1"/>
      <c r="D4395" s="1"/>
      <c r="E4395" s="2"/>
      <c r="F4395" s="1"/>
      <c r="G4395" s="2"/>
      <c r="H4395" s="108"/>
      <c r="I4395" s="109"/>
      <c r="J4395" s="132" t="str">
        <f t="shared" si="478"/>
        <v/>
      </c>
      <c r="K4395" s="132">
        <f t="shared" si="483"/>
        <v>0</v>
      </c>
      <c r="L4395" s="246"/>
      <c r="M4395" s="247"/>
      <c r="N4395" s="246"/>
      <c r="O4395" s="248"/>
      <c r="P4395" s="249" t="str">
        <f t="shared" si="479"/>
        <v/>
      </c>
      <c r="Q4395" s="250" t="str">
        <f t="shared" si="477"/>
        <v/>
      </c>
      <c r="R4395" s="248"/>
      <c r="S4395" s="246"/>
      <c r="T4395" s="248"/>
      <c r="U4395" s="249" t="str">
        <f>+IF(AND(S4395&gt;0,R4395&lt;&gt;'Data Validation (ROP used only)'!$A$22),SUM(S4395:T4395),"")</f>
        <v/>
      </c>
      <c r="V4395" s="250" t="str">
        <f>IF(OR(R4395='Data Validation (ROP used only)'!$A$22,ISBLANK(S4395),ISERROR(S4395/$I4395)),"",S4395/$I4395)</f>
        <v/>
      </c>
      <c r="W4395" s="251"/>
      <c r="X4395" s="252" t="str" cm="1">
        <f t="array" ref="X4395">_xlfn.IFS(W4395="","",W4395/I4395&gt;=2,2*I4395,W4395/I4395 &lt; 2, W4395)</f>
        <v/>
      </c>
      <c r="Y4395" s="253" t="str">
        <f t="shared" si="480"/>
        <v/>
      </c>
      <c r="Z4395" s="248"/>
      <c r="AA4395" s="249" t="str">
        <f t="shared" si="481"/>
        <v/>
      </c>
      <c r="AB4395" s="254" t="str">
        <f t="shared" si="482"/>
        <v/>
      </c>
      <c r="AC4395" s="159"/>
      <c r="AD4395" s="160"/>
    </row>
    <row r="4396" spans="2:30" ht="13.8" hidden="1" outlineLevel="1" x14ac:dyDescent="0.25">
      <c r="B4396" s="1"/>
      <c r="C4396" s="1"/>
      <c r="D4396" s="1"/>
      <c r="E4396" s="2"/>
      <c r="F4396" s="1"/>
      <c r="G4396" s="2"/>
      <c r="H4396" s="108"/>
      <c r="I4396" s="109"/>
      <c r="J4396" s="132" t="str">
        <f t="shared" si="478"/>
        <v/>
      </c>
      <c r="K4396" s="132">
        <f t="shared" si="483"/>
        <v>0</v>
      </c>
      <c r="L4396" s="246"/>
      <c r="M4396" s="247"/>
      <c r="N4396" s="246"/>
      <c r="O4396" s="248"/>
      <c r="P4396" s="249" t="str">
        <f t="shared" si="479"/>
        <v/>
      </c>
      <c r="Q4396" s="250" t="str">
        <f t="shared" si="477"/>
        <v/>
      </c>
      <c r="R4396" s="248"/>
      <c r="S4396" s="246"/>
      <c r="T4396" s="248"/>
      <c r="U4396" s="249" t="str">
        <f>+IF(AND(S4396&gt;0,R4396&lt;&gt;'Data Validation (ROP used only)'!$A$22),SUM(S4396:T4396),"")</f>
        <v/>
      </c>
      <c r="V4396" s="250" t="str">
        <f>IF(OR(R4396='Data Validation (ROP used only)'!$A$22,ISBLANK(S4396),ISERROR(S4396/$I4396)),"",S4396/$I4396)</f>
        <v/>
      </c>
      <c r="W4396" s="251"/>
      <c r="X4396" s="252" t="str" cm="1">
        <f t="array" ref="X4396">_xlfn.IFS(W4396="","",W4396/I4396&gt;=2,2*I4396,W4396/I4396 &lt; 2, W4396)</f>
        <v/>
      </c>
      <c r="Y4396" s="253" t="str">
        <f t="shared" si="480"/>
        <v/>
      </c>
      <c r="Z4396" s="248"/>
      <c r="AA4396" s="249" t="str">
        <f t="shared" si="481"/>
        <v/>
      </c>
      <c r="AB4396" s="254" t="str">
        <f t="shared" si="482"/>
        <v/>
      </c>
      <c r="AC4396" s="159"/>
      <c r="AD4396" s="160"/>
    </row>
    <row r="4397" spans="2:30" ht="13.8" hidden="1" outlineLevel="1" x14ac:dyDescent="0.25">
      <c r="B4397" s="1"/>
      <c r="C4397" s="1"/>
      <c r="D4397" s="1"/>
      <c r="E4397" s="2"/>
      <c r="F4397" s="1"/>
      <c r="G4397" s="2"/>
      <c r="H4397" s="108"/>
      <c r="I4397" s="109"/>
      <c r="J4397" s="132" t="str">
        <f t="shared" si="478"/>
        <v/>
      </c>
      <c r="K4397" s="132">
        <f t="shared" si="483"/>
        <v>0</v>
      </c>
      <c r="L4397" s="246"/>
      <c r="M4397" s="247"/>
      <c r="N4397" s="246"/>
      <c r="O4397" s="248"/>
      <c r="P4397" s="249" t="str">
        <f t="shared" si="479"/>
        <v/>
      </c>
      <c r="Q4397" s="250" t="str">
        <f t="shared" si="477"/>
        <v/>
      </c>
      <c r="R4397" s="248"/>
      <c r="S4397" s="246"/>
      <c r="T4397" s="248"/>
      <c r="U4397" s="249" t="str">
        <f>+IF(AND(S4397&gt;0,R4397&lt;&gt;'Data Validation (ROP used only)'!$A$22),SUM(S4397:T4397),"")</f>
        <v/>
      </c>
      <c r="V4397" s="250" t="str">
        <f>IF(OR(R4397='Data Validation (ROP used only)'!$A$22,ISBLANK(S4397),ISERROR(S4397/$I4397)),"",S4397/$I4397)</f>
        <v/>
      </c>
      <c r="W4397" s="251"/>
      <c r="X4397" s="252" t="str" cm="1">
        <f t="array" ref="X4397">_xlfn.IFS(W4397="","",W4397/I4397&gt;=2,2*I4397,W4397/I4397 &lt; 2, W4397)</f>
        <v/>
      </c>
      <c r="Y4397" s="253" t="str">
        <f t="shared" si="480"/>
        <v/>
      </c>
      <c r="Z4397" s="248"/>
      <c r="AA4397" s="249" t="str">
        <f t="shared" si="481"/>
        <v/>
      </c>
      <c r="AB4397" s="254" t="str">
        <f t="shared" si="482"/>
        <v/>
      </c>
      <c r="AC4397" s="159"/>
      <c r="AD4397" s="160"/>
    </row>
    <row r="4398" spans="2:30" ht="13.8" hidden="1" outlineLevel="1" x14ac:dyDescent="0.25">
      <c r="B4398" s="1"/>
      <c r="C4398" s="1"/>
      <c r="D4398" s="1"/>
      <c r="E4398" s="2"/>
      <c r="F4398" s="1"/>
      <c r="G4398" s="2"/>
      <c r="H4398" s="108"/>
      <c r="I4398" s="109"/>
      <c r="J4398" s="132" t="str">
        <f t="shared" si="478"/>
        <v/>
      </c>
      <c r="K4398" s="132">
        <f t="shared" si="483"/>
        <v>0</v>
      </c>
      <c r="L4398" s="246"/>
      <c r="M4398" s="247"/>
      <c r="N4398" s="246"/>
      <c r="O4398" s="248"/>
      <c r="P4398" s="249" t="str">
        <f t="shared" si="479"/>
        <v/>
      </c>
      <c r="Q4398" s="250" t="str">
        <f t="shared" si="477"/>
        <v/>
      </c>
      <c r="R4398" s="248"/>
      <c r="S4398" s="246"/>
      <c r="T4398" s="248"/>
      <c r="U4398" s="249" t="str">
        <f>+IF(AND(S4398&gt;0,R4398&lt;&gt;'Data Validation (ROP used only)'!$A$22),SUM(S4398:T4398),"")</f>
        <v/>
      </c>
      <c r="V4398" s="250" t="str">
        <f>IF(OR(R4398='Data Validation (ROP used only)'!$A$22,ISBLANK(S4398),ISERROR(S4398/$I4398)),"",S4398/$I4398)</f>
        <v/>
      </c>
      <c r="W4398" s="251"/>
      <c r="X4398" s="252" t="str" cm="1">
        <f t="array" ref="X4398">_xlfn.IFS(W4398="","",W4398/I4398&gt;=2,2*I4398,W4398/I4398 &lt; 2, W4398)</f>
        <v/>
      </c>
      <c r="Y4398" s="253" t="str">
        <f t="shared" si="480"/>
        <v/>
      </c>
      <c r="Z4398" s="248"/>
      <c r="AA4398" s="249" t="str">
        <f t="shared" si="481"/>
        <v/>
      </c>
      <c r="AB4398" s="254" t="str">
        <f t="shared" si="482"/>
        <v/>
      </c>
      <c r="AC4398" s="159"/>
      <c r="AD4398" s="160"/>
    </row>
    <row r="4399" spans="2:30" ht="13.8" hidden="1" outlineLevel="1" x14ac:dyDescent="0.25">
      <c r="B4399" s="1"/>
      <c r="C4399" s="1"/>
      <c r="D4399" s="1"/>
      <c r="E4399" s="2"/>
      <c r="F4399" s="1"/>
      <c r="G4399" s="2"/>
      <c r="H4399" s="108"/>
      <c r="I4399" s="109"/>
      <c r="J4399" s="132" t="str">
        <f t="shared" si="478"/>
        <v/>
      </c>
      <c r="K4399" s="132">
        <f t="shared" si="483"/>
        <v>0</v>
      </c>
      <c r="L4399" s="246"/>
      <c r="M4399" s="247"/>
      <c r="N4399" s="246"/>
      <c r="O4399" s="248"/>
      <c r="P4399" s="249" t="str">
        <f t="shared" si="479"/>
        <v/>
      </c>
      <c r="Q4399" s="250" t="str">
        <f t="shared" si="477"/>
        <v/>
      </c>
      <c r="R4399" s="248"/>
      <c r="S4399" s="246"/>
      <c r="T4399" s="248"/>
      <c r="U4399" s="249" t="str">
        <f>+IF(AND(S4399&gt;0,R4399&lt;&gt;'Data Validation (ROP used only)'!$A$22),SUM(S4399:T4399),"")</f>
        <v/>
      </c>
      <c r="V4399" s="250" t="str">
        <f>IF(OR(R4399='Data Validation (ROP used only)'!$A$22,ISBLANK(S4399),ISERROR(S4399/$I4399)),"",S4399/$I4399)</f>
        <v/>
      </c>
      <c r="W4399" s="251"/>
      <c r="X4399" s="252" t="str" cm="1">
        <f t="array" ref="X4399">_xlfn.IFS(W4399="","",W4399/I4399&gt;=2,2*I4399,W4399/I4399 &lt; 2, W4399)</f>
        <v/>
      </c>
      <c r="Y4399" s="253" t="str">
        <f t="shared" si="480"/>
        <v/>
      </c>
      <c r="Z4399" s="248"/>
      <c r="AA4399" s="249" t="str">
        <f t="shared" si="481"/>
        <v/>
      </c>
      <c r="AB4399" s="254" t="str">
        <f t="shared" si="482"/>
        <v/>
      </c>
      <c r="AC4399" s="159"/>
      <c r="AD4399" s="160"/>
    </row>
    <row r="4400" spans="2:30" ht="13.8" hidden="1" outlineLevel="1" x14ac:dyDescent="0.25">
      <c r="B4400" s="1"/>
      <c r="C4400" s="1"/>
      <c r="D4400" s="1"/>
      <c r="E4400" s="2"/>
      <c r="F4400" s="1"/>
      <c r="G4400" s="2"/>
      <c r="H4400" s="108"/>
      <c r="I4400" s="109"/>
      <c r="J4400" s="132" t="str">
        <f t="shared" si="478"/>
        <v/>
      </c>
      <c r="K4400" s="132">
        <f t="shared" si="483"/>
        <v>0</v>
      </c>
      <c r="L4400" s="246"/>
      <c r="M4400" s="247"/>
      <c r="N4400" s="246"/>
      <c r="O4400" s="248"/>
      <c r="P4400" s="249" t="str">
        <f t="shared" si="479"/>
        <v/>
      </c>
      <c r="Q4400" s="250" t="str">
        <f t="shared" si="477"/>
        <v/>
      </c>
      <c r="R4400" s="248"/>
      <c r="S4400" s="246"/>
      <c r="T4400" s="248"/>
      <c r="U4400" s="249" t="str">
        <f>+IF(AND(S4400&gt;0,R4400&lt;&gt;'Data Validation (ROP used only)'!$A$22),SUM(S4400:T4400),"")</f>
        <v/>
      </c>
      <c r="V4400" s="250" t="str">
        <f>IF(OR(R4400='Data Validation (ROP used only)'!$A$22,ISBLANK(S4400),ISERROR(S4400/$I4400)),"",S4400/$I4400)</f>
        <v/>
      </c>
      <c r="W4400" s="251"/>
      <c r="X4400" s="252" t="str" cm="1">
        <f t="array" ref="X4400">_xlfn.IFS(W4400="","",W4400/I4400&gt;=2,2*I4400,W4400/I4400 &lt; 2, W4400)</f>
        <v/>
      </c>
      <c r="Y4400" s="253" t="str">
        <f t="shared" si="480"/>
        <v/>
      </c>
      <c r="Z4400" s="248"/>
      <c r="AA4400" s="249" t="str">
        <f t="shared" si="481"/>
        <v/>
      </c>
      <c r="AB4400" s="254" t="str">
        <f t="shared" si="482"/>
        <v/>
      </c>
      <c r="AC4400" s="159"/>
      <c r="AD4400" s="160"/>
    </row>
    <row r="4401" spans="2:30" ht="13.8" hidden="1" outlineLevel="1" x14ac:dyDescent="0.25">
      <c r="B4401" s="1"/>
      <c r="C4401" s="1"/>
      <c r="D4401" s="1"/>
      <c r="E4401" s="2"/>
      <c r="F4401" s="1"/>
      <c r="G4401" s="2"/>
      <c r="H4401" s="108"/>
      <c r="I4401" s="109"/>
      <c r="J4401" s="132" t="str">
        <f t="shared" si="478"/>
        <v/>
      </c>
      <c r="K4401" s="132">
        <f t="shared" si="483"/>
        <v>0</v>
      </c>
      <c r="L4401" s="246"/>
      <c r="M4401" s="247"/>
      <c r="N4401" s="246"/>
      <c r="O4401" s="248"/>
      <c r="P4401" s="249" t="str">
        <f t="shared" si="479"/>
        <v/>
      </c>
      <c r="Q4401" s="250" t="str">
        <f t="shared" si="477"/>
        <v/>
      </c>
      <c r="R4401" s="248"/>
      <c r="S4401" s="246"/>
      <c r="T4401" s="248"/>
      <c r="U4401" s="249" t="str">
        <f>+IF(AND(S4401&gt;0,R4401&lt;&gt;'Data Validation (ROP used only)'!$A$22),SUM(S4401:T4401),"")</f>
        <v/>
      </c>
      <c r="V4401" s="250" t="str">
        <f>IF(OR(R4401='Data Validation (ROP used only)'!$A$22,ISBLANK(S4401),ISERROR(S4401/$I4401)),"",S4401/$I4401)</f>
        <v/>
      </c>
      <c r="W4401" s="251"/>
      <c r="X4401" s="252" t="str" cm="1">
        <f t="array" ref="X4401">_xlfn.IFS(W4401="","",W4401/I4401&gt;=2,2*I4401,W4401/I4401 &lt; 2, W4401)</f>
        <v/>
      </c>
      <c r="Y4401" s="253" t="str">
        <f t="shared" si="480"/>
        <v/>
      </c>
      <c r="Z4401" s="248"/>
      <c r="AA4401" s="249" t="str">
        <f t="shared" si="481"/>
        <v/>
      </c>
      <c r="AB4401" s="254" t="str">
        <f t="shared" si="482"/>
        <v/>
      </c>
      <c r="AC4401" s="159"/>
      <c r="AD4401" s="160"/>
    </row>
    <row r="4402" spans="2:30" ht="13.8" hidden="1" outlineLevel="1" x14ac:dyDescent="0.25">
      <c r="B4402" s="1"/>
      <c r="C4402" s="1"/>
      <c r="D4402" s="1"/>
      <c r="E4402" s="2"/>
      <c r="F4402" s="1"/>
      <c r="G4402" s="2"/>
      <c r="H4402" s="108"/>
      <c r="I4402" s="109"/>
      <c r="J4402" s="132" t="str">
        <f t="shared" si="478"/>
        <v/>
      </c>
      <c r="K4402" s="132">
        <f t="shared" si="483"/>
        <v>0</v>
      </c>
      <c r="L4402" s="246"/>
      <c r="M4402" s="247"/>
      <c r="N4402" s="246"/>
      <c r="O4402" s="248"/>
      <c r="P4402" s="249" t="str">
        <f t="shared" si="479"/>
        <v/>
      </c>
      <c r="Q4402" s="250" t="str">
        <f t="shared" si="477"/>
        <v/>
      </c>
      <c r="R4402" s="248"/>
      <c r="S4402" s="246"/>
      <c r="T4402" s="248"/>
      <c r="U4402" s="249" t="str">
        <f>+IF(AND(S4402&gt;0,R4402&lt;&gt;'Data Validation (ROP used only)'!$A$22),SUM(S4402:T4402),"")</f>
        <v/>
      </c>
      <c r="V4402" s="250" t="str">
        <f>IF(OR(R4402='Data Validation (ROP used only)'!$A$22,ISBLANK(S4402),ISERROR(S4402/$I4402)),"",S4402/$I4402)</f>
        <v/>
      </c>
      <c r="W4402" s="251"/>
      <c r="X4402" s="252" t="str" cm="1">
        <f t="array" ref="X4402">_xlfn.IFS(W4402="","",W4402/I4402&gt;=2,2*I4402,W4402/I4402 &lt; 2, W4402)</f>
        <v/>
      </c>
      <c r="Y4402" s="253" t="str">
        <f t="shared" si="480"/>
        <v/>
      </c>
      <c r="Z4402" s="248"/>
      <c r="AA4402" s="249" t="str">
        <f t="shared" si="481"/>
        <v/>
      </c>
      <c r="AB4402" s="254" t="str">
        <f t="shared" si="482"/>
        <v/>
      </c>
      <c r="AC4402" s="159"/>
      <c r="AD4402" s="160"/>
    </row>
    <row r="4403" spans="2:30" ht="13.8" hidden="1" outlineLevel="1" x14ac:dyDescent="0.25">
      <c r="B4403" s="1"/>
      <c r="C4403" s="1"/>
      <c r="D4403" s="1"/>
      <c r="E4403" s="2"/>
      <c r="F4403" s="1"/>
      <c r="G4403" s="2"/>
      <c r="H4403" s="108"/>
      <c r="I4403" s="109"/>
      <c r="J4403" s="132" t="str">
        <f t="shared" si="478"/>
        <v/>
      </c>
      <c r="K4403" s="132">
        <f t="shared" si="483"/>
        <v>0</v>
      </c>
      <c r="L4403" s="246"/>
      <c r="M4403" s="247"/>
      <c r="N4403" s="246"/>
      <c r="O4403" s="248"/>
      <c r="P4403" s="249" t="str">
        <f t="shared" si="479"/>
        <v/>
      </c>
      <c r="Q4403" s="250" t="str">
        <f t="shared" si="477"/>
        <v/>
      </c>
      <c r="R4403" s="248"/>
      <c r="S4403" s="246"/>
      <c r="T4403" s="248"/>
      <c r="U4403" s="249" t="str">
        <f>+IF(AND(S4403&gt;0,R4403&lt;&gt;'Data Validation (ROP used only)'!$A$22),SUM(S4403:T4403),"")</f>
        <v/>
      </c>
      <c r="V4403" s="250" t="str">
        <f>IF(OR(R4403='Data Validation (ROP used only)'!$A$22,ISBLANK(S4403),ISERROR(S4403/$I4403)),"",S4403/$I4403)</f>
        <v/>
      </c>
      <c r="W4403" s="251"/>
      <c r="X4403" s="252" t="str" cm="1">
        <f t="array" ref="X4403">_xlfn.IFS(W4403="","",W4403/I4403&gt;=2,2*I4403,W4403/I4403 &lt; 2, W4403)</f>
        <v/>
      </c>
      <c r="Y4403" s="253" t="str">
        <f t="shared" si="480"/>
        <v/>
      </c>
      <c r="Z4403" s="248"/>
      <c r="AA4403" s="249" t="str">
        <f t="shared" si="481"/>
        <v/>
      </c>
      <c r="AB4403" s="254" t="str">
        <f t="shared" si="482"/>
        <v/>
      </c>
      <c r="AC4403" s="159"/>
      <c r="AD4403" s="160"/>
    </row>
    <row r="4404" spans="2:30" ht="13.8" hidden="1" outlineLevel="1" x14ac:dyDescent="0.25">
      <c r="B4404" s="1"/>
      <c r="C4404" s="1"/>
      <c r="D4404" s="1"/>
      <c r="E4404" s="2"/>
      <c r="F4404" s="1"/>
      <c r="G4404" s="2"/>
      <c r="H4404" s="108"/>
      <c r="I4404" s="109"/>
      <c r="J4404" s="132" t="str">
        <f t="shared" si="478"/>
        <v/>
      </c>
      <c r="K4404" s="132">
        <f t="shared" si="483"/>
        <v>0</v>
      </c>
      <c r="L4404" s="246"/>
      <c r="M4404" s="247"/>
      <c r="N4404" s="246"/>
      <c r="O4404" s="248"/>
      <c r="P4404" s="249" t="str">
        <f t="shared" si="479"/>
        <v/>
      </c>
      <c r="Q4404" s="250" t="str">
        <f t="shared" si="477"/>
        <v/>
      </c>
      <c r="R4404" s="248"/>
      <c r="S4404" s="246"/>
      <c r="T4404" s="248"/>
      <c r="U4404" s="249" t="str">
        <f>+IF(AND(S4404&gt;0,R4404&lt;&gt;'Data Validation (ROP used only)'!$A$22),SUM(S4404:T4404),"")</f>
        <v/>
      </c>
      <c r="V4404" s="250" t="str">
        <f>IF(OR(R4404='Data Validation (ROP used only)'!$A$22,ISBLANK(S4404),ISERROR(S4404/$I4404)),"",S4404/$I4404)</f>
        <v/>
      </c>
      <c r="W4404" s="251"/>
      <c r="X4404" s="252" t="str" cm="1">
        <f t="array" ref="X4404">_xlfn.IFS(W4404="","",W4404/I4404&gt;=2,2*I4404,W4404/I4404 &lt; 2, W4404)</f>
        <v/>
      </c>
      <c r="Y4404" s="253" t="str">
        <f t="shared" si="480"/>
        <v/>
      </c>
      <c r="Z4404" s="248"/>
      <c r="AA4404" s="249" t="str">
        <f t="shared" si="481"/>
        <v/>
      </c>
      <c r="AB4404" s="254" t="str">
        <f t="shared" si="482"/>
        <v/>
      </c>
      <c r="AC4404" s="159"/>
      <c r="AD4404" s="160"/>
    </row>
    <row r="4405" spans="2:30" ht="13.8" hidden="1" outlineLevel="1" x14ac:dyDescent="0.25">
      <c r="B4405" s="1"/>
      <c r="C4405" s="1"/>
      <c r="D4405" s="1"/>
      <c r="E4405" s="2"/>
      <c r="F4405" s="1"/>
      <c r="G4405" s="2"/>
      <c r="H4405" s="108"/>
      <c r="I4405" s="109"/>
      <c r="J4405" s="132" t="str">
        <f t="shared" si="478"/>
        <v/>
      </c>
      <c r="K4405" s="132">
        <f t="shared" si="483"/>
        <v>0</v>
      </c>
      <c r="L4405" s="246"/>
      <c r="M4405" s="247"/>
      <c r="N4405" s="246"/>
      <c r="O4405" s="248"/>
      <c r="P4405" s="249" t="str">
        <f t="shared" si="479"/>
        <v/>
      </c>
      <c r="Q4405" s="250" t="str">
        <f t="shared" si="477"/>
        <v/>
      </c>
      <c r="R4405" s="248"/>
      <c r="S4405" s="246"/>
      <c r="T4405" s="248"/>
      <c r="U4405" s="249" t="str">
        <f>+IF(AND(S4405&gt;0,R4405&lt;&gt;'Data Validation (ROP used only)'!$A$22),SUM(S4405:T4405),"")</f>
        <v/>
      </c>
      <c r="V4405" s="250" t="str">
        <f>IF(OR(R4405='Data Validation (ROP used only)'!$A$22,ISBLANK(S4405),ISERROR(S4405/$I4405)),"",S4405/$I4405)</f>
        <v/>
      </c>
      <c r="W4405" s="251"/>
      <c r="X4405" s="252" t="str" cm="1">
        <f t="array" ref="X4405">_xlfn.IFS(W4405="","",W4405/I4405&gt;=2,2*I4405,W4405/I4405 &lt; 2, W4405)</f>
        <v/>
      </c>
      <c r="Y4405" s="253" t="str">
        <f t="shared" si="480"/>
        <v/>
      </c>
      <c r="Z4405" s="248"/>
      <c r="AA4405" s="249" t="str">
        <f t="shared" si="481"/>
        <v/>
      </c>
      <c r="AB4405" s="254" t="str">
        <f t="shared" si="482"/>
        <v/>
      </c>
      <c r="AC4405" s="159"/>
      <c r="AD4405" s="160"/>
    </row>
    <row r="4406" spans="2:30" ht="13.8" hidden="1" outlineLevel="1" x14ac:dyDescent="0.25">
      <c r="B4406" s="1"/>
      <c r="C4406" s="1"/>
      <c r="D4406" s="1"/>
      <c r="E4406" s="2"/>
      <c r="F4406" s="1"/>
      <c r="G4406" s="2"/>
      <c r="H4406" s="108"/>
      <c r="I4406" s="109"/>
      <c r="J4406" s="132" t="str">
        <f t="shared" si="478"/>
        <v/>
      </c>
      <c r="K4406" s="132">
        <f t="shared" si="483"/>
        <v>0</v>
      </c>
      <c r="L4406" s="246"/>
      <c r="M4406" s="247"/>
      <c r="N4406" s="246"/>
      <c r="O4406" s="248"/>
      <c r="P4406" s="249" t="str">
        <f t="shared" si="479"/>
        <v/>
      </c>
      <c r="Q4406" s="250" t="str">
        <f t="shared" si="477"/>
        <v/>
      </c>
      <c r="R4406" s="248"/>
      <c r="S4406" s="246"/>
      <c r="T4406" s="248"/>
      <c r="U4406" s="249" t="str">
        <f>+IF(AND(S4406&gt;0,R4406&lt;&gt;'Data Validation (ROP used only)'!$A$22),SUM(S4406:T4406),"")</f>
        <v/>
      </c>
      <c r="V4406" s="250" t="str">
        <f>IF(OR(R4406='Data Validation (ROP used only)'!$A$22,ISBLANK(S4406),ISERROR(S4406/$I4406)),"",S4406/$I4406)</f>
        <v/>
      </c>
      <c r="W4406" s="251"/>
      <c r="X4406" s="252" t="str" cm="1">
        <f t="array" ref="X4406">_xlfn.IFS(W4406="","",W4406/I4406&gt;=2,2*I4406,W4406/I4406 &lt; 2, W4406)</f>
        <v/>
      </c>
      <c r="Y4406" s="253" t="str">
        <f t="shared" si="480"/>
        <v/>
      </c>
      <c r="Z4406" s="248"/>
      <c r="AA4406" s="249" t="str">
        <f t="shared" si="481"/>
        <v/>
      </c>
      <c r="AB4406" s="254" t="str">
        <f t="shared" si="482"/>
        <v/>
      </c>
      <c r="AC4406" s="159"/>
      <c r="AD4406" s="160"/>
    </row>
    <row r="4407" spans="2:30" ht="13.8" hidden="1" outlineLevel="1" x14ac:dyDescent="0.25">
      <c r="B4407" s="1"/>
      <c r="C4407" s="1"/>
      <c r="D4407" s="1"/>
      <c r="E4407" s="2"/>
      <c r="F4407" s="1"/>
      <c r="G4407" s="2"/>
      <c r="H4407" s="108"/>
      <c r="I4407" s="109"/>
      <c r="J4407" s="132" t="str">
        <f t="shared" si="478"/>
        <v/>
      </c>
      <c r="K4407" s="132">
        <f t="shared" si="483"/>
        <v>0</v>
      </c>
      <c r="L4407" s="246"/>
      <c r="M4407" s="247"/>
      <c r="N4407" s="246"/>
      <c r="O4407" s="248"/>
      <c r="P4407" s="249" t="str">
        <f t="shared" si="479"/>
        <v/>
      </c>
      <c r="Q4407" s="250" t="str">
        <f t="shared" si="477"/>
        <v/>
      </c>
      <c r="R4407" s="248"/>
      <c r="S4407" s="246"/>
      <c r="T4407" s="248"/>
      <c r="U4407" s="249" t="str">
        <f>+IF(AND(S4407&gt;0,R4407&lt;&gt;'Data Validation (ROP used only)'!$A$22),SUM(S4407:T4407),"")</f>
        <v/>
      </c>
      <c r="V4407" s="250" t="str">
        <f>IF(OR(R4407='Data Validation (ROP used only)'!$A$22,ISBLANK(S4407),ISERROR(S4407/$I4407)),"",S4407/$I4407)</f>
        <v/>
      </c>
      <c r="W4407" s="251"/>
      <c r="X4407" s="252" t="str" cm="1">
        <f t="array" ref="X4407">_xlfn.IFS(W4407="","",W4407/I4407&gt;=2,2*I4407,W4407/I4407 &lt; 2, W4407)</f>
        <v/>
      </c>
      <c r="Y4407" s="253" t="str">
        <f t="shared" si="480"/>
        <v/>
      </c>
      <c r="Z4407" s="248"/>
      <c r="AA4407" s="249" t="str">
        <f t="shared" si="481"/>
        <v/>
      </c>
      <c r="AB4407" s="254" t="str">
        <f t="shared" si="482"/>
        <v/>
      </c>
      <c r="AC4407" s="159"/>
      <c r="AD4407" s="160"/>
    </row>
    <row r="4408" spans="2:30" ht="13.8" hidden="1" outlineLevel="1" x14ac:dyDescent="0.25">
      <c r="B4408" s="1"/>
      <c r="C4408" s="1"/>
      <c r="D4408" s="1"/>
      <c r="E4408" s="2"/>
      <c r="F4408" s="1"/>
      <c r="G4408" s="2"/>
      <c r="H4408" s="108"/>
      <c r="I4408" s="109"/>
      <c r="J4408" s="132" t="str">
        <f t="shared" si="478"/>
        <v/>
      </c>
      <c r="K4408" s="132">
        <f t="shared" si="483"/>
        <v>0</v>
      </c>
      <c r="L4408" s="246"/>
      <c r="M4408" s="247"/>
      <c r="N4408" s="246"/>
      <c r="O4408" s="248"/>
      <c r="P4408" s="249" t="str">
        <f t="shared" si="479"/>
        <v/>
      </c>
      <c r="Q4408" s="250" t="str">
        <f t="shared" si="477"/>
        <v/>
      </c>
      <c r="R4408" s="248"/>
      <c r="S4408" s="246"/>
      <c r="T4408" s="248"/>
      <c r="U4408" s="249" t="str">
        <f>+IF(AND(S4408&gt;0,R4408&lt;&gt;'Data Validation (ROP used only)'!$A$22),SUM(S4408:T4408),"")</f>
        <v/>
      </c>
      <c r="V4408" s="250" t="str">
        <f>IF(OR(R4408='Data Validation (ROP used only)'!$A$22,ISBLANK(S4408),ISERROR(S4408/$I4408)),"",S4408/$I4408)</f>
        <v/>
      </c>
      <c r="W4408" s="251"/>
      <c r="X4408" s="252" t="str" cm="1">
        <f t="array" ref="X4408">_xlfn.IFS(W4408="","",W4408/I4408&gt;=2,2*I4408,W4408/I4408 &lt; 2, W4408)</f>
        <v/>
      </c>
      <c r="Y4408" s="253" t="str">
        <f t="shared" si="480"/>
        <v/>
      </c>
      <c r="Z4408" s="248"/>
      <c r="AA4408" s="249" t="str">
        <f t="shared" si="481"/>
        <v/>
      </c>
      <c r="AB4408" s="254" t="str">
        <f t="shared" si="482"/>
        <v/>
      </c>
      <c r="AC4408" s="159"/>
      <c r="AD4408" s="160"/>
    </row>
    <row r="4409" spans="2:30" ht="13.8" hidden="1" outlineLevel="1" x14ac:dyDescent="0.25">
      <c r="B4409" s="1"/>
      <c r="C4409" s="1"/>
      <c r="D4409" s="1"/>
      <c r="E4409" s="2"/>
      <c r="F4409" s="1"/>
      <c r="G4409" s="2"/>
      <c r="H4409" s="108"/>
      <c r="I4409" s="109"/>
      <c r="J4409" s="132" t="str">
        <f t="shared" si="478"/>
        <v/>
      </c>
      <c r="K4409" s="132">
        <f t="shared" si="483"/>
        <v>0</v>
      </c>
      <c r="L4409" s="246"/>
      <c r="M4409" s="247"/>
      <c r="N4409" s="246"/>
      <c r="O4409" s="248"/>
      <c r="P4409" s="249" t="str">
        <f t="shared" si="479"/>
        <v/>
      </c>
      <c r="Q4409" s="250" t="str">
        <f t="shared" si="477"/>
        <v/>
      </c>
      <c r="R4409" s="248"/>
      <c r="S4409" s="246"/>
      <c r="T4409" s="248"/>
      <c r="U4409" s="249" t="str">
        <f>+IF(AND(S4409&gt;0,R4409&lt;&gt;'Data Validation (ROP used only)'!$A$22),SUM(S4409:T4409),"")</f>
        <v/>
      </c>
      <c r="V4409" s="250" t="str">
        <f>IF(OR(R4409='Data Validation (ROP used only)'!$A$22,ISBLANK(S4409),ISERROR(S4409/$I4409)),"",S4409/$I4409)</f>
        <v/>
      </c>
      <c r="W4409" s="251"/>
      <c r="X4409" s="252" t="str" cm="1">
        <f t="array" ref="X4409">_xlfn.IFS(W4409="","",W4409/I4409&gt;=2,2*I4409,W4409/I4409 &lt; 2, W4409)</f>
        <v/>
      </c>
      <c r="Y4409" s="253" t="str">
        <f t="shared" si="480"/>
        <v/>
      </c>
      <c r="Z4409" s="248"/>
      <c r="AA4409" s="249" t="str">
        <f t="shared" si="481"/>
        <v/>
      </c>
      <c r="AB4409" s="254" t="str">
        <f t="shared" si="482"/>
        <v/>
      </c>
      <c r="AC4409" s="159"/>
      <c r="AD4409" s="160"/>
    </row>
    <row r="4410" spans="2:30" ht="13.8" hidden="1" outlineLevel="1" x14ac:dyDescent="0.25">
      <c r="B4410" s="1"/>
      <c r="C4410" s="1"/>
      <c r="D4410" s="1"/>
      <c r="E4410" s="2"/>
      <c r="F4410" s="1"/>
      <c r="G4410" s="2"/>
      <c r="H4410" s="108"/>
      <c r="I4410" s="109"/>
      <c r="J4410" s="132" t="str">
        <f t="shared" si="478"/>
        <v/>
      </c>
      <c r="K4410" s="132">
        <f t="shared" si="483"/>
        <v>0</v>
      </c>
      <c r="L4410" s="246"/>
      <c r="M4410" s="247"/>
      <c r="N4410" s="246"/>
      <c r="O4410" s="248"/>
      <c r="P4410" s="249" t="str">
        <f t="shared" si="479"/>
        <v/>
      </c>
      <c r="Q4410" s="250" t="str">
        <f t="shared" si="477"/>
        <v/>
      </c>
      <c r="R4410" s="248"/>
      <c r="S4410" s="246"/>
      <c r="T4410" s="248"/>
      <c r="U4410" s="249" t="str">
        <f>+IF(AND(S4410&gt;0,R4410&lt;&gt;'Data Validation (ROP used only)'!$A$22),SUM(S4410:T4410),"")</f>
        <v/>
      </c>
      <c r="V4410" s="250" t="str">
        <f>IF(OR(R4410='Data Validation (ROP used only)'!$A$22,ISBLANK(S4410),ISERROR(S4410/$I4410)),"",S4410/$I4410)</f>
        <v/>
      </c>
      <c r="W4410" s="251"/>
      <c r="X4410" s="252" t="str" cm="1">
        <f t="array" ref="X4410">_xlfn.IFS(W4410="","",W4410/I4410&gt;=2,2*I4410,W4410/I4410 &lt; 2, W4410)</f>
        <v/>
      </c>
      <c r="Y4410" s="253" t="str">
        <f t="shared" si="480"/>
        <v/>
      </c>
      <c r="Z4410" s="248"/>
      <c r="AA4410" s="249" t="str">
        <f t="shared" si="481"/>
        <v/>
      </c>
      <c r="AB4410" s="254" t="str">
        <f t="shared" si="482"/>
        <v/>
      </c>
      <c r="AC4410" s="159"/>
      <c r="AD4410" s="160"/>
    </row>
    <row r="4411" spans="2:30" ht="13.8" hidden="1" outlineLevel="1" x14ac:dyDescent="0.25">
      <c r="B4411" s="1"/>
      <c r="C4411" s="1"/>
      <c r="D4411" s="1"/>
      <c r="E4411" s="2"/>
      <c r="F4411" s="1"/>
      <c r="G4411" s="2"/>
      <c r="H4411" s="108"/>
      <c r="I4411" s="109"/>
      <c r="J4411" s="132" t="str">
        <f t="shared" si="478"/>
        <v/>
      </c>
      <c r="K4411" s="132">
        <f t="shared" si="483"/>
        <v>0</v>
      </c>
      <c r="L4411" s="246"/>
      <c r="M4411" s="247"/>
      <c r="N4411" s="246"/>
      <c r="O4411" s="248"/>
      <c r="P4411" s="249" t="str">
        <f t="shared" si="479"/>
        <v/>
      </c>
      <c r="Q4411" s="250" t="str">
        <f t="shared" si="477"/>
        <v/>
      </c>
      <c r="R4411" s="248"/>
      <c r="S4411" s="246"/>
      <c r="T4411" s="248"/>
      <c r="U4411" s="249" t="str">
        <f>+IF(AND(S4411&gt;0,R4411&lt;&gt;'Data Validation (ROP used only)'!$A$22),SUM(S4411:T4411),"")</f>
        <v/>
      </c>
      <c r="V4411" s="250" t="str">
        <f>IF(OR(R4411='Data Validation (ROP used only)'!$A$22,ISBLANK(S4411),ISERROR(S4411/$I4411)),"",S4411/$I4411)</f>
        <v/>
      </c>
      <c r="W4411" s="251"/>
      <c r="X4411" s="252" t="str" cm="1">
        <f t="array" ref="X4411">_xlfn.IFS(W4411="","",W4411/I4411&gt;=2,2*I4411,W4411/I4411 &lt; 2, W4411)</f>
        <v/>
      </c>
      <c r="Y4411" s="253" t="str">
        <f t="shared" si="480"/>
        <v/>
      </c>
      <c r="Z4411" s="248"/>
      <c r="AA4411" s="249" t="str">
        <f t="shared" si="481"/>
        <v/>
      </c>
      <c r="AB4411" s="254" t="str">
        <f t="shared" si="482"/>
        <v/>
      </c>
      <c r="AC4411" s="159"/>
      <c r="AD4411" s="160"/>
    </row>
    <row r="4412" spans="2:30" ht="13.8" hidden="1" outlineLevel="1" x14ac:dyDescent="0.25">
      <c r="B4412" s="1"/>
      <c r="C4412" s="1"/>
      <c r="D4412" s="1"/>
      <c r="E4412" s="2"/>
      <c r="F4412" s="1"/>
      <c r="G4412" s="2"/>
      <c r="H4412" s="108"/>
      <c r="I4412" s="109"/>
      <c r="J4412" s="132" t="str">
        <f t="shared" si="478"/>
        <v/>
      </c>
      <c r="K4412" s="132">
        <f t="shared" si="483"/>
        <v>0</v>
      </c>
      <c r="L4412" s="246"/>
      <c r="M4412" s="247"/>
      <c r="N4412" s="246"/>
      <c r="O4412" s="248"/>
      <c r="P4412" s="249" t="str">
        <f t="shared" si="479"/>
        <v/>
      </c>
      <c r="Q4412" s="250" t="str">
        <f t="shared" si="477"/>
        <v/>
      </c>
      <c r="R4412" s="248"/>
      <c r="S4412" s="246"/>
      <c r="T4412" s="248"/>
      <c r="U4412" s="249" t="str">
        <f>+IF(AND(S4412&gt;0,R4412&lt;&gt;'Data Validation (ROP used only)'!$A$22),SUM(S4412:T4412),"")</f>
        <v/>
      </c>
      <c r="V4412" s="250" t="str">
        <f>IF(OR(R4412='Data Validation (ROP used only)'!$A$22,ISBLANK(S4412),ISERROR(S4412/$I4412)),"",S4412/$I4412)</f>
        <v/>
      </c>
      <c r="W4412" s="251"/>
      <c r="X4412" s="252" t="str" cm="1">
        <f t="array" ref="X4412">_xlfn.IFS(W4412="","",W4412/I4412&gt;=2,2*I4412,W4412/I4412 &lt; 2, W4412)</f>
        <v/>
      </c>
      <c r="Y4412" s="253" t="str">
        <f t="shared" si="480"/>
        <v/>
      </c>
      <c r="Z4412" s="248"/>
      <c r="AA4412" s="249" t="str">
        <f t="shared" si="481"/>
        <v/>
      </c>
      <c r="AB4412" s="254" t="str">
        <f t="shared" si="482"/>
        <v/>
      </c>
      <c r="AC4412" s="159"/>
      <c r="AD4412" s="160"/>
    </row>
    <row r="4413" spans="2:30" ht="13.8" hidden="1" outlineLevel="1" x14ac:dyDescent="0.25">
      <c r="B4413" s="1"/>
      <c r="C4413" s="1"/>
      <c r="D4413" s="1"/>
      <c r="E4413" s="2"/>
      <c r="F4413" s="1"/>
      <c r="G4413" s="2"/>
      <c r="H4413" s="108"/>
      <c r="I4413" s="109"/>
      <c r="J4413" s="132" t="str">
        <f t="shared" si="478"/>
        <v/>
      </c>
      <c r="K4413" s="132">
        <f t="shared" si="483"/>
        <v>0</v>
      </c>
      <c r="L4413" s="246"/>
      <c r="M4413" s="247"/>
      <c r="N4413" s="246"/>
      <c r="O4413" s="248"/>
      <c r="P4413" s="249" t="str">
        <f t="shared" si="479"/>
        <v/>
      </c>
      <c r="Q4413" s="250" t="str">
        <f t="shared" si="477"/>
        <v/>
      </c>
      <c r="R4413" s="248"/>
      <c r="S4413" s="246"/>
      <c r="T4413" s="248"/>
      <c r="U4413" s="249" t="str">
        <f>+IF(AND(S4413&gt;0,R4413&lt;&gt;'Data Validation (ROP used only)'!$A$22),SUM(S4413:T4413),"")</f>
        <v/>
      </c>
      <c r="V4413" s="250" t="str">
        <f>IF(OR(R4413='Data Validation (ROP used only)'!$A$22,ISBLANK(S4413),ISERROR(S4413/$I4413)),"",S4413/$I4413)</f>
        <v/>
      </c>
      <c r="W4413" s="251"/>
      <c r="X4413" s="252" t="str" cm="1">
        <f t="array" ref="X4413">_xlfn.IFS(W4413="","",W4413/I4413&gt;=2,2*I4413,W4413/I4413 &lt; 2, W4413)</f>
        <v/>
      </c>
      <c r="Y4413" s="253" t="str">
        <f t="shared" si="480"/>
        <v/>
      </c>
      <c r="Z4413" s="248"/>
      <c r="AA4413" s="249" t="str">
        <f t="shared" si="481"/>
        <v/>
      </c>
      <c r="AB4413" s="254" t="str">
        <f t="shared" si="482"/>
        <v/>
      </c>
      <c r="AC4413" s="159"/>
      <c r="AD4413" s="160"/>
    </row>
    <row r="4414" spans="2:30" ht="13.8" hidden="1" outlineLevel="1" x14ac:dyDescent="0.25">
      <c r="B4414" s="1"/>
      <c r="C4414" s="1"/>
      <c r="D4414" s="1"/>
      <c r="E4414" s="2"/>
      <c r="F4414" s="1"/>
      <c r="G4414" s="2"/>
      <c r="H4414" s="108"/>
      <c r="I4414" s="109"/>
      <c r="J4414" s="132" t="str">
        <f t="shared" si="478"/>
        <v/>
      </c>
      <c r="K4414" s="132">
        <f t="shared" si="483"/>
        <v>0</v>
      </c>
      <c r="L4414" s="246"/>
      <c r="M4414" s="247"/>
      <c r="N4414" s="246"/>
      <c r="O4414" s="248"/>
      <c r="P4414" s="249" t="str">
        <f t="shared" si="479"/>
        <v/>
      </c>
      <c r="Q4414" s="250" t="str">
        <f t="shared" si="477"/>
        <v/>
      </c>
      <c r="R4414" s="248"/>
      <c r="S4414" s="246"/>
      <c r="T4414" s="248"/>
      <c r="U4414" s="249" t="str">
        <f>+IF(AND(S4414&gt;0,R4414&lt;&gt;'Data Validation (ROP used only)'!$A$22),SUM(S4414:T4414),"")</f>
        <v/>
      </c>
      <c r="V4414" s="250" t="str">
        <f>IF(OR(R4414='Data Validation (ROP used only)'!$A$22,ISBLANK(S4414),ISERROR(S4414/$I4414)),"",S4414/$I4414)</f>
        <v/>
      </c>
      <c r="W4414" s="251"/>
      <c r="X4414" s="252" t="str" cm="1">
        <f t="array" ref="X4414">_xlfn.IFS(W4414="","",W4414/I4414&gt;=2,2*I4414,W4414/I4414 &lt; 2, W4414)</f>
        <v/>
      </c>
      <c r="Y4414" s="253" t="str">
        <f t="shared" si="480"/>
        <v/>
      </c>
      <c r="Z4414" s="248"/>
      <c r="AA4414" s="249" t="str">
        <f t="shared" si="481"/>
        <v/>
      </c>
      <c r="AB4414" s="254" t="str">
        <f t="shared" si="482"/>
        <v/>
      </c>
      <c r="AC4414" s="159"/>
      <c r="AD4414" s="160"/>
    </row>
    <row r="4415" spans="2:30" ht="13.8" hidden="1" outlineLevel="1" x14ac:dyDescent="0.25">
      <c r="B4415" s="1"/>
      <c r="C4415" s="1"/>
      <c r="D4415" s="1"/>
      <c r="E4415" s="2"/>
      <c r="F4415" s="1"/>
      <c r="G4415" s="2"/>
      <c r="H4415" s="108"/>
      <c r="I4415" s="109"/>
      <c r="J4415" s="132" t="str">
        <f t="shared" si="478"/>
        <v/>
      </c>
      <c r="K4415" s="132">
        <f t="shared" si="483"/>
        <v>0</v>
      </c>
      <c r="L4415" s="246"/>
      <c r="M4415" s="247"/>
      <c r="N4415" s="246"/>
      <c r="O4415" s="248"/>
      <c r="P4415" s="249" t="str">
        <f t="shared" si="479"/>
        <v/>
      </c>
      <c r="Q4415" s="250" t="str">
        <f t="shared" si="477"/>
        <v/>
      </c>
      <c r="R4415" s="248"/>
      <c r="S4415" s="246"/>
      <c r="T4415" s="248"/>
      <c r="U4415" s="249" t="str">
        <f>+IF(AND(S4415&gt;0,R4415&lt;&gt;'Data Validation (ROP used only)'!$A$22),SUM(S4415:T4415),"")</f>
        <v/>
      </c>
      <c r="V4415" s="250" t="str">
        <f>IF(OR(R4415='Data Validation (ROP used only)'!$A$22,ISBLANK(S4415),ISERROR(S4415/$I4415)),"",S4415/$I4415)</f>
        <v/>
      </c>
      <c r="W4415" s="251"/>
      <c r="X4415" s="252" t="str" cm="1">
        <f t="array" ref="X4415">_xlfn.IFS(W4415="","",W4415/I4415&gt;=2,2*I4415,W4415/I4415 &lt; 2, W4415)</f>
        <v/>
      </c>
      <c r="Y4415" s="253" t="str">
        <f t="shared" si="480"/>
        <v/>
      </c>
      <c r="Z4415" s="248"/>
      <c r="AA4415" s="249" t="str">
        <f t="shared" si="481"/>
        <v/>
      </c>
      <c r="AB4415" s="254" t="str">
        <f t="shared" si="482"/>
        <v/>
      </c>
      <c r="AC4415" s="159"/>
      <c r="AD4415" s="160"/>
    </row>
    <row r="4416" spans="2:30" ht="13.8" hidden="1" outlineLevel="1" x14ac:dyDescent="0.25">
      <c r="B4416" s="1"/>
      <c r="C4416" s="1"/>
      <c r="D4416" s="1"/>
      <c r="E4416" s="2"/>
      <c r="F4416" s="1"/>
      <c r="G4416" s="2"/>
      <c r="H4416" s="108"/>
      <c r="I4416" s="109"/>
      <c r="J4416" s="132" t="str">
        <f t="shared" si="478"/>
        <v/>
      </c>
      <c r="K4416" s="132">
        <f t="shared" si="483"/>
        <v>0</v>
      </c>
      <c r="L4416" s="246"/>
      <c r="M4416" s="247"/>
      <c r="N4416" s="246"/>
      <c r="O4416" s="248"/>
      <c r="P4416" s="249" t="str">
        <f t="shared" si="479"/>
        <v/>
      </c>
      <c r="Q4416" s="250" t="str">
        <f t="shared" si="477"/>
        <v/>
      </c>
      <c r="R4416" s="248"/>
      <c r="S4416" s="246"/>
      <c r="T4416" s="248"/>
      <c r="U4416" s="249" t="str">
        <f>+IF(AND(S4416&gt;0,R4416&lt;&gt;'Data Validation (ROP used only)'!$A$22),SUM(S4416:T4416),"")</f>
        <v/>
      </c>
      <c r="V4416" s="250" t="str">
        <f>IF(OR(R4416='Data Validation (ROP used only)'!$A$22,ISBLANK(S4416),ISERROR(S4416/$I4416)),"",S4416/$I4416)</f>
        <v/>
      </c>
      <c r="W4416" s="251"/>
      <c r="X4416" s="252" t="str" cm="1">
        <f t="array" ref="X4416">_xlfn.IFS(W4416="","",W4416/I4416&gt;=2,2*I4416,W4416/I4416 &lt; 2, W4416)</f>
        <v/>
      </c>
      <c r="Y4416" s="253" t="str">
        <f t="shared" si="480"/>
        <v/>
      </c>
      <c r="Z4416" s="248"/>
      <c r="AA4416" s="249" t="str">
        <f t="shared" si="481"/>
        <v/>
      </c>
      <c r="AB4416" s="254" t="str">
        <f t="shared" si="482"/>
        <v/>
      </c>
      <c r="AC4416" s="159"/>
      <c r="AD4416" s="160"/>
    </row>
    <row r="4417" spans="2:30" ht="13.8" hidden="1" outlineLevel="1" x14ac:dyDescent="0.25">
      <c r="B4417" s="1"/>
      <c r="C4417" s="1"/>
      <c r="D4417" s="1"/>
      <c r="E4417" s="2"/>
      <c r="F4417" s="1"/>
      <c r="G4417" s="2"/>
      <c r="H4417" s="108"/>
      <c r="I4417" s="109"/>
      <c r="J4417" s="132" t="str">
        <f t="shared" si="478"/>
        <v/>
      </c>
      <c r="K4417" s="132">
        <f t="shared" si="483"/>
        <v>0</v>
      </c>
      <c r="L4417" s="246"/>
      <c r="M4417" s="247"/>
      <c r="N4417" s="246"/>
      <c r="O4417" s="248"/>
      <c r="P4417" s="249" t="str">
        <f t="shared" si="479"/>
        <v/>
      </c>
      <c r="Q4417" s="250" t="str">
        <f t="shared" si="477"/>
        <v/>
      </c>
      <c r="R4417" s="248"/>
      <c r="S4417" s="246"/>
      <c r="T4417" s="248"/>
      <c r="U4417" s="249" t="str">
        <f>+IF(AND(S4417&gt;0,R4417&lt;&gt;'Data Validation (ROP used only)'!$A$22),SUM(S4417:T4417),"")</f>
        <v/>
      </c>
      <c r="V4417" s="250" t="str">
        <f>IF(OR(R4417='Data Validation (ROP used only)'!$A$22,ISBLANK(S4417),ISERROR(S4417/$I4417)),"",S4417/$I4417)</f>
        <v/>
      </c>
      <c r="W4417" s="251"/>
      <c r="X4417" s="252" t="str" cm="1">
        <f t="array" ref="X4417">_xlfn.IFS(W4417="","",W4417/I4417&gt;=2,2*I4417,W4417/I4417 &lt; 2, W4417)</f>
        <v/>
      </c>
      <c r="Y4417" s="253" t="str">
        <f t="shared" si="480"/>
        <v/>
      </c>
      <c r="Z4417" s="248"/>
      <c r="AA4417" s="249" t="str">
        <f t="shared" si="481"/>
        <v/>
      </c>
      <c r="AB4417" s="254" t="str">
        <f t="shared" si="482"/>
        <v/>
      </c>
      <c r="AC4417" s="159"/>
      <c r="AD4417" s="160"/>
    </row>
    <row r="4418" spans="2:30" ht="13.8" hidden="1" outlineLevel="1" x14ac:dyDescent="0.25">
      <c r="B4418" s="1"/>
      <c r="C4418" s="1"/>
      <c r="D4418" s="1"/>
      <c r="E4418" s="2"/>
      <c r="F4418" s="1"/>
      <c r="G4418" s="2"/>
      <c r="H4418" s="108"/>
      <c r="I4418" s="109"/>
      <c r="J4418" s="132" t="str">
        <f t="shared" si="478"/>
        <v/>
      </c>
      <c r="K4418" s="132">
        <f t="shared" si="483"/>
        <v>0</v>
      </c>
      <c r="L4418" s="246"/>
      <c r="M4418" s="247"/>
      <c r="N4418" s="246"/>
      <c r="O4418" s="248"/>
      <c r="P4418" s="249" t="str">
        <f t="shared" si="479"/>
        <v/>
      </c>
      <c r="Q4418" s="250" t="str">
        <f t="shared" si="477"/>
        <v/>
      </c>
      <c r="R4418" s="248"/>
      <c r="S4418" s="246"/>
      <c r="T4418" s="248"/>
      <c r="U4418" s="249" t="str">
        <f>+IF(AND(S4418&gt;0,R4418&lt;&gt;'Data Validation (ROP used only)'!$A$22),SUM(S4418:T4418),"")</f>
        <v/>
      </c>
      <c r="V4418" s="250" t="str">
        <f>IF(OR(R4418='Data Validation (ROP used only)'!$A$22,ISBLANK(S4418),ISERROR(S4418/$I4418)),"",S4418/$I4418)</f>
        <v/>
      </c>
      <c r="W4418" s="251"/>
      <c r="X4418" s="252" t="str" cm="1">
        <f t="array" ref="X4418">_xlfn.IFS(W4418="","",W4418/I4418&gt;=2,2*I4418,W4418/I4418 &lt; 2, W4418)</f>
        <v/>
      </c>
      <c r="Y4418" s="253" t="str">
        <f t="shared" si="480"/>
        <v/>
      </c>
      <c r="Z4418" s="248"/>
      <c r="AA4418" s="249" t="str">
        <f t="shared" si="481"/>
        <v/>
      </c>
      <c r="AB4418" s="254" t="str">
        <f t="shared" si="482"/>
        <v/>
      </c>
      <c r="AC4418" s="159"/>
      <c r="AD4418" s="160"/>
    </row>
    <row r="4419" spans="2:30" ht="13.8" hidden="1" outlineLevel="1" x14ac:dyDescent="0.25">
      <c r="B4419" s="1"/>
      <c r="C4419" s="1"/>
      <c r="D4419" s="1"/>
      <c r="E4419" s="2"/>
      <c r="F4419" s="1"/>
      <c r="G4419" s="2"/>
      <c r="H4419" s="108"/>
      <c r="I4419" s="109"/>
      <c r="J4419" s="132" t="str">
        <f t="shared" si="478"/>
        <v/>
      </c>
      <c r="K4419" s="132">
        <f t="shared" si="483"/>
        <v>0</v>
      </c>
      <c r="L4419" s="246"/>
      <c r="M4419" s="247"/>
      <c r="N4419" s="246"/>
      <c r="O4419" s="248"/>
      <c r="P4419" s="249" t="str">
        <f t="shared" si="479"/>
        <v/>
      </c>
      <c r="Q4419" s="250" t="str">
        <f t="shared" si="477"/>
        <v/>
      </c>
      <c r="R4419" s="248"/>
      <c r="S4419" s="246"/>
      <c r="T4419" s="248"/>
      <c r="U4419" s="249" t="str">
        <f>+IF(AND(S4419&gt;0,R4419&lt;&gt;'Data Validation (ROP used only)'!$A$22),SUM(S4419:T4419),"")</f>
        <v/>
      </c>
      <c r="V4419" s="250" t="str">
        <f>IF(OR(R4419='Data Validation (ROP used only)'!$A$22,ISBLANK(S4419),ISERROR(S4419/$I4419)),"",S4419/$I4419)</f>
        <v/>
      </c>
      <c r="W4419" s="251"/>
      <c r="X4419" s="252" t="str" cm="1">
        <f t="array" ref="X4419">_xlfn.IFS(W4419="","",W4419/I4419&gt;=2,2*I4419,W4419/I4419 &lt; 2, W4419)</f>
        <v/>
      </c>
      <c r="Y4419" s="253" t="str">
        <f t="shared" si="480"/>
        <v/>
      </c>
      <c r="Z4419" s="248"/>
      <c r="AA4419" s="249" t="str">
        <f t="shared" si="481"/>
        <v/>
      </c>
      <c r="AB4419" s="254" t="str">
        <f t="shared" si="482"/>
        <v/>
      </c>
      <c r="AC4419" s="159"/>
      <c r="AD4419" s="160"/>
    </row>
    <row r="4420" spans="2:30" ht="13.8" hidden="1" outlineLevel="1" x14ac:dyDescent="0.25">
      <c r="B4420" s="1"/>
      <c r="C4420" s="1"/>
      <c r="D4420" s="1"/>
      <c r="E4420" s="2"/>
      <c r="F4420" s="1"/>
      <c r="G4420" s="2"/>
      <c r="H4420" s="108"/>
      <c r="I4420" s="109"/>
      <c r="J4420" s="132" t="str">
        <f t="shared" si="478"/>
        <v/>
      </c>
      <c r="K4420" s="132">
        <f t="shared" si="483"/>
        <v>0</v>
      </c>
      <c r="L4420" s="246"/>
      <c r="M4420" s="247"/>
      <c r="N4420" s="246"/>
      <c r="O4420" s="248"/>
      <c r="P4420" s="249" t="str">
        <f t="shared" si="479"/>
        <v/>
      </c>
      <c r="Q4420" s="250" t="str">
        <f t="shared" si="477"/>
        <v/>
      </c>
      <c r="R4420" s="248"/>
      <c r="S4420" s="246"/>
      <c r="T4420" s="248"/>
      <c r="U4420" s="249" t="str">
        <f>+IF(AND(S4420&gt;0,R4420&lt;&gt;'Data Validation (ROP used only)'!$A$22),SUM(S4420:T4420),"")</f>
        <v/>
      </c>
      <c r="V4420" s="250" t="str">
        <f>IF(OR(R4420='Data Validation (ROP used only)'!$A$22,ISBLANK(S4420),ISERROR(S4420/$I4420)),"",S4420/$I4420)</f>
        <v/>
      </c>
      <c r="W4420" s="251"/>
      <c r="X4420" s="252" t="str" cm="1">
        <f t="array" ref="X4420">_xlfn.IFS(W4420="","",W4420/I4420&gt;=2,2*I4420,W4420/I4420 &lt; 2, W4420)</f>
        <v/>
      </c>
      <c r="Y4420" s="253" t="str">
        <f t="shared" si="480"/>
        <v/>
      </c>
      <c r="Z4420" s="248"/>
      <c r="AA4420" s="249" t="str">
        <f t="shared" si="481"/>
        <v/>
      </c>
      <c r="AB4420" s="254" t="str">
        <f t="shared" si="482"/>
        <v/>
      </c>
      <c r="AC4420" s="159"/>
      <c r="AD4420" s="160"/>
    </row>
    <row r="4421" spans="2:30" ht="13.8" hidden="1" outlineLevel="1" x14ac:dyDescent="0.25">
      <c r="B4421" s="1"/>
      <c r="C4421" s="1"/>
      <c r="D4421" s="1"/>
      <c r="E4421" s="2"/>
      <c r="F4421" s="1"/>
      <c r="G4421" s="2"/>
      <c r="H4421" s="108"/>
      <c r="I4421" s="109"/>
      <c r="J4421" s="132" t="str">
        <f t="shared" si="478"/>
        <v/>
      </c>
      <c r="K4421" s="132">
        <f t="shared" si="483"/>
        <v>0</v>
      </c>
      <c r="L4421" s="246"/>
      <c r="M4421" s="247"/>
      <c r="N4421" s="246"/>
      <c r="O4421" s="248"/>
      <c r="P4421" s="249" t="str">
        <f t="shared" si="479"/>
        <v/>
      </c>
      <c r="Q4421" s="250" t="str">
        <f t="shared" si="477"/>
        <v/>
      </c>
      <c r="R4421" s="248"/>
      <c r="S4421" s="246"/>
      <c r="T4421" s="248"/>
      <c r="U4421" s="249" t="str">
        <f>+IF(AND(S4421&gt;0,R4421&lt;&gt;'Data Validation (ROP used only)'!$A$22),SUM(S4421:T4421),"")</f>
        <v/>
      </c>
      <c r="V4421" s="250" t="str">
        <f>IF(OR(R4421='Data Validation (ROP used only)'!$A$22,ISBLANK(S4421),ISERROR(S4421/$I4421)),"",S4421/$I4421)</f>
        <v/>
      </c>
      <c r="W4421" s="251"/>
      <c r="X4421" s="252" t="str" cm="1">
        <f t="array" ref="X4421">_xlfn.IFS(W4421="","",W4421/I4421&gt;=2,2*I4421,W4421/I4421 &lt; 2, W4421)</f>
        <v/>
      </c>
      <c r="Y4421" s="253" t="str">
        <f t="shared" si="480"/>
        <v/>
      </c>
      <c r="Z4421" s="248"/>
      <c r="AA4421" s="249" t="str">
        <f t="shared" si="481"/>
        <v/>
      </c>
      <c r="AB4421" s="254" t="str">
        <f t="shared" si="482"/>
        <v/>
      </c>
      <c r="AC4421" s="159"/>
      <c r="AD4421" s="160"/>
    </row>
    <row r="4422" spans="2:30" ht="13.8" hidden="1" outlineLevel="1" x14ac:dyDescent="0.25">
      <c r="B4422" s="1"/>
      <c r="C4422" s="1"/>
      <c r="D4422" s="1"/>
      <c r="E4422" s="2"/>
      <c r="F4422" s="1"/>
      <c r="G4422" s="2"/>
      <c r="H4422" s="108"/>
      <c r="I4422" s="109"/>
      <c r="J4422" s="132" t="str">
        <f t="shared" si="478"/>
        <v/>
      </c>
      <c r="K4422" s="132">
        <f t="shared" si="483"/>
        <v>0</v>
      </c>
      <c r="L4422" s="246"/>
      <c r="M4422" s="247"/>
      <c r="N4422" s="246"/>
      <c r="O4422" s="248"/>
      <c r="P4422" s="249" t="str">
        <f t="shared" si="479"/>
        <v/>
      </c>
      <c r="Q4422" s="250" t="str">
        <f t="shared" si="477"/>
        <v/>
      </c>
      <c r="R4422" s="248"/>
      <c r="S4422" s="246"/>
      <c r="T4422" s="248"/>
      <c r="U4422" s="249" t="str">
        <f>+IF(AND(S4422&gt;0,R4422&lt;&gt;'Data Validation (ROP used only)'!$A$22),SUM(S4422:T4422),"")</f>
        <v/>
      </c>
      <c r="V4422" s="250" t="str">
        <f>IF(OR(R4422='Data Validation (ROP used only)'!$A$22,ISBLANK(S4422),ISERROR(S4422/$I4422)),"",S4422/$I4422)</f>
        <v/>
      </c>
      <c r="W4422" s="251"/>
      <c r="X4422" s="252" t="str" cm="1">
        <f t="array" ref="X4422">_xlfn.IFS(W4422="","",W4422/I4422&gt;=2,2*I4422,W4422/I4422 &lt; 2, W4422)</f>
        <v/>
      </c>
      <c r="Y4422" s="253" t="str">
        <f t="shared" si="480"/>
        <v/>
      </c>
      <c r="Z4422" s="248"/>
      <c r="AA4422" s="249" t="str">
        <f t="shared" si="481"/>
        <v/>
      </c>
      <c r="AB4422" s="254" t="str">
        <f t="shared" si="482"/>
        <v/>
      </c>
      <c r="AC4422" s="159"/>
      <c r="AD4422" s="160"/>
    </row>
    <row r="4423" spans="2:30" ht="13.8" hidden="1" outlineLevel="1" x14ac:dyDescent="0.25">
      <c r="B4423" s="1"/>
      <c r="C4423" s="1"/>
      <c r="D4423" s="1"/>
      <c r="E4423" s="2"/>
      <c r="F4423" s="1"/>
      <c r="G4423" s="2"/>
      <c r="H4423" s="108"/>
      <c r="I4423" s="109"/>
      <c r="J4423" s="132" t="str">
        <f t="shared" si="478"/>
        <v/>
      </c>
      <c r="K4423" s="132">
        <f t="shared" si="483"/>
        <v>0</v>
      </c>
      <c r="L4423" s="246"/>
      <c r="M4423" s="247"/>
      <c r="N4423" s="246"/>
      <c r="O4423" s="248"/>
      <c r="P4423" s="249" t="str">
        <f t="shared" si="479"/>
        <v/>
      </c>
      <c r="Q4423" s="250" t="str">
        <f t="shared" si="477"/>
        <v/>
      </c>
      <c r="R4423" s="248"/>
      <c r="S4423" s="246"/>
      <c r="T4423" s="248"/>
      <c r="U4423" s="249" t="str">
        <f>+IF(AND(S4423&gt;0,R4423&lt;&gt;'Data Validation (ROP used only)'!$A$22),SUM(S4423:T4423),"")</f>
        <v/>
      </c>
      <c r="V4423" s="250" t="str">
        <f>IF(OR(R4423='Data Validation (ROP used only)'!$A$22,ISBLANK(S4423),ISERROR(S4423/$I4423)),"",S4423/$I4423)</f>
        <v/>
      </c>
      <c r="W4423" s="251"/>
      <c r="X4423" s="252" t="str" cm="1">
        <f t="array" ref="X4423">_xlfn.IFS(W4423="","",W4423/I4423&gt;=2,2*I4423,W4423/I4423 &lt; 2, W4423)</f>
        <v/>
      </c>
      <c r="Y4423" s="253" t="str">
        <f t="shared" si="480"/>
        <v/>
      </c>
      <c r="Z4423" s="248"/>
      <c r="AA4423" s="249" t="str">
        <f t="shared" si="481"/>
        <v/>
      </c>
      <c r="AB4423" s="254" t="str">
        <f t="shared" si="482"/>
        <v/>
      </c>
      <c r="AC4423" s="159"/>
      <c r="AD4423" s="160"/>
    </row>
    <row r="4424" spans="2:30" ht="13.8" hidden="1" outlineLevel="1" x14ac:dyDescent="0.25">
      <c r="B4424" s="1"/>
      <c r="C4424" s="1"/>
      <c r="D4424" s="1"/>
      <c r="E4424" s="2"/>
      <c r="F4424" s="1"/>
      <c r="G4424" s="2"/>
      <c r="H4424" s="108"/>
      <c r="I4424" s="109"/>
      <c r="J4424" s="132" t="str">
        <f t="shared" si="478"/>
        <v/>
      </c>
      <c r="K4424" s="132">
        <f t="shared" si="483"/>
        <v>0</v>
      </c>
      <c r="L4424" s="246"/>
      <c r="M4424" s="247"/>
      <c r="N4424" s="246"/>
      <c r="O4424" s="248"/>
      <c r="P4424" s="249" t="str">
        <f t="shared" si="479"/>
        <v/>
      </c>
      <c r="Q4424" s="250" t="str">
        <f t="shared" si="477"/>
        <v/>
      </c>
      <c r="R4424" s="248"/>
      <c r="S4424" s="246"/>
      <c r="T4424" s="248"/>
      <c r="U4424" s="249" t="str">
        <f>+IF(AND(S4424&gt;0,R4424&lt;&gt;'Data Validation (ROP used only)'!$A$22),SUM(S4424:T4424),"")</f>
        <v/>
      </c>
      <c r="V4424" s="250" t="str">
        <f>IF(OR(R4424='Data Validation (ROP used only)'!$A$22,ISBLANK(S4424),ISERROR(S4424/$I4424)),"",S4424/$I4424)</f>
        <v/>
      </c>
      <c r="W4424" s="251"/>
      <c r="X4424" s="252" t="str" cm="1">
        <f t="array" ref="X4424">_xlfn.IFS(W4424="","",W4424/I4424&gt;=2,2*I4424,W4424/I4424 &lt; 2, W4424)</f>
        <v/>
      </c>
      <c r="Y4424" s="253" t="str">
        <f t="shared" si="480"/>
        <v/>
      </c>
      <c r="Z4424" s="248"/>
      <c r="AA4424" s="249" t="str">
        <f t="shared" si="481"/>
        <v/>
      </c>
      <c r="AB4424" s="254" t="str">
        <f t="shared" si="482"/>
        <v/>
      </c>
      <c r="AC4424" s="159"/>
      <c r="AD4424" s="160"/>
    </row>
    <row r="4425" spans="2:30" ht="13.8" hidden="1" outlineLevel="1" x14ac:dyDescent="0.25">
      <c r="B4425" s="1"/>
      <c r="C4425" s="1"/>
      <c r="D4425" s="1"/>
      <c r="E4425" s="2"/>
      <c r="F4425" s="1"/>
      <c r="G4425" s="2"/>
      <c r="H4425" s="108"/>
      <c r="I4425" s="109"/>
      <c r="J4425" s="132" t="str">
        <f t="shared" si="478"/>
        <v/>
      </c>
      <c r="K4425" s="132">
        <f t="shared" si="483"/>
        <v>0</v>
      </c>
      <c r="L4425" s="246"/>
      <c r="M4425" s="247"/>
      <c r="N4425" s="246"/>
      <c r="O4425" s="248"/>
      <c r="P4425" s="249" t="str">
        <f t="shared" si="479"/>
        <v/>
      </c>
      <c r="Q4425" s="250" t="str">
        <f t="shared" si="477"/>
        <v/>
      </c>
      <c r="R4425" s="248"/>
      <c r="S4425" s="246"/>
      <c r="T4425" s="248"/>
      <c r="U4425" s="249" t="str">
        <f>+IF(AND(S4425&gt;0,R4425&lt;&gt;'Data Validation (ROP used only)'!$A$22),SUM(S4425:T4425),"")</f>
        <v/>
      </c>
      <c r="V4425" s="250" t="str">
        <f>IF(OR(R4425='Data Validation (ROP used only)'!$A$22,ISBLANK(S4425),ISERROR(S4425/$I4425)),"",S4425/$I4425)</f>
        <v/>
      </c>
      <c r="W4425" s="251"/>
      <c r="X4425" s="252" t="str" cm="1">
        <f t="array" ref="X4425">_xlfn.IFS(W4425="","",W4425/I4425&gt;=2,2*I4425,W4425/I4425 &lt; 2, W4425)</f>
        <v/>
      </c>
      <c r="Y4425" s="253" t="str">
        <f t="shared" si="480"/>
        <v/>
      </c>
      <c r="Z4425" s="248"/>
      <c r="AA4425" s="249" t="str">
        <f t="shared" si="481"/>
        <v/>
      </c>
      <c r="AB4425" s="254" t="str">
        <f t="shared" si="482"/>
        <v/>
      </c>
      <c r="AC4425" s="159"/>
      <c r="AD4425" s="160"/>
    </row>
    <row r="4426" spans="2:30" ht="13.8" hidden="1" outlineLevel="1" x14ac:dyDescent="0.25">
      <c r="B4426" s="1"/>
      <c r="C4426" s="1"/>
      <c r="D4426" s="1"/>
      <c r="E4426" s="2"/>
      <c r="F4426" s="1"/>
      <c r="G4426" s="2"/>
      <c r="H4426" s="108"/>
      <c r="I4426" s="109"/>
      <c r="J4426" s="132" t="str">
        <f t="shared" si="478"/>
        <v/>
      </c>
      <c r="K4426" s="132">
        <f t="shared" si="483"/>
        <v>0</v>
      </c>
      <c r="L4426" s="246"/>
      <c r="M4426" s="247"/>
      <c r="N4426" s="246"/>
      <c r="O4426" s="248"/>
      <c r="P4426" s="249" t="str">
        <f t="shared" si="479"/>
        <v/>
      </c>
      <c r="Q4426" s="250" t="str">
        <f t="shared" ref="Q4426:Q4489" si="484">IF(ISERROR(N4426/$I4426),"",N4426/$I4426)</f>
        <v/>
      </c>
      <c r="R4426" s="248"/>
      <c r="S4426" s="246"/>
      <c r="T4426" s="248"/>
      <c r="U4426" s="249" t="str">
        <f>+IF(AND(S4426&gt;0,R4426&lt;&gt;'Data Validation (ROP used only)'!$A$22),SUM(S4426:T4426),"")</f>
        <v/>
      </c>
      <c r="V4426" s="250" t="str">
        <f>IF(OR(R4426='Data Validation (ROP used only)'!$A$22,ISBLANK(S4426),ISERROR(S4426/$I4426)),"",S4426/$I4426)</f>
        <v/>
      </c>
      <c r="W4426" s="251"/>
      <c r="X4426" s="252" t="str" cm="1">
        <f t="array" ref="X4426">_xlfn.IFS(W4426="","",W4426/I4426&gt;=2,2*I4426,W4426/I4426 &lt; 2, W4426)</f>
        <v/>
      </c>
      <c r="Y4426" s="253" t="str">
        <f t="shared" si="480"/>
        <v/>
      </c>
      <c r="Z4426" s="248"/>
      <c r="AA4426" s="249" t="str">
        <f t="shared" si="481"/>
        <v/>
      </c>
      <c r="AB4426" s="254" t="str">
        <f t="shared" si="482"/>
        <v/>
      </c>
      <c r="AC4426" s="159"/>
      <c r="AD4426" s="160"/>
    </row>
    <row r="4427" spans="2:30" ht="13.8" hidden="1" outlineLevel="1" x14ac:dyDescent="0.25">
      <c r="B4427" s="1"/>
      <c r="C4427" s="1"/>
      <c r="D4427" s="1"/>
      <c r="E4427" s="2"/>
      <c r="F4427" s="1"/>
      <c r="G4427" s="2"/>
      <c r="H4427" s="108"/>
      <c r="I4427" s="109"/>
      <c r="J4427" s="132" t="str">
        <f t="shared" ref="J4427:J4490" si="485">IF(ISERROR(H4427/C4427),"",H4427/C4427)</f>
        <v/>
      </c>
      <c r="K4427" s="132">
        <f t="shared" si="483"/>
        <v>0</v>
      </c>
      <c r="L4427" s="246"/>
      <c r="M4427" s="247"/>
      <c r="N4427" s="246"/>
      <c r="O4427" s="248"/>
      <c r="P4427" s="249" t="str">
        <f t="shared" ref="P4427:P4490" si="486">+IF((N4427+O4427)&gt;0,+N4427+O4427,"")</f>
        <v/>
      </c>
      <c r="Q4427" s="250" t="str">
        <f t="shared" si="484"/>
        <v/>
      </c>
      <c r="R4427" s="248"/>
      <c r="S4427" s="246"/>
      <c r="T4427" s="248"/>
      <c r="U4427" s="249" t="str">
        <f>+IF(AND(S4427&gt;0,R4427&lt;&gt;'Data Validation (ROP used only)'!$A$22),SUM(S4427:T4427),"")</f>
        <v/>
      </c>
      <c r="V4427" s="250" t="str">
        <f>IF(OR(R4427='Data Validation (ROP used only)'!$A$22,ISBLANK(S4427),ISERROR(S4427/$I4427)),"",S4427/$I4427)</f>
        <v/>
      </c>
      <c r="W4427" s="251"/>
      <c r="X4427" s="252" t="str" cm="1">
        <f t="array" ref="X4427">_xlfn.IFS(W4427="","",W4427/I4427&gt;=2,2*I4427,W4427/I4427 &lt; 2, W4427)</f>
        <v/>
      </c>
      <c r="Y4427" s="253" t="str">
        <f t="shared" ref="Y4427:Y4490" si="487">IF(ISBLANK(W4427),"",W4427-X4427)</f>
        <v/>
      </c>
      <c r="Z4427" s="248"/>
      <c r="AA4427" s="249" t="str">
        <f t="shared" ref="AA4427:AA4490" si="488">IF(W4427=0,"",W4427+Z4427)</f>
        <v/>
      </c>
      <c r="AB4427" s="254" t="str">
        <f t="shared" ref="AB4427:AB4490" si="489">IF(ISERROR(W4427/$I4427),"",W4427/$I4427)</f>
        <v/>
      </c>
      <c r="AC4427" s="159"/>
      <c r="AD4427" s="160"/>
    </row>
    <row r="4428" spans="2:30" ht="13.8" hidden="1" outlineLevel="1" x14ac:dyDescent="0.25">
      <c r="B4428" s="1"/>
      <c r="C4428" s="1"/>
      <c r="D4428" s="1"/>
      <c r="E4428" s="2"/>
      <c r="F4428" s="1"/>
      <c r="G4428" s="2"/>
      <c r="H4428" s="108"/>
      <c r="I4428" s="109"/>
      <c r="J4428" s="132" t="str">
        <f t="shared" si="485"/>
        <v/>
      </c>
      <c r="K4428" s="132">
        <f t="shared" si="483"/>
        <v>0</v>
      </c>
      <c r="L4428" s="246"/>
      <c r="M4428" s="247"/>
      <c r="N4428" s="246"/>
      <c r="O4428" s="248"/>
      <c r="P4428" s="249" t="str">
        <f t="shared" si="486"/>
        <v/>
      </c>
      <c r="Q4428" s="250" t="str">
        <f t="shared" si="484"/>
        <v/>
      </c>
      <c r="R4428" s="248"/>
      <c r="S4428" s="246"/>
      <c r="T4428" s="248"/>
      <c r="U4428" s="249" t="str">
        <f>+IF(AND(S4428&gt;0,R4428&lt;&gt;'Data Validation (ROP used only)'!$A$22),SUM(S4428:T4428),"")</f>
        <v/>
      </c>
      <c r="V4428" s="250" t="str">
        <f>IF(OR(R4428='Data Validation (ROP used only)'!$A$22,ISBLANK(S4428),ISERROR(S4428/$I4428)),"",S4428/$I4428)</f>
        <v/>
      </c>
      <c r="W4428" s="251"/>
      <c r="X4428" s="252" t="str" cm="1">
        <f t="array" ref="X4428">_xlfn.IFS(W4428="","",W4428/I4428&gt;=2,2*I4428,W4428/I4428 &lt; 2, W4428)</f>
        <v/>
      </c>
      <c r="Y4428" s="253" t="str">
        <f t="shared" si="487"/>
        <v/>
      </c>
      <c r="Z4428" s="248"/>
      <c r="AA4428" s="249" t="str">
        <f t="shared" si="488"/>
        <v/>
      </c>
      <c r="AB4428" s="254" t="str">
        <f t="shared" si="489"/>
        <v/>
      </c>
      <c r="AC4428" s="159"/>
      <c r="AD4428" s="160"/>
    </row>
    <row r="4429" spans="2:30" ht="13.8" hidden="1" outlineLevel="1" x14ac:dyDescent="0.25">
      <c r="B4429" s="1"/>
      <c r="C4429" s="1"/>
      <c r="D4429" s="1"/>
      <c r="E4429" s="2"/>
      <c r="F4429" s="1"/>
      <c r="G4429" s="2"/>
      <c r="H4429" s="108"/>
      <c r="I4429" s="109"/>
      <c r="J4429" s="132" t="str">
        <f t="shared" si="485"/>
        <v/>
      </c>
      <c r="K4429" s="132">
        <f t="shared" si="483"/>
        <v>0</v>
      </c>
      <c r="L4429" s="246"/>
      <c r="M4429" s="247"/>
      <c r="N4429" s="246"/>
      <c r="O4429" s="248"/>
      <c r="P4429" s="249" t="str">
        <f t="shared" si="486"/>
        <v/>
      </c>
      <c r="Q4429" s="250" t="str">
        <f t="shared" si="484"/>
        <v/>
      </c>
      <c r="R4429" s="248"/>
      <c r="S4429" s="246"/>
      <c r="T4429" s="248"/>
      <c r="U4429" s="249" t="str">
        <f>+IF(AND(S4429&gt;0,R4429&lt;&gt;'Data Validation (ROP used only)'!$A$22),SUM(S4429:T4429),"")</f>
        <v/>
      </c>
      <c r="V4429" s="250" t="str">
        <f>IF(OR(R4429='Data Validation (ROP used only)'!$A$22,ISBLANK(S4429),ISERROR(S4429/$I4429)),"",S4429/$I4429)</f>
        <v/>
      </c>
      <c r="W4429" s="251"/>
      <c r="X4429" s="252" t="str" cm="1">
        <f t="array" ref="X4429">_xlfn.IFS(W4429="","",W4429/I4429&gt;=2,2*I4429,W4429/I4429 &lt; 2, W4429)</f>
        <v/>
      </c>
      <c r="Y4429" s="253" t="str">
        <f t="shared" si="487"/>
        <v/>
      </c>
      <c r="Z4429" s="248"/>
      <c r="AA4429" s="249" t="str">
        <f t="shared" si="488"/>
        <v/>
      </c>
      <c r="AB4429" s="254" t="str">
        <f t="shared" si="489"/>
        <v/>
      </c>
      <c r="AC4429" s="159"/>
      <c r="AD4429" s="160"/>
    </row>
    <row r="4430" spans="2:30" ht="13.8" hidden="1" outlineLevel="1" x14ac:dyDescent="0.25">
      <c r="B4430" s="1"/>
      <c r="C4430" s="1"/>
      <c r="D4430" s="1"/>
      <c r="E4430" s="2"/>
      <c r="F4430" s="1"/>
      <c r="G4430" s="2"/>
      <c r="H4430" s="108"/>
      <c r="I4430" s="109"/>
      <c r="J4430" s="132" t="str">
        <f t="shared" si="485"/>
        <v/>
      </c>
      <c r="K4430" s="132">
        <f t="shared" si="483"/>
        <v>0</v>
      </c>
      <c r="L4430" s="246"/>
      <c r="M4430" s="247"/>
      <c r="N4430" s="246"/>
      <c r="O4430" s="248"/>
      <c r="P4430" s="249" t="str">
        <f t="shared" si="486"/>
        <v/>
      </c>
      <c r="Q4430" s="250" t="str">
        <f t="shared" si="484"/>
        <v/>
      </c>
      <c r="R4430" s="248"/>
      <c r="S4430" s="246"/>
      <c r="T4430" s="248"/>
      <c r="U4430" s="249" t="str">
        <f>+IF(AND(S4430&gt;0,R4430&lt;&gt;'Data Validation (ROP used only)'!$A$22),SUM(S4430:T4430),"")</f>
        <v/>
      </c>
      <c r="V4430" s="250" t="str">
        <f>IF(OR(R4430='Data Validation (ROP used only)'!$A$22,ISBLANK(S4430),ISERROR(S4430/$I4430)),"",S4430/$I4430)</f>
        <v/>
      </c>
      <c r="W4430" s="251"/>
      <c r="X4430" s="252" t="str" cm="1">
        <f t="array" ref="X4430">_xlfn.IFS(W4430="","",W4430/I4430&gt;=2,2*I4430,W4430/I4430 &lt; 2, W4430)</f>
        <v/>
      </c>
      <c r="Y4430" s="253" t="str">
        <f t="shared" si="487"/>
        <v/>
      </c>
      <c r="Z4430" s="248"/>
      <c r="AA4430" s="249" t="str">
        <f t="shared" si="488"/>
        <v/>
      </c>
      <c r="AB4430" s="254" t="str">
        <f t="shared" si="489"/>
        <v/>
      </c>
      <c r="AC4430" s="159"/>
      <c r="AD4430" s="160"/>
    </row>
    <row r="4431" spans="2:30" ht="13.8" hidden="1" outlineLevel="1" x14ac:dyDescent="0.25">
      <c r="B4431" s="1"/>
      <c r="C4431" s="1"/>
      <c r="D4431" s="1"/>
      <c r="E4431" s="2"/>
      <c r="F4431" s="1"/>
      <c r="G4431" s="2"/>
      <c r="H4431" s="108"/>
      <c r="I4431" s="109"/>
      <c r="J4431" s="132" t="str">
        <f t="shared" si="485"/>
        <v/>
      </c>
      <c r="K4431" s="132">
        <f t="shared" si="483"/>
        <v>0</v>
      </c>
      <c r="L4431" s="246"/>
      <c r="M4431" s="247"/>
      <c r="N4431" s="246"/>
      <c r="O4431" s="248"/>
      <c r="P4431" s="249" t="str">
        <f t="shared" si="486"/>
        <v/>
      </c>
      <c r="Q4431" s="250" t="str">
        <f t="shared" si="484"/>
        <v/>
      </c>
      <c r="R4431" s="248"/>
      <c r="S4431" s="246"/>
      <c r="T4431" s="248"/>
      <c r="U4431" s="249" t="str">
        <f>+IF(AND(S4431&gt;0,R4431&lt;&gt;'Data Validation (ROP used only)'!$A$22),SUM(S4431:T4431),"")</f>
        <v/>
      </c>
      <c r="V4431" s="250" t="str">
        <f>IF(OR(R4431='Data Validation (ROP used only)'!$A$22,ISBLANK(S4431),ISERROR(S4431/$I4431)),"",S4431/$I4431)</f>
        <v/>
      </c>
      <c r="W4431" s="251"/>
      <c r="X4431" s="252" t="str" cm="1">
        <f t="array" ref="X4431">_xlfn.IFS(W4431="","",W4431/I4431&gt;=2,2*I4431,W4431/I4431 &lt; 2, W4431)</f>
        <v/>
      </c>
      <c r="Y4431" s="253" t="str">
        <f t="shared" si="487"/>
        <v/>
      </c>
      <c r="Z4431" s="248"/>
      <c r="AA4431" s="249" t="str">
        <f t="shared" si="488"/>
        <v/>
      </c>
      <c r="AB4431" s="254" t="str">
        <f t="shared" si="489"/>
        <v/>
      </c>
      <c r="AC4431" s="159"/>
      <c r="AD4431" s="160"/>
    </row>
    <row r="4432" spans="2:30" ht="13.8" hidden="1" outlineLevel="1" x14ac:dyDescent="0.25">
      <c r="B4432" s="1"/>
      <c r="C4432" s="1"/>
      <c r="D4432" s="1"/>
      <c r="E4432" s="2"/>
      <c r="F4432" s="1"/>
      <c r="G4432" s="2"/>
      <c r="H4432" s="108"/>
      <c r="I4432" s="109"/>
      <c r="J4432" s="132" t="str">
        <f t="shared" si="485"/>
        <v/>
      </c>
      <c r="K4432" s="132">
        <f t="shared" si="483"/>
        <v>0</v>
      </c>
      <c r="L4432" s="246"/>
      <c r="M4432" s="247"/>
      <c r="N4432" s="246"/>
      <c r="O4432" s="248"/>
      <c r="P4432" s="249" t="str">
        <f t="shared" si="486"/>
        <v/>
      </c>
      <c r="Q4432" s="250" t="str">
        <f t="shared" si="484"/>
        <v/>
      </c>
      <c r="R4432" s="248"/>
      <c r="S4432" s="246"/>
      <c r="T4432" s="248"/>
      <c r="U4432" s="249" t="str">
        <f>+IF(AND(S4432&gt;0,R4432&lt;&gt;'Data Validation (ROP used only)'!$A$22),SUM(S4432:T4432),"")</f>
        <v/>
      </c>
      <c r="V4432" s="250" t="str">
        <f>IF(OR(R4432='Data Validation (ROP used only)'!$A$22,ISBLANK(S4432),ISERROR(S4432/$I4432)),"",S4432/$I4432)</f>
        <v/>
      </c>
      <c r="W4432" s="251"/>
      <c r="X4432" s="252" t="str" cm="1">
        <f t="array" ref="X4432">_xlfn.IFS(W4432="","",W4432/I4432&gt;=2,2*I4432,W4432/I4432 &lt; 2, W4432)</f>
        <v/>
      </c>
      <c r="Y4432" s="253" t="str">
        <f t="shared" si="487"/>
        <v/>
      </c>
      <c r="Z4432" s="248"/>
      <c r="AA4432" s="249" t="str">
        <f t="shared" si="488"/>
        <v/>
      </c>
      <c r="AB4432" s="254" t="str">
        <f t="shared" si="489"/>
        <v/>
      </c>
      <c r="AC4432" s="159"/>
      <c r="AD4432" s="160"/>
    </row>
    <row r="4433" spans="2:30" ht="13.8" hidden="1" outlineLevel="1" x14ac:dyDescent="0.25">
      <c r="B4433" s="1"/>
      <c r="C4433" s="1"/>
      <c r="D4433" s="1"/>
      <c r="E4433" s="2"/>
      <c r="F4433" s="1"/>
      <c r="G4433" s="2"/>
      <c r="H4433" s="108"/>
      <c r="I4433" s="109"/>
      <c r="J4433" s="132" t="str">
        <f t="shared" si="485"/>
        <v/>
      </c>
      <c r="K4433" s="132">
        <f t="shared" si="483"/>
        <v>0</v>
      </c>
      <c r="L4433" s="246"/>
      <c r="M4433" s="247"/>
      <c r="N4433" s="246"/>
      <c r="O4433" s="248"/>
      <c r="P4433" s="249" t="str">
        <f t="shared" si="486"/>
        <v/>
      </c>
      <c r="Q4433" s="250" t="str">
        <f t="shared" si="484"/>
        <v/>
      </c>
      <c r="R4433" s="248"/>
      <c r="S4433" s="246"/>
      <c r="T4433" s="248"/>
      <c r="U4433" s="249" t="str">
        <f>+IF(AND(S4433&gt;0,R4433&lt;&gt;'Data Validation (ROP used only)'!$A$22),SUM(S4433:T4433),"")</f>
        <v/>
      </c>
      <c r="V4433" s="250" t="str">
        <f>IF(OR(R4433='Data Validation (ROP used only)'!$A$22,ISBLANK(S4433),ISERROR(S4433/$I4433)),"",S4433/$I4433)</f>
        <v/>
      </c>
      <c r="W4433" s="251"/>
      <c r="X4433" s="252" t="str" cm="1">
        <f t="array" ref="X4433">_xlfn.IFS(W4433="","",W4433/I4433&gt;=2,2*I4433,W4433/I4433 &lt; 2, W4433)</f>
        <v/>
      </c>
      <c r="Y4433" s="253" t="str">
        <f t="shared" si="487"/>
        <v/>
      </c>
      <c r="Z4433" s="248"/>
      <c r="AA4433" s="249" t="str">
        <f t="shared" si="488"/>
        <v/>
      </c>
      <c r="AB4433" s="254" t="str">
        <f t="shared" si="489"/>
        <v/>
      </c>
      <c r="AC4433" s="159"/>
      <c r="AD4433" s="160"/>
    </row>
    <row r="4434" spans="2:30" ht="13.8" hidden="1" outlineLevel="1" x14ac:dyDescent="0.25">
      <c r="B4434" s="1"/>
      <c r="C4434" s="1"/>
      <c r="D4434" s="1"/>
      <c r="E4434" s="2"/>
      <c r="F4434" s="1"/>
      <c r="G4434" s="2"/>
      <c r="H4434" s="108"/>
      <c r="I4434" s="109"/>
      <c r="J4434" s="132" t="str">
        <f t="shared" si="485"/>
        <v/>
      </c>
      <c r="K4434" s="132">
        <f t="shared" si="483"/>
        <v>0</v>
      </c>
      <c r="L4434" s="246"/>
      <c r="M4434" s="247"/>
      <c r="N4434" s="246"/>
      <c r="O4434" s="248"/>
      <c r="P4434" s="249" t="str">
        <f t="shared" si="486"/>
        <v/>
      </c>
      <c r="Q4434" s="250" t="str">
        <f t="shared" si="484"/>
        <v/>
      </c>
      <c r="R4434" s="248"/>
      <c r="S4434" s="246"/>
      <c r="T4434" s="248"/>
      <c r="U4434" s="249" t="str">
        <f>+IF(AND(S4434&gt;0,R4434&lt;&gt;'Data Validation (ROP used only)'!$A$22),SUM(S4434:T4434),"")</f>
        <v/>
      </c>
      <c r="V4434" s="250" t="str">
        <f>IF(OR(R4434='Data Validation (ROP used only)'!$A$22,ISBLANK(S4434),ISERROR(S4434/$I4434)),"",S4434/$I4434)</f>
        <v/>
      </c>
      <c r="W4434" s="251"/>
      <c r="X4434" s="252" t="str" cm="1">
        <f t="array" ref="X4434">_xlfn.IFS(W4434="","",W4434/I4434&gt;=2,2*I4434,W4434/I4434 &lt; 2, W4434)</f>
        <v/>
      </c>
      <c r="Y4434" s="253" t="str">
        <f t="shared" si="487"/>
        <v/>
      </c>
      <c r="Z4434" s="248"/>
      <c r="AA4434" s="249" t="str">
        <f t="shared" si="488"/>
        <v/>
      </c>
      <c r="AB4434" s="254" t="str">
        <f t="shared" si="489"/>
        <v/>
      </c>
      <c r="AC4434" s="159"/>
      <c r="AD4434" s="160"/>
    </row>
    <row r="4435" spans="2:30" ht="13.8" hidden="1" outlineLevel="1" x14ac:dyDescent="0.25">
      <c r="B4435" s="1"/>
      <c r="C4435" s="1"/>
      <c r="D4435" s="1"/>
      <c r="E4435" s="2"/>
      <c r="F4435" s="1"/>
      <c r="G4435" s="2"/>
      <c r="H4435" s="108"/>
      <c r="I4435" s="109"/>
      <c r="J4435" s="132" t="str">
        <f t="shared" si="485"/>
        <v/>
      </c>
      <c r="K4435" s="132">
        <f t="shared" si="483"/>
        <v>0</v>
      </c>
      <c r="L4435" s="246"/>
      <c r="M4435" s="247"/>
      <c r="N4435" s="246"/>
      <c r="O4435" s="248"/>
      <c r="P4435" s="249" t="str">
        <f t="shared" si="486"/>
        <v/>
      </c>
      <c r="Q4435" s="250" t="str">
        <f t="shared" si="484"/>
        <v/>
      </c>
      <c r="R4435" s="248"/>
      <c r="S4435" s="246"/>
      <c r="T4435" s="248"/>
      <c r="U4435" s="249" t="str">
        <f>+IF(AND(S4435&gt;0,R4435&lt;&gt;'Data Validation (ROP used only)'!$A$22),SUM(S4435:T4435),"")</f>
        <v/>
      </c>
      <c r="V4435" s="250" t="str">
        <f>IF(OR(R4435='Data Validation (ROP used only)'!$A$22,ISBLANK(S4435),ISERROR(S4435/$I4435)),"",S4435/$I4435)</f>
        <v/>
      </c>
      <c r="W4435" s="251"/>
      <c r="X4435" s="252" t="str" cm="1">
        <f t="array" ref="X4435">_xlfn.IFS(W4435="","",W4435/I4435&gt;=2,2*I4435,W4435/I4435 &lt; 2, W4435)</f>
        <v/>
      </c>
      <c r="Y4435" s="253" t="str">
        <f t="shared" si="487"/>
        <v/>
      </c>
      <c r="Z4435" s="248"/>
      <c r="AA4435" s="249" t="str">
        <f t="shared" si="488"/>
        <v/>
      </c>
      <c r="AB4435" s="254" t="str">
        <f t="shared" si="489"/>
        <v/>
      </c>
      <c r="AC4435" s="159"/>
      <c r="AD4435" s="160"/>
    </row>
    <row r="4436" spans="2:30" ht="13.8" hidden="1" outlineLevel="1" x14ac:dyDescent="0.25">
      <c r="B4436" s="1"/>
      <c r="C4436" s="1"/>
      <c r="D4436" s="1"/>
      <c r="E4436" s="2"/>
      <c r="F4436" s="1"/>
      <c r="G4436" s="2"/>
      <c r="H4436" s="108"/>
      <c r="I4436" s="109"/>
      <c r="J4436" s="132" t="str">
        <f t="shared" si="485"/>
        <v/>
      </c>
      <c r="K4436" s="132">
        <f t="shared" si="483"/>
        <v>0</v>
      </c>
      <c r="L4436" s="246"/>
      <c r="M4436" s="247"/>
      <c r="N4436" s="246"/>
      <c r="O4436" s="248"/>
      <c r="P4436" s="249" t="str">
        <f t="shared" si="486"/>
        <v/>
      </c>
      <c r="Q4436" s="250" t="str">
        <f t="shared" si="484"/>
        <v/>
      </c>
      <c r="R4436" s="248"/>
      <c r="S4436" s="246"/>
      <c r="T4436" s="248"/>
      <c r="U4436" s="249" t="str">
        <f>+IF(AND(S4436&gt;0,R4436&lt;&gt;'Data Validation (ROP used only)'!$A$22),SUM(S4436:T4436),"")</f>
        <v/>
      </c>
      <c r="V4436" s="250" t="str">
        <f>IF(OR(R4436='Data Validation (ROP used only)'!$A$22,ISBLANK(S4436),ISERROR(S4436/$I4436)),"",S4436/$I4436)</f>
        <v/>
      </c>
      <c r="W4436" s="251"/>
      <c r="X4436" s="252" t="str" cm="1">
        <f t="array" ref="X4436">_xlfn.IFS(W4436="","",W4436/I4436&gt;=2,2*I4436,W4436/I4436 &lt; 2, W4436)</f>
        <v/>
      </c>
      <c r="Y4436" s="253" t="str">
        <f t="shared" si="487"/>
        <v/>
      </c>
      <c r="Z4436" s="248"/>
      <c r="AA4436" s="249" t="str">
        <f t="shared" si="488"/>
        <v/>
      </c>
      <c r="AB4436" s="254" t="str">
        <f t="shared" si="489"/>
        <v/>
      </c>
      <c r="AC4436" s="159"/>
      <c r="AD4436" s="160"/>
    </row>
    <row r="4437" spans="2:30" ht="13.8" hidden="1" outlineLevel="1" x14ac:dyDescent="0.25">
      <c r="B4437" s="1"/>
      <c r="C4437" s="1"/>
      <c r="D4437" s="1"/>
      <c r="E4437" s="2"/>
      <c r="F4437" s="1"/>
      <c r="G4437" s="2"/>
      <c r="H4437" s="108"/>
      <c r="I4437" s="109"/>
      <c r="J4437" s="132" t="str">
        <f t="shared" si="485"/>
        <v/>
      </c>
      <c r="K4437" s="132">
        <f t="shared" si="483"/>
        <v>0</v>
      </c>
      <c r="L4437" s="246"/>
      <c r="M4437" s="247"/>
      <c r="N4437" s="246"/>
      <c r="O4437" s="248"/>
      <c r="P4437" s="249" t="str">
        <f t="shared" si="486"/>
        <v/>
      </c>
      <c r="Q4437" s="250" t="str">
        <f t="shared" si="484"/>
        <v/>
      </c>
      <c r="R4437" s="248"/>
      <c r="S4437" s="246"/>
      <c r="T4437" s="248"/>
      <c r="U4437" s="249" t="str">
        <f>+IF(AND(S4437&gt;0,R4437&lt;&gt;'Data Validation (ROP used only)'!$A$22),SUM(S4437:T4437),"")</f>
        <v/>
      </c>
      <c r="V4437" s="250" t="str">
        <f>IF(OR(R4437='Data Validation (ROP used only)'!$A$22,ISBLANK(S4437),ISERROR(S4437/$I4437)),"",S4437/$I4437)</f>
        <v/>
      </c>
      <c r="W4437" s="251"/>
      <c r="X4437" s="252" t="str" cm="1">
        <f t="array" ref="X4437">_xlfn.IFS(W4437="","",W4437/I4437&gt;=2,2*I4437,W4437/I4437 &lt; 2, W4437)</f>
        <v/>
      </c>
      <c r="Y4437" s="253" t="str">
        <f t="shared" si="487"/>
        <v/>
      </c>
      <c r="Z4437" s="248"/>
      <c r="AA4437" s="249" t="str">
        <f t="shared" si="488"/>
        <v/>
      </c>
      <c r="AB4437" s="254" t="str">
        <f t="shared" si="489"/>
        <v/>
      </c>
      <c r="AC4437" s="159"/>
      <c r="AD4437" s="160"/>
    </row>
    <row r="4438" spans="2:30" ht="13.8" hidden="1" outlineLevel="1" x14ac:dyDescent="0.25">
      <c r="B4438" s="1"/>
      <c r="C4438" s="1"/>
      <c r="D4438" s="1"/>
      <c r="E4438" s="2"/>
      <c r="F4438" s="1"/>
      <c r="G4438" s="2"/>
      <c r="H4438" s="108"/>
      <c r="I4438" s="109"/>
      <c r="J4438" s="132" t="str">
        <f t="shared" si="485"/>
        <v/>
      </c>
      <c r="K4438" s="132">
        <f t="shared" si="483"/>
        <v>0</v>
      </c>
      <c r="L4438" s="246"/>
      <c r="M4438" s="247"/>
      <c r="N4438" s="246"/>
      <c r="O4438" s="248"/>
      <c r="P4438" s="249" t="str">
        <f t="shared" si="486"/>
        <v/>
      </c>
      <c r="Q4438" s="250" t="str">
        <f t="shared" si="484"/>
        <v/>
      </c>
      <c r="R4438" s="248"/>
      <c r="S4438" s="246"/>
      <c r="T4438" s="248"/>
      <c r="U4438" s="249" t="str">
        <f>+IF(AND(S4438&gt;0,R4438&lt;&gt;'Data Validation (ROP used only)'!$A$22),SUM(S4438:T4438),"")</f>
        <v/>
      </c>
      <c r="V4438" s="250" t="str">
        <f>IF(OR(R4438='Data Validation (ROP used only)'!$A$22,ISBLANK(S4438),ISERROR(S4438/$I4438)),"",S4438/$I4438)</f>
        <v/>
      </c>
      <c r="W4438" s="251"/>
      <c r="X4438" s="252" t="str" cm="1">
        <f t="array" ref="X4438">_xlfn.IFS(W4438="","",W4438/I4438&gt;=2,2*I4438,W4438/I4438 &lt; 2, W4438)</f>
        <v/>
      </c>
      <c r="Y4438" s="253" t="str">
        <f t="shared" si="487"/>
        <v/>
      </c>
      <c r="Z4438" s="248"/>
      <c r="AA4438" s="249" t="str">
        <f t="shared" si="488"/>
        <v/>
      </c>
      <c r="AB4438" s="254" t="str">
        <f t="shared" si="489"/>
        <v/>
      </c>
      <c r="AC4438" s="159"/>
      <c r="AD4438" s="160"/>
    </row>
    <row r="4439" spans="2:30" ht="13.8" hidden="1" outlineLevel="1" x14ac:dyDescent="0.25">
      <c r="B4439" s="1"/>
      <c r="C4439" s="1"/>
      <c r="D4439" s="1"/>
      <c r="E4439" s="2"/>
      <c r="F4439" s="1"/>
      <c r="G4439" s="2"/>
      <c r="H4439" s="108"/>
      <c r="I4439" s="109"/>
      <c r="J4439" s="132" t="str">
        <f t="shared" si="485"/>
        <v/>
      </c>
      <c r="K4439" s="132">
        <f t="shared" si="483"/>
        <v>0</v>
      </c>
      <c r="L4439" s="246"/>
      <c r="M4439" s="247"/>
      <c r="N4439" s="246"/>
      <c r="O4439" s="248"/>
      <c r="P4439" s="249" t="str">
        <f t="shared" si="486"/>
        <v/>
      </c>
      <c r="Q4439" s="250" t="str">
        <f t="shared" si="484"/>
        <v/>
      </c>
      <c r="R4439" s="248"/>
      <c r="S4439" s="246"/>
      <c r="T4439" s="248"/>
      <c r="U4439" s="249" t="str">
        <f>+IF(AND(S4439&gt;0,R4439&lt;&gt;'Data Validation (ROP used only)'!$A$22),SUM(S4439:T4439),"")</f>
        <v/>
      </c>
      <c r="V4439" s="250" t="str">
        <f>IF(OR(R4439='Data Validation (ROP used only)'!$A$22,ISBLANK(S4439),ISERROR(S4439/$I4439)),"",S4439/$I4439)</f>
        <v/>
      </c>
      <c r="W4439" s="251"/>
      <c r="X4439" s="252" t="str" cm="1">
        <f t="array" ref="X4439">_xlfn.IFS(W4439="","",W4439/I4439&gt;=2,2*I4439,W4439/I4439 &lt; 2, W4439)</f>
        <v/>
      </c>
      <c r="Y4439" s="253" t="str">
        <f t="shared" si="487"/>
        <v/>
      </c>
      <c r="Z4439" s="248"/>
      <c r="AA4439" s="249" t="str">
        <f t="shared" si="488"/>
        <v/>
      </c>
      <c r="AB4439" s="254" t="str">
        <f t="shared" si="489"/>
        <v/>
      </c>
      <c r="AC4439" s="159"/>
      <c r="AD4439" s="160"/>
    </row>
    <row r="4440" spans="2:30" ht="13.8" hidden="1" outlineLevel="1" x14ac:dyDescent="0.25">
      <c r="B4440" s="1"/>
      <c r="C4440" s="1"/>
      <c r="D4440" s="1"/>
      <c r="E4440" s="2"/>
      <c r="F4440" s="1"/>
      <c r="G4440" s="2"/>
      <c r="H4440" s="108"/>
      <c r="I4440" s="109"/>
      <c r="J4440" s="132" t="str">
        <f t="shared" si="485"/>
        <v/>
      </c>
      <c r="K4440" s="132">
        <f t="shared" si="483"/>
        <v>0</v>
      </c>
      <c r="L4440" s="246"/>
      <c r="M4440" s="247"/>
      <c r="N4440" s="246"/>
      <c r="O4440" s="248"/>
      <c r="P4440" s="249" t="str">
        <f t="shared" si="486"/>
        <v/>
      </c>
      <c r="Q4440" s="250" t="str">
        <f t="shared" si="484"/>
        <v/>
      </c>
      <c r="R4440" s="248"/>
      <c r="S4440" s="246"/>
      <c r="T4440" s="248"/>
      <c r="U4440" s="249" t="str">
        <f>+IF(AND(S4440&gt;0,R4440&lt;&gt;'Data Validation (ROP used only)'!$A$22),SUM(S4440:T4440),"")</f>
        <v/>
      </c>
      <c r="V4440" s="250" t="str">
        <f>IF(OR(R4440='Data Validation (ROP used only)'!$A$22,ISBLANK(S4440),ISERROR(S4440/$I4440)),"",S4440/$I4440)</f>
        <v/>
      </c>
      <c r="W4440" s="251"/>
      <c r="X4440" s="252" t="str" cm="1">
        <f t="array" ref="X4440">_xlfn.IFS(W4440="","",W4440/I4440&gt;=2,2*I4440,W4440/I4440 &lt; 2, W4440)</f>
        <v/>
      </c>
      <c r="Y4440" s="253" t="str">
        <f t="shared" si="487"/>
        <v/>
      </c>
      <c r="Z4440" s="248"/>
      <c r="AA4440" s="249" t="str">
        <f t="shared" si="488"/>
        <v/>
      </c>
      <c r="AB4440" s="254" t="str">
        <f t="shared" si="489"/>
        <v/>
      </c>
      <c r="AC4440" s="159"/>
      <c r="AD4440" s="160"/>
    </row>
    <row r="4441" spans="2:30" ht="13.8" hidden="1" outlineLevel="1" x14ac:dyDescent="0.25">
      <c r="B4441" s="1"/>
      <c r="C4441" s="1"/>
      <c r="D4441" s="1"/>
      <c r="E4441" s="2"/>
      <c r="F4441" s="1"/>
      <c r="G4441" s="2"/>
      <c r="H4441" s="108"/>
      <c r="I4441" s="109"/>
      <c r="J4441" s="132" t="str">
        <f t="shared" si="485"/>
        <v/>
      </c>
      <c r="K4441" s="132">
        <f t="shared" si="483"/>
        <v>0</v>
      </c>
      <c r="L4441" s="246"/>
      <c r="M4441" s="247"/>
      <c r="N4441" s="246"/>
      <c r="O4441" s="248"/>
      <c r="P4441" s="249" t="str">
        <f t="shared" si="486"/>
        <v/>
      </c>
      <c r="Q4441" s="250" t="str">
        <f t="shared" si="484"/>
        <v/>
      </c>
      <c r="R4441" s="248"/>
      <c r="S4441" s="246"/>
      <c r="T4441" s="248"/>
      <c r="U4441" s="249" t="str">
        <f>+IF(AND(S4441&gt;0,R4441&lt;&gt;'Data Validation (ROP used only)'!$A$22),SUM(S4441:T4441),"")</f>
        <v/>
      </c>
      <c r="V4441" s="250" t="str">
        <f>IF(OR(R4441='Data Validation (ROP used only)'!$A$22,ISBLANK(S4441),ISERROR(S4441/$I4441)),"",S4441/$I4441)</f>
        <v/>
      </c>
      <c r="W4441" s="251"/>
      <c r="X4441" s="252" t="str" cm="1">
        <f t="array" ref="X4441">_xlfn.IFS(W4441="","",W4441/I4441&gt;=2,2*I4441,W4441/I4441 &lt; 2, W4441)</f>
        <v/>
      </c>
      <c r="Y4441" s="253" t="str">
        <f t="shared" si="487"/>
        <v/>
      </c>
      <c r="Z4441" s="248"/>
      <c r="AA4441" s="249" t="str">
        <f t="shared" si="488"/>
        <v/>
      </c>
      <c r="AB4441" s="254" t="str">
        <f t="shared" si="489"/>
        <v/>
      </c>
      <c r="AC4441" s="159"/>
      <c r="AD4441" s="160"/>
    </row>
    <row r="4442" spans="2:30" ht="13.8" hidden="1" outlineLevel="1" x14ac:dyDescent="0.25">
      <c r="B4442" s="1"/>
      <c r="C4442" s="1"/>
      <c r="D4442" s="1"/>
      <c r="E4442" s="2"/>
      <c r="F4442" s="1"/>
      <c r="G4442" s="2"/>
      <c r="H4442" s="108"/>
      <c r="I4442" s="109"/>
      <c r="J4442" s="132" t="str">
        <f t="shared" si="485"/>
        <v/>
      </c>
      <c r="K4442" s="132">
        <f t="shared" si="483"/>
        <v>0</v>
      </c>
      <c r="L4442" s="246"/>
      <c r="M4442" s="247"/>
      <c r="N4442" s="246"/>
      <c r="O4442" s="248"/>
      <c r="P4442" s="249" t="str">
        <f t="shared" si="486"/>
        <v/>
      </c>
      <c r="Q4442" s="250" t="str">
        <f t="shared" si="484"/>
        <v/>
      </c>
      <c r="R4442" s="248"/>
      <c r="S4442" s="246"/>
      <c r="T4442" s="248"/>
      <c r="U4442" s="249" t="str">
        <f>+IF(AND(S4442&gt;0,R4442&lt;&gt;'Data Validation (ROP used only)'!$A$22),SUM(S4442:T4442),"")</f>
        <v/>
      </c>
      <c r="V4442" s="250" t="str">
        <f>IF(OR(R4442='Data Validation (ROP used only)'!$A$22,ISBLANK(S4442),ISERROR(S4442/$I4442)),"",S4442/$I4442)</f>
        <v/>
      </c>
      <c r="W4442" s="251"/>
      <c r="X4442" s="252" t="str" cm="1">
        <f t="array" ref="X4442">_xlfn.IFS(W4442="","",W4442/I4442&gt;=2,2*I4442,W4442/I4442 &lt; 2, W4442)</f>
        <v/>
      </c>
      <c r="Y4442" s="253" t="str">
        <f t="shared" si="487"/>
        <v/>
      </c>
      <c r="Z4442" s="248"/>
      <c r="AA4442" s="249" t="str">
        <f t="shared" si="488"/>
        <v/>
      </c>
      <c r="AB4442" s="254" t="str">
        <f t="shared" si="489"/>
        <v/>
      </c>
      <c r="AC4442" s="159"/>
      <c r="AD4442" s="160"/>
    </row>
    <row r="4443" spans="2:30" ht="13.8" hidden="1" outlineLevel="1" x14ac:dyDescent="0.25">
      <c r="B4443" s="1"/>
      <c r="C4443" s="1"/>
      <c r="D4443" s="1"/>
      <c r="E4443" s="2"/>
      <c r="F4443" s="1"/>
      <c r="G4443" s="2"/>
      <c r="H4443" s="108"/>
      <c r="I4443" s="109"/>
      <c r="J4443" s="132" t="str">
        <f t="shared" si="485"/>
        <v/>
      </c>
      <c r="K4443" s="132">
        <f t="shared" si="483"/>
        <v>0</v>
      </c>
      <c r="L4443" s="246"/>
      <c r="M4443" s="247"/>
      <c r="N4443" s="246"/>
      <c r="O4443" s="248"/>
      <c r="P4443" s="249" t="str">
        <f t="shared" si="486"/>
        <v/>
      </c>
      <c r="Q4443" s="250" t="str">
        <f t="shared" si="484"/>
        <v/>
      </c>
      <c r="R4443" s="248"/>
      <c r="S4443" s="246"/>
      <c r="T4443" s="248"/>
      <c r="U4443" s="249" t="str">
        <f>+IF(AND(S4443&gt;0,R4443&lt;&gt;'Data Validation (ROP used only)'!$A$22),SUM(S4443:T4443),"")</f>
        <v/>
      </c>
      <c r="V4443" s="250" t="str">
        <f>IF(OR(R4443='Data Validation (ROP used only)'!$A$22,ISBLANK(S4443),ISERROR(S4443/$I4443)),"",S4443/$I4443)</f>
        <v/>
      </c>
      <c r="W4443" s="251"/>
      <c r="X4443" s="252" t="str" cm="1">
        <f t="array" ref="X4443">_xlfn.IFS(W4443="","",W4443/I4443&gt;=2,2*I4443,W4443/I4443 &lt; 2, W4443)</f>
        <v/>
      </c>
      <c r="Y4443" s="253" t="str">
        <f t="shared" si="487"/>
        <v/>
      </c>
      <c r="Z4443" s="248"/>
      <c r="AA4443" s="249" t="str">
        <f t="shared" si="488"/>
        <v/>
      </c>
      <c r="AB4443" s="254" t="str">
        <f t="shared" si="489"/>
        <v/>
      </c>
      <c r="AC4443" s="159"/>
      <c r="AD4443" s="160"/>
    </row>
    <row r="4444" spans="2:30" ht="13.8" hidden="1" outlineLevel="1" x14ac:dyDescent="0.25">
      <c r="B4444" s="1"/>
      <c r="C4444" s="1"/>
      <c r="D4444" s="1"/>
      <c r="E4444" s="2"/>
      <c r="F4444" s="1"/>
      <c r="G4444" s="2"/>
      <c r="H4444" s="108"/>
      <c r="I4444" s="109"/>
      <c r="J4444" s="132" t="str">
        <f t="shared" si="485"/>
        <v/>
      </c>
      <c r="K4444" s="132">
        <f t="shared" si="483"/>
        <v>0</v>
      </c>
      <c r="L4444" s="246"/>
      <c r="M4444" s="247"/>
      <c r="N4444" s="246"/>
      <c r="O4444" s="248"/>
      <c r="P4444" s="249" t="str">
        <f t="shared" si="486"/>
        <v/>
      </c>
      <c r="Q4444" s="250" t="str">
        <f t="shared" si="484"/>
        <v/>
      </c>
      <c r="R4444" s="248"/>
      <c r="S4444" s="246"/>
      <c r="T4444" s="248"/>
      <c r="U4444" s="249" t="str">
        <f>+IF(AND(S4444&gt;0,R4444&lt;&gt;'Data Validation (ROP used only)'!$A$22),SUM(S4444:T4444),"")</f>
        <v/>
      </c>
      <c r="V4444" s="250" t="str">
        <f>IF(OR(R4444='Data Validation (ROP used only)'!$A$22,ISBLANK(S4444),ISERROR(S4444/$I4444)),"",S4444/$I4444)</f>
        <v/>
      </c>
      <c r="W4444" s="251"/>
      <c r="X4444" s="252" t="str" cm="1">
        <f t="array" ref="X4444">_xlfn.IFS(W4444="","",W4444/I4444&gt;=2,2*I4444,W4444/I4444 &lt; 2, W4444)</f>
        <v/>
      </c>
      <c r="Y4444" s="253" t="str">
        <f t="shared" si="487"/>
        <v/>
      </c>
      <c r="Z4444" s="248"/>
      <c r="AA4444" s="249" t="str">
        <f t="shared" si="488"/>
        <v/>
      </c>
      <c r="AB4444" s="254" t="str">
        <f t="shared" si="489"/>
        <v/>
      </c>
      <c r="AC4444" s="159"/>
      <c r="AD4444" s="160"/>
    </row>
    <row r="4445" spans="2:30" ht="13.8" hidden="1" outlineLevel="1" x14ac:dyDescent="0.25">
      <c r="B4445" s="1"/>
      <c r="C4445" s="1"/>
      <c r="D4445" s="1"/>
      <c r="E4445" s="2"/>
      <c r="F4445" s="1"/>
      <c r="G4445" s="2"/>
      <c r="H4445" s="108"/>
      <c r="I4445" s="109"/>
      <c r="J4445" s="132" t="str">
        <f t="shared" si="485"/>
        <v/>
      </c>
      <c r="K4445" s="132">
        <f t="shared" si="483"/>
        <v>0</v>
      </c>
      <c r="L4445" s="246"/>
      <c r="M4445" s="247"/>
      <c r="N4445" s="246"/>
      <c r="O4445" s="248"/>
      <c r="P4445" s="249" t="str">
        <f t="shared" si="486"/>
        <v/>
      </c>
      <c r="Q4445" s="250" t="str">
        <f t="shared" si="484"/>
        <v/>
      </c>
      <c r="R4445" s="248"/>
      <c r="S4445" s="246"/>
      <c r="T4445" s="248"/>
      <c r="U4445" s="249" t="str">
        <f>+IF(AND(S4445&gt;0,R4445&lt;&gt;'Data Validation (ROP used only)'!$A$22),SUM(S4445:T4445),"")</f>
        <v/>
      </c>
      <c r="V4445" s="250" t="str">
        <f>IF(OR(R4445='Data Validation (ROP used only)'!$A$22,ISBLANK(S4445),ISERROR(S4445/$I4445)),"",S4445/$I4445)</f>
        <v/>
      </c>
      <c r="W4445" s="251"/>
      <c r="X4445" s="252" t="str" cm="1">
        <f t="array" ref="X4445">_xlfn.IFS(W4445="","",W4445/I4445&gt;=2,2*I4445,W4445/I4445 &lt; 2, W4445)</f>
        <v/>
      </c>
      <c r="Y4445" s="253" t="str">
        <f t="shared" si="487"/>
        <v/>
      </c>
      <c r="Z4445" s="248"/>
      <c r="AA4445" s="249" t="str">
        <f t="shared" si="488"/>
        <v/>
      </c>
      <c r="AB4445" s="254" t="str">
        <f t="shared" si="489"/>
        <v/>
      </c>
      <c r="AC4445" s="159"/>
      <c r="AD4445" s="160"/>
    </row>
    <row r="4446" spans="2:30" ht="13.8" hidden="1" outlineLevel="1" x14ac:dyDescent="0.25">
      <c r="B4446" s="1"/>
      <c r="C4446" s="1"/>
      <c r="D4446" s="1"/>
      <c r="E4446" s="2"/>
      <c r="F4446" s="1"/>
      <c r="G4446" s="2"/>
      <c r="H4446" s="108"/>
      <c r="I4446" s="109"/>
      <c r="J4446" s="132" t="str">
        <f t="shared" si="485"/>
        <v/>
      </c>
      <c r="K4446" s="132">
        <f t="shared" si="483"/>
        <v>0</v>
      </c>
      <c r="L4446" s="246"/>
      <c r="M4446" s="247"/>
      <c r="N4446" s="246"/>
      <c r="O4446" s="248"/>
      <c r="P4446" s="249" t="str">
        <f t="shared" si="486"/>
        <v/>
      </c>
      <c r="Q4446" s="250" t="str">
        <f t="shared" si="484"/>
        <v/>
      </c>
      <c r="R4446" s="248"/>
      <c r="S4446" s="246"/>
      <c r="T4446" s="248"/>
      <c r="U4446" s="249" t="str">
        <f>+IF(AND(S4446&gt;0,R4446&lt;&gt;'Data Validation (ROP used only)'!$A$22),SUM(S4446:T4446),"")</f>
        <v/>
      </c>
      <c r="V4446" s="250" t="str">
        <f>IF(OR(R4446='Data Validation (ROP used only)'!$A$22,ISBLANK(S4446),ISERROR(S4446/$I4446)),"",S4446/$I4446)</f>
        <v/>
      </c>
      <c r="W4446" s="251"/>
      <c r="X4446" s="252" t="str" cm="1">
        <f t="array" ref="X4446">_xlfn.IFS(W4446="","",W4446/I4446&gt;=2,2*I4446,W4446/I4446 &lt; 2, W4446)</f>
        <v/>
      </c>
      <c r="Y4446" s="253" t="str">
        <f t="shared" si="487"/>
        <v/>
      </c>
      <c r="Z4446" s="248"/>
      <c r="AA4446" s="249" t="str">
        <f t="shared" si="488"/>
        <v/>
      </c>
      <c r="AB4446" s="254" t="str">
        <f t="shared" si="489"/>
        <v/>
      </c>
      <c r="AC4446" s="159"/>
      <c r="AD4446" s="160"/>
    </row>
    <row r="4447" spans="2:30" ht="13.8" hidden="1" outlineLevel="1" x14ac:dyDescent="0.25">
      <c r="B4447" s="1"/>
      <c r="C4447" s="1"/>
      <c r="D4447" s="1"/>
      <c r="E4447" s="2"/>
      <c r="F4447" s="1"/>
      <c r="G4447" s="2"/>
      <c r="H4447" s="108"/>
      <c r="I4447" s="109"/>
      <c r="J4447" s="132" t="str">
        <f t="shared" si="485"/>
        <v/>
      </c>
      <c r="K4447" s="132">
        <f t="shared" si="483"/>
        <v>0</v>
      </c>
      <c r="L4447" s="246"/>
      <c r="M4447" s="247"/>
      <c r="N4447" s="246"/>
      <c r="O4447" s="248"/>
      <c r="P4447" s="249" t="str">
        <f t="shared" si="486"/>
        <v/>
      </c>
      <c r="Q4447" s="250" t="str">
        <f t="shared" si="484"/>
        <v/>
      </c>
      <c r="R4447" s="248"/>
      <c r="S4447" s="246"/>
      <c r="T4447" s="248"/>
      <c r="U4447" s="249" t="str">
        <f>+IF(AND(S4447&gt;0,R4447&lt;&gt;'Data Validation (ROP used only)'!$A$22),SUM(S4447:T4447),"")</f>
        <v/>
      </c>
      <c r="V4447" s="250" t="str">
        <f>IF(OR(R4447='Data Validation (ROP used only)'!$A$22,ISBLANK(S4447),ISERROR(S4447/$I4447)),"",S4447/$I4447)</f>
        <v/>
      </c>
      <c r="W4447" s="251"/>
      <c r="X4447" s="252" t="str" cm="1">
        <f t="array" ref="X4447">_xlfn.IFS(W4447="","",W4447/I4447&gt;=2,2*I4447,W4447/I4447 &lt; 2, W4447)</f>
        <v/>
      </c>
      <c r="Y4447" s="253" t="str">
        <f t="shared" si="487"/>
        <v/>
      </c>
      <c r="Z4447" s="248"/>
      <c r="AA4447" s="249" t="str">
        <f t="shared" si="488"/>
        <v/>
      </c>
      <c r="AB4447" s="254" t="str">
        <f t="shared" si="489"/>
        <v/>
      </c>
      <c r="AC4447" s="159"/>
      <c r="AD4447" s="160"/>
    </row>
    <row r="4448" spans="2:30" ht="13.8" hidden="1" outlineLevel="1" x14ac:dyDescent="0.25">
      <c r="B4448" s="1"/>
      <c r="C4448" s="1"/>
      <c r="D4448" s="1"/>
      <c r="E4448" s="2"/>
      <c r="F4448" s="1"/>
      <c r="G4448" s="2"/>
      <c r="H4448" s="108"/>
      <c r="I4448" s="109"/>
      <c r="J4448" s="132" t="str">
        <f t="shared" si="485"/>
        <v/>
      </c>
      <c r="K4448" s="132">
        <f t="shared" si="483"/>
        <v>0</v>
      </c>
      <c r="L4448" s="246"/>
      <c r="M4448" s="247"/>
      <c r="N4448" s="246"/>
      <c r="O4448" s="248"/>
      <c r="P4448" s="249" t="str">
        <f t="shared" si="486"/>
        <v/>
      </c>
      <c r="Q4448" s="250" t="str">
        <f t="shared" si="484"/>
        <v/>
      </c>
      <c r="R4448" s="248"/>
      <c r="S4448" s="246"/>
      <c r="T4448" s="248"/>
      <c r="U4448" s="249" t="str">
        <f>+IF(AND(S4448&gt;0,R4448&lt;&gt;'Data Validation (ROP used only)'!$A$22),SUM(S4448:T4448),"")</f>
        <v/>
      </c>
      <c r="V4448" s="250" t="str">
        <f>IF(OR(R4448='Data Validation (ROP used only)'!$A$22,ISBLANK(S4448),ISERROR(S4448/$I4448)),"",S4448/$I4448)</f>
        <v/>
      </c>
      <c r="W4448" s="251"/>
      <c r="X4448" s="252" t="str" cm="1">
        <f t="array" ref="X4448">_xlfn.IFS(W4448="","",W4448/I4448&gt;=2,2*I4448,W4448/I4448 &lt; 2, W4448)</f>
        <v/>
      </c>
      <c r="Y4448" s="253" t="str">
        <f t="shared" si="487"/>
        <v/>
      </c>
      <c r="Z4448" s="248"/>
      <c r="AA4448" s="249" t="str">
        <f t="shared" si="488"/>
        <v/>
      </c>
      <c r="AB4448" s="254" t="str">
        <f t="shared" si="489"/>
        <v/>
      </c>
      <c r="AC4448" s="159"/>
      <c r="AD4448" s="160"/>
    </row>
    <row r="4449" spans="2:30" ht="13.8" hidden="1" outlineLevel="1" x14ac:dyDescent="0.25">
      <c r="B4449" s="1"/>
      <c r="C4449" s="1"/>
      <c r="D4449" s="1"/>
      <c r="E4449" s="2"/>
      <c r="F4449" s="1"/>
      <c r="G4449" s="2"/>
      <c r="H4449" s="108"/>
      <c r="I4449" s="109"/>
      <c r="J4449" s="132" t="str">
        <f t="shared" si="485"/>
        <v/>
      </c>
      <c r="K4449" s="132">
        <f t="shared" si="483"/>
        <v>0</v>
      </c>
      <c r="L4449" s="246"/>
      <c r="M4449" s="247"/>
      <c r="N4449" s="246"/>
      <c r="O4449" s="248"/>
      <c r="P4449" s="249" t="str">
        <f t="shared" si="486"/>
        <v/>
      </c>
      <c r="Q4449" s="250" t="str">
        <f t="shared" si="484"/>
        <v/>
      </c>
      <c r="R4449" s="248"/>
      <c r="S4449" s="246"/>
      <c r="T4449" s="248"/>
      <c r="U4449" s="249" t="str">
        <f>+IF(AND(S4449&gt;0,R4449&lt;&gt;'Data Validation (ROP used only)'!$A$22),SUM(S4449:T4449),"")</f>
        <v/>
      </c>
      <c r="V4449" s="250" t="str">
        <f>IF(OR(R4449='Data Validation (ROP used only)'!$A$22,ISBLANK(S4449),ISERROR(S4449/$I4449)),"",S4449/$I4449)</f>
        <v/>
      </c>
      <c r="W4449" s="251"/>
      <c r="X4449" s="252" t="str" cm="1">
        <f t="array" ref="X4449">_xlfn.IFS(W4449="","",W4449/I4449&gt;=2,2*I4449,W4449/I4449 &lt; 2, W4449)</f>
        <v/>
      </c>
      <c r="Y4449" s="253" t="str">
        <f t="shared" si="487"/>
        <v/>
      </c>
      <c r="Z4449" s="248"/>
      <c r="AA4449" s="249" t="str">
        <f t="shared" si="488"/>
        <v/>
      </c>
      <c r="AB4449" s="254" t="str">
        <f t="shared" si="489"/>
        <v/>
      </c>
      <c r="AC4449" s="159"/>
      <c r="AD4449" s="160"/>
    </row>
    <row r="4450" spans="2:30" ht="13.8" hidden="1" outlineLevel="1" x14ac:dyDescent="0.25">
      <c r="B4450" s="1"/>
      <c r="C4450" s="1"/>
      <c r="D4450" s="1"/>
      <c r="E4450" s="2"/>
      <c r="F4450" s="1"/>
      <c r="G4450" s="2"/>
      <c r="H4450" s="108"/>
      <c r="I4450" s="109"/>
      <c r="J4450" s="132" t="str">
        <f t="shared" si="485"/>
        <v/>
      </c>
      <c r="K4450" s="132">
        <f t="shared" si="483"/>
        <v>0</v>
      </c>
      <c r="L4450" s="246"/>
      <c r="M4450" s="247"/>
      <c r="N4450" s="246"/>
      <c r="O4450" s="248"/>
      <c r="P4450" s="249" t="str">
        <f t="shared" si="486"/>
        <v/>
      </c>
      <c r="Q4450" s="250" t="str">
        <f t="shared" si="484"/>
        <v/>
      </c>
      <c r="R4450" s="248"/>
      <c r="S4450" s="246"/>
      <c r="T4450" s="248"/>
      <c r="U4450" s="249" t="str">
        <f>+IF(AND(S4450&gt;0,R4450&lt;&gt;'Data Validation (ROP used only)'!$A$22),SUM(S4450:T4450),"")</f>
        <v/>
      </c>
      <c r="V4450" s="250" t="str">
        <f>IF(OR(R4450='Data Validation (ROP used only)'!$A$22,ISBLANK(S4450),ISERROR(S4450/$I4450)),"",S4450/$I4450)</f>
        <v/>
      </c>
      <c r="W4450" s="251"/>
      <c r="X4450" s="252" t="str" cm="1">
        <f t="array" ref="X4450">_xlfn.IFS(W4450="","",W4450/I4450&gt;=2,2*I4450,W4450/I4450 &lt; 2, W4450)</f>
        <v/>
      </c>
      <c r="Y4450" s="253" t="str">
        <f t="shared" si="487"/>
        <v/>
      </c>
      <c r="Z4450" s="248"/>
      <c r="AA4450" s="249" t="str">
        <f t="shared" si="488"/>
        <v/>
      </c>
      <c r="AB4450" s="254" t="str">
        <f t="shared" si="489"/>
        <v/>
      </c>
      <c r="AC4450" s="159"/>
      <c r="AD4450" s="160"/>
    </row>
    <row r="4451" spans="2:30" ht="13.8" hidden="1" outlineLevel="1" x14ac:dyDescent="0.25">
      <c r="B4451" s="1"/>
      <c r="C4451" s="1"/>
      <c r="D4451" s="1"/>
      <c r="E4451" s="2"/>
      <c r="F4451" s="1"/>
      <c r="G4451" s="2"/>
      <c r="H4451" s="108"/>
      <c r="I4451" s="109"/>
      <c r="J4451" s="132" t="str">
        <f t="shared" si="485"/>
        <v/>
      </c>
      <c r="K4451" s="132">
        <f t="shared" si="483"/>
        <v>0</v>
      </c>
      <c r="L4451" s="246"/>
      <c r="M4451" s="247"/>
      <c r="N4451" s="246"/>
      <c r="O4451" s="248"/>
      <c r="P4451" s="249" t="str">
        <f t="shared" si="486"/>
        <v/>
      </c>
      <c r="Q4451" s="250" t="str">
        <f t="shared" si="484"/>
        <v/>
      </c>
      <c r="R4451" s="248"/>
      <c r="S4451" s="246"/>
      <c r="T4451" s="248"/>
      <c r="U4451" s="249" t="str">
        <f>+IF(AND(S4451&gt;0,R4451&lt;&gt;'Data Validation (ROP used only)'!$A$22),SUM(S4451:T4451),"")</f>
        <v/>
      </c>
      <c r="V4451" s="250" t="str">
        <f>IF(OR(R4451='Data Validation (ROP used only)'!$A$22,ISBLANK(S4451),ISERROR(S4451/$I4451)),"",S4451/$I4451)</f>
        <v/>
      </c>
      <c r="W4451" s="251"/>
      <c r="X4451" s="252" t="str" cm="1">
        <f t="array" ref="X4451">_xlfn.IFS(W4451="","",W4451/I4451&gt;=2,2*I4451,W4451/I4451 &lt; 2, W4451)</f>
        <v/>
      </c>
      <c r="Y4451" s="253" t="str">
        <f t="shared" si="487"/>
        <v/>
      </c>
      <c r="Z4451" s="248"/>
      <c r="AA4451" s="249" t="str">
        <f t="shared" si="488"/>
        <v/>
      </c>
      <c r="AB4451" s="254" t="str">
        <f t="shared" si="489"/>
        <v/>
      </c>
      <c r="AC4451" s="159"/>
      <c r="AD4451" s="160"/>
    </row>
    <row r="4452" spans="2:30" ht="13.8" hidden="1" outlineLevel="1" x14ac:dyDescent="0.25">
      <c r="B4452" s="1"/>
      <c r="C4452" s="1"/>
      <c r="D4452" s="1"/>
      <c r="E4452" s="2"/>
      <c r="F4452" s="1"/>
      <c r="G4452" s="2"/>
      <c r="H4452" s="108"/>
      <c r="I4452" s="109"/>
      <c r="J4452" s="132" t="str">
        <f t="shared" si="485"/>
        <v/>
      </c>
      <c r="K4452" s="132">
        <f t="shared" si="483"/>
        <v>0</v>
      </c>
      <c r="L4452" s="246"/>
      <c r="M4452" s="247"/>
      <c r="N4452" s="246"/>
      <c r="O4452" s="248"/>
      <c r="P4452" s="249" t="str">
        <f t="shared" si="486"/>
        <v/>
      </c>
      <c r="Q4452" s="250" t="str">
        <f t="shared" si="484"/>
        <v/>
      </c>
      <c r="R4452" s="248"/>
      <c r="S4452" s="246"/>
      <c r="T4452" s="248"/>
      <c r="U4452" s="249" t="str">
        <f>+IF(AND(S4452&gt;0,R4452&lt;&gt;'Data Validation (ROP used only)'!$A$22),SUM(S4452:T4452),"")</f>
        <v/>
      </c>
      <c r="V4452" s="250" t="str">
        <f>IF(OR(R4452='Data Validation (ROP used only)'!$A$22,ISBLANK(S4452),ISERROR(S4452/$I4452)),"",S4452/$I4452)</f>
        <v/>
      </c>
      <c r="W4452" s="251"/>
      <c r="X4452" s="252" t="str" cm="1">
        <f t="array" ref="X4452">_xlfn.IFS(W4452="","",W4452/I4452&gt;=2,2*I4452,W4452/I4452 &lt; 2, W4452)</f>
        <v/>
      </c>
      <c r="Y4452" s="253" t="str">
        <f t="shared" si="487"/>
        <v/>
      </c>
      <c r="Z4452" s="248"/>
      <c r="AA4452" s="249" t="str">
        <f t="shared" si="488"/>
        <v/>
      </c>
      <c r="AB4452" s="254" t="str">
        <f t="shared" si="489"/>
        <v/>
      </c>
      <c r="AC4452" s="159"/>
      <c r="AD4452" s="160"/>
    </row>
    <row r="4453" spans="2:30" ht="13.8" hidden="1" outlineLevel="1" x14ac:dyDescent="0.25">
      <c r="B4453" s="1"/>
      <c r="C4453" s="1"/>
      <c r="D4453" s="1"/>
      <c r="E4453" s="2"/>
      <c r="F4453" s="1"/>
      <c r="G4453" s="2"/>
      <c r="H4453" s="108"/>
      <c r="I4453" s="109"/>
      <c r="J4453" s="132" t="str">
        <f t="shared" si="485"/>
        <v/>
      </c>
      <c r="K4453" s="132">
        <f t="shared" si="483"/>
        <v>0</v>
      </c>
      <c r="L4453" s="246"/>
      <c r="M4453" s="247"/>
      <c r="N4453" s="246"/>
      <c r="O4453" s="248"/>
      <c r="P4453" s="249" t="str">
        <f t="shared" si="486"/>
        <v/>
      </c>
      <c r="Q4453" s="250" t="str">
        <f t="shared" si="484"/>
        <v/>
      </c>
      <c r="R4453" s="248"/>
      <c r="S4453" s="246"/>
      <c r="T4453" s="248"/>
      <c r="U4453" s="249" t="str">
        <f>+IF(AND(S4453&gt;0,R4453&lt;&gt;'Data Validation (ROP used only)'!$A$22),SUM(S4453:T4453),"")</f>
        <v/>
      </c>
      <c r="V4453" s="250" t="str">
        <f>IF(OR(R4453='Data Validation (ROP used only)'!$A$22,ISBLANK(S4453),ISERROR(S4453/$I4453)),"",S4453/$I4453)</f>
        <v/>
      </c>
      <c r="W4453" s="251"/>
      <c r="X4453" s="252" t="str" cm="1">
        <f t="array" ref="X4453">_xlfn.IFS(W4453="","",W4453/I4453&gt;=2,2*I4453,W4453/I4453 &lt; 2, W4453)</f>
        <v/>
      </c>
      <c r="Y4453" s="253" t="str">
        <f t="shared" si="487"/>
        <v/>
      </c>
      <c r="Z4453" s="248"/>
      <c r="AA4453" s="249" t="str">
        <f t="shared" si="488"/>
        <v/>
      </c>
      <c r="AB4453" s="254" t="str">
        <f t="shared" si="489"/>
        <v/>
      </c>
      <c r="AC4453" s="159"/>
      <c r="AD4453" s="160"/>
    </row>
    <row r="4454" spans="2:30" ht="13.8" hidden="1" outlineLevel="1" x14ac:dyDescent="0.25">
      <c r="B4454" s="1"/>
      <c r="C4454" s="1"/>
      <c r="D4454" s="1"/>
      <c r="E4454" s="2"/>
      <c r="F4454" s="1"/>
      <c r="G4454" s="2"/>
      <c r="H4454" s="108"/>
      <c r="I4454" s="109"/>
      <c r="J4454" s="132" t="str">
        <f t="shared" si="485"/>
        <v/>
      </c>
      <c r="K4454" s="132">
        <f t="shared" si="483"/>
        <v>0</v>
      </c>
      <c r="L4454" s="246"/>
      <c r="M4454" s="247"/>
      <c r="N4454" s="246"/>
      <c r="O4454" s="248"/>
      <c r="P4454" s="249" t="str">
        <f t="shared" si="486"/>
        <v/>
      </c>
      <c r="Q4454" s="250" t="str">
        <f t="shared" si="484"/>
        <v/>
      </c>
      <c r="R4454" s="248"/>
      <c r="S4454" s="246"/>
      <c r="T4454" s="248"/>
      <c r="U4454" s="249" t="str">
        <f>+IF(AND(S4454&gt;0,R4454&lt;&gt;'Data Validation (ROP used only)'!$A$22),SUM(S4454:T4454),"")</f>
        <v/>
      </c>
      <c r="V4454" s="250" t="str">
        <f>IF(OR(R4454='Data Validation (ROP used only)'!$A$22,ISBLANK(S4454),ISERROR(S4454/$I4454)),"",S4454/$I4454)</f>
        <v/>
      </c>
      <c r="W4454" s="251"/>
      <c r="X4454" s="252" t="str" cm="1">
        <f t="array" ref="X4454">_xlfn.IFS(W4454="","",W4454/I4454&gt;=2,2*I4454,W4454/I4454 &lt; 2, W4454)</f>
        <v/>
      </c>
      <c r="Y4454" s="253" t="str">
        <f t="shared" si="487"/>
        <v/>
      </c>
      <c r="Z4454" s="248"/>
      <c r="AA4454" s="249" t="str">
        <f t="shared" si="488"/>
        <v/>
      </c>
      <c r="AB4454" s="254" t="str">
        <f t="shared" si="489"/>
        <v/>
      </c>
      <c r="AC4454" s="159"/>
      <c r="AD4454" s="160"/>
    </row>
    <row r="4455" spans="2:30" ht="13.8" hidden="1" outlineLevel="1" x14ac:dyDescent="0.25">
      <c r="B4455" s="1"/>
      <c r="C4455" s="1"/>
      <c r="D4455" s="1"/>
      <c r="E4455" s="2"/>
      <c r="F4455" s="1"/>
      <c r="G4455" s="2"/>
      <c r="H4455" s="108"/>
      <c r="I4455" s="109"/>
      <c r="J4455" s="132" t="str">
        <f t="shared" si="485"/>
        <v/>
      </c>
      <c r="K4455" s="132">
        <f t="shared" ref="K4455:K4518" si="490">IF(ISERROR(I4455/1754.5),"",I4455/1754.5)</f>
        <v>0</v>
      </c>
      <c r="L4455" s="246"/>
      <c r="M4455" s="247"/>
      <c r="N4455" s="246"/>
      <c r="O4455" s="248"/>
      <c r="P4455" s="249" t="str">
        <f t="shared" si="486"/>
        <v/>
      </c>
      <c r="Q4455" s="250" t="str">
        <f t="shared" si="484"/>
        <v/>
      </c>
      <c r="R4455" s="248"/>
      <c r="S4455" s="246"/>
      <c r="T4455" s="248"/>
      <c r="U4455" s="249" t="str">
        <f>+IF(AND(S4455&gt;0,R4455&lt;&gt;'Data Validation (ROP used only)'!$A$22),SUM(S4455:T4455),"")</f>
        <v/>
      </c>
      <c r="V4455" s="250" t="str">
        <f>IF(OR(R4455='Data Validation (ROP used only)'!$A$22,ISBLANK(S4455),ISERROR(S4455/$I4455)),"",S4455/$I4455)</f>
        <v/>
      </c>
      <c r="W4455" s="251"/>
      <c r="X4455" s="252" t="str" cm="1">
        <f t="array" ref="X4455">_xlfn.IFS(W4455="","",W4455/I4455&gt;=2,2*I4455,W4455/I4455 &lt; 2, W4455)</f>
        <v/>
      </c>
      <c r="Y4455" s="253" t="str">
        <f t="shared" si="487"/>
        <v/>
      </c>
      <c r="Z4455" s="248"/>
      <c r="AA4455" s="249" t="str">
        <f t="shared" si="488"/>
        <v/>
      </c>
      <c r="AB4455" s="254" t="str">
        <f t="shared" si="489"/>
        <v/>
      </c>
      <c r="AC4455" s="159"/>
      <c r="AD4455" s="160"/>
    </row>
    <row r="4456" spans="2:30" ht="13.8" hidden="1" outlineLevel="1" x14ac:dyDescent="0.25">
      <c r="B4456" s="1"/>
      <c r="C4456" s="1"/>
      <c r="D4456" s="1"/>
      <c r="E4456" s="2"/>
      <c r="F4456" s="1"/>
      <c r="G4456" s="2"/>
      <c r="H4456" s="108"/>
      <c r="I4456" s="109"/>
      <c r="J4456" s="132" t="str">
        <f t="shared" si="485"/>
        <v/>
      </c>
      <c r="K4456" s="132">
        <f t="shared" si="490"/>
        <v>0</v>
      </c>
      <c r="L4456" s="246"/>
      <c r="M4456" s="247"/>
      <c r="N4456" s="246"/>
      <c r="O4456" s="248"/>
      <c r="P4456" s="249" t="str">
        <f t="shared" si="486"/>
        <v/>
      </c>
      <c r="Q4456" s="250" t="str">
        <f t="shared" si="484"/>
        <v/>
      </c>
      <c r="R4456" s="248"/>
      <c r="S4456" s="246"/>
      <c r="T4456" s="248"/>
      <c r="U4456" s="249" t="str">
        <f>+IF(AND(S4456&gt;0,R4456&lt;&gt;'Data Validation (ROP used only)'!$A$22),SUM(S4456:T4456),"")</f>
        <v/>
      </c>
      <c r="V4456" s="250" t="str">
        <f>IF(OR(R4456='Data Validation (ROP used only)'!$A$22,ISBLANK(S4456),ISERROR(S4456/$I4456)),"",S4456/$I4456)</f>
        <v/>
      </c>
      <c r="W4456" s="251"/>
      <c r="X4456" s="252" t="str" cm="1">
        <f t="array" ref="X4456">_xlfn.IFS(W4456="","",W4456/I4456&gt;=2,2*I4456,W4456/I4456 &lt; 2, W4456)</f>
        <v/>
      </c>
      <c r="Y4456" s="253" t="str">
        <f t="shared" si="487"/>
        <v/>
      </c>
      <c r="Z4456" s="248"/>
      <c r="AA4456" s="249" t="str">
        <f t="shared" si="488"/>
        <v/>
      </c>
      <c r="AB4456" s="254" t="str">
        <f t="shared" si="489"/>
        <v/>
      </c>
      <c r="AC4456" s="159"/>
      <c r="AD4456" s="160"/>
    </row>
    <row r="4457" spans="2:30" ht="13.8" hidden="1" outlineLevel="1" x14ac:dyDescent="0.25">
      <c r="B4457" s="1"/>
      <c r="C4457" s="1"/>
      <c r="D4457" s="1"/>
      <c r="E4457" s="2"/>
      <c r="F4457" s="1"/>
      <c r="G4457" s="2"/>
      <c r="H4457" s="108"/>
      <c r="I4457" s="109"/>
      <c r="J4457" s="132" t="str">
        <f t="shared" si="485"/>
        <v/>
      </c>
      <c r="K4457" s="132">
        <f t="shared" si="490"/>
        <v>0</v>
      </c>
      <c r="L4457" s="246"/>
      <c r="M4457" s="247"/>
      <c r="N4457" s="246"/>
      <c r="O4457" s="248"/>
      <c r="P4457" s="249" t="str">
        <f t="shared" si="486"/>
        <v/>
      </c>
      <c r="Q4457" s="250" t="str">
        <f t="shared" si="484"/>
        <v/>
      </c>
      <c r="R4457" s="248"/>
      <c r="S4457" s="246"/>
      <c r="T4457" s="248"/>
      <c r="U4457" s="249" t="str">
        <f>+IF(AND(S4457&gt;0,R4457&lt;&gt;'Data Validation (ROP used only)'!$A$22),SUM(S4457:T4457),"")</f>
        <v/>
      </c>
      <c r="V4457" s="250" t="str">
        <f>IF(OR(R4457='Data Validation (ROP used only)'!$A$22,ISBLANK(S4457),ISERROR(S4457/$I4457)),"",S4457/$I4457)</f>
        <v/>
      </c>
      <c r="W4457" s="251"/>
      <c r="X4457" s="252" t="str" cm="1">
        <f t="array" ref="X4457">_xlfn.IFS(W4457="","",W4457/I4457&gt;=2,2*I4457,W4457/I4457 &lt; 2, W4457)</f>
        <v/>
      </c>
      <c r="Y4457" s="253" t="str">
        <f t="shared" si="487"/>
        <v/>
      </c>
      <c r="Z4457" s="248"/>
      <c r="AA4457" s="249" t="str">
        <f t="shared" si="488"/>
        <v/>
      </c>
      <c r="AB4457" s="254" t="str">
        <f t="shared" si="489"/>
        <v/>
      </c>
      <c r="AC4457" s="159"/>
      <c r="AD4457" s="160"/>
    </row>
    <row r="4458" spans="2:30" ht="13.8" hidden="1" outlineLevel="1" x14ac:dyDescent="0.25">
      <c r="B4458" s="1"/>
      <c r="C4458" s="1"/>
      <c r="D4458" s="1"/>
      <c r="E4458" s="2"/>
      <c r="F4458" s="1"/>
      <c r="G4458" s="2"/>
      <c r="H4458" s="108"/>
      <c r="I4458" s="109"/>
      <c r="J4458" s="132" t="str">
        <f t="shared" si="485"/>
        <v/>
      </c>
      <c r="K4458" s="132">
        <f t="shared" si="490"/>
        <v>0</v>
      </c>
      <c r="L4458" s="246"/>
      <c r="M4458" s="247"/>
      <c r="N4458" s="246"/>
      <c r="O4458" s="248"/>
      <c r="P4458" s="249" t="str">
        <f t="shared" si="486"/>
        <v/>
      </c>
      <c r="Q4458" s="250" t="str">
        <f t="shared" si="484"/>
        <v/>
      </c>
      <c r="R4458" s="248"/>
      <c r="S4458" s="246"/>
      <c r="T4458" s="248"/>
      <c r="U4458" s="249" t="str">
        <f>+IF(AND(S4458&gt;0,R4458&lt;&gt;'Data Validation (ROP used only)'!$A$22),SUM(S4458:T4458),"")</f>
        <v/>
      </c>
      <c r="V4458" s="250" t="str">
        <f>IF(OR(R4458='Data Validation (ROP used only)'!$A$22,ISBLANK(S4458),ISERROR(S4458/$I4458)),"",S4458/$I4458)</f>
        <v/>
      </c>
      <c r="W4458" s="251"/>
      <c r="X4458" s="252" t="str" cm="1">
        <f t="array" ref="X4458">_xlfn.IFS(W4458="","",W4458/I4458&gt;=2,2*I4458,W4458/I4458 &lt; 2, W4458)</f>
        <v/>
      </c>
      <c r="Y4458" s="253" t="str">
        <f t="shared" si="487"/>
        <v/>
      </c>
      <c r="Z4458" s="248"/>
      <c r="AA4458" s="249" t="str">
        <f t="shared" si="488"/>
        <v/>
      </c>
      <c r="AB4458" s="254" t="str">
        <f t="shared" si="489"/>
        <v/>
      </c>
      <c r="AC4458" s="159"/>
      <c r="AD4458" s="160"/>
    </row>
    <row r="4459" spans="2:30" ht="13.8" hidden="1" outlineLevel="1" x14ac:dyDescent="0.25">
      <c r="B4459" s="1"/>
      <c r="C4459" s="1"/>
      <c r="D4459" s="1"/>
      <c r="E4459" s="2"/>
      <c r="F4459" s="1"/>
      <c r="G4459" s="2"/>
      <c r="H4459" s="108"/>
      <c r="I4459" s="109"/>
      <c r="J4459" s="132" t="str">
        <f t="shared" si="485"/>
        <v/>
      </c>
      <c r="K4459" s="132">
        <f t="shared" si="490"/>
        <v>0</v>
      </c>
      <c r="L4459" s="246"/>
      <c r="M4459" s="247"/>
      <c r="N4459" s="246"/>
      <c r="O4459" s="248"/>
      <c r="P4459" s="249" t="str">
        <f t="shared" si="486"/>
        <v/>
      </c>
      <c r="Q4459" s="250" t="str">
        <f t="shared" si="484"/>
        <v/>
      </c>
      <c r="R4459" s="248"/>
      <c r="S4459" s="246"/>
      <c r="T4459" s="248"/>
      <c r="U4459" s="249" t="str">
        <f>+IF(AND(S4459&gt;0,R4459&lt;&gt;'Data Validation (ROP used only)'!$A$22),SUM(S4459:T4459),"")</f>
        <v/>
      </c>
      <c r="V4459" s="250" t="str">
        <f>IF(OR(R4459='Data Validation (ROP used only)'!$A$22,ISBLANK(S4459),ISERROR(S4459/$I4459)),"",S4459/$I4459)</f>
        <v/>
      </c>
      <c r="W4459" s="251"/>
      <c r="X4459" s="252" t="str" cm="1">
        <f t="array" ref="X4459">_xlfn.IFS(W4459="","",W4459/I4459&gt;=2,2*I4459,W4459/I4459 &lt; 2, W4459)</f>
        <v/>
      </c>
      <c r="Y4459" s="253" t="str">
        <f t="shared" si="487"/>
        <v/>
      </c>
      <c r="Z4459" s="248"/>
      <c r="AA4459" s="249" t="str">
        <f t="shared" si="488"/>
        <v/>
      </c>
      <c r="AB4459" s="254" t="str">
        <f t="shared" si="489"/>
        <v/>
      </c>
      <c r="AC4459" s="159"/>
      <c r="AD4459" s="160"/>
    </row>
    <row r="4460" spans="2:30" ht="13.8" hidden="1" outlineLevel="1" x14ac:dyDescent="0.25">
      <c r="B4460" s="1"/>
      <c r="C4460" s="1"/>
      <c r="D4460" s="1"/>
      <c r="E4460" s="2"/>
      <c r="F4460" s="1"/>
      <c r="G4460" s="2"/>
      <c r="H4460" s="108"/>
      <c r="I4460" s="109"/>
      <c r="J4460" s="132" t="str">
        <f t="shared" si="485"/>
        <v/>
      </c>
      <c r="K4460" s="132">
        <f t="shared" si="490"/>
        <v>0</v>
      </c>
      <c r="L4460" s="246"/>
      <c r="M4460" s="247"/>
      <c r="N4460" s="246"/>
      <c r="O4460" s="248"/>
      <c r="P4460" s="249" t="str">
        <f t="shared" si="486"/>
        <v/>
      </c>
      <c r="Q4460" s="250" t="str">
        <f t="shared" si="484"/>
        <v/>
      </c>
      <c r="R4460" s="248"/>
      <c r="S4460" s="246"/>
      <c r="T4460" s="248"/>
      <c r="U4460" s="249" t="str">
        <f>+IF(AND(S4460&gt;0,R4460&lt;&gt;'Data Validation (ROP used only)'!$A$22),SUM(S4460:T4460),"")</f>
        <v/>
      </c>
      <c r="V4460" s="250" t="str">
        <f>IF(OR(R4460='Data Validation (ROP used only)'!$A$22,ISBLANK(S4460),ISERROR(S4460/$I4460)),"",S4460/$I4460)</f>
        <v/>
      </c>
      <c r="W4460" s="251"/>
      <c r="X4460" s="252" t="str" cm="1">
        <f t="array" ref="X4460">_xlfn.IFS(W4460="","",W4460/I4460&gt;=2,2*I4460,W4460/I4460 &lt; 2, W4460)</f>
        <v/>
      </c>
      <c r="Y4460" s="253" t="str">
        <f t="shared" si="487"/>
        <v/>
      </c>
      <c r="Z4460" s="248"/>
      <c r="AA4460" s="249" t="str">
        <f t="shared" si="488"/>
        <v/>
      </c>
      <c r="AB4460" s="254" t="str">
        <f t="shared" si="489"/>
        <v/>
      </c>
      <c r="AC4460" s="159"/>
      <c r="AD4460" s="160"/>
    </row>
    <row r="4461" spans="2:30" ht="13.8" hidden="1" outlineLevel="1" x14ac:dyDescent="0.25">
      <c r="B4461" s="1"/>
      <c r="C4461" s="1"/>
      <c r="D4461" s="1"/>
      <c r="E4461" s="2"/>
      <c r="F4461" s="1"/>
      <c r="G4461" s="2"/>
      <c r="H4461" s="108"/>
      <c r="I4461" s="109"/>
      <c r="J4461" s="132" t="str">
        <f t="shared" si="485"/>
        <v/>
      </c>
      <c r="K4461" s="132">
        <f t="shared" si="490"/>
        <v>0</v>
      </c>
      <c r="L4461" s="246"/>
      <c r="M4461" s="247"/>
      <c r="N4461" s="246"/>
      <c r="O4461" s="248"/>
      <c r="P4461" s="249" t="str">
        <f t="shared" si="486"/>
        <v/>
      </c>
      <c r="Q4461" s="250" t="str">
        <f t="shared" si="484"/>
        <v/>
      </c>
      <c r="R4461" s="248"/>
      <c r="S4461" s="246"/>
      <c r="T4461" s="248"/>
      <c r="U4461" s="249" t="str">
        <f>+IF(AND(S4461&gt;0,R4461&lt;&gt;'Data Validation (ROP used only)'!$A$22),SUM(S4461:T4461),"")</f>
        <v/>
      </c>
      <c r="V4461" s="250" t="str">
        <f>IF(OR(R4461='Data Validation (ROP used only)'!$A$22,ISBLANK(S4461),ISERROR(S4461/$I4461)),"",S4461/$I4461)</f>
        <v/>
      </c>
      <c r="W4461" s="251"/>
      <c r="X4461" s="252" t="str" cm="1">
        <f t="array" ref="X4461">_xlfn.IFS(W4461="","",W4461/I4461&gt;=2,2*I4461,W4461/I4461 &lt; 2, W4461)</f>
        <v/>
      </c>
      <c r="Y4461" s="253" t="str">
        <f t="shared" si="487"/>
        <v/>
      </c>
      <c r="Z4461" s="248"/>
      <c r="AA4461" s="249" t="str">
        <f t="shared" si="488"/>
        <v/>
      </c>
      <c r="AB4461" s="254" t="str">
        <f t="shared" si="489"/>
        <v/>
      </c>
      <c r="AC4461" s="159"/>
      <c r="AD4461" s="160"/>
    </row>
    <row r="4462" spans="2:30" ht="13.8" hidden="1" outlineLevel="1" x14ac:dyDescent="0.25">
      <c r="B4462" s="1"/>
      <c r="C4462" s="1"/>
      <c r="D4462" s="1"/>
      <c r="E4462" s="2"/>
      <c r="F4462" s="1"/>
      <c r="G4462" s="2"/>
      <c r="H4462" s="108"/>
      <c r="I4462" s="109"/>
      <c r="J4462" s="132" t="str">
        <f t="shared" si="485"/>
        <v/>
      </c>
      <c r="K4462" s="132">
        <f t="shared" si="490"/>
        <v>0</v>
      </c>
      <c r="L4462" s="246"/>
      <c r="M4462" s="247"/>
      <c r="N4462" s="246"/>
      <c r="O4462" s="248"/>
      <c r="P4462" s="249" t="str">
        <f t="shared" si="486"/>
        <v/>
      </c>
      <c r="Q4462" s="250" t="str">
        <f t="shared" si="484"/>
        <v/>
      </c>
      <c r="R4462" s="248"/>
      <c r="S4462" s="246"/>
      <c r="T4462" s="248"/>
      <c r="U4462" s="249" t="str">
        <f>+IF(AND(S4462&gt;0,R4462&lt;&gt;'Data Validation (ROP used only)'!$A$22),SUM(S4462:T4462),"")</f>
        <v/>
      </c>
      <c r="V4462" s="250" t="str">
        <f>IF(OR(R4462='Data Validation (ROP used only)'!$A$22,ISBLANK(S4462),ISERROR(S4462/$I4462)),"",S4462/$I4462)</f>
        <v/>
      </c>
      <c r="W4462" s="251"/>
      <c r="X4462" s="252" t="str" cm="1">
        <f t="array" ref="X4462">_xlfn.IFS(W4462="","",W4462/I4462&gt;=2,2*I4462,W4462/I4462 &lt; 2, W4462)</f>
        <v/>
      </c>
      <c r="Y4462" s="253" t="str">
        <f t="shared" si="487"/>
        <v/>
      </c>
      <c r="Z4462" s="248"/>
      <c r="AA4462" s="249" t="str">
        <f t="shared" si="488"/>
        <v/>
      </c>
      <c r="AB4462" s="254" t="str">
        <f t="shared" si="489"/>
        <v/>
      </c>
      <c r="AC4462" s="159"/>
      <c r="AD4462" s="160"/>
    </row>
    <row r="4463" spans="2:30" ht="13.8" hidden="1" outlineLevel="1" x14ac:dyDescent="0.25">
      <c r="B4463" s="1"/>
      <c r="C4463" s="1"/>
      <c r="D4463" s="1"/>
      <c r="E4463" s="2"/>
      <c r="F4463" s="1"/>
      <c r="G4463" s="2"/>
      <c r="H4463" s="108"/>
      <c r="I4463" s="109"/>
      <c r="J4463" s="132" t="str">
        <f t="shared" si="485"/>
        <v/>
      </c>
      <c r="K4463" s="132">
        <f t="shared" si="490"/>
        <v>0</v>
      </c>
      <c r="L4463" s="246"/>
      <c r="M4463" s="247"/>
      <c r="N4463" s="246"/>
      <c r="O4463" s="248"/>
      <c r="P4463" s="249" t="str">
        <f t="shared" si="486"/>
        <v/>
      </c>
      <c r="Q4463" s="250" t="str">
        <f t="shared" si="484"/>
        <v/>
      </c>
      <c r="R4463" s="248"/>
      <c r="S4463" s="246"/>
      <c r="T4463" s="248"/>
      <c r="U4463" s="249" t="str">
        <f>+IF(AND(S4463&gt;0,R4463&lt;&gt;'Data Validation (ROP used only)'!$A$22),SUM(S4463:T4463),"")</f>
        <v/>
      </c>
      <c r="V4463" s="250" t="str">
        <f>IF(OR(R4463='Data Validation (ROP used only)'!$A$22,ISBLANK(S4463),ISERROR(S4463/$I4463)),"",S4463/$I4463)</f>
        <v/>
      </c>
      <c r="W4463" s="251"/>
      <c r="X4463" s="252" t="str" cm="1">
        <f t="array" ref="X4463">_xlfn.IFS(W4463="","",W4463/I4463&gt;=2,2*I4463,W4463/I4463 &lt; 2, W4463)</f>
        <v/>
      </c>
      <c r="Y4463" s="253" t="str">
        <f t="shared" si="487"/>
        <v/>
      </c>
      <c r="Z4463" s="248"/>
      <c r="AA4463" s="249" t="str">
        <f t="shared" si="488"/>
        <v/>
      </c>
      <c r="AB4463" s="254" t="str">
        <f t="shared" si="489"/>
        <v/>
      </c>
      <c r="AC4463" s="159"/>
      <c r="AD4463" s="160"/>
    </row>
    <row r="4464" spans="2:30" ht="13.8" hidden="1" outlineLevel="1" x14ac:dyDescent="0.25">
      <c r="B4464" s="1"/>
      <c r="C4464" s="1"/>
      <c r="D4464" s="1"/>
      <c r="E4464" s="2"/>
      <c r="F4464" s="1"/>
      <c r="G4464" s="2"/>
      <c r="H4464" s="108"/>
      <c r="I4464" s="109"/>
      <c r="J4464" s="132" t="str">
        <f t="shared" si="485"/>
        <v/>
      </c>
      <c r="K4464" s="132">
        <f t="shared" si="490"/>
        <v>0</v>
      </c>
      <c r="L4464" s="246"/>
      <c r="M4464" s="247"/>
      <c r="N4464" s="246"/>
      <c r="O4464" s="248"/>
      <c r="P4464" s="249" t="str">
        <f t="shared" si="486"/>
        <v/>
      </c>
      <c r="Q4464" s="250" t="str">
        <f t="shared" si="484"/>
        <v/>
      </c>
      <c r="R4464" s="248"/>
      <c r="S4464" s="246"/>
      <c r="T4464" s="248"/>
      <c r="U4464" s="249" t="str">
        <f>+IF(AND(S4464&gt;0,R4464&lt;&gt;'Data Validation (ROP used only)'!$A$22),SUM(S4464:T4464),"")</f>
        <v/>
      </c>
      <c r="V4464" s="250" t="str">
        <f>IF(OR(R4464='Data Validation (ROP used only)'!$A$22,ISBLANK(S4464),ISERROR(S4464/$I4464)),"",S4464/$I4464)</f>
        <v/>
      </c>
      <c r="W4464" s="251"/>
      <c r="X4464" s="252" t="str" cm="1">
        <f t="array" ref="X4464">_xlfn.IFS(W4464="","",W4464/I4464&gt;=2,2*I4464,W4464/I4464 &lt; 2, W4464)</f>
        <v/>
      </c>
      <c r="Y4464" s="253" t="str">
        <f t="shared" si="487"/>
        <v/>
      </c>
      <c r="Z4464" s="248"/>
      <c r="AA4464" s="249" t="str">
        <f t="shared" si="488"/>
        <v/>
      </c>
      <c r="AB4464" s="254" t="str">
        <f t="shared" si="489"/>
        <v/>
      </c>
      <c r="AC4464" s="159"/>
      <c r="AD4464" s="160"/>
    </row>
    <row r="4465" spans="2:30" ht="13.8" hidden="1" outlineLevel="1" x14ac:dyDescent="0.25">
      <c r="B4465" s="1"/>
      <c r="C4465" s="1"/>
      <c r="D4465" s="1"/>
      <c r="E4465" s="2"/>
      <c r="F4465" s="1"/>
      <c r="G4465" s="2"/>
      <c r="H4465" s="108"/>
      <c r="I4465" s="109"/>
      <c r="J4465" s="132" t="str">
        <f t="shared" si="485"/>
        <v/>
      </c>
      <c r="K4465" s="132">
        <f t="shared" si="490"/>
        <v>0</v>
      </c>
      <c r="L4465" s="246"/>
      <c r="M4465" s="247"/>
      <c r="N4465" s="246"/>
      <c r="O4465" s="248"/>
      <c r="P4465" s="249" t="str">
        <f t="shared" si="486"/>
        <v/>
      </c>
      <c r="Q4465" s="250" t="str">
        <f t="shared" si="484"/>
        <v/>
      </c>
      <c r="R4465" s="248"/>
      <c r="S4465" s="246"/>
      <c r="T4465" s="248"/>
      <c r="U4465" s="249" t="str">
        <f>+IF(AND(S4465&gt;0,R4465&lt;&gt;'Data Validation (ROP used only)'!$A$22),SUM(S4465:T4465),"")</f>
        <v/>
      </c>
      <c r="V4465" s="250" t="str">
        <f>IF(OR(R4465='Data Validation (ROP used only)'!$A$22,ISBLANK(S4465),ISERROR(S4465/$I4465)),"",S4465/$I4465)</f>
        <v/>
      </c>
      <c r="W4465" s="251"/>
      <c r="X4465" s="252" t="str" cm="1">
        <f t="array" ref="X4465">_xlfn.IFS(W4465="","",W4465/I4465&gt;=2,2*I4465,W4465/I4465 &lt; 2, W4465)</f>
        <v/>
      </c>
      <c r="Y4465" s="253" t="str">
        <f t="shared" si="487"/>
        <v/>
      </c>
      <c r="Z4465" s="248"/>
      <c r="AA4465" s="249" t="str">
        <f t="shared" si="488"/>
        <v/>
      </c>
      <c r="AB4465" s="254" t="str">
        <f t="shared" si="489"/>
        <v/>
      </c>
      <c r="AC4465" s="159"/>
      <c r="AD4465" s="160"/>
    </row>
    <row r="4466" spans="2:30" ht="13.8" hidden="1" outlineLevel="1" x14ac:dyDescent="0.25">
      <c r="B4466" s="1"/>
      <c r="C4466" s="1"/>
      <c r="D4466" s="1"/>
      <c r="E4466" s="2"/>
      <c r="F4466" s="1"/>
      <c r="G4466" s="2"/>
      <c r="H4466" s="108"/>
      <c r="I4466" s="109"/>
      <c r="J4466" s="132" t="str">
        <f t="shared" si="485"/>
        <v/>
      </c>
      <c r="K4466" s="132">
        <f t="shared" si="490"/>
        <v>0</v>
      </c>
      <c r="L4466" s="246"/>
      <c r="M4466" s="247"/>
      <c r="N4466" s="246"/>
      <c r="O4466" s="248"/>
      <c r="P4466" s="249" t="str">
        <f t="shared" si="486"/>
        <v/>
      </c>
      <c r="Q4466" s="250" t="str">
        <f t="shared" si="484"/>
        <v/>
      </c>
      <c r="R4466" s="248"/>
      <c r="S4466" s="246"/>
      <c r="T4466" s="248"/>
      <c r="U4466" s="249" t="str">
        <f>+IF(AND(S4466&gt;0,R4466&lt;&gt;'Data Validation (ROP used only)'!$A$22),SUM(S4466:T4466),"")</f>
        <v/>
      </c>
      <c r="V4466" s="250" t="str">
        <f>IF(OR(R4466='Data Validation (ROP used only)'!$A$22,ISBLANK(S4466),ISERROR(S4466/$I4466)),"",S4466/$I4466)</f>
        <v/>
      </c>
      <c r="W4466" s="251"/>
      <c r="X4466" s="252" t="str" cm="1">
        <f t="array" ref="X4466">_xlfn.IFS(W4466="","",W4466/I4466&gt;=2,2*I4466,W4466/I4466 &lt; 2, W4466)</f>
        <v/>
      </c>
      <c r="Y4466" s="253" t="str">
        <f t="shared" si="487"/>
        <v/>
      </c>
      <c r="Z4466" s="248"/>
      <c r="AA4466" s="249" t="str">
        <f t="shared" si="488"/>
        <v/>
      </c>
      <c r="AB4466" s="254" t="str">
        <f t="shared" si="489"/>
        <v/>
      </c>
      <c r="AC4466" s="159"/>
      <c r="AD4466" s="160"/>
    </row>
    <row r="4467" spans="2:30" ht="13.8" hidden="1" outlineLevel="1" x14ac:dyDescent="0.25">
      <c r="B4467" s="1"/>
      <c r="C4467" s="1"/>
      <c r="D4467" s="1"/>
      <c r="E4467" s="2"/>
      <c r="F4467" s="1"/>
      <c r="G4467" s="2"/>
      <c r="H4467" s="108"/>
      <c r="I4467" s="109"/>
      <c r="J4467" s="132" t="str">
        <f t="shared" si="485"/>
        <v/>
      </c>
      <c r="K4467" s="132">
        <f t="shared" si="490"/>
        <v>0</v>
      </c>
      <c r="L4467" s="246"/>
      <c r="M4467" s="247"/>
      <c r="N4467" s="246"/>
      <c r="O4467" s="248"/>
      <c r="P4467" s="249" t="str">
        <f t="shared" si="486"/>
        <v/>
      </c>
      <c r="Q4467" s="250" t="str">
        <f t="shared" si="484"/>
        <v/>
      </c>
      <c r="R4467" s="248"/>
      <c r="S4467" s="246"/>
      <c r="T4467" s="248"/>
      <c r="U4467" s="249" t="str">
        <f>+IF(AND(S4467&gt;0,R4467&lt;&gt;'Data Validation (ROP used only)'!$A$22),SUM(S4467:T4467),"")</f>
        <v/>
      </c>
      <c r="V4467" s="250" t="str">
        <f>IF(OR(R4467='Data Validation (ROP used only)'!$A$22,ISBLANK(S4467),ISERROR(S4467/$I4467)),"",S4467/$I4467)</f>
        <v/>
      </c>
      <c r="W4467" s="251"/>
      <c r="X4467" s="252" t="str" cm="1">
        <f t="array" ref="X4467">_xlfn.IFS(W4467="","",W4467/I4467&gt;=2,2*I4467,W4467/I4467 &lt; 2, W4467)</f>
        <v/>
      </c>
      <c r="Y4467" s="253" t="str">
        <f t="shared" si="487"/>
        <v/>
      </c>
      <c r="Z4467" s="248"/>
      <c r="AA4467" s="249" t="str">
        <f t="shared" si="488"/>
        <v/>
      </c>
      <c r="AB4467" s="254" t="str">
        <f t="shared" si="489"/>
        <v/>
      </c>
      <c r="AC4467" s="159"/>
      <c r="AD4467" s="160"/>
    </row>
    <row r="4468" spans="2:30" ht="13.8" hidden="1" outlineLevel="1" x14ac:dyDescent="0.25">
      <c r="B4468" s="1"/>
      <c r="C4468" s="1"/>
      <c r="D4468" s="1"/>
      <c r="E4468" s="2"/>
      <c r="F4468" s="1"/>
      <c r="G4468" s="2"/>
      <c r="H4468" s="108"/>
      <c r="I4468" s="109"/>
      <c r="J4468" s="132" t="str">
        <f t="shared" si="485"/>
        <v/>
      </c>
      <c r="K4468" s="132">
        <f t="shared" si="490"/>
        <v>0</v>
      </c>
      <c r="L4468" s="246"/>
      <c r="M4468" s="247"/>
      <c r="N4468" s="246"/>
      <c r="O4468" s="248"/>
      <c r="P4468" s="249" t="str">
        <f t="shared" si="486"/>
        <v/>
      </c>
      <c r="Q4468" s="250" t="str">
        <f t="shared" si="484"/>
        <v/>
      </c>
      <c r="R4468" s="248"/>
      <c r="S4468" s="246"/>
      <c r="T4468" s="248"/>
      <c r="U4468" s="249" t="str">
        <f>+IF(AND(S4468&gt;0,R4468&lt;&gt;'Data Validation (ROP used only)'!$A$22),SUM(S4468:T4468),"")</f>
        <v/>
      </c>
      <c r="V4468" s="250" t="str">
        <f>IF(OR(R4468='Data Validation (ROP used only)'!$A$22,ISBLANK(S4468),ISERROR(S4468/$I4468)),"",S4468/$I4468)</f>
        <v/>
      </c>
      <c r="W4468" s="251"/>
      <c r="X4468" s="252" t="str" cm="1">
        <f t="array" ref="X4468">_xlfn.IFS(W4468="","",W4468/I4468&gt;=2,2*I4468,W4468/I4468 &lt; 2, W4468)</f>
        <v/>
      </c>
      <c r="Y4468" s="253" t="str">
        <f t="shared" si="487"/>
        <v/>
      </c>
      <c r="Z4468" s="248"/>
      <c r="AA4468" s="249" t="str">
        <f t="shared" si="488"/>
        <v/>
      </c>
      <c r="AB4468" s="254" t="str">
        <f t="shared" si="489"/>
        <v/>
      </c>
      <c r="AC4468" s="159"/>
      <c r="AD4468" s="160"/>
    </row>
    <row r="4469" spans="2:30" ht="13.8" hidden="1" outlineLevel="1" x14ac:dyDescent="0.25">
      <c r="B4469" s="1"/>
      <c r="C4469" s="1"/>
      <c r="D4469" s="1"/>
      <c r="E4469" s="2"/>
      <c r="F4469" s="1"/>
      <c r="G4469" s="2"/>
      <c r="H4469" s="108"/>
      <c r="I4469" s="109"/>
      <c r="J4469" s="132" t="str">
        <f t="shared" si="485"/>
        <v/>
      </c>
      <c r="K4469" s="132">
        <f t="shared" si="490"/>
        <v>0</v>
      </c>
      <c r="L4469" s="246"/>
      <c r="M4469" s="247"/>
      <c r="N4469" s="246"/>
      <c r="O4469" s="248"/>
      <c r="P4469" s="249" t="str">
        <f t="shared" si="486"/>
        <v/>
      </c>
      <c r="Q4469" s="250" t="str">
        <f t="shared" si="484"/>
        <v/>
      </c>
      <c r="R4469" s="248"/>
      <c r="S4469" s="246"/>
      <c r="T4469" s="248"/>
      <c r="U4469" s="249" t="str">
        <f>+IF(AND(S4469&gt;0,R4469&lt;&gt;'Data Validation (ROP used only)'!$A$22),SUM(S4469:T4469),"")</f>
        <v/>
      </c>
      <c r="V4469" s="250" t="str">
        <f>IF(OR(R4469='Data Validation (ROP used only)'!$A$22,ISBLANK(S4469),ISERROR(S4469/$I4469)),"",S4469/$I4469)</f>
        <v/>
      </c>
      <c r="W4469" s="251"/>
      <c r="X4469" s="252" t="str" cm="1">
        <f t="array" ref="X4469">_xlfn.IFS(W4469="","",W4469/I4469&gt;=2,2*I4469,W4469/I4469 &lt; 2, W4469)</f>
        <v/>
      </c>
      <c r="Y4469" s="253" t="str">
        <f t="shared" si="487"/>
        <v/>
      </c>
      <c r="Z4469" s="248"/>
      <c r="AA4469" s="249" t="str">
        <f t="shared" si="488"/>
        <v/>
      </c>
      <c r="AB4469" s="254" t="str">
        <f t="shared" si="489"/>
        <v/>
      </c>
      <c r="AC4469" s="159"/>
      <c r="AD4469" s="160"/>
    </row>
    <row r="4470" spans="2:30" ht="13.8" hidden="1" outlineLevel="1" x14ac:dyDescent="0.25">
      <c r="B4470" s="1"/>
      <c r="C4470" s="1"/>
      <c r="D4470" s="1"/>
      <c r="E4470" s="2"/>
      <c r="F4470" s="1"/>
      <c r="G4470" s="2"/>
      <c r="H4470" s="108"/>
      <c r="I4470" s="109"/>
      <c r="J4470" s="132" t="str">
        <f t="shared" si="485"/>
        <v/>
      </c>
      <c r="K4470" s="132">
        <f t="shared" si="490"/>
        <v>0</v>
      </c>
      <c r="L4470" s="246"/>
      <c r="M4470" s="247"/>
      <c r="N4470" s="246"/>
      <c r="O4470" s="248"/>
      <c r="P4470" s="249" t="str">
        <f t="shared" si="486"/>
        <v/>
      </c>
      <c r="Q4470" s="250" t="str">
        <f t="shared" si="484"/>
        <v/>
      </c>
      <c r="R4470" s="248"/>
      <c r="S4470" s="246"/>
      <c r="T4470" s="248"/>
      <c r="U4470" s="249" t="str">
        <f>+IF(AND(S4470&gt;0,R4470&lt;&gt;'Data Validation (ROP used only)'!$A$22),SUM(S4470:T4470),"")</f>
        <v/>
      </c>
      <c r="V4470" s="250" t="str">
        <f>IF(OR(R4470='Data Validation (ROP used only)'!$A$22,ISBLANK(S4470),ISERROR(S4470/$I4470)),"",S4470/$I4470)</f>
        <v/>
      </c>
      <c r="W4470" s="251"/>
      <c r="X4470" s="252" t="str" cm="1">
        <f t="array" ref="X4470">_xlfn.IFS(W4470="","",W4470/I4470&gt;=2,2*I4470,W4470/I4470 &lt; 2, W4470)</f>
        <v/>
      </c>
      <c r="Y4470" s="253" t="str">
        <f t="shared" si="487"/>
        <v/>
      </c>
      <c r="Z4470" s="248"/>
      <c r="AA4470" s="249" t="str">
        <f t="shared" si="488"/>
        <v/>
      </c>
      <c r="AB4470" s="254" t="str">
        <f t="shared" si="489"/>
        <v/>
      </c>
      <c r="AC4470" s="159"/>
      <c r="AD4470" s="160"/>
    </row>
    <row r="4471" spans="2:30" ht="13.8" hidden="1" outlineLevel="1" x14ac:dyDescent="0.25">
      <c r="B4471" s="1"/>
      <c r="C4471" s="1"/>
      <c r="D4471" s="1"/>
      <c r="E4471" s="2"/>
      <c r="F4471" s="1"/>
      <c r="G4471" s="2"/>
      <c r="H4471" s="108"/>
      <c r="I4471" s="109"/>
      <c r="J4471" s="132" t="str">
        <f t="shared" si="485"/>
        <v/>
      </c>
      <c r="K4471" s="132">
        <f t="shared" si="490"/>
        <v>0</v>
      </c>
      <c r="L4471" s="246"/>
      <c r="M4471" s="247"/>
      <c r="N4471" s="246"/>
      <c r="O4471" s="248"/>
      <c r="P4471" s="249" t="str">
        <f t="shared" si="486"/>
        <v/>
      </c>
      <c r="Q4471" s="250" t="str">
        <f t="shared" si="484"/>
        <v/>
      </c>
      <c r="R4471" s="248"/>
      <c r="S4471" s="246"/>
      <c r="T4471" s="248"/>
      <c r="U4471" s="249" t="str">
        <f>+IF(AND(S4471&gt;0,R4471&lt;&gt;'Data Validation (ROP used only)'!$A$22),SUM(S4471:T4471),"")</f>
        <v/>
      </c>
      <c r="V4471" s="250" t="str">
        <f>IF(OR(R4471='Data Validation (ROP used only)'!$A$22,ISBLANK(S4471),ISERROR(S4471/$I4471)),"",S4471/$I4471)</f>
        <v/>
      </c>
      <c r="W4471" s="251"/>
      <c r="X4471" s="252" t="str" cm="1">
        <f t="array" ref="X4471">_xlfn.IFS(W4471="","",W4471/I4471&gt;=2,2*I4471,W4471/I4471 &lt; 2, W4471)</f>
        <v/>
      </c>
      <c r="Y4471" s="253" t="str">
        <f t="shared" si="487"/>
        <v/>
      </c>
      <c r="Z4471" s="248"/>
      <c r="AA4471" s="249" t="str">
        <f t="shared" si="488"/>
        <v/>
      </c>
      <c r="AB4471" s="254" t="str">
        <f t="shared" si="489"/>
        <v/>
      </c>
      <c r="AC4471" s="159"/>
      <c r="AD4471" s="160"/>
    </row>
    <row r="4472" spans="2:30" ht="13.8" hidden="1" outlineLevel="1" x14ac:dyDescent="0.25">
      <c r="B4472" s="1"/>
      <c r="C4472" s="1"/>
      <c r="D4472" s="1"/>
      <c r="E4472" s="2"/>
      <c r="F4472" s="1"/>
      <c r="G4472" s="2"/>
      <c r="H4472" s="108"/>
      <c r="I4472" s="109"/>
      <c r="J4472" s="132" t="str">
        <f t="shared" si="485"/>
        <v/>
      </c>
      <c r="K4472" s="132">
        <f t="shared" si="490"/>
        <v>0</v>
      </c>
      <c r="L4472" s="246"/>
      <c r="M4472" s="247"/>
      <c r="N4472" s="246"/>
      <c r="O4472" s="248"/>
      <c r="P4472" s="249" t="str">
        <f t="shared" si="486"/>
        <v/>
      </c>
      <c r="Q4472" s="250" t="str">
        <f t="shared" si="484"/>
        <v/>
      </c>
      <c r="R4472" s="248"/>
      <c r="S4472" s="246"/>
      <c r="T4472" s="248"/>
      <c r="U4472" s="249" t="str">
        <f>+IF(AND(S4472&gt;0,R4472&lt;&gt;'Data Validation (ROP used only)'!$A$22),SUM(S4472:T4472),"")</f>
        <v/>
      </c>
      <c r="V4472" s="250" t="str">
        <f>IF(OR(R4472='Data Validation (ROP used only)'!$A$22,ISBLANK(S4472),ISERROR(S4472/$I4472)),"",S4472/$I4472)</f>
        <v/>
      </c>
      <c r="W4472" s="251"/>
      <c r="X4472" s="252" t="str" cm="1">
        <f t="array" ref="X4472">_xlfn.IFS(W4472="","",W4472/I4472&gt;=2,2*I4472,W4472/I4472 &lt; 2, W4472)</f>
        <v/>
      </c>
      <c r="Y4472" s="253" t="str">
        <f t="shared" si="487"/>
        <v/>
      </c>
      <c r="Z4472" s="248"/>
      <c r="AA4472" s="249" t="str">
        <f t="shared" si="488"/>
        <v/>
      </c>
      <c r="AB4472" s="254" t="str">
        <f t="shared" si="489"/>
        <v/>
      </c>
      <c r="AC4472" s="159"/>
      <c r="AD4472" s="160"/>
    </row>
    <row r="4473" spans="2:30" ht="13.8" hidden="1" outlineLevel="1" x14ac:dyDescent="0.25">
      <c r="B4473" s="1"/>
      <c r="C4473" s="1"/>
      <c r="D4473" s="1"/>
      <c r="E4473" s="2"/>
      <c r="F4473" s="1"/>
      <c r="G4473" s="2"/>
      <c r="H4473" s="108"/>
      <c r="I4473" s="109"/>
      <c r="J4473" s="132" t="str">
        <f t="shared" si="485"/>
        <v/>
      </c>
      <c r="K4473" s="132">
        <f t="shared" si="490"/>
        <v>0</v>
      </c>
      <c r="L4473" s="246"/>
      <c r="M4473" s="247"/>
      <c r="N4473" s="246"/>
      <c r="O4473" s="248"/>
      <c r="P4473" s="249" t="str">
        <f t="shared" si="486"/>
        <v/>
      </c>
      <c r="Q4473" s="250" t="str">
        <f t="shared" si="484"/>
        <v/>
      </c>
      <c r="R4473" s="248"/>
      <c r="S4473" s="246"/>
      <c r="T4473" s="248"/>
      <c r="U4473" s="249" t="str">
        <f>+IF(AND(S4473&gt;0,R4473&lt;&gt;'Data Validation (ROP used only)'!$A$22),SUM(S4473:T4473),"")</f>
        <v/>
      </c>
      <c r="V4473" s="250" t="str">
        <f>IF(OR(R4473='Data Validation (ROP used only)'!$A$22,ISBLANK(S4473),ISERROR(S4473/$I4473)),"",S4473/$I4473)</f>
        <v/>
      </c>
      <c r="W4473" s="251"/>
      <c r="X4473" s="252" t="str" cm="1">
        <f t="array" ref="X4473">_xlfn.IFS(W4473="","",W4473/I4473&gt;=2,2*I4473,W4473/I4473 &lt; 2, W4473)</f>
        <v/>
      </c>
      <c r="Y4473" s="253" t="str">
        <f t="shared" si="487"/>
        <v/>
      </c>
      <c r="Z4473" s="248"/>
      <c r="AA4473" s="249" t="str">
        <f t="shared" si="488"/>
        <v/>
      </c>
      <c r="AB4473" s="254" t="str">
        <f t="shared" si="489"/>
        <v/>
      </c>
      <c r="AC4473" s="159"/>
      <c r="AD4473" s="160"/>
    </row>
    <row r="4474" spans="2:30" ht="13.8" hidden="1" outlineLevel="1" x14ac:dyDescent="0.25">
      <c r="B4474" s="1"/>
      <c r="C4474" s="1"/>
      <c r="D4474" s="1"/>
      <c r="E4474" s="2"/>
      <c r="F4474" s="1"/>
      <c r="G4474" s="2"/>
      <c r="H4474" s="108"/>
      <c r="I4474" s="109"/>
      <c r="J4474" s="132" t="str">
        <f t="shared" si="485"/>
        <v/>
      </c>
      <c r="K4474" s="132">
        <f t="shared" si="490"/>
        <v>0</v>
      </c>
      <c r="L4474" s="246"/>
      <c r="M4474" s="247"/>
      <c r="N4474" s="246"/>
      <c r="O4474" s="248"/>
      <c r="P4474" s="249" t="str">
        <f t="shared" si="486"/>
        <v/>
      </c>
      <c r="Q4474" s="250" t="str">
        <f t="shared" si="484"/>
        <v/>
      </c>
      <c r="R4474" s="248"/>
      <c r="S4474" s="246"/>
      <c r="T4474" s="248"/>
      <c r="U4474" s="249" t="str">
        <f>+IF(AND(S4474&gt;0,R4474&lt;&gt;'Data Validation (ROP used only)'!$A$22),SUM(S4474:T4474),"")</f>
        <v/>
      </c>
      <c r="V4474" s="250" t="str">
        <f>IF(OR(R4474='Data Validation (ROP used only)'!$A$22,ISBLANK(S4474),ISERROR(S4474/$I4474)),"",S4474/$I4474)</f>
        <v/>
      </c>
      <c r="W4474" s="251"/>
      <c r="X4474" s="252" t="str" cm="1">
        <f t="array" ref="X4474">_xlfn.IFS(W4474="","",W4474/I4474&gt;=2,2*I4474,W4474/I4474 &lt; 2, W4474)</f>
        <v/>
      </c>
      <c r="Y4474" s="253" t="str">
        <f t="shared" si="487"/>
        <v/>
      </c>
      <c r="Z4474" s="248"/>
      <c r="AA4474" s="249" t="str">
        <f t="shared" si="488"/>
        <v/>
      </c>
      <c r="AB4474" s="254" t="str">
        <f t="shared" si="489"/>
        <v/>
      </c>
      <c r="AC4474" s="159"/>
      <c r="AD4474" s="160"/>
    </row>
    <row r="4475" spans="2:30" ht="13.8" hidden="1" outlineLevel="1" x14ac:dyDescent="0.25">
      <c r="B4475" s="1"/>
      <c r="C4475" s="1"/>
      <c r="D4475" s="1"/>
      <c r="E4475" s="2"/>
      <c r="F4475" s="1"/>
      <c r="G4475" s="2"/>
      <c r="H4475" s="108"/>
      <c r="I4475" s="109"/>
      <c r="J4475" s="132" t="str">
        <f t="shared" si="485"/>
        <v/>
      </c>
      <c r="K4475" s="132">
        <f t="shared" si="490"/>
        <v>0</v>
      </c>
      <c r="L4475" s="246"/>
      <c r="M4475" s="247"/>
      <c r="N4475" s="246"/>
      <c r="O4475" s="248"/>
      <c r="P4475" s="249" t="str">
        <f t="shared" si="486"/>
        <v/>
      </c>
      <c r="Q4475" s="250" t="str">
        <f t="shared" si="484"/>
        <v/>
      </c>
      <c r="R4475" s="248"/>
      <c r="S4475" s="246"/>
      <c r="T4475" s="248"/>
      <c r="U4475" s="249" t="str">
        <f>+IF(AND(S4475&gt;0,R4475&lt;&gt;'Data Validation (ROP used only)'!$A$22),SUM(S4475:T4475),"")</f>
        <v/>
      </c>
      <c r="V4475" s="250" t="str">
        <f>IF(OR(R4475='Data Validation (ROP used only)'!$A$22,ISBLANK(S4475),ISERROR(S4475/$I4475)),"",S4475/$I4475)</f>
        <v/>
      </c>
      <c r="W4475" s="251"/>
      <c r="X4475" s="252" t="str" cm="1">
        <f t="array" ref="X4475">_xlfn.IFS(W4475="","",W4475/I4475&gt;=2,2*I4475,W4475/I4475 &lt; 2, W4475)</f>
        <v/>
      </c>
      <c r="Y4475" s="253" t="str">
        <f t="shared" si="487"/>
        <v/>
      </c>
      <c r="Z4475" s="248"/>
      <c r="AA4475" s="249" t="str">
        <f t="shared" si="488"/>
        <v/>
      </c>
      <c r="AB4475" s="254" t="str">
        <f t="shared" si="489"/>
        <v/>
      </c>
      <c r="AC4475" s="159"/>
      <c r="AD4475" s="160"/>
    </row>
    <row r="4476" spans="2:30" ht="13.8" hidden="1" outlineLevel="1" x14ac:dyDescent="0.25">
      <c r="B4476" s="1"/>
      <c r="C4476" s="1"/>
      <c r="D4476" s="1"/>
      <c r="E4476" s="2"/>
      <c r="F4476" s="1"/>
      <c r="G4476" s="2"/>
      <c r="H4476" s="108"/>
      <c r="I4476" s="109"/>
      <c r="J4476" s="132" t="str">
        <f t="shared" si="485"/>
        <v/>
      </c>
      <c r="K4476" s="132">
        <f t="shared" si="490"/>
        <v>0</v>
      </c>
      <c r="L4476" s="246"/>
      <c r="M4476" s="247"/>
      <c r="N4476" s="246"/>
      <c r="O4476" s="248"/>
      <c r="P4476" s="249" t="str">
        <f t="shared" si="486"/>
        <v/>
      </c>
      <c r="Q4476" s="250" t="str">
        <f t="shared" si="484"/>
        <v/>
      </c>
      <c r="R4476" s="248"/>
      <c r="S4476" s="246"/>
      <c r="T4476" s="248"/>
      <c r="U4476" s="249" t="str">
        <f>+IF(AND(S4476&gt;0,R4476&lt;&gt;'Data Validation (ROP used only)'!$A$22),SUM(S4476:T4476),"")</f>
        <v/>
      </c>
      <c r="V4476" s="250" t="str">
        <f>IF(OR(R4476='Data Validation (ROP used only)'!$A$22,ISBLANK(S4476),ISERROR(S4476/$I4476)),"",S4476/$I4476)</f>
        <v/>
      </c>
      <c r="W4476" s="251"/>
      <c r="X4476" s="252" t="str" cm="1">
        <f t="array" ref="X4476">_xlfn.IFS(W4476="","",W4476/I4476&gt;=2,2*I4476,W4476/I4476 &lt; 2, W4476)</f>
        <v/>
      </c>
      <c r="Y4476" s="253" t="str">
        <f t="shared" si="487"/>
        <v/>
      </c>
      <c r="Z4476" s="248"/>
      <c r="AA4476" s="249" t="str">
        <f t="shared" si="488"/>
        <v/>
      </c>
      <c r="AB4476" s="254" t="str">
        <f t="shared" si="489"/>
        <v/>
      </c>
      <c r="AC4476" s="159"/>
      <c r="AD4476" s="160"/>
    </row>
    <row r="4477" spans="2:30" ht="13.8" hidden="1" outlineLevel="1" x14ac:dyDescent="0.25">
      <c r="B4477" s="1"/>
      <c r="C4477" s="1"/>
      <c r="D4477" s="1"/>
      <c r="E4477" s="2"/>
      <c r="F4477" s="1"/>
      <c r="G4477" s="2"/>
      <c r="H4477" s="108"/>
      <c r="I4477" s="109"/>
      <c r="J4477" s="132" t="str">
        <f t="shared" si="485"/>
        <v/>
      </c>
      <c r="K4477" s="132">
        <f t="shared" si="490"/>
        <v>0</v>
      </c>
      <c r="L4477" s="246"/>
      <c r="M4477" s="247"/>
      <c r="N4477" s="246"/>
      <c r="O4477" s="248"/>
      <c r="P4477" s="249" t="str">
        <f t="shared" si="486"/>
        <v/>
      </c>
      <c r="Q4477" s="250" t="str">
        <f t="shared" si="484"/>
        <v/>
      </c>
      <c r="R4477" s="248"/>
      <c r="S4477" s="246"/>
      <c r="T4477" s="248"/>
      <c r="U4477" s="249" t="str">
        <f>+IF(AND(S4477&gt;0,R4477&lt;&gt;'Data Validation (ROP used only)'!$A$22),SUM(S4477:T4477),"")</f>
        <v/>
      </c>
      <c r="V4477" s="250" t="str">
        <f>IF(OR(R4477='Data Validation (ROP used only)'!$A$22,ISBLANK(S4477),ISERROR(S4477/$I4477)),"",S4477/$I4477)</f>
        <v/>
      </c>
      <c r="W4477" s="251"/>
      <c r="X4477" s="252" t="str" cm="1">
        <f t="array" ref="X4477">_xlfn.IFS(W4477="","",W4477/I4477&gt;=2,2*I4477,W4477/I4477 &lt; 2, W4477)</f>
        <v/>
      </c>
      <c r="Y4477" s="253" t="str">
        <f t="shared" si="487"/>
        <v/>
      </c>
      <c r="Z4477" s="248"/>
      <c r="AA4477" s="249" t="str">
        <f t="shared" si="488"/>
        <v/>
      </c>
      <c r="AB4477" s="254" t="str">
        <f t="shared" si="489"/>
        <v/>
      </c>
      <c r="AC4477" s="159"/>
      <c r="AD4477" s="160"/>
    </row>
    <row r="4478" spans="2:30" ht="13.8" hidden="1" outlineLevel="1" x14ac:dyDescent="0.25">
      <c r="B4478" s="1"/>
      <c r="C4478" s="1"/>
      <c r="D4478" s="1"/>
      <c r="E4478" s="2"/>
      <c r="F4478" s="1"/>
      <c r="G4478" s="2"/>
      <c r="H4478" s="108"/>
      <c r="I4478" s="109"/>
      <c r="J4478" s="132" t="str">
        <f t="shared" si="485"/>
        <v/>
      </c>
      <c r="K4478" s="132">
        <f t="shared" si="490"/>
        <v>0</v>
      </c>
      <c r="L4478" s="246"/>
      <c r="M4478" s="247"/>
      <c r="N4478" s="246"/>
      <c r="O4478" s="248"/>
      <c r="P4478" s="249" t="str">
        <f t="shared" si="486"/>
        <v/>
      </c>
      <c r="Q4478" s="250" t="str">
        <f t="shared" si="484"/>
        <v/>
      </c>
      <c r="R4478" s="248"/>
      <c r="S4478" s="246"/>
      <c r="T4478" s="248"/>
      <c r="U4478" s="249" t="str">
        <f>+IF(AND(S4478&gt;0,R4478&lt;&gt;'Data Validation (ROP used only)'!$A$22),SUM(S4478:T4478),"")</f>
        <v/>
      </c>
      <c r="V4478" s="250" t="str">
        <f>IF(OR(R4478='Data Validation (ROP used only)'!$A$22,ISBLANK(S4478),ISERROR(S4478/$I4478)),"",S4478/$I4478)</f>
        <v/>
      </c>
      <c r="W4478" s="251"/>
      <c r="X4478" s="252" t="str" cm="1">
        <f t="array" ref="X4478">_xlfn.IFS(W4478="","",W4478/I4478&gt;=2,2*I4478,W4478/I4478 &lt; 2, W4478)</f>
        <v/>
      </c>
      <c r="Y4478" s="253" t="str">
        <f t="shared" si="487"/>
        <v/>
      </c>
      <c r="Z4478" s="248"/>
      <c r="AA4478" s="249" t="str">
        <f t="shared" si="488"/>
        <v/>
      </c>
      <c r="AB4478" s="254" t="str">
        <f t="shared" si="489"/>
        <v/>
      </c>
      <c r="AC4478" s="159"/>
      <c r="AD4478" s="160"/>
    </row>
    <row r="4479" spans="2:30" ht="13.8" hidden="1" outlineLevel="1" x14ac:dyDescent="0.25">
      <c r="B4479" s="1"/>
      <c r="C4479" s="1"/>
      <c r="D4479" s="1"/>
      <c r="E4479" s="2"/>
      <c r="F4479" s="1"/>
      <c r="G4479" s="2"/>
      <c r="H4479" s="108"/>
      <c r="I4479" s="109"/>
      <c r="J4479" s="132" t="str">
        <f t="shared" si="485"/>
        <v/>
      </c>
      <c r="K4479" s="132">
        <f t="shared" si="490"/>
        <v>0</v>
      </c>
      <c r="L4479" s="246"/>
      <c r="M4479" s="247"/>
      <c r="N4479" s="246"/>
      <c r="O4479" s="248"/>
      <c r="P4479" s="249" t="str">
        <f t="shared" si="486"/>
        <v/>
      </c>
      <c r="Q4479" s="250" t="str">
        <f t="shared" si="484"/>
        <v/>
      </c>
      <c r="R4479" s="248"/>
      <c r="S4479" s="246"/>
      <c r="T4479" s="248"/>
      <c r="U4479" s="249" t="str">
        <f>+IF(AND(S4479&gt;0,R4479&lt;&gt;'Data Validation (ROP used only)'!$A$22),SUM(S4479:T4479),"")</f>
        <v/>
      </c>
      <c r="V4479" s="250" t="str">
        <f>IF(OR(R4479='Data Validation (ROP used only)'!$A$22,ISBLANK(S4479),ISERROR(S4479/$I4479)),"",S4479/$I4479)</f>
        <v/>
      </c>
      <c r="W4479" s="251"/>
      <c r="X4479" s="252" t="str" cm="1">
        <f t="array" ref="X4479">_xlfn.IFS(W4479="","",W4479/I4479&gt;=2,2*I4479,W4479/I4479 &lt; 2, W4479)</f>
        <v/>
      </c>
      <c r="Y4479" s="253" t="str">
        <f t="shared" si="487"/>
        <v/>
      </c>
      <c r="Z4479" s="248"/>
      <c r="AA4479" s="249" t="str">
        <f t="shared" si="488"/>
        <v/>
      </c>
      <c r="AB4479" s="254" t="str">
        <f t="shared" si="489"/>
        <v/>
      </c>
      <c r="AC4479" s="159"/>
      <c r="AD4479" s="160"/>
    </row>
    <row r="4480" spans="2:30" ht="13.8" hidden="1" outlineLevel="1" x14ac:dyDescent="0.25">
      <c r="B4480" s="1"/>
      <c r="C4480" s="1"/>
      <c r="D4480" s="1"/>
      <c r="E4480" s="2"/>
      <c r="F4480" s="1"/>
      <c r="G4480" s="2"/>
      <c r="H4480" s="108"/>
      <c r="I4480" s="109"/>
      <c r="J4480" s="132" t="str">
        <f t="shared" si="485"/>
        <v/>
      </c>
      <c r="K4480" s="132">
        <f t="shared" si="490"/>
        <v>0</v>
      </c>
      <c r="L4480" s="246"/>
      <c r="M4480" s="247"/>
      <c r="N4480" s="246"/>
      <c r="O4480" s="248"/>
      <c r="P4480" s="249" t="str">
        <f t="shared" si="486"/>
        <v/>
      </c>
      <c r="Q4480" s="250" t="str">
        <f t="shared" si="484"/>
        <v/>
      </c>
      <c r="R4480" s="248"/>
      <c r="S4480" s="246"/>
      <c r="T4480" s="248"/>
      <c r="U4480" s="249" t="str">
        <f>+IF(AND(S4480&gt;0,R4480&lt;&gt;'Data Validation (ROP used only)'!$A$22),SUM(S4480:T4480),"")</f>
        <v/>
      </c>
      <c r="V4480" s="250" t="str">
        <f>IF(OR(R4480='Data Validation (ROP used only)'!$A$22,ISBLANK(S4480),ISERROR(S4480/$I4480)),"",S4480/$I4480)</f>
        <v/>
      </c>
      <c r="W4480" s="251"/>
      <c r="X4480" s="252" t="str" cm="1">
        <f t="array" ref="X4480">_xlfn.IFS(W4480="","",W4480/I4480&gt;=2,2*I4480,W4480/I4480 &lt; 2, W4480)</f>
        <v/>
      </c>
      <c r="Y4480" s="253" t="str">
        <f t="shared" si="487"/>
        <v/>
      </c>
      <c r="Z4480" s="248"/>
      <c r="AA4480" s="249" t="str">
        <f t="shared" si="488"/>
        <v/>
      </c>
      <c r="AB4480" s="254" t="str">
        <f t="shared" si="489"/>
        <v/>
      </c>
      <c r="AC4480" s="159"/>
      <c r="AD4480" s="160"/>
    </row>
    <row r="4481" spans="2:30" ht="13.8" hidden="1" outlineLevel="1" x14ac:dyDescent="0.25">
      <c r="B4481" s="1"/>
      <c r="C4481" s="1"/>
      <c r="D4481" s="1"/>
      <c r="E4481" s="2"/>
      <c r="F4481" s="1"/>
      <c r="G4481" s="2"/>
      <c r="H4481" s="108"/>
      <c r="I4481" s="109"/>
      <c r="J4481" s="132" t="str">
        <f t="shared" si="485"/>
        <v/>
      </c>
      <c r="K4481" s="132">
        <f t="shared" si="490"/>
        <v>0</v>
      </c>
      <c r="L4481" s="246"/>
      <c r="M4481" s="247"/>
      <c r="N4481" s="246"/>
      <c r="O4481" s="248"/>
      <c r="P4481" s="249" t="str">
        <f t="shared" si="486"/>
        <v/>
      </c>
      <c r="Q4481" s="250" t="str">
        <f t="shared" si="484"/>
        <v/>
      </c>
      <c r="R4481" s="248"/>
      <c r="S4481" s="246"/>
      <c r="T4481" s="248"/>
      <c r="U4481" s="249" t="str">
        <f>+IF(AND(S4481&gt;0,R4481&lt;&gt;'Data Validation (ROP used only)'!$A$22),SUM(S4481:T4481),"")</f>
        <v/>
      </c>
      <c r="V4481" s="250" t="str">
        <f>IF(OR(R4481='Data Validation (ROP used only)'!$A$22,ISBLANK(S4481),ISERROR(S4481/$I4481)),"",S4481/$I4481)</f>
        <v/>
      </c>
      <c r="W4481" s="251"/>
      <c r="X4481" s="252" t="str" cm="1">
        <f t="array" ref="X4481">_xlfn.IFS(W4481="","",W4481/I4481&gt;=2,2*I4481,W4481/I4481 &lt; 2, W4481)</f>
        <v/>
      </c>
      <c r="Y4481" s="253" t="str">
        <f t="shared" si="487"/>
        <v/>
      </c>
      <c r="Z4481" s="248"/>
      <c r="AA4481" s="249" t="str">
        <f t="shared" si="488"/>
        <v/>
      </c>
      <c r="AB4481" s="254" t="str">
        <f t="shared" si="489"/>
        <v/>
      </c>
      <c r="AC4481" s="159"/>
      <c r="AD4481" s="160"/>
    </row>
    <row r="4482" spans="2:30" ht="13.8" hidden="1" outlineLevel="1" x14ac:dyDescent="0.25">
      <c r="B4482" s="1"/>
      <c r="C4482" s="1"/>
      <c r="D4482" s="1"/>
      <c r="E4482" s="2"/>
      <c r="F4482" s="1"/>
      <c r="G4482" s="2"/>
      <c r="H4482" s="108"/>
      <c r="I4482" s="109"/>
      <c r="J4482" s="132" t="str">
        <f t="shared" si="485"/>
        <v/>
      </c>
      <c r="K4482" s="132">
        <f t="shared" si="490"/>
        <v>0</v>
      </c>
      <c r="L4482" s="246"/>
      <c r="M4482" s="247"/>
      <c r="N4482" s="246"/>
      <c r="O4482" s="248"/>
      <c r="P4482" s="249" t="str">
        <f t="shared" si="486"/>
        <v/>
      </c>
      <c r="Q4482" s="250" t="str">
        <f t="shared" si="484"/>
        <v/>
      </c>
      <c r="R4482" s="248"/>
      <c r="S4482" s="246"/>
      <c r="T4482" s="248"/>
      <c r="U4482" s="249" t="str">
        <f>+IF(AND(S4482&gt;0,R4482&lt;&gt;'Data Validation (ROP used only)'!$A$22),SUM(S4482:T4482),"")</f>
        <v/>
      </c>
      <c r="V4482" s="250" t="str">
        <f>IF(OR(R4482='Data Validation (ROP used only)'!$A$22,ISBLANK(S4482),ISERROR(S4482/$I4482)),"",S4482/$I4482)</f>
        <v/>
      </c>
      <c r="W4482" s="251"/>
      <c r="X4482" s="252" t="str" cm="1">
        <f t="array" ref="X4482">_xlfn.IFS(W4482="","",W4482/I4482&gt;=2,2*I4482,W4482/I4482 &lt; 2, W4482)</f>
        <v/>
      </c>
      <c r="Y4482" s="253" t="str">
        <f t="shared" si="487"/>
        <v/>
      </c>
      <c r="Z4482" s="248"/>
      <c r="AA4482" s="249" t="str">
        <f t="shared" si="488"/>
        <v/>
      </c>
      <c r="AB4482" s="254" t="str">
        <f t="shared" si="489"/>
        <v/>
      </c>
      <c r="AC4482" s="159"/>
      <c r="AD4482" s="160"/>
    </row>
    <row r="4483" spans="2:30" ht="13.8" hidden="1" outlineLevel="1" x14ac:dyDescent="0.25">
      <c r="B4483" s="1"/>
      <c r="C4483" s="1"/>
      <c r="D4483" s="1"/>
      <c r="E4483" s="2"/>
      <c r="F4483" s="1"/>
      <c r="G4483" s="2"/>
      <c r="H4483" s="108"/>
      <c r="I4483" s="109"/>
      <c r="J4483" s="132" t="str">
        <f t="shared" si="485"/>
        <v/>
      </c>
      <c r="K4483" s="132">
        <f t="shared" si="490"/>
        <v>0</v>
      </c>
      <c r="L4483" s="246"/>
      <c r="M4483" s="247"/>
      <c r="N4483" s="246"/>
      <c r="O4483" s="248"/>
      <c r="P4483" s="249" t="str">
        <f t="shared" si="486"/>
        <v/>
      </c>
      <c r="Q4483" s="250" t="str">
        <f t="shared" si="484"/>
        <v/>
      </c>
      <c r="R4483" s="248"/>
      <c r="S4483" s="246"/>
      <c r="T4483" s="248"/>
      <c r="U4483" s="249" t="str">
        <f>+IF(AND(S4483&gt;0,R4483&lt;&gt;'Data Validation (ROP used only)'!$A$22),SUM(S4483:T4483),"")</f>
        <v/>
      </c>
      <c r="V4483" s="250" t="str">
        <f>IF(OR(R4483='Data Validation (ROP used only)'!$A$22,ISBLANK(S4483),ISERROR(S4483/$I4483)),"",S4483/$I4483)</f>
        <v/>
      </c>
      <c r="W4483" s="251"/>
      <c r="X4483" s="252" t="str" cm="1">
        <f t="array" ref="X4483">_xlfn.IFS(W4483="","",W4483/I4483&gt;=2,2*I4483,W4483/I4483 &lt; 2, W4483)</f>
        <v/>
      </c>
      <c r="Y4483" s="253" t="str">
        <f t="shared" si="487"/>
        <v/>
      </c>
      <c r="Z4483" s="248"/>
      <c r="AA4483" s="249" t="str">
        <f t="shared" si="488"/>
        <v/>
      </c>
      <c r="AB4483" s="254" t="str">
        <f t="shared" si="489"/>
        <v/>
      </c>
      <c r="AC4483" s="159"/>
      <c r="AD4483" s="160"/>
    </row>
    <row r="4484" spans="2:30" ht="13.8" hidden="1" outlineLevel="1" x14ac:dyDescent="0.25">
      <c r="B4484" s="1"/>
      <c r="C4484" s="1"/>
      <c r="D4484" s="1"/>
      <c r="E4484" s="2"/>
      <c r="F4484" s="1"/>
      <c r="G4484" s="2"/>
      <c r="H4484" s="108"/>
      <c r="I4484" s="109"/>
      <c r="J4484" s="132" t="str">
        <f t="shared" si="485"/>
        <v/>
      </c>
      <c r="K4484" s="132">
        <f t="shared" si="490"/>
        <v>0</v>
      </c>
      <c r="L4484" s="246"/>
      <c r="M4484" s="247"/>
      <c r="N4484" s="246"/>
      <c r="O4484" s="248"/>
      <c r="P4484" s="249" t="str">
        <f t="shared" si="486"/>
        <v/>
      </c>
      <c r="Q4484" s="250" t="str">
        <f t="shared" si="484"/>
        <v/>
      </c>
      <c r="R4484" s="248"/>
      <c r="S4484" s="246"/>
      <c r="T4484" s="248"/>
      <c r="U4484" s="249" t="str">
        <f>+IF(AND(S4484&gt;0,R4484&lt;&gt;'Data Validation (ROP used only)'!$A$22),SUM(S4484:T4484),"")</f>
        <v/>
      </c>
      <c r="V4484" s="250" t="str">
        <f>IF(OR(R4484='Data Validation (ROP used only)'!$A$22,ISBLANK(S4484),ISERROR(S4484/$I4484)),"",S4484/$I4484)</f>
        <v/>
      </c>
      <c r="W4484" s="251"/>
      <c r="X4484" s="252" t="str" cm="1">
        <f t="array" ref="X4484">_xlfn.IFS(W4484="","",W4484/I4484&gt;=2,2*I4484,W4484/I4484 &lt; 2, W4484)</f>
        <v/>
      </c>
      <c r="Y4484" s="253" t="str">
        <f t="shared" si="487"/>
        <v/>
      </c>
      <c r="Z4484" s="248"/>
      <c r="AA4484" s="249" t="str">
        <f t="shared" si="488"/>
        <v/>
      </c>
      <c r="AB4484" s="254" t="str">
        <f t="shared" si="489"/>
        <v/>
      </c>
      <c r="AC4484" s="159"/>
      <c r="AD4484" s="160"/>
    </row>
    <row r="4485" spans="2:30" ht="13.8" hidden="1" outlineLevel="1" x14ac:dyDescent="0.25">
      <c r="B4485" s="1"/>
      <c r="C4485" s="1"/>
      <c r="D4485" s="1"/>
      <c r="E4485" s="2"/>
      <c r="F4485" s="1"/>
      <c r="G4485" s="2"/>
      <c r="H4485" s="108"/>
      <c r="I4485" s="109"/>
      <c r="J4485" s="132" t="str">
        <f t="shared" si="485"/>
        <v/>
      </c>
      <c r="K4485" s="132">
        <f t="shared" si="490"/>
        <v>0</v>
      </c>
      <c r="L4485" s="246"/>
      <c r="M4485" s="247"/>
      <c r="N4485" s="246"/>
      <c r="O4485" s="248"/>
      <c r="P4485" s="249" t="str">
        <f t="shared" si="486"/>
        <v/>
      </c>
      <c r="Q4485" s="250" t="str">
        <f t="shared" si="484"/>
        <v/>
      </c>
      <c r="R4485" s="248"/>
      <c r="S4485" s="246"/>
      <c r="T4485" s="248"/>
      <c r="U4485" s="249" t="str">
        <f>+IF(AND(S4485&gt;0,R4485&lt;&gt;'Data Validation (ROP used only)'!$A$22),SUM(S4485:T4485),"")</f>
        <v/>
      </c>
      <c r="V4485" s="250" t="str">
        <f>IF(OR(R4485='Data Validation (ROP used only)'!$A$22,ISBLANK(S4485),ISERROR(S4485/$I4485)),"",S4485/$I4485)</f>
        <v/>
      </c>
      <c r="W4485" s="251"/>
      <c r="X4485" s="252" t="str" cm="1">
        <f t="array" ref="X4485">_xlfn.IFS(W4485="","",W4485/I4485&gt;=2,2*I4485,W4485/I4485 &lt; 2, W4485)</f>
        <v/>
      </c>
      <c r="Y4485" s="253" t="str">
        <f t="shared" si="487"/>
        <v/>
      </c>
      <c r="Z4485" s="248"/>
      <c r="AA4485" s="249" t="str">
        <f t="shared" si="488"/>
        <v/>
      </c>
      <c r="AB4485" s="254" t="str">
        <f t="shared" si="489"/>
        <v/>
      </c>
      <c r="AC4485" s="159"/>
      <c r="AD4485" s="160"/>
    </row>
    <row r="4486" spans="2:30" ht="13.8" hidden="1" outlineLevel="1" x14ac:dyDescent="0.25">
      <c r="B4486" s="1"/>
      <c r="C4486" s="1"/>
      <c r="D4486" s="1"/>
      <c r="E4486" s="2"/>
      <c r="F4486" s="1"/>
      <c r="G4486" s="2"/>
      <c r="H4486" s="108"/>
      <c r="I4486" s="109"/>
      <c r="J4486" s="132" t="str">
        <f t="shared" si="485"/>
        <v/>
      </c>
      <c r="K4486" s="132">
        <f t="shared" si="490"/>
        <v>0</v>
      </c>
      <c r="L4486" s="246"/>
      <c r="M4486" s="247"/>
      <c r="N4486" s="246"/>
      <c r="O4486" s="248"/>
      <c r="P4486" s="249" t="str">
        <f t="shared" si="486"/>
        <v/>
      </c>
      <c r="Q4486" s="250" t="str">
        <f t="shared" si="484"/>
        <v/>
      </c>
      <c r="R4486" s="248"/>
      <c r="S4486" s="246"/>
      <c r="T4486" s="248"/>
      <c r="U4486" s="249" t="str">
        <f>+IF(AND(S4486&gt;0,R4486&lt;&gt;'Data Validation (ROP used only)'!$A$22),SUM(S4486:T4486),"")</f>
        <v/>
      </c>
      <c r="V4486" s="250" t="str">
        <f>IF(OR(R4486='Data Validation (ROP used only)'!$A$22,ISBLANK(S4486),ISERROR(S4486/$I4486)),"",S4486/$I4486)</f>
        <v/>
      </c>
      <c r="W4486" s="251"/>
      <c r="X4486" s="252" t="str" cm="1">
        <f t="array" ref="X4486">_xlfn.IFS(W4486="","",W4486/I4486&gt;=2,2*I4486,W4486/I4486 &lt; 2, W4486)</f>
        <v/>
      </c>
      <c r="Y4486" s="253" t="str">
        <f t="shared" si="487"/>
        <v/>
      </c>
      <c r="Z4486" s="248"/>
      <c r="AA4486" s="249" t="str">
        <f t="shared" si="488"/>
        <v/>
      </c>
      <c r="AB4486" s="254" t="str">
        <f t="shared" si="489"/>
        <v/>
      </c>
      <c r="AC4486" s="159"/>
      <c r="AD4486" s="160"/>
    </row>
    <row r="4487" spans="2:30" ht="13.8" hidden="1" outlineLevel="1" x14ac:dyDescent="0.25">
      <c r="B4487" s="1"/>
      <c r="C4487" s="1"/>
      <c r="D4487" s="1"/>
      <c r="E4487" s="2"/>
      <c r="F4487" s="1"/>
      <c r="G4487" s="2"/>
      <c r="H4487" s="108"/>
      <c r="I4487" s="109"/>
      <c r="J4487" s="132" t="str">
        <f t="shared" si="485"/>
        <v/>
      </c>
      <c r="K4487" s="132">
        <f t="shared" si="490"/>
        <v>0</v>
      </c>
      <c r="L4487" s="246"/>
      <c r="M4487" s="247"/>
      <c r="N4487" s="246"/>
      <c r="O4487" s="248"/>
      <c r="P4487" s="249" t="str">
        <f t="shared" si="486"/>
        <v/>
      </c>
      <c r="Q4487" s="250" t="str">
        <f t="shared" si="484"/>
        <v/>
      </c>
      <c r="R4487" s="248"/>
      <c r="S4487" s="246"/>
      <c r="T4487" s="248"/>
      <c r="U4487" s="249" t="str">
        <f>+IF(AND(S4487&gt;0,R4487&lt;&gt;'Data Validation (ROP used only)'!$A$22),SUM(S4487:T4487),"")</f>
        <v/>
      </c>
      <c r="V4487" s="250" t="str">
        <f>IF(OR(R4487='Data Validation (ROP used only)'!$A$22,ISBLANK(S4487),ISERROR(S4487/$I4487)),"",S4487/$I4487)</f>
        <v/>
      </c>
      <c r="W4487" s="251"/>
      <c r="X4487" s="252" t="str" cm="1">
        <f t="array" ref="X4487">_xlfn.IFS(W4487="","",W4487/I4487&gt;=2,2*I4487,W4487/I4487 &lt; 2, W4487)</f>
        <v/>
      </c>
      <c r="Y4487" s="253" t="str">
        <f t="shared" si="487"/>
        <v/>
      </c>
      <c r="Z4487" s="248"/>
      <c r="AA4487" s="249" t="str">
        <f t="shared" si="488"/>
        <v/>
      </c>
      <c r="AB4487" s="254" t="str">
        <f t="shared" si="489"/>
        <v/>
      </c>
      <c r="AC4487" s="159"/>
      <c r="AD4487" s="160"/>
    </row>
    <row r="4488" spans="2:30" ht="13.8" hidden="1" outlineLevel="1" x14ac:dyDescent="0.25">
      <c r="B4488" s="1"/>
      <c r="C4488" s="1"/>
      <c r="D4488" s="1"/>
      <c r="E4488" s="2"/>
      <c r="F4488" s="1"/>
      <c r="G4488" s="2"/>
      <c r="H4488" s="108"/>
      <c r="I4488" s="109"/>
      <c r="J4488" s="132" t="str">
        <f t="shared" si="485"/>
        <v/>
      </c>
      <c r="K4488" s="132">
        <f t="shared" si="490"/>
        <v>0</v>
      </c>
      <c r="L4488" s="246"/>
      <c r="M4488" s="247"/>
      <c r="N4488" s="246"/>
      <c r="O4488" s="248"/>
      <c r="P4488" s="249" t="str">
        <f t="shared" si="486"/>
        <v/>
      </c>
      <c r="Q4488" s="250" t="str">
        <f t="shared" si="484"/>
        <v/>
      </c>
      <c r="R4488" s="248"/>
      <c r="S4488" s="246"/>
      <c r="T4488" s="248"/>
      <c r="U4488" s="249" t="str">
        <f>+IF(AND(S4488&gt;0,R4488&lt;&gt;'Data Validation (ROP used only)'!$A$22),SUM(S4488:T4488),"")</f>
        <v/>
      </c>
      <c r="V4488" s="250" t="str">
        <f>IF(OR(R4488='Data Validation (ROP used only)'!$A$22,ISBLANK(S4488),ISERROR(S4488/$I4488)),"",S4488/$I4488)</f>
        <v/>
      </c>
      <c r="W4488" s="251"/>
      <c r="X4488" s="252" t="str" cm="1">
        <f t="array" ref="X4488">_xlfn.IFS(W4488="","",W4488/I4488&gt;=2,2*I4488,W4488/I4488 &lt; 2, W4488)</f>
        <v/>
      </c>
      <c r="Y4488" s="253" t="str">
        <f t="shared" si="487"/>
        <v/>
      </c>
      <c r="Z4488" s="248"/>
      <c r="AA4488" s="249" t="str">
        <f t="shared" si="488"/>
        <v/>
      </c>
      <c r="AB4488" s="254" t="str">
        <f t="shared" si="489"/>
        <v/>
      </c>
      <c r="AC4488" s="159"/>
      <c r="AD4488" s="160"/>
    </row>
    <row r="4489" spans="2:30" ht="13.8" hidden="1" outlineLevel="1" x14ac:dyDescent="0.25">
      <c r="B4489" s="1"/>
      <c r="C4489" s="1"/>
      <c r="D4489" s="1"/>
      <c r="E4489" s="2"/>
      <c r="F4489" s="1"/>
      <c r="G4489" s="2"/>
      <c r="H4489" s="108"/>
      <c r="I4489" s="109"/>
      <c r="J4489" s="132" t="str">
        <f t="shared" si="485"/>
        <v/>
      </c>
      <c r="K4489" s="132">
        <f t="shared" si="490"/>
        <v>0</v>
      </c>
      <c r="L4489" s="246"/>
      <c r="M4489" s="247"/>
      <c r="N4489" s="246"/>
      <c r="O4489" s="248"/>
      <c r="P4489" s="249" t="str">
        <f t="shared" si="486"/>
        <v/>
      </c>
      <c r="Q4489" s="250" t="str">
        <f t="shared" si="484"/>
        <v/>
      </c>
      <c r="R4489" s="248"/>
      <c r="S4489" s="246"/>
      <c r="T4489" s="248"/>
      <c r="U4489" s="249" t="str">
        <f>+IF(AND(S4489&gt;0,R4489&lt;&gt;'Data Validation (ROP used only)'!$A$22),SUM(S4489:T4489),"")</f>
        <v/>
      </c>
      <c r="V4489" s="250" t="str">
        <f>IF(OR(R4489='Data Validation (ROP used only)'!$A$22,ISBLANK(S4489),ISERROR(S4489/$I4489)),"",S4489/$I4489)</f>
        <v/>
      </c>
      <c r="W4489" s="251"/>
      <c r="X4489" s="252" t="str" cm="1">
        <f t="array" ref="X4489">_xlfn.IFS(W4489="","",W4489/I4489&gt;=2,2*I4489,W4489/I4489 &lt; 2, W4489)</f>
        <v/>
      </c>
      <c r="Y4489" s="253" t="str">
        <f t="shared" si="487"/>
        <v/>
      </c>
      <c r="Z4489" s="248"/>
      <c r="AA4489" s="249" t="str">
        <f t="shared" si="488"/>
        <v/>
      </c>
      <c r="AB4489" s="254" t="str">
        <f t="shared" si="489"/>
        <v/>
      </c>
      <c r="AC4489" s="159"/>
      <c r="AD4489" s="160"/>
    </row>
    <row r="4490" spans="2:30" ht="13.8" hidden="1" outlineLevel="1" x14ac:dyDescent="0.25">
      <c r="B4490" s="1"/>
      <c r="C4490" s="1"/>
      <c r="D4490" s="1"/>
      <c r="E4490" s="2"/>
      <c r="F4490" s="1"/>
      <c r="G4490" s="2"/>
      <c r="H4490" s="108"/>
      <c r="I4490" s="109"/>
      <c r="J4490" s="132" t="str">
        <f t="shared" si="485"/>
        <v/>
      </c>
      <c r="K4490" s="132">
        <f t="shared" si="490"/>
        <v>0</v>
      </c>
      <c r="L4490" s="246"/>
      <c r="M4490" s="247"/>
      <c r="N4490" s="246"/>
      <c r="O4490" s="248"/>
      <c r="P4490" s="249" t="str">
        <f t="shared" si="486"/>
        <v/>
      </c>
      <c r="Q4490" s="250" t="str">
        <f t="shared" ref="Q4490:Q4553" si="491">IF(ISERROR(N4490/$I4490),"",N4490/$I4490)</f>
        <v/>
      </c>
      <c r="R4490" s="248"/>
      <c r="S4490" s="246"/>
      <c r="T4490" s="248"/>
      <c r="U4490" s="249" t="str">
        <f>+IF(AND(S4490&gt;0,R4490&lt;&gt;'Data Validation (ROP used only)'!$A$22),SUM(S4490:T4490),"")</f>
        <v/>
      </c>
      <c r="V4490" s="250" t="str">
        <f>IF(OR(R4490='Data Validation (ROP used only)'!$A$22,ISBLANK(S4490),ISERROR(S4490/$I4490)),"",S4490/$I4490)</f>
        <v/>
      </c>
      <c r="W4490" s="251"/>
      <c r="X4490" s="252" t="str" cm="1">
        <f t="array" ref="X4490">_xlfn.IFS(W4490="","",W4490/I4490&gt;=2,2*I4490,W4490/I4490 &lt; 2, W4490)</f>
        <v/>
      </c>
      <c r="Y4490" s="253" t="str">
        <f t="shared" si="487"/>
        <v/>
      </c>
      <c r="Z4490" s="248"/>
      <c r="AA4490" s="249" t="str">
        <f t="shared" si="488"/>
        <v/>
      </c>
      <c r="AB4490" s="254" t="str">
        <f t="shared" si="489"/>
        <v/>
      </c>
      <c r="AC4490" s="159"/>
      <c r="AD4490" s="160"/>
    </row>
    <row r="4491" spans="2:30" ht="13.8" hidden="1" outlineLevel="1" x14ac:dyDescent="0.25">
      <c r="B4491" s="1"/>
      <c r="C4491" s="1"/>
      <c r="D4491" s="1"/>
      <c r="E4491" s="2"/>
      <c r="F4491" s="1"/>
      <c r="G4491" s="2"/>
      <c r="H4491" s="108"/>
      <c r="I4491" s="109"/>
      <c r="J4491" s="132" t="str">
        <f t="shared" ref="J4491:J4554" si="492">IF(ISERROR(H4491/C4491),"",H4491/C4491)</f>
        <v/>
      </c>
      <c r="K4491" s="132">
        <f t="shared" si="490"/>
        <v>0</v>
      </c>
      <c r="L4491" s="246"/>
      <c r="M4491" s="247"/>
      <c r="N4491" s="246"/>
      <c r="O4491" s="248"/>
      <c r="P4491" s="249" t="str">
        <f t="shared" ref="P4491:P4554" si="493">+IF((N4491+O4491)&gt;0,+N4491+O4491,"")</f>
        <v/>
      </c>
      <c r="Q4491" s="250" t="str">
        <f t="shared" si="491"/>
        <v/>
      </c>
      <c r="R4491" s="248"/>
      <c r="S4491" s="246"/>
      <c r="T4491" s="248"/>
      <c r="U4491" s="249" t="str">
        <f>+IF(AND(S4491&gt;0,R4491&lt;&gt;'Data Validation (ROP used only)'!$A$22),SUM(S4491:T4491),"")</f>
        <v/>
      </c>
      <c r="V4491" s="250" t="str">
        <f>IF(OR(R4491='Data Validation (ROP used only)'!$A$22,ISBLANK(S4491),ISERROR(S4491/$I4491)),"",S4491/$I4491)</f>
        <v/>
      </c>
      <c r="W4491" s="251"/>
      <c r="X4491" s="252" t="str" cm="1">
        <f t="array" ref="X4491">_xlfn.IFS(W4491="","",W4491/I4491&gt;=2,2*I4491,W4491/I4491 &lt; 2, W4491)</f>
        <v/>
      </c>
      <c r="Y4491" s="253" t="str">
        <f t="shared" ref="Y4491:Y4554" si="494">IF(ISBLANK(W4491),"",W4491-X4491)</f>
        <v/>
      </c>
      <c r="Z4491" s="248"/>
      <c r="AA4491" s="249" t="str">
        <f t="shared" ref="AA4491:AA4554" si="495">IF(W4491=0,"",W4491+Z4491)</f>
        <v/>
      </c>
      <c r="AB4491" s="254" t="str">
        <f t="shared" ref="AB4491:AB4554" si="496">IF(ISERROR(W4491/$I4491),"",W4491/$I4491)</f>
        <v/>
      </c>
      <c r="AC4491" s="159"/>
      <c r="AD4491" s="160"/>
    </row>
    <row r="4492" spans="2:30" ht="13.8" hidden="1" outlineLevel="1" x14ac:dyDescent="0.25">
      <c r="B4492" s="1"/>
      <c r="C4492" s="1"/>
      <c r="D4492" s="1"/>
      <c r="E4492" s="2"/>
      <c r="F4492" s="1"/>
      <c r="G4492" s="2"/>
      <c r="H4492" s="108"/>
      <c r="I4492" s="109"/>
      <c r="J4492" s="132" t="str">
        <f t="shared" si="492"/>
        <v/>
      </c>
      <c r="K4492" s="132">
        <f t="shared" si="490"/>
        <v>0</v>
      </c>
      <c r="L4492" s="246"/>
      <c r="M4492" s="247"/>
      <c r="N4492" s="246"/>
      <c r="O4492" s="248"/>
      <c r="P4492" s="249" t="str">
        <f t="shared" si="493"/>
        <v/>
      </c>
      <c r="Q4492" s="250" t="str">
        <f t="shared" si="491"/>
        <v/>
      </c>
      <c r="R4492" s="248"/>
      <c r="S4492" s="246"/>
      <c r="T4492" s="248"/>
      <c r="U4492" s="249" t="str">
        <f>+IF(AND(S4492&gt;0,R4492&lt;&gt;'Data Validation (ROP used only)'!$A$22),SUM(S4492:T4492),"")</f>
        <v/>
      </c>
      <c r="V4492" s="250" t="str">
        <f>IF(OR(R4492='Data Validation (ROP used only)'!$A$22,ISBLANK(S4492),ISERROR(S4492/$I4492)),"",S4492/$I4492)</f>
        <v/>
      </c>
      <c r="W4492" s="251"/>
      <c r="X4492" s="252" t="str" cm="1">
        <f t="array" ref="X4492">_xlfn.IFS(W4492="","",W4492/I4492&gt;=2,2*I4492,W4492/I4492 &lt; 2, W4492)</f>
        <v/>
      </c>
      <c r="Y4492" s="253" t="str">
        <f t="shared" si="494"/>
        <v/>
      </c>
      <c r="Z4492" s="248"/>
      <c r="AA4492" s="249" t="str">
        <f t="shared" si="495"/>
        <v/>
      </c>
      <c r="AB4492" s="254" t="str">
        <f t="shared" si="496"/>
        <v/>
      </c>
      <c r="AC4492" s="159"/>
      <c r="AD4492" s="160"/>
    </row>
    <row r="4493" spans="2:30" ht="13.8" hidden="1" outlineLevel="1" x14ac:dyDescent="0.25">
      <c r="B4493" s="1"/>
      <c r="C4493" s="1"/>
      <c r="D4493" s="1"/>
      <c r="E4493" s="2"/>
      <c r="F4493" s="1"/>
      <c r="G4493" s="2"/>
      <c r="H4493" s="108"/>
      <c r="I4493" s="109"/>
      <c r="J4493" s="132" t="str">
        <f t="shared" si="492"/>
        <v/>
      </c>
      <c r="K4493" s="132">
        <f t="shared" si="490"/>
        <v>0</v>
      </c>
      <c r="L4493" s="246"/>
      <c r="M4493" s="247"/>
      <c r="N4493" s="246"/>
      <c r="O4493" s="248"/>
      <c r="P4493" s="249" t="str">
        <f t="shared" si="493"/>
        <v/>
      </c>
      <c r="Q4493" s="250" t="str">
        <f t="shared" si="491"/>
        <v/>
      </c>
      <c r="R4493" s="248"/>
      <c r="S4493" s="246"/>
      <c r="T4493" s="248"/>
      <c r="U4493" s="249" t="str">
        <f>+IF(AND(S4493&gt;0,R4493&lt;&gt;'Data Validation (ROP used only)'!$A$22),SUM(S4493:T4493),"")</f>
        <v/>
      </c>
      <c r="V4493" s="250" t="str">
        <f>IF(OR(R4493='Data Validation (ROP used only)'!$A$22,ISBLANK(S4493),ISERROR(S4493/$I4493)),"",S4493/$I4493)</f>
        <v/>
      </c>
      <c r="W4493" s="251"/>
      <c r="X4493" s="252" t="str" cm="1">
        <f t="array" ref="X4493">_xlfn.IFS(W4493="","",W4493/I4493&gt;=2,2*I4493,W4493/I4493 &lt; 2, W4493)</f>
        <v/>
      </c>
      <c r="Y4493" s="253" t="str">
        <f t="shared" si="494"/>
        <v/>
      </c>
      <c r="Z4493" s="248"/>
      <c r="AA4493" s="249" t="str">
        <f t="shared" si="495"/>
        <v/>
      </c>
      <c r="AB4493" s="254" t="str">
        <f t="shared" si="496"/>
        <v/>
      </c>
      <c r="AC4493" s="159"/>
      <c r="AD4493" s="160"/>
    </row>
    <row r="4494" spans="2:30" ht="13.8" hidden="1" outlineLevel="1" x14ac:dyDescent="0.25">
      <c r="B4494" s="1"/>
      <c r="C4494" s="1"/>
      <c r="D4494" s="1"/>
      <c r="E4494" s="2"/>
      <c r="F4494" s="1"/>
      <c r="G4494" s="2"/>
      <c r="H4494" s="108"/>
      <c r="I4494" s="109"/>
      <c r="J4494" s="132" t="str">
        <f t="shared" si="492"/>
        <v/>
      </c>
      <c r="K4494" s="132">
        <f t="shared" si="490"/>
        <v>0</v>
      </c>
      <c r="L4494" s="246"/>
      <c r="M4494" s="247"/>
      <c r="N4494" s="246"/>
      <c r="O4494" s="248"/>
      <c r="P4494" s="249" t="str">
        <f t="shared" si="493"/>
        <v/>
      </c>
      <c r="Q4494" s="250" t="str">
        <f t="shared" si="491"/>
        <v/>
      </c>
      <c r="R4494" s="248"/>
      <c r="S4494" s="246"/>
      <c r="T4494" s="248"/>
      <c r="U4494" s="249" t="str">
        <f>+IF(AND(S4494&gt;0,R4494&lt;&gt;'Data Validation (ROP used only)'!$A$22),SUM(S4494:T4494),"")</f>
        <v/>
      </c>
      <c r="V4494" s="250" t="str">
        <f>IF(OR(R4494='Data Validation (ROP used only)'!$A$22,ISBLANK(S4494),ISERROR(S4494/$I4494)),"",S4494/$I4494)</f>
        <v/>
      </c>
      <c r="W4494" s="251"/>
      <c r="X4494" s="252" t="str" cm="1">
        <f t="array" ref="X4494">_xlfn.IFS(W4494="","",W4494/I4494&gt;=2,2*I4494,W4494/I4494 &lt; 2, W4494)</f>
        <v/>
      </c>
      <c r="Y4494" s="253" t="str">
        <f t="shared" si="494"/>
        <v/>
      </c>
      <c r="Z4494" s="248"/>
      <c r="AA4494" s="249" t="str">
        <f t="shared" si="495"/>
        <v/>
      </c>
      <c r="AB4494" s="254" t="str">
        <f t="shared" si="496"/>
        <v/>
      </c>
      <c r="AC4494" s="159"/>
      <c r="AD4494" s="160"/>
    </row>
    <row r="4495" spans="2:30" ht="13.8" hidden="1" outlineLevel="1" x14ac:dyDescent="0.25">
      <c r="B4495" s="1"/>
      <c r="C4495" s="1"/>
      <c r="D4495" s="1"/>
      <c r="E4495" s="2"/>
      <c r="F4495" s="1"/>
      <c r="G4495" s="2"/>
      <c r="H4495" s="108"/>
      <c r="I4495" s="109"/>
      <c r="J4495" s="132" t="str">
        <f t="shared" si="492"/>
        <v/>
      </c>
      <c r="K4495" s="132">
        <f t="shared" si="490"/>
        <v>0</v>
      </c>
      <c r="L4495" s="246"/>
      <c r="M4495" s="247"/>
      <c r="N4495" s="246"/>
      <c r="O4495" s="248"/>
      <c r="P4495" s="249" t="str">
        <f t="shared" si="493"/>
        <v/>
      </c>
      <c r="Q4495" s="250" t="str">
        <f t="shared" si="491"/>
        <v/>
      </c>
      <c r="R4495" s="248"/>
      <c r="S4495" s="246"/>
      <c r="T4495" s="248"/>
      <c r="U4495" s="249" t="str">
        <f>+IF(AND(S4495&gt;0,R4495&lt;&gt;'Data Validation (ROP used only)'!$A$22),SUM(S4495:T4495),"")</f>
        <v/>
      </c>
      <c r="V4495" s="250" t="str">
        <f>IF(OR(R4495='Data Validation (ROP used only)'!$A$22,ISBLANK(S4495),ISERROR(S4495/$I4495)),"",S4495/$I4495)</f>
        <v/>
      </c>
      <c r="W4495" s="251"/>
      <c r="X4495" s="252" t="str" cm="1">
        <f t="array" ref="X4495">_xlfn.IFS(W4495="","",W4495/I4495&gt;=2,2*I4495,W4495/I4495 &lt; 2, W4495)</f>
        <v/>
      </c>
      <c r="Y4495" s="253" t="str">
        <f t="shared" si="494"/>
        <v/>
      </c>
      <c r="Z4495" s="248"/>
      <c r="AA4495" s="249" t="str">
        <f t="shared" si="495"/>
        <v/>
      </c>
      <c r="AB4495" s="254" t="str">
        <f t="shared" si="496"/>
        <v/>
      </c>
      <c r="AC4495" s="159"/>
      <c r="AD4495" s="160"/>
    </row>
    <row r="4496" spans="2:30" ht="13.8" hidden="1" outlineLevel="1" x14ac:dyDescent="0.25">
      <c r="B4496" s="1"/>
      <c r="C4496" s="1"/>
      <c r="D4496" s="1"/>
      <c r="E4496" s="2"/>
      <c r="F4496" s="1"/>
      <c r="G4496" s="2"/>
      <c r="H4496" s="108"/>
      <c r="I4496" s="109"/>
      <c r="J4496" s="132" t="str">
        <f t="shared" si="492"/>
        <v/>
      </c>
      <c r="K4496" s="132">
        <f t="shared" si="490"/>
        <v>0</v>
      </c>
      <c r="L4496" s="246"/>
      <c r="M4496" s="247"/>
      <c r="N4496" s="246"/>
      <c r="O4496" s="248"/>
      <c r="P4496" s="249" t="str">
        <f t="shared" si="493"/>
        <v/>
      </c>
      <c r="Q4496" s="250" t="str">
        <f t="shared" si="491"/>
        <v/>
      </c>
      <c r="R4496" s="248"/>
      <c r="S4496" s="246"/>
      <c r="T4496" s="248"/>
      <c r="U4496" s="249" t="str">
        <f>+IF(AND(S4496&gt;0,R4496&lt;&gt;'Data Validation (ROP used only)'!$A$22),SUM(S4496:T4496),"")</f>
        <v/>
      </c>
      <c r="V4496" s="250" t="str">
        <f>IF(OR(R4496='Data Validation (ROP used only)'!$A$22,ISBLANK(S4496),ISERROR(S4496/$I4496)),"",S4496/$I4496)</f>
        <v/>
      </c>
      <c r="W4496" s="251"/>
      <c r="X4496" s="252" t="str" cm="1">
        <f t="array" ref="X4496">_xlfn.IFS(W4496="","",W4496/I4496&gt;=2,2*I4496,W4496/I4496 &lt; 2, W4496)</f>
        <v/>
      </c>
      <c r="Y4496" s="253" t="str">
        <f t="shared" si="494"/>
        <v/>
      </c>
      <c r="Z4496" s="248"/>
      <c r="AA4496" s="249" t="str">
        <f t="shared" si="495"/>
        <v/>
      </c>
      <c r="AB4496" s="254" t="str">
        <f t="shared" si="496"/>
        <v/>
      </c>
      <c r="AC4496" s="159"/>
      <c r="AD4496" s="160"/>
    </row>
    <row r="4497" spans="2:30" ht="13.8" hidden="1" outlineLevel="1" x14ac:dyDescent="0.25">
      <c r="B4497" s="1"/>
      <c r="C4497" s="1"/>
      <c r="D4497" s="1"/>
      <c r="E4497" s="2"/>
      <c r="F4497" s="1"/>
      <c r="G4497" s="2"/>
      <c r="H4497" s="108"/>
      <c r="I4497" s="109"/>
      <c r="J4497" s="132" t="str">
        <f t="shared" si="492"/>
        <v/>
      </c>
      <c r="K4497" s="132">
        <f t="shared" si="490"/>
        <v>0</v>
      </c>
      <c r="L4497" s="246"/>
      <c r="M4497" s="247"/>
      <c r="N4497" s="246"/>
      <c r="O4497" s="248"/>
      <c r="P4497" s="249" t="str">
        <f t="shared" si="493"/>
        <v/>
      </c>
      <c r="Q4497" s="250" t="str">
        <f t="shared" si="491"/>
        <v/>
      </c>
      <c r="R4497" s="248"/>
      <c r="S4497" s="246"/>
      <c r="T4497" s="248"/>
      <c r="U4497" s="249" t="str">
        <f>+IF(AND(S4497&gt;0,R4497&lt;&gt;'Data Validation (ROP used only)'!$A$22),SUM(S4497:T4497),"")</f>
        <v/>
      </c>
      <c r="V4497" s="250" t="str">
        <f>IF(OR(R4497='Data Validation (ROP used only)'!$A$22,ISBLANK(S4497),ISERROR(S4497/$I4497)),"",S4497/$I4497)</f>
        <v/>
      </c>
      <c r="W4497" s="251"/>
      <c r="X4497" s="252" t="str" cm="1">
        <f t="array" ref="X4497">_xlfn.IFS(W4497="","",W4497/I4497&gt;=2,2*I4497,W4497/I4497 &lt; 2, W4497)</f>
        <v/>
      </c>
      <c r="Y4497" s="253" t="str">
        <f t="shared" si="494"/>
        <v/>
      </c>
      <c r="Z4497" s="248"/>
      <c r="AA4497" s="249" t="str">
        <f t="shared" si="495"/>
        <v/>
      </c>
      <c r="AB4497" s="254" t="str">
        <f t="shared" si="496"/>
        <v/>
      </c>
      <c r="AC4497" s="159"/>
      <c r="AD4497" s="160"/>
    </row>
    <row r="4498" spans="2:30" ht="13.8" hidden="1" outlineLevel="1" x14ac:dyDescent="0.25">
      <c r="B4498" s="1"/>
      <c r="C4498" s="1"/>
      <c r="D4498" s="1"/>
      <c r="E4498" s="2"/>
      <c r="F4498" s="1"/>
      <c r="G4498" s="2"/>
      <c r="H4498" s="108"/>
      <c r="I4498" s="109"/>
      <c r="J4498" s="132" t="str">
        <f t="shared" si="492"/>
        <v/>
      </c>
      <c r="K4498" s="132">
        <f t="shared" si="490"/>
        <v>0</v>
      </c>
      <c r="L4498" s="246"/>
      <c r="M4498" s="247"/>
      <c r="N4498" s="246"/>
      <c r="O4498" s="248"/>
      <c r="P4498" s="249" t="str">
        <f t="shared" si="493"/>
        <v/>
      </c>
      <c r="Q4498" s="250" t="str">
        <f t="shared" si="491"/>
        <v/>
      </c>
      <c r="R4498" s="248"/>
      <c r="S4498" s="246"/>
      <c r="T4498" s="248"/>
      <c r="U4498" s="249" t="str">
        <f>+IF(AND(S4498&gt;0,R4498&lt;&gt;'Data Validation (ROP used only)'!$A$22),SUM(S4498:T4498),"")</f>
        <v/>
      </c>
      <c r="V4498" s="250" t="str">
        <f>IF(OR(R4498='Data Validation (ROP used only)'!$A$22,ISBLANK(S4498),ISERROR(S4498/$I4498)),"",S4498/$I4498)</f>
        <v/>
      </c>
      <c r="W4498" s="251"/>
      <c r="X4498" s="252" t="str" cm="1">
        <f t="array" ref="X4498">_xlfn.IFS(W4498="","",W4498/I4498&gt;=2,2*I4498,W4498/I4498 &lt; 2, W4498)</f>
        <v/>
      </c>
      <c r="Y4498" s="253" t="str">
        <f t="shared" si="494"/>
        <v/>
      </c>
      <c r="Z4498" s="248"/>
      <c r="AA4498" s="249" t="str">
        <f t="shared" si="495"/>
        <v/>
      </c>
      <c r="AB4498" s="254" t="str">
        <f t="shared" si="496"/>
        <v/>
      </c>
      <c r="AC4498" s="159"/>
      <c r="AD4498" s="160"/>
    </row>
    <row r="4499" spans="2:30" ht="13.8" hidden="1" outlineLevel="1" x14ac:dyDescent="0.25">
      <c r="B4499" s="1"/>
      <c r="C4499" s="1"/>
      <c r="D4499" s="1"/>
      <c r="E4499" s="2"/>
      <c r="F4499" s="1"/>
      <c r="G4499" s="2"/>
      <c r="H4499" s="108"/>
      <c r="I4499" s="109"/>
      <c r="J4499" s="132" t="str">
        <f t="shared" si="492"/>
        <v/>
      </c>
      <c r="K4499" s="132">
        <f t="shared" si="490"/>
        <v>0</v>
      </c>
      <c r="L4499" s="246"/>
      <c r="M4499" s="247"/>
      <c r="N4499" s="246"/>
      <c r="O4499" s="248"/>
      <c r="P4499" s="249" t="str">
        <f t="shared" si="493"/>
        <v/>
      </c>
      <c r="Q4499" s="250" t="str">
        <f t="shared" si="491"/>
        <v/>
      </c>
      <c r="R4499" s="248"/>
      <c r="S4499" s="246"/>
      <c r="T4499" s="248"/>
      <c r="U4499" s="249" t="str">
        <f>+IF(AND(S4499&gt;0,R4499&lt;&gt;'Data Validation (ROP used only)'!$A$22),SUM(S4499:T4499),"")</f>
        <v/>
      </c>
      <c r="V4499" s="250" t="str">
        <f>IF(OR(R4499='Data Validation (ROP used only)'!$A$22,ISBLANK(S4499),ISERROR(S4499/$I4499)),"",S4499/$I4499)</f>
        <v/>
      </c>
      <c r="W4499" s="251"/>
      <c r="X4499" s="252" t="str" cm="1">
        <f t="array" ref="X4499">_xlfn.IFS(W4499="","",W4499/I4499&gt;=2,2*I4499,W4499/I4499 &lt; 2, W4499)</f>
        <v/>
      </c>
      <c r="Y4499" s="253" t="str">
        <f t="shared" si="494"/>
        <v/>
      </c>
      <c r="Z4499" s="248"/>
      <c r="AA4499" s="249" t="str">
        <f t="shared" si="495"/>
        <v/>
      </c>
      <c r="AB4499" s="254" t="str">
        <f t="shared" si="496"/>
        <v/>
      </c>
      <c r="AC4499" s="159"/>
      <c r="AD4499" s="160"/>
    </row>
    <row r="4500" spans="2:30" ht="13.8" hidden="1" outlineLevel="1" x14ac:dyDescent="0.25">
      <c r="B4500" s="1"/>
      <c r="C4500" s="1"/>
      <c r="D4500" s="1"/>
      <c r="E4500" s="2"/>
      <c r="F4500" s="1"/>
      <c r="G4500" s="2"/>
      <c r="H4500" s="108"/>
      <c r="I4500" s="109"/>
      <c r="J4500" s="132" t="str">
        <f t="shared" si="492"/>
        <v/>
      </c>
      <c r="K4500" s="132">
        <f t="shared" si="490"/>
        <v>0</v>
      </c>
      <c r="L4500" s="246"/>
      <c r="M4500" s="247"/>
      <c r="N4500" s="246"/>
      <c r="O4500" s="248"/>
      <c r="P4500" s="249" t="str">
        <f t="shared" si="493"/>
        <v/>
      </c>
      <c r="Q4500" s="250" t="str">
        <f t="shared" si="491"/>
        <v/>
      </c>
      <c r="R4500" s="248"/>
      <c r="S4500" s="246"/>
      <c r="T4500" s="248"/>
      <c r="U4500" s="249" t="str">
        <f>+IF(AND(S4500&gt;0,R4500&lt;&gt;'Data Validation (ROP used only)'!$A$22),SUM(S4500:T4500),"")</f>
        <v/>
      </c>
      <c r="V4500" s="250" t="str">
        <f>IF(OR(R4500='Data Validation (ROP used only)'!$A$22,ISBLANK(S4500),ISERROR(S4500/$I4500)),"",S4500/$I4500)</f>
        <v/>
      </c>
      <c r="W4500" s="251"/>
      <c r="X4500" s="252" t="str" cm="1">
        <f t="array" ref="X4500">_xlfn.IFS(W4500="","",W4500/I4500&gt;=2,2*I4500,W4500/I4500 &lt; 2, W4500)</f>
        <v/>
      </c>
      <c r="Y4500" s="253" t="str">
        <f t="shared" si="494"/>
        <v/>
      </c>
      <c r="Z4500" s="248"/>
      <c r="AA4500" s="249" t="str">
        <f t="shared" si="495"/>
        <v/>
      </c>
      <c r="AB4500" s="254" t="str">
        <f t="shared" si="496"/>
        <v/>
      </c>
      <c r="AC4500" s="159"/>
      <c r="AD4500" s="160"/>
    </row>
    <row r="4501" spans="2:30" ht="13.8" hidden="1" outlineLevel="1" x14ac:dyDescent="0.25">
      <c r="B4501" s="1"/>
      <c r="C4501" s="1"/>
      <c r="D4501" s="1"/>
      <c r="E4501" s="2"/>
      <c r="F4501" s="1"/>
      <c r="G4501" s="2"/>
      <c r="H4501" s="108"/>
      <c r="I4501" s="109"/>
      <c r="J4501" s="132" t="str">
        <f t="shared" si="492"/>
        <v/>
      </c>
      <c r="K4501" s="132">
        <f t="shared" si="490"/>
        <v>0</v>
      </c>
      <c r="L4501" s="246"/>
      <c r="M4501" s="247"/>
      <c r="N4501" s="246"/>
      <c r="O4501" s="248"/>
      <c r="P4501" s="249" t="str">
        <f t="shared" si="493"/>
        <v/>
      </c>
      <c r="Q4501" s="250" t="str">
        <f t="shared" si="491"/>
        <v/>
      </c>
      <c r="R4501" s="248"/>
      <c r="S4501" s="246"/>
      <c r="T4501" s="248"/>
      <c r="U4501" s="249" t="str">
        <f>+IF(AND(S4501&gt;0,R4501&lt;&gt;'Data Validation (ROP used only)'!$A$22),SUM(S4501:T4501),"")</f>
        <v/>
      </c>
      <c r="V4501" s="250" t="str">
        <f>IF(OR(R4501='Data Validation (ROP used only)'!$A$22,ISBLANK(S4501),ISERROR(S4501/$I4501)),"",S4501/$I4501)</f>
        <v/>
      </c>
      <c r="W4501" s="251"/>
      <c r="X4501" s="252" t="str" cm="1">
        <f t="array" ref="X4501">_xlfn.IFS(W4501="","",W4501/I4501&gt;=2,2*I4501,W4501/I4501 &lt; 2, W4501)</f>
        <v/>
      </c>
      <c r="Y4501" s="253" t="str">
        <f t="shared" si="494"/>
        <v/>
      </c>
      <c r="Z4501" s="248"/>
      <c r="AA4501" s="249" t="str">
        <f t="shared" si="495"/>
        <v/>
      </c>
      <c r="AB4501" s="254" t="str">
        <f t="shared" si="496"/>
        <v/>
      </c>
      <c r="AC4501" s="159"/>
      <c r="AD4501" s="160"/>
    </row>
    <row r="4502" spans="2:30" ht="13.8" hidden="1" outlineLevel="1" x14ac:dyDescent="0.25">
      <c r="B4502" s="1"/>
      <c r="C4502" s="1"/>
      <c r="D4502" s="1"/>
      <c r="E4502" s="2"/>
      <c r="F4502" s="1"/>
      <c r="G4502" s="2"/>
      <c r="H4502" s="108"/>
      <c r="I4502" s="109"/>
      <c r="J4502" s="132" t="str">
        <f t="shared" si="492"/>
        <v/>
      </c>
      <c r="K4502" s="132">
        <f t="shared" si="490"/>
        <v>0</v>
      </c>
      <c r="L4502" s="246"/>
      <c r="M4502" s="247"/>
      <c r="N4502" s="246"/>
      <c r="O4502" s="248"/>
      <c r="P4502" s="249" t="str">
        <f t="shared" si="493"/>
        <v/>
      </c>
      <c r="Q4502" s="250" t="str">
        <f t="shared" si="491"/>
        <v/>
      </c>
      <c r="R4502" s="248"/>
      <c r="S4502" s="246"/>
      <c r="T4502" s="248"/>
      <c r="U4502" s="249" t="str">
        <f>+IF(AND(S4502&gt;0,R4502&lt;&gt;'Data Validation (ROP used only)'!$A$22),SUM(S4502:T4502),"")</f>
        <v/>
      </c>
      <c r="V4502" s="250" t="str">
        <f>IF(OR(R4502='Data Validation (ROP used only)'!$A$22,ISBLANK(S4502),ISERROR(S4502/$I4502)),"",S4502/$I4502)</f>
        <v/>
      </c>
      <c r="W4502" s="251"/>
      <c r="X4502" s="252" t="str" cm="1">
        <f t="array" ref="X4502">_xlfn.IFS(W4502="","",W4502/I4502&gt;=2,2*I4502,W4502/I4502 &lt; 2, W4502)</f>
        <v/>
      </c>
      <c r="Y4502" s="253" t="str">
        <f t="shared" si="494"/>
        <v/>
      </c>
      <c r="Z4502" s="248"/>
      <c r="AA4502" s="249" t="str">
        <f t="shared" si="495"/>
        <v/>
      </c>
      <c r="AB4502" s="254" t="str">
        <f t="shared" si="496"/>
        <v/>
      </c>
      <c r="AC4502" s="159"/>
      <c r="AD4502" s="160"/>
    </row>
    <row r="4503" spans="2:30" ht="13.8" hidden="1" outlineLevel="1" x14ac:dyDescent="0.25">
      <c r="B4503" s="1"/>
      <c r="C4503" s="1"/>
      <c r="D4503" s="1"/>
      <c r="E4503" s="2"/>
      <c r="F4503" s="1"/>
      <c r="G4503" s="2"/>
      <c r="H4503" s="108"/>
      <c r="I4503" s="109"/>
      <c r="J4503" s="132" t="str">
        <f t="shared" si="492"/>
        <v/>
      </c>
      <c r="K4503" s="132">
        <f t="shared" si="490"/>
        <v>0</v>
      </c>
      <c r="L4503" s="246"/>
      <c r="M4503" s="247"/>
      <c r="N4503" s="246"/>
      <c r="O4503" s="248"/>
      <c r="P4503" s="249" t="str">
        <f t="shared" si="493"/>
        <v/>
      </c>
      <c r="Q4503" s="250" t="str">
        <f t="shared" si="491"/>
        <v/>
      </c>
      <c r="R4503" s="248"/>
      <c r="S4503" s="246"/>
      <c r="T4503" s="248"/>
      <c r="U4503" s="249" t="str">
        <f>+IF(AND(S4503&gt;0,R4503&lt;&gt;'Data Validation (ROP used only)'!$A$22),SUM(S4503:T4503),"")</f>
        <v/>
      </c>
      <c r="V4503" s="250" t="str">
        <f>IF(OR(R4503='Data Validation (ROP used only)'!$A$22,ISBLANK(S4503),ISERROR(S4503/$I4503)),"",S4503/$I4503)</f>
        <v/>
      </c>
      <c r="W4503" s="251"/>
      <c r="X4503" s="252" t="str" cm="1">
        <f t="array" ref="X4503">_xlfn.IFS(W4503="","",W4503/I4503&gt;=2,2*I4503,W4503/I4503 &lt; 2, W4503)</f>
        <v/>
      </c>
      <c r="Y4503" s="253" t="str">
        <f t="shared" si="494"/>
        <v/>
      </c>
      <c r="Z4503" s="248"/>
      <c r="AA4503" s="249" t="str">
        <f t="shared" si="495"/>
        <v/>
      </c>
      <c r="AB4503" s="254" t="str">
        <f t="shared" si="496"/>
        <v/>
      </c>
      <c r="AC4503" s="159"/>
      <c r="AD4503" s="160"/>
    </row>
    <row r="4504" spans="2:30" ht="13.8" hidden="1" outlineLevel="1" x14ac:dyDescent="0.25">
      <c r="B4504" s="1"/>
      <c r="C4504" s="1"/>
      <c r="D4504" s="1"/>
      <c r="E4504" s="2"/>
      <c r="F4504" s="1"/>
      <c r="G4504" s="2"/>
      <c r="H4504" s="108"/>
      <c r="I4504" s="109"/>
      <c r="J4504" s="132" t="str">
        <f t="shared" si="492"/>
        <v/>
      </c>
      <c r="K4504" s="132">
        <f t="shared" si="490"/>
        <v>0</v>
      </c>
      <c r="L4504" s="246"/>
      <c r="M4504" s="247"/>
      <c r="N4504" s="246"/>
      <c r="O4504" s="248"/>
      <c r="P4504" s="249" t="str">
        <f t="shared" si="493"/>
        <v/>
      </c>
      <c r="Q4504" s="250" t="str">
        <f t="shared" si="491"/>
        <v/>
      </c>
      <c r="R4504" s="248"/>
      <c r="S4504" s="246"/>
      <c r="T4504" s="248"/>
      <c r="U4504" s="249" t="str">
        <f>+IF(AND(S4504&gt;0,R4504&lt;&gt;'Data Validation (ROP used only)'!$A$22),SUM(S4504:T4504),"")</f>
        <v/>
      </c>
      <c r="V4504" s="250" t="str">
        <f>IF(OR(R4504='Data Validation (ROP used only)'!$A$22,ISBLANK(S4504),ISERROR(S4504/$I4504)),"",S4504/$I4504)</f>
        <v/>
      </c>
      <c r="W4504" s="251"/>
      <c r="X4504" s="252" t="str" cm="1">
        <f t="array" ref="X4504">_xlfn.IFS(W4504="","",W4504/I4504&gt;=2,2*I4504,W4504/I4504 &lt; 2, W4504)</f>
        <v/>
      </c>
      <c r="Y4504" s="253" t="str">
        <f t="shared" si="494"/>
        <v/>
      </c>
      <c r="Z4504" s="248"/>
      <c r="AA4504" s="249" t="str">
        <f t="shared" si="495"/>
        <v/>
      </c>
      <c r="AB4504" s="254" t="str">
        <f t="shared" si="496"/>
        <v/>
      </c>
      <c r="AC4504" s="159"/>
      <c r="AD4504" s="160"/>
    </row>
    <row r="4505" spans="2:30" ht="13.8" hidden="1" outlineLevel="1" x14ac:dyDescent="0.25">
      <c r="B4505" s="1"/>
      <c r="C4505" s="1"/>
      <c r="D4505" s="1"/>
      <c r="E4505" s="2"/>
      <c r="F4505" s="1"/>
      <c r="G4505" s="2"/>
      <c r="H4505" s="108"/>
      <c r="I4505" s="109"/>
      <c r="J4505" s="132" t="str">
        <f t="shared" si="492"/>
        <v/>
      </c>
      <c r="K4505" s="132">
        <f t="shared" si="490"/>
        <v>0</v>
      </c>
      <c r="L4505" s="246"/>
      <c r="M4505" s="247"/>
      <c r="N4505" s="246"/>
      <c r="O4505" s="248"/>
      <c r="P4505" s="249" t="str">
        <f t="shared" si="493"/>
        <v/>
      </c>
      <c r="Q4505" s="250" t="str">
        <f t="shared" si="491"/>
        <v/>
      </c>
      <c r="R4505" s="248"/>
      <c r="S4505" s="246"/>
      <c r="T4505" s="248"/>
      <c r="U4505" s="249" t="str">
        <f>+IF(AND(S4505&gt;0,R4505&lt;&gt;'Data Validation (ROP used only)'!$A$22),SUM(S4505:T4505),"")</f>
        <v/>
      </c>
      <c r="V4505" s="250" t="str">
        <f>IF(OR(R4505='Data Validation (ROP used only)'!$A$22,ISBLANK(S4505),ISERROR(S4505/$I4505)),"",S4505/$I4505)</f>
        <v/>
      </c>
      <c r="W4505" s="251"/>
      <c r="X4505" s="252" t="str" cm="1">
        <f t="array" ref="X4505">_xlfn.IFS(W4505="","",W4505/I4505&gt;=2,2*I4505,W4505/I4505 &lt; 2, W4505)</f>
        <v/>
      </c>
      <c r="Y4505" s="253" t="str">
        <f t="shared" si="494"/>
        <v/>
      </c>
      <c r="Z4505" s="248"/>
      <c r="AA4505" s="249" t="str">
        <f t="shared" si="495"/>
        <v/>
      </c>
      <c r="AB4505" s="254" t="str">
        <f t="shared" si="496"/>
        <v/>
      </c>
      <c r="AC4505" s="159"/>
      <c r="AD4505" s="160"/>
    </row>
    <row r="4506" spans="2:30" ht="13.8" hidden="1" outlineLevel="1" x14ac:dyDescent="0.25">
      <c r="B4506" s="1"/>
      <c r="C4506" s="1"/>
      <c r="D4506" s="1"/>
      <c r="E4506" s="2"/>
      <c r="F4506" s="1"/>
      <c r="G4506" s="2"/>
      <c r="H4506" s="108"/>
      <c r="I4506" s="109"/>
      <c r="J4506" s="132" t="str">
        <f t="shared" si="492"/>
        <v/>
      </c>
      <c r="K4506" s="132">
        <f t="shared" si="490"/>
        <v>0</v>
      </c>
      <c r="L4506" s="246"/>
      <c r="M4506" s="247"/>
      <c r="N4506" s="246"/>
      <c r="O4506" s="248"/>
      <c r="P4506" s="249" t="str">
        <f t="shared" si="493"/>
        <v/>
      </c>
      <c r="Q4506" s="250" t="str">
        <f t="shared" si="491"/>
        <v/>
      </c>
      <c r="R4506" s="248"/>
      <c r="S4506" s="246"/>
      <c r="T4506" s="248"/>
      <c r="U4506" s="249" t="str">
        <f>+IF(AND(S4506&gt;0,R4506&lt;&gt;'Data Validation (ROP used only)'!$A$22),SUM(S4506:T4506),"")</f>
        <v/>
      </c>
      <c r="V4506" s="250" t="str">
        <f>IF(OR(R4506='Data Validation (ROP used only)'!$A$22,ISBLANK(S4506),ISERROR(S4506/$I4506)),"",S4506/$I4506)</f>
        <v/>
      </c>
      <c r="W4506" s="251"/>
      <c r="X4506" s="252" t="str" cm="1">
        <f t="array" ref="X4506">_xlfn.IFS(W4506="","",W4506/I4506&gt;=2,2*I4506,W4506/I4506 &lt; 2, W4506)</f>
        <v/>
      </c>
      <c r="Y4506" s="253" t="str">
        <f t="shared" si="494"/>
        <v/>
      </c>
      <c r="Z4506" s="248"/>
      <c r="AA4506" s="249" t="str">
        <f t="shared" si="495"/>
        <v/>
      </c>
      <c r="AB4506" s="254" t="str">
        <f t="shared" si="496"/>
        <v/>
      </c>
      <c r="AC4506" s="159"/>
      <c r="AD4506" s="160"/>
    </row>
    <row r="4507" spans="2:30" ht="13.8" hidden="1" outlineLevel="1" x14ac:dyDescent="0.25">
      <c r="B4507" s="1"/>
      <c r="C4507" s="1"/>
      <c r="D4507" s="1"/>
      <c r="E4507" s="2"/>
      <c r="F4507" s="1"/>
      <c r="G4507" s="2"/>
      <c r="H4507" s="108"/>
      <c r="I4507" s="109"/>
      <c r="J4507" s="132" t="str">
        <f t="shared" si="492"/>
        <v/>
      </c>
      <c r="K4507" s="132">
        <f t="shared" si="490"/>
        <v>0</v>
      </c>
      <c r="L4507" s="246"/>
      <c r="M4507" s="247"/>
      <c r="N4507" s="246"/>
      <c r="O4507" s="248"/>
      <c r="P4507" s="249" t="str">
        <f t="shared" si="493"/>
        <v/>
      </c>
      <c r="Q4507" s="250" t="str">
        <f t="shared" si="491"/>
        <v/>
      </c>
      <c r="R4507" s="248"/>
      <c r="S4507" s="246"/>
      <c r="T4507" s="248"/>
      <c r="U4507" s="249" t="str">
        <f>+IF(AND(S4507&gt;0,R4507&lt;&gt;'Data Validation (ROP used only)'!$A$22),SUM(S4507:T4507),"")</f>
        <v/>
      </c>
      <c r="V4507" s="250" t="str">
        <f>IF(OR(R4507='Data Validation (ROP used only)'!$A$22,ISBLANK(S4507),ISERROR(S4507/$I4507)),"",S4507/$I4507)</f>
        <v/>
      </c>
      <c r="W4507" s="251"/>
      <c r="X4507" s="252" t="str" cm="1">
        <f t="array" ref="X4507">_xlfn.IFS(W4507="","",W4507/I4507&gt;=2,2*I4507,W4507/I4507 &lt; 2, W4507)</f>
        <v/>
      </c>
      <c r="Y4507" s="253" t="str">
        <f t="shared" si="494"/>
        <v/>
      </c>
      <c r="Z4507" s="248"/>
      <c r="AA4507" s="249" t="str">
        <f t="shared" si="495"/>
        <v/>
      </c>
      <c r="AB4507" s="254" t="str">
        <f t="shared" si="496"/>
        <v/>
      </c>
      <c r="AC4507" s="159"/>
      <c r="AD4507" s="160"/>
    </row>
    <row r="4508" spans="2:30" ht="13.8" hidden="1" outlineLevel="1" x14ac:dyDescent="0.25">
      <c r="B4508" s="1"/>
      <c r="C4508" s="1"/>
      <c r="D4508" s="1"/>
      <c r="E4508" s="2"/>
      <c r="F4508" s="1"/>
      <c r="G4508" s="2"/>
      <c r="H4508" s="108"/>
      <c r="I4508" s="109"/>
      <c r="J4508" s="132" t="str">
        <f t="shared" si="492"/>
        <v/>
      </c>
      <c r="K4508" s="132">
        <f t="shared" si="490"/>
        <v>0</v>
      </c>
      <c r="L4508" s="246"/>
      <c r="M4508" s="247"/>
      <c r="N4508" s="246"/>
      <c r="O4508" s="248"/>
      <c r="P4508" s="249" t="str">
        <f t="shared" si="493"/>
        <v/>
      </c>
      <c r="Q4508" s="250" t="str">
        <f t="shared" si="491"/>
        <v/>
      </c>
      <c r="R4508" s="248"/>
      <c r="S4508" s="246"/>
      <c r="T4508" s="248"/>
      <c r="U4508" s="249" t="str">
        <f>+IF(AND(S4508&gt;0,R4508&lt;&gt;'Data Validation (ROP used only)'!$A$22),SUM(S4508:T4508),"")</f>
        <v/>
      </c>
      <c r="V4508" s="250" t="str">
        <f>IF(OR(R4508='Data Validation (ROP used only)'!$A$22,ISBLANK(S4508),ISERROR(S4508/$I4508)),"",S4508/$I4508)</f>
        <v/>
      </c>
      <c r="W4508" s="251"/>
      <c r="X4508" s="252" t="str" cm="1">
        <f t="array" ref="X4508">_xlfn.IFS(W4508="","",W4508/I4508&gt;=2,2*I4508,W4508/I4508 &lt; 2, W4508)</f>
        <v/>
      </c>
      <c r="Y4508" s="253" t="str">
        <f t="shared" si="494"/>
        <v/>
      </c>
      <c r="Z4508" s="248"/>
      <c r="AA4508" s="249" t="str">
        <f t="shared" si="495"/>
        <v/>
      </c>
      <c r="AB4508" s="254" t="str">
        <f t="shared" si="496"/>
        <v/>
      </c>
      <c r="AC4508" s="159"/>
      <c r="AD4508" s="160"/>
    </row>
    <row r="4509" spans="2:30" ht="13.8" hidden="1" outlineLevel="1" x14ac:dyDescent="0.25">
      <c r="B4509" s="1"/>
      <c r="C4509" s="1"/>
      <c r="D4509" s="1"/>
      <c r="E4509" s="2"/>
      <c r="F4509" s="1"/>
      <c r="G4509" s="2"/>
      <c r="H4509" s="108"/>
      <c r="I4509" s="109"/>
      <c r="J4509" s="132" t="str">
        <f t="shared" si="492"/>
        <v/>
      </c>
      <c r="K4509" s="132">
        <f t="shared" si="490"/>
        <v>0</v>
      </c>
      <c r="L4509" s="246"/>
      <c r="M4509" s="247"/>
      <c r="N4509" s="246"/>
      <c r="O4509" s="248"/>
      <c r="P4509" s="249" t="str">
        <f t="shared" si="493"/>
        <v/>
      </c>
      <c r="Q4509" s="250" t="str">
        <f t="shared" si="491"/>
        <v/>
      </c>
      <c r="R4509" s="248"/>
      <c r="S4509" s="246"/>
      <c r="T4509" s="248"/>
      <c r="U4509" s="249" t="str">
        <f>+IF(AND(S4509&gt;0,R4509&lt;&gt;'Data Validation (ROP used only)'!$A$22),SUM(S4509:T4509),"")</f>
        <v/>
      </c>
      <c r="V4509" s="250" t="str">
        <f>IF(OR(R4509='Data Validation (ROP used only)'!$A$22,ISBLANK(S4509),ISERROR(S4509/$I4509)),"",S4509/$I4509)</f>
        <v/>
      </c>
      <c r="W4509" s="251"/>
      <c r="X4509" s="252" t="str" cm="1">
        <f t="array" ref="X4509">_xlfn.IFS(W4509="","",W4509/I4509&gt;=2,2*I4509,W4509/I4509 &lt; 2, W4509)</f>
        <v/>
      </c>
      <c r="Y4509" s="253" t="str">
        <f t="shared" si="494"/>
        <v/>
      </c>
      <c r="Z4509" s="248"/>
      <c r="AA4509" s="249" t="str">
        <f t="shared" si="495"/>
        <v/>
      </c>
      <c r="AB4509" s="254" t="str">
        <f t="shared" si="496"/>
        <v/>
      </c>
      <c r="AC4509" s="159"/>
      <c r="AD4509" s="160"/>
    </row>
    <row r="4510" spans="2:30" ht="13.8" hidden="1" outlineLevel="1" x14ac:dyDescent="0.25">
      <c r="B4510" s="1"/>
      <c r="C4510" s="1"/>
      <c r="D4510" s="1"/>
      <c r="E4510" s="2"/>
      <c r="F4510" s="1"/>
      <c r="G4510" s="2"/>
      <c r="H4510" s="108"/>
      <c r="I4510" s="109"/>
      <c r="J4510" s="132" t="str">
        <f t="shared" si="492"/>
        <v/>
      </c>
      <c r="K4510" s="132">
        <f t="shared" si="490"/>
        <v>0</v>
      </c>
      <c r="L4510" s="246"/>
      <c r="M4510" s="247"/>
      <c r="N4510" s="246"/>
      <c r="O4510" s="248"/>
      <c r="P4510" s="249" t="str">
        <f t="shared" si="493"/>
        <v/>
      </c>
      <c r="Q4510" s="250" t="str">
        <f t="shared" si="491"/>
        <v/>
      </c>
      <c r="R4510" s="248"/>
      <c r="S4510" s="246"/>
      <c r="T4510" s="248"/>
      <c r="U4510" s="249" t="str">
        <f>+IF(AND(S4510&gt;0,R4510&lt;&gt;'Data Validation (ROP used only)'!$A$22),SUM(S4510:T4510),"")</f>
        <v/>
      </c>
      <c r="V4510" s="250" t="str">
        <f>IF(OR(R4510='Data Validation (ROP used only)'!$A$22,ISBLANK(S4510),ISERROR(S4510/$I4510)),"",S4510/$I4510)</f>
        <v/>
      </c>
      <c r="W4510" s="251"/>
      <c r="X4510" s="252" t="str" cm="1">
        <f t="array" ref="X4510">_xlfn.IFS(W4510="","",W4510/I4510&gt;=2,2*I4510,W4510/I4510 &lt; 2, W4510)</f>
        <v/>
      </c>
      <c r="Y4510" s="253" t="str">
        <f t="shared" si="494"/>
        <v/>
      </c>
      <c r="Z4510" s="248"/>
      <c r="AA4510" s="249" t="str">
        <f t="shared" si="495"/>
        <v/>
      </c>
      <c r="AB4510" s="254" t="str">
        <f t="shared" si="496"/>
        <v/>
      </c>
      <c r="AC4510" s="159"/>
      <c r="AD4510" s="160"/>
    </row>
    <row r="4511" spans="2:30" ht="13.8" hidden="1" outlineLevel="1" x14ac:dyDescent="0.25">
      <c r="B4511" s="1"/>
      <c r="C4511" s="1"/>
      <c r="D4511" s="1"/>
      <c r="E4511" s="2"/>
      <c r="F4511" s="1"/>
      <c r="G4511" s="2"/>
      <c r="H4511" s="108"/>
      <c r="I4511" s="109"/>
      <c r="J4511" s="132" t="str">
        <f t="shared" si="492"/>
        <v/>
      </c>
      <c r="K4511" s="132">
        <f t="shared" si="490"/>
        <v>0</v>
      </c>
      <c r="L4511" s="246"/>
      <c r="M4511" s="247"/>
      <c r="N4511" s="246"/>
      <c r="O4511" s="248"/>
      <c r="P4511" s="249" t="str">
        <f t="shared" si="493"/>
        <v/>
      </c>
      <c r="Q4511" s="250" t="str">
        <f t="shared" si="491"/>
        <v/>
      </c>
      <c r="R4511" s="248"/>
      <c r="S4511" s="246"/>
      <c r="T4511" s="248"/>
      <c r="U4511" s="249" t="str">
        <f>+IF(AND(S4511&gt;0,R4511&lt;&gt;'Data Validation (ROP used only)'!$A$22),SUM(S4511:T4511),"")</f>
        <v/>
      </c>
      <c r="V4511" s="250" t="str">
        <f>IF(OR(R4511='Data Validation (ROP used only)'!$A$22,ISBLANK(S4511),ISERROR(S4511/$I4511)),"",S4511/$I4511)</f>
        <v/>
      </c>
      <c r="W4511" s="251"/>
      <c r="X4511" s="252" t="str" cm="1">
        <f t="array" ref="X4511">_xlfn.IFS(W4511="","",W4511/I4511&gt;=2,2*I4511,W4511/I4511 &lt; 2, W4511)</f>
        <v/>
      </c>
      <c r="Y4511" s="253" t="str">
        <f t="shared" si="494"/>
        <v/>
      </c>
      <c r="Z4511" s="248"/>
      <c r="AA4511" s="249" t="str">
        <f t="shared" si="495"/>
        <v/>
      </c>
      <c r="AB4511" s="254" t="str">
        <f t="shared" si="496"/>
        <v/>
      </c>
      <c r="AC4511" s="159"/>
      <c r="AD4511" s="160"/>
    </row>
    <row r="4512" spans="2:30" ht="13.8" hidden="1" outlineLevel="1" x14ac:dyDescent="0.25">
      <c r="B4512" s="1"/>
      <c r="C4512" s="1"/>
      <c r="D4512" s="1"/>
      <c r="E4512" s="2"/>
      <c r="F4512" s="1"/>
      <c r="G4512" s="2"/>
      <c r="H4512" s="108"/>
      <c r="I4512" s="109"/>
      <c r="J4512" s="132" t="str">
        <f t="shared" si="492"/>
        <v/>
      </c>
      <c r="K4512" s="132">
        <f t="shared" si="490"/>
        <v>0</v>
      </c>
      <c r="L4512" s="246"/>
      <c r="M4512" s="247"/>
      <c r="N4512" s="246"/>
      <c r="O4512" s="248"/>
      <c r="P4512" s="249" t="str">
        <f t="shared" si="493"/>
        <v/>
      </c>
      <c r="Q4512" s="250" t="str">
        <f t="shared" si="491"/>
        <v/>
      </c>
      <c r="R4512" s="248"/>
      <c r="S4512" s="246"/>
      <c r="T4512" s="248"/>
      <c r="U4512" s="249" t="str">
        <f>+IF(AND(S4512&gt;0,R4512&lt;&gt;'Data Validation (ROP used only)'!$A$22),SUM(S4512:T4512),"")</f>
        <v/>
      </c>
      <c r="V4512" s="250" t="str">
        <f>IF(OR(R4512='Data Validation (ROP used only)'!$A$22,ISBLANK(S4512),ISERROR(S4512/$I4512)),"",S4512/$I4512)</f>
        <v/>
      </c>
      <c r="W4512" s="251"/>
      <c r="X4512" s="252" t="str" cm="1">
        <f t="array" ref="X4512">_xlfn.IFS(W4512="","",W4512/I4512&gt;=2,2*I4512,W4512/I4512 &lt; 2, W4512)</f>
        <v/>
      </c>
      <c r="Y4512" s="253" t="str">
        <f t="shared" si="494"/>
        <v/>
      </c>
      <c r="Z4512" s="248"/>
      <c r="AA4512" s="249" t="str">
        <f t="shared" si="495"/>
        <v/>
      </c>
      <c r="AB4512" s="254" t="str">
        <f t="shared" si="496"/>
        <v/>
      </c>
      <c r="AC4512" s="159"/>
      <c r="AD4512" s="160"/>
    </row>
    <row r="4513" spans="2:30" ht="13.8" hidden="1" outlineLevel="1" x14ac:dyDescent="0.25">
      <c r="B4513" s="1"/>
      <c r="C4513" s="1"/>
      <c r="D4513" s="1"/>
      <c r="E4513" s="2"/>
      <c r="F4513" s="1"/>
      <c r="G4513" s="2"/>
      <c r="H4513" s="108"/>
      <c r="I4513" s="109"/>
      <c r="J4513" s="132" t="str">
        <f t="shared" si="492"/>
        <v/>
      </c>
      <c r="K4513" s="132">
        <f t="shared" si="490"/>
        <v>0</v>
      </c>
      <c r="L4513" s="246"/>
      <c r="M4513" s="247"/>
      <c r="N4513" s="246"/>
      <c r="O4513" s="248"/>
      <c r="P4513" s="249" t="str">
        <f t="shared" si="493"/>
        <v/>
      </c>
      <c r="Q4513" s="250" t="str">
        <f t="shared" si="491"/>
        <v/>
      </c>
      <c r="R4513" s="248"/>
      <c r="S4513" s="246"/>
      <c r="T4513" s="248"/>
      <c r="U4513" s="249" t="str">
        <f>+IF(AND(S4513&gt;0,R4513&lt;&gt;'Data Validation (ROP used only)'!$A$22),SUM(S4513:T4513),"")</f>
        <v/>
      </c>
      <c r="V4513" s="250" t="str">
        <f>IF(OR(R4513='Data Validation (ROP used only)'!$A$22,ISBLANK(S4513),ISERROR(S4513/$I4513)),"",S4513/$I4513)</f>
        <v/>
      </c>
      <c r="W4513" s="251"/>
      <c r="X4513" s="252" t="str" cm="1">
        <f t="array" ref="X4513">_xlfn.IFS(W4513="","",W4513/I4513&gt;=2,2*I4513,W4513/I4513 &lt; 2, W4513)</f>
        <v/>
      </c>
      <c r="Y4513" s="253" t="str">
        <f t="shared" si="494"/>
        <v/>
      </c>
      <c r="Z4513" s="248"/>
      <c r="AA4513" s="249" t="str">
        <f t="shared" si="495"/>
        <v/>
      </c>
      <c r="AB4513" s="254" t="str">
        <f t="shared" si="496"/>
        <v/>
      </c>
      <c r="AC4513" s="159"/>
      <c r="AD4513" s="160"/>
    </row>
    <row r="4514" spans="2:30" ht="13.8" hidden="1" outlineLevel="1" x14ac:dyDescent="0.25">
      <c r="B4514" s="1"/>
      <c r="C4514" s="1"/>
      <c r="D4514" s="1"/>
      <c r="E4514" s="2"/>
      <c r="F4514" s="1"/>
      <c r="G4514" s="2"/>
      <c r="H4514" s="108"/>
      <c r="I4514" s="109"/>
      <c r="J4514" s="132" t="str">
        <f t="shared" si="492"/>
        <v/>
      </c>
      <c r="K4514" s="132">
        <f t="shared" si="490"/>
        <v>0</v>
      </c>
      <c r="L4514" s="246"/>
      <c r="M4514" s="247"/>
      <c r="N4514" s="246"/>
      <c r="O4514" s="248"/>
      <c r="P4514" s="249" t="str">
        <f t="shared" si="493"/>
        <v/>
      </c>
      <c r="Q4514" s="250" t="str">
        <f t="shared" si="491"/>
        <v/>
      </c>
      <c r="R4514" s="248"/>
      <c r="S4514" s="246"/>
      <c r="T4514" s="248"/>
      <c r="U4514" s="249" t="str">
        <f>+IF(AND(S4514&gt;0,R4514&lt;&gt;'Data Validation (ROP used only)'!$A$22),SUM(S4514:T4514),"")</f>
        <v/>
      </c>
      <c r="V4514" s="250" t="str">
        <f>IF(OR(R4514='Data Validation (ROP used only)'!$A$22,ISBLANK(S4514),ISERROR(S4514/$I4514)),"",S4514/$I4514)</f>
        <v/>
      </c>
      <c r="W4514" s="251"/>
      <c r="X4514" s="252" t="str" cm="1">
        <f t="array" ref="X4514">_xlfn.IFS(W4514="","",W4514/I4514&gt;=2,2*I4514,W4514/I4514 &lt; 2, W4514)</f>
        <v/>
      </c>
      <c r="Y4514" s="253" t="str">
        <f t="shared" si="494"/>
        <v/>
      </c>
      <c r="Z4514" s="248"/>
      <c r="AA4514" s="249" t="str">
        <f t="shared" si="495"/>
        <v/>
      </c>
      <c r="AB4514" s="254" t="str">
        <f t="shared" si="496"/>
        <v/>
      </c>
      <c r="AC4514" s="159"/>
      <c r="AD4514" s="160"/>
    </row>
    <row r="4515" spans="2:30" ht="13.8" hidden="1" outlineLevel="1" x14ac:dyDescent="0.25">
      <c r="B4515" s="1"/>
      <c r="C4515" s="1"/>
      <c r="D4515" s="1"/>
      <c r="E4515" s="2"/>
      <c r="F4515" s="1"/>
      <c r="G4515" s="2"/>
      <c r="H4515" s="108"/>
      <c r="I4515" s="109"/>
      <c r="J4515" s="132" t="str">
        <f t="shared" si="492"/>
        <v/>
      </c>
      <c r="K4515" s="132">
        <f t="shared" si="490"/>
        <v>0</v>
      </c>
      <c r="L4515" s="246"/>
      <c r="M4515" s="247"/>
      <c r="N4515" s="246"/>
      <c r="O4515" s="248"/>
      <c r="P4515" s="249" t="str">
        <f t="shared" si="493"/>
        <v/>
      </c>
      <c r="Q4515" s="250" t="str">
        <f t="shared" si="491"/>
        <v/>
      </c>
      <c r="R4515" s="248"/>
      <c r="S4515" s="246"/>
      <c r="T4515" s="248"/>
      <c r="U4515" s="249" t="str">
        <f>+IF(AND(S4515&gt;0,R4515&lt;&gt;'Data Validation (ROP used only)'!$A$22),SUM(S4515:T4515),"")</f>
        <v/>
      </c>
      <c r="V4515" s="250" t="str">
        <f>IF(OR(R4515='Data Validation (ROP used only)'!$A$22,ISBLANK(S4515),ISERROR(S4515/$I4515)),"",S4515/$I4515)</f>
        <v/>
      </c>
      <c r="W4515" s="251"/>
      <c r="X4515" s="252" t="str" cm="1">
        <f t="array" ref="X4515">_xlfn.IFS(W4515="","",W4515/I4515&gt;=2,2*I4515,W4515/I4515 &lt; 2, W4515)</f>
        <v/>
      </c>
      <c r="Y4515" s="253" t="str">
        <f t="shared" si="494"/>
        <v/>
      </c>
      <c r="Z4515" s="248"/>
      <c r="AA4515" s="249" t="str">
        <f t="shared" si="495"/>
        <v/>
      </c>
      <c r="AB4515" s="254" t="str">
        <f t="shared" si="496"/>
        <v/>
      </c>
      <c r="AC4515" s="159"/>
      <c r="AD4515" s="160"/>
    </row>
    <row r="4516" spans="2:30" ht="13.8" hidden="1" outlineLevel="1" x14ac:dyDescent="0.25">
      <c r="B4516" s="1"/>
      <c r="C4516" s="1"/>
      <c r="D4516" s="1"/>
      <c r="E4516" s="2"/>
      <c r="F4516" s="1"/>
      <c r="G4516" s="2"/>
      <c r="H4516" s="108"/>
      <c r="I4516" s="109"/>
      <c r="J4516" s="132" t="str">
        <f t="shared" si="492"/>
        <v/>
      </c>
      <c r="K4516" s="132">
        <f t="shared" si="490"/>
        <v>0</v>
      </c>
      <c r="L4516" s="246"/>
      <c r="M4516" s="247"/>
      <c r="N4516" s="246"/>
      <c r="O4516" s="248"/>
      <c r="P4516" s="249" t="str">
        <f t="shared" si="493"/>
        <v/>
      </c>
      <c r="Q4516" s="250" t="str">
        <f t="shared" si="491"/>
        <v/>
      </c>
      <c r="R4516" s="248"/>
      <c r="S4516" s="246"/>
      <c r="T4516" s="248"/>
      <c r="U4516" s="249" t="str">
        <f>+IF(AND(S4516&gt;0,R4516&lt;&gt;'Data Validation (ROP used only)'!$A$22),SUM(S4516:T4516),"")</f>
        <v/>
      </c>
      <c r="V4516" s="250" t="str">
        <f>IF(OR(R4516='Data Validation (ROP used only)'!$A$22,ISBLANK(S4516),ISERROR(S4516/$I4516)),"",S4516/$I4516)</f>
        <v/>
      </c>
      <c r="W4516" s="251"/>
      <c r="X4516" s="252" t="str" cm="1">
        <f t="array" ref="X4516">_xlfn.IFS(W4516="","",W4516/I4516&gt;=2,2*I4516,W4516/I4516 &lt; 2, W4516)</f>
        <v/>
      </c>
      <c r="Y4516" s="253" t="str">
        <f t="shared" si="494"/>
        <v/>
      </c>
      <c r="Z4516" s="248"/>
      <c r="AA4516" s="249" t="str">
        <f t="shared" si="495"/>
        <v/>
      </c>
      <c r="AB4516" s="254" t="str">
        <f t="shared" si="496"/>
        <v/>
      </c>
      <c r="AC4516" s="159"/>
      <c r="AD4516" s="160"/>
    </row>
    <row r="4517" spans="2:30" ht="13.8" hidden="1" outlineLevel="1" x14ac:dyDescent="0.25">
      <c r="B4517" s="1"/>
      <c r="C4517" s="1"/>
      <c r="D4517" s="1"/>
      <c r="E4517" s="2"/>
      <c r="F4517" s="1"/>
      <c r="G4517" s="2"/>
      <c r="H4517" s="108"/>
      <c r="I4517" s="109"/>
      <c r="J4517" s="132" t="str">
        <f t="shared" si="492"/>
        <v/>
      </c>
      <c r="K4517" s="132">
        <f t="shared" si="490"/>
        <v>0</v>
      </c>
      <c r="L4517" s="246"/>
      <c r="M4517" s="247"/>
      <c r="N4517" s="246"/>
      <c r="O4517" s="248"/>
      <c r="P4517" s="249" t="str">
        <f t="shared" si="493"/>
        <v/>
      </c>
      <c r="Q4517" s="250" t="str">
        <f t="shared" si="491"/>
        <v/>
      </c>
      <c r="R4517" s="248"/>
      <c r="S4517" s="246"/>
      <c r="T4517" s="248"/>
      <c r="U4517" s="249" t="str">
        <f>+IF(AND(S4517&gt;0,R4517&lt;&gt;'Data Validation (ROP used only)'!$A$22),SUM(S4517:T4517),"")</f>
        <v/>
      </c>
      <c r="V4517" s="250" t="str">
        <f>IF(OR(R4517='Data Validation (ROP used only)'!$A$22,ISBLANK(S4517),ISERROR(S4517/$I4517)),"",S4517/$I4517)</f>
        <v/>
      </c>
      <c r="W4517" s="251"/>
      <c r="X4517" s="252" t="str" cm="1">
        <f t="array" ref="X4517">_xlfn.IFS(W4517="","",W4517/I4517&gt;=2,2*I4517,W4517/I4517 &lt; 2, W4517)</f>
        <v/>
      </c>
      <c r="Y4517" s="253" t="str">
        <f t="shared" si="494"/>
        <v/>
      </c>
      <c r="Z4517" s="248"/>
      <c r="AA4517" s="249" t="str">
        <f t="shared" si="495"/>
        <v/>
      </c>
      <c r="AB4517" s="254" t="str">
        <f t="shared" si="496"/>
        <v/>
      </c>
      <c r="AC4517" s="159"/>
      <c r="AD4517" s="160"/>
    </row>
    <row r="4518" spans="2:30" ht="13.8" hidden="1" outlineLevel="1" x14ac:dyDescent="0.25">
      <c r="B4518" s="1"/>
      <c r="C4518" s="1"/>
      <c r="D4518" s="1"/>
      <c r="E4518" s="2"/>
      <c r="F4518" s="1"/>
      <c r="G4518" s="2"/>
      <c r="H4518" s="108"/>
      <c r="I4518" s="109"/>
      <c r="J4518" s="132" t="str">
        <f t="shared" si="492"/>
        <v/>
      </c>
      <c r="K4518" s="132">
        <f t="shared" si="490"/>
        <v>0</v>
      </c>
      <c r="L4518" s="246"/>
      <c r="M4518" s="247"/>
      <c r="N4518" s="246"/>
      <c r="O4518" s="248"/>
      <c r="P4518" s="249" t="str">
        <f t="shared" si="493"/>
        <v/>
      </c>
      <c r="Q4518" s="250" t="str">
        <f t="shared" si="491"/>
        <v/>
      </c>
      <c r="R4518" s="248"/>
      <c r="S4518" s="246"/>
      <c r="T4518" s="248"/>
      <c r="U4518" s="249" t="str">
        <f>+IF(AND(S4518&gt;0,R4518&lt;&gt;'Data Validation (ROP used only)'!$A$22),SUM(S4518:T4518),"")</f>
        <v/>
      </c>
      <c r="V4518" s="250" t="str">
        <f>IF(OR(R4518='Data Validation (ROP used only)'!$A$22,ISBLANK(S4518),ISERROR(S4518/$I4518)),"",S4518/$I4518)</f>
        <v/>
      </c>
      <c r="W4518" s="251"/>
      <c r="X4518" s="252" t="str" cm="1">
        <f t="array" ref="X4518">_xlfn.IFS(W4518="","",W4518/I4518&gt;=2,2*I4518,W4518/I4518 &lt; 2, W4518)</f>
        <v/>
      </c>
      <c r="Y4518" s="253" t="str">
        <f t="shared" si="494"/>
        <v/>
      </c>
      <c r="Z4518" s="248"/>
      <c r="AA4518" s="249" t="str">
        <f t="shared" si="495"/>
        <v/>
      </c>
      <c r="AB4518" s="254" t="str">
        <f t="shared" si="496"/>
        <v/>
      </c>
      <c r="AC4518" s="159"/>
      <c r="AD4518" s="160"/>
    </row>
    <row r="4519" spans="2:30" ht="13.8" hidden="1" outlineLevel="1" x14ac:dyDescent="0.25">
      <c r="B4519" s="1"/>
      <c r="C4519" s="1"/>
      <c r="D4519" s="1"/>
      <c r="E4519" s="2"/>
      <c r="F4519" s="1"/>
      <c r="G4519" s="2"/>
      <c r="H4519" s="108"/>
      <c r="I4519" s="109"/>
      <c r="J4519" s="132" t="str">
        <f t="shared" si="492"/>
        <v/>
      </c>
      <c r="K4519" s="132">
        <f t="shared" ref="K4519:K4582" si="497">IF(ISERROR(I4519/1754.5),"",I4519/1754.5)</f>
        <v>0</v>
      </c>
      <c r="L4519" s="246"/>
      <c r="M4519" s="247"/>
      <c r="N4519" s="246"/>
      <c r="O4519" s="248"/>
      <c r="P4519" s="249" t="str">
        <f t="shared" si="493"/>
        <v/>
      </c>
      <c r="Q4519" s="250" t="str">
        <f t="shared" si="491"/>
        <v/>
      </c>
      <c r="R4519" s="248"/>
      <c r="S4519" s="246"/>
      <c r="T4519" s="248"/>
      <c r="U4519" s="249" t="str">
        <f>+IF(AND(S4519&gt;0,R4519&lt;&gt;'Data Validation (ROP used only)'!$A$22),SUM(S4519:T4519),"")</f>
        <v/>
      </c>
      <c r="V4519" s="250" t="str">
        <f>IF(OR(R4519='Data Validation (ROP used only)'!$A$22,ISBLANK(S4519),ISERROR(S4519/$I4519)),"",S4519/$I4519)</f>
        <v/>
      </c>
      <c r="W4519" s="251"/>
      <c r="X4519" s="252" t="str" cm="1">
        <f t="array" ref="X4519">_xlfn.IFS(W4519="","",W4519/I4519&gt;=2,2*I4519,W4519/I4519 &lt; 2, W4519)</f>
        <v/>
      </c>
      <c r="Y4519" s="253" t="str">
        <f t="shared" si="494"/>
        <v/>
      </c>
      <c r="Z4519" s="248"/>
      <c r="AA4519" s="249" t="str">
        <f t="shared" si="495"/>
        <v/>
      </c>
      <c r="AB4519" s="254" t="str">
        <f t="shared" si="496"/>
        <v/>
      </c>
      <c r="AC4519" s="159"/>
      <c r="AD4519" s="160"/>
    </row>
    <row r="4520" spans="2:30" ht="13.8" hidden="1" outlineLevel="1" x14ac:dyDescent="0.25">
      <c r="B4520" s="1"/>
      <c r="C4520" s="1"/>
      <c r="D4520" s="1"/>
      <c r="E4520" s="2"/>
      <c r="F4520" s="1"/>
      <c r="G4520" s="2"/>
      <c r="H4520" s="108"/>
      <c r="I4520" s="109"/>
      <c r="J4520" s="132" t="str">
        <f t="shared" si="492"/>
        <v/>
      </c>
      <c r="K4520" s="132">
        <f t="shared" si="497"/>
        <v>0</v>
      </c>
      <c r="L4520" s="246"/>
      <c r="M4520" s="247"/>
      <c r="N4520" s="246"/>
      <c r="O4520" s="248"/>
      <c r="P4520" s="249" t="str">
        <f t="shared" si="493"/>
        <v/>
      </c>
      <c r="Q4520" s="250" t="str">
        <f t="shared" si="491"/>
        <v/>
      </c>
      <c r="R4520" s="248"/>
      <c r="S4520" s="246"/>
      <c r="T4520" s="248"/>
      <c r="U4520" s="249" t="str">
        <f>+IF(AND(S4520&gt;0,R4520&lt;&gt;'Data Validation (ROP used only)'!$A$22),SUM(S4520:T4520),"")</f>
        <v/>
      </c>
      <c r="V4520" s="250" t="str">
        <f>IF(OR(R4520='Data Validation (ROP used only)'!$A$22,ISBLANK(S4520),ISERROR(S4520/$I4520)),"",S4520/$I4520)</f>
        <v/>
      </c>
      <c r="W4520" s="251"/>
      <c r="X4520" s="252" t="str" cm="1">
        <f t="array" ref="X4520">_xlfn.IFS(W4520="","",W4520/I4520&gt;=2,2*I4520,W4520/I4520 &lt; 2, W4520)</f>
        <v/>
      </c>
      <c r="Y4520" s="253" t="str">
        <f t="shared" si="494"/>
        <v/>
      </c>
      <c r="Z4520" s="248"/>
      <c r="AA4520" s="249" t="str">
        <f t="shared" si="495"/>
        <v/>
      </c>
      <c r="AB4520" s="254" t="str">
        <f t="shared" si="496"/>
        <v/>
      </c>
      <c r="AC4520" s="159"/>
      <c r="AD4520" s="160"/>
    </row>
    <row r="4521" spans="2:30" ht="13.8" hidden="1" outlineLevel="1" x14ac:dyDescent="0.25">
      <c r="B4521" s="1"/>
      <c r="C4521" s="1"/>
      <c r="D4521" s="1"/>
      <c r="E4521" s="2"/>
      <c r="F4521" s="1"/>
      <c r="G4521" s="2"/>
      <c r="H4521" s="108"/>
      <c r="I4521" s="109"/>
      <c r="J4521" s="132" t="str">
        <f t="shared" si="492"/>
        <v/>
      </c>
      <c r="K4521" s="132">
        <f t="shared" si="497"/>
        <v>0</v>
      </c>
      <c r="L4521" s="246"/>
      <c r="M4521" s="247"/>
      <c r="N4521" s="246"/>
      <c r="O4521" s="248"/>
      <c r="P4521" s="249" t="str">
        <f t="shared" si="493"/>
        <v/>
      </c>
      <c r="Q4521" s="250" t="str">
        <f t="shared" si="491"/>
        <v/>
      </c>
      <c r="R4521" s="248"/>
      <c r="S4521" s="246"/>
      <c r="T4521" s="248"/>
      <c r="U4521" s="249" t="str">
        <f>+IF(AND(S4521&gt;0,R4521&lt;&gt;'Data Validation (ROP used only)'!$A$22),SUM(S4521:T4521),"")</f>
        <v/>
      </c>
      <c r="V4521" s="250" t="str">
        <f>IF(OR(R4521='Data Validation (ROP used only)'!$A$22,ISBLANK(S4521),ISERROR(S4521/$I4521)),"",S4521/$I4521)</f>
        <v/>
      </c>
      <c r="W4521" s="251"/>
      <c r="X4521" s="252" t="str" cm="1">
        <f t="array" ref="X4521">_xlfn.IFS(W4521="","",W4521/I4521&gt;=2,2*I4521,W4521/I4521 &lt; 2, W4521)</f>
        <v/>
      </c>
      <c r="Y4521" s="253" t="str">
        <f t="shared" si="494"/>
        <v/>
      </c>
      <c r="Z4521" s="248"/>
      <c r="AA4521" s="249" t="str">
        <f t="shared" si="495"/>
        <v/>
      </c>
      <c r="AB4521" s="254" t="str">
        <f t="shared" si="496"/>
        <v/>
      </c>
      <c r="AC4521" s="159"/>
      <c r="AD4521" s="160"/>
    </row>
    <row r="4522" spans="2:30" ht="13.8" hidden="1" outlineLevel="1" x14ac:dyDescent="0.25">
      <c r="B4522" s="1"/>
      <c r="C4522" s="1"/>
      <c r="D4522" s="1"/>
      <c r="E4522" s="2"/>
      <c r="F4522" s="1"/>
      <c r="G4522" s="2"/>
      <c r="H4522" s="108"/>
      <c r="I4522" s="109"/>
      <c r="J4522" s="132" t="str">
        <f t="shared" si="492"/>
        <v/>
      </c>
      <c r="K4522" s="132">
        <f t="shared" si="497"/>
        <v>0</v>
      </c>
      <c r="L4522" s="246"/>
      <c r="M4522" s="247"/>
      <c r="N4522" s="246"/>
      <c r="O4522" s="248"/>
      <c r="P4522" s="249" t="str">
        <f t="shared" si="493"/>
        <v/>
      </c>
      <c r="Q4522" s="250" t="str">
        <f t="shared" si="491"/>
        <v/>
      </c>
      <c r="R4522" s="248"/>
      <c r="S4522" s="246"/>
      <c r="T4522" s="248"/>
      <c r="U4522" s="249" t="str">
        <f>+IF(AND(S4522&gt;0,R4522&lt;&gt;'Data Validation (ROP used only)'!$A$22),SUM(S4522:T4522),"")</f>
        <v/>
      </c>
      <c r="V4522" s="250" t="str">
        <f>IF(OR(R4522='Data Validation (ROP used only)'!$A$22,ISBLANK(S4522),ISERROR(S4522/$I4522)),"",S4522/$I4522)</f>
        <v/>
      </c>
      <c r="W4522" s="251"/>
      <c r="X4522" s="252" t="str" cm="1">
        <f t="array" ref="X4522">_xlfn.IFS(W4522="","",W4522/I4522&gt;=2,2*I4522,W4522/I4522 &lt; 2, W4522)</f>
        <v/>
      </c>
      <c r="Y4522" s="253" t="str">
        <f t="shared" si="494"/>
        <v/>
      </c>
      <c r="Z4522" s="248"/>
      <c r="AA4522" s="249" t="str">
        <f t="shared" si="495"/>
        <v/>
      </c>
      <c r="AB4522" s="254" t="str">
        <f t="shared" si="496"/>
        <v/>
      </c>
      <c r="AC4522" s="159"/>
      <c r="AD4522" s="160"/>
    </row>
    <row r="4523" spans="2:30" ht="13.8" hidden="1" outlineLevel="1" x14ac:dyDescent="0.25">
      <c r="B4523" s="1"/>
      <c r="C4523" s="1"/>
      <c r="D4523" s="1"/>
      <c r="E4523" s="2"/>
      <c r="F4523" s="1"/>
      <c r="G4523" s="2"/>
      <c r="H4523" s="108"/>
      <c r="I4523" s="109"/>
      <c r="J4523" s="132" t="str">
        <f t="shared" si="492"/>
        <v/>
      </c>
      <c r="K4523" s="132">
        <f t="shared" si="497"/>
        <v>0</v>
      </c>
      <c r="L4523" s="246"/>
      <c r="M4523" s="247"/>
      <c r="N4523" s="246"/>
      <c r="O4523" s="248"/>
      <c r="P4523" s="249" t="str">
        <f t="shared" si="493"/>
        <v/>
      </c>
      <c r="Q4523" s="250" t="str">
        <f t="shared" si="491"/>
        <v/>
      </c>
      <c r="R4523" s="248"/>
      <c r="S4523" s="246"/>
      <c r="T4523" s="248"/>
      <c r="U4523" s="249" t="str">
        <f>+IF(AND(S4523&gt;0,R4523&lt;&gt;'Data Validation (ROP used only)'!$A$22),SUM(S4523:T4523),"")</f>
        <v/>
      </c>
      <c r="V4523" s="250" t="str">
        <f>IF(OR(R4523='Data Validation (ROP used only)'!$A$22,ISBLANK(S4523),ISERROR(S4523/$I4523)),"",S4523/$I4523)</f>
        <v/>
      </c>
      <c r="W4523" s="251"/>
      <c r="X4523" s="252" t="str" cm="1">
        <f t="array" ref="X4523">_xlfn.IFS(W4523="","",W4523/I4523&gt;=2,2*I4523,W4523/I4523 &lt; 2, W4523)</f>
        <v/>
      </c>
      <c r="Y4523" s="253" t="str">
        <f t="shared" si="494"/>
        <v/>
      </c>
      <c r="Z4523" s="248"/>
      <c r="AA4523" s="249" t="str">
        <f t="shared" si="495"/>
        <v/>
      </c>
      <c r="AB4523" s="254" t="str">
        <f t="shared" si="496"/>
        <v/>
      </c>
      <c r="AC4523" s="159"/>
      <c r="AD4523" s="160"/>
    </row>
    <row r="4524" spans="2:30" ht="13.8" hidden="1" outlineLevel="1" x14ac:dyDescent="0.25">
      <c r="B4524" s="1"/>
      <c r="C4524" s="1"/>
      <c r="D4524" s="1"/>
      <c r="E4524" s="2"/>
      <c r="F4524" s="1"/>
      <c r="G4524" s="2"/>
      <c r="H4524" s="108"/>
      <c r="I4524" s="109"/>
      <c r="J4524" s="132" t="str">
        <f t="shared" si="492"/>
        <v/>
      </c>
      <c r="K4524" s="132">
        <f t="shared" si="497"/>
        <v>0</v>
      </c>
      <c r="L4524" s="246"/>
      <c r="M4524" s="247"/>
      <c r="N4524" s="246"/>
      <c r="O4524" s="248"/>
      <c r="P4524" s="249" t="str">
        <f t="shared" si="493"/>
        <v/>
      </c>
      <c r="Q4524" s="250" t="str">
        <f t="shared" si="491"/>
        <v/>
      </c>
      <c r="R4524" s="248"/>
      <c r="S4524" s="246"/>
      <c r="T4524" s="248"/>
      <c r="U4524" s="249" t="str">
        <f>+IF(AND(S4524&gt;0,R4524&lt;&gt;'Data Validation (ROP used only)'!$A$22),SUM(S4524:T4524),"")</f>
        <v/>
      </c>
      <c r="V4524" s="250" t="str">
        <f>IF(OR(R4524='Data Validation (ROP used only)'!$A$22,ISBLANK(S4524),ISERROR(S4524/$I4524)),"",S4524/$I4524)</f>
        <v/>
      </c>
      <c r="W4524" s="251"/>
      <c r="X4524" s="252" t="str" cm="1">
        <f t="array" ref="X4524">_xlfn.IFS(W4524="","",W4524/I4524&gt;=2,2*I4524,W4524/I4524 &lt; 2, W4524)</f>
        <v/>
      </c>
      <c r="Y4524" s="253" t="str">
        <f t="shared" si="494"/>
        <v/>
      </c>
      <c r="Z4524" s="248"/>
      <c r="AA4524" s="249" t="str">
        <f t="shared" si="495"/>
        <v/>
      </c>
      <c r="AB4524" s="254" t="str">
        <f t="shared" si="496"/>
        <v/>
      </c>
      <c r="AC4524" s="159"/>
      <c r="AD4524" s="160"/>
    </row>
    <row r="4525" spans="2:30" ht="13.8" hidden="1" outlineLevel="1" x14ac:dyDescent="0.25">
      <c r="B4525" s="1"/>
      <c r="C4525" s="1"/>
      <c r="D4525" s="1"/>
      <c r="E4525" s="2"/>
      <c r="F4525" s="1"/>
      <c r="G4525" s="2"/>
      <c r="H4525" s="108"/>
      <c r="I4525" s="109"/>
      <c r="J4525" s="132" t="str">
        <f t="shared" si="492"/>
        <v/>
      </c>
      <c r="K4525" s="132">
        <f t="shared" si="497"/>
        <v>0</v>
      </c>
      <c r="L4525" s="246"/>
      <c r="M4525" s="247"/>
      <c r="N4525" s="246"/>
      <c r="O4525" s="248"/>
      <c r="P4525" s="249" t="str">
        <f t="shared" si="493"/>
        <v/>
      </c>
      <c r="Q4525" s="250" t="str">
        <f t="shared" si="491"/>
        <v/>
      </c>
      <c r="R4525" s="248"/>
      <c r="S4525" s="246"/>
      <c r="T4525" s="248"/>
      <c r="U4525" s="249" t="str">
        <f>+IF(AND(S4525&gt;0,R4525&lt;&gt;'Data Validation (ROP used only)'!$A$22),SUM(S4525:T4525),"")</f>
        <v/>
      </c>
      <c r="V4525" s="250" t="str">
        <f>IF(OR(R4525='Data Validation (ROP used only)'!$A$22,ISBLANK(S4525),ISERROR(S4525/$I4525)),"",S4525/$I4525)</f>
        <v/>
      </c>
      <c r="W4525" s="251"/>
      <c r="X4525" s="252" t="str" cm="1">
        <f t="array" ref="X4525">_xlfn.IFS(W4525="","",W4525/I4525&gt;=2,2*I4525,W4525/I4525 &lt; 2, W4525)</f>
        <v/>
      </c>
      <c r="Y4525" s="253" t="str">
        <f t="shared" si="494"/>
        <v/>
      </c>
      <c r="Z4525" s="248"/>
      <c r="AA4525" s="249" t="str">
        <f t="shared" si="495"/>
        <v/>
      </c>
      <c r="AB4525" s="254" t="str">
        <f t="shared" si="496"/>
        <v/>
      </c>
      <c r="AC4525" s="159"/>
      <c r="AD4525" s="160"/>
    </row>
    <row r="4526" spans="2:30" ht="13.8" hidden="1" outlineLevel="1" x14ac:dyDescent="0.25">
      <c r="B4526" s="1"/>
      <c r="C4526" s="1"/>
      <c r="D4526" s="1"/>
      <c r="E4526" s="2"/>
      <c r="F4526" s="1"/>
      <c r="G4526" s="2"/>
      <c r="H4526" s="108"/>
      <c r="I4526" s="109"/>
      <c r="J4526" s="132" t="str">
        <f t="shared" si="492"/>
        <v/>
      </c>
      <c r="K4526" s="132">
        <f t="shared" si="497"/>
        <v>0</v>
      </c>
      <c r="L4526" s="246"/>
      <c r="M4526" s="247"/>
      <c r="N4526" s="246"/>
      <c r="O4526" s="248"/>
      <c r="P4526" s="249" t="str">
        <f t="shared" si="493"/>
        <v/>
      </c>
      <c r="Q4526" s="250" t="str">
        <f t="shared" si="491"/>
        <v/>
      </c>
      <c r="R4526" s="248"/>
      <c r="S4526" s="246"/>
      <c r="T4526" s="248"/>
      <c r="U4526" s="249" t="str">
        <f>+IF(AND(S4526&gt;0,R4526&lt;&gt;'Data Validation (ROP used only)'!$A$22),SUM(S4526:T4526),"")</f>
        <v/>
      </c>
      <c r="V4526" s="250" t="str">
        <f>IF(OR(R4526='Data Validation (ROP used only)'!$A$22,ISBLANK(S4526),ISERROR(S4526/$I4526)),"",S4526/$I4526)</f>
        <v/>
      </c>
      <c r="W4526" s="251"/>
      <c r="X4526" s="252" t="str" cm="1">
        <f t="array" ref="X4526">_xlfn.IFS(W4526="","",W4526/I4526&gt;=2,2*I4526,W4526/I4526 &lt; 2, W4526)</f>
        <v/>
      </c>
      <c r="Y4526" s="253" t="str">
        <f t="shared" si="494"/>
        <v/>
      </c>
      <c r="Z4526" s="248"/>
      <c r="AA4526" s="249" t="str">
        <f t="shared" si="495"/>
        <v/>
      </c>
      <c r="AB4526" s="254" t="str">
        <f t="shared" si="496"/>
        <v/>
      </c>
      <c r="AC4526" s="159"/>
      <c r="AD4526" s="160"/>
    </row>
    <row r="4527" spans="2:30" ht="13.8" hidden="1" outlineLevel="1" x14ac:dyDescent="0.25">
      <c r="B4527" s="1"/>
      <c r="C4527" s="1"/>
      <c r="D4527" s="1"/>
      <c r="E4527" s="2"/>
      <c r="F4527" s="1"/>
      <c r="G4527" s="2"/>
      <c r="H4527" s="108"/>
      <c r="I4527" s="109"/>
      <c r="J4527" s="132" t="str">
        <f t="shared" si="492"/>
        <v/>
      </c>
      <c r="K4527" s="132">
        <f t="shared" si="497"/>
        <v>0</v>
      </c>
      <c r="L4527" s="246"/>
      <c r="M4527" s="247"/>
      <c r="N4527" s="246"/>
      <c r="O4527" s="248"/>
      <c r="P4527" s="249" t="str">
        <f t="shared" si="493"/>
        <v/>
      </c>
      <c r="Q4527" s="250" t="str">
        <f t="shared" si="491"/>
        <v/>
      </c>
      <c r="R4527" s="248"/>
      <c r="S4527" s="246"/>
      <c r="T4527" s="248"/>
      <c r="U4527" s="249" t="str">
        <f>+IF(AND(S4527&gt;0,R4527&lt;&gt;'Data Validation (ROP used only)'!$A$22),SUM(S4527:T4527),"")</f>
        <v/>
      </c>
      <c r="V4527" s="250" t="str">
        <f>IF(OR(R4527='Data Validation (ROP used only)'!$A$22,ISBLANK(S4527),ISERROR(S4527/$I4527)),"",S4527/$I4527)</f>
        <v/>
      </c>
      <c r="W4527" s="251"/>
      <c r="X4527" s="252" t="str" cm="1">
        <f t="array" ref="X4527">_xlfn.IFS(W4527="","",W4527/I4527&gt;=2,2*I4527,W4527/I4527 &lt; 2, W4527)</f>
        <v/>
      </c>
      <c r="Y4527" s="253" t="str">
        <f t="shared" si="494"/>
        <v/>
      </c>
      <c r="Z4527" s="248"/>
      <c r="AA4527" s="249" t="str">
        <f t="shared" si="495"/>
        <v/>
      </c>
      <c r="AB4527" s="254" t="str">
        <f t="shared" si="496"/>
        <v/>
      </c>
      <c r="AC4527" s="159"/>
      <c r="AD4527" s="160"/>
    </row>
    <row r="4528" spans="2:30" ht="13.8" hidden="1" outlineLevel="1" x14ac:dyDescent="0.25">
      <c r="B4528" s="1"/>
      <c r="C4528" s="1"/>
      <c r="D4528" s="1"/>
      <c r="E4528" s="2"/>
      <c r="F4528" s="1"/>
      <c r="G4528" s="2"/>
      <c r="H4528" s="108"/>
      <c r="I4528" s="109"/>
      <c r="J4528" s="132" t="str">
        <f t="shared" si="492"/>
        <v/>
      </c>
      <c r="K4528" s="132">
        <f t="shared" si="497"/>
        <v>0</v>
      </c>
      <c r="L4528" s="246"/>
      <c r="M4528" s="247"/>
      <c r="N4528" s="246"/>
      <c r="O4528" s="248"/>
      <c r="P4528" s="249" t="str">
        <f t="shared" si="493"/>
        <v/>
      </c>
      <c r="Q4528" s="250" t="str">
        <f t="shared" si="491"/>
        <v/>
      </c>
      <c r="R4528" s="248"/>
      <c r="S4528" s="246"/>
      <c r="T4528" s="248"/>
      <c r="U4528" s="249" t="str">
        <f>+IF(AND(S4528&gt;0,R4528&lt;&gt;'Data Validation (ROP used only)'!$A$22),SUM(S4528:T4528),"")</f>
        <v/>
      </c>
      <c r="V4528" s="250" t="str">
        <f>IF(OR(R4528='Data Validation (ROP used only)'!$A$22,ISBLANK(S4528),ISERROR(S4528/$I4528)),"",S4528/$I4528)</f>
        <v/>
      </c>
      <c r="W4528" s="251"/>
      <c r="X4528" s="252" t="str" cm="1">
        <f t="array" ref="X4528">_xlfn.IFS(W4528="","",W4528/I4528&gt;=2,2*I4528,W4528/I4528 &lt; 2, W4528)</f>
        <v/>
      </c>
      <c r="Y4528" s="253" t="str">
        <f t="shared" si="494"/>
        <v/>
      </c>
      <c r="Z4528" s="248"/>
      <c r="AA4528" s="249" t="str">
        <f t="shared" si="495"/>
        <v/>
      </c>
      <c r="AB4528" s="254" t="str">
        <f t="shared" si="496"/>
        <v/>
      </c>
      <c r="AC4528" s="159"/>
      <c r="AD4528" s="160"/>
    </row>
    <row r="4529" spans="2:30" ht="13.8" hidden="1" outlineLevel="1" x14ac:dyDescent="0.25">
      <c r="B4529" s="1"/>
      <c r="C4529" s="1"/>
      <c r="D4529" s="1"/>
      <c r="E4529" s="2"/>
      <c r="F4529" s="1"/>
      <c r="G4529" s="2"/>
      <c r="H4529" s="108"/>
      <c r="I4529" s="109"/>
      <c r="J4529" s="132" t="str">
        <f t="shared" si="492"/>
        <v/>
      </c>
      <c r="K4529" s="132">
        <f t="shared" si="497"/>
        <v>0</v>
      </c>
      <c r="L4529" s="246"/>
      <c r="M4529" s="247"/>
      <c r="N4529" s="246"/>
      <c r="O4529" s="248"/>
      <c r="P4529" s="249" t="str">
        <f t="shared" si="493"/>
        <v/>
      </c>
      <c r="Q4529" s="250" t="str">
        <f t="shared" si="491"/>
        <v/>
      </c>
      <c r="R4529" s="248"/>
      <c r="S4529" s="246"/>
      <c r="T4529" s="248"/>
      <c r="U4529" s="249" t="str">
        <f>+IF(AND(S4529&gt;0,R4529&lt;&gt;'Data Validation (ROP used only)'!$A$22),SUM(S4529:T4529),"")</f>
        <v/>
      </c>
      <c r="V4529" s="250" t="str">
        <f>IF(OR(R4529='Data Validation (ROP used only)'!$A$22,ISBLANK(S4529),ISERROR(S4529/$I4529)),"",S4529/$I4529)</f>
        <v/>
      </c>
      <c r="W4529" s="251"/>
      <c r="X4529" s="252" t="str" cm="1">
        <f t="array" ref="X4529">_xlfn.IFS(W4529="","",W4529/I4529&gt;=2,2*I4529,W4529/I4529 &lt; 2, W4529)</f>
        <v/>
      </c>
      <c r="Y4529" s="253" t="str">
        <f t="shared" si="494"/>
        <v/>
      </c>
      <c r="Z4529" s="248"/>
      <c r="AA4529" s="249" t="str">
        <f t="shared" si="495"/>
        <v/>
      </c>
      <c r="AB4529" s="254" t="str">
        <f t="shared" si="496"/>
        <v/>
      </c>
      <c r="AC4529" s="159"/>
      <c r="AD4529" s="160"/>
    </row>
    <row r="4530" spans="2:30" ht="13.8" hidden="1" outlineLevel="1" x14ac:dyDescent="0.25">
      <c r="B4530" s="1"/>
      <c r="C4530" s="1"/>
      <c r="D4530" s="1"/>
      <c r="E4530" s="2"/>
      <c r="F4530" s="1"/>
      <c r="G4530" s="2"/>
      <c r="H4530" s="108"/>
      <c r="I4530" s="109"/>
      <c r="J4530" s="132" t="str">
        <f t="shared" si="492"/>
        <v/>
      </c>
      <c r="K4530" s="132">
        <f t="shared" si="497"/>
        <v>0</v>
      </c>
      <c r="L4530" s="246"/>
      <c r="M4530" s="247"/>
      <c r="N4530" s="246"/>
      <c r="O4530" s="248"/>
      <c r="P4530" s="249" t="str">
        <f t="shared" si="493"/>
        <v/>
      </c>
      <c r="Q4530" s="250" t="str">
        <f t="shared" si="491"/>
        <v/>
      </c>
      <c r="R4530" s="248"/>
      <c r="S4530" s="246"/>
      <c r="T4530" s="248"/>
      <c r="U4530" s="249" t="str">
        <f>+IF(AND(S4530&gt;0,R4530&lt;&gt;'Data Validation (ROP used only)'!$A$22),SUM(S4530:T4530),"")</f>
        <v/>
      </c>
      <c r="V4530" s="250" t="str">
        <f>IF(OR(R4530='Data Validation (ROP used only)'!$A$22,ISBLANK(S4530),ISERROR(S4530/$I4530)),"",S4530/$I4530)</f>
        <v/>
      </c>
      <c r="W4530" s="251"/>
      <c r="X4530" s="252" t="str" cm="1">
        <f t="array" ref="X4530">_xlfn.IFS(W4530="","",W4530/I4530&gt;=2,2*I4530,W4530/I4530 &lt; 2, W4530)</f>
        <v/>
      </c>
      <c r="Y4530" s="253" t="str">
        <f t="shared" si="494"/>
        <v/>
      </c>
      <c r="Z4530" s="248"/>
      <c r="AA4530" s="249" t="str">
        <f t="shared" si="495"/>
        <v/>
      </c>
      <c r="AB4530" s="254" t="str">
        <f t="shared" si="496"/>
        <v/>
      </c>
      <c r="AC4530" s="159"/>
      <c r="AD4530" s="160"/>
    </row>
    <row r="4531" spans="2:30" ht="13.8" hidden="1" outlineLevel="1" x14ac:dyDescent="0.25">
      <c r="B4531" s="1"/>
      <c r="C4531" s="1"/>
      <c r="D4531" s="1"/>
      <c r="E4531" s="2"/>
      <c r="F4531" s="1"/>
      <c r="G4531" s="2"/>
      <c r="H4531" s="108"/>
      <c r="I4531" s="109"/>
      <c r="J4531" s="132" t="str">
        <f t="shared" si="492"/>
        <v/>
      </c>
      <c r="K4531" s="132">
        <f t="shared" si="497"/>
        <v>0</v>
      </c>
      <c r="L4531" s="246"/>
      <c r="M4531" s="247"/>
      <c r="N4531" s="246"/>
      <c r="O4531" s="248"/>
      <c r="P4531" s="249" t="str">
        <f t="shared" si="493"/>
        <v/>
      </c>
      <c r="Q4531" s="250" t="str">
        <f t="shared" si="491"/>
        <v/>
      </c>
      <c r="R4531" s="248"/>
      <c r="S4531" s="246"/>
      <c r="T4531" s="248"/>
      <c r="U4531" s="249" t="str">
        <f>+IF(AND(S4531&gt;0,R4531&lt;&gt;'Data Validation (ROP used only)'!$A$22),SUM(S4531:T4531),"")</f>
        <v/>
      </c>
      <c r="V4531" s="250" t="str">
        <f>IF(OR(R4531='Data Validation (ROP used only)'!$A$22,ISBLANK(S4531),ISERROR(S4531/$I4531)),"",S4531/$I4531)</f>
        <v/>
      </c>
      <c r="W4531" s="251"/>
      <c r="X4531" s="252" t="str" cm="1">
        <f t="array" ref="X4531">_xlfn.IFS(W4531="","",W4531/I4531&gt;=2,2*I4531,W4531/I4531 &lt; 2, W4531)</f>
        <v/>
      </c>
      <c r="Y4531" s="253" t="str">
        <f t="shared" si="494"/>
        <v/>
      </c>
      <c r="Z4531" s="248"/>
      <c r="AA4531" s="249" t="str">
        <f t="shared" si="495"/>
        <v/>
      </c>
      <c r="AB4531" s="254" t="str">
        <f t="shared" si="496"/>
        <v/>
      </c>
      <c r="AC4531" s="159"/>
      <c r="AD4531" s="160"/>
    </row>
    <row r="4532" spans="2:30" ht="13.8" hidden="1" outlineLevel="1" x14ac:dyDescent="0.25">
      <c r="B4532" s="1"/>
      <c r="C4532" s="1"/>
      <c r="D4532" s="1"/>
      <c r="E4532" s="2"/>
      <c r="F4532" s="1"/>
      <c r="G4532" s="2"/>
      <c r="H4532" s="108"/>
      <c r="I4532" s="109"/>
      <c r="J4532" s="132" t="str">
        <f t="shared" si="492"/>
        <v/>
      </c>
      <c r="K4532" s="132">
        <f t="shared" si="497"/>
        <v>0</v>
      </c>
      <c r="L4532" s="246"/>
      <c r="M4532" s="247"/>
      <c r="N4532" s="246"/>
      <c r="O4532" s="248"/>
      <c r="P4532" s="249" t="str">
        <f t="shared" si="493"/>
        <v/>
      </c>
      <c r="Q4532" s="250" t="str">
        <f t="shared" si="491"/>
        <v/>
      </c>
      <c r="R4532" s="248"/>
      <c r="S4532" s="246"/>
      <c r="T4532" s="248"/>
      <c r="U4532" s="249" t="str">
        <f>+IF(AND(S4532&gt;0,R4532&lt;&gt;'Data Validation (ROP used only)'!$A$22),SUM(S4532:T4532),"")</f>
        <v/>
      </c>
      <c r="V4532" s="250" t="str">
        <f>IF(OR(R4532='Data Validation (ROP used only)'!$A$22,ISBLANK(S4532),ISERROR(S4532/$I4532)),"",S4532/$I4532)</f>
        <v/>
      </c>
      <c r="W4532" s="251"/>
      <c r="X4532" s="252" t="str" cm="1">
        <f t="array" ref="X4532">_xlfn.IFS(W4532="","",W4532/I4532&gt;=2,2*I4532,W4532/I4532 &lt; 2, W4532)</f>
        <v/>
      </c>
      <c r="Y4532" s="253" t="str">
        <f t="shared" si="494"/>
        <v/>
      </c>
      <c r="Z4532" s="248"/>
      <c r="AA4532" s="249" t="str">
        <f t="shared" si="495"/>
        <v/>
      </c>
      <c r="AB4532" s="254" t="str">
        <f t="shared" si="496"/>
        <v/>
      </c>
      <c r="AC4532" s="159"/>
      <c r="AD4532" s="160"/>
    </row>
    <row r="4533" spans="2:30" ht="13.8" hidden="1" outlineLevel="1" x14ac:dyDescent="0.25">
      <c r="B4533" s="1"/>
      <c r="C4533" s="1"/>
      <c r="D4533" s="1"/>
      <c r="E4533" s="2"/>
      <c r="F4533" s="1"/>
      <c r="G4533" s="2"/>
      <c r="H4533" s="108"/>
      <c r="I4533" s="109"/>
      <c r="J4533" s="132" t="str">
        <f t="shared" si="492"/>
        <v/>
      </c>
      <c r="K4533" s="132">
        <f t="shared" si="497"/>
        <v>0</v>
      </c>
      <c r="L4533" s="246"/>
      <c r="M4533" s="247"/>
      <c r="N4533" s="246"/>
      <c r="O4533" s="248"/>
      <c r="P4533" s="249" t="str">
        <f t="shared" si="493"/>
        <v/>
      </c>
      <c r="Q4533" s="250" t="str">
        <f t="shared" si="491"/>
        <v/>
      </c>
      <c r="R4533" s="248"/>
      <c r="S4533" s="246"/>
      <c r="T4533" s="248"/>
      <c r="U4533" s="249" t="str">
        <f>+IF(AND(S4533&gt;0,R4533&lt;&gt;'Data Validation (ROP used only)'!$A$22),SUM(S4533:T4533),"")</f>
        <v/>
      </c>
      <c r="V4533" s="250" t="str">
        <f>IF(OR(R4533='Data Validation (ROP used only)'!$A$22,ISBLANK(S4533),ISERROR(S4533/$I4533)),"",S4533/$I4533)</f>
        <v/>
      </c>
      <c r="W4533" s="251"/>
      <c r="X4533" s="252" t="str" cm="1">
        <f t="array" ref="X4533">_xlfn.IFS(W4533="","",W4533/I4533&gt;=2,2*I4533,W4533/I4533 &lt; 2, W4533)</f>
        <v/>
      </c>
      <c r="Y4533" s="253" t="str">
        <f t="shared" si="494"/>
        <v/>
      </c>
      <c r="Z4533" s="248"/>
      <c r="AA4533" s="249" t="str">
        <f t="shared" si="495"/>
        <v/>
      </c>
      <c r="AB4533" s="254" t="str">
        <f t="shared" si="496"/>
        <v/>
      </c>
      <c r="AC4533" s="159"/>
      <c r="AD4533" s="160"/>
    </row>
    <row r="4534" spans="2:30" ht="13.8" hidden="1" outlineLevel="1" x14ac:dyDescent="0.25">
      <c r="B4534" s="1"/>
      <c r="C4534" s="1"/>
      <c r="D4534" s="1"/>
      <c r="E4534" s="2"/>
      <c r="F4534" s="1"/>
      <c r="G4534" s="2"/>
      <c r="H4534" s="108"/>
      <c r="I4534" s="109"/>
      <c r="J4534" s="132" t="str">
        <f t="shared" si="492"/>
        <v/>
      </c>
      <c r="K4534" s="132">
        <f t="shared" si="497"/>
        <v>0</v>
      </c>
      <c r="L4534" s="246"/>
      <c r="M4534" s="247"/>
      <c r="N4534" s="246"/>
      <c r="O4534" s="248"/>
      <c r="P4534" s="249" t="str">
        <f t="shared" si="493"/>
        <v/>
      </c>
      <c r="Q4534" s="250" t="str">
        <f t="shared" si="491"/>
        <v/>
      </c>
      <c r="R4534" s="248"/>
      <c r="S4534" s="246"/>
      <c r="T4534" s="248"/>
      <c r="U4534" s="249" t="str">
        <f>+IF(AND(S4534&gt;0,R4534&lt;&gt;'Data Validation (ROP used only)'!$A$22),SUM(S4534:T4534),"")</f>
        <v/>
      </c>
      <c r="V4534" s="250" t="str">
        <f>IF(OR(R4534='Data Validation (ROP used only)'!$A$22,ISBLANK(S4534),ISERROR(S4534/$I4534)),"",S4534/$I4534)</f>
        <v/>
      </c>
      <c r="W4534" s="251"/>
      <c r="X4534" s="252" t="str" cm="1">
        <f t="array" ref="X4534">_xlfn.IFS(W4534="","",W4534/I4534&gt;=2,2*I4534,W4534/I4534 &lt; 2, W4534)</f>
        <v/>
      </c>
      <c r="Y4534" s="253" t="str">
        <f t="shared" si="494"/>
        <v/>
      </c>
      <c r="Z4534" s="248"/>
      <c r="AA4534" s="249" t="str">
        <f t="shared" si="495"/>
        <v/>
      </c>
      <c r="AB4534" s="254" t="str">
        <f t="shared" si="496"/>
        <v/>
      </c>
      <c r="AC4534" s="159"/>
      <c r="AD4534" s="160"/>
    </row>
    <row r="4535" spans="2:30" ht="13.8" hidden="1" outlineLevel="1" x14ac:dyDescent="0.25">
      <c r="B4535" s="1"/>
      <c r="C4535" s="1"/>
      <c r="D4535" s="1"/>
      <c r="E4535" s="2"/>
      <c r="F4535" s="1"/>
      <c r="G4535" s="2"/>
      <c r="H4535" s="108"/>
      <c r="I4535" s="109"/>
      <c r="J4535" s="132" t="str">
        <f t="shared" si="492"/>
        <v/>
      </c>
      <c r="K4535" s="132">
        <f t="shared" si="497"/>
        <v>0</v>
      </c>
      <c r="L4535" s="246"/>
      <c r="M4535" s="247"/>
      <c r="N4535" s="246"/>
      <c r="O4535" s="248"/>
      <c r="P4535" s="249" t="str">
        <f t="shared" si="493"/>
        <v/>
      </c>
      <c r="Q4535" s="250" t="str">
        <f t="shared" si="491"/>
        <v/>
      </c>
      <c r="R4535" s="248"/>
      <c r="S4535" s="246"/>
      <c r="T4535" s="248"/>
      <c r="U4535" s="249" t="str">
        <f>+IF(AND(S4535&gt;0,R4535&lt;&gt;'Data Validation (ROP used only)'!$A$22),SUM(S4535:T4535),"")</f>
        <v/>
      </c>
      <c r="V4535" s="250" t="str">
        <f>IF(OR(R4535='Data Validation (ROP used only)'!$A$22,ISBLANK(S4535),ISERROR(S4535/$I4535)),"",S4535/$I4535)</f>
        <v/>
      </c>
      <c r="W4535" s="251"/>
      <c r="X4535" s="252" t="str" cm="1">
        <f t="array" ref="X4535">_xlfn.IFS(W4535="","",W4535/I4535&gt;=2,2*I4535,W4535/I4535 &lt; 2, W4535)</f>
        <v/>
      </c>
      <c r="Y4535" s="253" t="str">
        <f t="shared" si="494"/>
        <v/>
      </c>
      <c r="Z4535" s="248"/>
      <c r="AA4535" s="249" t="str">
        <f t="shared" si="495"/>
        <v/>
      </c>
      <c r="AB4535" s="254" t="str">
        <f t="shared" si="496"/>
        <v/>
      </c>
      <c r="AC4535" s="159"/>
      <c r="AD4535" s="160"/>
    </row>
    <row r="4536" spans="2:30" ht="13.8" hidden="1" outlineLevel="1" x14ac:dyDescent="0.25">
      <c r="B4536" s="1"/>
      <c r="C4536" s="1"/>
      <c r="D4536" s="1"/>
      <c r="E4536" s="2"/>
      <c r="F4536" s="1"/>
      <c r="G4536" s="2"/>
      <c r="H4536" s="108"/>
      <c r="I4536" s="109"/>
      <c r="J4536" s="132" t="str">
        <f t="shared" si="492"/>
        <v/>
      </c>
      <c r="K4536" s="132">
        <f t="shared" si="497"/>
        <v>0</v>
      </c>
      <c r="L4536" s="246"/>
      <c r="M4536" s="247"/>
      <c r="N4536" s="246"/>
      <c r="O4536" s="248"/>
      <c r="P4536" s="249" t="str">
        <f t="shared" si="493"/>
        <v/>
      </c>
      <c r="Q4536" s="250" t="str">
        <f t="shared" si="491"/>
        <v/>
      </c>
      <c r="R4536" s="248"/>
      <c r="S4536" s="246"/>
      <c r="T4536" s="248"/>
      <c r="U4536" s="249" t="str">
        <f>+IF(AND(S4536&gt;0,R4536&lt;&gt;'Data Validation (ROP used only)'!$A$22),SUM(S4536:T4536),"")</f>
        <v/>
      </c>
      <c r="V4536" s="250" t="str">
        <f>IF(OR(R4536='Data Validation (ROP used only)'!$A$22,ISBLANK(S4536),ISERROR(S4536/$I4536)),"",S4536/$I4536)</f>
        <v/>
      </c>
      <c r="W4536" s="251"/>
      <c r="X4536" s="252" t="str" cm="1">
        <f t="array" ref="X4536">_xlfn.IFS(W4536="","",W4536/I4536&gt;=2,2*I4536,W4536/I4536 &lt; 2, W4536)</f>
        <v/>
      </c>
      <c r="Y4536" s="253" t="str">
        <f t="shared" si="494"/>
        <v/>
      </c>
      <c r="Z4536" s="248"/>
      <c r="AA4536" s="249" t="str">
        <f t="shared" si="495"/>
        <v/>
      </c>
      <c r="AB4536" s="254" t="str">
        <f t="shared" si="496"/>
        <v/>
      </c>
      <c r="AC4536" s="159"/>
      <c r="AD4536" s="160"/>
    </row>
    <row r="4537" spans="2:30" ht="13.8" hidden="1" outlineLevel="1" x14ac:dyDescent="0.25">
      <c r="B4537" s="1"/>
      <c r="C4537" s="1"/>
      <c r="D4537" s="1"/>
      <c r="E4537" s="2"/>
      <c r="F4537" s="1"/>
      <c r="G4537" s="2"/>
      <c r="H4537" s="108"/>
      <c r="I4537" s="109"/>
      <c r="J4537" s="132" t="str">
        <f t="shared" si="492"/>
        <v/>
      </c>
      <c r="K4537" s="132">
        <f t="shared" si="497"/>
        <v>0</v>
      </c>
      <c r="L4537" s="246"/>
      <c r="M4537" s="247"/>
      <c r="N4537" s="246"/>
      <c r="O4537" s="248"/>
      <c r="P4537" s="249" t="str">
        <f t="shared" si="493"/>
        <v/>
      </c>
      <c r="Q4537" s="250" t="str">
        <f t="shared" si="491"/>
        <v/>
      </c>
      <c r="R4537" s="248"/>
      <c r="S4537" s="246"/>
      <c r="T4537" s="248"/>
      <c r="U4537" s="249" t="str">
        <f>+IF(AND(S4537&gt;0,R4537&lt;&gt;'Data Validation (ROP used only)'!$A$22),SUM(S4537:T4537),"")</f>
        <v/>
      </c>
      <c r="V4537" s="250" t="str">
        <f>IF(OR(R4537='Data Validation (ROP used only)'!$A$22,ISBLANK(S4537),ISERROR(S4537/$I4537)),"",S4537/$I4537)</f>
        <v/>
      </c>
      <c r="W4537" s="251"/>
      <c r="X4537" s="252" t="str" cm="1">
        <f t="array" ref="X4537">_xlfn.IFS(W4537="","",W4537/I4537&gt;=2,2*I4537,W4537/I4537 &lt; 2, W4537)</f>
        <v/>
      </c>
      <c r="Y4537" s="253" t="str">
        <f t="shared" si="494"/>
        <v/>
      </c>
      <c r="Z4537" s="248"/>
      <c r="AA4537" s="249" t="str">
        <f t="shared" si="495"/>
        <v/>
      </c>
      <c r="AB4537" s="254" t="str">
        <f t="shared" si="496"/>
        <v/>
      </c>
      <c r="AC4537" s="159"/>
      <c r="AD4537" s="160"/>
    </row>
    <row r="4538" spans="2:30" ht="13.8" hidden="1" outlineLevel="1" x14ac:dyDescent="0.25">
      <c r="B4538" s="1"/>
      <c r="C4538" s="1"/>
      <c r="D4538" s="1"/>
      <c r="E4538" s="2"/>
      <c r="F4538" s="1"/>
      <c r="G4538" s="2"/>
      <c r="H4538" s="108"/>
      <c r="I4538" s="109"/>
      <c r="J4538" s="132" t="str">
        <f t="shared" si="492"/>
        <v/>
      </c>
      <c r="K4538" s="132">
        <f t="shared" si="497"/>
        <v>0</v>
      </c>
      <c r="L4538" s="246"/>
      <c r="M4538" s="247"/>
      <c r="N4538" s="246"/>
      <c r="O4538" s="248"/>
      <c r="P4538" s="249" t="str">
        <f t="shared" si="493"/>
        <v/>
      </c>
      <c r="Q4538" s="250" t="str">
        <f t="shared" si="491"/>
        <v/>
      </c>
      <c r="R4538" s="248"/>
      <c r="S4538" s="246"/>
      <c r="T4538" s="248"/>
      <c r="U4538" s="249" t="str">
        <f>+IF(AND(S4538&gt;0,R4538&lt;&gt;'Data Validation (ROP used only)'!$A$22),SUM(S4538:T4538),"")</f>
        <v/>
      </c>
      <c r="V4538" s="250" t="str">
        <f>IF(OR(R4538='Data Validation (ROP used only)'!$A$22,ISBLANK(S4538),ISERROR(S4538/$I4538)),"",S4538/$I4538)</f>
        <v/>
      </c>
      <c r="W4538" s="251"/>
      <c r="X4538" s="252" t="str" cm="1">
        <f t="array" ref="X4538">_xlfn.IFS(W4538="","",W4538/I4538&gt;=2,2*I4538,W4538/I4538 &lt; 2, W4538)</f>
        <v/>
      </c>
      <c r="Y4538" s="253" t="str">
        <f t="shared" si="494"/>
        <v/>
      </c>
      <c r="Z4538" s="248"/>
      <c r="AA4538" s="249" t="str">
        <f t="shared" si="495"/>
        <v/>
      </c>
      <c r="AB4538" s="254" t="str">
        <f t="shared" si="496"/>
        <v/>
      </c>
      <c r="AC4538" s="159"/>
      <c r="AD4538" s="160"/>
    </row>
    <row r="4539" spans="2:30" ht="13.8" hidden="1" outlineLevel="1" x14ac:dyDescent="0.25">
      <c r="B4539" s="1"/>
      <c r="C4539" s="1"/>
      <c r="D4539" s="1"/>
      <c r="E4539" s="2"/>
      <c r="F4539" s="1"/>
      <c r="G4539" s="2"/>
      <c r="H4539" s="108"/>
      <c r="I4539" s="109"/>
      <c r="J4539" s="132" t="str">
        <f t="shared" si="492"/>
        <v/>
      </c>
      <c r="K4539" s="132">
        <f t="shared" si="497"/>
        <v>0</v>
      </c>
      <c r="L4539" s="246"/>
      <c r="M4539" s="247"/>
      <c r="N4539" s="246"/>
      <c r="O4539" s="248"/>
      <c r="P4539" s="249" t="str">
        <f t="shared" si="493"/>
        <v/>
      </c>
      <c r="Q4539" s="250" t="str">
        <f t="shared" si="491"/>
        <v/>
      </c>
      <c r="R4539" s="248"/>
      <c r="S4539" s="246"/>
      <c r="T4539" s="248"/>
      <c r="U4539" s="249" t="str">
        <f>+IF(AND(S4539&gt;0,R4539&lt;&gt;'Data Validation (ROP used only)'!$A$22),SUM(S4539:T4539),"")</f>
        <v/>
      </c>
      <c r="V4539" s="250" t="str">
        <f>IF(OR(R4539='Data Validation (ROP used only)'!$A$22,ISBLANK(S4539),ISERROR(S4539/$I4539)),"",S4539/$I4539)</f>
        <v/>
      </c>
      <c r="W4539" s="251"/>
      <c r="X4539" s="252" t="str" cm="1">
        <f t="array" ref="X4539">_xlfn.IFS(W4539="","",W4539/I4539&gt;=2,2*I4539,W4539/I4539 &lt; 2, W4539)</f>
        <v/>
      </c>
      <c r="Y4539" s="253" t="str">
        <f t="shared" si="494"/>
        <v/>
      </c>
      <c r="Z4539" s="248"/>
      <c r="AA4539" s="249" t="str">
        <f t="shared" si="495"/>
        <v/>
      </c>
      <c r="AB4539" s="254" t="str">
        <f t="shared" si="496"/>
        <v/>
      </c>
      <c r="AC4539" s="159"/>
      <c r="AD4539" s="160"/>
    </row>
    <row r="4540" spans="2:30" ht="13.8" hidden="1" outlineLevel="1" x14ac:dyDescent="0.25">
      <c r="B4540" s="1"/>
      <c r="C4540" s="1"/>
      <c r="D4540" s="1"/>
      <c r="E4540" s="2"/>
      <c r="F4540" s="1"/>
      <c r="G4540" s="2"/>
      <c r="H4540" s="108"/>
      <c r="I4540" s="109"/>
      <c r="J4540" s="132" t="str">
        <f t="shared" si="492"/>
        <v/>
      </c>
      <c r="K4540" s="132">
        <f t="shared" si="497"/>
        <v>0</v>
      </c>
      <c r="L4540" s="246"/>
      <c r="M4540" s="247"/>
      <c r="N4540" s="246"/>
      <c r="O4540" s="248"/>
      <c r="P4540" s="249" t="str">
        <f t="shared" si="493"/>
        <v/>
      </c>
      <c r="Q4540" s="250" t="str">
        <f t="shared" si="491"/>
        <v/>
      </c>
      <c r="R4540" s="248"/>
      <c r="S4540" s="246"/>
      <c r="T4540" s="248"/>
      <c r="U4540" s="249" t="str">
        <f>+IF(AND(S4540&gt;0,R4540&lt;&gt;'Data Validation (ROP used only)'!$A$22),SUM(S4540:T4540),"")</f>
        <v/>
      </c>
      <c r="V4540" s="250" t="str">
        <f>IF(OR(R4540='Data Validation (ROP used only)'!$A$22,ISBLANK(S4540),ISERROR(S4540/$I4540)),"",S4540/$I4540)</f>
        <v/>
      </c>
      <c r="W4540" s="251"/>
      <c r="X4540" s="252" t="str" cm="1">
        <f t="array" ref="X4540">_xlfn.IFS(W4540="","",W4540/I4540&gt;=2,2*I4540,W4540/I4540 &lt; 2, W4540)</f>
        <v/>
      </c>
      <c r="Y4540" s="253" t="str">
        <f t="shared" si="494"/>
        <v/>
      </c>
      <c r="Z4540" s="248"/>
      <c r="AA4540" s="249" t="str">
        <f t="shared" si="495"/>
        <v/>
      </c>
      <c r="AB4540" s="254" t="str">
        <f t="shared" si="496"/>
        <v/>
      </c>
      <c r="AC4540" s="159"/>
      <c r="AD4540" s="160"/>
    </row>
    <row r="4541" spans="2:30" ht="13.8" hidden="1" outlineLevel="1" x14ac:dyDescent="0.25">
      <c r="B4541" s="1"/>
      <c r="C4541" s="1"/>
      <c r="D4541" s="1"/>
      <c r="E4541" s="2"/>
      <c r="F4541" s="1"/>
      <c r="G4541" s="2"/>
      <c r="H4541" s="108"/>
      <c r="I4541" s="109"/>
      <c r="J4541" s="132" t="str">
        <f t="shared" si="492"/>
        <v/>
      </c>
      <c r="K4541" s="132">
        <f t="shared" si="497"/>
        <v>0</v>
      </c>
      <c r="L4541" s="246"/>
      <c r="M4541" s="247"/>
      <c r="N4541" s="246"/>
      <c r="O4541" s="248"/>
      <c r="P4541" s="249" t="str">
        <f t="shared" si="493"/>
        <v/>
      </c>
      <c r="Q4541" s="250" t="str">
        <f t="shared" si="491"/>
        <v/>
      </c>
      <c r="R4541" s="248"/>
      <c r="S4541" s="246"/>
      <c r="T4541" s="248"/>
      <c r="U4541" s="249" t="str">
        <f>+IF(AND(S4541&gt;0,R4541&lt;&gt;'Data Validation (ROP used only)'!$A$22),SUM(S4541:T4541),"")</f>
        <v/>
      </c>
      <c r="V4541" s="250" t="str">
        <f>IF(OR(R4541='Data Validation (ROP used only)'!$A$22,ISBLANK(S4541),ISERROR(S4541/$I4541)),"",S4541/$I4541)</f>
        <v/>
      </c>
      <c r="W4541" s="251"/>
      <c r="X4541" s="252" t="str" cm="1">
        <f t="array" ref="X4541">_xlfn.IFS(W4541="","",W4541/I4541&gt;=2,2*I4541,W4541/I4541 &lt; 2, W4541)</f>
        <v/>
      </c>
      <c r="Y4541" s="253" t="str">
        <f t="shared" si="494"/>
        <v/>
      </c>
      <c r="Z4541" s="248"/>
      <c r="AA4541" s="249" t="str">
        <f t="shared" si="495"/>
        <v/>
      </c>
      <c r="AB4541" s="254" t="str">
        <f t="shared" si="496"/>
        <v/>
      </c>
      <c r="AC4541" s="159"/>
      <c r="AD4541" s="160"/>
    </row>
    <row r="4542" spans="2:30" ht="13.8" hidden="1" outlineLevel="1" x14ac:dyDescent="0.25">
      <c r="B4542" s="1"/>
      <c r="C4542" s="1"/>
      <c r="D4542" s="1"/>
      <c r="E4542" s="2"/>
      <c r="F4542" s="1"/>
      <c r="G4542" s="2"/>
      <c r="H4542" s="108"/>
      <c r="I4542" s="109"/>
      <c r="J4542" s="132" t="str">
        <f t="shared" si="492"/>
        <v/>
      </c>
      <c r="K4542" s="132">
        <f t="shared" si="497"/>
        <v>0</v>
      </c>
      <c r="L4542" s="246"/>
      <c r="M4542" s="247"/>
      <c r="N4542" s="246"/>
      <c r="O4542" s="248"/>
      <c r="P4542" s="249" t="str">
        <f t="shared" si="493"/>
        <v/>
      </c>
      <c r="Q4542" s="250" t="str">
        <f t="shared" si="491"/>
        <v/>
      </c>
      <c r="R4542" s="248"/>
      <c r="S4542" s="246"/>
      <c r="T4542" s="248"/>
      <c r="U4542" s="249" t="str">
        <f>+IF(AND(S4542&gt;0,R4542&lt;&gt;'Data Validation (ROP used only)'!$A$22),SUM(S4542:T4542),"")</f>
        <v/>
      </c>
      <c r="V4542" s="250" t="str">
        <f>IF(OR(R4542='Data Validation (ROP used only)'!$A$22,ISBLANK(S4542),ISERROR(S4542/$I4542)),"",S4542/$I4542)</f>
        <v/>
      </c>
      <c r="W4542" s="251"/>
      <c r="X4542" s="252" t="str" cm="1">
        <f t="array" ref="X4542">_xlfn.IFS(W4542="","",W4542/I4542&gt;=2,2*I4542,W4542/I4542 &lt; 2, W4542)</f>
        <v/>
      </c>
      <c r="Y4542" s="253" t="str">
        <f t="shared" si="494"/>
        <v/>
      </c>
      <c r="Z4542" s="248"/>
      <c r="AA4542" s="249" t="str">
        <f t="shared" si="495"/>
        <v/>
      </c>
      <c r="AB4542" s="254" t="str">
        <f t="shared" si="496"/>
        <v/>
      </c>
      <c r="AC4542" s="159"/>
      <c r="AD4542" s="160"/>
    </row>
    <row r="4543" spans="2:30" ht="13.8" hidden="1" outlineLevel="1" x14ac:dyDescent="0.25">
      <c r="B4543" s="1"/>
      <c r="C4543" s="1"/>
      <c r="D4543" s="1"/>
      <c r="E4543" s="2"/>
      <c r="F4543" s="1"/>
      <c r="G4543" s="2"/>
      <c r="H4543" s="108"/>
      <c r="I4543" s="109"/>
      <c r="J4543" s="132" t="str">
        <f t="shared" si="492"/>
        <v/>
      </c>
      <c r="K4543" s="132">
        <f t="shared" si="497"/>
        <v>0</v>
      </c>
      <c r="L4543" s="246"/>
      <c r="M4543" s="247"/>
      <c r="N4543" s="246"/>
      <c r="O4543" s="248"/>
      <c r="P4543" s="249" t="str">
        <f t="shared" si="493"/>
        <v/>
      </c>
      <c r="Q4543" s="250" t="str">
        <f t="shared" si="491"/>
        <v/>
      </c>
      <c r="R4543" s="248"/>
      <c r="S4543" s="246"/>
      <c r="T4543" s="248"/>
      <c r="U4543" s="249" t="str">
        <f>+IF(AND(S4543&gt;0,R4543&lt;&gt;'Data Validation (ROP used only)'!$A$22),SUM(S4543:T4543),"")</f>
        <v/>
      </c>
      <c r="V4543" s="250" t="str">
        <f>IF(OR(R4543='Data Validation (ROP used only)'!$A$22,ISBLANK(S4543),ISERROR(S4543/$I4543)),"",S4543/$I4543)</f>
        <v/>
      </c>
      <c r="W4543" s="251"/>
      <c r="X4543" s="252" t="str" cm="1">
        <f t="array" ref="X4543">_xlfn.IFS(W4543="","",W4543/I4543&gt;=2,2*I4543,W4543/I4543 &lt; 2, W4543)</f>
        <v/>
      </c>
      <c r="Y4543" s="253" t="str">
        <f t="shared" si="494"/>
        <v/>
      </c>
      <c r="Z4543" s="248"/>
      <c r="AA4543" s="249" t="str">
        <f t="shared" si="495"/>
        <v/>
      </c>
      <c r="AB4543" s="254" t="str">
        <f t="shared" si="496"/>
        <v/>
      </c>
      <c r="AC4543" s="159"/>
      <c r="AD4543" s="160"/>
    </row>
    <row r="4544" spans="2:30" ht="13.8" hidden="1" outlineLevel="1" x14ac:dyDescent="0.25">
      <c r="B4544" s="1"/>
      <c r="C4544" s="1"/>
      <c r="D4544" s="1"/>
      <c r="E4544" s="2"/>
      <c r="F4544" s="1"/>
      <c r="G4544" s="2"/>
      <c r="H4544" s="108"/>
      <c r="I4544" s="109"/>
      <c r="J4544" s="132" t="str">
        <f t="shared" si="492"/>
        <v/>
      </c>
      <c r="K4544" s="132">
        <f t="shared" si="497"/>
        <v>0</v>
      </c>
      <c r="L4544" s="246"/>
      <c r="M4544" s="247"/>
      <c r="N4544" s="246"/>
      <c r="O4544" s="248"/>
      <c r="P4544" s="249" t="str">
        <f t="shared" si="493"/>
        <v/>
      </c>
      <c r="Q4544" s="250" t="str">
        <f t="shared" si="491"/>
        <v/>
      </c>
      <c r="R4544" s="248"/>
      <c r="S4544" s="246"/>
      <c r="T4544" s="248"/>
      <c r="U4544" s="249" t="str">
        <f>+IF(AND(S4544&gt;0,R4544&lt;&gt;'Data Validation (ROP used only)'!$A$22),SUM(S4544:T4544),"")</f>
        <v/>
      </c>
      <c r="V4544" s="250" t="str">
        <f>IF(OR(R4544='Data Validation (ROP used only)'!$A$22,ISBLANK(S4544),ISERROR(S4544/$I4544)),"",S4544/$I4544)</f>
        <v/>
      </c>
      <c r="W4544" s="251"/>
      <c r="X4544" s="252" t="str" cm="1">
        <f t="array" ref="X4544">_xlfn.IFS(W4544="","",W4544/I4544&gt;=2,2*I4544,W4544/I4544 &lt; 2, W4544)</f>
        <v/>
      </c>
      <c r="Y4544" s="253" t="str">
        <f t="shared" si="494"/>
        <v/>
      </c>
      <c r="Z4544" s="248"/>
      <c r="AA4544" s="249" t="str">
        <f t="shared" si="495"/>
        <v/>
      </c>
      <c r="AB4544" s="254" t="str">
        <f t="shared" si="496"/>
        <v/>
      </c>
      <c r="AC4544" s="159"/>
      <c r="AD4544" s="160"/>
    </row>
    <row r="4545" spans="2:30" ht="13.8" hidden="1" outlineLevel="1" x14ac:dyDescent="0.25">
      <c r="B4545" s="1"/>
      <c r="C4545" s="1"/>
      <c r="D4545" s="1"/>
      <c r="E4545" s="2"/>
      <c r="F4545" s="1"/>
      <c r="G4545" s="2"/>
      <c r="H4545" s="108"/>
      <c r="I4545" s="109"/>
      <c r="J4545" s="132" t="str">
        <f t="shared" si="492"/>
        <v/>
      </c>
      <c r="K4545" s="132">
        <f t="shared" si="497"/>
        <v>0</v>
      </c>
      <c r="L4545" s="246"/>
      <c r="M4545" s="247"/>
      <c r="N4545" s="246"/>
      <c r="O4545" s="248"/>
      <c r="P4545" s="249" t="str">
        <f t="shared" si="493"/>
        <v/>
      </c>
      <c r="Q4545" s="250" t="str">
        <f t="shared" si="491"/>
        <v/>
      </c>
      <c r="R4545" s="248"/>
      <c r="S4545" s="246"/>
      <c r="T4545" s="248"/>
      <c r="U4545" s="249" t="str">
        <f>+IF(AND(S4545&gt;0,R4545&lt;&gt;'Data Validation (ROP used only)'!$A$22),SUM(S4545:T4545),"")</f>
        <v/>
      </c>
      <c r="V4545" s="250" t="str">
        <f>IF(OR(R4545='Data Validation (ROP used only)'!$A$22,ISBLANK(S4545),ISERROR(S4545/$I4545)),"",S4545/$I4545)</f>
        <v/>
      </c>
      <c r="W4545" s="251"/>
      <c r="X4545" s="252" t="str" cm="1">
        <f t="array" ref="X4545">_xlfn.IFS(W4545="","",W4545/I4545&gt;=2,2*I4545,W4545/I4545 &lt; 2, W4545)</f>
        <v/>
      </c>
      <c r="Y4545" s="253" t="str">
        <f t="shared" si="494"/>
        <v/>
      </c>
      <c r="Z4545" s="248"/>
      <c r="AA4545" s="249" t="str">
        <f t="shared" si="495"/>
        <v/>
      </c>
      <c r="AB4545" s="254" t="str">
        <f t="shared" si="496"/>
        <v/>
      </c>
      <c r="AC4545" s="159"/>
      <c r="AD4545" s="160"/>
    </row>
    <row r="4546" spans="2:30" ht="13.8" hidden="1" outlineLevel="1" x14ac:dyDescent="0.25">
      <c r="B4546" s="1"/>
      <c r="C4546" s="1"/>
      <c r="D4546" s="1"/>
      <c r="E4546" s="2"/>
      <c r="F4546" s="1"/>
      <c r="G4546" s="2"/>
      <c r="H4546" s="108"/>
      <c r="I4546" s="109"/>
      <c r="J4546" s="132" t="str">
        <f t="shared" si="492"/>
        <v/>
      </c>
      <c r="K4546" s="132">
        <f t="shared" si="497"/>
        <v>0</v>
      </c>
      <c r="L4546" s="246"/>
      <c r="M4546" s="247"/>
      <c r="N4546" s="246"/>
      <c r="O4546" s="248"/>
      <c r="P4546" s="249" t="str">
        <f t="shared" si="493"/>
        <v/>
      </c>
      <c r="Q4546" s="250" t="str">
        <f t="shared" si="491"/>
        <v/>
      </c>
      <c r="R4546" s="248"/>
      <c r="S4546" s="246"/>
      <c r="T4546" s="248"/>
      <c r="U4546" s="249" t="str">
        <f>+IF(AND(S4546&gt;0,R4546&lt;&gt;'Data Validation (ROP used only)'!$A$22),SUM(S4546:T4546),"")</f>
        <v/>
      </c>
      <c r="V4546" s="250" t="str">
        <f>IF(OR(R4546='Data Validation (ROP used only)'!$A$22,ISBLANK(S4546),ISERROR(S4546/$I4546)),"",S4546/$I4546)</f>
        <v/>
      </c>
      <c r="W4546" s="251"/>
      <c r="X4546" s="252" t="str" cm="1">
        <f t="array" ref="X4546">_xlfn.IFS(W4546="","",W4546/I4546&gt;=2,2*I4546,W4546/I4546 &lt; 2, W4546)</f>
        <v/>
      </c>
      <c r="Y4546" s="253" t="str">
        <f t="shared" si="494"/>
        <v/>
      </c>
      <c r="Z4546" s="248"/>
      <c r="AA4546" s="249" t="str">
        <f t="shared" si="495"/>
        <v/>
      </c>
      <c r="AB4546" s="254" t="str">
        <f t="shared" si="496"/>
        <v/>
      </c>
      <c r="AC4546" s="159"/>
      <c r="AD4546" s="160"/>
    </row>
    <row r="4547" spans="2:30" ht="13.8" hidden="1" outlineLevel="1" x14ac:dyDescent="0.25">
      <c r="B4547" s="1"/>
      <c r="C4547" s="1"/>
      <c r="D4547" s="1"/>
      <c r="E4547" s="2"/>
      <c r="F4547" s="1"/>
      <c r="G4547" s="2"/>
      <c r="H4547" s="108"/>
      <c r="I4547" s="109"/>
      <c r="J4547" s="132" t="str">
        <f t="shared" si="492"/>
        <v/>
      </c>
      <c r="K4547" s="132">
        <f t="shared" si="497"/>
        <v>0</v>
      </c>
      <c r="L4547" s="246"/>
      <c r="M4547" s="247"/>
      <c r="N4547" s="246"/>
      <c r="O4547" s="248"/>
      <c r="P4547" s="249" t="str">
        <f t="shared" si="493"/>
        <v/>
      </c>
      <c r="Q4547" s="250" t="str">
        <f t="shared" si="491"/>
        <v/>
      </c>
      <c r="R4547" s="248"/>
      <c r="S4547" s="246"/>
      <c r="T4547" s="248"/>
      <c r="U4547" s="249" t="str">
        <f>+IF(AND(S4547&gt;0,R4547&lt;&gt;'Data Validation (ROP used only)'!$A$22),SUM(S4547:T4547),"")</f>
        <v/>
      </c>
      <c r="V4547" s="250" t="str">
        <f>IF(OR(R4547='Data Validation (ROP used only)'!$A$22,ISBLANK(S4547),ISERROR(S4547/$I4547)),"",S4547/$I4547)</f>
        <v/>
      </c>
      <c r="W4547" s="251"/>
      <c r="X4547" s="252" t="str" cm="1">
        <f t="array" ref="X4547">_xlfn.IFS(W4547="","",W4547/I4547&gt;=2,2*I4547,W4547/I4547 &lt; 2, W4547)</f>
        <v/>
      </c>
      <c r="Y4547" s="253" t="str">
        <f t="shared" si="494"/>
        <v/>
      </c>
      <c r="Z4547" s="248"/>
      <c r="AA4547" s="249" t="str">
        <f t="shared" si="495"/>
        <v/>
      </c>
      <c r="AB4547" s="254" t="str">
        <f t="shared" si="496"/>
        <v/>
      </c>
      <c r="AC4547" s="159"/>
      <c r="AD4547" s="160"/>
    </row>
    <row r="4548" spans="2:30" ht="13.8" hidden="1" outlineLevel="1" x14ac:dyDescent="0.25">
      <c r="B4548" s="1"/>
      <c r="C4548" s="1"/>
      <c r="D4548" s="1"/>
      <c r="E4548" s="2"/>
      <c r="F4548" s="1"/>
      <c r="G4548" s="2"/>
      <c r="H4548" s="108"/>
      <c r="I4548" s="109"/>
      <c r="J4548" s="132" t="str">
        <f t="shared" si="492"/>
        <v/>
      </c>
      <c r="K4548" s="132">
        <f t="shared" si="497"/>
        <v>0</v>
      </c>
      <c r="L4548" s="246"/>
      <c r="M4548" s="247"/>
      <c r="N4548" s="246"/>
      <c r="O4548" s="248"/>
      <c r="P4548" s="249" t="str">
        <f t="shared" si="493"/>
        <v/>
      </c>
      <c r="Q4548" s="250" t="str">
        <f t="shared" si="491"/>
        <v/>
      </c>
      <c r="R4548" s="248"/>
      <c r="S4548" s="246"/>
      <c r="T4548" s="248"/>
      <c r="U4548" s="249" t="str">
        <f>+IF(AND(S4548&gt;0,R4548&lt;&gt;'Data Validation (ROP used only)'!$A$22),SUM(S4548:T4548),"")</f>
        <v/>
      </c>
      <c r="V4548" s="250" t="str">
        <f>IF(OR(R4548='Data Validation (ROP used only)'!$A$22,ISBLANK(S4548),ISERROR(S4548/$I4548)),"",S4548/$I4548)</f>
        <v/>
      </c>
      <c r="W4548" s="251"/>
      <c r="X4548" s="252" t="str" cm="1">
        <f t="array" ref="X4548">_xlfn.IFS(W4548="","",W4548/I4548&gt;=2,2*I4548,W4548/I4548 &lt; 2, W4548)</f>
        <v/>
      </c>
      <c r="Y4548" s="253" t="str">
        <f t="shared" si="494"/>
        <v/>
      </c>
      <c r="Z4548" s="248"/>
      <c r="AA4548" s="249" t="str">
        <f t="shared" si="495"/>
        <v/>
      </c>
      <c r="AB4548" s="254" t="str">
        <f t="shared" si="496"/>
        <v/>
      </c>
      <c r="AC4548" s="159"/>
      <c r="AD4548" s="160"/>
    </row>
    <row r="4549" spans="2:30" ht="13.8" hidden="1" outlineLevel="1" x14ac:dyDescent="0.25">
      <c r="B4549" s="1"/>
      <c r="C4549" s="1"/>
      <c r="D4549" s="1"/>
      <c r="E4549" s="2"/>
      <c r="F4549" s="1"/>
      <c r="G4549" s="2"/>
      <c r="H4549" s="108"/>
      <c r="I4549" s="109"/>
      <c r="J4549" s="132" t="str">
        <f t="shared" si="492"/>
        <v/>
      </c>
      <c r="K4549" s="132">
        <f t="shared" si="497"/>
        <v>0</v>
      </c>
      <c r="L4549" s="246"/>
      <c r="M4549" s="247"/>
      <c r="N4549" s="246"/>
      <c r="O4549" s="248"/>
      <c r="P4549" s="249" t="str">
        <f t="shared" si="493"/>
        <v/>
      </c>
      <c r="Q4549" s="250" t="str">
        <f t="shared" si="491"/>
        <v/>
      </c>
      <c r="R4549" s="248"/>
      <c r="S4549" s="246"/>
      <c r="T4549" s="248"/>
      <c r="U4549" s="249" t="str">
        <f>+IF(AND(S4549&gt;0,R4549&lt;&gt;'Data Validation (ROP used only)'!$A$22),SUM(S4549:T4549),"")</f>
        <v/>
      </c>
      <c r="V4549" s="250" t="str">
        <f>IF(OR(R4549='Data Validation (ROP used only)'!$A$22,ISBLANK(S4549),ISERROR(S4549/$I4549)),"",S4549/$I4549)</f>
        <v/>
      </c>
      <c r="W4549" s="251"/>
      <c r="X4549" s="252" t="str" cm="1">
        <f t="array" ref="X4549">_xlfn.IFS(W4549="","",W4549/I4549&gt;=2,2*I4549,W4549/I4549 &lt; 2, W4549)</f>
        <v/>
      </c>
      <c r="Y4549" s="253" t="str">
        <f t="shared" si="494"/>
        <v/>
      </c>
      <c r="Z4549" s="248"/>
      <c r="AA4549" s="249" t="str">
        <f t="shared" si="495"/>
        <v/>
      </c>
      <c r="AB4549" s="254" t="str">
        <f t="shared" si="496"/>
        <v/>
      </c>
      <c r="AC4549" s="159"/>
      <c r="AD4549" s="160"/>
    </row>
    <row r="4550" spans="2:30" ht="13.8" hidden="1" outlineLevel="1" x14ac:dyDescent="0.25">
      <c r="B4550" s="1"/>
      <c r="C4550" s="1"/>
      <c r="D4550" s="1"/>
      <c r="E4550" s="2"/>
      <c r="F4550" s="1"/>
      <c r="G4550" s="2"/>
      <c r="H4550" s="108"/>
      <c r="I4550" s="109"/>
      <c r="J4550" s="132" t="str">
        <f t="shared" si="492"/>
        <v/>
      </c>
      <c r="K4550" s="132">
        <f t="shared" si="497"/>
        <v>0</v>
      </c>
      <c r="L4550" s="246"/>
      <c r="M4550" s="247"/>
      <c r="N4550" s="246"/>
      <c r="O4550" s="248"/>
      <c r="P4550" s="249" t="str">
        <f t="shared" si="493"/>
        <v/>
      </c>
      <c r="Q4550" s="250" t="str">
        <f t="shared" si="491"/>
        <v/>
      </c>
      <c r="R4550" s="248"/>
      <c r="S4550" s="246"/>
      <c r="T4550" s="248"/>
      <c r="U4550" s="249" t="str">
        <f>+IF(AND(S4550&gt;0,R4550&lt;&gt;'Data Validation (ROP used only)'!$A$22),SUM(S4550:T4550),"")</f>
        <v/>
      </c>
      <c r="V4550" s="250" t="str">
        <f>IF(OR(R4550='Data Validation (ROP used only)'!$A$22,ISBLANK(S4550),ISERROR(S4550/$I4550)),"",S4550/$I4550)</f>
        <v/>
      </c>
      <c r="W4550" s="251"/>
      <c r="X4550" s="252" t="str" cm="1">
        <f t="array" ref="X4550">_xlfn.IFS(W4550="","",W4550/I4550&gt;=2,2*I4550,W4550/I4550 &lt; 2, W4550)</f>
        <v/>
      </c>
      <c r="Y4550" s="253" t="str">
        <f t="shared" si="494"/>
        <v/>
      </c>
      <c r="Z4550" s="248"/>
      <c r="AA4550" s="249" t="str">
        <f t="shared" si="495"/>
        <v/>
      </c>
      <c r="AB4550" s="254" t="str">
        <f t="shared" si="496"/>
        <v/>
      </c>
      <c r="AC4550" s="159"/>
      <c r="AD4550" s="160"/>
    </row>
    <row r="4551" spans="2:30" ht="13.8" hidden="1" outlineLevel="1" x14ac:dyDescent="0.25">
      <c r="B4551" s="1"/>
      <c r="C4551" s="1"/>
      <c r="D4551" s="1"/>
      <c r="E4551" s="2"/>
      <c r="F4551" s="1"/>
      <c r="G4551" s="2"/>
      <c r="H4551" s="108"/>
      <c r="I4551" s="109"/>
      <c r="J4551" s="132" t="str">
        <f t="shared" si="492"/>
        <v/>
      </c>
      <c r="K4551" s="132">
        <f t="shared" si="497"/>
        <v>0</v>
      </c>
      <c r="L4551" s="246"/>
      <c r="M4551" s="247"/>
      <c r="N4551" s="246"/>
      <c r="O4551" s="248"/>
      <c r="P4551" s="249" t="str">
        <f t="shared" si="493"/>
        <v/>
      </c>
      <c r="Q4551" s="250" t="str">
        <f t="shared" si="491"/>
        <v/>
      </c>
      <c r="R4551" s="248"/>
      <c r="S4551" s="246"/>
      <c r="T4551" s="248"/>
      <c r="U4551" s="249" t="str">
        <f>+IF(AND(S4551&gt;0,R4551&lt;&gt;'Data Validation (ROP used only)'!$A$22),SUM(S4551:T4551),"")</f>
        <v/>
      </c>
      <c r="V4551" s="250" t="str">
        <f>IF(OR(R4551='Data Validation (ROP used only)'!$A$22,ISBLANK(S4551),ISERROR(S4551/$I4551)),"",S4551/$I4551)</f>
        <v/>
      </c>
      <c r="W4551" s="251"/>
      <c r="X4551" s="252" t="str" cm="1">
        <f t="array" ref="X4551">_xlfn.IFS(W4551="","",W4551/I4551&gt;=2,2*I4551,W4551/I4551 &lt; 2, W4551)</f>
        <v/>
      </c>
      <c r="Y4551" s="253" t="str">
        <f t="shared" si="494"/>
        <v/>
      </c>
      <c r="Z4551" s="248"/>
      <c r="AA4551" s="249" t="str">
        <f t="shared" si="495"/>
        <v/>
      </c>
      <c r="AB4551" s="254" t="str">
        <f t="shared" si="496"/>
        <v/>
      </c>
      <c r="AC4551" s="159"/>
      <c r="AD4551" s="160"/>
    </row>
    <row r="4552" spans="2:30" ht="13.8" hidden="1" outlineLevel="1" x14ac:dyDescent="0.25">
      <c r="B4552" s="1"/>
      <c r="C4552" s="1"/>
      <c r="D4552" s="1"/>
      <c r="E4552" s="2"/>
      <c r="F4552" s="1"/>
      <c r="G4552" s="2"/>
      <c r="H4552" s="108"/>
      <c r="I4552" s="109"/>
      <c r="J4552" s="132" t="str">
        <f t="shared" si="492"/>
        <v/>
      </c>
      <c r="K4552" s="132">
        <f t="shared" si="497"/>
        <v>0</v>
      </c>
      <c r="L4552" s="246"/>
      <c r="M4552" s="247"/>
      <c r="N4552" s="246"/>
      <c r="O4552" s="248"/>
      <c r="P4552" s="249" t="str">
        <f t="shared" si="493"/>
        <v/>
      </c>
      <c r="Q4552" s="250" t="str">
        <f t="shared" si="491"/>
        <v/>
      </c>
      <c r="R4552" s="248"/>
      <c r="S4552" s="246"/>
      <c r="T4552" s="248"/>
      <c r="U4552" s="249" t="str">
        <f>+IF(AND(S4552&gt;0,R4552&lt;&gt;'Data Validation (ROP used only)'!$A$22),SUM(S4552:T4552),"")</f>
        <v/>
      </c>
      <c r="V4552" s="250" t="str">
        <f>IF(OR(R4552='Data Validation (ROP used only)'!$A$22,ISBLANK(S4552),ISERROR(S4552/$I4552)),"",S4552/$I4552)</f>
        <v/>
      </c>
      <c r="W4552" s="251"/>
      <c r="X4552" s="252" t="str" cm="1">
        <f t="array" ref="X4552">_xlfn.IFS(W4552="","",W4552/I4552&gt;=2,2*I4552,W4552/I4552 &lt; 2, W4552)</f>
        <v/>
      </c>
      <c r="Y4552" s="253" t="str">
        <f t="shared" si="494"/>
        <v/>
      </c>
      <c r="Z4552" s="248"/>
      <c r="AA4552" s="249" t="str">
        <f t="shared" si="495"/>
        <v/>
      </c>
      <c r="AB4552" s="254" t="str">
        <f t="shared" si="496"/>
        <v/>
      </c>
      <c r="AC4552" s="159"/>
      <c r="AD4552" s="160"/>
    </row>
    <row r="4553" spans="2:30" ht="13.8" hidden="1" outlineLevel="1" x14ac:dyDescent="0.25">
      <c r="B4553" s="1"/>
      <c r="C4553" s="1"/>
      <c r="D4553" s="1"/>
      <c r="E4553" s="2"/>
      <c r="F4553" s="1"/>
      <c r="G4553" s="2"/>
      <c r="H4553" s="108"/>
      <c r="I4553" s="109"/>
      <c r="J4553" s="132" t="str">
        <f t="shared" si="492"/>
        <v/>
      </c>
      <c r="K4553" s="132">
        <f t="shared" si="497"/>
        <v>0</v>
      </c>
      <c r="L4553" s="246"/>
      <c r="M4553" s="247"/>
      <c r="N4553" s="246"/>
      <c r="O4553" s="248"/>
      <c r="P4553" s="249" t="str">
        <f t="shared" si="493"/>
        <v/>
      </c>
      <c r="Q4553" s="250" t="str">
        <f t="shared" si="491"/>
        <v/>
      </c>
      <c r="R4553" s="248"/>
      <c r="S4553" s="246"/>
      <c r="T4553" s="248"/>
      <c r="U4553" s="249" t="str">
        <f>+IF(AND(S4553&gt;0,R4553&lt;&gt;'Data Validation (ROP used only)'!$A$22),SUM(S4553:T4553),"")</f>
        <v/>
      </c>
      <c r="V4553" s="250" t="str">
        <f>IF(OR(R4553='Data Validation (ROP used only)'!$A$22,ISBLANK(S4553),ISERROR(S4553/$I4553)),"",S4553/$I4553)</f>
        <v/>
      </c>
      <c r="W4553" s="251"/>
      <c r="X4553" s="252" t="str" cm="1">
        <f t="array" ref="X4553">_xlfn.IFS(W4553="","",W4553/I4553&gt;=2,2*I4553,W4553/I4553 &lt; 2, W4553)</f>
        <v/>
      </c>
      <c r="Y4553" s="253" t="str">
        <f t="shared" si="494"/>
        <v/>
      </c>
      <c r="Z4553" s="248"/>
      <c r="AA4553" s="249" t="str">
        <f t="shared" si="495"/>
        <v/>
      </c>
      <c r="AB4553" s="254" t="str">
        <f t="shared" si="496"/>
        <v/>
      </c>
      <c r="AC4553" s="159"/>
      <c r="AD4553" s="160"/>
    </row>
    <row r="4554" spans="2:30" ht="13.8" hidden="1" outlineLevel="1" x14ac:dyDescent="0.25">
      <c r="B4554" s="1"/>
      <c r="C4554" s="1"/>
      <c r="D4554" s="1"/>
      <c r="E4554" s="2"/>
      <c r="F4554" s="1"/>
      <c r="G4554" s="2"/>
      <c r="H4554" s="108"/>
      <c r="I4554" s="109"/>
      <c r="J4554" s="132" t="str">
        <f t="shared" si="492"/>
        <v/>
      </c>
      <c r="K4554" s="132">
        <f t="shared" si="497"/>
        <v>0</v>
      </c>
      <c r="L4554" s="246"/>
      <c r="M4554" s="247"/>
      <c r="N4554" s="246"/>
      <c r="O4554" s="248"/>
      <c r="P4554" s="249" t="str">
        <f t="shared" si="493"/>
        <v/>
      </c>
      <c r="Q4554" s="250" t="str">
        <f t="shared" ref="Q4554:Q4617" si="498">IF(ISERROR(N4554/$I4554),"",N4554/$I4554)</f>
        <v/>
      </c>
      <c r="R4554" s="248"/>
      <c r="S4554" s="246"/>
      <c r="T4554" s="248"/>
      <c r="U4554" s="249" t="str">
        <f>+IF(AND(S4554&gt;0,R4554&lt;&gt;'Data Validation (ROP used only)'!$A$22),SUM(S4554:T4554),"")</f>
        <v/>
      </c>
      <c r="V4554" s="250" t="str">
        <f>IF(OR(R4554='Data Validation (ROP used only)'!$A$22,ISBLANK(S4554),ISERROR(S4554/$I4554)),"",S4554/$I4554)</f>
        <v/>
      </c>
      <c r="W4554" s="251"/>
      <c r="X4554" s="252" t="str" cm="1">
        <f t="array" ref="X4554">_xlfn.IFS(W4554="","",W4554/I4554&gt;=2,2*I4554,W4554/I4554 &lt; 2, W4554)</f>
        <v/>
      </c>
      <c r="Y4554" s="253" t="str">
        <f t="shared" si="494"/>
        <v/>
      </c>
      <c r="Z4554" s="248"/>
      <c r="AA4554" s="249" t="str">
        <f t="shared" si="495"/>
        <v/>
      </c>
      <c r="AB4554" s="254" t="str">
        <f t="shared" si="496"/>
        <v/>
      </c>
      <c r="AC4554" s="159"/>
      <c r="AD4554" s="160"/>
    </row>
    <row r="4555" spans="2:30" ht="13.8" hidden="1" outlineLevel="1" x14ac:dyDescent="0.25">
      <c r="B4555" s="1"/>
      <c r="C4555" s="1"/>
      <c r="D4555" s="1"/>
      <c r="E4555" s="2"/>
      <c r="F4555" s="1"/>
      <c r="G4555" s="2"/>
      <c r="H4555" s="108"/>
      <c r="I4555" s="109"/>
      <c r="J4555" s="132" t="str">
        <f t="shared" ref="J4555:J4618" si="499">IF(ISERROR(H4555/C4555),"",H4555/C4555)</f>
        <v/>
      </c>
      <c r="K4555" s="132">
        <f t="shared" si="497"/>
        <v>0</v>
      </c>
      <c r="L4555" s="246"/>
      <c r="M4555" s="247"/>
      <c r="N4555" s="246"/>
      <c r="O4555" s="248"/>
      <c r="P4555" s="249" t="str">
        <f t="shared" ref="P4555:P4618" si="500">+IF((N4555+O4555)&gt;0,+N4555+O4555,"")</f>
        <v/>
      </c>
      <c r="Q4555" s="250" t="str">
        <f t="shared" si="498"/>
        <v/>
      </c>
      <c r="R4555" s="248"/>
      <c r="S4555" s="246"/>
      <c r="T4555" s="248"/>
      <c r="U4555" s="249" t="str">
        <f>+IF(AND(S4555&gt;0,R4555&lt;&gt;'Data Validation (ROP used only)'!$A$22),SUM(S4555:T4555),"")</f>
        <v/>
      </c>
      <c r="V4555" s="250" t="str">
        <f>IF(OR(R4555='Data Validation (ROP used only)'!$A$22,ISBLANK(S4555),ISERROR(S4555/$I4555)),"",S4555/$I4555)</f>
        <v/>
      </c>
      <c r="W4555" s="251"/>
      <c r="X4555" s="252" t="str" cm="1">
        <f t="array" ref="X4555">_xlfn.IFS(W4555="","",W4555/I4555&gt;=2,2*I4555,W4555/I4555 &lt; 2, W4555)</f>
        <v/>
      </c>
      <c r="Y4555" s="253" t="str">
        <f t="shared" ref="Y4555:Y4618" si="501">IF(ISBLANK(W4555),"",W4555-X4555)</f>
        <v/>
      </c>
      <c r="Z4555" s="248"/>
      <c r="AA4555" s="249" t="str">
        <f t="shared" ref="AA4555:AA4618" si="502">IF(W4555=0,"",W4555+Z4555)</f>
        <v/>
      </c>
      <c r="AB4555" s="254" t="str">
        <f t="shared" ref="AB4555:AB4618" si="503">IF(ISERROR(W4555/$I4555),"",W4555/$I4555)</f>
        <v/>
      </c>
      <c r="AC4555" s="159"/>
      <c r="AD4555" s="160"/>
    </row>
    <row r="4556" spans="2:30" ht="13.8" hidden="1" outlineLevel="1" x14ac:dyDescent="0.25">
      <c r="B4556" s="1"/>
      <c r="C4556" s="1"/>
      <c r="D4556" s="1"/>
      <c r="E4556" s="2"/>
      <c r="F4556" s="1"/>
      <c r="G4556" s="2"/>
      <c r="H4556" s="108"/>
      <c r="I4556" s="109"/>
      <c r="J4556" s="132" t="str">
        <f t="shared" si="499"/>
        <v/>
      </c>
      <c r="K4556" s="132">
        <f t="shared" si="497"/>
        <v>0</v>
      </c>
      <c r="L4556" s="246"/>
      <c r="M4556" s="247"/>
      <c r="N4556" s="246"/>
      <c r="O4556" s="248"/>
      <c r="P4556" s="249" t="str">
        <f t="shared" si="500"/>
        <v/>
      </c>
      <c r="Q4556" s="250" t="str">
        <f t="shared" si="498"/>
        <v/>
      </c>
      <c r="R4556" s="248"/>
      <c r="S4556" s="246"/>
      <c r="T4556" s="248"/>
      <c r="U4556" s="249" t="str">
        <f>+IF(AND(S4556&gt;0,R4556&lt;&gt;'Data Validation (ROP used only)'!$A$22),SUM(S4556:T4556),"")</f>
        <v/>
      </c>
      <c r="V4556" s="250" t="str">
        <f>IF(OR(R4556='Data Validation (ROP used only)'!$A$22,ISBLANK(S4556),ISERROR(S4556/$I4556)),"",S4556/$I4556)</f>
        <v/>
      </c>
      <c r="W4556" s="251"/>
      <c r="X4556" s="252" t="str" cm="1">
        <f t="array" ref="X4556">_xlfn.IFS(W4556="","",W4556/I4556&gt;=2,2*I4556,W4556/I4556 &lt; 2, W4556)</f>
        <v/>
      </c>
      <c r="Y4556" s="253" t="str">
        <f t="shared" si="501"/>
        <v/>
      </c>
      <c r="Z4556" s="248"/>
      <c r="AA4556" s="249" t="str">
        <f t="shared" si="502"/>
        <v/>
      </c>
      <c r="AB4556" s="254" t="str">
        <f t="shared" si="503"/>
        <v/>
      </c>
      <c r="AC4556" s="159"/>
      <c r="AD4556" s="160"/>
    </row>
    <row r="4557" spans="2:30" ht="13.8" hidden="1" outlineLevel="1" x14ac:dyDescent="0.25">
      <c r="B4557" s="1"/>
      <c r="C4557" s="1"/>
      <c r="D4557" s="1"/>
      <c r="E4557" s="2"/>
      <c r="F4557" s="1"/>
      <c r="G4557" s="2"/>
      <c r="H4557" s="108"/>
      <c r="I4557" s="109"/>
      <c r="J4557" s="132" t="str">
        <f t="shared" si="499"/>
        <v/>
      </c>
      <c r="K4557" s="132">
        <f t="shared" si="497"/>
        <v>0</v>
      </c>
      <c r="L4557" s="246"/>
      <c r="M4557" s="247"/>
      <c r="N4557" s="246"/>
      <c r="O4557" s="248"/>
      <c r="P4557" s="249" t="str">
        <f t="shared" si="500"/>
        <v/>
      </c>
      <c r="Q4557" s="250" t="str">
        <f t="shared" si="498"/>
        <v/>
      </c>
      <c r="R4557" s="248"/>
      <c r="S4557" s="246"/>
      <c r="T4557" s="248"/>
      <c r="U4557" s="249" t="str">
        <f>+IF(AND(S4557&gt;0,R4557&lt;&gt;'Data Validation (ROP used only)'!$A$22),SUM(S4557:T4557),"")</f>
        <v/>
      </c>
      <c r="V4557" s="250" t="str">
        <f>IF(OR(R4557='Data Validation (ROP used only)'!$A$22,ISBLANK(S4557),ISERROR(S4557/$I4557)),"",S4557/$I4557)</f>
        <v/>
      </c>
      <c r="W4557" s="251"/>
      <c r="X4557" s="252" t="str" cm="1">
        <f t="array" ref="X4557">_xlfn.IFS(W4557="","",W4557/I4557&gt;=2,2*I4557,W4557/I4557 &lt; 2, W4557)</f>
        <v/>
      </c>
      <c r="Y4557" s="253" t="str">
        <f t="shared" si="501"/>
        <v/>
      </c>
      <c r="Z4557" s="248"/>
      <c r="AA4557" s="249" t="str">
        <f t="shared" si="502"/>
        <v/>
      </c>
      <c r="AB4557" s="254" t="str">
        <f t="shared" si="503"/>
        <v/>
      </c>
      <c r="AC4557" s="159"/>
      <c r="AD4557" s="160"/>
    </row>
    <row r="4558" spans="2:30" ht="13.8" hidden="1" outlineLevel="1" x14ac:dyDescent="0.25">
      <c r="B4558" s="1"/>
      <c r="C4558" s="1"/>
      <c r="D4558" s="1"/>
      <c r="E4558" s="2"/>
      <c r="F4558" s="1"/>
      <c r="G4558" s="2"/>
      <c r="H4558" s="108"/>
      <c r="I4558" s="109"/>
      <c r="J4558" s="132" t="str">
        <f t="shared" si="499"/>
        <v/>
      </c>
      <c r="K4558" s="132">
        <f t="shared" si="497"/>
        <v>0</v>
      </c>
      <c r="L4558" s="246"/>
      <c r="M4558" s="247"/>
      <c r="N4558" s="246"/>
      <c r="O4558" s="248"/>
      <c r="P4558" s="249" t="str">
        <f t="shared" si="500"/>
        <v/>
      </c>
      <c r="Q4558" s="250" t="str">
        <f t="shared" si="498"/>
        <v/>
      </c>
      <c r="R4558" s="248"/>
      <c r="S4558" s="246"/>
      <c r="T4558" s="248"/>
      <c r="U4558" s="249" t="str">
        <f>+IF(AND(S4558&gt;0,R4558&lt;&gt;'Data Validation (ROP used only)'!$A$22),SUM(S4558:T4558),"")</f>
        <v/>
      </c>
      <c r="V4558" s="250" t="str">
        <f>IF(OR(R4558='Data Validation (ROP used only)'!$A$22,ISBLANK(S4558),ISERROR(S4558/$I4558)),"",S4558/$I4558)</f>
        <v/>
      </c>
      <c r="W4558" s="251"/>
      <c r="X4558" s="252" t="str" cm="1">
        <f t="array" ref="X4558">_xlfn.IFS(W4558="","",W4558/I4558&gt;=2,2*I4558,W4558/I4558 &lt; 2, W4558)</f>
        <v/>
      </c>
      <c r="Y4558" s="253" t="str">
        <f t="shared" si="501"/>
        <v/>
      </c>
      <c r="Z4558" s="248"/>
      <c r="AA4558" s="249" t="str">
        <f t="shared" si="502"/>
        <v/>
      </c>
      <c r="AB4558" s="254" t="str">
        <f t="shared" si="503"/>
        <v/>
      </c>
      <c r="AC4558" s="159"/>
      <c r="AD4558" s="160"/>
    </row>
    <row r="4559" spans="2:30" ht="13.8" hidden="1" outlineLevel="1" x14ac:dyDescent="0.25">
      <c r="B4559" s="1"/>
      <c r="C4559" s="1"/>
      <c r="D4559" s="1"/>
      <c r="E4559" s="2"/>
      <c r="F4559" s="1"/>
      <c r="G4559" s="2"/>
      <c r="H4559" s="108"/>
      <c r="I4559" s="109"/>
      <c r="J4559" s="132" t="str">
        <f t="shared" si="499"/>
        <v/>
      </c>
      <c r="K4559" s="132">
        <f t="shared" si="497"/>
        <v>0</v>
      </c>
      <c r="L4559" s="246"/>
      <c r="M4559" s="247"/>
      <c r="N4559" s="246"/>
      <c r="O4559" s="248"/>
      <c r="P4559" s="249" t="str">
        <f t="shared" si="500"/>
        <v/>
      </c>
      <c r="Q4559" s="250" t="str">
        <f t="shared" si="498"/>
        <v/>
      </c>
      <c r="R4559" s="248"/>
      <c r="S4559" s="246"/>
      <c r="T4559" s="248"/>
      <c r="U4559" s="249" t="str">
        <f>+IF(AND(S4559&gt;0,R4559&lt;&gt;'Data Validation (ROP used only)'!$A$22),SUM(S4559:T4559),"")</f>
        <v/>
      </c>
      <c r="V4559" s="250" t="str">
        <f>IF(OR(R4559='Data Validation (ROP used only)'!$A$22,ISBLANK(S4559),ISERROR(S4559/$I4559)),"",S4559/$I4559)</f>
        <v/>
      </c>
      <c r="W4559" s="251"/>
      <c r="X4559" s="252" t="str" cm="1">
        <f t="array" ref="X4559">_xlfn.IFS(W4559="","",W4559/I4559&gt;=2,2*I4559,W4559/I4559 &lt; 2, W4559)</f>
        <v/>
      </c>
      <c r="Y4559" s="253" t="str">
        <f t="shared" si="501"/>
        <v/>
      </c>
      <c r="Z4559" s="248"/>
      <c r="AA4559" s="249" t="str">
        <f t="shared" si="502"/>
        <v/>
      </c>
      <c r="AB4559" s="254" t="str">
        <f t="shared" si="503"/>
        <v/>
      </c>
      <c r="AC4559" s="159"/>
      <c r="AD4559" s="160"/>
    </row>
    <row r="4560" spans="2:30" ht="13.8" hidden="1" outlineLevel="1" x14ac:dyDescent="0.25">
      <c r="B4560" s="1"/>
      <c r="C4560" s="1"/>
      <c r="D4560" s="1"/>
      <c r="E4560" s="2"/>
      <c r="F4560" s="1"/>
      <c r="G4560" s="2"/>
      <c r="H4560" s="108"/>
      <c r="I4560" s="109"/>
      <c r="J4560" s="132" t="str">
        <f t="shared" si="499"/>
        <v/>
      </c>
      <c r="K4560" s="132">
        <f t="shared" si="497"/>
        <v>0</v>
      </c>
      <c r="L4560" s="246"/>
      <c r="M4560" s="247"/>
      <c r="N4560" s="246"/>
      <c r="O4560" s="248"/>
      <c r="P4560" s="249" t="str">
        <f t="shared" si="500"/>
        <v/>
      </c>
      <c r="Q4560" s="250" t="str">
        <f t="shared" si="498"/>
        <v/>
      </c>
      <c r="R4560" s="248"/>
      <c r="S4560" s="246"/>
      <c r="T4560" s="248"/>
      <c r="U4560" s="249" t="str">
        <f>+IF(AND(S4560&gt;0,R4560&lt;&gt;'Data Validation (ROP used only)'!$A$22),SUM(S4560:T4560),"")</f>
        <v/>
      </c>
      <c r="V4560" s="250" t="str">
        <f>IF(OR(R4560='Data Validation (ROP used only)'!$A$22,ISBLANK(S4560),ISERROR(S4560/$I4560)),"",S4560/$I4560)</f>
        <v/>
      </c>
      <c r="W4560" s="251"/>
      <c r="X4560" s="252" t="str" cm="1">
        <f t="array" ref="X4560">_xlfn.IFS(W4560="","",W4560/I4560&gt;=2,2*I4560,W4560/I4560 &lt; 2, W4560)</f>
        <v/>
      </c>
      <c r="Y4560" s="253" t="str">
        <f t="shared" si="501"/>
        <v/>
      </c>
      <c r="Z4560" s="248"/>
      <c r="AA4560" s="249" t="str">
        <f t="shared" si="502"/>
        <v/>
      </c>
      <c r="AB4560" s="254" t="str">
        <f t="shared" si="503"/>
        <v/>
      </c>
      <c r="AC4560" s="159"/>
      <c r="AD4560" s="160"/>
    </row>
    <row r="4561" spans="2:30" ht="13.8" hidden="1" outlineLevel="1" x14ac:dyDescent="0.25">
      <c r="B4561" s="1"/>
      <c r="C4561" s="1"/>
      <c r="D4561" s="1"/>
      <c r="E4561" s="2"/>
      <c r="F4561" s="1"/>
      <c r="G4561" s="2"/>
      <c r="H4561" s="108"/>
      <c r="I4561" s="109"/>
      <c r="J4561" s="132" t="str">
        <f t="shared" si="499"/>
        <v/>
      </c>
      <c r="K4561" s="132">
        <f t="shared" si="497"/>
        <v>0</v>
      </c>
      <c r="L4561" s="246"/>
      <c r="M4561" s="247"/>
      <c r="N4561" s="246"/>
      <c r="O4561" s="248"/>
      <c r="P4561" s="249" t="str">
        <f t="shared" si="500"/>
        <v/>
      </c>
      <c r="Q4561" s="250" t="str">
        <f t="shared" si="498"/>
        <v/>
      </c>
      <c r="R4561" s="248"/>
      <c r="S4561" s="246"/>
      <c r="T4561" s="248"/>
      <c r="U4561" s="249" t="str">
        <f>+IF(AND(S4561&gt;0,R4561&lt;&gt;'Data Validation (ROP used only)'!$A$22),SUM(S4561:T4561),"")</f>
        <v/>
      </c>
      <c r="V4561" s="250" t="str">
        <f>IF(OR(R4561='Data Validation (ROP used only)'!$A$22,ISBLANK(S4561),ISERROR(S4561/$I4561)),"",S4561/$I4561)</f>
        <v/>
      </c>
      <c r="W4561" s="251"/>
      <c r="X4561" s="252" t="str" cm="1">
        <f t="array" ref="X4561">_xlfn.IFS(W4561="","",W4561/I4561&gt;=2,2*I4561,W4561/I4561 &lt; 2, W4561)</f>
        <v/>
      </c>
      <c r="Y4561" s="253" t="str">
        <f t="shared" si="501"/>
        <v/>
      </c>
      <c r="Z4561" s="248"/>
      <c r="AA4561" s="249" t="str">
        <f t="shared" si="502"/>
        <v/>
      </c>
      <c r="AB4561" s="254" t="str">
        <f t="shared" si="503"/>
        <v/>
      </c>
      <c r="AC4561" s="159"/>
      <c r="AD4561" s="160"/>
    </row>
    <row r="4562" spans="2:30" ht="13.8" hidden="1" outlineLevel="1" x14ac:dyDescent="0.25">
      <c r="B4562" s="1"/>
      <c r="C4562" s="1"/>
      <c r="D4562" s="1"/>
      <c r="E4562" s="2"/>
      <c r="F4562" s="1"/>
      <c r="G4562" s="2"/>
      <c r="H4562" s="108"/>
      <c r="I4562" s="109"/>
      <c r="J4562" s="132" t="str">
        <f t="shared" si="499"/>
        <v/>
      </c>
      <c r="K4562" s="132">
        <f t="shared" si="497"/>
        <v>0</v>
      </c>
      <c r="L4562" s="246"/>
      <c r="M4562" s="247"/>
      <c r="N4562" s="246"/>
      <c r="O4562" s="248"/>
      <c r="P4562" s="249" t="str">
        <f t="shared" si="500"/>
        <v/>
      </c>
      <c r="Q4562" s="250" t="str">
        <f t="shared" si="498"/>
        <v/>
      </c>
      <c r="R4562" s="248"/>
      <c r="S4562" s="246"/>
      <c r="T4562" s="248"/>
      <c r="U4562" s="249" t="str">
        <f>+IF(AND(S4562&gt;0,R4562&lt;&gt;'Data Validation (ROP used only)'!$A$22),SUM(S4562:T4562),"")</f>
        <v/>
      </c>
      <c r="V4562" s="250" t="str">
        <f>IF(OR(R4562='Data Validation (ROP used only)'!$A$22,ISBLANK(S4562),ISERROR(S4562/$I4562)),"",S4562/$I4562)</f>
        <v/>
      </c>
      <c r="W4562" s="251"/>
      <c r="X4562" s="252" t="str" cm="1">
        <f t="array" ref="X4562">_xlfn.IFS(W4562="","",W4562/I4562&gt;=2,2*I4562,W4562/I4562 &lt; 2, W4562)</f>
        <v/>
      </c>
      <c r="Y4562" s="253" t="str">
        <f t="shared" si="501"/>
        <v/>
      </c>
      <c r="Z4562" s="248"/>
      <c r="AA4562" s="249" t="str">
        <f t="shared" si="502"/>
        <v/>
      </c>
      <c r="AB4562" s="254" t="str">
        <f t="shared" si="503"/>
        <v/>
      </c>
      <c r="AC4562" s="159"/>
      <c r="AD4562" s="160"/>
    </row>
    <row r="4563" spans="2:30" ht="13.8" hidden="1" outlineLevel="1" x14ac:dyDescent="0.25">
      <c r="B4563" s="1"/>
      <c r="C4563" s="1"/>
      <c r="D4563" s="1"/>
      <c r="E4563" s="2"/>
      <c r="F4563" s="1"/>
      <c r="G4563" s="2"/>
      <c r="H4563" s="108"/>
      <c r="I4563" s="109"/>
      <c r="J4563" s="132" t="str">
        <f t="shared" si="499"/>
        <v/>
      </c>
      <c r="K4563" s="132">
        <f t="shared" si="497"/>
        <v>0</v>
      </c>
      <c r="L4563" s="246"/>
      <c r="M4563" s="247"/>
      <c r="N4563" s="246"/>
      <c r="O4563" s="248"/>
      <c r="P4563" s="249" t="str">
        <f t="shared" si="500"/>
        <v/>
      </c>
      <c r="Q4563" s="250" t="str">
        <f t="shared" si="498"/>
        <v/>
      </c>
      <c r="R4563" s="248"/>
      <c r="S4563" s="246"/>
      <c r="T4563" s="248"/>
      <c r="U4563" s="249" t="str">
        <f>+IF(AND(S4563&gt;0,R4563&lt;&gt;'Data Validation (ROP used only)'!$A$22),SUM(S4563:T4563),"")</f>
        <v/>
      </c>
      <c r="V4563" s="250" t="str">
        <f>IF(OR(R4563='Data Validation (ROP used only)'!$A$22,ISBLANK(S4563),ISERROR(S4563/$I4563)),"",S4563/$I4563)</f>
        <v/>
      </c>
      <c r="W4563" s="251"/>
      <c r="X4563" s="252" t="str" cm="1">
        <f t="array" ref="X4563">_xlfn.IFS(W4563="","",W4563/I4563&gt;=2,2*I4563,W4563/I4563 &lt; 2, W4563)</f>
        <v/>
      </c>
      <c r="Y4563" s="253" t="str">
        <f t="shared" si="501"/>
        <v/>
      </c>
      <c r="Z4563" s="248"/>
      <c r="AA4563" s="249" t="str">
        <f t="shared" si="502"/>
        <v/>
      </c>
      <c r="AB4563" s="254" t="str">
        <f t="shared" si="503"/>
        <v/>
      </c>
      <c r="AC4563" s="159"/>
      <c r="AD4563" s="160"/>
    </row>
    <row r="4564" spans="2:30" ht="13.8" hidden="1" outlineLevel="1" x14ac:dyDescent="0.25">
      <c r="B4564" s="1"/>
      <c r="C4564" s="1"/>
      <c r="D4564" s="1"/>
      <c r="E4564" s="2"/>
      <c r="F4564" s="1"/>
      <c r="G4564" s="2"/>
      <c r="H4564" s="108"/>
      <c r="I4564" s="109"/>
      <c r="J4564" s="132" t="str">
        <f t="shared" si="499"/>
        <v/>
      </c>
      <c r="K4564" s="132">
        <f t="shared" si="497"/>
        <v>0</v>
      </c>
      <c r="L4564" s="246"/>
      <c r="M4564" s="247"/>
      <c r="N4564" s="246"/>
      <c r="O4564" s="248"/>
      <c r="P4564" s="249" t="str">
        <f t="shared" si="500"/>
        <v/>
      </c>
      <c r="Q4564" s="250" t="str">
        <f t="shared" si="498"/>
        <v/>
      </c>
      <c r="R4564" s="248"/>
      <c r="S4564" s="246"/>
      <c r="T4564" s="248"/>
      <c r="U4564" s="249" t="str">
        <f>+IF(AND(S4564&gt;0,R4564&lt;&gt;'Data Validation (ROP used only)'!$A$22),SUM(S4564:T4564),"")</f>
        <v/>
      </c>
      <c r="V4564" s="250" t="str">
        <f>IF(OR(R4564='Data Validation (ROP used only)'!$A$22,ISBLANK(S4564),ISERROR(S4564/$I4564)),"",S4564/$I4564)</f>
        <v/>
      </c>
      <c r="W4564" s="251"/>
      <c r="X4564" s="252" t="str" cm="1">
        <f t="array" ref="X4564">_xlfn.IFS(W4564="","",W4564/I4564&gt;=2,2*I4564,W4564/I4564 &lt; 2, W4564)</f>
        <v/>
      </c>
      <c r="Y4564" s="253" t="str">
        <f t="shared" si="501"/>
        <v/>
      </c>
      <c r="Z4564" s="248"/>
      <c r="AA4564" s="249" t="str">
        <f t="shared" si="502"/>
        <v/>
      </c>
      <c r="AB4564" s="254" t="str">
        <f t="shared" si="503"/>
        <v/>
      </c>
      <c r="AC4564" s="159"/>
      <c r="AD4564" s="160"/>
    </row>
    <row r="4565" spans="2:30" ht="13.8" hidden="1" outlineLevel="1" x14ac:dyDescent="0.25">
      <c r="B4565" s="1"/>
      <c r="C4565" s="1"/>
      <c r="D4565" s="1"/>
      <c r="E4565" s="2"/>
      <c r="F4565" s="1"/>
      <c r="G4565" s="2"/>
      <c r="H4565" s="108"/>
      <c r="I4565" s="109"/>
      <c r="J4565" s="132" t="str">
        <f t="shared" si="499"/>
        <v/>
      </c>
      <c r="K4565" s="132">
        <f t="shared" si="497"/>
        <v>0</v>
      </c>
      <c r="L4565" s="246"/>
      <c r="M4565" s="247"/>
      <c r="N4565" s="246"/>
      <c r="O4565" s="248"/>
      <c r="P4565" s="249" t="str">
        <f t="shared" si="500"/>
        <v/>
      </c>
      <c r="Q4565" s="250" t="str">
        <f t="shared" si="498"/>
        <v/>
      </c>
      <c r="R4565" s="248"/>
      <c r="S4565" s="246"/>
      <c r="T4565" s="248"/>
      <c r="U4565" s="249" t="str">
        <f>+IF(AND(S4565&gt;0,R4565&lt;&gt;'Data Validation (ROP used only)'!$A$22),SUM(S4565:T4565),"")</f>
        <v/>
      </c>
      <c r="V4565" s="250" t="str">
        <f>IF(OR(R4565='Data Validation (ROP used only)'!$A$22,ISBLANK(S4565),ISERROR(S4565/$I4565)),"",S4565/$I4565)</f>
        <v/>
      </c>
      <c r="W4565" s="251"/>
      <c r="X4565" s="252" t="str" cm="1">
        <f t="array" ref="X4565">_xlfn.IFS(W4565="","",W4565/I4565&gt;=2,2*I4565,W4565/I4565 &lt; 2, W4565)</f>
        <v/>
      </c>
      <c r="Y4565" s="253" t="str">
        <f t="shared" si="501"/>
        <v/>
      </c>
      <c r="Z4565" s="248"/>
      <c r="AA4565" s="249" t="str">
        <f t="shared" si="502"/>
        <v/>
      </c>
      <c r="AB4565" s="254" t="str">
        <f t="shared" si="503"/>
        <v/>
      </c>
      <c r="AC4565" s="159"/>
      <c r="AD4565" s="160"/>
    </row>
    <row r="4566" spans="2:30" ht="13.8" hidden="1" outlineLevel="1" x14ac:dyDescent="0.25">
      <c r="B4566" s="1"/>
      <c r="C4566" s="1"/>
      <c r="D4566" s="1"/>
      <c r="E4566" s="2"/>
      <c r="F4566" s="1"/>
      <c r="G4566" s="2"/>
      <c r="H4566" s="108"/>
      <c r="I4566" s="109"/>
      <c r="J4566" s="132" t="str">
        <f t="shared" si="499"/>
        <v/>
      </c>
      <c r="K4566" s="132">
        <f t="shared" si="497"/>
        <v>0</v>
      </c>
      <c r="L4566" s="246"/>
      <c r="M4566" s="247"/>
      <c r="N4566" s="246"/>
      <c r="O4566" s="248"/>
      <c r="P4566" s="249" t="str">
        <f t="shared" si="500"/>
        <v/>
      </c>
      <c r="Q4566" s="250" t="str">
        <f t="shared" si="498"/>
        <v/>
      </c>
      <c r="R4566" s="248"/>
      <c r="S4566" s="246"/>
      <c r="T4566" s="248"/>
      <c r="U4566" s="249" t="str">
        <f>+IF(AND(S4566&gt;0,R4566&lt;&gt;'Data Validation (ROP used only)'!$A$22),SUM(S4566:T4566),"")</f>
        <v/>
      </c>
      <c r="V4566" s="250" t="str">
        <f>IF(OR(R4566='Data Validation (ROP used only)'!$A$22,ISBLANK(S4566),ISERROR(S4566/$I4566)),"",S4566/$I4566)</f>
        <v/>
      </c>
      <c r="W4566" s="251"/>
      <c r="X4566" s="252" t="str" cm="1">
        <f t="array" ref="X4566">_xlfn.IFS(W4566="","",W4566/I4566&gt;=2,2*I4566,W4566/I4566 &lt; 2, W4566)</f>
        <v/>
      </c>
      <c r="Y4566" s="253" t="str">
        <f t="shared" si="501"/>
        <v/>
      </c>
      <c r="Z4566" s="248"/>
      <c r="AA4566" s="249" t="str">
        <f t="shared" si="502"/>
        <v/>
      </c>
      <c r="AB4566" s="254" t="str">
        <f t="shared" si="503"/>
        <v/>
      </c>
      <c r="AC4566" s="159"/>
      <c r="AD4566" s="160"/>
    </row>
    <row r="4567" spans="2:30" ht="13.8" hidden="1" outlineLevel="1" x14ac:dyDescent="0.25">
      <c r="B4567" s="1"/>
      <c r="C4567" s="1"/>
      <c r="D4567" s="1"/>
      <c r="E4567" s="2"/>
      <c r="F4567" s="1"/>
      <c r="G4567" s="2"/>
      <c r="H4567" s="108"/>
      <c r="I4567" s="109"/>
      <c r="J4567" s="132" t="str">
        <f t="shared" si="499"/>
        <v/>
      </c>
      <c r="K4567" s="132">
        <f t="shared" si="497"/>
        <v>0</v>
      </c>
      <c r="L4567" s="246"/>
      <c r="M4567" s="247"/>
      <c r="N4567" s="246"/>
      <c r="O4567" s="248"/>
      <c r="P4567" s="249" t="str">
        <f t="shared" si="500"/>
        <v/>
      </c>
      <c r="Q4567" s="250" t="str">
        <f t="shared" si="498"/>
        <v/>
      </c>
      <c r="R4567" s="248"/>
      <c r="S4567" s="246"/>
      <c r="T4567" s="248"/>
      <c r="U4567" s="249" t="str">
        <f>+IF(AND(S4567&gt;0,R4567&lt;&gt;'Data Validation (ROP used only)'!$A$22),SUM(S4567:T4567),"")</f>
        <v/>
      </c>
      <c r="V4567" s="250" t="str">
        <f>IF(OR(R4567='Data Validation (ROP used only)'!$A$22,ISBLANK(S4567),ISERROR(S4567/$I4567)),"",S4567/$I4567)</f>
        <v/>
      </c>
      <c r="W4567" s="251"/>
      <c r="X4567" s="252" t="str" cm="1">
        <f t="array" ref="X4567">_xlfn.IFS(W4567="","",W4567/I4567&gt;=2,2*I4567,W4567/I4567 &lt; 2, W4567)</f>
        <v/>
      </c>
      <c r="Y4567" s="253" t="str">
        <f t="shared" si="501"/>
        <v/>
      </c>
      <c r="Z4567" s="248"/>
      <c r="AA4567" s="249" t="str">
        <f t="shared" si="502"/>
        <v/>
      </c>
      <c r="AB4567" s="254" t="str">
        <f t="shared" si="503"/>
        <v/>
      </c>
      <c r="AC4567" s="159"/>
      <c r="AD4567" s="160"/>
    </row>
    <row r="4568" spans="2:30" ht="13.8" hidden="1" outlineLevel="1" x14ac:dyDescent="0.25">
      <c r="B4568" s="1"/>
      <c r="C4568" s="1"/>
      <c r="D4568" s="1"/>
      <c r="E4568" s="2"/>
      <c r="F4568" s="1"/>
      <c r="G4568" s="2"/>
      <c r="H4568" s="108"/>
      <c r="I4568" s="109"/>
      <c r="J4568" s="132" t="str">
        <f t="shared" si="499"/>
        <v/>
      </c>
      <c r="K4568" s="132">
        <f t="shared" si="497"/>
        <v>0</v>
      </c>
      <c r="L4568" s="246"/>
      <c r="M4568" s="247"/>
      <c r="N4568" s="246"/>
      <c r="O4568" s="248"/>
      <c r="P4568" s="249" t="str">
        <f t="shared" si="500"/>
        <v/>
      </c>
      <c r="Q4568" s="250" t="str">
        <f t="shared" si="498"/>
        <v/>
      </c>
      <c r="R4568" s="248"/>
      <c r="S4568" s="246"/>
      <c r="T4568" s="248"/>
      <c r="U4568" s="249" t="str">
        <f>+IF(AND(S4568&gt;0,R4568&lt;&gt;'Data Validation (ROP used only)'!$A$22),SUM(S4568:T4568),"")</f>
        <v/>
      </c>
      <c r="V4568" s="250" t="str">
        <f>IF(OR(R4568='Data Validation (ROP used only)'!$A$22,ISBLANK(S4568),ISERROR(S4568/$I4568)),"",S4568/$I4568)</f>
        <v/>
      </c>
      <c r="W4568" s="251"/>
      <c r="X4568" s="252" t="str" cm="1">
        <f t="array" ref="X4568">_xlfn.IFS(W4568="","",W4568/I4568&gt;=2,2*I4568,W4568/I4568 &lt; 2, W4568)</f>
        <v/>
      </c>
      <c r="Y4568" s="253" t="str">
        <f t="shared" si="501"/>
        <v/>
      </c>
      <c r="Z4568" s="248"/>
      <c r="AA4568" s="249" t="str">
        <f t="shared" si="502"/>
        <v/>
      </c>
      <c r="AB4568" s="254" t="str">
        <f t="shared" si="503"/>
        <v/>
      </c>
      <c r="AC4568" s="159"/>
      <c r="AD4568" s="160"/>
    </row>
    <row r="4569" spans="2:30" ht="13.8" hidden="1" outlineLevel="1" x14ac:dyDescent="0.25">
      <c r="B4569" s="1"/>
      <c r="C4569" s="1"/>
      <c r="D4569" s="1"/>
      <c r="E4569" s="2"/>
      <c r="F4569" s="1"/>
      <c r="G4569" s="2"/>
      <c r="H4569" s="108"/>
      <c r="I4569" s="109"/>
      <c r="J4569" s="132" t="str">
        <f t="shared" si="499"/>
        <v/>
      </c>
      <c r="K4569" s="132">
        <f t="shared" si="497"/>
        <v>0</v>
      </c>
      <c r="L4569" s="246"/>
      <c r="M4569" s="247"/>
      <c r="N4569" s="246"/>
      <c r="O4569" s="248"/>
      <c r="P4569" s="249" t="str">
        <f t="shared" si="500"/>
        <v/>
      </c>
      <c r="Q4569" s="250" t="str">
        <f t="shared" si="498"/>
        <v/>
      </c>
      <c r="R4569" s="248"/>
      <c r="S4569" s="246"/>
      <c r="T4569" s="248"/>
      <c r="U4569" s="249" t="str">
        <f>+IF(AND(S4569&gt;0,R4569&lt;&gt;'Data Validation (ROP used only)'!$A$22),SUM(S4569:T4569),"")</f>
        <v/>
      </c>
      <c r="V4569" s="250" t="str">
        <f>IF(OR(R4569='Data Validation (ROP used only)'!$A$22,ISBLANK(S4569),ISERROR(S4569/$I4569)),"",S4569/$I4569)</f>
        <v/>
      </c>
      <c r="W4569" s="251"/>
      <c r="X4569" s="252" t="str" cm="1">
        <f t="array" ref="X4569">_xlfn.IFS(W4569="","",W4569/I4569&gt;=2,2*I4569,W4569/I4569 &lt; 2, W4569)</f>
        <v/>
      </c>
      <c r="Y4569" s="253" t="str">
        <f t="shared" si="501"/>
        <v/>
      </c>
      <c r="Z4569" s="248"/>
      <c r="AA4569" s="249" t="str">
        <f t="shared" si="502"/>
        <v/>
      </c>
      <c r="AB4569" s="254" t="str">
        <f t="shared" si="503"/>
        <v/>
      </c>
      <c r="AC4569" s="159"/>
      <c r="AD4569" s="160"/>
    </row>
    <row r="4570" spans="2:30" ht="13.8" hidden="1" outlineLevel="1" x14ac:dyDescent="0.25">
      <c r="B4570" s="1"/>
      <c r="C4570" s="1"/>
      <c r="D4570" s="1"/>
      <c r="E4570" s="2"/>
      <c r="F4570" s="1"/>
      <c r="G4570" s="2"/>
      <c r="H4570" s="108"/>
      <c r="I4570" s="109"/>
      <c r="J4570" s="132" t="str">
        <f t="shared" si="499"/>
        <v/>
      </c>
      <c r="K4570" s="132">
        <f t="shared" si="497"/>
        <v>0</v>
      </c>
      <c r="L4570" s="246"/>
      <c r="M4570" s="247"/>
      <c r="N4570" s="246"/>
      <c r="O4570" s="248"/>
      <c r="P4570" s="249" t="str">
        <f t="shared" si="500"/>
        <v/>
      </c>
      <c r="Q4570" s="250" t="str">
        <f t="shared" si="498"/>
        <v/>
      </c>
      <c r="R4570" s="248"/>
      <c r="S4570" s="246"/>
      <c r="T4570" s="248"/>
      <c r="U4570" s="249" t="str">
        <f>+IF(AND(S4570&gt;0,R4570&lt;&gt;'Data Validation (ROP used only)'!$A$22),SUM(S4570:T4570),"")</f>
        <v/>
      </c>
      <c r="V4570" s="250" t="str">
        <f>IF(OR(R4570='Data Validation (ROP used only)'!$A$22,ISBLANK(S4570),ISERROR(S4570/$I4570)),"",S4570/$I4570)</f>
        <v/>
      </c>
      <c r="W4570" s="251"/>
      <c r="X4570" s="252" t="str" cm="1">
        <f t="array" ref="X4570">_xlfn.IFS(W4570="","",W4570/I4570&gt;=2,2*I4570,W4570/I4570 &lt; 2, W4570)</f>
        <v/>
      </c>
      <c r="Y4570" s="253" t="str">
        <f t="shared" si="501"/>
        <v/>
      </c>
      <c r="Z4570" s="248"/>
      <c r="AA4570" s="249" t="str">
        <f t="shared" si="502"/>
        <v/>
      </c>
      <c r="AB4570" s="254" t="str">
        <f t="shared" si="503"/>
        <v/>
      </c>
      <c r="AC4570" s="159"/>
      <c r="AD4570" s="160"/>
    </row>
    <row r="4571" spans="2:30" ht="13.8" hidden="1" outlineLevel="1" x14ac:dyDescent="0.25">
      <c r="B4571" s="1"/>
      <c r="C4571" s="1"/>
      <c r="D4571" s="1"/>
      <c r="E4571" s="2"/>
      <c r="F4571" s="1"/>
      <c r="G4571" s="2"/>
      <c r="H4571" s="108"/>
      <c r="I4571" s="109"/>
      <c r="J4571" s="132" t="str">
        <f t="shared" si="499"/>
        <v/>
      </c>
      <c r="K4571" s="132">
        <f t="shared" si="497"/>
        <v>0</v>
      </c>
      <c r="L4571" s="246"/>
      <c r="M4571" s="247"/>
      <c r="N4571" s="246"/>
      <c r="O4571" s="248"/>
      <c r="P4571" s="249" t="str">
        <f t="shared" si="500"/>
        <v/>
      </c>
      <c r="Q4571" s="250" t="str">
        <f t="shared" si="498"/>
        <v/>
      </c>
      <c r="R4571" s="248"/>
      <c r="S4571" s="246"/>
      <c r="T4571" s="248"/>
      <c r="U4571" s="249" t="str">
        <f>+IF(AND(S4571&gt;0,R4571&lt;&gt;'Data Validation (ROP used only)'!$A$22),SUM(S4571:T4571),"")</f>
        <v/>
      </c>
      <c r="V4571" s="250" t="str">
        <f>IF(OR(R4571='Data Validation (ROP used only)'!$A$22,ISBLANK(S4571),ISERROR(S4571/$I4571)),"",S4571/$I4571)</f>
        <v/>
      </c>
      <c r="W4571" s="251"/>
      <c r="X4571" s="252" t="str" cm="1">
        <f t="array" ref="X4571">_xlfn.IFS(W4571="","",W4571/I4571&gt;=2,2*I4571,W4571/I4571 &lt; 2, W4571)</f>
        <v/>
      </c>
      <c r="Y4571" s="253" t="str">
        <f t="shared" si="501"/>
        <v/>
      </c>
      <c r="Z4571" s="248"/>
      <c r="AA4571" s="249" t="str">
        <f t="shared" si="502"/>
        <v/>
      </c>
      <c r="AB4571" s="254" t="str">
        <f t="shared" si="503"/>
        <v/>
      </c>
      <c r="AC4571" s="159"/>
      <c r="AD4571" s="160"/>
    </row>
    <row r="4572" spans="2:30" ht="13.8" hidden="1" outlineLevel="1" x14ac:dyDescent="0.25">
      <c r="B4572" s="1"/>
      <c r="C4572" s="1"/>
      <c r="D4572" s="1"/>
      <c r="E4572" s="2"/>
      <c r="F4572" s="1"/>
      <c r="G4572" s="2"/>
      <c r="H4572" s="108"/>
      <c r="I4572" s="109"/>
      <c r="J4572" s="132" t="str">
        <f t="shared" si="499"/>
        <v/>
      </c>
      <c r="K4572" s="132">
        <f t="shared" si="497"/>
        <v>0</v>
      </c>
      <c r="L4572" s="246"/>
      <c r="M4572" s="247"/>
      <c r="N4572" s="246"/>
      <c r="O4572" s="248"/>
      <c r="P4572" s="249" t="str">
        <f t="shared" si="500"/>
        <v/>
      </c>
      <c r="Q4572" s="250" t="str">
        <f t="shared" si="498"/>
        <v/>
      </c>
      <c r="R4572" s="248"/>
      <c r="S4572" s="246"/>
      <c r="T4572" s="248"/>
      <c r="U4572" s="249" t="str">
        <f>+IF(AND(S4572&gt;0,R4572&lt;&gt;'Data Validation (ROP used only)'!$A$22),SUM(S4572:T4572),"")</f>
        <v/>
      </c>
      <c r="V4572" s="250" t="str">
        <f>IF(OR(R4572='Data Validation (ROP used only)'!$A$22,ISBLANK(S4572),ISERROR(S4572/$I4572)),"",S4572/$I4572)</f>
        <v/>
      </c>
      <c r="W4572" s="251"/>
      <c r="X4572" s="252" t="str" cm="1">
        <f t="array" ref="X4572">_xlfn.IFS(W4572="","",W4572/I4572&gt;=2,2*I4572,W4572/I4572 &lt; 2, W4572)</f>
        <v/>
      </c>
      <c r="Y4572" s="253" t="str">
        <f t="shared" si="501"/>
        <v/>
      </c>
      <c r="Z4572" s="248"/>
      <c r="AA4572" s="249" t="str">
        <f t="shared" si="502"/>
        <v/>
      </c>
      <c r="AB4572" s="254" t="str">
        <f t="shared" si="503"/>
        <v/>
      </c>
      <c r="AC4572" s="159"/>
      <c r="AD4572" s="160"/>
    </row>
    <row r="4573" spans="2:30" ht="13.8" hidden="1" outlineLevel="1" x14ac:dyDescent="0.25">
      <c r="B4573" s="1"/>
      <c r="C4573" s="1"/>
      <c r="D4573" s="1"/>
      <c r="E4573" s="2"/>
      <c r="F4573" s="1"/>
      <c r="G4573" s="2"/>
      <c r="H4573" s="108"/>
      <c r="I4573" s="109"/>
      <c r="J4573" s="132" t="str">
        <f t="shared" si="499"/>
        <v/>
      </c>
      <c r="K4573" s="132">
        <f t="shared" si="497"/>
        <v>0</v>
      </c>
      <c r="L4573" s="246"/>
      <c r="M4573" s="247"/>
      <c r="N4573" s="246"/>
      <c r="O4573" s="248"/>
      <c r="P4573" s="249" t="str">
        <f t="shared" si="500"/>
        <v/>
      </c>
      <c r="Q4573" s="250" t="str">
        <f t="shared" si="498"/>
        <v/>
      </c>
      <c r="R4573" s="248"/>
      <c r="S4573" s="246"/>
      <c r="T4573" s="248"/>
      <c r="U4573" s="249" t="str">
        <f>+IF(AND(S4573&gt;0,R4573&lt;&gt;'Data Validation (ROP used only)'!$A$22),SUM(S4573:T4573),"")</f>
        <v/>
      </c>
      <c r="V4573" s="250" t="str">
        <f>IF(OR(R4573='Data Validation (ROP used only)'!$A$22,ISBLANK(S4573),ISERROR(S4573/$I4573)),"",S4573/$I4573)</f>
        <v/>
      </c>
      <c r="W4573" s="251"/>
      <c r="X4573" s="252" t="str" cm="1">
        <f t="array" ref="X4573">_xlfn.IFS(W4573="","",W4573/I4573&gt;=2,2*I4573,W4573/I4573 &lt; 2, W4573)</f>
        <v/>
      </c>
      <c r="Y4573" s="253" t="str">
        <f t="shared" si="501"/>
        <v/>
      </c>
      <c r="Z4573" s="248"/>
      <c r="AA4573" s="249" t="str">
        <f t="shared" si="502"/>
        <v/>
      </c>
      <c r="AB4573" s="254" t="str">
        <f t="shared" si="503"/>
        <v/>
      </c>
      <c r="AC4573" s="159"/>
      <c r="AD4573" s="160"/>
    </row>
    <row r="4574" spans="2:30" ht="13.8" hidden="1" outlineLevel="1" x14ac:dyDescent="0.25">
      <c r="B4574" s="1"/>
      <c r="C4574" s="1"/>
      <c r="D4574" s="1"/>
      <c r="E4574" s="2"/>
      <c r="F4574" s="1"/>
      <c r="G4574" s="2"/>
      <c r="H4574" s="108"/>
      <c r="I4574" s="109"/>
      <c r="J4574" s="132" t="str">
        <f t="shared" si="499"/>
        <v/>
      </c>
      <c r="K4574" s="132">
        <f t="shared" si="497"/>
        <v>0</v>
      </c>
      <c r="L4574" s="246"/>
      <c r="M4574" s="247"/>
      <c r="N4574" s="246"/>
      <c r="O4574" s="248"/>
      <c r="P4574" s="249" t="str">
        <f t="shared" si="500"/>
        <v/>
      </c>
      <c r="Q4574" s="250" t="str">
        <f t="shared" si="498"/>
        <v/>
      </c>
      <c r="R4574" s="248"/>
      <c r="S4574" s="246"/>
      <c r="T4574" s="248"/>
      <c r="U4574" s="249" t="str">
        <f>+IF(AND(S4574&gt;0,R4574&lt;&gt;'Data Validation (ROP used only)'!$A$22),SUM(S4574:T4574),"")</f>
        <v/>
      </c>
      <c r="V4574" s="250" t="str">
        <f>IF(OR(R4574='Data Validation (ROP used only)'!$A$22,ISBLANK(S4574),ISERROR(S4574/$I4574)),"",S4574/$I4574)</f>
        <v/>
      </c>
      <c r="W4574" s="251"/>
      <c r="X4574" s="252" t="str" cm="1">
        <f t="array" ref="X4574">_xlfn.IFS(W4574="","",W4574/I4574&gt;=2,2*I4574,W4574/I4574 &lt; 2, W4574)</f>
        <v/>
      </c>
      <c r="Y4574" s="253" t="str">
        <f t="shared" si="501"/>
        <v/>
      </c>
      <c r="Z4574" s="248"/>
      <c r="AA4574" s="249" t="str">
        <f t="shared" si="502"/>
        <v/>
      </c>
      <c r="AB4574" s="254" t="str">
        <f t="shared" si="503"/>
        <v/>
      </c>
      <c r="AC4574" s="159"/>
      <c r="AD4574" s="160"/>
    </row>
    <row r="4575" spans="2:30" ht="13.8" hidden="1" outlineLevel="1" x14ac:dyDescent="0.25">
      <c r="B4575" s="1"/>
      <c r="C4575" s="1"/>
      <c r="D4575" s="1"/>
      <c r="E4575" s="2"/>
      <c r="F4575" s="1"/>
      <c r="G4575" s="2"/>
      <c r="H4575" s="108"/>
      <c r="I4575" s="109"/>
      <c r="J4575" s="132" t="str">
        <f t="shared" si="499"/>
        <v/>
      </c>
      <c r="K4575" s="132">
        <f t="shared" si="497"/>
        <v>0</v>
      </c>
      <c r="L4575" s="246"/>
      <c r="M4575" s="247"/>
      <c r="N4575" s="246"/>
      <c r="O4575" s="248"/>
      <c r="P4575" s="249" t="str">
        <f t="shared" si="500"/>
        <v/>
      </c>
      <c r="Q4575" s="250" t="str">
        <f t="shared" si="498"/>
        <v/>
      </c>
      <c r="R4575" s="248"/>
      <c r="S4575" s="246"/>
      <c r="T4575" s="248"/>
      <c r="U4575" s="249" t="str">
        <f>+IF(AND(S4575&gt;0,R4575&lt;&gt;'Data Validation (ROP used only)'!$A$22),SUM(S4575:T4575),"")</f>
        <v/>
      </c>
      <c r="V4575" s="250" t="str">
        <f>IF(OR(R4575='Data Validation (ROP used only)'!$A$22,ISBLANK(S4575),ISERROR(S4575/$I4575)),"",S4575/$I4575)</f>
        <v/>
      </c>
      <c r="W4575" s="251"/>
      <c r="X4575" s="252" t="str" cm="1">
        <f t="array" ref="X4575">_xlfn.IFS(W4575="","",W4575/I4575&gt;=2,2*I4575,W4575/I4575 &lt; 2, W4575)</f>
        <v/>
      </c>
      <c r="Y4575" s="253" t="str">
        <f t="shared" si="501"/>
        <v/>
      </c>
      <c r="Z4575" s="248"/>
      <c r="AA4575" s="249" t="str">
        <f t="shared" si="502"/>
        <v/>
      </c>
      <c r="AB4575" s="254" t="str">
        <f t="shared" si="503"/>
        <v/>
      </c>
      <c r="AC4575" s="159"/>
      <c r="AD4575" s="160"/>
    </row>
    <row r="4576" spans="2:30" ht="13.8" hidden="1" outlineLevel="1" x14ac:dyDescent="0.25">
      <c r="B4576" s="1"/>
      <c r="C4576" s="1"/>
      <c r="D4576" s="1"/>
      <c r="E4576" s="2"/>
      <c r="F4576" s="1"/>
      <c r="G4576" s="2"/>
      <c r="H4576" s="108"/>
      <c r="I4576" s="109"/>
      <c r="J4576" s="132" t="str">
        <f t="shared" si="499"/>
        <v/>
      </c>
      <c r="K4576" s="132">
        <f t="shared" si="497"/>
        <v>0</v>
      </c>
      <c r="L4576" s="246"/>
      <c r="M4576" s="247"/>
      <c r="N4576" s="246"/>
      <c r="O4576" s="248"/>
      <c r="P4576" s="249" t="str">
        <f t="shared" si="500"/>
        <v/>
      </c>
      <c r="Q4576" s="250" t="str">
        <f t="shared" si="498"/>
        <v/>
      </c>
      <c r="R4576" s="248"/>
      <c r="S4576" s="246"/>
      <c r="T4576" s="248"/>
      <c r="U4576" s="249" t="str">
        <f>+IF(AND(S4576&gt;0,R4576&lt;&gt;'Data Validation (ROP used only)'!$A$22),SUM(S4576:T4576),"")</f>
        <v/>
      </c>
      <c r="V4576" s="250" t="str">
        <f>IF(OR(R4576='Data Validation (ROP used only)'!$A$22,ISBLANK(S4576),ISERROR(S4576/$I4576)),"",S4576/$I4576)</f>
        <v/>
      </c>
      <c r="W4576" s="251"/>
      <c r="X4576" s="252" t="str" cm="1">
        <f t="array" ref="X4576">_xlfn.IFS(W4576="","",W4576/I4576&gt;=2,2*I4576,W4576/I4576 &lt; 2, W4576)</f>
        <v/>
      </c>
      <c r="Y4576" s="253" t="str">
        <f t="shared" si="501"/>
        <v/>
      </c>
      <c r="Z4576" s="248"/>
      <c r="AA4576" s="249" t="str">
        <f t="shared" si="502"/>
        <v/>
      </c>
      <c r="AB4576" s="254" t="str">
        <f t="shared" si="503"/>
        <v/>
      </c>
      <c r="AC4576" s="159"/>
      <c r="AD4576" s="160"/>
    </row>
    <row r="4577" spans="2:30" ht="13.8" hidden="1" outlineLevel="1" x14ac:dyDescent="0.25">
      <c r="B4577" s="1"/>
      <c r="C4577" s="1"/>
      <c r="D4577" s="1"/>
      <c r="E4577" s="2"/>
      <c r="F4577" s="1"/>
      <c r="G4577" s="2"/>
      <c r="H4577" s="108"/>
      <c r="I4577" s="109"/>
      <c r="J4577" s="132" t="str">
        <f t="shared" si="499"/>
        <v/>
      </c>
      <c r="K4577" s="132">
        <f t="shared" si="497"/>
        <v>0</v>
      </c>
      <c r="L4577" s="246"/>
      <c r="M4577" s="247"/>
      <c r="N4577" s="246"/>
      <c r="O4577" s="248"/>
      <c r="P4577" s="249" t="str">
        <f t="shared" si="500"/>
        <v/>
      </c>
      <c r="Q4577" s="250" t="str">
        <f t="shared" si="498"/>
        <v/>
      </c>
      <c r="R4577" s="248"/>
      <c r="S4577" s="246"/>
      <c r="T4577" s="248"/>
      <c r="U4577" s="249" t="str">
        <f>+IF(AND(S4577&gt;0,R4577&lt;&gt;'Data Validation (ROP used only)'!$A$22),SUM(S4577:T4577),"")</f>
        <v/>
      </c>
      <c r="V4577" s="250" t="str">
        <f>IF(OR(R4577='Data Validation (ROP used only)'!$A$22,ISBLANK(S4577),ISERROR(S4577/$I4577)),"",S4577/$I4577)</f>
        <v/>
      </c>
      <c r="W4577" s="251"/>
      <c r="X4577" s="252" t="str" cm="1">
        <f t="array" ref="X4577">_xlfn.IFS(W4577="","",W4577/I4577&gt;=2,2*I4577,W4577/I4577 &lt; 2, W4577)</f>
        <v/>
      </c>
      <c r="Y4577" s="253" t="str">
        <f t="shared" si="501"/>
        <v/>
      </c>
      <c r="Z4577" s="248"/>
      <c r="AA4577" s="249" t="str">
        <f t="shared" si="502"/>
        <v/>
      </c>
      <c r="AB4577" s="254" t="str">
        <f t="shared" si="503"/>
        <v/>
      </c>
      <c r="AC4577" s="159"/>
      <c r="AD4577" s="160"/>
    </row>
    <row r="4578" spans="2:30" ht="13.8" hidden="1" outlineLevel="1" x14ac:dyDescent="0.25">
      <c r="B4578" s="1"/>
      <c r="C4578" s="1"/>
      <c r="D4578" s="1"/>
      <c r="E4578" s="2"/>
      <c r="F4578" s="1"/>
      <c r="G4578" s="2"/>
      <c r="H4578" s="108"/>
      <c r="I4578" s="109"/>
      <c r="J4578" s="132" t="str">
        <f t="shared" si="499"/>
        <v/>
      </c>
      <c r="K4578" s="132">
        <f t="shared" si="497"/>
        <v>0</v>
      </c>
      <c r="L4578" s="246"/>
      <c r="M4578" s="247"/>
      <c r="N4578" s="246"/>
      <c r="O4578" s="248"/>
      <c r="P4578" s="249" t="str">
        <f t="shared" si="500"/>
        <v/>
      </c>
      <c r="Q4578" s="250" t="str">
        <f t="shared" si="498"/>
        <v/>
      </c>
      <c r="R4578" s="248"/>
      <c r="S4578" s="246"/>
      <c r="T4578" s="248"/>
      <c r="U4578" s="249" t="str">
        <f>+IF(AND(S4578&gt;0,R4578&lt;&gt;'Data Validation (ROP used only)'!$A$22),SUM(S4578:T4578),"")</f>
        <v/>
      </c>
      <c r="V4578" s="250" t="str">
        <f>IF(OR(R4578='Data Validation (ROP used only)'!$A$22,ISBLANK(S4578),ISERROR(S4578/$I4578)),"",S4578/$I4578)</f>
        <v/>
      </c>
      <c r="W4578" s="251"/>
      <c r="X4578" s="252" t="str" cm="1">
        <f t="array" ref="X4578">_xlfn.IFS(W4578="","",W4578/I4578&gt;=2,2*I4578,W4578/I4578 &lt; 2, W4578)</f>
        <v/>
      </c>
      <c r="Y4578" s="253" t="str">
        <f t="shared" si="501"/>
        <v/>
      </c>
      <c r="Z4578" s="248"/>
      <c r="AA4578" s="249" t="str">
        <f t="shared" si="502"/>
        <v/>
      </c>
      <c r="AB4578" s="254" t="str">
        <f t="shared" si="503"/>
        <v/>
      </c>
      <c r="AC4578" s="159"/>
      <c r="AD4578" s="160"/>
    </row>
    <row r="4579" spans="2:30" ht="13.8" hidden="1" outlineLevel="1" x14ac:dyDescent="0.25">
      <c r="B4579" s="1"/>
      <c r="C4579" s="1"/>
      <c r="D4579" s="1"/>
      <c r="E4579" s="2"/>
      <c r="F4579" s="1"/>
      <c r="G4579" s="2"/>
      <c r="H4579" s="108"/>
      <c r="I4579" s="109"/>
      <c r="J4579" s="132" t="str">
        <f t="shared" si="499"/>
        <v/>
      </c>
      <c r="K4579" s="132">
        <f t="shared" si="497"/>
        <v>0</v>
      </c>
      <c r="L4579" s="246"/>
      <c r="M4579" s="247"/>
      <c r="N4579" s="246"/>
      <c r="O4579" s="248"/>
      <c r="P4579" s="249" t="str">
        <f t="shared" si="500"/>
        <v/>
      </c>
      <c r="Q4579" s="250" t="str">
        <f t="shared" si="498"/>
        <v/>
      </c>
      <c r="R4579" s="248"/>
      <c r="S4579" s="246"/>
      <c r="T4579" s="248"/>
      <c r="U4579" s="249" t="str">
        <f>+IF(AND(S4579&gt;0,R4579&lt;&gt;'Data Validation (ROP used only)'!$A$22),SUM(S4579:T4579),"")</f>
        <v/>
      </c>
      <c r="V4579" s="250" t="str">
        <f>IF(OR(R4579='Data Validation (ROP used only)'!$A$22,ISBLANK(S4579),ISERROR(S4579/$I4579)),"",S4579/$I4579)</f>
        <v/>
      </c>
      <c r="W4579" s="251"/>
      <c r="X4579" s="252" t="str" cm="1">
        <f t="array" ref="X4579">_xlfn.IFS(W4579="","",W4579/I4579&gt;=2,2*I4579,W4579/I4579 &lt; 2, W4579)</f>
        <v/>
      </c>
      <c r="Y4579" s="253" t="str">
        <f t="shared" si="501"/>
        <v/>
      </c>
      <c r="Z4579" s="248"/>
      <c r="AA4579" s="249" t="str">
        <f t="shared" si="502"/>
        <v/>
      </c>
      <c r="AB4579" s="254" t="str">
        <f t="shared" si="503"/>
        <v/>
      </c>
      <c r="AC4579" s="159"/>
      <c r="AD4579" s="160"/>
    </row>
    <row r="4580" spans="2:30" ht="13.8" hidden="1" outlineLevel="1" x14ac:dyDescent="0.25">
      <c r="B4580" s="1"/>
      <c r="C4580" s="1"/>
      <c r="D4580" s="1"/>
      <c r="E4580" s="2"/>
      <c r="F4580" s="1"/>
      <c r="G4580" s="2"/>
      <c r="H4580" s="108"/>
      <c r="I4580" s="109"/>
      <c r="J4580" s="132" t="str">
        <f t="shared" si="499"/>
        <v/>
      </c>
      <c r="K4580" s="132">
        <f t="shared" si="497"/>
        <v>0</v>
      </c>
      <c r="L4580" s="246"/>
      <c r="M4580" s="247"/>
      <c r="N4580" s="246"/>
      <c r="O4580" s="248"/>
      <c r="P4580" s="249" t="str">
        <f t="shared" si="500"/>
        <v/>
      </c>
      <c r="Q4580" s="250" t="str">
        <f t="shared" si="498"/>
        <v/>
      </c>
      <c r="R4580" s="248"/>
      <c r="S4580" s="246"/>
      <c r="T4580" s="248"/>
      <c r="U4580" s="249" t="str">
        <f>+IF(AND(S4580&gt;0,R4580&lt;&gt;'Data Validation (ROP used only)'!$A$22),SUM(S4580:T4580),"")</f>
        <v/>
      </c>
      <c r="V4580" s="250" t="str">
        <f>IF(OR(R4580='Data Validation (ROP used only)'!$A$22,ISBLANK(S4580),ISERROR(S4580/$I4580)),"",S4580/$I4580)</f>
        <v/>
      </c>
      <c r="W4580" s="251"/>
      <c r="X4580" s="252" t="str" cm="1">
        <f t="array" ref="X4580">_xlfn.IFS(W4580="","",W4580/I4580&gt;=2,2*I4580,W4580/I4580 &lt; 2, W4580)</f>
        <v/>
      </c>
      <c r="Y4580" s="253" t="str">
        <f t="shared" si="501"/>
        <v/>
      </c>
      <c r="Z4580" s="248"/>
      <c r="AA4580" s="249" t="str">
        <f t="shared" si="502"/>
        <v/>
      </c>
      <c r="AB4580" s="254" t="str">
        <f t="shared" si="503"/>
        <v/>
      </c>
      <c r="AC4580" s="159"/>
      <c r="AD4580" s="160"/>
    </row>
    <row r="4581" spans="2:30" ht="13.8" hidden="1" outlineLevel="1" x14ac:dyDescent="0.25">
      <c r="B4581" s="1"/>
      <c r="C4581" s="1"/>
      <c r="D4581" s="1"/>
      <c r="E4581" s="2"/>
      <c r="F4581" s="1"/>
      <c r="G4581" s="2"/>
      <c r="H4581" s="108"/>
      <c r="I4581" s="109"/>
      <c r="J4581" s="132" t="str">
        <f t="shared" si="499"/>
        <v/>
      </c>
      <c r="K4581" s="132">
        <f t="shared" si="497"/>
        <v>0</v>
      </c>
      <c r="L4581" s="246"/>
      <c r="M4581" s="247"/>
      <c r="N4581" s="246"/>
      <c r="O4581" s="248"/>
      <c r="P4581" s="249" t="str">
        <f t="shared" si="500"/>
        <v/>
      </c>
      <c r="Q4581" s="250" t="str">
        <f t="shared" si="498"/>
        <v/>
      </c>
      <c r="R4581" s="248"/>
      <c r="S4581" s="246"/>
      <c r="T4581" s="248"/>
      <c r="U4581" s="249" t="str">
        <f>+IF(AND(S4581&gt;0,R4581&lt;&gt;'Data Validation (ROP used only)'!$A$22),SUM(S4581:T4581),"")</f>
        <v/>
      </c>
      <c r="V4581" s="250" t="str">
        <f>IF(OR(R4581='Data Validation (ROP used only)'!$A$22,ISBLANK(S4581),ISERROR(S4581/$I4581)),"",S4581/$I4581)</f>
        <v/>
      </c>
      <c r="W4581" s="251"/>
      <c r="X4581" s="252" t="str" cm="1">
        <f t="array" ref="X4581">_xlfn.IFS(W4581="","",W4581/I4581&gt;=2,2*I4581,W4581/I4581 &lt; 2, W4581)</f>
        <v/>
      </c>
      <c r="Y4581" s="253" t="str">
        <f t="shared" si="501"/>
        <v/>
      </c>
      <c r="Z4581" s="248"/>
      <c r="AA4581" s="249" t="str">
        <f t="shared" si="502"/>
        <v/>
      </c>
      <c r="AB4581" s="254" t="str">
        <f t="shared" si="503"/>
        <v/>
      </c>
      <c r="AC4581" s="159"/>
      <c r="AD4581" s="160"/>
    </row>
    <row r="4582" spans="2:30" ht="13.8" hidden="1" outlineLevel="1" x14ac:dyDescent="0.25">
      <c r="B4582" s="1"/>
      <c r="C4582" s="1"/>
      <c r="D4582" s="1"/>
      <c r="E4582" s="2"/>
      <c r="F4582" s="1"/>
      <c r="G4582" s="2"/>
      <c r="H4582" s="108"/>
      <c r="I4582" s="109"/>
      <c r="J4582" s="132" t="str">
        <f t="shared" si="499"/>
        <v/>
      </c>
      <c r="K4582" s="132">
        <f t="shared" si="497"/>
        <v>0</v>
      </c>
      <c r="L4582" s="246"/>
      <c r="M4582" s="247"/>
      <c r="N4582" s="246"/>
      <c r="O4582" s="248"/>
      <c r="P4582" s="249" t="str">
        <f t="shared" si="500"/>
        <v/>
      </c>
      <c r="Q4582" s="250" t="str">
        <f t="shared" si="498"/>
        <v/>
      </c>
      <c r="R4582" s="248"/>
      <c r="S4582" s="246"/>
      <c r="T4582" s="248"/>
      <c r="U4582" s="249" t="str">
        <f>+IF(AND(S4582&gt;0,R4582&lt;&gt;'Data Validation (ROP used only)'!$A$22),SUM(S4582:T4582),"")</f>
        <v/>
      </c>
      <c r="V4582" s="250" t="str">
        <f>IF(OR(R4582='Data Validation (ROP used only)'!$A$22,ISBLANK(S4582),ISERROR(S4582/$I4582)),"",S4582/$I4582)</f>
        <v/>
      </c>
      <c r="W4582" s="251"/>
      <c r="X4582" s="252" t="str" cm="1">
        <f t="array" ref="X4582">_xlfn.IFS(W4582="","",W4582/I4582&gt;=2,2*I4582,W4582/I4582 &lt; 2, W4582)</f>
        <v/>
      </c>
      <c r="Y4582" s="253" t="str">
        <f t="shared" si="501"/>
        <v/>
      </c>
      <c r="Z4582" s="248"/>
      <c r="AA4582" s="249" t="str">
        <f t="shared" si="502"/>
        <v/>
      </c>
      <c r="AB4582" s="254" t="str">
        <f t="shared" si="503"/>
        <v/>
      </c>
      <c r="AC4582" s="159"/>
      <c r="AD4582" s="160"/>
    </row>
    <row r="4583" spans="2:30" ht="13.8" hidden="1" outlineLevel="1" x14ac:dyDescent="0.25">
      <c r="B4583" s="1"/>
      <c r="C4583" s="1"/>
      <c r="D4583" s="1"/>
      <c r="E4583" s="2"/>
      <c r="F4583" s="1"/>
      <c r="G4583" s="2"/>
      <c r="H4583" s="108"/>
      <c r="I4583" s="109"/>
      <c r="J4583" s="132" t="str">
        <f t="shared" si="499"/>
        <v/>
      </c>
      <c r="K4583" s="132">
        <f t="shared" ref="K4583:K4646" si="504">IF(ISERROR(I4583/1754.5),"",I4583/1754.5)</f>
        <v>0</v>
      </c>
      <c r="L4583" s="246"/>
      <c r="M4583" s="247"/>
      <c r="N4583" s="246"/>
      <c r="O4583" s="248"/>
      <c r="P4583" s="249" t="str">
        <f t="shared" si="500"/>
        <v/>
      </c>
      <c r="Q4583" s="250" t="str">
        <f t="shared" si="498"/>
        <v/>
      </c>
      <c r="R4583" s="248"/>
      <c r="S4583" s="246"/>
      <c r="T4583" s="248"/>
      <c r="U4583" s="249" t="str">
        <f>+IF(AND(S4583&gt;0,R4583&lt;&gt;'Data Validation (ROP used only)'!$A$22),SUM(S4583:T4583),"")</f>
        <v/>
      </c>
      <c r="V4583" s="250" t="str">
        <f>IF(OR(R4583='Data Validation (ROP used only)'!$A$22,ISBLANK(S4583),ISERROR(S4583/$I4583)),"",S4583/$I4583)</f>
        <v/>
      </c>
      <c r="W4583" s="251"/>
      <c r="X4583" s="252" t="str" cm="1">
        <f t="array" ref="X4583">_xlfn.IFS(W4583="","",W4583/I4583&gt;=2,2*I4583,W4583/I4583 &lt; 2, W4583)</f>
        <v/>
      </c>
      <c r="Y4583" s="253" t="str">
        <f t="shared" si="501"/>
        <v/>
      </c>
      <c r="Z4583" s="248"/>
      <c r="AA4583" s="249" t="str">
        <f t="shared" si="502"/>
        <v/>
      </c>
      <c r="AB4583" s="254" t="str">
        <f t="shared" si="503"/>
        <v/>
      </c>
      <c r="AC4583" s="159"/>
      <c r="AD4583" s="160"/>
    </row>
    <row r="4584" spans="2:30" ht="13.8" hidden="1" outlineLevel="1" x14ac:dyDescent="0.25">
      <c r="B4584" s="1"/>
      <c r="C4584" s="1"/>
      <c r="D4584" s="1"/>
      <c r="E4584" s="2"/>
      <c r="F4584" s="1"/>
      <c r="G4584" s="2"/>
      <c r="H4584" s="108"/>
      <c r="I4584" s="109"/>
      <c r="J4584" s="132" t="str">
        <f t="shared" si="499"/>
        <v/>
      </c>
      <c r="K4584" s="132">
        <f t="shared" si="504"/>
        <v>0</v>
      </c>
      <c r="L4584" s="246"/>
      <c r="M4584" s="247"/>
      <c r="N4584" s="246"/>
      <c r="O4584" s="248"/>
      <c r="P4584" s="249" t="str">
        <f t="shared" si="500"/>
        <v/>
      </c>
      <c r="Q4584" s="250" t="str">
        <f t="shared" si="498"/>
        <v/>
      </c>
      <c r="R4584" s="248"/>
      <c r="S4584" s="246"/>
      <c r="T4584" s="248"/>
      <c r="U4584" s="249" t="str">
        <f>+IF(AND(S4584&gt;0,R4584&lt;&gt;'Data Validation (ROP used only)'!$A$22),SUM(S4584:T4584),"")</f>
        <v/>
      </c>
      <c r="V4584" s="250" t="str">
        <f>IF(OR(R4584='Data Validation (ROP used only)'!$A$22,ISBLANK(S4584),ISERROR(S4584/$I4584)),"",S4584/$I4584)</f>
        <v/>
      </c>
      <c r="W4584" s="251"/>
      <c r="X4584" s="252" t="str" cm="1">
        <f t="array" ref="X4584">_xlfn.IFS(W4584="","",W4584/I4584&gt;=2,2*I4584,W4584/I4584 &lt; 2, W4584)</f>
        <v/>
      </c>
      <c r="Y4584" s="253" t="str">
        <f t="shared" si="501"/>
        <v/>
      </c>
      <c r="Z4584" s="248"/>
      <c r="AA4584" s="249" t="str">
        <f t="shared" si="502"/>
        <v/>
      </c>
      <c r="AB4584" s="254" t="str">
        <f t="shared" si="503"/>
        <v/>
      </c>
      <c r="AC4584" s="159"/>
      <c r="AD4584" s="160"/>
    </row>
    <row r="4585" spans="2:30" ht="13.8" hidden="1" outlineLevel="1" x14ac:dyDescent="0.25">
      <c r="B4585" s="1"/>
      <c r="C4585" s="1"/>
      <c r="D4585" s="1"/>
      <c r="E4585" s="2"/>
      <c r="F4585" s="1"/>
      <c r="G4585" s="2"/>
      <c r="H4585" s="108"/>
      <c r="I4585" s="109"/>
      <c r="J4585" s="132" t="str">
        <f t="shared" si="499"/>
        <v/>
      </c>
      <c r="K4585" s="132">
        <f t="shared" si="504"/>
        <v>0</v>
      </c>
      <c r="L4585" s="246"/>
      <c r="M4585" s="247"/>
      <c r="N4585" s="246"/>
      <c r="O4585" s="248"/>
      <c r="P4585" s="249" t="str">
        <f t="shared" si="500"/>
        <v/>
      </c>
      <c r="Q4585" s="250" t="str">
        <f t="shared" si="498"/>
        <v/>
      </c>
      <c r="R4585" s="248"/>
      <c r="S4585" s="246"/>
      <c r="T4585" s="248"/>
      <c r="U4585" s="249" t="str">
        <f>+IF(AND(S4585&gt;0,R4585&lt;&gt;'Data Validation (ROP used only)'!$A$22),SUM(S4585:T4585),"")</f>
        <v/>
      </c>
      <c r="V4585" s="250" t="str">
        <f>IF(OR(R4585='Data Validation (ROP used only)'!$A$22,ISBLANK(S4585),ISERROR(S4585/$I4585)),"",S4585/$I4585)</f>
        <v/>
      </c>
      <c r="W4585" s="251"/>
      <c r="X4585" s="252" t="str" cm="1">
        <f t="array" ref="X4585">_xlfn.IFS(W4585="","",W4585/I4585&gt;=2,2*I4585,W4585/I4585 &lt; 2, W4585)</f>
        <v/>
      </c>
      <c r="Y4585" s="253" t="str">
        <f t="shared" si="501"/>
        <v/>
      </c>
      <c r="Z4585" s="248"/>
      <c r="AA4585" s="249" t="str">
        <f t="shared" si="502"/>
        <v/>
      </c>
      <c r="AB4585" s="254" t="str">
        <f t="shared" si="503"/>
        <v/>
      </c>
      <c r="AC4585" s="159"/>
      <c r="AD4585" s="160"/>
    </row>
    <row r="4586" spans="2:30" ht="13.8" hidden="1" outlineLevel="1" x14ac:dyDescent="0.25">
      <c r="B4586" s="1"/>
      <c r="C4586" s="1"/>
      <c r="D4586" s="1"/>
      <c r="E4586" s="2"/>
      <c r="F4586" s="1"/>
      <c r="G4586" s="2"/>
      <c r="H4586" s="108"/>
      <c r="I4586" s="109"/>
      <c r="J4586" s="132" t="str">
        <f t="shared" si="499"/>
        <v/>
      </c>
      <c r="K4586" s="132">
        <f t="shared" si="504"/>
        <v>0</v>
      </c>
      <c r="L4586" s="246"/>
      <c r="M4586" s="247"/>
      <c r="N4586" s="246"/>
      <c r="O4586" s="248"/>
      <c r="P4586" s="249" t="str">
        <f t="shared" si="500"/>
        <v/>
      </c>
      <c r="Q4586" s="250" t="str">
        <f t="shared" si="498"/>
        <v/>
      </c>
      <c r="R4586" s="248"/>
      <c r="S4586" s="246"/>
      <c r="T4586" s="248"/>
      <c r="U4586" s="249" t="str">
        <f>+IF(AND(S4586&gt;0,R4586&lt;&gt;'Data Validation (ROP used only)'!$A$22),SUM(S4586:T4586),"")</f>
        <v/>
      </c>
      <c r="V4586" s="250" t="str">
        <f>IF(OR(R4586='Data Validation (ROP used only)'!$A$22,ISBLANK(S4586),ISERROR(S4586/$I4586)),"",S4586/$I4586)</f>
        <v/>
      </c>
      <c r="W4586" s="251"/>
      <c r="X4586" s="252" t="str" cm="1">
        <f t="array" ref="X4586">_xlfn.IFS(W4586="","",W4586/I4586&gt;=2,2*I4586,W4586/I4586 &lt; 2, W4586)</f>
        <v/>
      </c>
      <c r="Y4586" s="253" t="str">
        <f t="shared" si="501"/>
        <v/>
      </c>
      <c r="Z4586" s="248"/>
      <c r="AA4586" s="249" t="str">
        <f t="shared" si="502"/>
        <v/>
      </c>
      <c r="AB4586" s="254" t="str">
        <f t="shared" si="503"/>
        <v/>
      </c>
      <c r="AC4586" s="159"/>
      <c r="AD4586" s="160"/>
    </row>
    <row r="4587" spans="2:30" ht="13.8" hidden="1" outlineLevel="1" x14ac:dyDescent="0.25">
      <c r="B4587" s="1"/>
      <c r="C4587" s="1"/>
      <c r="D4587" s="1"/>
      <c r="E4587" s="2"/>
      <c r="F4587" s="1"/>
      <c r="G4587" s="2"/>
      <c r="H4587" s="108"/>
      <c r="I4587" s="109"/>
      <c r="J4587" s="132" t="str">
        <f t="shared" si="499"/>
        <v/>
      </c>
      <c r="K4587" s="132">
        <f t="shared" si="504"/>
        <v>0</v>
      </c>
      <c r="L4587" s="246"/>
      <c r="M4587" s="247"/>
      <c r="N4587" s="246"/>
      <c r="O4587" s="248"/>
      <c r="P4587" s="249" t="str">
        <f t="shared" si="500"/>
        <v/>
      </c>
      <c r="Q4587" s="250" t="str">
        <f t="shared" si="498"/>
        <v/>
      </c>
      <c r="R4587" s="248"/>
      <c r="S4587" s="246"/>
      <c r="T4587" s="248"/>
      <c r="U4587" s="249" t="str">
        <f>+IF(AND(S4587&gt;0,R4587&lt;&gt;'Data Validation (ROP used only)'!$A$22),SUM(S4587:T4587),"")</f>
        <v/>
      </c>
      <c r="V4587" s="250" t="str">
        <f>IF(OR(R4587='Data Validation (ROP used only)'!$A$22,ISBLANK(S4587),ISERROR(S4587/$I4587)),"",S4587/$I4587)</f>
        <v/>
      </c>
      <c r="W4587" s="251"/>
      <c r="X4587" s="252" t="str" cm="1">
        <f t="array" ref="X4587">_xlfn.IFS(W4587="","",W4587/I4587&gt;=2,2*I4587,W4587/I4587 &lt; 2, W4587)</f>
        <v/>
      </c>
      <c r="Y4587" s="253" t="str">
        <f t="shared" si="501"/>
        <v/>
      </c>
      <c r="Z4587" s="248"/>
      <c r="AA4587" s="249" t="str">
        <f t="shared" si="502"/>
        <v/>
      </c>
      <c r="AB4587" s="254" t="str">
        <f t="shared" si="503"/>
        <v/>
      </c>
      <c r="AC4587" s="159"/>
      <c r="AD4587" s="160"/>
    </row>
    <row r="4588" spans="2:30" ht="13.8" hidden="1" outlineLevel="1" x14ac:dyDescent="0.25">
      <c r="B4588" s="1"/>
      <c r="C4588" s="1"/>
      <c r="D4588" s="1"/>
      <c r="E4588" s="2"/>
      <c r="F4588" s="1"/>
      <c r="G4588" s="2"/>
      <c r="H4588" s="108"/>
      <c r="I4588" s="109"/>
      <c r="J4588" s="132" t="str">
        <f t="shared" si="499"/>
        <v/>
      </c>
      <c r="K4588" s="132">
        <f t="shared" si="504"/>
        <v>0</v>
      </c>
      <c r="L4588" s="246"/>
      <c r="M4588" s="247"/>
      <c r="N4588" s="246"/>
      <c r="O4588" s="248"/>
      <c r="P4588" s="249" t="str">
        <f t="shared" si="500"/>
        <v/>
      </c>
      <c r="Q4588" s="250" t="str">
        <f t="shared" si="498"/>
        <v/>
      </c>
      <c r="R4588" s="248"/>
      <c r="S4588" s="246"/>
      <c r="T4588" s="248"/>
      <c r="U4588" s="249" t="str">
        <f>+IF(AND(S4588&gt;0,R4588&lt;&gt;'Data Validation (ROP used only)'!$A$22),SUM(S4588:T4588),"")</f>
        <v/>
      </c>
      <c r="V4588" s="250" t="str">
        <f>IF(OR(R4588='Data Validation (ROP used only)'!$A$22,ISBLANK(S4588),ISERROR(S4588/$I4588)),"",S4588/$I4588)</f>
        <v/>
      </c>
      <c r="W4588" s="251"/>
      <c r="X4588" s="252" t="str" cm="1">
        <f t="array" ref="X4588">_xlfn.IFS(W4588="","",W4588/I4588&gt;=2,2*I4588,W4588/I4588 &lt; 2, W4588)</f>
        <v/>
      </c>
      <c r="Y4588" s="253" t="str">
        <f t="shared" si="501"/>
        <v/>
      </c>
      <c r="Z4588" s="248"/>
      <c r="AA4588" s="249" t="str">
        <f t="shared" si="502"/>
        <v/>
      </c>
      <c r="AB4588" s="254" t="str">
        <f t="shared" si="503"/>
        <v/>
      </c>
      <c r="AC4588" s="159"/>
      <c r="AD4588" s="160"/>
    </row>
    <row r="4589" spans="2:30" ht="13.8" hidden="1" outlineLevel="1" x14ac:dyDescent="0.25">
      <c r="B4589" s="1"/>
      <c r="C4589" s="1"/>
      <c r="D4589" s="1"/>
      <c r="E4589" s="2"/>
      <c r="F4589" s="1"/>
      <c r="G4589" s="2"/>
      <c r="H4589" s="108"/>
      <c r="I4589" s="109"/>
      <c r="J4589" s="132" t="str">
        <f t="shared" si="499"/>
        <v/>
      </c>
      <c r="K4589" s="132">
        <f t="shared" si="504"/>
        <v>0</v>
      </c>
      <c r="L4589" s="246"/>
      <c r="M4589" s="247"/>
      <c r="N4589" s="246"/>
      <c r="O4589" s="248"/>
      <c r="P4589" s="249" t="str">
        <f t="shared" si="500"/>
        <v/>
      </c>
      <c r="Q4589" s="250" t="str">
        <f t="shared" si="498"/>
        <v/>
      </c>
      <c r="R4589" s="248"/>
      <c r="S4589" s="246"/>
      <c r="T4589" s="248"/>
      <c r="U4589" s="249" t="str">
        <f>+IF(AND(S4589&gt;0,R4589&lt;&gt;'Data Validation (ROP used only)'!$A$22),SUM(S4589:T4589),"")</f>
        <v/>
      </c>
      <c r="V4589" s="250" t="str">
        <f>IF(OR(R4589='Data Validation (ROP used only)'!$A$22,ISBLANK(S4589),ISERROR(S4589/$I4589)),"",S4589/$I4589)</f>
        <v/>
      </c>
      <c r="W4589" s="251"/>
      <c r="X4589" s="252" t="str" cm="1">
        <f t="array" ref="X4589">_xlfn.IFS(W4589="","",W4589/I4589&gt;=2,2*I4589,W4589/I4589 &lt; 2, W4589)</f>
        <v/>
      </c>
      <c r="Y4589" s="253" t="str">
        <f t="shared" si="501"/>
        <v/>
      </c>
      <c r="Z4589" s="248"/>
      <c r="AA4589" s="249" t="str">
        <f t="shared" si="502"/>
        <v/>
      </c>
      <c r="AB4589" s="254" t="str">
        <f t="shared" si="503"/>
        <v/>
      </c>
      <c r="AC4589" s="159"/>
      <c r="AD4589" s="160"/>
    </row>
    <row r="4590" spans="2:30" ht="13.8" hidden="1" outlineLevel="1" x14ac:dyDescent="0.25">
      <c r="B4590" s="1"/>
      <c r="C4590" s="1"/>
      <c r="D4590" s="1"/>
      <c r="E4590" s="2"/>
      <c r="F4590" s="1"/>
      <c r="G4590" s="2"/>
      <c r="H4590" s="108"/>
      <c r="I4590" s="109"/>
      <c r="J4590" s="132" t="str">
        <f t="shared" si="499"/>
        <v/>
      </c>
      <c r="K4590" s="132">
        <f t="shared" si="504"/>
        <v>0</v>
      </c>
      <c r="L4590" s="246"/>
      <c r="M4590" s="247"/>
      <c r="N4590" s="246"/>
      <c r="O4590" s="248"/>
      <c r="P4590" s="249" t="str">
        <f t="shared" si="500"/>
        <v/>
      </c>
      <c r="Q4590" s="250" t="str">
        <f t="shared" si="498"/>
        <v/>
      </c>
      <c r="R4590" s="248"/>
      <c r="S4590" s="246"/>
      <c r="T4590" s="248"/>
      <c r="U4590" s="249" t="str">
        <f>+IF(AND(S4590&gt;0,R4590&lt;&gt;'Data Validation (ROP used only)'!$A$22),SUM(S4590:T4590),"")</f>
        <v/>
      </c>
      <c r="V4590" s="250" t="str">
        <f>IF(OR(R4590='Data Validation (ROP used only)'!$A$22,ISBLANK(S4590),ISERROR(S4590/$I4590)),"",S4590/$I4590)</f>
        <v/>
      </c>
      <c r="W4590" s="251"/>
      <c r="X4590" s="252" t="str" cm="1">
        <f t="array" ref="X4590">_xlfn.IFS(W4590="","",W4590/I4590&gt;=2,2*I4590,W4590/I4590 &lt; 2, W4590)</f>
        <v/>
      </c>
      <c r="Y4590" s="253" t="str">
        <f t="shared" si="501"/>
        <v/>
      </c>
      <c r="Z4590" s="248"/>
      <c r="AA4590" s="249" t="str">
        <f t="shared" si="502"/>
        <v/>
      </c>
      <c r="AB4590" s="254" t="str">
        <f t="shared" si="503"/>
        <v/>
      </c>
      <c r="AC4590" s="159"/>
      <c r="AD4590" s="160"/>
    </row>
    <row r="4591" spans="2:30" ht="13.8" hidden="1" outlineLevel="1" x14ac:dyDescent="0.25">
      <c r="B4591" s="1"/>
      <c r="C4591" s="1"/>
      <c r="D4591" s="1"/>
      <c r="E4591" s="2"/>
      <c r="F4591" s="1"/>
      <c r="G4591" s="2"/>
      <c r="H4591" s="108"/>
      <c r="I4591" s="109"/>
      <c r="J4591" s="132" t="str">
        <f t="shared" si="499"/>
        <v/>
      </c>
      <c r="K4591" s="132">
        <f t="shared" si="504"/>
        <v>0</v>
      </c>
      <c r="L4591" s="246"/>
      <c r="M4591" s="247"/>
      <c r="N4591" s="246"/>
      <c r="O4591" s="248"/>
      <c r="P4591" s="249" t="str">
        <f t="shared" si="500"/>
        <v/>
      </c>
      <c r="Q4591" s="250" t="str">
        <f t="shared" si="498"/>
        <v/>
      </c>
      <c r="R4591" s="248"/>
      <c r="S4591" s="246"/>
      <c r="T4591" s="248"/>
      <c r="U4591" s="249" t="str">
        <f>+IF(AND(S4591&gt;0,R4591&lt;&gt;'Data Validation (ROP used only)'!$A$22),SUM(S4591:T4591),"")</f>
        <v/>
      </c>
      <c r="V4591" s="250" t="str">
        <f>IF(OR(R4591='Data Validation (ROP used only)'!$A$22,ISBLANK(S4591),ISERROR(S4591/$I4591)),"",S4591/$I4591)</f>
        <v/>
      </c>
      <c r="W4591" s="251"/>
      <c r="X4591" s="252" t="str" cm="1">
        <f t="array" ref="X4591">_xlfn.IFS(W4591="","",W4591/I4591&gt;=2,2*I4591,W4591/I4591 &lt; 2, W4591)</f>
        <v/>
      </c>
      <c r="Y4591" s="253" t="str">
        <f t="shared" si="501"/>
        <v/>
      </c>
      <c r="Z4591" s="248"/>
      <c r="AA4591" s="249" t="str">
        <f t="shared" si="502"/>
        <v/>
      </c>
      <c r="AB4591" s="254" t="str">
        <f t="shared" si="503"/>
        <v/>
      </c>
      <c r="AC4591" s="159"/>
      <c r="AD4591" s="160"/>
    </row>
    <row r="4592" spans="2:30" ht="13.8" hidden="1" outlineLevel="1" x14ac:dyDescent="0.25">
      <c r="B4592" s="1"/>
      <c r="C4592" s="1"/>
      <c r="D4592" s="1"/>
      <c r="E4592" s="2"/>
      <c r="F4592" s="1"/>
      <c r="G4592" s="2"/>
      <c r="H4592" s="108"/>
      <c r="I4592" s="109"/>
      <c r="J4592" s="132" t="str">
        <f t="shared" si="499"/>
        <v/>
      </c>
      <c r="K4592" s="132">
        <f t="shared" si="504"/>
        <v>0</v>
      </c>
      <c r="L4592" s="246"/>
      <c r="M4592" s="247"/>
      <c r="N4592" s="246"/>
      <c r="O4592" s="248"/>
      <c r="P4592" s="249" t="str">
        <f t="shared" si="500"/>
        <v/>
      </c>
      <c r="Q4592" s="250" t="str">
        <f t="shared" si="498"/>
        <v/>
      </c>
      <c r="R4592" s="248"/>
      <c r="S4592" s="246"/>
      <c r="T4592" s="248"/>
      <c r="U4592" s="249" t="str">
        <f>+IF(AND(S4592&gt;0,R4592&lt;&gt;'Data Validation (ROP used only)'!$A$22),SUM(S4592:T4592),"")</f>
        <v/>
      </c>
      <c r="V4592" s="250" t="str">
        <f>IF(OR(R4592='Data Validation (ROP used only)'!$A$22,ISBLANK(S4592),ISERROR(S4592/$I4592)),"",S4592/$I4592)</f>
        <v/>
      </c>
      <c r="W4592" s="251"/>
      <c r="X4592" s="252" t="str" cm="1">
        <f t="array" ref="X4592">_xlfn.IFS(W4592="","",W4592/I4592&gt;=2,2*I4592,W4592/I4592 &lt; 2, W4592)</f>
        <v/>
      </c>
      <c r="Y4592" s="253" t="str">
        <f t="shared" si="501"/>
        <v/>
      </c>
      <c r="Z4592" s="248"/>
      <c r="AA4592" s="249" t="str">
        <f t="shared" si="502"/>
        <v/>
      </c>
      <c r="AB4592" s="254" t="str">
        <f t="shared" si="503"/>
        <v/>
      </c>
      <c r="AC4592" s="159"/>
      <c r="AD4592" s="160"/>
    </row>
    <row r="4593" spans="2:30" ht="13.8" hidden="1" outlineLevel="1" x14ac:dyDescent="0.25">
      <c r="B4593" s="1"/>
      <c r="C4593" s="1"/>
      <c r="D4593" s="1"/>
      <c r="E4593" s="2"/>
      <c r="F4593" s="1"/>
      <c r="G4593" s="2"/>
      <c r="H4593" s="108"/>
      <c r="I4593" s="109"/>
      <c r="J4593" s="132" t="str">
        <f t="shared" si="499"/>
        <v/>
      </c>
      <c r="K4593" s="132">
        <f t="shared" si="504"/>
        <v>0</v>
      </c>
      <c r="L4593" s="246"/>
      <c r="M4593" s="247"/>
      <c r="N4593" s="246"/>
      <c r="O4593" s="248"/>
      <c r="P4593" s="249" t="str">
        <f t="shared" si="500"/>
        <v/>
      </c>
      <c r="Q4593" s="250" t="str">
        <f t="shared" si="498"/>
        <v/>
      </c>
      <c r="R4593" s="248"/>
      <c r="S4593" s="246"/>
      <c r="T4593" s="248"/>
      <c r="U4593" s="249" t="str">
        <f>+IF(AND(S4593&gt;0,R4593&lt;&gt;'Data Validation (ROP used only)'!$A$22),SUM(S4593:T4593),"")</f>
        <v/>
      </c>
      <c r="V4593" s="250" t="str">
        <f>IF(OR(R4593='Data Validation (ROP used only)'!$A$22,ISBLANK(S4593),ISERROR(S4593/$I4593)),"",S4593/$I4593)</f>
        <v/>
      </c>
      <c r="W4593" s="251"/>
      <c r="X4593" s="252" t="str" cm="1">
        <f t="array" ref="X4593">_xlfn.IFS(W4593="","",W4593/I4593&gt;=2,2*I4593,W4593/I4593 &lt; 2, W4593)</f>
        <v/>
      </c>
      <c r="Y4593" s="253" t="str">
        <f t="shared" si="501"/>
        <v/>
      </c>
      <c r="Z4593" s="248"/>
      <c r="AA4593" s="249" t="str">
        <f t="shared" si="502"/>
        <v/>
      </c>
      <c r="AB4593" s="254" t="str">
        <f t="shared" si="503"/>
        <v/>
      </c>
      <c r="AC4593" s="159"/>
      <c r="AD4593" s="160"/>
    </row>
    <row r="4594" spans="2:30" ht="13.8" hidden="1" outlineLevel="1" x14ac:dyDescent="0.25">
      <c r="B4594" s="1"/>
      <c r="C4594" s="1"/>
      <c r="D4594" s="1"/>
      <c r="E4594" s="2"/>
      <c r="F4594" s="1"/>
      <c r="G4594" s="2"/>
      <c r="H4594" s="108"/>
      <c r="I4594" s="109"/>
      <c r="J4594" s="132" t="str">
        <f t="shared" si="499"/>
        <v/>
      </c>
      <c r="K4594" s="132">
        <f t="shared" si="504"/>
        <v>0</v>
      </c>
      <c r="L4594" s="246"/>
      <c r="M4594" s="247"/>
      <c r="N4594" s="246"/>
      <c r="O4594" s="248"/>
      <c r="P4594" s="249" t="str">
        <f t="shared" si="500"/>
        <v/>
      </c>
      <c r="Q4594" s="250" t="str">
        <f t="shared" si="498"/>
        <v/>
      </c>
      <c r="R4594" s="248"/>
      <c r="S4594" s="246"/>
      <c r="T4594" s="248"/>
      <c r="U4594" s="249" t="str">
        <f>+IF(AND(S4594&gt;0,R4594&lt;&gt;'Data Validation (ROP used only)'!$A$22),SUM(S4594:T4594),"")</f>
        <v/>
      </c>
      <c r="V4594" s="250" t="str">
        <f>IF(OR(R4594='Data Validation (ROP used only)'!$A$22,ISBLANK(S4594),ISERROR(S4594/$I4594)),"",S4594/$I4594)</f>
        <v/>
      </c>
      <c r="W4594" s="251"/>
      <c r="X4594" s="252" t="str" cm="1">
        <f t="array" ref="X4594">_xlfn.IFS(W4594="","",W4594/I4594&gt;=2,2*I4594,W4594/I4594 &lt; 2, W4594)</f>
        <v/>
      </c>
      <c r="Y4594" s="253" t="str">
        <f t="shared" si="501"/>
        <v/>
      </c>
      <c r="Z4594" s="248"/>
      <c r="AA4594" s="249" t="str">
        <f t="shared" si="502"/>
        <v/>
      </c>
      <c r="AB4594" s="254" t="str">
        <f t="shared" si="503"/>
        <v/>
      </c>
      <c r="AC4594" s="159"/>
      <c r="AD4594" s="160"/>
    </row>
    <row r="4595" spans="2:30" ht="13.8" hidden="1" outlineLevel="1" x14ac:dyDescent="0.25">
      <c r="B4595" s="1"/>
      <c r="C4595" s="1"/>
      <c r="D4595" s="1"/>
      <c r="E4595" s="2"/>
      <c r="F4595" s="1"/>
      <c r="G4595" s="2"/>
      <c r="H4595" s="108"/>
      <c r="I4595" s="109"/>
      <c r="J4595" s="132" t="str">
        <f t="shared" si="499"/>
        <v/>
      </c>
      <c r="K4595" s="132">
        <f t="shared" si="504"/>
        <v>0</v>
      </c>
      <c r="L4595" s="246"/>
      <c r="M4595" s="247"/>
      <c r="N4595" s="246"/>
      <c r="O4595" s="248"/>
      <c r="P4595" s="249" t="str">
        <f t="shared" si="500"/>
        <v/>
      </c>
      <c r="Q4595" s="250" t="str">
        <f t="shared" si="498"/>
        <v/>
      </c>
      <c r="R4595" s="248"/>
      <c r="S4595" s="246"/>
      <c r="T4595" s="248"/>
      <c r="U4595" s="249" t="str">
        <f>+IF(AND(S4595&gt;0,R4595&lt;&gt;'Data Validation (ROP used only)'!$A$22),SUM(S4595:T4595),"")</f>
        <v/>
      </c>
      <c r="V4595" s="250" t="str">
        <f>IF(OR(R4595='Data Validation (ROP used only)'!$A$22,ISBLANK(S4595),ISERROR(S4595/$I4595)),"",S4595/$I4595)</f>
        <v/>
      </c>
      <c r="W4595" s="251"/>
      <c r="X4595" s="252" t="str" cm="1">
        <f t="array" ref="X4595">_xlfn.IFS(W4595="","",W4595/I4595&gt;=2,2*I4595,W4595/I4595 &lt; 2, W4595)</f>
        <v/>
      </c>
      <c r="Y4595" s="253" t="str">
        <f t="shared" si="501"/>
        <v/>
      </c>
      <c r="Z4595" s="248"/>
      <c r="AA4595" s="249" t="str">
        <f t="shared" si="502"/>
        <v/>
      </c>
      <c r="AB4595" s="254" t="str">
        <f t="shared" si="503"/>
        <v/>
      </c>
      <c r="AC4595" s="159"/>
      <c r="AD4595" s="160"/>
    </row>
    <row r="4596" spans="2:30" ht="13.8" hidden="1" outlineLevel="1" x14ac:dyDescent="0.25">
      <c r="B4596" s="1"/>
      <c r="C4596" s="1"/>
      <c r="D4596" s="1"/>
      <c r="E4596" s="2"/>
      <c r="F4596" s="1"/>
      <c r="G4596" s="2"/>
      <c r="H4596" s="108"/>
      <c r="I4596" s="109"/>
      <c r="J4596" s="132" t="str">
        <f t="shared" si="499"/>
        <v/>
      </c>
      <c r="K4596" s="132">
        <f t="shared" si="504"/>
        <v>0</v>
      </c>
      <c r="L4596" s="246"/>
      <c r="M4596" s="247"/>
      <c r="N4596" s="246"/>
      <c r="O4596" s="248"/>
      <c r="P4596" s="249" t="str">
        <f t="shared" si="500"/>
        <v/>
      </c>
      <c r="Q4596" s="250" t="str">
        <f t="shared" si="498"/>
        <v/>
      </c>
      <c r="R4596" s="248"/>
      <c r="S4596" s="246"/>
      <c r="T4596" s="248"/>
      <c r="U4596" s="249" t="str">
        <f>+IF(AND(S4596&gt;0,R4596&lt;&gt;'Data Validation (ROP used only)'!$A$22),SUM(S4596:T4596),"")</f>
        <v/>
      </c>
      <c r="V4596" s="250" t="str">
        <f>IF(OR(R4596='Data Validation (ROP used only)'!$A$22,ISBLANK(S4596),ISERROR(S4596/$I4596)),"",S4596/$I4596)</f>
        <v/>
      </c>
      <c r="W4596" s="251"/>
      <c r="X4596" s="252" t="str" cm="1">
        <f t="array" ref="X4596">_xlfn.IFS(W4596="","",W4596/I4596&gt;=2,2*I4596,W4596/I4596 &lt; 2, W4596)</f>
        <v/>
      </c>
      <c r="Y4596" s="253" t="str">
        <f t="shared" si="501"/>
        <v/>
      </c>
      <c r="Z4596" s="248"/>
      <c r="AA4596" s="249" t="str">
        <f t="shared" si="502"/>
        <v/>
      </c>
      <c r="AB4596" s="254" t="str">
        <f t="shared" si="503"/>
        <v/>
      </c>
      <c r="AC4596" s="159"/>
      <c r="AD4596" s="160"/>
    </row>
    <row r="4597" spans="2:30" ht="13.8" hidden="1" outlineLevel="1" x14ac:dyDescent="0.25">
      <c r="B4597" s="1"/>
      <c r="C4597" s="1"/>
      <c r="D4597" s="1"/>
      <c r="E4597" s="2"/>
      <c r="F4597" s="1"/>
      <c r="G4597" s="2"/>
      <c r="H4597" s="108"/>
      <c r="I4597" s="109"/>
      <c r="J4597" s="132" t="str">
        <f t="shared" si="499"/>
        <v/>
      </c>
      <c r="K4597" s="132">
        <f t="shared" si="504"/>
        <v>0</v>
      </c>
      <c r="L4597" s="246"/>
      <c r="M4597" s="247"/>
      <c r="N4597" s="246"/>
      <c r="O4597" s="248"/>
      <c r="P4597" s="249" t="str">
        <f t="shared" si="500"/>
        <v/>
      </c>
      <c r="Q4597" s="250" t="str">
        <f t="shared" si="498"/>
        <v/>
      </c>
      <c r="R4597" s="248"/>
      <c r="S4597" s="246"/>
      <c r="T4597" s="248"/>
      <c r="U4597" s="249" t="str">
        <f>+IF(AND(S4597&gt;0,R4597&lt;&gt;'Data Validation (ROP used only)'!$A$22),SUM(S4597:T4597),"")</f>
        <v/>
      </c>
      <c r="V4597" s="250" t="str">
        <f>IF(OR(R4597='Data Validation (ROP used only)'!$A$22,ISBLANK(S4597),ISERROR(S4597/$I4597)),"",S4597/$I4597)</f>
        <v/>
      </c>
      <c r="W4597" s="251"/>
      <c r="X4597" s="252" t="str" cm="1">
        <f t="array" ref="X4597">_xlfn.IFS(W4597="","",W4597/I4597&gt;=2,2*I4597,W4597/I4597 &lt; 2, W4597)</f>
        <v/>
      </c>
      <c r="Y4597" s="253" t="str">
        <f t="shared" si="501"/>
        <v/>
      </c>
      <c r="Z4597" s="248"/>
      <c r="AA4597" s="249" t="str">
        <f t="shared" si="502"/>
        <v/>
      </c>
      <c r="AB4597" s="254" t="str">
        <f t="shared" si="503"/>
        <v/>
      </c>
      <c r="AC4597" s="159"/>
      <c r="AD4597" s="160"/>
    </row>
    <row r="4598" spans="2:30" ht="13.8" hidden="1" outlineLevel="1" x14ac:dyDescent="0.25">
      <c r="B4598" s="1"/>
      <c r="C4598" s="1"/>
      <c r="D4598" s="1"/>
      <c r="E4598" s="2"/>
      <c r="F4598" s="1"/>
      <c r="G4598" s="2"/>
      <c r="H4598" s="108"/>
      <c r="I4598" s="109"/>
      <c r="J4598" s="132" t="str">
        <f t="shared" si="499"/>
        <v/>
      </c>
      <c r="K4598" s="132">
        <f t="shared" si="504"/>
        <v>0</v>
      </c>
      <c r="L4598" s="246"/>
      <c r="M4598" s="247"/>
      <c r="N4598" s="246"/>
      <c r="O4598" s="248"/>
      <c r="P4598" s="249" t="str">
        <f t="shared" si="500"/>
        <v/>
      </c>
      <c r="Q4598" s="250" t="str">
        <f t="shared" si="498"/>
        <v/>
      </c>
      <c r="R4598" s="248"/>
      <c r="S4598" s="246"/>
      <c r="T4598" s="248"/>
      <c r="U4598" s="249" t="str">
        <f>+IF(AND(S4598&gt;0,R4598&lt;&gt;'Data Validation (ROP used only)'!$A$22),SUM(S4598:T4598),"")</f>
        <v/>
      </c>
      <c r="V4598" s="250" t="str">
        <f>IF(OR(R4598='Data Validation (ROP used only)'!$A$22,ISBLANK(S4598),ISERROR(S4598/$I4598)),"",S4598/$I4598)</f>
        <v/>
      </c>
      <c r="W4598" s="251"/>
      <c r="X4598" s="252" t="str" cm="1">
        <f t="array" ref="X4598">_xlfn.IFS(W4598="","",W4598/I4598&gt;=2,2*I4598,W4598/I4598 &lt; 2, W4598)</f>
        <v/>
      </c>
      <c r="Y4598" s="253" t="str">
        <f t="shared" si="501"/>
        <v/>
      </c>
      <c r="Z4598" s="248"/>
      <c r="AA4598" s="249" t="str">
        <f t="shared" si="502"/>
        <v/>
      </c>
      <c r="AB4598" s="254" t="str">
        <f t="shared" si="503"/>
        <v/>
      </c>
      <c r="AC4598" s="159"/>
      <c r="AD4598" s="160"/>
    </row>
    <row r="4599" spans="2:30" ht="13.8" hidden="1" outlineLevel="1" x14ac:dyDescent="0.25">
      <c r="B4599" s="1"/>
      <c r="C4599" s="1"/>
      <c r="D4599" s="1"/>
      <c r="E4599" s="2"/>
      <c r="F4599" s="1"/>
      <c r="G4599" s="2"/>
      <c r="H4599" s="108"/>
      <c r="I4599" s="109"/>
      <c r="J4599" s="132" t="str">
        <f t="shared" si="499"/>
        <v/>
      </c>
      <c r="K4599" s="132">
        <f t="shared" si="504"/>
        <v>0</v>
      </c>
      <c r="L4599" s="246"/>
      <c r="M4599" s="247"/>
      <c r="N4599" s="246"/>
      <c r="O4599" s="248"/>
      <c r="P4599" s="249" t="str">
        <f t="shared" si="500"/>
        <v/>
      </c>
      <c r="Q4599" s="250" t="str">
        <f t="shared" si="498"/>
        <v/>
      </c>
      <c r="R4599" s="248"/>
      <c r="S4599" s="246"/>
      <c r="T4599" s="248"/>
      <c r="U4599" s="249" t="str">
        <f>+IF(AND(S4599&gt;0,R4599&lt;&gt;'Data Validation (ROP used only)'!$A$22),SUM(S4599:T4599),"")</f>
        <v/>
      </c>
      <c r="V4599" s="250" t="str">
        <f>IF(OR(R4599='Data Validation (ROP used only)'!$A$22,ISBLANK(S4599),ISERROR(S4599/$I4599)),"",S4599/$I4599)</f>
        <v/>
      </c>
      <c r="W4599" s="251"/>
      <c r="X4599" s="252" t="str" cm="1">
        <f t="array" ref="X4599">_xlfn.IFS(W4599="","",W4599/I4599&gt;=2,2*I4599,W4599/I4599 &lt; 2, W4599)</f>
        <v/>
      </c>
      <c r="Y4599" s="253" t="str">
        <f t="shared" si="501"/>
        <v/>
      </c>
      <c r="Z4599" s="248"/>
      <c r="AA4599" s="249" t="str">
        <f t="shared" si="502"/>
        <v/>
      </c>
      <c r="AB4599" s="254" t="str">
        <f t="shared" si="503"/>
        <v/>
      </c>
      <c r="AC4599" s="159"/>
      <c r="AD4599" s="160"/>
    </row>
    <row r="4600" spans="2:30" ht="13.8" hidden="1" outlineLevel="1" x14ac:dyDescent="0.25">
      <c r="B4600" s="1"/>
      <c r="C4600" s="1"/>
      <c r="D4600" s="1"/>
      <c r="E4600" s="2"/>
      <c r="F4600" s="1"/>
      <c r="G4600" s="2"/>
      <c r="H4600" s="108"/>
      <c r="I4600" s="109"/>
      <c r="J4600" s="132" t="str">
        <f t="shared" si="499"/>
        <v/>
      </c>
      <c r="K4600" s="132">
        <f t="shared" si="504"/>
        <v>0</v>
      </c>
      <c r="L4600" s="246"/>
      <c r="M4600" s="247"/>
      <c r="N4600" s="246"/>
      <c r="O4600" s="248"/>
      <c r="P4600" s="249" t="str">
        <f t="shared" si="500"/>
        <v/>
      </c>
      <c r="Q4600" s="250" t="str">
        <f t="shared" si="498"/>
        <v/>
      </c>
      <c r="R4600" s="248"/>
      <c r="S4600" s="246"/>
      <c r="T4600" s="248"/>
      <c r="U4600" s="249" t="str">
        <f>+IF(AND(S4600&gt;0,R4600&lt;&gt;'Data Validation (ROP used only)'!$A$22),SUM(S4600:T4600),"")</f>
        <v/>
      </c>
      <c r="V4600" s="250" t="str">
        <f>IF(OR(R4600='Data Validation (ROP used only)'!$A$22,ISBLANK(S4600),ISERROR(S4600/$I4600)),"",S4600/$I4600)</f>
        <v/>
      </c>
      <c r="W4600" s="251"/>
      <c r="X4600" s="252" t="str" cm="1">
        <f t="array" ref="X4600">_xlfn.IFS(W4600="","",W4600/I4600&gt;=2,2*I4600,W4600/I4600 &lt; 2, W4600)</f>
        <v/>
      </c>
      <c r="Y4600" s="253" t="str">
        <f t="shared" si="501"/>
        <v/>
      </c>
      <c r="Z4600" s="248"/>
      <c r="AA4600" s="249" t="str">
        <f t="shared" si="502"/>
        <v/>
      </c>
      <c r="AB4600" s="254" t="str">
        <f t="shared" si="503"/>
        <v/>
      </c>
      <c r="AC4600" s="159"/>
      <c r="AD4600" s="160"/>
    </row>
    <row r="4601" spans="2:30" ht="13.8" hidden="1" outlineLevel="1" x14ac:dyDescent="0.25">
      <c r="B4601" s="1"/>
      <c r="C4601" s="1"/>
      <c r="D4601" s="1"/>
      <c r="E4601" s="2"/>
      <c r="F4601" s="1"/>
      <c r="G4601" s="2"/>
      <c r="H4601" s="108"/>
      <c r="I4601" s="109"/>
      <c r="J4601" s="132" t="str">
        <f t="shared" si="499"/>
        <v/>
      </c>
      <c r="K4601" s="132">
        <f t="shared" si="504"/>
        <v>0</v>
      </c>
      <c r="L4601" s="246"/>
      <c r="M4601" s="247"/>
      <c r="N4601" s="246"/>
      <c r="O4601" s="248"/>
      <c r="P4601" s="249" t="str">
        <f t="shared" si="500"/>
        <v/>
      </c>
      <c r="Q4601" s="250" t="str">
        <f t="shared" si="498"/>
        <v/>
      </c>
      <c r="R4601" s="248"/>
      <c r="S4601" s="246"/>
      <c r="T4601" s="248"/>
      <c r="U4601" s="249" t="str">
        <f>+IF(AND(S4601&gt;0,R4601&lt;&gt;'Data Validation (ROP used only)'!$A$22),SUM(S4601:T4601),"")</f>
        <v/>
      </c>
      <c r="V4601" s="250" t="str">
        <f>IF(OR(R4601='Data Validation (ROP used only)'!$A$22,ISBLANK(S4601),ISERROR(S4601/$I4601)),"",S4601/$I4601)</f>
        <v/>
      </c>
      <c r="W4601" s="251"/>
      <c r="X4601" s="252" t="str" cm="1">
        <f t="array" ref="X4601">_xlfn.IFS(W4601="","",W4601/I4601&gt;=2,2*I4601,W4601/I4601 &lt; 2, W4601)</f>
        <v/>
      </c>
      <c r="Y4601" s="253" t="str">
        <f t="shared" si="501"/>
        <v/>
      </c>
      <c r="Z4601" s="248"/>
      <c r="AA4601" s="249" t="str">
        <f t="shared" si="502"/>
        <v/>
      </c>
      <c r="AB4601" s="254" t="str">
        <f t="shared" si="503"/>
        <v/>
      </c>
      <c r="AC4601" s="159"/>
      <c r="AD4601" s="160"/>
    </row>
    <row r="4602" spans="2:30" ht="13.8" hidden="1" outlineLevel="1" x14ac:dyDescent="0.25">
      <c r="B4602" s="1"/>
      <c r="C4602" s="1"/>
      <c r="D4602" s="1"/>
      <c r="E4602" s="2"/>
      <c r="F4602" s="1"/>
      <c r="G4602" s="2"/>
      <c r="H4602" s="108"/>
      <c r="I4602" s="109"/>
      <c r="J4602" s="132" t="str">
        <f t="shared" si="499"/>
        <v/>
      </c>
      <c r="K4602" s="132">
        <f t="shared" si="504"/>
        <v>0</v>
      </c>
      <c r="L4602" s="246"/>
      <c r="M4602" s="247"/>
      <c r="N4602" s="246"/>
      <c r="O4602" s="248"/>
      <c r="P4602" s="249" t="str">
        <f t="shared" si="500"/>
        <v/>
      </c>
      <c r="Q4602" s="250" t="str">
        <f t="shared" si="498"/>
        <v/>
      </c>
      <c r="R4602" s="248"/>
      <c r="S4602" s="246"/>
      <c r="T4602" s="248"/>
      <c r="U4602" s="249" t="str">
        <f>+IF(AND(S4602&gt;0,R4602&lt;&gt;'Data Validation (ROP used only)'!$A$22),SUM(S4602:T4602),"")</f>
        <v/>
      </c>
      <c r="V4602" s="250" t="str">
        <f>IF(OR(R4602='Data Validation (ROP used only)'!$A$22,ISBLANK(S4602),ISERROR(S4602/$I4602)),"",S4602/$I4602)</f>
        <v/>
      </c>
      <c r="W4602" s="251"/>
      <c r="X4602" s="252" t="str" cm="1">
        <f t="array" ref="X4602">_xlfn.IFS(W4602="","",W4602/I4602&gt;=2,2*I4602,W4602/I4602 &lt; 2, W4602)</f>
        <v/>
      </c>
      <c r="Y4602" s="253" t="str">
        <f t="shared" si="501"/>
        <v/>
      </c>
      <c r="Z4602" s="248"/>
      <c r="AA4602" s="249" t="str">
        <f t="shared" si="502"/>
        <v/>
      </c>
      <c r="AB4602" s="254" t="str">
        <f t="shared" si="503"/>
        <v/>
      </c>
      <c r="AC4602" s="159"/>
      <c r="AD4602" s="160"/>
    </row>
    <row r="4603" spans="2:30" ht="13.8" hidden="1" outlineLevel="1" x14ac:dyDescent="0.25">
      <c r="B4603" s="1"/>
      <c r="C4603" s="1"/>
      <c r="D4603" s="1"/>
      <c r="E4603" s="2"/>
      <c r="F4603" s="1"/>
      <c r="G4603" s="2"/>
      <c r="H4603" s="108"/>
      <c r="I4603" s="109"/>
      <c r="J4603" s="132" t="str">
        <f t="shared" si="499"/>
        <v/>
      </c>
      <c r="K4603" s="132">
        <f t="shared" si="504"/>
        <v>0</v>
      </c>
      <c r="L4603" s="246"/>
      <c r="M4603" s="247"/>
      <c r="N4603" s="246"/>
      <c r="O4603" s="248"/>
      <c r="P4603" s="249" t="str">
        <f t="shared" si="500"/>
        <v/>
      </c>
      <c r="Q4603" s="250" t="str">
        <f t="shared" si="498"/>
        <v/>
      </c>
      <c r="R4603" s="248"/>
      <c r="S4603" s="246"/>
      <c r="T4603" s="248"/>
      <c r="U4603" s="249" t="str">
        <f>+IF(AND(S4603&gt;0,R4603&lt;&gt;'Data Validation (ROP used only)'!$A$22),SUM(S4603:T4603),"")</f>
        <v/>
      </c>
      <c r="V4603" s="250" t="str">
        <f>IF(OR(R4603='Data Validation (ROP used only)'!$A$22,ISBLANK(S4603),ISERROR(S4603/$I4603)),"",S4603/$I4603)</f>
        <v/>
      </c>
      <c r="W4603" s="251"/>
      <c r="X4603" s="252" t="str" cm="1">
        <f t="array" ref="X4603">_xlfn.IFS(W4603="","",W4603/I4603&gt;=2,2*I4603,W4603/I4603 &lt; 2, W4603)</f>
        <v/>
      </c>
      <c r="Y4603" s="253" t="str">
        <f t="shared" si="501"/>
        <v/>
      </c>
      <c r="Z4603" s="248"/>
      <c r="AA4603" s="249" t="str">
        <f t="shared" si="502"/>
        <v/>
      </c>
      <c r="AB4603" s="254" t="str">
        <f t="shared" si="503"/>
        <v/>
      </c>
      <c r="AC4603" s="159"/>
      <c r="AD4603" s="160"/>
    </row>
    <row r="4604" spans="2:30" ht="13.8" hidden="1" outlineLevel="1" x14ac:dyDescent="0.25">
      <c r="B4604" s="1"/>
      <c r="C4604" s="1"/>
      <c r="D4604" s="1"/>
      <c r="E4604" s="2"/>
      <c r="F4604" s="1"/>
      <c r="G4604" s="2"/>
      <c r="H4604" s="108"/>
      <c r="I4604" s="109"/>
      <c r="J4604" s="132" t="str">
        <f t="shared" si="499"/>
        <v/>
      </c>
      <c r="K4604" s="132">
        <f t="shared" si="504"/>
        <v>0</v>
      </c>
      <c r="L4604" s="246"/>
      <c r="M4604" s="247"/>
      <c r="N4604" s="246"/>
      <c r="O4604" s="248"/>
      <c r="P4604" s="249" t="str">
        <f t="shared" si="500"/>
        <v/>
      </c>
      <c r="Q4604" s="250" t="str">
        <f t="shared" si="498"/>
        <v/>
      </c>
      <c r="R4604" s="248"/>
      <c r="S4604" s="246"/>
      <c r="T4604" s="248"/>
      <c r="U4604" s="249" t="str">
        <f>+IF(AND(S4604&gt;0,R4604&lt;&gt;'Data Validation (ROP used only)'!$A$22),SUM(S4604:T4604),"")</f>
        <v/>
      </c>
      <c r="V4604" s="250" t="str">
        <f>IF(OR(R4604='Data Validation (ROP used only)'!$A$22,ISBLANK(S4604),ISERROR(S4604/$I4604)),"",S4604/$I4604)</f>
        <v/>
      </c>
      <c r="W4604" s="251"/>
      <c r="X4604" s="252" t="str" cm="1">
        <f t="array" ref="X4604">_xlfn.IFS(W4604="","",W4604/I4604&gt;=2,2*I4604,W4604/I4604 &lt; 2, W4604)</f>
        <v/>
      </c>
      <c r="Y4604" s="253" t="str">
        <f t="shared" si="501"/>
        <v/>
      </c>
      <c r="Z4604" s="248"/>
      <c r="AA4604" s="249" t="str">
        <f t="shared" si="502"/>
        <v/>
      </c>
      <c r="AB4604" s="254" t="str">
        <f t="shared" si="503"/>
        <v/>
      </c>
      <c r="AC4604" s="159"/>
      <c r="AD4604" s="160"/>
    </row>
    <row r="4605" spans="2:30" ht="13.8" hidden="1" outlineLevel="1" x14ac:dyDescent="0.25">
      <c r="B4605" s="1"/>
      <c r="C4605" s="1"/>
      <c r="D4605" s="1"/>
      <c r="E4605" s="2"/>
      <c r="F4605" s="1"/>
      <c r="G4605" s="2"/>
      <c r="H4605" s="108"/>
      <c r="I4605" s="109"/>
      <c r="J4605" s="132" t="str">
        <f t="shared" si="499"/>
        <v/>
      </c>
      <c r="K4605" s="132">
        <f t="shared" si="504"/>
        <v>0</v>
      </c>
      <c r="L4605" s="246"/>
      <c r="M4605" s="247"/>
      <c r="N4605" s="246"/>
      <c r="O4605" s="248"/>
      <c r="P4605" s="249" t="str">
        <f t="shared" si="500"/>
        <v/>
      </c>
      <c r="Q4605" s="250" t="str">
        <f t="shared" si="498"/>
        <v/>
      </c>
      <c r="R4605" s="248"/>
      <c r="S4605" s="246"/>
      <c r="T4605" s="248"/>
      <c r="U4605" s="249" t="str">
        <f>+IF(AND(S4605&gt;0,R4605&lt;&gt;'Data Validation (ROP used only)'!$A$22),SUM(S4605:T4605),"")</f>
        <v/>
      </c>
      <c r="V4605" s="250" t="str">
        <f>IF(OR(R4605='Data Validation (ROP used only)'!$A$22,ISBLANK(S4605),ISERROR(S4605/$I4605)),"",S4605/$I4605)</f>
        <v/>
      </c>
      <c r="W4605" s="251"/>
      <c r="X4605" s="252" t="str" cm="1">
        <f t="array" ref="X4605">_xlfn.IFS(W4605="","",W4605/I4605&gt;=2,2*I4605,W4605/I4605 &lt; 2, W4605)</f>
        <v/>
      </c>
      <c r="Y4605" s="253" t="str">
        <f t="shared" si="501"/>
        <v/>
      </c>
      <c r="Z4605" s="248"/>
      <c r="AA4605" s="249" t="str">
        <f t="shared" si="502"/>
        <v/>
      </c>
      <c r="AB4605" s="254" t="str">
        <f t="shared" si="503"/>
        <v/>
      </c>
      <c r="AC4605" s="159"/>
      <c r="AD4605" s="160"/>
    </row>
    <row r="4606" spans="2:30" ht="13.8" hidden="1" outlineLevel="1" x14ac:dyDescent="0.25">
      <c r="B4606" s="1"/>
      <c r="C4606" s="1"/>
      <c r="D4606" s="1"/>
      <c r="E4606" s="2"/>
      <c r="F4606" s="1"/>
      <c r="G4606" s="2"/>
      <c r="H4606" s="108"/>
      <c r="I4606" s="109"/>
      <c r="J4606" s="132" t="str">
        <f t="shared" si="499"/>
        <v/>
      </c>
      <c r="K4606" s="132">
        <f t="shared" si="504"/>
        <v>0</v>
      </c>
      <c r="L4606" s="246"/>
      <c r="M4606" s="247"/>
      <c r="N4606" s="246"/>
      <c r="O4606" s="248"/>
      <c r="P4606" s="249" t="str">
        <f t="shared" si="500"/>
        <v/>
      </c>
      <c r="Q4606" s="250" t="str">
        <f t="shared" si="498"/>
        <v/>
      </c>
      <c r="R4606" s="248"/>
      <c r="S4606" s="246"/>
      <c r="T4606" s="248"/>
      <c r="U4606" s="249" t="str">
        <f>+IF(AND(S4606&gt;0,R4606&lt;&gt;'Data Validation (ROP used only)'!$A$22),SUM(S4606:T4606),"")</f>
        <v/>
      </c>
      <c r="V4606" s="250" t="str">
        <f>IF(OR(R4606='Data Validation (ROP used only)'!$A$22,ISBLANK(S4606),ISERROR(S4606/$I4606)),"",S4606/$I4606)</f>
        <v/>
      </c>
      <c r="W4606" s="251"/>
      <c r="X4606" s="252" t="str" cm="1">
        <f t="array" ref="X4606">_xlfn.IFS(W4606="","",W4606/I4606&gt;=2,2*I4606,W4606/I4606 &lt; 2, W4606)</f>
        <v/>
      </c>
      <c r="Y4606" s="253" t="str">
        <f t="shared" si="501"/>
        <v/>
      </c>
      <c r="Z4606" s="248"/>
      <c r="AA4606" s="249" t="str">
        <f t="shared" si="502"/>
        <v/>
      </c>
      <c r="AB4606" s="254" t="str">
        <f t="shared" si="503"/>
        <v/>
      </c>
      <c r="AC4606" s="159"/>
      <c r="AD4606" s="160"/>
    </row>
    <row r="4607" spans="2:30" ht="13.8" hidden="1" outlineLevel="1" x14ac:dyDescent="0.25">
      <c r="B4607" s="1"/>
      <c r="C4607" s="1"/>
      <c r="D4607" s="1"/>
      <c r="E4607" s="2"/>
      <c r="F4607" s="1"/>
      <c r="G4607" s="2"/>
      <c r="H4607" s="108"/>
      <c r="I4607" s="109"/>
      <c r="J4607" s="132" t="str">
        <f t="shared" si="499"/>
        <v/>
      </c>
      <c r="K4607" s="132">
        <f t="shared" si="504"/>
        <v>0</v>
      </c>
      <c r="L4607" s="246"/>
      <c r="M4607" s="247"/>
      <c r="N4607" s="246"/>
      <c r="O4607" s="248"/>
      <c r="P4607" s="249" t="str">
        <f t="shared" si="500"/>
        <v/>
      </c>
      <c r="Q4607" s="250" t="str">
        <f t="shared" si="498"/>
        <v/>
      </c>
      <c r="R4607" s="248"/>
      <c r="S4607" s="246"/>
      <c r="T4607" s="248"/>
      <c r="U4607" s="249" t="str">
        <f>+IF(AND(S4607&gt;0,R4607&lt;&gt;'Data Validation (ROP used only)'!$A$22),SUM(S4607:T4607),"")</f>
        <v/>
      </c>
      <c r="V4607" s="250" t="str">
        <f>IF(OR(R4607='Data Validation (ROP used only)'!$A$22,ISBLANK(S4607),ISERROR(S4607/$I4607)),"",S4607/$I4607)</f>
        <v/>
      </c>
      <c r="W4607" s="251"/>
      <c r="X4607" s="252" t="str" cm="1">
        <f t="array" ref="X4607">_xlfn.IFS(W4607="","",W4607/I4607&gt;=2,2*I4607,W4607/I4607 &lt; 2, W4607)</f>
        <v/>
      </c>
      <c r="Y4607" s="253" t="str">
        <f t="shared" si="501"/>
        <v/>
      </c>
      <c r="Z4607" s="248"/>
      <c r="AA4607" s="249" t="str">
        <f t="shared" si="502"/>
        <v/>
      </c>
      <c r="AB4607" s="254" t="str">
        <f t="shared" si="503"/>
        <v/>
      </c>
      <c r="AC4607" s="159"/>
      <c r="AD4607" s="160"/>
    </row>
    <row r="4608" spans="2:30" ht="13.8" hidden="1" outlineLevel="1" x14ac:dyDescent="0.25">
      <c r="B4608" s="1"/>
      <c r="C4608" s="1"/>
      <c r="D4608" s="1"/>
      <c r="E4608" s="2"/>
      <c r="F4608" s="1"/>
      <c r="G4608" s="2"/>
      <c r="H4608" s="108"/>
      <c r="I4608" s="109"/>
      <c r="J4608" s="132" t="str">
        <f t="shared" si="499"/>
        <v/>
      </c>
      <c r="K4608" s="132">
        <f t="shared" si="504"/>
        <v>0</v>
      </c>
      <c r="L4608" s="246"/>
      <c r="M4608" s="247"/>
      <c r="N4608" s="246"/>
      <c r="O4608" s="248"/>
      <c r="P4608" s="249" t="str">
        <f t="shared" si="500"/>
        <v/>
      </c>
      <c r="Q4608" s="250" t="str">
        <f t="shared" si="498"/>
        <v/>
      </c>
      <c r="R4608" s="248"/>
      <c r="S4608" s="246"/>
      <c r="T4608" s="248"/>
      <c r="U4608" s="249" t="str">
        <f>+IF(AND(S4608&gt;0,R4608&lt;&gt;'Data Validation (ROP used only)'!$A$22),SUM(S4608:T4608),"")</f>
        <v/>
      </c>
      <c r="V4608" s="250" t="str">
        <f>IF(OR(R4608='Data Validation (ROP used only)'!$A$22,ISBLANK(S4608),ISERROR(S4608/$I4608)),"",S4608/$I4608)</f>
        <v/>
      </c>
      <c r="W4608" s="251"/>
      <c r="X4608" s="252" t="str" cm="1">
        <f t="array" ref="X4608">_xlfn.IFS(W4608="","",W4608/I4608&gt;=2,2*I4608,W4608/I4608 &lt; 2, W4608)</f>
        <v/>
      </c>
      <c r="Y4608" s="253" t="str">
        <f t="shared" si="501"/>
        <v/>
      </c>
      <c r="Z4608" s="248"/>
      <c r="AA4608" s="249" t="str">
        <f t="shared" si="502"/>
        <v/>
      </c>
      <c r="AB4608" s="254" t="str">
        <f t="shared" si="503"/>
        <v/>
      </c>
      <c r="AC4608" s="159"/>
      <c r="AD4608" s="160"/>
    </row>
    <row r="4609" spans="2:30" ht="13.8" hidden="1" outlineLevel="1" x14ac:dyDescent="0.25">
      <c r="B4609" s="1"/>
      <c r="C4609" s="1"/>
      <c r="D4609" s="1"/>
      <c r="E4609" s="2"/>
      <c r="F4609" s="1"/>
      <c r="G4609" s="2"/>
      <c r="H4609" s="108"/>
      <c r="I4609" s="109"/>
      <c r="J4609" s="132" t="str">
        <f t="shared" si="499"/>
        <v/>
      </c>
      <c r="K4609" s="132">
        <f t="shared" si="504"/>
        <v>0</v>
      </c>
      <c r="L4609" s="246"/>
      <c r="M4609" s="247"/>
      <c r="N4609" s="246"/>
      <c r="O4609" s="248"/>
      <c r="P4609" s="249" t="str">
        <f t="shared" si="500"/>
        <v/>
      </c>
      <c r="Q4609" s="250" t="str">
        <f t="shared" si="498"/>
        <v/>
      </c>
      <c r="R4609" s="248"/>
      <c r="S4609" s="246"/>
      <c r="T4609" s="248"/>
      <c r="U4609" s="249" t="str">
        <f>+IF(AND(S4609&gt;0,R4609&lt;&gt;'Data Validation (ROP used only)'!$A$22),SUM(S4609:T4609),"")</f>
        <v/>
      </c>
      <c r="V4609" s="250" t="str">
        <f>IF(OR(R4609='Data Validation (ROP used only)'!$A$22,ISBLANK(S4609),ISERROR(S4609/$I4609)),"",S4609/$I4609)</f>
        <v/>
      </c>
      <c r="W4609" s="251"/>
      <c r="X4609" s="252" t="str" cm="1">
        <f t="array" ref="X4609">_xlfn.IFS(W4609="","",W4609/I4609&gt;=2,2*I4609,W4609/I4609 &lt; 2, W4609)</f>
        <v/>
      </c>
      <c r="Y4609" s="253" t="str">
        <f t="shared" si="501"/>
        <v/>
      </c>
      <c r="Z4609" s="248"/>
      <c r="AA4609" s="249" t="str">
        <f t="shared" si="502"/>
        <v/>
      </c>
      <c r="AB4609" s="254" t="str">
        <f t="shared" si="503"/>
        <v/>
      </c>
      <c r="AC4609" s="159"/>
      <c r="AD4609" s="160"/>
    </row>
    <row r="4610" spans="2:30" ht="13.8" hidden="1" outlineLevel="1" x14ac:dyDescent="0.25">
      <c r="B4610" s="1"/>
      <c r="C4610" s="1"/>
      <c r="D4610" s="1"/>
      <c r="E4610" s="2"/>
      <c r="F4610" s="1"/>
      <c r="G4610" s="2"/>
      <c r="H4610" s="108"/>
      <c r="I4610" s="109"/>
      <c r="J4610" s="132" t="str">
        <f t="shared" si="499"/>
        <v/>
      </c>
      <c r="K4610" s="132">
        <f t="shared" si="504"/>
        <v>0</v>
      </c>
      <c r="L4610" s="246"/>
      <c r="M4610" s="247"/>
      <c r="N4610" s="246"/>
      <c r="O4610" s="248"/>
      <c r="P4610" s="249" t="str">
        <f t="shared" si="500"/>
        <v/>
      </c>
      <c r="Q4610" s="250" t="str">
        <f t="shared" si="498"/>
        <v/>
      </c>
      <c r="R4610" s="248"/>
      <c r="S4610" s="246"/>
      <c r="T4610" s="248"/>
      <c r="U4610" s="249" t="str">
        <f>+IF(AND(S4610&gt;0,R4610&lt;&gt;'Data Validation (ROP used only)'!$A$22),SUM(S4610:T4610),"")</f>
        <v/>
      </c>
      <c r="V4610" s="250" t="str">
        <f>IF(OR(R4610='Data Validation (ROP used only)'!$A$22,ISBLANK(S4610),ISERROR(S4610/$I4610)),"",S4610/$I4610)</f>
        <v/>
      </c>
      <c r="W4610" s="251"/>
      <c r="X4610" s="252" t="str" cm="1">
        <f t="array" ref="X4610">_xlfn.IFS(W4610="","",W4610/I4610&gt;=2,2*I4610,W4610/I4610 &lt; 2, W4610)</f>
        <v/>
      </c>
      <c r="Y4610" s="253" t="str">
        <f t="shared" si="501"/>
        <v/>
      </c>
      <c r="Z4610" s="248"/>
      <c r="AA4610" s="249" t="str">
        <f t="shared" si="502"/>
        <v/>
      </c>
      <c r="AB4610" s="254" t="str">
        <f t="shared" si="503"/>
        <v/>
      </c>
      <c r="AC4610" s="159"/>
      <c r="AD4610" s="160"/>
    </row>
    <row r="4611" spans="2:30" ht="13.8" hidden="1" outlineLevel="1" x14ac:dyDescent="0.25">
      <c r="B4611" s="1"/>
      <c r="C4611" s="1"/>
      <c r="D4611" s="1"/>
      <c r="E4611" s="2"/>
      <c r="F4611" s="1"/>
      <c r="G4611" s="2"/>
      <c r="H4611" s="108"/>
      <c r="I4611" s="109"/>
      <c r="J4611" s="132" t="str">
        <f t="shared" si="499"/>
        <v/>
      </c>
      <c r="K4611" s="132">
        <f t="shared" si="504"/>
        <v>0</v>
      </c>
      <c r="L4611" s="246"/>
      <c r="M4611" s="247"/>
      <c r="N4611" s="246"/>
      <c r="O4611" s="248"/>
      <c r="P4611" s="249" t="str">
        <f t="shared" si="500"/>
        <v/>
      </c>
      <c r="Q4611" s="250" t="str">
        <f t="shared" si="498"/>
        <v/>
      </c>
      <c r="R4611" s="248"/>
      <c r="S4611" s="246"/>
      <c r="T4611" s="248"/>
      <c r="U4611" s="249" t="str">
        <f>+IF(AND(S4611&gt;0,R4611&lt;&gt;'Data Validation (ROP used only)'!$A$22),SUM(S4611:T4611),"")</f>
        <v/>
      </c>
      <c r="V4611" s="250" t="str">
        <f>IF(OR(R4611='Data Validation (ROP used only)'!$A$22,ISBLANK(S4611),ISERROR(S4611/$I4611)),"",S4611/$I4611)</f>
        <v/>
      </c>
      <c r="W4611" s="251"/>
      <c r="X4611" s="252" t="str" cm="1">
        <f t="array" ref="X4611">_xlfn.IFS(W4611="","",W4611/I4611&gt;=2,2*I4611,W4611/I4611 &lt; 2, W4611)</f>
        <v/>
      </c>
      <c r="Y4611" s="253" t="str">
        <f t="shared" si="501"/>
        <v/>
      </c>
      <c r="Z4611" s="248"/>
      <c r="AA4611" s="249" t="str">
        <f t="shared" si="502"/>
        <v/>
      </c>
      <c r="AB4611" s="254" t="str">
        <f t="shared" si="503"/>
        <v/>
      </c>
      <c r="AC4611" s="159"/>
      <c r="AD4611" s="160"/>
    </row>
    <row r="4612" spans="2:30" ht="13.8" hidden="1" outlineLevel="1" x14ac:dyDescent="0.25">
      <c r="B4612" s="1"/>
      <c r="C4612" s="1"/>
      <c r="D4612" s="1"/>
      <c r="E4612" s="2"/>
      <c r="F4612" s="1"/>
      <c r="G4612" s="2"/>
      <c r="H4612" s="108"/>
      <c r="I4612" s="109"/>
      <c r="J4612" s="132" t="str">
        <f t="shared" si="499"/>
        <v/>
      </c>
      <c r="K4612" s="132">
        <f t="shared" si="504"/>
        <v>0</v>
      </c>
      <c r="L4612" s="246"/>
      <c r="M4612" s="247"/>
      <c r="N4612" s="246"/>
      <c r="O4612" s="248"/>
      <c r="P4612" s="249" t="str">
        <f t="shared" si="500"/>
        <v/>
      </c>
      <c r="Q4612" s="250" t="str">
        <f t="shared" si="498"/>
        <v/>
      </c>
      <c r="R4612" s="248"/>
      <c r="S4612" s="246"/>
      <c r="T4612" s="248"/>
      <c r="U4612" s="249" t="str">
        <f>+IF(AND(S4612&gt;0,R4612&lt;&gt;'Data Validation (ROP used only)'!$A$22),SUM(S4612:T4612),"")</f>
        <v/>
      </c>
      <c r="V4612" s="250" t="str">
        <f>IF(OR(R4612='Data Validation (ROP used only)'!$A$22,ISBLANK(S4612),ISERROR(S4612/$I4612)),"",S4612/$I4612)</f>
        <v/>
      </c>
      <c r="W4612" s="251"/>
      <c r="X4612" s="252" t="str" cm="1">
        <f t="array" ref="X4612">_xlfn.IFS(W4612="","",W4612/I4612&gt;=2,2*I4612,W4612/I4612 &lt; 2, W4612)</f>
        <v/>
      </c>
      <c r="Y4612" s="253" t="str">
        <f t="shared" si="501"/>
        <v/>
      </c>
      <c r="Z4612" s="248"/>
      <c r="AA4612" s="249" t="str">
        <f t="shared" si="502"/>
        <v/>
      </c>
      <c r="AB4612" s="254" t="str">
        <f t="shared" si="503"/>
        <v/>
      </c>
      <c r="AC4612" s="159"/>
      <c r="AD4612" s="160"/>
    </row>
    <row r="4613" spans="2:30" ht="13.8" hidden="1" outlineLevel="1" x14ac:dyDescent="0.25">
      <c r="B4613" s="1"/>
      <c r="C4613" s="1"/>
      <c r="D4613" s="1"/>
      <c r="E4613" s="2"/>
      <c r="F4613" s="1"/>
      <c r="G4613" s="2"/>
      <c r="H4613" s="108"/>
      <c r="I4613" s="109"/>
      <c r="J4613" s="132" t="str">
        <f t="shared" si="499"/>
        <v/>
      </c>
      <c r="K4613" s="132">
        <f t="shared" si="504"/>
        <v>0</v>
      </c>
      <c r="L4613" s="246"/>
      <c r="M4613" s="247"/>
      <c r="N4613" s="246"/>
      <c r="O4613" s="248"/>
      <c r="P4613" s="249" t="str">
        <f t="shared" si="500"/>
        <v/>
      </c>
      <c r="Q4613" s="250" t="str">
        <f t="shared" si="498"/>
        <v/>
      </c>
      <c r="R4613" s="248"/>
      <c r="S4613" s="246"/>
      <c r="T4613" s="248"/>
      <c r="U4613" s="249" t="str">
        <f>+IF(AND(S4613&gt;0,R4613&lt;&gt;'Data Validation (ROP used only)'!$A$22),SUM(S4613:T4613),"")</f>
        <v/>
      </c>
      <c r="V4613" s="250" t="str">
        <f>IF(OR(R4613='Data Validation (ROP used only)'!$A$22,ISBLANK(S4613),ISERROR(S4613/$I4613)),"",S4613/$I4613)</f>
        <v/>
      </c>
      <c r="W4613" s="251"/>
      <c r="X4613" s="252" t="str" cm="1">
        <f t="array" ref="X4613">_xlfn.IFS(W4613="","",W4613/I4613&gt;=2,2*I4613,W4613/I4613 &lt; 2, W4613)</f>
        <v/>
      </c>
      <c r="Y4613" s="253" t="str">
        <f t="shared" si="501"/>
        <v/>
      </c>
      <c r="Z4613" s="248"/>
      <c r="AA4613" s="249" t="str">
        <f t="shared" si="502"/>
        <v/>
      </c>
      <c r="AB4613" s="254" t="str">
        <f t="shared" si="503"/>
        <v/>
      </c>
      <c r="AC4613" s="159"/>
      <c r="AD4613" s="160"/>
    </row>
    <row r="4614" spans="2:30" ht="13.8" hidden="1" outlineLevel="1" x14ac:dyDescent="0.25">
      <c r="B4614" s="1"/>
      <c r="C4614" s="1"/>
      <c r="D4614" s="1"/>
      <c r="E4614" s="2"/>
      <c r="F4614" s="1"/>
      <c r="G4614" s="2"/>
      <c r="H4614" s="108"/>
      <c r="I4614" s="109"/>
      <c r="J4614" s="132" t="str">
        <f t="shared" si="499"/>
        <v/>
      </c>
      <c r="K4614" s="132">
        <f t="shared" si="504"/>
        <v>0</v>
      </c>
      <c r="L4614" s="246"/>
      <c r="M4614" s="247"/>
      <c r="N4614" s="246"/>
      <c r="O4614" s="248"/>
      <c r="P4614" s="249" t="str">
        <f t="shared" si="500"/>
        <v/>
      </c>
      <c r="Q4614" s="250" t="str">
        <f t="shared" si="498"/>
        <v/>
      </c>
      <c r="R4614" s="248"/>
      <c r="S4614" s="246"/>
      <c r="T4614" s="248"/>
      <c r="U4614" s="249" t="str">
        <f>+IF(AND(S4614&gt;0,R4614&lt;&gt;'Data Validation (ROP used only)'!$A$22),SUM(S4614:T4614),"")</f>
        <v/>
      </c>
      <c r="V4614" s="250" t="str">
        <f>IF(OR(R4614='Data Validation (ROP used only)'!$A$22,ISBLANK(S4614),ISERROR(S4614/$I4614)),"",S4614/$I4614)</f>
        <v/>
      </c>
      <c r="W4614" s="251"/>
      <c r="X4614" s="252" t="str" cm="1">
        <f t="array" ref="X4614">_xlfn.IFS(W4614="","",W4614/I4614&gt;=2,2*I4614,W4614/I4614 &lt; 2, W4614)</f>
        <v/>
      </c>
      <c r="Y4614" s="253" t="str">
        <f t="shared" si="501"/>
        <v/>
      </c>
      <c r="Z4614" s="248"/>
      <c r="AA4614" s="249" t="str">
        <f t="shared" si="502"/>
        <v/>
      </c>
      <c r="AB4614" s="254" t="str">
        <f t="shared" si="503"/>
        <v/>
      </c>
      <c r="AC4614" s="159"/>
      <c r="AD4614" s="160"/>
    </row>
    <row r="4615" spans="2:30" ht="13.8" hidden="1" outlineLevel="1" x14ac:dyDescent="0.25">
      <c r="B4615" s="1"/>
      <c r="C4615" s="1"/>
      <c r="D4615" s="1"/>
      <c r="E4615" s="2"/>
      <c r="F4615" s="1"/>
      <c r="G4615" s="2"/>
      <c r="H4615" s="108"/>
      <c r="I4615" s="109"/>
      <c r="J4615" s="132" t="str">
        <f t="shared" si="499"/>
        <v/>
      </c>
      <c r="K4615" s="132">
        <f t="shared" si="504"/>
        <v>0</v>
      </c>
      <c r="L4615" s="246"/>
      <c r="M4615" s="247"/>
      <c r="N4615" s="246"/>
      <c r="O4615" s="248"/>
      <c r="P4615" s="249" t="str">
        <f t="shared" si="500"/>
        <v/>
      </c>
      <c r="Q4615" s="250" t="str">
        <f t="shared" si="498"/>
        <v/>
      </c>
      <c r="R4615" s="248"/>
      <c r="S4615" s="246"/>
      <c r="T4615" s="248"/>
      <c r="U4615" s="249" t="str">
        <f>+IF(AND(S4615&gt;0,R4615&lt;&gt;'Data Validation (ROP used only)'!$A$22),SUM(S4615:T4615),"")</f>
        <v/>
      </c>
      <c r="V4615" s="250" t="str">
        <f>IF(OR(R4615='Data Validation (ROP used only)'!$A$22,ISBLANK(S4615),ISERROR(S4615/$I4615)),"",S4615/$I4615)</f>
        <v/>
      </c>
      <c r="W4615" s="251"/>
      <c r="X4615" s="252" t="str" cm="1">
        <f t="array" ref="X4615">_xlfn.IFS(W4615="","",W4615/I4615&gt;=2,2*I4615,W4615/I4615 &lt; 2, W4615)</f>
        <v/>
      </c>
      <c r="Y4615" s="253" t="str">
        <f t="shared" si="501"/>
        <v/>
      </c>
      <c r="Z4615" s="248"/>
      <c r="AA4615" s="249" t="str">
        <f t="shared" si="502"/>
        <v/>
      </c>
      <c r="AB4615" s="254" t="str">
        <f t="shared" si="503"/>
        <v/>
      </c>
      <c r="AC4615" s="159"/>
      <c r="AD4615" s="160"/>
    </row>
    <row r="4616" spans="2:30" ht="13.8" hidden="1" outlineLevel="1" x14ac:dyDescent="0.25">
      <c r="B4616" s="1"/>
      <c r="C4616" s="1"/>
      <c r="D4616" s="1"/>
      <c r="E4616" s="2"/>
      <c r="F4616" s="1"/>
      <c r="G4616" s="2"/>
      <c r="H4616" s="108"/>
      <c r="I4616" s="109"/>
      <c r="J4616" s="132" t="str">
        <f t="shared" si="499"/>
        <v/>
      </c>
      <c r="K4616" s="132">
        <f t="shared" si="504"/>
        <v>0</v>
      </c>
      <c r="L4616" s="246"/>
      <c r="M4616" s="247"/>
      <c r="N4616" s="246"/>
      <c r="O4616" s="248"/>
      <c r="P4616" s="249" t="str">
        <f t="shared" si="500"/>
        <v/>
      </c>
      <c r="Q4616" s="250" t="str">
        <f t="shared" si="498"/>
        <v/>
      </c>
      <c r="R4616" s="248"/>
      <c r="S4616" s="246"/>
      <c r="T4616" s="248"/>
      <c r="U4616" s="249" t="str">
        <f>+IF(AND(S4616&gt;0,R4616&lt;&gt;'Data Validation (ROP used only)'!$A$22),SUM(S4616:T4616),"")</f>
        <v/>
      </c>
      <c r="V4616" s="250" t="str">
        <f>IF(OR(R4616='Data Validation (ROP used only)'!$A$22,ISBLANK(S4616),ISERROR(S4616/$I4616)),"",S4616/$I4616)</f>
        <v/>
      </c>
      <c r="W4616" s="251"/>
      <c r="X4616" s="252" t="str" cm="1">
        <f t="array" ref="X4616">_xlfn.IFS(W4616="","",W4616/I4616&gt;=2,2*I4616,W4616/I4616 &lt; 2, W4616)</f>
        <v/>
      </c>
      <c r="Y4616" s="253" t="str">
        <f t="shared" si="501"/>
        <v/>
      </c>
      <c r="Z4616" s="248"/>
      <c r="AA4616" s="249" t="str">
        <f t="shared" si="502"/>
        <v/>
      </c>
      <c r="AB4616" s="254" t="str">
        <f t="shared" si="503"/>
        <v/>
      </c>
      <c r="AC4616" s="159"/>
      <c r="AD4616" s="160"/>
    </row>
    <row r="4617" spans="2:30" ht="13.8" hidden="1" outlineLevel="1" x14ac:dyDescent="0.25">
      <c r="B4617" s="1"/>
      <c r="C4617" s="1"/>
      <c r="D4617" s="1"/>
      <c r="E4617" s="2"/>
      <c r="F4617" s="1"/>
      <c r="G4617" s="2"/>
      <c r="H4617" s="108"/>
      <c r="I4617" s="109"/>
      <c r="J4617" s="132" t="str">
        <f t="shared" si="499"/>
        <v/>
      </c>
      <c r="K4617" s="132">
        <f t="shared" si="504"/>
        <v>0</v>
      </c>
      <c r="L4617" s="246"/>
      <c r="M4617" s="247"/>
      <c r="N4617" s="246"/>
      <c r="O4617" s="248"/>
      <c r="P4617" s="249" t="str">
        <f t="shared" si="500"/>
        <v/>
      </c>
      <c r="Q4617" s="250" t="str">
        <f t="shared" si="498"/>
        <v/>
      </c>
      <c r="R4617" s="248"/>
      <c r="S4617" s="246"/>
      <c r="T4617" s="248"/>
      <c r="U4617" s="249" t="str">
        <f>+IF(AND(S4617&gt;0,R4617&lt;&gt;'Data Validation (ROP used only)'!$A$22),SUM(S4617:T4617),"")</f>
        <v/>
      </c>
      <c r="V4617" s="250" t="str">
        <f>IF(OR(R4617='Data Validation (ROP used only)'!$A$22,ISBLANK(S4617),ISERROR(S4617/$I4617)),"",S4617/$I4617)</f>
        <v/>
      </c>
      <c r="W4617" s="251"/>
      <c r="X4617" s="252" t="str" cm="1">
        <f t="array" ref="X4617">_xlfn.IFS(W4617="","",W4617/I4617&gt;=2,2*I4617,W4617/I4617 &lt; 2, W4617)</f>
        <v/>
      </c>
      <c r="Y4617" s="253" t="str">
        <f t="shared" si="501"/>
        <v/>
      </c>
      <c r="Z4617" s="248"/>
      <c r="AA4617" s="249" t="str">
        <f t="shared" si="502"/>
        <v/>
      </c>
      <c r="AB4617" s="254" t="str">
        <f t="shared" si="503"/>
        <v/>
      </c>
      <c r="AC4617" s="159"/>
      <c r="AD4617" s="160"/>
    </row>
    <row r="4618" spans="2:30" ht="13.8" hidden="1" outlineLevel="1" x14ac:dyDescent="0.25">
      <c r="B4618" s="1"/>
      <c r="C4618" s="1"/>
      <c r="D4618" s="1"/>
      <c r="E4618" s="2"/>
      <c r="F4618" s="1"/>
      <c r="G4618" s="2"/>
      <c r="H4618" s="108"/>
      <c r="I4618" s="109"/>
      <c r="J4618" s="132" t="str">
        <f t="shared" si="499"/>
        <v/>
      </c>
      <c r="K4618" s="132">
        <f t="shared" si="504"/>
        <v>0</v>
      </c>
      <c r="L4618" s="246"/>
      <c r="M4618" s="247"/>
      <c r="N4618" s="246"/>
      <c r="O4618" s="248"/>
      <c r="P4618" s="249" t="str">
        <f t="shared" si="500"/>
        <v/>
      </c>
      <c r="Q4618" s="250" t="str">
        <f t="shared" ref="Q4618:Q4681" si="505">IF(ISERROR(N4618/$I4618),"",N4618/$I4618)</f>
        <v/>
      </c>
      <c r="R4618" s="248"/>
      <c r="S4618" s="246"/>
      <c r="T4618" s="248"/>
      <c r="U4618" s="249" t="str">
        <f>+IF(AND(S4618&gt;0,R4618&lt;&gt;'Data Validation (ROP used only)'!$A$22),SUM(S4618:T4618),"")</f>
        <v/>
      </c>
      <c r="V4618" s="250" t="str">
        <f>IF(OR(R4618='Data Validation (ROP used only)'!$A$22,ISBLANK(S4618),ISERROR(S4618/$I4618)),"",S4618/$I4618)</f>
        <v/>
      </c>
      <c r="W4618" s="251"/>
      <c r="X4618" s="252" t="str" cm="1">
        <f t="array" ref="X4618">_xlfn.IFS(W4618="","",W4618/I4618&gt;=2,2*I4618,W4618/I4618 &lt; 2, W4618)</f>
        <v/>
      </c>
      <c r="Y4618" s="253" t="str">
        <f t="shared" si="501"/>
        <v/>
      </c>
      <c r="Z4618" s="248"/>
      <c r="AA4618" s="249" t="str">
        <f t="shared" si="502"/>
        <v/>
      </c>
      <c r="AB4618" s="254" t="str">
        <f t="shared" si="503"/>
        <v/>
      </c>
      <c r="AC4618" s="159"/>
      <c r="AD4618" s="160"/>
    </row>
    <row r="4619" spans="2:30" ht="13.8" hidden="1" outlineLevel="1" x14ac:dyDescent="0.25">
      <c r="B4619" s="1"/>
      <c r="C4619" s="1"/>
      <c r="D4619" s="1"/>
      <c r="E4619" s="2"/>
      <c r="F4619" s="1"/>
      <c r="G4619" s="2"/>
      <c r="H4619" s="108"/>
      <c r="I4619" s="109"/>
      <c r="J4619" s="132" t="str">
        <f t="shared" ref="J4619:J4682" si="506">IF(ISERROR(H4619/C4619),"",H4619/C4619)</f>
        <v/>
      </c>
      <c r="K4619" s="132">
        <f t="shared" si="504"/>
        <v>0</v>
      </c>
      <c r="L4619" s="246"/>
      <c r="M4619" s="247"/>
      <c r="N4619" s="246"/>
      <c r="O4619" s="248"/>
      <c r="P4619" s="249" t="str">
        <f t="shared" ref="P4619:P4682" si="507">+IF((N4619+O4619)&gt;0,+N4619+O4619,"")</f>
        <v/>
      </c>
      <c r="Q4619" s="250" t="str">
        <f t="shared" si="505"/>
        <v/>
      </c>
      <c r="R4619" s="248"/>
      <c r="S4619" s="246"/>
      <c r="T4619" s="248"/>
      <c r="U4619" s="249" t="str">
        <f>+IF(AND(S4619&gt;0,R4619&lt;&gt;'Data Validation (ROP used only)'!$A$22),SUM(S4619:T4619),"")</f>
        <v/>
      </c>
      <c r="V4619" s="250" t="str">
        <f>IF(OR(R4619='Data Validation (ROP used only)'!$A$22,ISBLANK(S4619),ISERROR(S4619/$I4619)),"",S4619/$I4619)</f>
        <v/>
      </c>
      <c r="W4619" s="251"/>
      <c r="X4619" s="252" t="str" cm="1">
        <f t="array" ref="X4619">_xlfn.IFS(W4619="","",W4619/I4619&gt;=2,2*I4619,W4619/I4619 &lt; 2, W4619)</f>
        <v/>
      </c>
      <c r="Y4619" s="253" t="str">
        <f t="shared" ref="Y4619:Y4682" si="508">IF(ISBLANK(W4619),"",W4619-X4619)</f>
        <v/>
      </c>
      <c r="Z4619" s="248"/>
      <c r="AA4619" s="249" t="str">
        <f t="shared" ref="AA4619:AA4682" si="509">IF(W4619=0,"",W4619+Z4619)</f>
        <v/>
      </c>
      <c r="AB4619" s="254" t="str">
        <f t="shared" ref="AB4619:AB4682" si="510">IF(ISERROR(W4619/$I4619),"",W4619/$I4619)</f>
        <v/>
      </c>
      <c r="AC4619" s="159"/>
      <c r="AD4619" s="160"/>
    </row>
    <row r="4620" spans="2:30" ht="13.8" hidden="1" outlineLevel="1" x14ac:dyDescent="0.25">
      <c r="B4620" s="1"/>
      <c r="C4620" s="1"/>
      <c r="D4620" s="1"/>
      <c r="E4620" s="2"/>
      <c r="F4620" s="1"/>
      <c r="G4620" s="2"/>
      <c r="H4620" s="108"/>
      <c r="I4620" s="109"/>
      <c r="J4620" s="132" t="str">
        <f t="shared" si="506"/>
        <v/>
      </c>
      <c r="K4620" s="132">
        <f t="shared" si="504"/>
        <v>0</v>
      </c>
      <c r="L4620" s="246"/>
      <c r="M4620" s="247"/>
      <c r="N4620" s="246"/>
      <c r="O4620" s="248"/>
      <c r="P4620" s="249" t="str">
        <f t="shared" si="507"/>
        <v/>
      </c>
      <c r="Q4620" s="250" t="str">
        <f t="shared" si="505"/>
        <v/>
      </c>
      <c r="R4620" s="248"/>
      <c r="S4620" s="246"/>
      <c r="T4620" s="248"/>
      <c r="U4620" s="249" t="str">
        <f>+IF(AND(S4620&gt;0,R4620&lt;&gt;'Data Validation (ROP used only)'!$A$22),SUM(S4620:T4620),"")</f>
        <v/>
      </c>
      <c r="V4620" s="250" t="str">
        <f>IF(OR(R4620='Data Validation (ROP used only)'!$A$22,ISBLANK(S4620),ISERROR(S4620/$I4620)),"",S4620/$I4620)</f>
        <v/>
      </c>
      <c r="W4620" s="251"/>
      <c r="X4620" s="252" t="str" cm="1">
        <f t="array" ref="X4620">_xlfn.IFS(W4620="","",W4620/I4620&gt;=2,2*I4620,W4620/I4620 &lt; 2, W4620)</f>
        <v/>
      </c>
      <c r="Y4620" s="253" t="str">
        <f t="shared" si="508"/>
        <v/>
      </c>
      <c r="Z4620" s="248"/>
      <c r="AA4620" s="249" t="str">
        <f t="shared" si="509"/>
        <v/>
      </c>
      <c r="AB4620" s="254" t="str">
        <f t="shared" si="510"/>
        <v/>
      </c>
      <c r="AC4620" s="159"/>
      <c r="AD4620" s="160"/>
    </row>
    <row r="4621" spans="2:30" ht="13.8" hidden="1" outlineLevel="1" x14ac:dyDescent="0.25">
      <c r="B4621" s="1"/>
      <c r="C4621" s="1"/>
      <c r="D4621" s="1"/>
      <c r="E4621" s="2"/>
      <c r="F4621" s="1"/>
      <c r="G4621" s="2"/>
      <c r="H4621" s="108"/>
      <c r="I4621" s="109"/>
      <c r="J4621" s="132" t="str">
        <f t="shared" si="506"/>
        <v/>
      </c>
      <c r="K4621" s="132">
        <f t="shared" si="504"/>
        <v>0</v>
      </c>
      <c r="L4621" s="246"/>
      <c r="M4621" s="247"/>
      <c r="N4621" s="246"/>
      <c r="O4621" s="248"/>
      <c r="P4621" s="249" t="str">
        <f t="shared" si="507"/>
        <v/>
      </c>
      <c r="Q4621" s="250" t="str">
        <f t="shared" si="505"/>
        <v/>
      </c>
      <c r="R4621" s="248"/>
      <c r="S4621" s="246"/>
      <c r="T4621" s="248"/>
      <c r="U4621" s="249" t="str">
        <f>+IF(AND(S4621&gt;0,R4621&lt;&gt;'Data Validation (ROP used only)'!$A$22),SUM(S4621:T4621),"")</f>
        <v/>
      </c>
      <c r="V4621" s="250" t="str">
        <f>IF(OR(R4621='Data Validation (ROP used only)'!$A$22,ISBLANK(S4621),ISERROR(S4621/$I4621)),"",S4621/$I4621)</f>
        <v/>
      </c>
      <c r="W4621" s="251"/>
      <c r="X4621" s="252" t="str" cm="1">
        <f t="array" ref="X4621">_xlfn.IFS(W4621="","",W4621/I4621&gt;=2,2*I4621,W4621/I4621 &lt; 2, W4621)</f>
        <v/>
      </c>
      <c r="Y4621" s="253" t="str">
        <f t="shared" si="508"/>
        <v/>
      </c>
      <c r="Z4621" s="248"/>
      <c r="AA4621" s="249" t="str">
        <f t="shared" si="509"/>
        <v/>
      </c>
      <c r="AB4621" s="254" t="str">
        <f t="shared" si="510"/>
        <v/>
      </c>
      <c r="AC4621" s="159"/>
      <c r="AD4621" s="160"/>
    </row>
    <row r="4622" spans="2:30" ht="13.8" hidden="1" outlineLevel="1" x14ac:dyDescent="0.25">
      <c r="B4622" s="1"/>
      <c r="C4622" s="1"/>
      <c r="D4622" s="1"/>
      <c r="E4622" s="2"/>
      <c r="F4622" s="1"/>
      <c r="G4622" s="2"/>
      <c r="H4622" s="108"/>
      <c r="I4622" s="109"/>
      <c r="J4622" s="132" t="str">
        <f t="shared" si="506"/>
        <v/>
      </c>
      <c r="K4622" s="132">
        <f t="shared" si="504"/>
        <v>0</v>
      </c>
      <c r="L4622" s="246"/>
      <c r="M4622" s="247"/>
      <c r="N4622" s="246"/>
      <c r="O4622" s="248"/>
      <c r="P4622" s="249" t="str">
        <f t="shared" si="507"/>
        <v/>
      </c>
      <c r="Q4622" s="250" t="str">
        <f t="shared" si="505"/>
        <v/>
      </c>
      <c r="R4622" s="248"/>
      <c r="S4622" s="246"/>
      <c r="T4622" s="248"/>
      <c r="U4622" s="249" t="str">
        <f>+IF(AND(S4622&gt;0,R4622&lt;&gt;'Data Validation (ROP used only)'!$A$22),SUM(S4622:T4622),"")</f>
        <v/>
      </c>
      <c r="V4622" s="250" t="str">
        <f>IF(OR(R4622='Data Validation (ROP used only)'!$A$22,ISBLANK(S4622),ISERROR(S4622/$I4622)),"",S4622/$I4622)</f>
        <v/>
      </c>
      <c r="W4622" s="251"/>
      <c r="X4622" s="252" t="str" cm="1">
        <f t="array" ref="X4622">_xlfn.IFS(W4622="","",W4622/I4622&gt;=2,2*I4622,W4622/I4622 &lt; 2, W4622)</f>
        <v/>
      </c>
      <c r="Y4622" s="253" t="str">
        <f t="shared" si="508"/>
        <v/>
      </c>
      <c r="Z4622" s="248"/>
      <c r="AA4622" s="249" t="str">
        <f t="shared" si="509"/>
        <v/>
      </c>
      <c r="AB4622" s="254" t="str">
        <f t="shared" si="510"/>
        <v/>
      </c>
      <c r="AC4622" s="159"/>
      <c r="AD4622" s="160"/>
    </row>
    <row r="4623" spans="2:30" ht="13.8" hidden="1" outlineLevel="1" x14ac:dyDescent="0.25">
      <c r="B4623" s="1"/>
      <c r="C4623" s="1"/>
      <c r="D4623" s="1"/>
      <c r="E4623" s="2"/>
      <c r="F4623" s="1"/>
      <c r="G4623" s="2"/>
      <c r="H4623" s="108"/>
      <c r="I4623" s="109"/>
      <c r="J4623" s="132" t="str">
        <f t="shared" si="506"/>
        <v/>
      </c>
      <c r="K4623" s="132">
        <f t="shared" si="504"/>
        <v>0</v>
      </c>
      <c r="L4623" s="246"/>
      <c r="M4623" s="247"/>
      <c r="N4623" s="246"/>
      <c r="O4623" s="248"/>
      <c r="P4623" s="249" t="str">
        <f t="shared" si="507"/>
        <v/>
      </c>
      <c r="Q4623" s="250" t="str">
        <f t="shared" si="505"/>
        <v/>
      </c>
      <c r="R4623" s="248"/>
      <c r="S4623" s="246"/>
      <c r="T4623" s="248"/>
      <c r="U4623" s="249" t="str">
        <f>+IF(AND(S4623&gt;0,R4623&lt;&gt;'Data Validation (ROP used only)'!$A$22),SUM(S4623:T4623),"")</f>
        <v/>
      </c>
      <c r="V4623" s="250" t="str">
        <f>IF(OR(R4623='Data Validation (ROP used only)'!$A$22,ISBLANK(S4623),ISERROR(S4623/$I4623)),"",S4623/$I4623)</f>
        <v/>
      </c>
      <c r="W4623" s="251"/>
      <c r="X4623" s="252" t="str" cm="1">
        <f t="array" ref="X4623">_xlfn.IFS(W4623="","",W4623/I4623&gt;=2,2*I4623,W4623/I4623 &lt; 2, W4623)</f>
        <v/>
      </c>
      <c r="Y4623" s="253" t="str">
        <f t="shared" si="508"/>
        <v/>
      </c>
      <c r="Z4623" s="248"/>
      <c r="AA4623" s="249" t="str">
        <f t="shared" si="509"/>
        <v/>
      </c>
      <c r="AB4623" s="254" t="str">
        <f t="shared" si="510"/>
        <v/>
      </c>
      <c r="AC4623" s="159"/>
      <c r="AD4623" s="160"/>
    </row>
    <row r="4624" spans="2:30" ht="13.8" hidden="1" outlineLevel="1" x14ac:dyDescent="0.25">
      <c r="B4624" s="1"/>
      <c r="C4624" s="1"/>
      <c r="D4624" s="1"/>
      <c r="E4624" s="2"/>
      <c r="F4624" s="1"/>
      <c r="G4624" s="2"/>
      <c r="H4624" s="108"/>
      <c r="I4624" s="109"/>
      <c r="J4624" s="132" t="str">
        <f t="shared" si="506"/>
        <v/>
      </c>
      <c r="K4624" s="132">
        <f t="shared" si="504"/>
        <v>0</v>
      </c>
      <c r="L4624" s="246"/>
      <c r="M4624" s="247"/>
      <c r="N4624" s="246"/>
      <c r="O4624" s="248"/>
      <c r="P4624" s="249" t="str">
        <f t="shared" si="507"/>
        <v/>
      </c>
      <c r="Q4624" s="250" t="str">
        <f t="shared" si="505"/>
        <v/>
      </c>
      <c r="R4624" s="248"/>
      <c r="S4624" s="246"/>
      <c r="T4624" s="248"/>
      <c r="U4624" s="249" t="str">
        <f>+IF(AND(S4624&gt;0,R4624&lt;&gt;'Data Validation (ROP used only)'!$A$22),SUM(S4624:T4624),"")</f>
        <v/>
      </c>
      <c r="V4624" s="250" t="str">
        <f>IF(OR(R4624='Data Validation (ROP used only)'!$A$22,ISBLANK(S4624),ISERROR(S4624/$I4624)),"",S4624/$I4624)</f>
        <v/>
      </c>
      <c r="W4624" s="251"/>
      <c r="X4624" s="252" t="str" cm="1">
        <f t="array" ref="X4624">_xlfn.IFS(W4624="","",W4624/I4624&gt;=2,2*I4624,W4624/I4624 &lt; 2, W4624)</f>
        <v/>
      </c>
      <c r="Y4624" s="253" t="str">
        <f t="shared" si="508"/>
        <v/>
      </c>
      <c r="Z4624" s="248"/>
      <c r="AA4624" s="249" t="str">
        <f t="shared" si="509"/>
        <v/>
      </c>
      <c r="AB4624" s="254" t="str">
        <f t="shared" si="510"/>
        <v/>
      </c>
      <c r="AC4624" s="159"/>
      <c r="AD4624" s="160"/>
    </row>
    <row r="4625" spans="2:30" ht="13.8" hidden="1" outlineLevel="1" x14ac:dyDescent="0.25">
      <c r="B4625" s="1"/>
      <c r="C4625" s="1"/>
      <c r="D4625" s="1"/>
      <c r="E4625" s="2"/>
      <c r="F4625" s="1"/>
      <c r="G4625" s="2"/>
      <c r="H4625" s="108"/>
      <c r="I4625" s="109"/>
      <c r="J4625" s="132" t="str">
        <f t="shared" si="506"/>
        <v/>
      </c>
      <c r="K4625" s="132">
        <f t="shared" si="504"/>
        <v>0</v>
      </c>
      <c r="L4625" s="246"/>
      <c r="M4625" s="247"/>
      <c r="N4625" s="246"/>
      <c r="O4625" s="248"/>
      <c r="P4625" s="249" t="str">
        <f t="shared" si="507"/>
        <v/>
      </c>
      <c r="Q4625" s="250" t="str">
        <f t="shared" si="505"/>
        <v/>
      </c>
      <c r="R4625" s="248"/>
      <c r="S4625" s="246"/>
      <c r="T4625" s="248"/>
      <c r="U4625" s="249" t="str">
        <f>+IF(AND(S4625&gt;0,R4625&lt;&gt;'Data Validation (ROP used only)'!$A$22),SUM(S4625:T4625),"")</f>
        <v/>
      </c>
      <c r="V4625" s="250" t="str">
        <f>IF(OR(R4625='Data Validation (ROP used only)'!$A$22,ISBLANK(S4625),ISERROR(S4625/$I4625)),"",S4625/$I4625)</f>
        <v/>
      </c>
      <c r="W4625" s="251"/>
      <c r="X4625" s="252" t="str" cm="1">
        <f t="array" ref="X4625">_xlfn.IFS(W4625="","",W4625/I4625&gt;=2,2*I4625,W4625/I4625 &lt; 2, W4625)</f>
        <v/>
      </c>
      <c r="Y4625" s="253" t="str">
        <f t="shared" si="508"/>
        <v/>
      </c>
      <c r="Z4625" s="248"/>
      <c r="AA4625" s="249" t="str">
        <f t="shared" si="509"/>
        <v/>
      </c>
      <c r="AB4625" s="254" t="str">
        <f t="shared" si="510"/>
        <v/>
      </c>
      <c r="AC4625" s="159"/>
      <c r="AD4625" s="160"/>
    </row>
    <row r="4626" spans="2:30" ht="13.8" hidden="1" outlineLevel="1" x14ac:dyDescent="0.25">
      <c r="B4626" s="1"/>
      <c r="C4626" s="1"/>
      <c r="D4626" s="1"/>
      <c r="E4626" s="2"/>
      <c r="F4626" s="1"/>
      <c r="G4626" s="2"/>
      <c r="H4626" s="108"/>
      <c r="I4626" s="109"/>
      <c r="J4626" s="132" t="str">
        <f t="shared" si="506"/>
        <v/>
      </c>
      <c r="K4626" s="132">
        <f t="shared" si="504"/>
        <v>0</v>
      </c>
      <c r="L4626" s="246"/>
      <c r="M4626" s="247"/>
      <c r="N4626" s="246"/>
      <c r="O4626" s="248"/>
      <c r="P4626" s="249" t="str">
        <f t="shared" si="507"/>
        <v/>
      </c>
      <c r="Q4626" s="250" t="str">
        <f t="shared" si="505"/>
        <v/>
      </c>
      <c r="R4626" s="248"/>
      <c r="S4626" s="246"/>
      <c r="T4626" s="248"/>
      <c r="U4626" s="249" t="str">
        <f>+IF(AND(S4626&gt;0,R4626&lt;&gt;'Data Validation (ROP used only)'!$A$22),SUM(S4626:T4626),"")</f>
        <v/>
      </c>
      <c r="V4626" s="250" t="str">
        <f>IF(OR(R4626='Data Validation (ROP used only)'!$A$22,ISBLANK(S4626),ISERROR(S4626/$I4626)),"",S4626/$I4626)</f>
        <v/>
      </c>
      <c r="W4626" s="251"/>
      <c r="X4626" s="252" t="str" cm="1">
        <f t="array" ref="X4626">_xlfn.IFS(W4626="","",W4626/I4626&gt;=2,2*I4626,W4626/I4626 &lt; 2, W4626)</f>
        <v/>
      </c>
      <c r="Y4626" s="253" t="str">
        <f t="shared" si="508"/>
        <v/>
      </c>
      <c r="Z4626" s="248"/>
      <c r="AA4626" s="249" t="str">
        <f t="shared" si="509"/>
        <v/>
      </c>
      <c r="AB4626" s="254" t="str">
        <f t="shared" si="510"/>
        <v/>
      </c>
      <c r="AC4626" s="159"/>
      <c r="AD4626" s="160"/>
    </row>
    <row r="4627" spans="2:30" ht="13.8" hidden="1" outlineLevel="1" x14ac:dyDescent="0.25">
      <c r="B4627" s="1"/>
      <c r="C4627" s="1"/>
      <c r="D4627" s="1"/>
      <c r="E4627" s="2"/>
      <c r="F4627" s="1"/>
      <c r="G4627" s="2"/>
      <c r="H4627" s="108"/>
      <c r="I4627" s="109"/>
      <c r="J4627" s="132" t="str">
        <f t="shared" si="506"/>
        <v/>
      </c>
      <c r="K4627" s="132">
        <f t="shared" si="504"/>
        <v>0</v>
      </c>
      <c r="L4627" s="246"/>
      <c r="M4627" s="247"/>
      <c r="N4627" s="246"/>
      <c r="O4627" s="248"/>
      <c r="P4627" s="249" t="str">
        <f t="shared" si="507"/>
        <v/>
      </c>
      <c r="Q4627" s="250" t="str">
        <f t="shared" si="505"/>
        <v/>
      </c>
      <c r="R4627" s="248"/>
      <c r="S4627" s="246"/>
      <c r="T4627" s="248"/>
      <c r="U4627" s="249" t="str">
        <f>+IF(AND(S4627&gt;0,R4627&lt;&gt;'Data Validation (ROP used only)'!$A$22),SUM(S4627:T4627),"")</f>
        <v/>
      </c>
      <c r="V4627" s="250" t="str">
        <f>IF(OR(R4627='Data Validation (ROP used only)'!$A$22,ISBLANK(S4627),ISERROR(S4627/$I4627)),"",S4627/$I4627)</f>
        <v/>
      </c>
      <c r="W4627" s="251"/>
      <c r="X4627" s="252" t="str" cm="1">
        <f t="array" ref="X4627">_xlfn.IFS(W4627="","",W4627/I4627&gt;=2,2*I4627,W4627/I4627 &lt; 2, W4627)</f>
        <v/>
      </c>
      <c r="Y4627" s="253" t="str">
        <f t="shared" si="508"/>
        <v/>
      </c>
      <c r="Z4627" s="248"/>
      <c r="AA4627" s="249" t="str">
        <f t="shared" si="509"/>
        <v/>
      </c>
      <c r="AB4627" s="254" t="str">
        <f t="shared" si="510"/>
        <v/>
      </c>
      <c r="AC4627" s="159"/>
      <c r="AD4627" s="160"/>
    </row>
    <row r="4628" spans="2:30" ht="13.8" hidden="1" outlineLevel="1" x14ac:dyDescent="0.25">
      <c r="B4628" s="1"/>
      <c r="C4628" s="1"/>
      <c r="D4628" s="1"/>
      <c r="E4628" s="2"/>
      <c r="F4628" s="1"/>
      <c r="G4628" s="2"/>
      <c r="H4628" s="108"/>
      <c r="I4628" s="109"/>
      <c r="J4628" s="132" t="str">
        <f t="shared" si="506"/>
        <v/>
      </c>
      <c r="K4628" s="132">
        <f t="shared" si="504"/>
        <v>0</v>
      </c>
      <c r="L4628" s="246"/>
      <c r="M4628" s="247"/>
      <c r="N4628" s="246"/>
      <c r="O4628" s="248"/>
      <c r="P4628" s="249" t="str">
        <f t="shared" si="507"/>
        <v/>
      </c>
      <c r="Q4628" s="250" t="str">
        <f t="shared" si="505"/>
        <v/>
      </c>
      <c r="R4628" s="248"/>
      <c r="S4628" s="246"/>
      <c r="T4628" s="248"/>
      <c r="U4628" s="249" t="str">
        <f>+IF(AND(S4628&gt;0,R4628&lt;&gt;'Data Validation (ROP used only)'!$A$22),SUM(S4628:T4628),"")</f>
        <v/>
      </c>
      <c r="V4628" s="250" t="str">
        <f>IF(OR(R4628='Data Validation (ROP used only)'!$A$22,ISBLANK(S4628),ISERROR(S4628/$I4628)),"",S4628/$I4628)</f>
        <v/>
      </c>
      <c r="W4628" s="251"/>
      <c r="X4628" s="252" t="str" cm="1">
        <f t="array" ref="X4628">_xlfn.IFS(W4628="","",W4628/I4628&gt;=2,2*I4628,W4628/I4628 &lt; 2, W4628)</f>
        <v/>
      </c>
      <c r="Y4628" s="253" t="str">
        <f t="shared" si="508"/>
        <v/>
      </c>
      <c r="Z4628" s="248"/>
      <c r="AA4628" s="249" t="str">
        <f t="shared" si="509"/>
        <v/>
      </c>
      <c r="AB4628" s="254" t="str">
        <f t="shared" si="510"/>
        <v/>
      </c>
      <c r="AC4628" s="159"/>
      <c r="AD4628" s="160"/>
    </row>
    <row r="4629" spans="2:30" ht="13.8" hidden="1" outlineLevel="1" x14ac:dyDescent="0.25">
      <c r="B4629" s="1"/>
      <c r="C4629" s="1"/>
      <c r="D4629" s="1"/>
      <c r="E4629" s="2"/>
      <c r="F4629" s="1"/>
      <c r="G4629" s="2"/>
      <c r="H4629" s="108"/>
      <c r="I4629" s="109"/>
      <c r="J4629" s="132" t="str">
        <f t="shared" si="506"/>
        <v/>
      </c>
      <c r="K4629" s="132">
        <f t="shared" si="504"/>
        <v>0</v>
      </c>
      <c r="L4629" s="246"/>
      <c r="M4629" s="247"/>
      <c r="N4629" s="246"/>
      <c r="O4629" s="248"/>
      <c r="P4629" s="249" t="str">
        <f t="shared" si="507"/>
        <v/>
      </c>
      <c r="Q4629" s="250" t="str">
        <f t="shared" si="505"/>
        <v/>
      </c>
      <c r="R4629" s="248"/>
      <c r="S4629" s="246"/>
      <c r="T4629" s="248"/>
      <c r="U4629" s="249" t="str">
        <f>+IF(AND(S4629&gt;0,R4629&lt;&gt;'Data Validation (ROP used only)'!$A$22),SUM(S4629:T4629),"")</f>
        <v/>
      </c>
      <c r="V4629" s="250" t="str">
        <f>IF(OR(R4629='Data Validation (ROP used only)'!$A$22,ISBLANK(S4629),ISERROR(S4629/$I4629)),"",S4629/$I4629)</f>
        <v/>
      </c>
      <c r="W4629" s="251"/>
      <c r="X4629" s="252" t="str" cm="1">
        <f t="array" ref="X4629">_xlfn.IFS(W4629="","",W4629/I4629&gt;=2,2*I4629,W4629/I4629 &lt; 2, W4629)</f>
        <v/>
      </c>
      <c r="Y4629" s="253" t="str">
        <f t="shared" si="508"/>
        <v/>
      </c>
      <c r="Z4629" s="248"/>
      <c r="AA4629" s="249" t="str">
        <f t="shared" si="509"/>
        <v/>
      </c>
      <c r="AB4629" s="254" t="str">
        <f t="shared" si="510"/>
        <v/>
      </c>
      <c r="AC4629" s="159"/>
      <c r="AD4629" s="160"/>
    </row>
    <row r="4630" spans="2:30" ht="13.8" hidden="1" outlineLevel="1" x14ac:dyDescent="0.25">
      <c r="B4630" s="1"/>
      <c r="C4630" s="1"/>
      <c r="D4630" s="1"/>
      <c r="E4630" s="2"/>
      <c r="F4630" s="1"/>
      <c r="G4630" s="2"/>
      <c r="H4630" s="108"/>
      <c r="I4630" s="109"/>
      <c r="J4630" s="132" t="str">
        <f t="shared" si="506"/>
        <v/>
      </c>
      <c r="K4630" s="132">
        <f t="shared" si="504"/>
        <v>0</v>
      </c>
      <c r="L4630" s="246"/>
      <c r="M4630" s="247"/>
      <c r="N4630" s="246"/>
      <c r="O4630" s="248"/>
      <c r="P4630" s="249" t="str">
        <f t="shared" si="507"/>
        <v/>
      </c>
      <c r="Q4630" s="250" t="str">
        <f t="shared" si="505"/>
        <v/>
      </c>
      <c r="R4630" s="248"/>
      <c r="S4630" s="246"/>
      <c r="T4630" s="248"/>
      <c r="U4630" s="249" t="str">
        <f>+IF(AND(S4630&gt;0,R4630&lt;&gt;'Data Validation (ROP used only)'!$A$22),SUM(S4630:T4630),"")</f>
        <v/>
      </c>
      <c r="V4630" s="250" t="str">
        <f>IF(OR(R4630='Data Validation (ROP used only)'!$A$22,ISBLANK(S4630),ISERROR(S4630/$I4630)),"",S4630/$I4630)</f>
        <v/>
      </c>
      <c r="W4630" s="251"/>
      <c r="X4630" s="252" t="str" cm="1">
        <f t="array" ref="X4630">_xlfn.IFS(W4630="","",W4630/I4630&gt;=2,2*I4630,W4630/I4630 &lt; 2, W4630)</f>
        <v/>
      </c>
      <c r="Y4630" s="253" t="str">
        <f t="shared" si="508"/>
        <v/>
      </c>
      <c r="Z4630" s="248"/>
      <c r="AA4630" s="249" t="str">
        <f t="shared" si="509"/>
        <v/>
      </c>
      <c r="AB4630" s="254" t="str">
        <f t="shared" si="510"/>
        <v/>
      </c>
      <c r="AC4630" s="159"/>
      <c r="AD4630" s="160"/>
    </row>
    <row r="4631" spans="2:30" ht="13.8" hidden="1" outlineLevel="1" x14ac:dyDescent="0.25">
      <c r="B4631" s="1"/>
      <c r="C4631" s="1"/>
      <c r="D4631" s="1"/>
      <c r="E4631" s="2"/>
      <c r="F4631" s="1"/>
      <c r="G4631" s="2"/>
      <c r="H4631" s="108"/>
      <c r="I4631" s="109"/>
      <c r="J4631" s="132" t="str">
        <f t="shared" si="506"/>
        <v/>
      </c>
      <c r="K4631" s="132">
        <f t="shared" si="504"/>
        <v>0</v>
      </c>
      <c r="L4631" s="246"/>
      <c r="M4631" s="247"/>
      <c r="N4631" s="246"/>
      <c r="O4631" s="248"/>
      <c r="P4631" s="249" t="str">
        <f t="shared" si="507"/>
        <v/>
      </c>
      <c r="Q4631" s="250" t="str">
        <f t="shared" si="505"/>
        <v/>
      </c>
      <c r="R4631" s="248"/>
      <c r="S4631" s="246"/>
      <c r="T4631" s="248"/>
      <c r="U4631" s="249" t="str">
        <f>+IF(AND(S4631&gt;0,R4631&lt;&gt;'Data Validation (ROP used only)'!$A$22),SUM(S4631:T4631),"")</f>
        <v/>
      </c>
      <c r="V4631" s="250" t="str">
        <f>IF(OR(R4631='Data Validation (ROP used only)'!$A$22,ISBLANK(S4631),ISERROR(S4631/$I4631)),"",S4631/$I4631)</f>
        <v/>
      </c>
      <c r="W4631" s="251"/>
      <c r="X4631" s="252" t="str" cm="1">
        <f t="array" ref="X4631">_xlfn.IFS(W4631="","",W4631/I4631&gt;=2,2*I4631,W4631/I4631 &lt; 2, W4631)</f>
        <v/>
      </c>
      <c r="Y4631" s="253" t="str">
        <f t="shared" si="508"/>
        <v/>
      </c>
      <c r="Z4631" s="248"/>
      <c r="AA4631" s="249" t="str">
        <f t="shared" si="509"/>
        <v/>
      </c>
      <c r="AB4631" s="254" t="str">
        <f t="shared" si="510"/>
        <v/>
      </c>
      <c r="AC4631" s="159"/>
      <c r="AD4631" s="160"/>
    </row>
    <row r="4632" spans="2:30" ht="13.8" hidden="1" outlineLevel="1" x14ac:dyDescent="0.25">
      <c r="B4632" s="1"/>
      <c r="C4632" s="1"/>
      <c r="D4632" s="1"/>
      <c r="E4632" s="2"/>
      <c r="F4632" s="1"/>
      <c r="G4632" s="2"/>
      <c r="H4632" s="108"/>
      <c r="I4632" s="109"/>
      <c r="J4632" s="132" t="str">
        <f t="shared" si="506"/>
        <v/>
      </c>
      <c r="K4632" s="132">
        <f t="shared" si="504"/>
        <v>0</v>
      </c>
      <c r="L4632" s="246"/>
      <c r="M4632" s="247"/>
      <c r="N4632" s="246"/>
      <c r="O4632" s="248"/>
      <c r="P4632" s="249" t="str">
        <f t="shared" si="507"/>
        <v/>
      </c>
      <c r="Q4632" s="250" t="str">
        <f t="shared" si="505"/>
        <v/>
      </c>
      <c r="R4632" s="248"/>
      <c r="S4632" s="246"/>
      <c r="T4632" s="248"/>
      <c r="U4632" s="249" t="str">
        <f>+IF(AND(S4632&gt;0,R4632&lt;&gt;'Data Validation (ROP used only)'!$A$22),SUM(S4632:T4632),"")</f>
        <v/>
      </c>
      <c r="V4632" s="250" t="str">
        <f>IF(OR(R4632='Data Validation (ROP used only)'!$A$22,ISBLANK(S4632),ISERROR(S4632/$I4632)),"",S4632/$I4632)</f>
        <v/>
      </c>
      <c r="W4632" s="251"/>
      <c r="X4632" s="252" t="str" cm="1">
        <f t="array" ref="X4632">_xlfn.IFS(W4632="","",W4632/I4632&gt;=2,2*I4632,W4632/I4632 &lt; 2, W4632)</f>
        <v/>
      </c>
      <c r="Y4632" s="253" t="str">
        <f t="shared" si="508"/>
        <v/>
      </c>
      <c r="Z4632" s="248"/>
      <c r="AA4632" s="249" t="str">
        <f t="shared" si="509"/>
        <v/>
      </c>
      <c r="AB4632" s="254" t="str">
        <f t="shared" si="510"/>
        <v/>
      </c>
      <c r="AC4632" s="159"/>
      <c r="AD4632" s="160"/>
    </row>
    <row r="4633" spans="2:30" ht="13.8" hidden="1" outlineLevel="1" x14ac:dyDescent="0.25">
      <c r="B4633" s="1"/>
      <c r="C4633" s="1"/>
      <c r="D4633" s="1"/>
      <c r="E4633" s="2"/>
      <c r="F4633" s="1"/>
      <c r="G4633" s="2"/>
      <c r="H4633" s="108"/>
      <c r="I4633" s="109"/>
      <c r="J4633" s="132" t="str">
        <f t="shared" si="506"/>
        <v/>
      </c>
      <c r="K4633" s="132">
        <f t="shared" si="504"/>
        <v>0</v>
      </c>
      <c r="L4633" s="246"/>
      <c r="M4633" s="247"/>
      <c r="N4633" s="246"/>
      <c r="O4633" s="248"/>
      <c r="P4633" s="249" t="str">
        <f t="shared" si="507"/>
        <v/>
      </c>
      <c r="Q4633" s="250" t="str">
        <f t="shared" si="505"/>
        <v/>
      </c>
      <c r="R4633" s="248"/>
      <c r="S4633" s="246"/>
      <c r="T4633" s="248"/>
      <c r="U4633" s="249" t="str">
        <f>+IF(AND(S4633&gt;0,R4633&lt;&gt;'Data Validation (ROP used only)'!$A$22),SUM(S4633:T4633),"")</f>
        <v/>
      </c>
      <c r="V4633" s="250" t="str">
        <f>IF(OR(R4633='Data Validation (ROP used only)'!$A$22,ISBLANK(S4633),ISERROR(S4633/$I4633)),"",S4633/$I4633)</f>
        <v/>
      </c>
      <c r="W4633" s="251"/>
      <c r="X4633" s="252" t="str" cm="1">
        <f t="array" ref="X4633">_xlfn.IFS(W4633="","",W4633/I4633&gt;=2,2*I4633,W4633/I4633 &lt; 2, W4633)</f>
        <v/>
      </c>
      <c r="Y4633" s="253" t="str">
        <f t="shared" si="508"/>
        <v/>
      </c>
      <c r="Z4633" s="248"/>
      <c r="AA4633" s="249" t="str">
        <f t="shared" si="509"/>
        <v/>
      </c>
      <c r="AB4633" s="254" t="str">
        <f t="shared" si="510"/>
        <v/>
      </c>
      <c r="AC4633" s="159"/>
      <c r="AD4633" s="160"/>
    </row>
    <row r="4634" spans="2:30" ht="13.8" hidden="1" outlineLevel="1" x14ac:dyDescent="0.25">
      <c r="B4634" s="1"/>
      <c r="C4634" s="1"/>
      <c r="D4634" s="1"/>
      <c r="E4634" s="2"/>
      <c r="F4634" s="1"/>
      <c r="G4634" s="2"/>
      <c r="H4634" s="108"/>
      <c r="I4634" s="109"/>
      <c r="J4634" s="132" t="str">
        <f t="shared" si="506"/>
        <v/>
      </c>
      <c r="K4634" s="132">
        <f t="shared" si="504"/>
        <v>0</v>
      </c>
      <c r="L4634" s="246"/>
      <c r="M4634" s="247"/>
      <c r="N4634" s="246"/>
      <c r="O4634" s="248"/>
      <c r="P4634" s="249" t="str">
        <f t="shared" si="507"/>
        <v/>
      </c>
      <c r="Q4634" s="250" t="str">
        <f t="shared" si="505"/>
        <v/>
      </c>
      <c r="R4634" s="248"/>
      <c r="S4634" s="246"/>
      <c r="T4634" s="248"/>
      <c r="U4634" s="249" t="str">
        <f>+IF(AND(S4634&gt;0,R4634&lt;&gt;'Data Validation (ROP used only)'!$A$22),SUM(S4634:T4634),"")</f>
        <v/>
      </c>
      <c r="V4634" s="250" t="str">
        <f>IF(OR(R4634='Data Validation (ROP used only)'!$A$22,ISBLANK(S4634),ISERROR(S4634/$I4634)),"",S4634/$I4634)</f>
        <v/>
      </c>
      <c r="W4634" s="251"/>
      <c r="X4634" s="252" t="str" cm="1">
        <f t="array" ref="X4634">_xlfn.IFS(W4634="","",W4634/I4634&gt;=2,2*I4634,W4634/I4634 &lt; 2, W4634)</f>
        <v/>
      </c>
      <c r="Y4634" s="253" t="str">
        <f t="shared" si="508"/>
        <v/>
      </c>
      <c r="Z4634" s="248"/>
      <c r="AA4634" s="249" t="str">
        <f t="shared" si="509"/>
        <v/>
      </c>
      <c r="AB4634" s="254" t="str">
        <f t="shared" si="510"/>
        <v/>
      </c>
      <c r="AC4634" s="159"/>
      <c r="AD4634" s="160"/>
    </row>
    <row r="4635" spans="2:30" ht="13.8" hidden="1" outlineLevel="1" x14ac:dyDescent="0.25">
      <c r="B4635" s="1"/>
      <c r="C4635" s="1"/>
      <c r="D4635" s="1"/>
      <c r="E4635" s="2"/>
      <c r="F4635" s="1"/>
      <c r="G4635" s="2"/>
      <c r="H4635" s="108"/>
      <c r="I4635" s="109"/>
      <c r="J4635" s="132" t="str">
        <f t="shared" si="506"/>
        <v/>
      </c>
      <c r="K4635" s="132">
        <f t="shared" si="504"/>
        <v>0</v>
      </c>
      <c r="L4635" s="246"/>
      <c r="M4635" s="247"/>
      <c r="N4635" s="246"/>
      <c r="O4635" s="248"/>
      <c r="P4635" s="249" t="str">
        <f t="shared" si="507"/>
        <v/>
      </c>
      <c r="Q4635" s="250" t="str">
        <f t="shared" si="505"/>
        <v/>
      </c>
      <c r="R4635" s="248"/>
      <c r="S4635" s="246"/>
      <c r="T4635" s="248"/>
      <c r="U4635" s="249" t="str">
        <f>+IF(AND(S4635&gt;0,R4635&lt;&gt;'Data Validation (ROP used only)'!$A$22),SUM(S4635:T4635),"")</f>
        <v/>
      </c>
      <c r="V4635" s="250" t="str">
        <f>IF(OR(R4635='Data Validation (ROP used only)'!$A$22,ISBLANK(S4635),ISERROR(S4635/$I4635)),"",S4635/$I4635)</f>
        <v/>
      </c>
      <c r="W4635" s="251"/>
      <c r="X4635" s="252" t="str" cm="1">
        <f t="array" ref="X4635">_xlfn.IFS(W4635="","",W4635/I4635&gt;=2,2*I4635,W4635/I4635 &lt; 2, W4635)</f>
        <v/>
      </c>
      <c r="Y4635" s="253" t="str">
        <f t="shared" si="508"/>
        <v/>
      </c>
      <c r="Z4635" s="248"/>
      <c r="AA4635" s="249" t="str">
        <f t="shared" si="509"/>
        <v/>
      </c>
      <c r="AB4635" s="254" t="str">
        <f t="shared" si="510"/>
        <v/>
      </c>
      <c r="AC4635" s="159"/>
      <c r="AD4635" s="160"/>
    </row>
    <row r="4636" spans="2:30" ht="13.8" hidden="1" outlineLevel="1" x14ac:dyDescent="0.25">
      <c r="B4636" s="1"/>
      <c r="C4636" s="1"/>
      <c r="D4636" s="1"/>
      <c r="E4636" s="2"/>
      <c r="F4636" s="1"/>
      <c r="G4636" s="2"/>
      <c r="H4636" s="108"/>
      <c r="I4636" s="109"/>
      <c r="J4636" s="132" t="str">
        <f t="shared" si="506"/>
        <v/>
      </c>
      <c r="K4636" s="132">
        <f t="shared" si="504"/>
        <v>0</v>
      </c>
      <c r="L4636" s="246"/>
      <c r="M4636" s="247"/>
      <c r="N4636" s="246"/>
      <c r="O4636" s="248"/>
      <c r="P4636" s="249" t="str">
        <f t="shared" si="507"/>
        <v/>
      </c>
      <c r="Q4636" s="250" t="str">
        <f t="shared" si="505"/>
        <v/>
      </c>
      <c r="R4636" s="248"/>
      <c r="S4636" s="246"/>
      <c r="T4636" s="248"/>
      <c r="U4636" s="249" t="str">
        <f>+IF(AND(S4636&gt;0,R4636&lt;&gt;'Data Validation (ROP used only)'!$A$22),SUM(S4636:T4636),"")</f>
        <v/>
      </c>
      <c r="V4636" s="250" t="str">
        <f>IF(OR(R4636='Data Validation (ROP used only)'!$A$22,ISBLANK(S4636),ISERROR(S4636/$I4636)),"",S4636/$I4636)</f>
        <v/>
      </c>
      <c r="W4636" s="251"/>
      <c r="X4636" s="252" t="str" cm="1">
        <f t="array" ref="X4636">_xlfn.IFS(W4636="","",W4636/I4636&gt;=2,2*I4636,W4636/I4636 &lt; 2, W4636)</f>
        <v/>
      </c>
      <c r="Y4636" s="253" t="str">
        <f t="shared" si="508"/>
        <v/>
      </c>
      <c r="Z4636" s="248"/>
      <c r="AA4636" s="249" t="str">
        <f t="shared" si="509"/>
        <v/>
      </c>
      <c r="AB4636" s="254" t="str">
        <f t="shared" si="510"/>
        <v/>
      </c>
      <c r="AC4636" s="159"/>
      <c r="AD4636" s="160"/>
    </row>
    <row r="4637" spans="2:30" ht="13.8" hidden="1" outlineLevel="1" x14ac:dyDescent="0.25">
      <c r="B4637" s="1"/>
      <c r="C4637" s="1"/>
      <c r="D4637" s="1"/>
      <c r="E4637" s="2"/>
      <c r="F4637" s="1"/>
      <c r="G4637" s="2"/>
      <c r="H4637" s="108"/>
      <c r="I4637" s="109"/>
      <c r="J4637" s="132" t="str">
        <f t="shared" si="506"/>
        <v/>
      </c>
      <c r="K4637" s="132">
        <f t="shared" si="504"/>
        <v>0</v>
      </c>
      <c r="L4637" s="246"/>
      <c r="M4637" s="247"/>
      <c r="N4637" s="246"/>
      <c r="O4637" s="248"/>
      <c r="P4637" s="249" t="str">
        <f t="shared" si="507"/>
        <v/>
      </c>
      <c r="Q4637" s="250" t="str">
        <f t="shared" si="505"/>
        <v/>
      </c>
      <c r="R4637" s="248"/>
      <c r="S4637" s="246"/>
      <c r="T4637" s="248"/>
      <c r="U4637" s="249" t="str">
        <f>+IF(AND(S4637&gt;0,R4637&lt;&gt;'Data Validation (ROP used only)'!$A$22),SUM(S4637:T4637),"")</f>
        <v/>
      </c>
      <c r="V4637" s="250" t="str">
        <f>IF(OR(R4637='Data Validation (ROP used only)'!$A$22,ISBLANK(S4637),ISERROR(S4637/$I4637)),"",S4637/$I4637)</f>
        <v/>
      </c>
      <c r="W4637" s="251"/>
      <c r="X4637" s="252" t="str" cm="1">
        <f t="array" ref="X4637">_xlfn.IFS(W4637="","",W4637/I4637&gt;=2,2*I4637,W4637/I4637 &lt; 2, W4637)</f>
        <v/>
      </c>
      <c r="Y4637" s="253" t="str">
        <f t="shared" si="508"/>
        <v/>
      </c>
      <c r="Z4637" s="248"/>
      <c r="AA4637" s="249" t="str">
        <f t="shared" si="509"/>
        <v/>
      </c>
      <c r="AB4637" s="254" t="str">
        <f t="shared" si="510"/>
        <v/>
      </c>
      <c r="AC4637" s="159"/>
      <c r="AD4637" s="160"/>
    </row>
    <row r="4638" spans="2:30" ht="13.8" hidden="1" outlineLevel="1" x14ac:dyDescent="0.25">
      <c r="B4638" s="1"/>
      <c r="C4638" s="1"/>
      <c r="D4638" s="1"/>
      <c r="E4638" s="2"/>
      <c r="F4638" s="1"/>
      <c r="G4638" s="2"/>
      <c r="H4638" s="108"/>
      <c r="I4638" s="109"/>
      <c r="J4638" s="132" t="str">
        <f t="shared" si="506"/>
        <v/>
      </c>
      <c r="K4638" s="132">
        <f t="shared" si="504"/>
        <v>0</v>
      </c>
      <c r="L4638" s="246"/>
      <c r="M4638" s="247"/>
      <c r="N4638" s="246"/>
      <c r="O4638" s="248"/>
      <c r="P4638" s="249" t="str">
        <f t="shared" si="507"/>
        <v/>
      </c>
      <c r="Q4638" s="250" t="str">
        <f t="shared" si="505"/>
        <v/>
      </c>
      <c r="R4638" s="248"/>
      <c r="S4638" s="246"/>
      <c r="T4638" s="248"/>
      <c r="U4638" s="249" t="str">
        <f>+IF(AND(S4638&gt;0,R4638&lt;&gt;'Data Validation (ROP used only)'!$A$22),SUM(S4638:T4638),"")</f>
        <v/>
      </c>
      <c r="V4638" s="250" t="str">
        <f>IF(OR(R4638='Data Validation (ROP used only)'!$A$22,ISBLANK(S4638),ISERROR(S4638/$I4638)),"",S4638/$I4638)</f>
        <v/>
      </c>
      <c r="W4638" s="251"/>
      <c r="X4638" s="252" t="str" cm="1">
        <f t="array" ref="X4638">_xlfn.IFS(W4638="","",W4638/I4638&gt;=2,2*I4638,W4638/I4638 &lt; 2, W4638)</f>
        <v/>
      </c>
      <c r="Y4638" s="253" t="str">
        <f t="shared" si="508"/>
        <v/>
      </c>
      <c r="Z4638" s="248"/>
      <c r="AA4638" s="249" t="str">
        <f t="shared" si="509"/>
        <v/>
      </c>
      <c r="AB4638" s="254" t="str">
        <f t="shared" si="510"/>
        <v/>
      </c>
      <c r="AC4638" s="159"/>
      <c r="AD4638" s="160"/>
    </row>
    <row r="4639" spans="2:30" ht="13.8" hidden="1" outlineLevel="1" x14ac:dyDescent="0.25">
      <c r="B4639" s="1"/>
      <c r="C4639" s="1"/>
      <c r="D4639" s="1"/>
      <c r="E4639" s="2"/>
      <c r="F4639" s="1"/>
      <c r="G4639" s="2"/>
      <c r="H4639" s="108"/>
      <c r="I4639" s="109"/>
      <c r="J4639" s="132" t="str">
        <f t="shared" si="506"/>
        <v/>
      </c>
      <c r="K4639" s="132">
        <f t="shared" si="504"/>
        <v>0</v>
      </c>
      <c r="L4639" s="246"/>
      <c r="M4639" s="247"/>
      <c r="N4639" s="246"/>
      <c r="O4639" s="248"/>
      <c r="P4639" s="249" t="str">
        <f t="shared" si="507"/>
        <v/>
      </c>
      <c r="Q4639" s="250" t="str">
        <f t="shared" si="505"/>
        <v/>
      </c>
      <c r="R4639" s="248"/>
      <c r="S4639" s="246"/>
      <c r="T4639" s="248"/>
      <c r="U4639" s="249" t="str">
        <f>+IF(AND(S4639&gt;0,R4639&lt;&gt;'Data Validation (ROP used only)'!$A$22),SUM(S4639:T4639),"")</f>
        <v/>
      </c>
      <c r="V4639" s="250" t="str">
        <f>IF(OR(R4639='Data Validation (ROP used only)'!$A$22,ISBLANK(S4639),ISERROR(S4639/$I4639)),"",S4639/$I4639)</f>
        <v/>
      </c>
      <c r="W4639" s="251"/>
      <c r="X4639" s="252" t="str" cm="1">
        <f t="array" ref="X4639">_xlfn.IFS(W4639="","",W4639/I4639&gt;=2,2*I4639,W4639/I4639 &lt; 2, W4639)</f>
        <v/>
      </c>
      <c r="Y4639" s="253" t="str">
        <f t="shared" si="508"/>
        <v/>
      </c>
      <c r="Z4639" s="248"/>
      <c r="AA4639" s="249" t="str">
        <f t="shared" si="509"/>
        <v/>
      </c>
      <c r="AB4639" s="254" t="str">
        <f t="shared" si="510"/>
        <v/>
      </c>
      <c r="AC4639" s="159"/>
      <c r="AD4639" s="160"/>
    </row>
    <row r="4640" spans="2:30" ht="13.8" hidden="1" outlineLevel="1" x14ac:dyDescent="0.25">
      <c r="B4640" s="1"/>
      <c r="C4640" s="1"/>
      <c r="D4640" s="1"/>
      <c r="E4640" s="2"/>
      <c r="F4640" s="1"/>
      <c r="G4640" s="2"/>
      <c r="H4640" s="108"/>
      <c r="I4640" s="109"/>
      <c r="J4640" s="132" t="str">
        <f t="shared" si="506"/>
        <v/>
      </c>
      <c r="K4640" s="132">
        <f t="shared" si="504"/>
        <v>0</v>
      </c>
      <c r="L4640" s="246"/>
      <c r="M4640" s="247"/>
      <c r="N4640" s="246"/>
      <c r="O4640" s="248"/>
      <c r="P4640" s="249" t="str">
        <f t="shared" si="507"/>
        <v/>
      </c>
      <c r="Q4640" s="250" t="str">
        <f t="shared" si="505"/>
        <v/>
      </c>
      <c r="R4640" s="248"/>
      <c r="S4640" s="246"/>
      <c r="T4640" s="248"/>
      <c r="U4640" s="249" t="str">
        <f>+IF(AND(S4640&gt;0,R4640&lt;&gt;'Data Validation (ROP used only)'!$A$22),SUM(S4640:T4640),"")</f>
        <v/>
      </c>
      <c r="V4640" s="250" t="str">
        <f>IF(OR(R4640='Data Validation (ROP used only)'!$A$22,ISBLANK(S4640),ISERROR(S4640/$I4640)),"",S4640/$I4640)</f>
        <v/>
      </c>
      <c r="W4640" s="251"/>
      <c r="X4640" s="252" t="str" cm="1">
        <f t="array" ref="X4640">_xlfn.IFS(W4640="","",W4640/I4640&gt;=2,2*I4640,W4640/I4640 &lt; 2, W4640)</f>
        <v/>
      </c>
      <c r="Y4640" s="253" t="str">
        <f t="shared" si="508"/>
        <v/>
      </c>
      <c r="Z4640" s="248"/>
      <c r="AA4640" s="249" t="str">
        <f t="shared" si="509"/>
        <v/>
      </c>
      <c r="AB4640" s="254" t="str">
        <f t="shared" si="510"/>
        <v/>
      </c>
      <c r="AC4640" s="159"/>
      <c r="AD4640" s="160"/>
    </row>
    <row r="4641" spans="2:30" ht="13.8" hidden="1" outlineLevel="1" x14ac:dyDescent="0.25">
      <c r="B4641" s="1"/>
      <c r="C4641" s="1"/>
      <c r="D4641" s="1"/>
      <c r="E4641" s="2"/>
      <c r="F4641" s="1"/>
      <c r="G4641" s="2"/>
      <c r="H4641" s="108"/>
      <c r="I4641" s="109"/>
      <c r="J4641" s="132" t="str">
        <f t="shared" si="506"/>
        <v/>
      </c>
      <c r="K4641" s="132">
        <f t="shared" si="504"/>
        <v>0</v>
      </c>
      <c r="L4641" s="246"/>
      <c r="M4641" s="247"/>
      <c r="N4641" s="246"/>
      <c r="O4641" s="248"/>
      <c r="P4641" s="249" t="str">
        <f t="shared" si="507"/>
        <v/>
      </c>
      <c r="Q4641" s="250" t="str">
        <f t="shared" si="505"/>
        <v/>
      </c>
      <c r="R4641" s="248"/>
      <c r="S4641" s="246"/>
      <c r="T4641" s="248"/>
      <c r="U4641" s="249" t="str">
        <f>+IF(AND(S4641&gt;0,R4641&lt;&gt;'Data Validation (ROP used only)'!$A$22),SUM(S4641:T4641),"")</f>
        <v/>
      </c>
      <c r="V4641" s="250" t="str">
        <f>IF(OR(R4641='Data Validation (ROP used only)'!$A$22,ISBLANK(S4641),ISERROR(S4641/$I4641)),"",S4641/$I4641)</f>
        <v/>
      </c>
      <c r="W4641" s="251"/>
      <c r="X4641" s="252" t="str" cm="1">
        <f t="array" ref="X4641">_xlfn.IFS(W4641="","",W4641/I4641&gt;=2,2*I4641,W4641/I4641 &lt; 2, W4641)</f>
        <v/>
      </c>
      <c r="Y4641" s="253" t="str">
        <f t="shared" si="508"/>
        <v/>
      </c>
      <c r="Z4641" s="248"/>
      <c r="AA4641" s="249" t="str">
        <f t="shared" si="509"/>
        <v/>
      </c>
      <c r="AB4641" s="254" t="str">
        <f t="shared" si="510"/>
        <v/>
      </c>
      <c r="AC4641" s="159"/>
      <c r="AD4641" s="160"/>
    </row>
    <row r="4642" spans="2:30" ht="13.8" hidden="1" outlineLevel="1" x14ac:dyDescent="0.25">
      <c r="B4642" s="1"/>
      <c r="C4642" s="1"/>
      <c r="D4642" s="1"/>
      <c r="E4642" s="2"/>
      <c r="F4642" s="1"/>
      <c r="G4642" s="2"/>
      <c r="H4642" s="108"/>
      <c r="I4642" s="109"/>
      <c r="J4642" s="132" t="str">
        <f t="shared" si="506"/>
        <v/>
      </c>
      <c r="K4642" s="132">
        <f t="shared" si="504"/>
        <v>0</v>
      </c>
      <c r="L4642" s="246"/>
      <c r="M4642" s="247"/>
      <c r="N4642" s="246"/>
      <c r="O4642" s="248"/>
      <c r="P4642" s="249" t="str">
        <f t="shared" si="507"/>
        <v/>
      </c>
      <c r="Q4642" s="250" t="str">
        <f t="shared" si="505"/>
        <v/>
      </c>
      <c r="R4642" s="248"/>
      <c r="S4642" s="246"/>
      <c r="T4642" s="248"/>
      <c r="U4642" s="249" t="str">
        <f>+IF(AND(S4642&gt;0,R4642&lt;&gt;'Data Validation (ROP used only)'!$A$22),SUM(S4642:T4642),"")</f>
        <v/>
      </c>
      <c r="V4642" s="250" t="str">
        <f>IF(OR(R4642='Data Validation (ROP used only)'!$A$22,ISBLANK(S4642),ISERROR(S4642/$I4642)),"",S4642/$I4642)</f>
        <v/>
      </c>
      <c r="W4642" s="251"/>
      <c r="X4642" s="252" t="str" cm="1">
        <f t="array" ref="X4642">_xlfn.IFS(W4642="","",W4642/I4642&gt;=2,2*I4642,W4642/I4642 &lt; 2, W4642)</f>
        <v/>
      </c>
      <c r="Y4642" s="253" t="str">
        <f t="shared" si="508"/>
        <v/>
      </c>
      <c r="Z4642" s="248"/>
      <c r="AA4642" s="249" t="str">
        <f t="shared" si="509"/>
        <v/>
      </c>
      <c r="AB4642" s="254" t="str">
        <f t="shared" si="510"/>
        <v/>
      </c>
      <c r="AC4642" s="159"/>
      <c r="AD4642" s="160"/>
    </row>
    <row r="4643" spans="2:30" ht="13.8" hidden="1" outlineLevel="1" x14ac:dyDescent="0.25">
      <c r="B4643" s="1"/>
      <c r="C4643" s="1"/>
      <c r="D4643" s="1"/>
      <c r="E4643" s="2"/>
      <c r="F4643" s="1"/>
      <c r="G4643" s="2"/>
      <c r="H4643" s="108"/>
      <c r="I4643" s="109"/>
      <c r="J4643" s="132" t="str">
        <f t="shared" si="506"/>
        <v/>
      </c>
      <c r="K4643" s="132">
        <f t="shared" si="504"/>
        <v>0</v>
      </c>
      <c r="L4643" s="246"/>
      <c r="M4643" s="247"/>
      <c r="N4643" s="246"/>
      <c r="O4643" s="248"/>
      <c r="P4643" s="249" t="str">
        <f t="shared" si="507"/>
        <v/>
      </c>
      <c r="Q4643" s="250" t="str">
        <f t="shared" si="505"/>
        <v/>
      </c>
      <c r="R4643" s="248"/>
      <c r="S4643" s="246"/>
      <c r="T4643" s="248"/>
      <c r="U4643" s="249" t="str">
        <f>+IF(AND(S4643&gt;0,R4643&lt;&gt;'Data Validation (ROP used only)'!$A$22),SUM(S4643:T4643),"")</f>
        <v/>
      </c>
      <c r="V4643" s="250" t="str">
        <f>IF(OR(R4643='Data Validation (ROP used only)'!$A$22,ISBLANK(S4643),ISERROR(S4643/$I4643)),"",S4643/$I4643)</f>
        <v/>
      </c>
      <c r="W4643" s="251"/>
      <c r="X4643" s="252" t="str" cm="1">
        <f t="array" ref="X4643">_xlfn.IFS(W4643="","",W4643/I4643&gt;=2,2*I4643,W4643/I4643 &lt; 2, W4643)</f>
        <v/>
      </c>
      <c r="Y4643" s="253" t="str">
        <f t="shared" si="508"/>
        <v/>
      </c>
      <c r="Z4643" s="248"/>
      <c r="AA4643" s="249" t="str">
        <f t="shared" si="509"/>
        <v/>
      </c>
      <c r="AB4643" s="254" t="str">
        <f t="shared" si="510"/>
        <v/>
      </c>
      <c r="AC4643" s="159"/>
      <c r="AD4643" s="160"/>
    </row>
    <row r="4644" spans="2:30" ht="13.8" hidden="1" outlineLevel="1" x14ac:dyDescent="0.25">
      <c r="B4644" s="1"/>
      <c r="C4644" s="1"/>
      <c r="D4644" s="1"/>
      <c r="E4644" s="2"/>
      <c r="F4644" s="1"/>
      <c r="G4644" s="2"/>
      <c r="H4644" s="108"/>
      <c r="I4644" s="109"/>
      <c r="J4644" s="132" t="str">
        <f t="shared" si="506"/>
        <v/>
      </c>
      <c r="K4644" s="132">
        <f t="shared" si="504"/>
        <v>0</v>
      </c>
      <c r="L4644" s="246"/>
      <c r="M4644" s="247"/>
      <c r="N4644" s="246"/>
      <c r="O4644" s="248"/>
      <c r="P4644" s="249" t="str">
        <f t="shared" si="507"/>
        <v/>
      </c>
      <c r="Q4644" s="250" t="str">
        <f t="shared" si="505"/>
        <v/>
      </c>
      <c r="R4644" s="248"/>
      <c r="S4644" s="246"/>
      <c r="T4644" s="248"/>
      <c r="U4644" s="249" t="str">
        <f>+IF(AND(S4644&gt;0,R4644&lt;&gt;'Data Validation (ROP used only)'!$A$22),SUM(S4644:T4644),"")</f>
        <v/>
      </c>
      <c r="V4644" s="250" t="str">
        <f>IF(OR(R4644='Data Validation (ROP used only)'!$A$22,ISBLANK(S4644),ISERROR(S4644/$I4644)),"",S4644/$I4644)</f>
        <v/>
      </c>
      <c r="W4644" s="251"/>
      <c r="X4644" s="252" t="str" cm="1">
        <f t="array" ref="X4644">_xlfn.IFS(W4644="","",W4644/I4644&gt;=2,2*I4644,W4644/I4644 &lt; 2, W4644)</f>
        <v/>
      </c>
      <c r="Y4644" s="253" t="str">
        <f t="shared" si="508"/>
        <v/>
      </c>
      <c r="Z4644" s="248"/>
      <c r="AA4644" s="249" t="str">
        <f t="shared" si="509"/>
        <v/>
      </c>
      <c r="AB4644" s="254" t="str">
        <f t="shared" si="510"/>
        <v/>
      </c>
      <c r="AC4644" s="159"/>
      <c r="AD4644" s="160"/>
    </row>
    <row r="4645" spans="2:30" ht="13.8" hidden="1" outlineLevel="1" x14ac:dyDescent="0.25">
      <c r="B4645" s="1"/>
      <c r="C4645" s="1"/>
      <c r="D4645" s="1"/>
      <c r="E4645" s="2"/>
      <c r="F4645" s="1"/>
      <c r="G4645" s="2"/>
      <c r="H4645" s="108"/>
      <c r="I4645" s="109"/>
      <c r="J4645" s="132" t="str">
        <f t="shared" si="506"/>
        <v/>
      </c>
      <c r="K4645" s="132">
        <f t="shared" si="504"/>
        <v>0</v>
      </c>
      <c r="L4645" s="246"/>
      <c r="M4645" s="247"/>
      <c r="N4645" s="246"/>
      <c r="O4645" s="248"/>
      <c r="P4645" s="249" t="str">
        <f t="shared" si="507"/>
        <v/>
      </c>
      <c r="Q4645" s="250" t="str">
        <f t="shared" si="505"/>
        <v/>
      </c>
      <c r="R4645" s="248"/>
      <c r="S4645" s="246"/>
      <c r="T4645" s="248"/>
      <c r="U4645" s="249" t="str">
        <f>+IF(AND(S4645&gt;0,R4645&lt;&gt;'Data Validation (ROP used only)'!$A$22),SUM(S4645:T4645),"")</f>
        <v/>
      </c>
      <c r="V4645" s="250" t="str">
        <f>IF(OR(R4645='Data Validation (ROP used only)'!$A$22,ISBLANK(S4645),ISERROR(S4645/$I4645)),"",S4645/$I4645)</f>
        <v/>
      </c>
      <c r="W4645" s="251"/>
      <c r="X4645" s="252" t="str" cm="1">
        <f t="array" ref="X4645">_xlfn.IFS(W4645="","",W4645/I4645&gt;=2,2*I4645,W4645/I4645 &lt; 2, W4645)</f>
        <v/>
      </c>
      <c r="Y4645" s="253" t="str">
        <f t="shared" si="508"/>
        <v/>
      </c>
      <c r="Z4645" s="248"/>
      <c r="AA4645" s="249" t="str">
        <f t="shared" si="509"/>
        <v/>
      </c>
      <c r="AB4645" s="254" t="str">
        <f t="shared" si="510"/>
        <v/>
      </c>
      <c r="AC4645" s="159"/>
      <c r="AD4645" s="160"/>
    </row>
    <row r="4646" spans="2:30" ht="13.8" hidden="1" outlineLevel="1" x14ac:dyDescent="0.25">
      <c r="B4646" s="1"/>
      <c r="C4646" s="1"/>
      <c r="D4646" s="1"/>
      <c r="E4646" s="2"/>
      <c r="F4646" s="1"/>
      <c r="G4646" s="2"/>
      <c r="H4646" s="108"/>
      <c r="I4646" s="109"/>
      <c r="J4646" s="132" t="str">
        <f t="shared" si="506"/>
        <v/>
      </c>
      <c r="K4646" s="132">
        <f t="shared" si="504"/>
        <v>0</v>
      </c>
      <c r="L4646" s="246"/>
      <c r="M4646" s="247"/>
      <c r="N4646" s="246"/>
      <c r="O4646" s="248"/>
      <c r="P4646" s="249" t="str">
        <f t="shared" si="507"/>
        <v/>
      </c>
      <c r="Q4646" s="250" t="str">
        <f t="shared" si="505"/>
        <v/>
      </c>
      <c r="R4646" s="248"/>
      <c r="S4646" s="246"/>
      <c r="T4646" s="248"/>
      <c r="U4646" s="249" t="str">
        <f>+IF(AND(S4646&gt;0,R4646&lt;&gt;'Data Validation (ROP used only)'!$A$22),SUM(S4646:T4646),"")</f>
        <v/>
      </c>
      <c r="V4646" s="250" t="str">
        <f>IF(OR(R4646='Data Validation (ROP used only)'!$A$22,ISBLANK(S4646),ISERROR(S4646/$I4646)),"",S4646/$I4646)</f>
        <v/>
      </c>
      <c r="W4646" s="251"/>
      <c r="X4646" s="252" t="str" cm="1">
        <f t="array" ref="X4646">_xlfn.IFS(W4646="","",W4646/I4646&gt;=2,2*I4646,W4646/I4646 &lt; 2, W4646)</f>
        <v/>
      </c>
      <c r="Y4646" s="253" t="str">
        <f t="shared" si="508"/>
        <v/>
      </c>
      <c r="Z4646" s="248"/>
      <c r="AA4646" s="249" t="str">
        <f t="shared" si="509"/>
        <v/>
      </c>
      <c r="AB4646" s="254" t="str">
        <f t="shared" si="510"/>
        <v/>
      </c>
      <c r="AC4646" s="159"/>
      <c r="AD4646" s="160"/>
    </row>
    <row r="4647" spans="2:30" ht="13.8" hidden="1" outlineLevel="1" x14ac:dyDescent="0.25">
      <c r="B4647" s="1"/>
      <c r="C4647" s="1"/>
      <c r="D4647" s="1"/>
      <c r="E4647" s="2"/>
      <c r="F4647" s="1"/>
      <c r="G4647" s="2"/>
      <c r="H4647" s="108"/>
      <c r="I4647" s="109"/>
      <c r="J4647" s="132" t="str">
        <f t="shared" si="506"/>
        <v/>
      </c>
      <c r="K4647" s="132">
        <f t="shared" ref="K4647:K4710" si="511">IF(ISERROR(I4647/1754.5),"",I4647/1754.5)</f>
        <v>0</v>
      </c>
      <c r="L4647" s="246"/>
      <c r="M4647" s="247"/>
      <c r="N4647" s="246"/>
      <c r="O4647" s="248"/>
      <c r="P4647" s="249" t="str">
        <f t="shared" si="507"/>
        <v/>
      </c>
      <c r="Q4647" s="250" t="str">
        <f t="shared" si="505"/>
        <v/>
      </c>
      <c r="R4647" s="248"/>
      <c r="S4647" s="246"/>
      <c r="T4647" s="248"/>
      <c r="U4647" s="249" t="str">
        <f>+IF(AND(S4647&gt;0,R4647&lt;&gt;'Data Validation (ROP used only)'!$A$22),SUM(S4647:T4647),"")</f>
        <v/>
      </c>
      <c r="V4647" s="250" t="str">
        <f>IF(OR(R4647='Data Validation (ROP used only)'!$A$22,ISBLANK(S4647),ISERROR(S4647/$I4647)),"",S4647/$I4647)</f>
        <v/>
      </c>
      <c r="W4647" s="251"/>
      <c r="X4647" s="252" t="str" cm="1">
        <f t="array" ref="X4647">_xlfn.IFS(W4647="","",W4647/I4647&gt;=2,2*I4647,W4647/I4647 &lt; 2, W4647)</f>
        <v/>
      </c>
      <c r="Y4647" s="253" t="str">
        <f t="shared" si="508"/>
        <v/>
      </c>
      <c r="Z4647" s="248"/>
      <c r="AA4647" s="249" t="str">
        <f t="shared" si="509"/>
        <v/>
      </c>
      <c r="AB4647" s="254" t="str">
        <f t="shared" si="510"/>
        <v/>
      </c>
      <c r="AC4647" s="159"/>
      <c r="AD4647" s="160"/>
    </row>
    <row r="4648" spans="2:30" ht="13.8" hidden="1" outlineLevel="1" x14ac:dyDescent="0.25">
      <c r="B4648" s="1"/>
      <c r="C4648" s="1"/>
      <c r="D4648" s="1"/>
      <c r="E4648" s="2"/>
      <c r="F4648" s="1"/>
      <c r="G4648" s="2"/>
      <c r="H4648" s="108"/>
      <c r="I4648" s="109"/>
      <c r="J4648" s="132" t="str">
        <f t="shared" si="506"/>
        <v/>
      </c>
      <c r="K4648" s="132">
        <f t="shared" si="511"/>
        <v>0</v>
      </c>
      <c r="L4648" s="246"/>
      <c r="M4648" s="247"/>
      <c r="N4648" s="246"/>
      <c r="O4648" s="248"/>
      <c r="P4648" s="249" t="str">
        <f t="shared" si="507"/>
        <v/>
      </c>
      <c r="Q4648" s="250" t="str">
        <f t="shared" si="505"/>
        <v/>
      </c>
      <c r="R4648" s="248"/>
      <c r="S4648" s="246"/>
      <c r="T4648" s="248"/>
      <c r="U4648" s="249" t="str">
        <f>+IF(AND(S4648&gt;0,R4648&lt;&gt;'Data Validation (ROP used only)'!$A$22),SUM(S4648:T4648),"")</f>
        <v/>
      </c>
      <c r="V4648" s="250" t="str">
        <f>IF(OR(R4648='Data Validation (ROP used only)'!$A$22,ISBLANK(S4648),ISERROR(S4648/$I4648)),"",S4648/$I4648)</f>
        <v/>
      </c>
      <c r="W4648" s="251"/>
      <c r="X4648" s="252" t="str" cm="1">
        <f t="array" ref="X4648">_xlfn.IFS(W4648="","",W4648/I4648&gt;=2,2*I4648,W4648/I4648 &lt; 2, W4648)</f>
        <v/>
      </c>
      <c r="Y4648" s="253" t="str">
        <f t="shared" si="508"/>
        <v/>
      </c>
      <c r="Z4648" s="248"/>
      <c r="AA4648" s="249" t="str">
        <f t="shared" si="509"/>
        <v/>
      </c>
      <c r="AB4648" s="254" t="str">
        <f t="shared" si="510"/>
        <v/>
      </c>
      <c r="AC4648" s="159"/>
      <c r="AD4648" s="160"/>
    </row>
    <row r="4649" spans="2:30" ht="13.8" hidden="1" outlineLevel="1" x14ac:dyDescent="0.25">
      <c r="B4649" s="1"/>
      <c r="C4649" s="1"/>
      <c r="D4649" s="1"/>
      <c r="E4649" s="2"/>
      <c r="F4649" s="1"/>
      <c r="G4649" s="2"/>
      <c r="H4649" s="108"/>
      <c r="I4649" s="109"/>
      <c r="J4649" s="132" t="str">
        <f t="shared" si="506"/>
        <v/>
      </c>
      <c r="K4649" s="132">
        <f t="shared" si="511"/>
        <v>0</v>
      </c>
      <c r="L4649" s="246"/>
      <c r="M4649" s="247"/>
      <c r="N4649" s="246"/>
      <c r="O4649" s="248"/>
      <c r="P4649" s="249" t="str">
        <f t="shared" si="507"/>
        <v/>
      </c>
      <c r="Q4649" s="250" t="str">
        <f t="shared" si="505"/>
        <v/>
      </c>
      <c r="R4649" s="248"/>
      <c r="S4649" s="246"/>
      <c r="T4649" s="248"/>
      <c r="U4649" s="249" t="str">
        <f>+IF(AND(S4649&gt;0,R4649&lt;&gt;'Data Validation (ROP used only)'!$A$22),SUM(S4649:T4649),"")</f>
        <v/>
      </c>
      <c r="V4649" s="250" t="str">
        <f>IF(OR(R4649='Data Validation (ROP used only)'!$A$22,ISBLANK(S4649),ISERROR(S4649/$I4649)),"",S4649/$I4649)</f>
        <v/>
      </c>
      <c r="W4649" s="251"/>
      <c r="X4649" s="252" t="str" cm="1">
        <f t="array" ref="X4649">_xlfn.IFS(W4649="","",W4649/I4649&gt;=2,2*I4649,W4649/I4649 &lt; 2, W4649)</f>
        <v/>
      </c>
      <c r="Y4649" s="253" t="str">
        <f t="shared" si="508"/>
        <v/>
      </c>
      <c r="Z4649" s="248"/>
      <c r="AA4649" s="249" t="str">
        <f t="shared" si="509"/>
        <v/>
      </c>
      <c r="AB4649" s="254" t="str">
        <f t="shared" si="510"/>
        <v/>
      </c>
      <c r="AC4649" s="159"/>
      <c r="AD4649" s="160"/>
    </row>
    <row r="4650" spans="2:30" ht="13.8" hidden="1" outlineLevel="1" x14ac:dyDescent="0.25">
      <c r="B4650" s="1"/>
      <c r="C4650" s="1"/>
      <c r="D4650" s="1"/>
      <c r="E4650" s="2"/>
      <c r="F4650" s="1"/>
      <c r="G4650" s="2"/>
      <c r="H4650" s="108"/>
      <c r="I4650" s="109"/>
      <c r="J4650" s="132" t="str">
        <f t="shared" si="506"/>
        <v/>
      </c>
      <c r="K4650" s="132">
        <f t="shared" si="511"/>
        <v>0</v>
      </c>
      <c r="L4650" s="246"/>
      <c r="M4650" s="247"/>
      <c r="N4650" s="246"/>
      <c r="O4650" s="248"/>
      <c r="P4650" s="249" t="str">
        <f t="shared" si="507"/>
        <v/>
      </c>
      <c r="Q4650" s="250" t="str">
        <f t="shared" si="505"/>
        <v/>
      </c>
      <c r="R4650" s="248"/>
      <c r="S4650" s="246"/>
      <c r="T4650" s="248"/>
      <c r="U4650" s="249" t="str">
        <f>+IF(AND(S4650&gt;0,R4650&lt;&gt;'Data Validation (ROP used only)'!$A$22),SUM(S4650:T4650),"")</f>
        <v/>
      </c>
      <c r="V4650" s="250" t="str">
        <f>IF(OR(R4650='Data Validation (ROP used only)'!$A$22,ISBLANK(S4650),ISERROR(S4650/$I4650)),"",S4650/$I4650)</f>
        <v/>
      </c>
      <c r="W4650" s="251"/>
      <c r="X4650" s="252" t="str" cm="1">
        <f t="array" ref="X4650">_xlfn.IFS(W4650="","",W4650/I4650&gt;=2,2*I4650,W4650/I4650 &lt; 2, W4650)</f>
        <v/>
      </c>
      <c r="Y4650" s="253" t="str">
        <f t="shared" si="508"/>
        <v/>
      </c>
      <c r="Z4650" s="248"/>
      <c r="AA4650" s="249" t="str">
        <f t="shared" si="509"/>
        <v/>
      </c>
      <c r="AB4650" s="254" t="str">
        <f t="shared" si="510"/>
        <v/>
      </c>
      <c r="AC4650" s="159"/>
      <c r="AD4650" s="160"/>
    </row>
    <row r="4651" spans="2:30" ht="13.8" hidden="1" outlineLevel="1" x14ac:dyDescent="0.25">
      <c r="B4651" s="1"/>
      <c r="C4651" s="1"/>
      <c r="D4651" s="1"/>
      <c r="E4651" s="2"/>
      <c r="F4651" s="1"/>
      <c r="G4651" s="2"/>
      <c r="H4651" s="108"/>
      <c r="I4651" s="109"/>
      <c r="J4651" s="132" t="str">
        <f t="shared" si="506"/>
        <v/>
      </c>
      <c r="K4651" s="132">
        <f t="shared" si="511"/>
        <v>0</v>
      </c>
      <c r="L4651" s="246"/>
      <c r="M4651" s="247"/>
      <c r="N4651" s="246"/>
      <c r="O4651" s="248"/>
      <c r="P4651" s="249" t="str">
        <f t="shared" si="507"/>
        <v/>
      </c>
      <c r="Q4651" s="250" t="str">
        <f t="shared" si="505"/>
        <v/>
      </c>
      <c r="R4651" s="248"/>
      <c r="S4651" s="246"/>
      <c r="T4651" s="248"/>
      <c r="U4651" s="249" t="str">
        <f>+IF(AND(S4651&gt;0,R4651&lt;&gt;'Data Validation (ROP used only)'!$A$22),SUM(S4651:T4651),"")</f>
        <v/>
      </c>
      <c r="V4651" s="250" t="str">
        <f>IF(OR(R4651='Data Validation (ROP used only)'!$A$22,ISBLANK(S4651),ISERROR(S4651/$I4651)),"",S4651/$I4651)</f>
        <v/>
      </c>
      <c r="W4651" s="251"/>
      <c r="X4651" s="252" t="str" cm="1">
        <f t="array" ref="X4651">_xlfn.IFS(W4651="","",W4651/I4651&gt;=2,2*I4651,W4651/I4651 &lt; 2, W4651)</f>
        <v/>
      </c>
      <c r="Y4651" s="253" t="str">
        <f t="shared" si="508"/>
        <v/>
      </c>
      <c r="Z4651" s="248"/>
      <c r="AA4651" s="249" t="str">
        <f t="shared" si="509"/>
        <v/>
      </c>
      <c r="AB4651" s="254" t="str">
        <f t="shared" si="510"/>
        <v/>
      </c>
      <c r="AC4651" s="159"/>
      <c r="AD4651" s="160"/>
    </row>
    <row r="4652" spans="2:30" ht="13.8" hidden="1" outlineLevel="1" x14ac:dyDescent="0.25">
      <c r="B4652" s="1"/>
      <c r="C4652" s="1"/>
      <c r="D4652" s="1"/>
      <c r="E4652" s="2"/>
      <c r="F4652" s="1"/>
      <c r="G4652" s="2"/>
      <c r="H4652" s="108"/>
      <c r="I4652" s="109"/>
      <c r="J4652" s="132" t="str">
        <f t="shared" si="506"/>
        <v/>
      </c>
      <c r="K4652" s="132">
        <f t="shared" si="511"/>
        <v>0</v>
      </c>
      <c r="L4652" s="246"/>
      <c r="M4652" s="247"/>
      <c r="N4652" s="246"/>
      <c r="O4652" s="248"/>
      <c r="P4652" s="249" t="str">
        <f t="shared" si="507"/>
        <v/>
      </c>
      <c r="Q4652" s="250" t="str">
        <f t="shared" si="505"/>
        <v/>
      </c>
      <c r="R4652" s="248"/>
      <c r="S4652" s="246"/>
      <c r="T4652" s="248"/>
      <c r="U4652" s="249" t="str">
        <f>+IF(AND(S4652&gt;0,R4652&lt;&gt;'Data Validation (ROP used only)'!$A$22),SUM(S4652:T4652),"")</f>
        <v/>
      </c>
      <c r="V4652" s="250" t="str">
        <f>IF(OR(R4652='Data Validation (ROP used only)'!$A$22,ISBLANK(S4652),ISERROR(S4652/$I4652)),"",S4652/$I4652)</f>
        <v/>
      </c>
      <c r="W4652" s="251"/>
      <c r="X4652" s="252" t="str" cm="1">
        <f t="array" ref="X4652">_xlfn.IFS(W4652="","",W4652/I4652&gt;=2,2*I4652,W4652/I4652 &lt; 2, W4652)</f>
        <v/>
      </c>
      <c r="Y4652" s="253" t="str">
        <f t="shared" si="508"/>
        <v/>
      </c>
      <c r="Z4652" s="248"/>
      <c r="AA4652" s="249" t="str">
        <f t="shared" si="509"/>
        <v/>
      </c>
      <c r="AB4652" s="254" t="str">
        <f t="shared" si="510"/>
        <v/>
      </c>
      <c r="AC4652" s="159"/>
      <c r="AD4652" s="160"/>
    </row>
    <row r="4653" spans="2:30" ht="13.8" hidden="1" outlineLevel="1" x14ac:dyDescent="0.25">
      <c r="B4653" s="1"/>
      <c r="C4653" s="1"/>
      <c r="D4653" s="1"/>
      <c r="E4653" s="2"/>
      <c r="F4653" s="1"/>
      <c r="G4653" s="2"/>
      <c r="H4653" s="108"/>
      <c r="I4653" s="109"/>
      <c r="J4653" s="132" t="str">
        <f t="shared" si="506"/>
        <v/>
      </c>
      <c r="K4653" s="132">
        <f t="shared" si="511"/>
        <v>0</v>
      </c>
      <c r="L4653" s="246"/>
      <c r="M4653" s="247"/>
      <c r="N4653" s="246"/>
      <c r="O4653" s="248"/>
      <c r="P4653" s="249" t="str">
        <f t="shared" si="507"/>
        <v/>
      </c>
      <c r="Q4653" s="250" t="str">
        <f t="shared" si="505"/>
        <v/>
      </c>
      <c r="R4653" s="248"/>
      <c r="S4653" s="246"/>
      <c r="T4653" s="248"/>
      <c r="U4653" s="249" t="str">
        <f>+IF(AND(S4653&gt;0,R4653&lt;&gt;'Data Validation (ROP used only)'!$A$22),SUM(S4653:T4653),"")</f>
        <v/>
      </c>
      <c r="V4653" s="250" t="str">
        <f>IF(OR(R4653='Data Validation (ROP used only)'!$A$22,ISBLANK(S4653),ISERROR(S4653/$I4653)),"",S4653/$I4653)</f>
        <v/>
      </c>
      <c r="W4653" s="251"/>
      <c r="X4653" s="252" t="str" cm="1">
        <f t="array" ref="X4653">_xlfn.IFS(W4653="","",W4653/I4653&gt;=2,2*I4653,W4653/I4653 &lt; 2, W4653)</f>
        <v/>
      </c>
      <c r="Y4653" s="253" t="str">
        <f t="shared" si="508"/>
        <v/>
      </c>
      <c r="Z4653" s="248"/>
      <c r="AA4653" s="249" t="str">
        <f t="shared" si="509"/>
        <v/>
      </c>
      <c r="AB4653" s="254" t="str">
        <f t="shared" si="510"/>
        <v/>
      </c>
      <c r="AC4653" s="159"/>
      <c r="AD4653" s="160"/>
    </row>
    <row r="4654" spans="2:30" ht="13.8" hidden="1" outlineLevel="1" x14ac:dyDescent="0.25">
      <c r="B4654" s="1"/>
      <c r="C4654" s="1"/>
      <c r="D4654" s="1"/>
      <c r="E4654" s="2"/>
      <c r="F4654" s="1"/>
      <c r="G4654" s="2"/>
      <c r="H4654" s="108"/>
      <c r="I4654" s="109"/>
      <c r="J4654" s="132" t="str">
        <f t="shared" si="506"/>
        <v/>
      </c>
      <c r="K4654" s="132">
        <f t="shared" si="511"/>
        <v>0</v>
      </c>
      <c r="L4654" s="246"/>
      <c r="M4654" s="247"/>
      <c r="N4654" s="246"/>
      <c r="O4654" s="248"/>
      <c r="P4654" s="249" t="str">
        <f t="shared" si="507"/>
        <v/>
      </c>
      <c r="Q4654" s="250" t="str">
        <f t="shared" si="505"/>
        <v/>
      </c>
      <c r="R4654" s="248"/>
      <c r="S4654" s="246"/>
      <c r="T4654" s="248"/>
      <c r="U4654" s="249" t="str">
        <f>+IF(AND(S4654&gt;0,R4654&lt;&gt;'Data Validation (ROP used only)'!$A$22),SUM(S4654:T4654),"")</f>
        <v/>
      </c>
      <c r="V4654" s="250" t="str">
        <f>IF(OR(R4654='Data Validation (ROP used only)'!$A$22,ISBLANK(S4654),ISERROR(S4654/$I4654)),"",S4654/$I4654)</f>
        <v/>
      </c>
      <c r="W4654" s="251"/>
      <c r="X4654" s="252" t="str" cm="1">
        <f t="array" ref="X4654">_xlfn.IFS(W4654="","",W4654/I4654&gt;=2,2*I4654,W4654/I4654 &lt; 2, W4654)</f>
        <v/>
      </c>
      <c r="Y4654" s="253" t="str">
        <f t="shared" si="508"/>
        <v/>
      </c>
      <c r="Z4654" s="248"/>
      <c r="AA4654" s="249" t="str">
        <f t="shared" si="509"/>
        <v/>
      </c>
      <c r="AB4654" s="254" t="str">
        <f t="shared" si="510"/>
        <v/>
      </c>
      <c r="AC4654" s="159"/>
      <c r="AD4654" s="160"/>
    </row>
    <row r="4655" spans="2:30" ht="13.8" hidden="1" outlineLevel="1" x14ac:dyDescent="0.25">
      <c r="B4655" s="1"/>
      <c r="C4655" s="1"/>
      <c r="D4655" s="1"/>
      <c r="E4655" s="2"/>
      <c r="F4655" s="1"/>
      <c r="G4655" s="2"/>
      <c r="H4655" s="108"/>
      <c r="I4655" s="109"/>
      <c r="J4655" s="132" t="str">
        <f t="shared" si="506"/>
        <v/>
      </c>
      <c r="K4655" s="132">
        <f t="shared" si="511"/>
        <v>0</v>
      </c>
      <c r="L4655" s="246"/>
      <c r="M4655" s="247"/>
      <c r="N4655" s="246"/>
      <c r="O4655" s="248"/>
      <c r="P4655" s="249" t="str">
        <f t="shared" si="507"/>
        <v/>
      </c>
      <c r="Q4655" s="250" t="str">
        <f t="shared" si="505"/>
        <v/>
      </c>
      <c r="R4655" s="248"/>
      <c r="S4655" s="246"/>
      <c r="T4655" s="248"/>
      <c r="U4655" s="249" t="str">
        <f>+IF(AND(S4655&gt;0,R4655&lt;&gt;'Data Validation (ROP used only)'!$A$22),SUM(S4655:T4655),"")</f>
        <v/>
      </c>
      <c r="V4655" s="250" t="str">
        <f>IF(OR(R4655='Data Validation (ROP used only)'!$A$22,ISBLANK(S4655),ISERROR(S4655/$I4655)),"",S4655/$I4655)</f>
        <v/>
      </c>
      <c r="W4655" s="251"/>
      <c r="X4655" s="252" t="str" cm="1">
        <f t="array" ref="X4655">_xlfn.IFS(W4655="","",W4655/I4655&gt;=2,2*I4655,W4655/I4655 &lt; 2, W4655)</f>
        <v/>
      </c>
      <c r="Y4655" s="253" t="str">
        <f t="shared" si="508"/>
        <v/>
      </c>
      <c r="Z4655" s="248"/>
      <c r="AA4655" s="249" t="str">
        <f t="shared" si="509"/>
        <v/>
      </c>
      <c r="AB4655" s="254" t="str">
        <f t="shared" si="510"/>
        <v/>
      </c>
      <c r="AC4655" s="159"/>
      <c r="AD4655" s="160"/>
    </row>
    <row r="4656" spans="2:30" ht="13.8" hidden="1" outlineLevel="1" x14ac:dyDescent="0.25">
      <c r="B4656" s="1"/>
      <c r="C4656" s="1"/>
      <c r="D4656" s="1"/>
      <c r="E4656" s="2"/>
      <c r="F4656" s="1"/>
      <c r="G4656" s="2"/>
      <c r="H4656" s="108"/>
      <c r="I4656" s="109"/>
      <c r="J4656" s="132" t="str">
        <f t="shared" si="506"/>
        <v/>
      </c>
      <c r="K4656" s="132">
        <f t="shared" si="511"/>
        <v>0</v>
      </c>
      <c r="L4656" s="246"/>
      <c r="M4656" s="247"/>
      <c r="N4656" s="246"/>
      <c r="O4656" s="248"/>
      <c r="P4656" s="249" t="str">
        <f t="shared" si="507"/>
        <v/>
      </c>
      <c r="Q4656" s="250" t="str">
        <f t="shared" si="505"/>
        <v/>
      </c>
      <c r="R4656" s="248"/>
      <c r="S4656" s="246"/>
      <c r="T4656" s="248"/>
      <c r="U4656" s="249" t="str">
        <f>+IF(AND(S4656&gt;0,R4656&lt;&gt;'Data Validation (ROP used only)'!$A$22),SUM(S4656:T4656),"")</f>
        <v/>
      </c>
      <c r="V4656" s="250" t="str">
        <f>IF(OR(R4656='Data Validation (ROP used only)'!$A$22,ISBLANK(S4656),ISERROR(S4656/$I4656)),"",S4656/$I4656)</f>
        <v/>
      </c>
      <c r="W4656" s="251"/>
      <c r="X4656" s="252" t="str" cm="1">
        <f t="array" ref="X4656">_xlfn.IFS(W4656="","",W4656/I4656&gt;=2,2*I4656,W4656/I4656 &lt; 2, W4656)</f>
        <v/>
      </c>
      <c r="Y4656" s="253" t="str">
        <f t="shared" si="508"/>
        <v/>
      </c>
      <c r="Z4656" s="248"/>
      <c r="AA4656" s="249" t="str">
        <f t="shared" si="509"/>
        <v/>
      </c>
      <c r="AB4656" s="254" t="str">
        <f t="shared" si="510"/>
        <v/>
      </c>
      <c r="AC4656" s="159"/>
      <c r="AD4656" s="160"/>
    </row>
    <row r="4657" spans="2:30" ht="13.8" hidden="1" outlineLevel="1" x14ac:dyDescent="0.25">
      <c r="B4657" s="1"/>
      <c r="C4657" s="1"/>
      <c r="D4657" s="1"/>
      <c r="E4657" s="2"/>
      <c r="F4657" s="1"/>
      <c r="G4657" s="2"/>
      <c r="H4657" s="108"/>
      <c r="I4657" s="109"/>
      <c r="J4657" s="132" t="str">
        <f t="shared" si="506"/>
        <v/>
      </c>
      <c r="K4657" s="132">
        <f t="shared" si="511"/>
        <v>0</v>
      </c>
      <c r="L4657" s="246"/>
      <c r="M4657" s="247"/>
      <c r="N4657" s="246"/>
      <c r="O4657" s="248"/>
      <c r="P4657" s="249" t="str">
        <f t="shared" si="507"/>
        <v/>
      </c>
      <c r="Q4657" s="250" t="str">
        <f t="shared" si="505"/>
        <v/>
      </c>
      <c r="R4657" s="248"/>
      <c r="S4657" s="246"/>
      <c r="T4657" s="248"/>
      <c r="U4657" s="249" t="str">
        <f>+IF(AND(S4657&gt;0,R4657&lt;&gt;'Data Validation (ROP used only)'!$A$22),SUM(S4657:T4657),"")</f>
        <v/>
      </c>
      <c r="V4657" s="250" t="str">
        <f>IF(OR(R4657='Data Validation (ROP used only)'!$A$22,ISBLANK(S4657),ISERROR(S4657/$I4657)),"",S4657/$I4657)</f>
        <v/>
      </c>
      <c r="W4657" s="251"/>
      <c r="X4657" s="252" t="str" cm="1">
        <f t="array" ref="X4657">_xlfn.IFS(W4657="","",W4657/I4657&gt;=2,2*I4657,W4657/I4657 &lt; 2, W4657)</f>
        <v/>
      </c>
      <c r="Y4657" s="253" t="str">
        <f t="shared" si="508"/>
        <v/>
      </c>
      <c r="Z4657" s="248"/>
      <c r="AA4657" s="249" t="str">
        <f t="shared" si="509"/>
        <v/>
      </c>
      <c r="AB4657" s="254" t="str">
        <f t="shared" si="510"/>
        <v/>
      </c>
      <c r="AC4657" s="159"/>
      <c r="AD4657" s="160"/>
    </row>
    <row r="4658" spans="2:30" ht="13.8" hidden="1" outlineLevel="1" x14ac:dyDescent="0.25">
      <c r="B4658" s="1"/>
      <c r="C4658" s="1"/>
      <c r="D4658" s="1"/>
      <c r="E4658" s="2"/>
      <c r="F4658" s="1"/>
      <c r="G4658" s="2"/>
      <c r="H4658" s="108"/>
      <c r="I4658" s="109"/>
      <c r="J4658" s="132" t="str">
        <f t="shared" si="506"/>
        <v/>
      </c>
      <c r="K4658" s="132">
        <f t="shared" si="511"/>
        <v>0</v>
      </c>
      <c r="L4658" s="246"/>
      <c r="M4658" s="247"/>
      <c r="N4658" s="246"/>
      <c r="O4658" s="248"/>
      <c r="P4658" s="249" t="str">
        <f t="shared" si="507"/>
        <v/>
      </c>
      <c r="Q4658" s="250" t="str">
        <f t="shared" si="505"/>
        <v/>
      </c>
      <c r="R4658" s="248"/>
      <c r="S4658" s="246"/>
      <c r="T4658" s="248"/>
      <c r="U4658" s="249" t="str">
        <f>+IF(AND(S4658&gt;0,R4658&lt;&gt;'Data Validation (ROP used only)'!$A$22),SUM(S4658:T4658),"")</f>
        <v/>
      </c>
      <c r="V4658" s="250" t="str">
        <f>IF(OR(R4658='Data Validation (ROP used only)'!$A$22,ISBLANK(S4658),ISERROR(S4658/$I4658)),"",S4658/$I4658)</f>
        <v/>
      </c>
      <c r="W4658" s="251"/>
      <c r="X4658" s="252" t="str" cm="1">
        <f t="array" ref="X4658">_xlfn.IFS(W4658="","",W4658/I4658&gt;=2,2*I4658,W4658/I4658 &lt; 2, W4658)</f>
        <v/>
      </c>
      <c r="Y4658" s="253" t="str">
        <f t="shared" si="508"/>
        <v/>
      </c>
      <c r="Z4658" s="248"/>
      <c r="AA4658" s="249" t="str">
        <f t="shared" si="509"/>
        <v/>
      </c>
      <c r="AB4658" s="254" t="str">
        <f t="shared" si="510"/>
        <v/>
      </c>
      <c r="AC4658" s="159"/>
      <c r="AD4658" s="160"/>
    </row>
    <row r="4659" spans="2:30" ht="13.8" hidden="1" outlineLevel="1" x14ac:dyDescent="0.25">
      <c r="B4659" s="1"/>
      <c r="C4659" s="1"/>
      <c r="D4659" s="1"/>
      <c r="E4659" s="2"/>
      <c r="F4659" s="1"/>
      <c r="G4659" s="2"/>
      <c r="H4659" s="108"/>
      <c r="I4659" s="109"/>
      <c r="J4659" s="132" t="str">
        <f t="shared" si="506"/>
        <v/>
      </c>
      <c r="K4659" s="132">
        <f t="shared" si="511"/>
        <v>0</v>
      </c>
      <c r="L4659" s="246"/>
      <c r="M4659" s="247"/>
      <c r="N4659" s="246"/>
      <c r="O4659" s="248"/>
      <c r="P4659" s="249" t="str">
        <f t="shared" si="507"/>
        <v/>
      </c>
      <c r="Q4659" s="250" t="str">
        <f t="shared" si="505"/>
        <v/>
      </c>
      <c r="R4659" s="248"/>
      <c r="S4659" s="246"/>
      <c r="T4659" s="248"/>
      <c r="U4659" s="249" t="str">
        <f>+IF(AND(S4659&gt;0,R4659&lt;&gt;'Data Validation (ROP used only)'!$A$22),SUM(S4659:T4659),"")</f>
        <v/>
      </c>
      <c r="V4659" s="250" t="str">
        <f>IF(OR(R4659='Data Validation (ROP used only)'!$A$22,ISBLANK(S4659),ISERROR(S4659/$I4659)),"",S4659/$I4659)</f>
        <v/>
      </c>
      <c r="W4659" s="251"/>
      <c r="X4659" s="252" t="str" cm="1">
        <f t="array" ref="X4659">_xlfn.IFS(W4659="","",W4659/I4659&gt;=2,2*I4659,W4659/I4659 &lt; 2, W4659)</f>
        <v/>
      </c>
      <c r="Y4659" s="253" t="str">
        <f t="shared" si="508"/>
        <v/>
      </c>
      <c r="Z4659" s="248"/>
      <c r="AA4659" s="249" t="str">
        <f t="shared" si="509"/>
        <v/>
      </c>
      <c r="AB4659" s="254" t="str">
        <f t="shared" si="510"/>
        <v/>
      </c>
      <c r="AC4659" s="159"/>
      <c r="AD4659" s="160"/>
    </row>
    <row r="4660" spans="2:30" ht="13.8" hidden="1" outlineLevel="1" x14ac:dyDescent="0.25">
      <c r="B4660" s="1"/>
      <c r="C4660" s="1"/>
      <c r="D4660" s="1"/>
      <c r="E4660" s="2"/>
      <c r="F4660" s="1"/>
      <c r="G4660" s="2"/>
      <c r="H4660" s="108"/>
      <c r="I4660" s="109"/>
      <c r="J4660" s="132" t="str">
        <f t="shared" si="506"/>
        <v/>
      </c>
      <c r="K4660" s="132">
        <f t="shared" si="511"/>
        <v>0</v>
      </c>
      <c r="L4660" s="246"/>
      <c r="M4660" s="247"/>
      <c r="N4660" s="246"/>
      <c r="O4660" s="248"/>
      <c r="P4660" s="249" t="str">
        <f t="shared" si="507"/>
        <v/>
      </c>
      <c r="Q4660" s="250" t="str">
        <f t="shared" si="505"/>
        <v/>
      </c>
      <c r="R4660" s="248"/>
      <c r="S4660" s="246"/>
      <c r="T4660" s="248"/>
      <c r="U4660" s="249" t="str">
        <f>+IF(AND(S4660&gt;0,R4660&lt;&gt;'Data Validation (ROP used only)'!$A$22),SUM(S4660:T4660),"")</f>
        <v/>
      </c>
      <c r="V4660" s="250" t="str">
        <f>IF(OR(R4660='Data Validation (ROP used only)'!$A$22,ISBLANK(S4660),ISERROR(S4660/$I4660)),"",S4660/$I4660)</f>
        <v/>
      </c>
      <c r="W4660" s="251"/>
      <c r="X4660" s="252" t="str" cm="1">
        <f t="array" ref="X4660">_xlfn.IFS(W4660="","",W4660/I4660&gt;=2,2*I4660,W4660/I4660 &lt; 2, W4660)</f>
        <v/>
      </c>
      <c r="Y4660" s="253" t="str">
        <f t="shared" si="508"/>
        <v/>
      </c>
      <c r="Z4660" s="248"/>
      <c r="AA4660" s="249" t="str">
        <f t="shared" si="509"/>
        <v/>
      </c>
      <c r="AB4660" s="254" t="str">
        <f t="shared" si="510"/>
        <v/>
      </c>
      <c r="AC4660" s="159"/>
      <c r="AD4660" s="160"/>
    </row>
    <row r="4661" spans="2:30" ht="13.8" hidden="1" outlineLevel="1" x14ac:dyDescent="0.25">
      <c r="B4661" s="1"/>
      <c r="C4661" s="1"/>
      <c r="D4661" s="1"/>
      <c r="E4661" s="2"/>
      <c r="F4661" s="1"/>
      <c r="G4661" s="2"/>
      <c r="H4661" s="108"/>
      <c r="I4661" s="109"/>
      <c r="J4661" s="132" t="str">
        <f t="shared" si="506"/>
        <v/>
      </c>
      <c r="K4661" s="132">
        <f t="shared" si="511"/>
        <v>0</v>
      </c>
      <c r="L4661" s="246"/>
      <c r="M4661" s="247"/>
      <c r="N4661" s="246"/>
      <c r="O4661" s="248"/>
      <c r="P4661" s="249" t="str">
        <f t="shared" si="507"/>
        <v/>
      </c>
      <c r="Q4661" s="250" t="str">
        <f t="shared" si="505"/>
        <v/>
      </c>
      <c r="R4661" s="248"/>
      <c r="S4661" s="246"/>
      <c r="T4661" s="248"/>
      <c r="U4661" s="249" t="str">
        <f>+IF(AND(S4661&gt;0,R4661&lt;&gt;'Data Validation (ROP used only)'!$A$22),SUM(S4661:T4661),"")</f>
        <v/>
      </c>
      <c r="V4661" s="250" t="str">
        <f>IF(OR(R4661='Data Validation (ROP used only)'!$A$22,ISBLANK(S4661),ISERROR(S4661/$I4661)),"",S4661/$I4661)</f>
        <v/>
      </c>
      <c r="W4661" s="251"/>
      <c r="X4661" s="252" t="str" cm="1">
        <f t="array" ref="X4661">_xlfn.IFS(W4661="","",W4661/I4661&gt;=2,2*I4661,W4661/I4661 &lt; 2, W4661)</f>
        <v/>
      </c>
      <c r="Y4661" s="253" t="str">
        <f t="shared" si="508"/>
        <v/>
      </c>
      <c r="Z4661" s="248"/>
      <c r="AA4661" s="249" t="str">
        <f t="shared" si="509"/>
        <v/>
      </c>
      <c r="AB4661" s="254" t="str">
        <f t="shared" si="510"/>
        <v/>
      </c>
      <c r="AC4661" s="159"/>
      <c r="AD4661" s="160"/>
    </row>
    <row r="4662" spans="2:30" ht="13.8" hidden="1" outlineLevel="1" x14ac:dyDescent="0.25">
      <c r="B4662" s="1"/>
      <c r="C4662" s="1"/>
      <c r="D4662" s="1"/>
      <c r="E4662" s="2"/>
      <c r="F4662" s="1"/>
      <c r="G4662" s="2"/>
      <c r="H4662" s="108"/>
      <c r="I4662" s="109"/>
      <c r="J4662" s="132" t="str">
        <f t="shared" si="506"/>
        <v/>
      </c>
      <c r="K4662" s="132">
        <f t="shared" si="511"/>
        <v>0</v>
      </c>
      <c r="L4662" s="246"/>
      <c r="M4662" s="247"/>
      <c r="N4662" s="246"/>
      <c r="O4662" s="248"/>
      <c r="P4662" s="249" t="str">
        <f t="shared" si="507"/>
        <v/>
      </c>
      <c r="Q4662" s="250" t="str">
        <f t="shared" si="505"/>
        <v/>
      </c>
      <c r="R4662" s="248"/>
      <c r="S4662" s="246"/>
      <c r="T4662" s="248"/>
      <c r="U4662" s="249" t="str">
        <f>+IF(AND(S4662&gt;0,R4662&lt;&gt;'Data Validation (ROP used only)'!$A$22),SUM(S4662:T4662),"")</f>
        <v/>
      </c>
      <c r="V4662" s="250" t="str">
        <f>IF(OR(R4662='Data Validation (ROP used only)'!$A$22,ISBLANK(S4662),ISERROR(S4662/$I4662)),"",S4662/$I4662)</f>
        <v/>
      </c>
      <c r="W4662" s="251"/>
      <c r="X4662" s="252" t="str" cm="1">
        <f t="array" ref="X4662">_xlfn.IFS(W4662="","",W4662/I4662&gt;=2,2*I4662,W4662/I4662 &lt; 2, W4662)</f>
        <v/>
      </c>
      <c r="Y4662" s="253" t="str">
        <f t="shared" si="508"/>
        <v/>
      </c>
      <c r="Z4662" s="248"/>
      <c r="AA4662" s="249" t="str">
        <f t="shared" si="509"/>
        <v/>
      </c>
      <c r="AB4662" s="254" t="str">
        <f t="shared" si="510"/>
        <v/>
      </c>
      <c r="AC4662" s="159"/>
      <c r="AD4662" s="160"/>
    </row>
    <row r="4663" spans="2:30" ht="13.8" hidden="1" outlineLevel="1" x14ac:dyDescent="0.25">
      <c r="B4663" s="1"/>
      <c r="C4663" s="1"/>
      <c r="D4663" s="1"/>
      <c r="E4663" s="2"/>
      <c r="F4663" s="1"/>
      <c r="G4663" s="2"/>
      <c r="H4663" s="108"/>
      <c r="I4663" s="109"/>
      <c r="J4663" s="132" t="str">
        <f t="shared" si="506"/>
        <v/>
      </c>
      <c r="K4663" s="132">
        <f t="shared" si="511"/>
        <v>0</v>
      </c>
      <c r="L4663" s="246"/>
      <c r="M4663" s="247"/>
      <c r="N4663" s="246"/>
      <c r="O4663" s="248"/>
      <c r="P4663" s="249" t="str">
        <f t="shared" si="507"/>
        <v/>
      </c>
      <c r="Q4663" s="250" t="str">
        <f t="shared" si="505"/>
        <v/>
      </c>
      <c r="R4663" s="248"/>
      <c r="S4663" s="246"/>
      <c r="T4663" s="248"/>
      <c r="U4663" s="249" t="str">
        <f>+IF(AND(S4663&gt;0,R4663&lt;&gt;'Data Validation (ROP used only)'!$A$22),SUM(S4663:T4663),"")</f>
        <v/>
      </c>
      <c r="V4663" s="250" t="str">
        <f>IF(OR(R4663='Data Validation (ROP used only)'!$A$22,ISBLANK(S4663),ISERROR(S4663/$I4663)),"",S4663/$I4663)</f>
        <v/>
      </c>
      <c r="W4663" s="251"/>
      <c r="X4663" s="252" t="str" cm="1">
        <f t="array" ref="X4663">_xlfn.IFS(W4663="","",W4663/I4663&gt;=2,2*I4663,W4663/I4663 &lt; 2, W4663)</f>
        <v/>
      </c>
      <c r="Y4663" s="253" t="str">
        <f t="shared" si="508"/>
        <v/>
      </c>
      <c r="Z4663" s="248"/>
      <c r="AA4663" s="249" t="str">
        <f t="shared" si="509"/>
        <v/>
      </c>
      <c r="AB4663" s="254" t="str">
        <f t="shared" si="510"/>
        <v/>
      </c>
      <c r="AC4663" s="159"/>
      <c r="AD4663" s="160"/>
    </row>
    <row r="4664" spans="2:30" ht="13.8" hidden="1" outlineLevel="1" x14ac:dyDescent="0.25">
      <c r="B4664" s="1"/>
      <c r="C4664" s="1"/>
      <c r="D4664" s="1"/>
      <c r="E4664" s="2"/>
      <c r="F4664" s="1"/>
      <c r="G4664" s="2"/>
      <c r="H4664" s="108"/>
      <c r="I4664" s="109"/>
      <c r="J4664" s="132" t="str">
        <f t="shared" si="506"/>
        <v/>
      </c>
      <c r="K4664" s="132">
        <f t="shared" si="511"/>
        <v>0</v>
      </c>
      <c r="L4664" s="246"/>
      <c r="M4664" s="247"/>
      <c r="N4664" s="246"/>
      <c r="O4664" s="248"/>
      <c r="P4664" s="249" t="str">
        <f t="shared" si="507"/>
        <v/>
      </c>
      <c r="Q4664" s="250" t="str">
        <f t="shared" si="505"/>
        <v/>
      </c>
      <c r="R4664" s="248"/>
      <c r="S4664" s="246"/>
      <c r="T4664" s="248"/>
      <c r="U4664" s="249" t="str">
        <f>+IF(AND(S4664&gt;0,R4664&lt;&gt;'Data Validation (ROP used only)'!$A$22),SUM(S4664:T4664),"")</f>
        <v/>
      </c>
      <c r="V4664" s="250" t="str">
        <f>IF(OR(R4664='Data Validation (ROP used only)'!$A$22,ISBLANK(S4664),ISERROR(S4664/$I4664)),"",S4664/$I4664)</f>
        <v/>
      </c>
      <c r="W4664" s="251"/>
      <c r="X4664" s="252" t="str" cm="1">
        <f t="array" ref="X4664">_xlfn.IFS(W4664="","",W4664/I4664&gt;=2,2*I4664,W4664/I4664 &lt; 2, W4664)</f>
        <v/>
      </c>
      <c r="Y4664" s="253" t="str">
        <f t="shared" si="508"/>
        <v/>
      </c>
      <c r="Z4664" s="248"/>
      <c r="AA4664" s="249" t="str">
        <f t="shared" si="509"/>
        <v/>
      </c>
      <c r="AB4664" s="254" t="str">
        <f t="shared" si="510"/>
        <v/>
      </c>
      <c r="AC4664" s="159"/>
      <c r="AD4664" s="160"/>
    </row>
    <row r="4665" spans="2:30" ht="13.8" hidden="1" outlineLevel="1" x14ac:dyDescent="0.25">
      <c r="B4665" s="1"/>
      <c r="C4665" s="1"/>
      <c r="D4665" s="1"/>
      <c r="E4665" s="2"/>
      <c r="F4665" s="1"/>
      <c r="G4665" s="2"/>
      <c r="H4665" s="108"/>
      <c r="I4665" s="109"/>
      <c r="J4665" s="132" t="str">
        <f t="shared" si="506"/>
        <v/>
      </c>
      <c r="K4665" s="132">
        <f t="shared" si="511"/>
        <v>0</v>
      </c>
      <c r="L4665" s="246"/>
      <c r="M4665" s="247"/>
      <c r="N4665" s="246"/>
      <c r="O4665" s="248"/>
      <c r="P4665" s="249" t="str">
        <f t="shared" si="507"/>
        <v/>
      </c>
      <c r="Q4665" s="250" t="str">
        <f t="shared" si="505"/>
        <v/>
      </c>
      <c r="R4665" s="248"/>
      <c r="S4665" s="246"/>
      <c r="T4665" s="248"/>
      <c r="U4665" s="249" t="str">
        <f>+IF(AND(S4665&gt;0,R4665&lt;&gt;'Data Validation (ROP used only)'!$A$22),SUM(S4665:T4665),"")</f>
        <v/>
      </c>
      <c r="V4665" s="250" t="str">
        <f>IF(OR(R4665='Data Validation (ROP used only)'!$A$22,ISBLANK(S4665),ISERROR(S4665/$I4665)),"",S4665/$I4665)</f>
        <v/>
      </c>
      <c r="W4665" s="251"/>
      <c r="X4665" s="252" t="str" cm="1">
        <f t="array" ref="X4665">_xlfn.IFS(W4665="","",W4665/I4665&gt;=2,2*I4665,W4665/I4665 &lt; 2, W4665)</f>
        <v/>
      </c>
      <c r="Y4665" s="253" t="str">
        <f t="shared" si="508"/>
        <v/>
      </c>
      <c r="Z4665" s="248"/>
      <c r="AA4665" s="249" t="str">
        <f t="shared" si="509"/>
        <v/>
      </c>
      <c r="AB4665" s="254" t="str">
        <f t="shared" si="510"/>
        <v/>
      </c>
      <c r="AC4665" s="159"/>
      <c r="AD4665" s="160"/>
    </row>
    <row r="4666" spans="2:30" ht="13.8" hidden="1" outlineLevel="1" x14ac:dyDescent="0.25">
      <c r="B4666" s="1"/>
      <c r="C4666" s="1"/>
      <c r="D4666" s="1"/>
      <c r="E4666" s="2"/>
      <c r="F4666" s="1"/>
      <c r="G4666" s="2"/>
      <c r="H4666" s="108"/>
      <c r="I4666" s="109"/>
      <c r="J4666" s="132" t="str">
        <f t="shared" si="506"/>
        <v/>
      </c>
      <c r="K4666" s="132">
        <f t="shared" si="511"/>
        <v>0</v>
      </c>
      <c r="L4666" s="246"/>
      <c r="M4666" s="247"/>
      <c r="N4666" s="246"/>
      <c r="O4666" s="248"/>
      <c r="P4666" s="249" t="str">
        <f t="shared" si="507"/>
        <v/>
      </c>
      <c r="Q4666" s="250" t="str">
        <f t="shared" si="505"/>
        <v/>
      </c>
      <c r="R4666" s="248"/>
      <c r="S4666" s="246"/>
      <c r="T4666" s="248"/>
      <c r="U4666" s="249" t="str">
        <f>+IF(AND(S4666&gt;0,R4666&lt;&gt;'Data Validation (ROP used only)'!$A$22),SUM(S4666:T4666),"")</f>
        <v/>
      </c>
      <c r="V4666" s="250" t="str">
        <f>IF(OR(R4666='Data Validation (ROP used only)'!$A$22,ISBLANK(S4666),ISERROR(S4666/$I4666)),"",S4666/$I4666)</f>
        <v/>
      </c>
      <c r="W4666" s="251"/>
      <c r="X4666" s="252" t="str" cm="1">
        <f t="array" ref="X4666">_xlfn.IFS(W4666="","",W4666/I4666&gt;=2,2*I4666,W4666/I4666 &lt; 2, W4666)</f>
        <v/>
      </c>
      <c r="Y4666" s="253" t="str">
        <f t="shared" si="508"/>
        <v/>
      </c>
      <c r="Z4666" s="248"/>
      <c r="AA4666" s="249" t="str">
        <f t="shared" si="509"/>
        <v/>
      </c>
      <c r="AB4666" s="254" t="str">
        <f t="shared" si="510"/>
        <v/>
      </c>
      <c r="AC4666" s="159"/>
      <c r="AD4666" s="160"/>
    </row>
    <row r="4667" spans="2:30" ht="13.8" hidden="1" outlineLevel="1" x14ac:dyDescent="0.25">
      <c r="B4667" s="1"/>
      <c r="C4667" s="1"/>
      <c r="D4667" s="1"/>
      <c r="E4667" s="2"/>
      <c r="F4667" s="1"/>
      <c r="G4667" s="2"/>
      <c r="H4667" s="108"/>
      <c r="I4667" s="109"/>
      <c r="J4667" s="132" t="str">
        <f t="shared" si="506"/>
        <v/>
      </c>
      <c r="K4667" s="132">
        <f t="shared" si="511"/>
        <v>0</v>
      </c>
      <c r="L4667" s="246"/>
      <c r="M4667" s="247"/>
      <c r="N4667" s="246"/>
      <c r="O4667" s="248"/>
      <c r="P4667" s="249" t="str">
        <f t="shared" si="507"/>
        <v/>
      </c>
      <c r="Q4667" s="250" t="str">
        <f t="shared" si="505"/>
        <v/>
      </c>
      <c r="R4667" s="248"/>
      <c r="S4667" s="246"/>
      <c r="T4667" s="248"/>
      <c r="U4667" s="249" t="str">
        <f>+IF(AND(S4667&gt;0,R4667&lt;&gt;'Data Validation (ROP used only)'!$A$22),SUM(S4667:T4667),"")</f>
        <v/>
      </c>
      <c r="V4667" s="250" t="str">
        <f>IF(OR(R4667='Data Validation (ROP used only)'!$A$22,ISBLANK(S4667),ISERROR(S4667/$I4667)),"",S4667/$I4667)</f>
        <v/>
      </c>
      <c r="W4667" s="251"/>
      <c r="X4667" s="252" t="str" cm="1">
        <f t="array" ref="X4667">_xlfn.IFS(W4667="","",W4667/I4667&gt;=2,2*I4667,W4667/I4667 &lt; 2, W4667)</f>
        <v/>
      </c>
      <c r="Y4667" s="253" t="str">
        <f t="shared" si="508"/>
        <v/>
      </c>
      <c r="Z4667" s="248"/>
      <c r="AA4667" s="249" t="str">
        <f t="shared" si="509"/>
        <v/>
      </c>
      <c r="AB4667" s="254" t="str">
        <f t="shared" si="510"/>
        <v/>
      </c>
      <c r="AC4667" s="159"/>
      <c r="AD4667" s="160"/>
    </row>
    <row r="4668" spans="2:30" ht="13.8" hidden="1" outlineLevel="1" x14ac:dyDescent="0.25">
      <c r="B4668" s="1"/>
      <c r="C4668" s="1"/>
      <c r="D4668" s="1"/>
      <c r="E4668" s="2"/>
      <c r="F4668" s="1"/>
      <c r="G4668" s="2"/>
      <c r="H4668" s="108"/>
      <c r="I4668" s="109"/>
      <c r="J4668" s="132" t="str">
        <f t="shared" si="506"/>
        <v/>
      </c>
      <c r="K4668" s="132">
        <f t="shared" si="511"/>
        <v>0</v>
      </c>
      <c r="L4668" s="246"/>
      <c r="M4668" s="247"/>
      <c r="N4668" s="246"/>
      <c r="O4668" s="248"/>
      <c r="P4668" s="249" t="str">
        <f t="shared" si="507"/>
        <v/>
      </c>
      <c r="Q4668" s="250" t="str">
        <f t="shared" si="505"/>
        <v/>
      </c>
      <c r="R4668" s="248"/>
      <c r="S4668" s="246"/>
      <c r="T4668" s="248"/>
      <c r="U4668" s="249" t="str">
        <f>+IF(AND(S4668&gt;0,R4668&lt;&gt;'Data Validation (ROP used only)'!$A$22),SUM(S4668:T4668),"")</f>
        <v/>
      </c>
      <c r="V4668" s="250" t="str">
        <f>IF(OR(R4668='Data Validation (ROP used only)'!$A$22,ISBLANK(S4668),ISERROR(S4668/$I4668)),"",S4668/$I4668)</f>
        <v/>
      </c>
      <c r="W4668" s="251"/>
      <c r="X4668" s="252" t="str" cm="1">
        <f t="array" ref="X4668">_xlfn.IFS(W4668="","",W4668/I4668&gt;=2,2*I4668,W4668/I4668 &lt; 2, W4668)</f>
        <v/>
      </c>
      <c r="Y4668" s="253" t="str">
        <f t="shared" si="508"/>
        <v/>
      </c>
      <c r="Z4668" s="248"/>
      <c r="AA4668" s="249" t="str">
        <f t="shared" si="509"/>
        <v/>
      </c>
      <c r="AB4668" s="254" t="str">
        <f t="shared" si="510"/>
        <v/>
      </c>
      <c r="AC4668" s="159"/>
      <c r="AD4668" s="160"/>
    </row>
    <row r="4669" spans="2:30" ht="13.8" hidden="1" outlineLevel="1" x14ac:dyDescent="0.25">
      <c r="B4669" s="1"/>
      <c r="C4669" s="1"/>
      <c r="D4669" s="1"/>
      <c r="E4669" s="2"/>
      <c r="F4669" s="1"/>
      <c r="G4669" s="2"/>
      <c r="H4669" s="108"/>
      <c r="I4669" s="109"/>
      <c r="J4669" s="132" t="str">
        <f t="shared" si="506"/>
        <v/>
      </c>
      <c r="K4669" s="132">
        <f t="shared" si="511"/>
        <v>0</v>
      </c>
      <c r="L4669" s="246"/>
      <c r="M4669" s="247"/>
      <c r="N4669" s="246"/>
      <c r="O4669" s="248"/>
      <c r="P4669" s="249" t="str">
        <f t="shared" si="507"/>
        <v/>
      </c>
      <c r="Q4669" s="250" t="str">
        <f t="shared" si="505"/>
        <v/>
      </c>
      <c r="R4669" s="248"/>
      <c r="S4669" s="246"/>
      <c r="T4669" s="248"/>
      <c r="U4669" s="249" t="str">
        <f>+IF(AND(S4669&gt;0,R4669&lt;&gt;'Data Validation (ROP used only)'!$A$22),SUM(S4669:T4669),"")</f>
        <v/>
      </c>
      <c r="V4669" s="250" t="str">
        <f>IF(OR(R4669='Data Validation (ROP used only)'!$A$22,ISBLANK(S4669),ISERROR(S4669/$I4669)),"",S4669/$I4669)</f>
        <v/>
      </c>
      <c r="W4669" s="251"/>
      <c r="X4669" s="252" t="str" cm="1">
        <f t="array" ref="X4669">_xlfn.IFS(W4669="","",W4669/I4669&gt;=2,2*I4669,W4669/I4669 &lt; 2, W4669)</f>
        <v/>
      </c>
      <c r="Y4669" s="253" t="str">
        <f t="shared" si="508"/>
        <v/>
      </c>
      <c r="Z4669" s="248"/>
      <c r="AA4669" s="249" t="str">
        <f t="shared" si="509"/>
        <v/>
      </c>
      <c r="AB4669" s="254" t="str">
        <f t="shared" si="510"/>
        <v/>
      </c>
      <c r="AC4669" s="159"/>
      <c r="AD4669" s="160"/>
    </row>
    <row r="4670" spans="2:30" ht="13.8" hidden="1" outlineLevel="1" x14ac:dyDescent="0.25">
      <c r="B4670" s="1"/>
      <c r="C4670" s="1"/>
      <c r="D4670" s="1"/>
      <c r="E4670" s="2"/>
      <c r="F4670" s="1"/>
      <c r="G4670" s="2"/>
      <c r="H4670" s="108"/>
      <c r="I4670" s="109"/>
      <c r="J4670" s="132" t="str">
        <f t="shared" si="506"/>
        <v/>
      </c>
      <c r="K4670" s="132">
        <f t="shared" si="511"/>
        <v>0</v>
      </c>
      <c r="L4670" s="246"/>
      <c r="M4670" s="247"/>
      <c r="N4670" s="246"/>
      <c r="O4670" s="248"/>
      <c r="P4670" s="249" t="str">
        <f t="shared" si="507"/>
        <v/>
      </c>
      <c r="Q4670" s="250" t="str">
        <f t="shared" si="505"/>
        <v/>
      </c>
      <c r="R4670" s="248"/>
      <c r="S4670" s="246"/>
      <c r="T4670" s="248"/>
      <c r="U4670" s="249" t="str">
        <f>+IF(AND(S4670&gt;0,R4670&lt;&gt;'Data Validation (ROP used only)'!$A$22),SUM(S4670:T4670),"")</f>
        <v/>
      </c>
      <c r="V4670" s="250" t="str">
        <f>IF(OR(R4670='Data Validation (ROP used only)'!$A$22,ISBLANK(S4670),ISERROR(S4670/$I4670)),"",S4670/$I4670)</f>
        <v/>
      </c>
      <c r="W4670" s="251"/>
      <c r="X4670" s="252" t="str" cm="1">
        <f t="array" ref="X4670">_xlfn.IFS(W4670="","",W4670/I4670&gt;=2,2*I4670,W4670/I4670 &lt; 2, W4670)</f>
        <v/>
      </c>
      <c r="Y4670" s="253" t="str">
        <f t="shared" si="508"/>
        <v/>
      </c>
      <c r="Z4670" s="248"/>
      <c r="AA4670" s="249" t="str">
        <f t="shared" si="509"/>
        <v/>
      </c>
      <c r="AB4670" s="254" t="str">
        <f t="shared" si="510"/>
        <v/>
      </c>
      <c r="AC4670" s="159"/>
      <c r="AD4670" s="160"/>
    </row>
    <row r="4671" spans="2:30" ht="13.8" hidden="1" outlineLevel="1" x14ac:dyDescent="0.25">
      <c r="B4671" s="1"/>
      <c r="C4671" s="1"/>
      <c r="D4671" s="1"/>
      <c r="E4671" s="2"/>
      <c r="F4671" s="1"/>
      <c r="G4671" s="2"/>
      <c r="H4671" s="108"/>
      <c r="I4671" s="109"/>
      <c r="J4671" s="132" t="str">
        <f t="shared" si="506"/>
        <v/>
      </c>
      <c r="K4671" s="132">
        <f t="shared" si="511"/>
        <v>0</v>
      </c>
      <c r="L4671" s="246"/>
      <c r="M4671" s="247"/>
      <c r="N4671" s="246"/>
      <c r="O4671" s="248"/>
      <c r="P4671" s="249" t="str">
        <f t="shared" si="507"/>
        <v/>
      </c>
      <c r="Q4671" s="250" t="str">
        <f t="shared" si="505"/>
        <v/>
      </c>
      <c r="R4671" s="248"/>
      <c r="S4671" s="246"/>
      <c r="T4671" s="248"/>
      <c r="U4671" s="249" t="str">
        <f>+IF(AND(S4671&gt;0,R4671&lt;&gt;'Data Validation (ROP used only)'!$A$22),SUM(S4671:T4671),"")</f>
        <v/>
      </c>
      <c r="V4671" s="250" t="str">
        <f>IF(OR(R4671='Data Validation (ROP used only)'!$A$22,ISBLANK(S4671),ISERROR(S4671/$I4671)),"",S4671/$I4671)</f>
        <v/>
      </c>
      <c r="W4671" s="251"/>
      <c r="X4671" s="252" t="str" cm="1">
        <f t="array" ref="X4671">_xlfn.IFS(W4671="","",W4671/I4671&gt;=2,2*I4671,W4671/I4671 &lt; 2, W4671)</f>
        <v/>
      </c>
      <c r="Y4671" s="253" t="str">
        <f t="shared" si="508"/>
        <v/>
      </c>
      <c r="Z4671" s="248"/>
      <c r="AA4671" s="249" t="str">
        <f t="shared" si="509"/>
        <v/>
      </c>
      <c r="AB4671" s="254" t="str">
        <f t="shared" si="510"/>
        <v/>
      </c>
      <c r="AC4671" s="159"/>
      <c r="AD4671" s="160"/>
    </row>
    <row r="4672" spans="2:30" ht="13.8" hidden="1" outlineLevel="1" x14ac:dyDescent="0.25">
      <c r="B4672" s="1"/>
      <c r="C4672" s="1"/>
      <c r="D4672" s="1"/>
      <c r="E4672" s="2"/>
      <c r="F4672" s="1"/>
      <c r="G4672" s="2"/>
      <c r="H4672" s="108"/>
      <c r="I4672" s="109"/>
      <c r="J4672" s="132" t="str">
        <f t="shared" si="506"/>
        <v/>
      </c>
      <c r="K4672" s="132">
        <f t="shared" si="511"/>
        <v>0</v>
      </c>
      <c r="L4672" s="246"/>
      <c r="M4672" s="247"/>
      <c r="N4672" s="246"/>
      <c r="O4672" s="248"/>
      <c r="P4672" s="249" t="str">
        <f t="shared" si="507"/>
        <v/>
      </c>
      <c r="Q4672" s="250" t="str">
        <f t="shared" si="505"/>
        <v/>
      </c>
      <c r="R4672" s="248"/>
      <c r="S4672" s="246"/>
      <c r="T4672" s="248"/>
      <c r="U4672" s="249" t="str">
        <f>+IF(AND(S4672&gt;0,R4672&lt;&gt;'Data Validation (ROP used only)'!$A$22),SUM(S4672:T4672),"")</f>
        <v/>
      </c>
      <c r="V4672" s="250" t="str">
        <f>IF(OR(R4672='Data Validation (ROP used only)'!$A$22,ISBLANK(S4672),ISERROR(S4672/$I4672)),"",S4672/$I4672)</f>
        <v/>
      </c>
      <c r="W4672" s="251"/>
      <c r="X4672" s="252" t="str" cm="1">
        <f t="array" ref="X4672">_xlfn.IFS(W4672="","",W4672/I4672&gt;=2,2*I4672,W4672/I4672 &lt; 2, W4672)</f>
        <v/>
      </c>
      <c r="Y4672" s="253" t="str">
        <f t="shared" si="508"/>
        <v/>
      </c>
      <c r="Z4672" s="248"/>
      <c r="AA4672" s="249" t="str">
        <f t="shared" si="509"/>
        <v/>
      </c>
      <c r="AB4672" s="254" t="str">
        <f t="shared" si="510"/>
        <v/>
      </c>
      <c r="AC4672" s="159"/>
      <c r="AD4672" s="160"/>
    </row>
    <row r="4673" spans="2:30" ht="13.8" hidden="1" outlineLevel="1" x14ac:dyDescent="0.25">
      <c r="B4673" s="1"/>
      <c r="C4673" s="1"/>
      <c r="D4673" s="1"/>
      <c r="E4673" s="2"/>
      <c r="F4673" s="1"/>
      <c r="G4673" s="2"/>
      <c r="H4673" s="108"/>
      <c r="I4673" s="109"/>
      <c r="J4673" s="132" t="str">
        <f t="shared" si="506"/>
        <v/>
      </c>
      <c r="K4673" s="132">
        <f t="shared" si="511"/>
        <v>0</v>
      </c>
      <c r="L4673" s="246"/>
      <c r="M4673" s="247"/>
      <c r="N4673" s="246"/>
      <c r="O4673" s="248"/>
      <c r="P4673" s="249" t="str">
        <f t="shared" si="507"/>
        <v/>
      </c>
      <c r="Q4673" s="250" t="str">
        <f t="shared" si="505"/>
        <v/>
      </c>
      <c r="R4673" s="248"/>
      <c r="S4673" s="246"/>
      <c r="T4673" s="248"/>
      <c r="U4673" s="249" t="str">
        <f>+IF(AND(S4673&gt;0,R4673&lt;&gt;'Data Validation (ROP used only)'!$A$22),SUM(S4673:T4673),"")</f>
        <v/>
      </c>
      <c r="V4673" s="250" t="str">
        <f>IF(OR(R4673='Data Validation (ROP used only)'!$A$22,ISBLANK(S4673),ISERROR(S4673/$I4673)),"",S4673/$I4673)</f>
        <v/>
      </c>
      <c r="W4673" s="251"/>
      <c r="X4673" s="252" t="str" cm="1">
        <f t="array" ref="X4673">_xlfn.IFS(W4673="","",W4673/I4673&gt;=2,2*I4673,W4673/I4673 &lt; 2, W4673)</f>
        <v/>
      </c>
      <c r="Y4673" s="253" t="str">
        <f t="shared" si="508"/>
        <v/>
      </c>
      <c r="Z4673" s="248"/>
      <c r="AA4673" s="249" t="str">
        <f t="shared" si="509"/>
        <v/>
      </c>
      <c r="AB4673" s="254" t="str">
        <f t="shared" si="510"/>
        <v/>
      </c>
      <c r="AC4673" s="159"/>
      <c r="AD4673" s="160"/>
    </row>
    <row r="4674" spans="2:30" ht="13.8" hidden="1" outlineLevel="1" x14ac:dyDescent="0.25">
      <c r="B4674" s="1"/>
      <c r="C4674" s="1"/>
      <c r="D4674" s="1"/>
      <c r="E4674" s="2"/>
      <c r="F4674" s="1"/>
      <c r="G4674" s="2"/>
      <c r="H4674" s="108"/>
      <c r="I4674" s="109"/>
      <c r="J4674" s="132" t="str">
        <f t="shared" si="506"/>
        <v/>
      </c>
      <c r="K4674" s="132">
        <f t="shared" si="511"/>
        <v>0</v>
      </c>
      <c r="L4674" s="246"/>
      <c r="M4674" s="247"/>
      <c r="N4674" s="246"/>
      <c r="O4674" s="248"/>
      <c r="P4674" s="249" t="str">
        <f t="shared" si="507"/>
        <v/>
      </c>
      <c r="Q4674" s="250" t="str">
        <f t="shared" si="505"/>
        <v/>
      </c>
      <c r="R4674" s="248"/>
      <c r="S4674" s="246"/>
      <c r="T4674" s="248"/>
      <c r="U4674" s="249" t="str">
        <f>+IF(AND(S4674&gt;0,R4674&lt;&gt;'Data Validation (ROP used only)'!$A$22),SUM(S4674:T4674),"")</f>
        <v/>
      </c>
      <c r="V4674" s="250" t="str">
        <f>IF(OR(R4674='Data Validation (ROP used only)'!$A$22,ISBLANK(S4674),ISERROR(S4674/$I4674)),"",S4674/$I4674)</f>
        <v/>
      </c>
      <c r="W4674" s="251"/>
      <c r="X4674" s="252" t="str" cm="1">
        <f t="array" ref="X4674">_xlfn.IFS(W4674="","",W4674/I4674&gt;=2,2*I4674,W4674/I4674 &lt; 2, W4674)</f>
        <v/>
      </c>
      <c r="Y4674" s="253" t="str">
        <f t="shared" si="508"/>
        <v/>
      </c>
      <c r="Z4674" s="248"/>
      <c r="AA4674" s="249" t="str">
        <f t="shared" si="509"/>
        <v/>
      </c>
      <c r="AB4674" s="254" t="str">
        <f t="shared" si="510"/>
        <v/>
      </c>
      <c r="AC4674" s="159"/>
      <c r="AD4674" s="160"/>
    </row>
    <row r="4675" spans="2:30" ht="13.8" hidden="1" outlineLevel="1" x14ac:dyDescent="0.25">
      <c r="B4675" s="1"/>
      <c r="C4675" s="1"/>
      <c r="D4675" s="1"/>
      <c r="E4675" s="2"/>
      <c r="F4675" s="1"/>
      <c r="G4675" s="2"/>
      <c r="H4675" s="108"/>
      <c r="I4675" s="109"/>
      <c r="J4675" s="132" t="str">
        <f t="shared" si="506"/>
        <v/>
      </c>
      <c r="K4675" s="132">
        <f t="shared" si="511"/>
        <v>0</v>
      </c>
      <c r="L4675" s="246"/>
      <c r="M4675" s="247"/>
      <c r="N4675" s="246"/>
      <c r="O4675" s="248"/>
      <c r="P4675" s="249" t="str">
        <f t="shared" si="507"/>
        <v/>
      </c>
      <c r="Q4675" s="250" t="str">
        <f t="shared" si="505"/>
        <v/>
      </c>
      <c r="R4675" s="248"/>
      <c r="S4675" s="246"/>
      <c r="T4675" s="248"/>
      <c r="U4675" s="249" t="str">
        <f>+IF(AND(S4675&gt;0,R4675&lt;&gt;'Data Validation (ROP used only)'!$A$22),SUM(S4675:T4675),"")</f>
        <v/>
      </c>
      <c r="V4675" s="250" t="str">
        <f>IF(OR(R4675='Data Validation (ROP used only)'!$A$22,ISBLANK(S4675),ISERROR(S4675/$I4675)),"",S4675/$I4675)</f>
        <v/>
      </c>
      <c r="W4675" s="251"/>
      <c r="X4675" s="252" t="str" cm="1">
        <f t="array" ref="X4675">_xlfn.IFS(W4675="","",W4675/I4675&gt;=2,2*I4675,W4675/I4675 &lt; 2, W4675)</f>
        <v/>
      </c>
      <c r="Y4675" s="253" t="str">
        <f t="shared" si="508"/>
        <v/>
      </c>
      <c r="Z4675" s="248"/>
      <c r="AA4675" s="249" t="str">
        <f t="shared" si="509"/>
        <v/>
      </c>
      <c r="AB4675" s="254" t="str">
        <f t="shared" si="510"/>
        <v/>
      </c>
      <c r="AC4675" s="159"/>
      <c r="AD4675" s="160"/>
    </row>
    <row r="4676" spans="2:30" ht="13.8" hidden="1" outlineLevel="1" x14ac:dyDescent="0.25">
      <c r="B4676" s="1"/>
      <c r="C4676" s="1"/>
      <c r="D4676" s="1"/>
      <c r="E4676" s="2"/>
      <c r="F4676" s="1"/>
      <c r="G4676" s="2"/>
      <c r="H4676" s="108"/>
      <c r="I4676" s="109"/>
      <c r="J4676" s="132" t="str">
        <f t="shared" si="506"/>
        <v/>
      </c>
      <c r="K4676" s="132">
        <f t="shared" si="511"/>
        <v>0</v>
      </c>
      <c r="L4676" s="246"/>
      <c r="M4676" s="247"/>
      <c r="N4676" s="246"/>
      <c r="O4676" s="248"/>
      <c r="P4676" s="249" t="str">
        <f t="shared" si="507"/>
        <v/>
      </c>
      <c r="Q4676" s="250" t="str">
        <f t="shared" si="505"/>
        <v/>
      </c>
      <c r="R4676" s="248"/>
      <c r="S4676" s="246"/>
      <c r="T4676" s="248"/>
      <c r="U4676" s="249" t="str">
        <f>+IF(AND(S4676&gt;0,R4676&lt;&gt;'Data Validation (ROP used only)'!$A$22),SUM(S4676:T4676),"")</f>
        <v/>
      </c>
      <c r="V4676" s="250" t="str">
        <f>IF(OR(R4676='Data Validation (ROP used only)'!$A$22,ISBLANK(S4676),ISERROR(S4676/$I4676)),"",S4676/$I4676)</f>
        <v/>
      </c>
      <c r="W4676" s="251"/>
      <c r="X4676" s="252" t="str" cm="1">
        <f t="array" ref="X4676">_xlfn.IFS(W4676="","",W4676/I4676&gt;=2,2*I4676,W4676/I4676 &lt; 2, W4676)</f>
        <v/>
      </c>
      <c r="Y4676" s="253" t="str">
        <f t="shared" si="508"/>
        <v/>
      </c>
      <c r="Z4676" s="248"/>
      <c r="AA4676" s="249" t="str">
        <f t="shared" si="509"/>
        <v/>
      </c>
      <c r="AB4676" s="254" t="str">
        <f t="shared" si="510"/>
        <v/>
      </c>
      <c r="AC4676" s="159"/>
      <c r="AD4676" s="160"/>
    </row>
    <row r="4677" spans="2:30" ht="13.8" hidden="1" outlineLevel="1" x14ac:dyDescent="0.25">
      <c r="B4677" s="1"/>
      <c r="C4677" s="1"/>
      <c r="D4677" s="1"/>
      <c r="E4677" s="2"/>
      <c r="F4677" s="1"/>
      <c r="G4677" s="2"/>
      <c r="H4677" s="108"/>
      <c r="I4677" s="109"/>
      <c r="J4677" s="132" t="str">
        <f t="shared" si="506"/>
        <v/>
      </c>
      <c r="K4677" s="132">
        <f t="shared" si="511"/>
        <v>0</v>
      </c>
      <c r="L4677" s="246"/>
      <c r="M4677" s="247"/>
      <c r="N4677" s="246"/>
      <c r="O4677" s="248"/>
      <c r="P4677" s="249" t="str">
        <f t="shared" si="507"/>
        <v/>
      </c>
      <c r="Q4677" s="250" t="str">
        <f t="shared" si="505"/>
        <v/>
      </c>
      <c r="R4677" s="248"/>
      <c r="S4677" s="246"/>
      <c r="T4677" s="248"/>
      <c r="U4677" s="249" t="str">
        <f>+IF(AND(S4677&gt;0,R4677&lt;&gt;'Data Validation (ROP used only)'!$A$22),SUM(S4677:T4677),"")</f>
        <v/>
      </c>
      <c r="V4677" s="250" t="str">
        <f>IF(OR(R4677='Data Validation (ROP used only)'!$A$22,ISBLANK(S4677),ISERROR(S4677/$I4677)),"",S4677/$I4677)</f>
        <v/>
      </c>
      <c r="W4677" s="251"/>
      <c r="X4677" s="252" t="str" cm="1">
        <f t="array" ref="X4677">_xlfn.IFS(W4677="","",W4677/I4677&gt;=2,2*I4677,W4677/I4677 &lt; 2, W4677)</f>
        <v/>
      </c>
      <c r="Y4677" s="253" t="str">
        <f t="shared" si="508"/>
        <v/>
      </c>
      <c r="Z4677" s="248"/>
      <c r="AA4677" s="249" t="str">
        <f t="shared" si="509"/>
        <v/>
      </c>
      <c r="AB4677" s="254" t="str">
        <f t="shared" si="510"/>
        <v/>
      </c>
      <c r="AC4677" s="159"/>
      <c r="AD4677" s="160"/>
    </row>
    <row r="4678" spans="2:30" ht="13.8" hidden="1" outlineLevel="1" x14ac:dyDescent="0.25">
      <c r="B4678" s="1"/>
      <c r="C4678" s="1"/>
      <c r="D4678" s="1"/>
      <c r="E4678" s="2"/>
      <c r="F4678" s="1"/>
      <c r="G4678" s="2"/>
      <c r="H4678" s="108"/>
      <c r="I4678" s="109"/>
      <c r="J4678" s="132" t="str">
        <f t="shared" si="506"/>
        <v/>
      </c>
      <c r="K4678" s="132">
        <f t="shared" si="511"/>
        <v>0</v>
      </c>
      <c r="L4678" s="246"/>
      <c r="M4678" s="247"/>
      <c r="N4678" s="246"/>
      <c r="O4678" s="248"/>
      <c r="P4678" s="249" t="str">
        <f t="shared" si="507"/>
        <v/>
      </c>
      <c r="Q4678" s="250" t="str">
        <f t="shared" si="505"/>
        <v/>
      </c>
      <c r="R4678" s="248"/>
      <c r="S4678" s="246"/>
      <c r="T4678" s="248"/>
      <c r="U4678" s="249" t="str">
        <f>+IF(AND(S4678&gt;0,R4678&lt;&gt;'Data Validation (ROP used only)'!$A$22),SUM(S4678:T4678),"")</f>
        <v/>
      </c>
      <c r="V4678" s="250" t="str">
        <f>IF(OR(R4678='Data Validation (ROP used only)'!$A$22,ISBLANK(S4678),ISERROR(S4678/$I4678)),"",S4678/$I4678)</f>
        <v/>
      </c>
      <c r="W4678" s="251"/>
      <c r="X4678" s="252" t="str" cm="1">
        <f t="array" ref="X4678">_xlfn.IFS(W4678="","",W4678/I4678&gt;=2,2*I4678,W4678/I4678 &lt; 2, W4678)</f>
        <v/>
      </c>
      <c r="Y4678" s="253" t="str">
        <f t="shared" si="508"/>
        <v/>
      </c>
      <c r="Z4678" s="248"/>
      <c r="AA4678" s="249" t="str">
        <f t="shared" si="509"/>
        <v/>
      </c>
      <c r="AB4678" s="254" t="str">
        <f t="shared" si="510"/>
        <v/>
      </c>
      <c r="AC4678" s="159"/>
      <c r="AD4678" s="160"/>
    </row>
    <row r="4679" spans="2:30" ht="13.8" hidden="1" outlineLevel="1" x14ac:dyDescent="0.25">
      <c r="B4679" s="1"/>
      <c r="C4679" s="1"/>
      <c r="D4679" s="1"/>
      <c r="E4679" s="2"/>
      <c r="F4679" s="1"/>
      <c r="G4679" s="2"/>
      <c r="H4679" s="108"/>
      <c r="I4679" s="109"/>
      <c r="J4679" s="132" t="str">
        <f t="shared" si="506"/>
        <v/>
      </c>
      <c r="K4679" s="132">
        <f t="shared" si="511"/>
        <v>0</v>
      </c>
      <c r="L4679" s="246"/>
      <c r="M4679" s="247"/>
      <c r="N4679" s="246"/>
      <c r="O4679" s="248"/>
      <c r="P4679" s="249" t="str">
        <f t="shared" si="507"/>
        <v/>
      </c>
      <c r="Q4679" s="250" t="str">
        <f t="shared" si="505"/>
        <v/>
      </c>
      <c r="R4679" s="248"/>
      <c r="S4679" s="246"/>
      <c r="T4679" s="248"/>
      <c r="U4679" s="249" t="str">
        <f>+IF(AND(S4679&gt;0,R4679&lt;&gt;'Data Validation (ROP used only)'!$A$22),SUM(S4679:T4679),"")</f>
        <v/>
      </c>
      <c r="V4679" s="250" t="str">
        <f>IF(OR(R4679='Data Validation (ROP used only)'!$A$22,ISBLANK(S4679),ISERROR(S4679/$I4679)),"",S4679/$I4679)</f>
        <v/>
      </c>
      <c r="W4679" s="251"/>
      <c r="X4679" s="252" t="str" cm="1">
        <f t="array" ref="X4679">_xlfn.IFS(W4679="","",W4679/I4679&gt;=2,2*I4679,W4679/I4679 &lt; 2, W4679)</f>
        <v/>
      </c>
      <c r="Y4679" s="253" t="str">
        <f t="shared" si="508"/>
        <v/>
      </c>
      <c r="Z4679" s="248"/>
      <c r="AA4679" s="249" t="str">
        <f t="shared" si="509"/>
        <v/>
      </c>
      <c r="AB4679" s="254" t="str">
        <f t="shared" si="510"/>
        <v/>
      </c>
      <c r="AC4679" s="159"/>
      <c r="AD4679" s="160"/>
    </row>
    <row r="4680" spans="2:30" ht="13.8" hidden="1" outlineLevel="1" x14ac:dyDescent="0.25">
      <c r="B4680" s="1"/>
      <c r="C4680" s="1"/>
      <c r="D4680" s="1"/>
      <c r="E4680" s="2"/>
      <c r="F4680" s="1"/>
      <c r="G4680" s="2"/>
      <c r="H4680" s="108"/>
      <c r="I4680" s="109"/>
      <c r="J4680" s="132" t="str">
        <f t="shared" si="506"/>
        <v/>
      </c>
      <c r="K4680" s="132">
        <f t="shared" si="511"/>
        <v>0</v>
      </c>
      <c r="L4680" s="246"/>
      <c r="M4680" s="247"/>
      <c r="N4680" s="246"/>
      <c r="O4680" s="248"/>
      <c r="P4680" s="249" t="str">
        <f t="shared" si="507"/>
        <v/>
      </c>
      <c r="Q4680" s="250" t="str">
        <f t="shared" si="505"/>
        <v/>
      </c>
      <c r="R4680" s="248"/>
      <c r="S4680" s="246"/>
      <c r="T4680" s="248"/>
      <c r="U4680" s="249" t="str">
        <f>+IF(AND(S4680&gt;0,R4680&lt;&gt;'Data Validation (ROP used only)'!$A$22),SUM(S4680:T4680),"")</f>
        <v/>
      </c>
      <c r="V4680" s="250" t="str">
        <f>IF(OR(R4680='Data Validation (ROP used only)'!$A$22,ISBLANK(S4680),ISERROR(S4680/$I4680)),"",S4680/$I4680)</f>
        <v/>
      </c>
      <c r="W4680" s="251"/>
      <c r="X4680" s="252" t="str" cm="1">
        <f t="array" ref="X4680">_xlfn.IFS(W4680="","",W4680/I4680&gt;=2,2*I4680,W4680/I4680 &lt; 2, W4680)</f>
        <v/>
      </c>
      <c r="Y4680" s="253" t="str">
        <f t="shared" si="508"/>
        <v/>
      </c>
      <c r="Z4680" s="248"/>
      <c r="AA4680" s="249" t="str">
        <f t="shared" si="509"/>
        <v/>
      </c>
      <c r="AB4680" s="254" t="str">
        <f t="shared" si="510"/>
        <v/>
      </c>
      <c r="AC4680" s="159"/>
      <c r="AD4680" s="160"/>
    </row>
    <row r="4681" spans="2:30" ht="13.8" hidden="1" outlineLevel="1" x14ac:dyDescent="0.25">
      <c r="B4681" s="1"/>
      <c r="C4681" s="1"/>
      <c r="D4681" s="1"/>
      <c r="E4681" s="2"/>
      <c r="F4681" s="1"/>
      <c r="G4681" s="2"/>
      <c r="H4681" s="108"/>
      <c r="I4681" s="109"/>
      <c r="J4681" s="132" t="str">
        <f t="shared" si="506"/>
        <v/>
      </c>
      <c r="K4681" s="132">
        <f t="shared" si="511"/>
        <v>0</v>
      </c>
      <c r="L4681" s="246"/>
      <c r="M4681" s="247"/>
      <c r="N4681" s="246"/>
      <c r="O4681" s="248"/>
      <c r="P4681" s="249" t="str">
        <f t="shared" si="507"/>
        <v/>
      </c>
      <c r="Q4681" s="250" t="str">
        <f t="shared" si="505"/>
        <v/>
      </c>
      <c r="R4681" s="248"/>
      <c r="S4681" s="246"/>
      <c r="T4681" s="248"/>
      <c r="U4681" s="249" t="str">
        <f>+IF(AND(S4681&gt;0,R4681&lt;&gt;'Data Validation (ROP used only)'!$A$22),SUM(S4681:T4681),"")</f>
        <v/>
      </c>
      <c r="V4681" s="250" t="str">
        <f>IF(OR(R4681='Data Validation (ROP used only)'!$A$22,ISBLANK(S4681),ISERROR(S4681/$I4681)),"",S4681/$I4681)</f>
        <v/>
      </c>
      <c r="W4681" s="251"/>
      <c r="X4681" s="252" t="str" cm="1">
        <f t="array" ref="X4681">_xlfn.IFS(W4681="","",W4681/I4681&gt;=2,2*I4681,W4681/I4681 &lt; 2, W4681)</f>
        <v/>
      </c>
      <c r="Y4681" s="253" t="str">
        <f t="shared" si="508"/>
        <v/>
      </c>
      <c r="Z4681" s="248"/>
      <c r="AA4681" s="249" t="str">
        <f t="shared" si="509"/>
        <v/>
      </c>
      <c r="AB4681" s="254" t="str">
        <f t="shared" si="510"/>
        <v/>
      </c>
      <c r="AC4681" s="159"/>
      <c r="AD4681" s="160"/>
    </row>
    <row r="4682" spans="2:30" ht="13.8" hidden="1" outlineLevel="1" x14ac:dyDescent="0.25">
      <c r="B4682" s="1"/>
      <c r="C4682" s="1"/>
      <c r="D4682" s="1"/>
      <c r="E4682" s="2"/>
      <c r="F4682" s="1"/>
      <c r="G4682" s="2"/>
      <c r="H4682" s="108"/>
      <c r="I4682" s="109"/>
      <c r="J4682" s="132" t="str">
        <f t="shared" si="506"/>
        <v/>
      </c>
      <c r="K4682" s="132">
        <f t="shared" si="511"/>
        <v>0</v>
      </c>
      <c r="L4682" s="246"/>
      <c r="M4682" s="247"/>
      <c r="N4682" s="246"/>
      <c r="O4682" s="248"/>
      <c r="P4682" s="249" t="str">
        <f t="shared" si="507"/>
        <v/>
      </c>
      <c r="Q4682" s="250" t="str">
        <f t="shared" ref="Q4682:Q4745" si="512">IF(ISERROR(N4682/$I4682),"",N4682/$I4682)</f>
        <v/>
      </c>
      <c r="R4682" s="248"/>
      <c r="S4682" s="246"/>
      <c r="T4682" s="248"/>
      <c r="U4682" s="249" t="str">
        <f>+IF(AND(S4682&gt;0,R4682&lt;&gt;'Data Validation (ROP used only)'!$A$22),SUM(S4682:T4682),"")</f>
        <v/>
      </c>
      <c r="V4682" s="250" t="str">
        <f>IF(OR(R4682='Data Validation (ROP used only)'!$A$22,ISBLANK(S4682),ISERROR(S4682/$I4682)),"",S4682/$I4682)</f>
        <v/>
      </c>
      <c r="W4682" s="251"/>
      <c r="X4682" s="252" t="str" cm="1">
        <f t="array" ref="X4682">_xlfn.IFS(W4682="","",W4682/I4682&gt;=2,2*I4682,W4682/I4682 &lt; 2, W4682)</f>
        <v/>
      </c>
      <c r="Y4682" s="253" t="str">
        <f t="shared" si="508"/>
        <v/>
      </c>
      <c r="Z4682" s="248"/>
      <c r="AA4682" s="249" t="str">
        <f t="shared" si="509"/>
        <v/>
      </c>
      <c r="AB4682" s="254" t="str">
        <f t="shared" si="510"/>
        <v/>
      </c>
      <c r="AC4682" s="159"/>
      <c r="AD4682" s="160"/>
    </row>
    <row r="4683" spans="2:30" ht="13.8" hidden="1" outlineLevel="1" x14ac:dyDescent="0.25">
      <c r="B4683" s="1"/>
      <c r="C4683" s="1"/>
      <c r="D4683" s="1"/>
      <c r="E4683" s="2"/>
      <c r="F4683" s="1"/>
      <c r="G4683" s="2"/>
      <c r="H4683" s="108"/>
      <c r="I4683" s="109"/>
      <c r="J4683" s="132" t="str">
        <f t="shared" ref="J4683:J4746" si="513">IF(ISERROR(H4683/C4683),"",H4683/C4683)</f>
        <v/>
      </c>
      <c r="K4683" s="132">
        <f t="shared" si="511"/>
        <v>0</v>
      </c>
      <c r="L4683" s="246"/>
      <c r="M4683" s="247"/>
      <c r="N4683" s="246"/>
      <c r="O4683" s="248"/>
      <c r="P4683" s="249" t="str">
        <f t="shared" ref="P4683:P4746" si="514">+IF((N4683+O4683)&gt;0,+N4683+O4683,"")</f>
        <v/>
      </c>
      <c r="Q4683" s="250" t="str">
        <f t="shared" si="512"/>
        <v/>
      </c>
      <c r="R4683" s="248"/>
      <c r="S4683" s="246"/>
      <c r="T4683" s="248"/>
      <c r="U4683" s="249" t="str">
        <f>+IF(AND(S4683&gt;0,R4683&lt;&gt;'Data Validation (ROP used only)'!$A$22),SUM(S4683:T4683),"")</f>
        <v/>
      </c>
      <c r="V4683" s="250" t="str">
        <f>IF(OR(R4683='Data Validation (ROP used only)'!$A$22,ISBLANK(S4683),ISERROR(S4683/$I4683)),"",S4683/$I4683)</f>
        <v/>
      </c>
      <c r="W4683" s="251"/>
      <c r="X4683" s="252" t="str" cm="1">
        <f t="array" ref="X4683">_xlfn.IFS(W4683="","",W4683/I4683&gt;=2,2*I4683,W4683/I4683 &lt; 2, W4683)</f>
        <v/>
      </c>
      <c r="Y4683" s="253" t="str">
        <f t="shared" ref="Y4683:Y4746" si="515">IF(ISBLANK(W4683),"",W4683-X4683)</f>
        <v/>
      </c>
      <c r="Z4683" s="248"/>
      <c r="AA4683" s="249" t="str">
        <f t="shared" ref="AA4683:AA4746" si="516">IF(W4683=0,"",W4683+Z4683)</f>
        <v/>
      </c>
      <c r="AB4683" s="254" t="str">
        <f t="shared" ref="AB4683:AB4746" si="517">IF(ISERROR(W4683/$I4683),"",W4683/$I4683)</f>
        <v/>
      </c>
      <c r="AC4683" s="159"/>
      <c r="AD4683" s="160"/>
    </row>
    <row r="4684" spans="2:30" ht="13.8" hidden="1" outlineLevel="1" x14ac:dyDescent="0.25">
      <c r="B4684" s="1"/>
      <c r="C4684" s="1"/>
      <c r="D4684" s="1"/>
      <c r="E4684" s="2"/>
      <c r="F4684" s="1"/>
      <c r="G4684" s="2"/>
      <c r="H4684" s="108"/>
      <c r="I4684" s="109"/>
      <c r="J4684" s="132" t="str">
        <f t="shared" si="513"/>
        <v/>
      </c>
      <c r="K4684" s="132">
        <f t="shared" si="511"/>
        <v>0</v>
      </c>
      <c r="L4684" s="246"/>
      <c r="M4684" s="247"/>
      <c r="N4684" s="246"/>
      <c r="O4684" s="248"/>
      <c r="P4684" s="249" t="str">
        <f t="shared" si="514"/>
        <v/>
      </c>
      <c r="Q4684" s="250" t="str">
        <f t="shared" si="512"/>
        <v/>
      </c>
      <c r="R4684" s="248"/>
      <c r="S4684" s="246"/>
      <c r="T4684" s="248"/>
      <c r="U4684" s="249" t="str">
        <f>+IF(AND(S4684&gt;0,R4684&lt;&gt;'Data Validation (ROP used only)'!$A$22),SUM(S4684:T4684),"")</f>
        <v/>
      </c>
      <c r="V4684" s="250" t="str">
        <f>IF(OR(R4684='Data Validation (ROP used only)'!$A$22,ISBLANK(S4684),ISERROR(S4684/$I4684)),"",S4684/$I4684)</f>
        <v/>
      </c>
      <c r="W4684" s="251"/>
      <c r="X4684" s="252" t="str" cm="1">
        <f t="array" ref="X4684">_xlfn.IFS(W4684="","",W4684/I4684&gt;=2,2*I4684,W4684/I4684 &lt; 2, W4684)</f>
        <v/>
      </c>
      <c r="Y4684" s="253" t="str">
        <f t="shared" si="515"/>
        <v/>
      </c>
      <c r="Z4684" s="248"/>
      <c r="AA4684" s="249" t="str">
        <f t="shared" si="516"/>
        <v/>
      </c>
      <c r="AB4684" s="254" t="str">
        <f t="shared" si="517"/>
        <v/>
      </c>
      <c r="AC4684" s="159"/>
      <c r="AD4684" s="160"/>
    </row>
    <row r="4685" spans="2:30" ht="13.8" hidden="1" outlineLevel="1" x14ac:dyDescent="0.25">
      <c r="B4685" s="1"/>
      <c r="C4685" s="1"/>
      <c r="D4685" s="1"/>
      <c r="E4685" s="2"/>
      <c r="F4685" s="1"/>
      <c r="G4685" s="2"/>
      <c r="H4685" s="108"/>
      <c r="I4685" s="109"/>
      <c r="J4685" s="132" t="str">
        <f t="shared" si="513"/>
        <v/>
      </c>
      <c r="K4685" s="132">
        <f t="shared" si="511"/>
        <v>0</v>
      </c>
      <c r="L4685" s="246"/>
      <c r="M4685" s="247"/>
      <c r="N4685" s="246"/>
      <c r="O4685" s="248"/>
      <c r="P4685" s="249" t="str">
        <f t="shared" si="514"/>
        <v/>
      </c>
      <c r="Q4685" s="250" t="str">
        <f t="shared" si="512"/>
        <v/>
      </c>
      <c r="R4685" s="248"/>
      <c r="S4685" s="246"/>
      <c r="T4685" s="248"/>
      <c r="U4685" s="249" t="str">
        <f>+IF(AND(S4685&gt;0,R4685&lt;&gt;'Data Validation (ROP used only)'!$A$22),SUM(S4685:T4685),"")</f>
        <v/>
      </c>
      <c r="V4685" s="250" t="str">
        <f>IF(OR(R4685='Data Validation (ROP used only)'!$A$22,ISBLANK(S4685),ISERROR(S4685/$I4685)),"",S4685/$I4685)</f>
        <v/>
      </c>
      <c r="W4685" s="251"/>
      <c r="X4685" s="252" t="str" cm="1">
        <f t="array" ref="X4685">_xlfn.IFS(W4685="","",W4685/I4685&gt;=2,2*I4685,W4685/I4685 &lt; 2, W4685)</f>
        <v/>
      </c>
      <c r="Y4685" s="253" t="str">
        <f t="shared" si="515"/>
        <v/>
      </c>
      <c r="Z4685" s="248"/>
      <c r="AA4685" s="249" t="str">
        <f t="shared" si="516"/>
        <v/>
      </c>
      <c r="AB4685" s="254" t="str">
        <f t="shared" si="517"/>
        <v/>
      </c>
      <c r="AC4685" s="159"/>
      <c r="AD4685" s="160"/>
    </row>
    <row r="4686" spans="2:30" ht="13.8" hidden="1" outlineLevel="1" x14ac:dyDescent="0.25">
      <c r="B4686" s="1"/>
      <c r="C4686" s="1"/>
      <c r="D4686" s="1"/>
      <c r="E4686" s="2"/>
      <c r="F4686" s="1"/>
      <c r="G4686" s="2"/>
      <c r="H4686" s="108"/>
      <c r="I4686" s="109"/>
      <c r="J4686" s="132" t="str">
        <f t="shared" si="513"/>
        <v/>
      </c>
      <c r="K4686" s="132">
        <f t="shared" si="511"/>
        <v>0</v>
      </c>
      <c r="L4686" s="246"/>
      <c r="M4686" s="247"/>
      <c r="N4686" s="246"/>
      <c r="O4686" s="248"/>
      <c r="P4686" s="249" t="str">
        <f t="shared" si="514"/>
        <v/>
      </c>
      <c r="Q4686" s="250" t="str">
        <f t="shared" si="512"/>
        <v/>
      </c>
      <c r="R4686" s="248"/>
      <c r="S4686" s="246"/>
      <c r="T4686" s="248"/>
      <c r="U4686" s="249" t="str">
        <f>+IF(AND(S4686&gt;0,R4686&lt;&gt;'Data Validation (ROP used only)'!$A$22),SUM(S4686:T4686),"")</f>
        <v/>
      </c>
      <c r="V4686" s="250" t="str">
        <f>IF(OR(R4686='Data Validation (ROP used only)'!$A$22,ISBLANK(S4686),ISERROR(S4686/$I4686)),"",S4686/$I4686)</f>
        <v/>
      </c>
      <c r="W4686" s="251"/>
      <c r="X4686" s="252" t="str" cm="1">
        <f t="array" ref="X4686">_xlfn.IFS(W4686="","",W4686/I4686&gt;=2,2*I4686,W4686/I4686 &lt; 2, W4686)</f>
        <v/>
      </c>
      <c r="Y4686" s="253" t="str">
        <f t="shared" si="515"/>
        <v/>
      </c>
      <c r="Z4686" s="248"/>
      <c r="AA4686" s="249" t="str">
        <f t="shared" si="516"/>
        <v/>
      </c>
      <c r="AB4686" s="254" t="str">
        <f t="shared" si="517"/>
        <v/>
      </c>
      <c r="AC4686" s="159"/>
      <c r="AD4686" s="160"/>
    </row>
    <row r="4687" spans="2:30" ht="13.8" hidden="1" outlineLevel="1" x14ac:dyDescent="0.25">
      <c r="B4687" s="1"/>
      <c r="C4687" s="1"/>
      <c r="D4687" s="1"/>
      <c r="E4687" s="2"/>
      <c r="F4687" s="1"/>
      <c r="G4687" s="2"/>
      <c r="H4687" s="108"/>
      <c r="I4687" s="109"/>
      <c r="J4687" s="132" t="str">
        <f t="shared" si="513"/>
        <v/>
      </c>
      <c r="K4687" s="132">
        <f t="shared" si="511"/>
        <v>0</v>
      </c>
      <c r="L4687" s="246"/>
      <c r="M4687" s="247"/>
      <c r="N4687" s="246"/>
      <c r="O4687" s="248"/>
      <c r="P4687" s="249" t="str">
        <f t="shared" si="514"/>
        <v/>
      </c>
      <c r="Q4687" s="250" t="str">
        <f t="shared" si="512"/>
        <v/>
      </c>
      <c r="R4687" s="248"/>
      <c r="S4687" s="246"/>
      <c r="T4687" s="248"/>
      <c r="U4687" s="249" t="str">
        <f>+IF(AND(S4687&gt;0,R4687&lt;&gt;'Data Validation (ROP used only)'!$A$22),SUM(S4687:T4687),"")</f>
        <v/>
      </c>
      <c r="V4687" s="250" t="str">
        <f>IF(OR(R4687='Data Validation (ROP used only)'!$A$22,ISBLANK(S4687),ISERROR(S4687/$I4687)),"",S4687/$I4687)</f>
        <v/>
      </c>
      <c r="W4687" s="251"/>
      <c r="X4687" s="252" t="str" cm="1">
        <f t="array" ref="X4687">_xlfn.IFS(W4687="","",W4687/I4687&gt;=2,2*I4687,W4687/I4687 &lt; 2, W4687)</f>
        <v/>
      </c>
      <c r="Y4687" s="253" t="str">
        <f t="shared" si="515"/>
        <v/>
      </c>
      <c r="Z4687" s="248"/>
      <c r="AA4687" s="249" t="str">
        <f t="shared" si="516"/>
        <v/>
      </c>
      <c r="AB4687" s="254" t="str">
        <f t="shared" si="517"/>
        <v/>
      </c>
      <c r="AC4687" s="159"/>
      <c r="AD4687" s="160"/>
    </row>
    <row r="4688" spans="2:30" ht="13.8" hidden="1" outlineLevel="1" x14ac:dyDescent="0.25">
      <c r="B4688" s="1"/>
      <c r="C4688" s="1"/>
      <c r="D4688" s="1"/>
      <c r="E4688" s="2"/>
      <c r="F4688" s="1"/>
      <c r="G4688" s="2"/>
      <c r="H4688" s="108"/>
      <c r="I4688" s="109"/>
      <c r="J4688" s="132" t="str">
        <f t="shared" si="513"/>
        <v/>
      </c>
      <c r="K4688" s="132">
        <f t="shared" si="511"/>
        <v>0</v>
      </c>
      <c r="L4688" s="246"/>
      <c r="M4688" s="247"/>
      <c r="N4688" s="246"/>
      <c r="O4688" s="248"/>
      <c r="P4688" s="249" t="str">
        <f t="shared" si="514"/>
        <v/>
      </c>
      <c r="Q4688" s="250" t="str">
        <f t="shared" si="512"/>
        <v/>
      </c>
      <c r="R4688" s="248"/>
      <c r="S4688" s="246"/>
      <c r="T4688" s="248"/>
      <c r="U4688" s="249" t="str">
        <f>+IF(AND(S4688&gt;0,R4688&lt;&gt;'Data Validation (ROP used only)'!$A$22),SUM(S4688:T4688),"")</f>
        <v/>
      </c>
      <c r="V4688" s="250" t="str">
        <f>IF(OR(R4688='Data Validation (ROP used only)'!$A$22,ISBLANK(S4688),ISERROR(S4688/$I4688)),"",S4688/$I4688)</f>
        <v/>
      </c>
      <c r="W4688" s="251"/>
      <c r="X4688" s="252" t="str" cm="1">
        <f t="array" ref="X4688">_xlfn.IFS(W4688="","",W4688/I4688&gt;=2,2*I4688,W4688/I4688 &lt; 2, W4688)</f>
        <v/>
      </c>
      <c r="Y4688" s="253" t="str">
        <f t="shared" si="515"/>
        <v/>
      </c>
      <c r="Z4688" s="248"/>
      <c r="AA4688" s="249" t="str">
        <f t="shared" si="516"/>
        <v/>
      </c>
      <c r="AB4688" s="254" t="str">
        <f t="shared" si="517"/>
        <v/>
      </c>
      <c r="AC4688" s="159"/>
      <c r="AD4688" s="160"/>
    </row>
    <row r="4689" spans="2:30" ht="13.8" hidden="1" outlineLevel="1" x14ac:dyDescent="0.25">
      <c r="B4689" s="1"/>
      <c r="C4689" s="1"/>
      <c r="D4689" s="1"/>
      <c r="E4689" s="2"/>
      <c r="F4689" s="1"/>
      <c r="G4689" s="2"/>
      <c r="H4689" s="108"/>
      <c r="I4689" s="109"/>
      <c r="J4689" s="132" t="str">
        <f t="shared" si="513"/>
        <v/>
      </c>
      <c r="K4689" s="132">
        <f t="shared" si="511"/>
        <v>0</v>
      </c>
      <c r="L4689" s="246"/>
      <c r="M4689" s="247"/>
      <c r="N4689" s="246"/>
      <c r="O4689" s="248"/>
      <c r="P4689" s="249" t="str">
        <f t="shared" si="514"/>
        <v/>
      </c>
      <c r="Q4689" s="250" t="str">
        <f t="shared" si="512"/>
        <v/>
      </c>
      <c r="R4689" s="248"/>
      <c r="S4689" s="246"/>
      <c r="T4689" s="248"/>
      <c r="U4689" s="249" t="str">
        <f>+IF(AND(S4689&gt;0,R4689&lt;&gt;'Data Validation (ROP used only)'!$A$22),SUM(S4689:T4689),"")</f>
        <v/>
      </c>
      <c r="V4689" s="250" t="str">
        <f>IF(OR(R4689='Data Validation (ROP used only)'!$A$22,ISBLANK(S4689),ISERROR(S4689/$I4689)),"",S4689/$I4689)</f>
        <v/>
      </c>
      <c r="W4689" s="251"/>
      <c r="X4689" s="252" t="str" cm="1">
        <f t="array" ref="X4689">_xlfn.IFS(W4689="","",W4689/I4689&gt;=2,2*I4689,W4689/I4689 &lt; 2, W4689)</f>
        <v/>
      </c>
      <c r="Y4689" s="253" t="str">
        <f t="shared" si="515"/>
        <v/>
      </c>
      <c r="Z4689" s="248"/>
      <c r="AA4689" s="249" t="str">
        <f t="shared" si="516"/>
        <v/>
      </c>
      <c r="AB4689" s="254" t="str">
        <f t="shared" si="517"/>
        <v/>
      </c>
      <c r="AC4689" s="159"/>
      <c r="AD4689" s="160"/>
    </row>
    <row r="4690" spans="2:30" ht="13.8" hidden="1" outlineLevel="1" x14ac:dyDescent="0.25">
      <c r="B4690" s="1"/>
      <c r="C4690" s="1"/>
      <c r="D4690" s="1"/>
      <c r="E4690" s="2"/>
      <c r="F4690" s="1"/>
      <c r="G4690" s="2"/>
      <c r="H4690" s="108"/>
      <c r="I4690" s="109"/>
      <c r="J4690" s="132" t="str">
        <f t="shared" si="513"/>
        <v/>
      </c>
      <c r="K4690" s="132">
        <f t="shared" si="511"/>
        <v>0</v>
      </c>
      <c r="L4690" s="246"/>
      <c r="M4690" s="247"/>
      <c r="N4690" s="246"/>
      <c r="O4690" s="248"/>
      <c r="P4690" s="249" t="str">
        <f t="shared" si="514"/>
        <v/>
      </c>
      <c r="Q4690" s="250" t="str">
        <f t="shared" si="512"/>
        <v/>
      </c>
      <c r="R4690" s="248"/>
      <c r="S4690" s="246"/>
      <c r="T4690" s="248"/>
      <c r="U4690" s="249" t="str">
        <f>+IF(AND(S4690&gt;0,R4690&lt;&gt;'Data Validation (ROP used only)'!$A$22),SUM(S4690:T4690),"")</f>
        <v/>
      </c>
      <c r="V4690" s="250" t="str">
        <f>IF(OR(R4690='Data Validation (ROP used only)'!$A$22,ISBLANK(S4690),ISERROR(S4690/$I4690)),"",S4690/$I4690)</f>
        <v/>
      </c>
      <c r="W4690" s="251"/>
      <c r="X4690" s="252" t="str" cm="1">
        <f t="array" ref="X4690">_xlfn.IFS(W4690="","",W4690/I4690&gt;=2,2*I4690,W4690/I4690 &lt; 2, W4690)</f>
        <v/>
      </c>
      <c r="Y4690" s="253" t="str">
        <f t="shared" si="515"/>
        <v/>
      </c>
      <c r="Z4690" s="248"/>
      <c r="AA4690" s="249" t="str">
        <f t="shared" si="516"/>
        <v/>
      </c>
      <c r="AB4690" s="254" t="str">
        <f t="shared" si="517"/>
        <v/>
      </c>
      <c r="AC4690" s="159"/>
      <c r="AD4690" s="160"/>
    </row>
    <row r="4691" spans="2:30" ht="13.8" hidden="1" outlineLevel="1" x14ac:dyDescent="0.25">
      <c r="B4691" s="1"/>
      <c r="C4691" s="1"/>
      <c r="D4691" s="1"/>
      <c r="E4691" s="2"/>
      <c r="F4691" s="1"/>
      <c r="G4691" s="2"/>
      <c r="H4691" s="108"/>
      <c r="I4691" s="109"/>
      <c r="J4691" s="132" t="str">
        <f t="shared" si="513"/>
        <v/>
      </c>
      <c r="K4691" s="132">
        <f t="shared" si="511"/>
        <v>0</v>
      </c>
      <c r="L4691" s="246"/>
      <c r="M4691" s="247"/>
      <c r="N4691" s="246"/>
      <c r="O4691" s="248"/>
      <c r="P4691" s="249" t="str">
        <f t="shared" si="514"/>
        <v/>
      </c>
      <c r="Q4691" s="250" t="str">
        <f t="shared" si="512"/>
        <v/>
      </c>
      <c r="R4691" s="248"/>
      <c r="S4691" s="246"/>
      <c r="T4691" s="248"/>
      <c r="U4691" s="249" t="str">
        <f>+IF(AND(S4691&gt;0,R4691&lt;&gt;'Data Validation (ROP used only)'!$A$22),SUM(S4691:T4691),"")</f>
        <v/>
      </c>
      <c r="V4691" s="250" t="str">
        <f>IF(OR(R4691='Data Validation (ROP used only)'!$A$22,ISBLANK(S4691),ISERROR(S4691/$I4691)),"",S4691/$I4691)</f>
        <v/>
      </c>
      <c r="W4691" s="251"/>
      <c r="X4691" s="252" t="str" cm="1">
        <f t="array" ref="X4691">_xlfn.IFS(W4691="","",W4691/I4691&gt;=2,2*I4691,W4691/I4691 &lt; 2, W4691)</f>
        <v/>
      </c>
      <c r="Y4691" s="253" t="str">
        <f t="shared" si="515"/>
        <v/>
      </c>
      <c r="Z4691" s="248"/>
      <c r="AA4691" s="249" t="str">
        <f t="shared" si="516"/>
        <v/>
      </c>
      <c r="AB4691" s="254" t="str">
        <f t="shared" si="517"/>
        <v/>
      </c>
      <c r="AC4691" s="159"/>
      <c r="AD4691" s="160"/>
    </row>
    <row r="4692" spans="2:30" ht="13.8" hidden="1" outlineLevel="1" x14ac:dyDescent="0.25">
      <c r="B4692" s="1"/>
      <c r="C4692" s="1"/>
      <c r="D4692" s="1"/>
      <c r="E4692" s="2"/>
      <c r="F4692" s="1"/>
      <c r="G4692" s="2"/>
      <c r="H4692" s="108"/>
      <c r="I4692" s="109"/>
      <c r="J4692" s="132" t="str">
        <f t="shared" si="513"/>
        <v/>
      </c>
      <c r="K4692" s="132">
        <f t="shared" si="511"/>
        <v>0</v>
      </c>
      <c r="L4692" s="246"/>
      <c r="M4692" s="247"/>
      <c r="N4692" s="246"/>
      <c r="O4692" s="248"/>
      <c r="P4692" s="249" t="str">
        <f t="shared" si="514"/>
        <v/>
      </c>
      <c r="Q4692" s="250" t="str">
        <f t="shared" si="512"/>
        <v/>
      </c>
      <c r="R4692" s="248"/>
      <c r="S4692" s="246"/>
      <c r="T4692" s="248"/>
      <c r="U4692" s="249" t="str">
        <f>+IF(AND(S4692&gt;0,R4692&lt;&gt;'Data Validation (ROP used only)'!$A$22),SUM(S4692:T4692),"")</f>
        <v/>
      </c>
      <c r="V4692" s="250" t="str">
        <f>IF(OR(R4692='Data Validation (ROP used only)'!$A$22,ISBLANK(S4692),ISERROR(S4692/$I4692)),"",S4692/$I4692)</f>
        <v/>
      </c>
      <c r="W4692" s="251"/>
      <c r="X4692" s="252" t="str" cm="1">
        <f t="array" ref="X4692">_xlfn.IFS(W4692="","",W4692/I4692&gt;=2,2*I4692,W4692/I4692 &lt; 2, W4692)</f>
        <v/>
      </c>
      <c r="Y4692" s="253" t="str">
        <f t="shared" si="515"/>
        <v/>
      </c>
      <c r="Z4692" s="248"/>
      <c r="AA4692" s="249" t="str">
        <f t="shared" si="516"/>
        <v/>
      </c>
      <c r="AB4692" s="254" t="str">
        <f t="shared" si="517"/>
        <v/>
      </c>
      <c r="AC4692" s="159"/>
      <c r="AD4692" s="160"/>
    </row>
    <row r="4693" spans="2:30" ht="13.8" hidden="1" outlineLevel="1" x14ac:dyDescent="0.25">
      <c r="B4693" s="1"/>
      <c r="C4693" s="1"/>
      <c r="D4693" s="1"/>
      <c r="E4693" s="2"/>
      <c r="F4693" s="1"/>
      <c r="G4693" s="2"/>
      <c r="H4693" s="108"/>
      <c r="I4693" s="109"/>
      <c r="J4693" s="132" t="str">
        <f t="shared" si="513"/>
        <v/>
      </c>
      <c r="K4693" s="132">
        <f t="shared" si="511"/>
        <v>0</v>
      </c>
      <c r="L4693" s="246"/>
      <c r="M4693" s="247"/>
      <c r="N4693" s="246"/>
      <c r="O4693" s="248"/>
      <c r="P4693" s="249" t="str">
        <f t="shared" si="514"/>
        <v/>
      </c>
      <c r="Q4693" s="250" t="str">
        <f t="shared" si="512"/>
        <v/>
      </c>
      <c r="R4693" s="248"/>
      <c r="S4693" s="246"/>
      <c r="T4693" s="248"/>
      <c r="U4693" s="249" t="str">
        <f>+IF(AND(S4693&gt;0,R4693&lt;&gt;'Data Validation (ROP used only)'!$A$22),SUM(S4693:T4693),"")</f>
        <v/>
      </c>
      <c r="V4693" s="250" t="str">
        <f>IF(OR(R4693='Data Validation (ROP used only)'!$A$22,ISBLANK(S4693),ISERROR(S4693/$I4693)),"",S4693/$I4693)</f>
        <v/>
      </c>
      <c r="W4693" s="251"/>
      <c r="X4693" s="252" t="str" cm="1">
        <f t="array" ref="X4693">_xlfn.IFS(W4693="","",W4693/I4693&gt;=2,2*I4693,W4693/I4693 &lt; 2, W4693)</f>
        <v/>
      </c>
      <c r="Y4693" s="253" t="str">
        <f t="shared" si="515"/>
        <v/>
      </c>
      <c r="Z4693" s="248"/>
      <c r="AA4693" s="249" t="str">
        <f t="shared" si="516"/>
        <v/>
      </c>
      <c r="AB4693" s="254" t="str">
        <f t="shared" si="517"/>
        <v/>
      </c>
      <c r="AC4693" s="159"/>
      <c r="AD4693" s="160"/>
    </row>
    <row r="4694" spans="2:30" ht="13.8" hidden="1" outlineLevel="1" x14ac:dyDescent="0.25">
      <c r="B4694" s="1"/>
      <c r="C4694" s="1"/>
      <c r="D4694" s="1"/>
      <c r="E4694" s="2"/>
      <c r="F4694" s="1"/>
      <c r="G4694" s="2"/>
      <c r="H4694" s="108"/>
      <c r="I4694" s="109"/>
      <c r="J4694" s="132" t="str">
        <f t="shared" si="513"/>
        <v/>
      </c>
      <c r="K4694" s="132">
        <f t="shared" si="511"/>
        <v>0</v>
      </c>
      <c r="L4694" s="246"/>
      <c r="M4694" s="247"/>
      <c r="N4694" s="246"/>
      <c r="O4694" s="248"/>
      <c r="P4694" s="249" t="str">
        <f t="shared" si="514"/>
        <v/>
      </c>
      <c r="Q4694" s="250" t="str">
        <f t="shared" si="512"/>
        <v/>
      </c>
      <c r="R4694" s="248"/>
      <c r="S4694" s="246"/>
      <c r="T4694" s="248"/>
      <c r="U4694" s="249" t="str">
        <f>+IF(AND(S4694&gt;0,R4694&lt;&gt;'Data Validation (ROP used only)'!$A$22),SUM(S4694:T4694),"")</f>
        <v/>
      </c>
      <c r="V4694" s="250" t="str">
        <f>IF(OR(R4694='Data Validation (ROP used only)'!$A$22,ISBLANK(S4694),ISERROR(S4694/$I4694)),"",S4694/$I4694)</f>
        <v/>
      </c>
      <c r="W4694" s="251"/>
      <c r="X4694" s="252" t="str" cm="1">
        <f t="array" ref="X4694">_xlfn.IFS(W4694="","",W4694/I4694&gt;=2,2*I4694,W4694/I4694 &lt; 2, W4694)</f>
        <v/>
      </c>
      <c r="Y4694" s="253" t="str">
        <f t="shared" si="515"/>
        <v/>
      </c>
      <c r="Z4694" s="248"/>
      <c r="AA4694" s="249" t="str">
        <f t="shared" si="516"/>
        <v/>
      </c>
      <c r="AB4694" s="254" t="str">
        <f t="shared" si="517"/>
        <v/>
      </c>
      <c r="AC4694" s="159"/>
      <c r="AD4694" s="160"/>
    </row>
    <row r="4695" spans="2:30" ht="13.8" hidden="1" outlineLevel="1" x14ac:dyDescent="0.25">
      <c r="B4695" s="1"/>
      <c r="C4695" s="1"/>
      <c r="D4695" s="1"/>
      <c r="E4695" s="2"/>
      <c r="F4695" s="1"/>
      <c r="G4695" s="2"/>
      <c r="H4695" s="108"/>
      <c r="I4695" s="109"/>
      <c r="J4695" s="132" t="str">
        <f t="shared" si="513"/>
        <v/>
      </c>
      <c r="K4695" s="132">
        <f t="shared" si="511"/>
        <v>0</v>
      </c>
      <c r="L4695" s="246"/>
      <c r="M4695" s="247"/>
      <c r="N4695" s="246"/>
      <c r="O4695" s="248"/>
      <c r="P4695" s="249" t="str">
        <f t="shared" si="514"/>
        <v/>
      </c>
      <c r="Q4695" s="250" t="str">
        <f t="shared" si="512"/>
        <v/>
      </c>
      <c r="R4695" s="248"/>
      <c r="S4695" s="246"/>
      <c r="T4695" s="248"/>
      <c r="U4695" s="249" t="str">
        <f>+IF(AND(S4695&gt;0,R4695&lt;&gt;'Data Validation (ROP used only)'!$A$22),SUM(S4695:T4695),"")</f>
        <v/>
      </c>
      <c r="V4695" s="250" t="str">
        <f>IF(OR(R4695='Data Validation (ROP used only)'!$A$22,ISBLANK(S4695),ISERROR(S4695/$I4695)),"",S4695/$I4695)</f>
        <v/>
      </c>
      <c r="W4695" s="251"/>
      <c r="X4695" s="252" t="str" cm="1">
        <f t="array" ref="X4695">_xlfn.IFS(W4695="","",W4695/I4695&gt;=2,2*I4695,W4695/I4695 &lt; 2, W4695)</f>
        <v/>
      </c>
      <c r="Y4695" s="253" t="str">
        <f t="shared" si="515"/>
        <v/>
      </c>
      <c r="Z4695" s="248"/>
      <c r="AA4695" s="249" t="str">
        <f t="shared" si="516"/>
        <v/>
      </c>
      <c r="AB4695" s="254" t="str">
        <f t="shared" si="517"/>
        <v/>
      </c>
      <c r="AC4695" s="159"/>
      <c r="AD4695" s="160"/>
    </row>
    <row r="4696" spans="2:30" ht="13.8" hidden="1" outlineLevel="1" x14ac:dyDescent="0.25">
      <c r="B4696" s="1"/>
      <c r="C4696" s="1"/>
      <c r="D4696" s="1"/>
      <c r="E4696" s="2"/>
      <c r="F4696" s="1"/>
      <c r="G4696" s="2"/>
      <c r="H4696" s="108"/>
      <c r="I4696" s="109"/>
      <c r="J4696" s="132" t="str">
        <f t="shared" si="513"/>
        <v/>
      </c>
      <c r="K4696" s="132">
        <f t="shared" si="511"/>
        <v>0</v>
      </c>
      <c r="L4696" s="246"/>
      <c r="M4696" s="247"/>
      <c r="N4696" s="246"/>
      <c r="O4696" s="248"/>
      <c r="P4696" s="249" t="str">
        <f t="shared" si="514"/>
        <v/>
      </c>
      <c r="Q4696" s="250" t="str">
        <f t="shared" si="512"/>
        <v/>
      </c>
      <c r="R4696" s="248"/>
      <c r="S4696" s="246"/>
      <c r="T4696" s="248"/>
      <c r="U4696" s="249" t="str">
        <f>+IF(AND(S4696&gt;0,R4696&lt;&gt;'Data Validation (ROP used only)'!$A$22),SUM(S4696:T4696),"")</f>
        <v/>
      </c>
      <c r="V4696" s="250" t="str">
        <f>IF(OR(R4696='Data Validation (ROP used only)'!$A$22,ISBLANK(S4696),ISERROR(S4696/$I4696)),"",S4696/$I4696)</f>
        <v/>
      </c>
      <c r="W4696" s="251"/>
      <c r="X4696" s="252" t="str" cm="1">
        <f t="array" ref="X4696">_xlfn.IFS(W4696="","",W4696/I4696&gt;=2,2*I4696,W4696/I4696 &lt; 2, W4696)</f>
        <v/>
      </c>
      <c r="Y4696" s="253" t="str">
        <f t="shared" si="515"/>
        <v/>
      </c>
      <c r="Z4696" s="248"/>
      <c r="AA4696" s="249" t="str">
        <f t="shared" si="516"/>
        <v/>
      </c>
      <c r="AB4696" s="254" t="str">
        <f t="shared" si="517"/>
        <v/>
      </c>
      <c r="AC4696" s="159"/>
      <c r="AD4696" s="160"/>
    </row>
    <row r="4697" spans="2:30" ht="13.8" hidden="1" outlineLevel="1" x14ac:dyDescent="0.25">
      <c r="B4697" s="1"/>
      <c r="C4697" s="1"/>
      <c r="D4697" s="1"/>
      <c r="E4697" s="2"/>
      <c r="F4697" s="1"/>
      <c r="G4697" s="2"/>
      <c r="H4697" s="108"/>
      <c r="I4697" s="109"/>
      <c r="J4697" s="132" t="str">
        <f t="shared" si="513"/>
        <v/>
      </c>
      <c r="K4697" s="132">
        <f t="shared" si="511"/>
        <v>0</v>
      </c>
      <c r="L4697" s="246"/>
      <c r="M4697" s="247"/>
      <c r="N4697" s="246"/>
      <c r="O4697" s="248"/>
      <c r="P4697" s="249" t="str">
        <f t="shared" si="514"/>
        <v/>
      </c>
      <c r="Q4697" s="250" t="str">
        <f t="shared" si="512"/>
        <v/>
      </c>
      <c r="R4697" s="248"/>
      <c r="S4697" s="246"/>
      <c r="T4697" s="248"/>
      <c r="U4697" s="249" t="str">
        <f>+IF(AND(S4697&gt;0,R4697&lt;&gt;'Data Validation (ROP used only)'!$A$22),SUM(S4697:T4697),"")</f>
        <v/>
      </c>
      <c r="V4697" s="250" t="str">
        <f>IF(OR(R4697='Data Validation (ROP used only)'!$A$22,ISBLANK(S4697),ISERROR(S4697/$I4697)),"",S4697/$I4697)</f>
        <v/>
      </c>
      <c r="W4697" s="251"/>
      <c r="X4697" s="252" t="str" cm="1">
        <f t="array" ref="X4697">_xlfn.IFS(W4697="","",W4697/I4697&gt;=2,2*I4697,W4697/I4697 &lt; 2, W4697)</f>
        <v/>
      </c>
      <c r="Y4697" s="253" t="str">
        <f t="shared" si="515"/>
        <v/>
      </c>
      <c r="Z4697" s="248"/>
      <c r="AA4697" s="249" t="str">
        <f t="shared" si="516"/>
        <v/>
      </c>
      <c r="AB4697" s="254" t="str">
        <f t="shared" si="517"/>
        <v/>
      </c>
      <c r="AC4697" s="159"/>
      <c r="AD4697" s="160"/>
    </row>
    <row r="4698" spans="2:30" ht="13.8" hidden="1" outlineLevel="1" x14ac:dyDescent="0.25">
      <c r="B4698" s="1"/>
      <c r="C4698" s="1"/>
      <c r="D4698" s="1"/>
      <c r="E4698" s="2"/>
      <c r="F4698" s="1"/>
      <c r="G4698" s="2"/>
      <c r="H4698" s="108"/>
      <c r="I4698" s="109"/>
      <c r="J4698" s="132" t="str">
        <f t="shared" si="513"/>
        <v/>
      </c>
      <c r="K4698" s="132">
        <f t="shared" si="511"/>
        <v>0</v>
      </c>
      <c r="L4698" s="246"/>
      <c r="M4698" s="247"/>
      <c r="N4698" s="246"/>
      <c r="O4698" s="248"/>
      <c r="P4698" s="249" t="str">
        <f t="shared" si="514"/>
        <v/>
      </c>
      <c r="Q4698" s="250" t="str">
        <f t="shared" si="512"/>
        <v/>
      </c>
      <c r="R4698" s="248"/>
      <c r="S4698" s="246"/>
      <c r="T4698" s="248"/>
      <c r="U4698" s="249" t="str">
        <f>+IF(AND(S4698&gt;0,R4698&lt;&gt;'Data Validation (ROP used only)'!$A$22),SUM(S4698:T4698),"")</f>
        <v/>
      </c>
      <c r="V4698" s="250" t="str">
        <f>IF(OR(R4698='Data Validation (ROP used only)'!$A$22,ISBLANK(S4698),ISERROR(S4698/$I4698)),"",S4698/$I4698)</f>
        <v/>
      </c>
      <c r="W4698" s="251"/>
      <c r="X4698" s="252" t="str" cm="1">
        <f t="array" ref="X4698">_xlfn.IFS(W4698="","",W4698/I4698&gt;=2,2*I4698,W4698/I4698 &lt; 2, W4698)</f>
        <v/>
      </c>
      <c r="Y4698" s="253" t="str">
        <f t="shared" si="515"/>
        <v/>
      </c>
      <c r="Z4698" s="248"/>
      <c r="AA4698" s="249" t="str">
        <f t="shared" si="516"/>
        <v/>
      </c>
      <c r="AB4698" s="254" t="str">
        <f t="shared" si="517"/>
        <v/>
      </c>
      <c r="AC4698" s="159"/>
      <c r="AD4698" s="160"/>
    </row>
    <row r="4699" spans="2:30" ht="13.8" hidden="1" outlineLevel="1" x14ac:dyDescent="0.25">
      <c r="B4699" s="1"/>
      <c r="C4699" s="1"/>
      <c r="D4699" s="1"/>
      <c r="E4699" s="2"/>
      <c r="F4699" s="1"/>
      <c r="G4699" s="2"/>
      <c r="H4699" s="108"/>
      <c r="I4699" s="109"/>
      <c r="J4699" s="132" t="str">
        <f t="shared" si="513"/>
        <v/>
      </c>
      <c r="K4699" s="132">
        <f t="shared" si="511"/>
        <v>0</v>
      </c>
      <c r="L4699" s="246"/>
      <c r="M4699" s="247"/>
      <c r="N4699" s="246"/>
      <c r="O4699" s="248"/>
      <c r="P4699" s="249" t="str">
        <f t="shared" si="514"/>
        <v/>
      </c>
      <c r="Q4699" s="250" t="str">
        <f t="shared" si="512"/>
        <v/>
      </c>
      <c r="R4699" s="248"/>
      <c r="S4699" s="246"/>
      <c r="T4699" s="248"/>
      <c r="U4699" s="249" t="str">
        <f>+IF(AND(S4699&gt;0,R4699&lt;&gt;'Data Validation (ROP used only)'!$A$22),SUM(S4699:T4699),"")</f>
        <v/>
      </c>
      <c r="V4699" s="250" t="str">
        <f>IF(OR(R4699='Data Validation (ROP used only)'!$A$22,ISBLANK(S4699),ISERROR(S4699/$I4699)),"",S4699/$I4699)</f>
        <v/>
      </c>
      <c r="W4699" s="251"/>
      <c r="X4699" s="252" t="str" cm="1">
        <f t="array" ref="X4699">_xlfn.IFS(W4699="","",W4699/I4699&gt;=2,2*I4699,W4699/I4699 &lt; 2, W4699)</f>
        <v/>
      </c>
      <c r="Y4699" s="253" t="str">
        <f t="shared" si="515"/>
        <v/>
      </c>
      <c r="Z4699" s="248"/>
      <c r="AA4699" s="249" t="str">
        <f t="shared" si="516"/>
        <v/>
      </c>
      <c r="AB4699" s="254" t="str">
        <f t="shared" si="517"/>
        <v/>
      </c>
      <c r="AC4699" s="159"/>
      <c r="AD4699" s="160"/>
    </row>
    <row r="4700" spans="2:30" ht="13.8" hidden="1" outlineLevel="1" x14ac:dyDescent="0.25">
      <c r="B4700" s="1"/>
      <c r="C4700" s="1"/>
      <c r="D4700" s="1"/>
      <c r="E4700" s="2"/>
      <c r="F4700" s="1"/>
      <c r="G4700" s="2"/>
      <c r="H4700" s="108"/>
      <c r="I4700" s="109"/>
      <c r="J4700" s="132" t="str">
        <f t="shared" si="513"/>
        <v/>
      </c>
      <c r="K4700" s="132">
        <f t="shared" si="511"/>
        <v>0</v>
      </c>
      <c r="L4700" s="246"/>
      <c r="M4700" s="247"/>
      <c r="N4700" s="246"/>
      <c r="O4700" s="248"/>
      <c r="P4700" s="249" t="str">
        <f t="shared" si="514"/>
        <v/>
      </c>
      <c r="Q4700" s="250" t="str">
        <f t="shared" si="512"/>
        <v/>
      </c>
      <c r="R4700" s="248"/>
      <c r="S4700" s="246"/>
      <c r="T4700" s="248"/>
      <c r="U4700" s="249" t="str">
        <f>+IF(AND(S4700&gt;0,R4700&lt;&gt;'Data Validation (ROP used only)'!$A$22),SUM(S4700:T4700),"")</f>
        <v/>
      </c>
      <c r="V4700" s="250" t="str">
        <f>IF(OR(R4700='Data Validation (ROP used only)'!$A$22,ISBLANK(S4700),ISERROR(S4700/$I4700)),"",S4700/$I4700)</f>
        <v/>
      </c>
      <c r="W4700" s="251"/>
      <c r="X4700" s="252" t="str" cm="1">
        <f t="array" ref="X4700">_xlfn.IFS(W4700="","",W4700/I4700&gt;=2,2*I4700,W4700/I4700 &lt; 2, W4700)</f>
        <v/>
      </c>
      <c r="Y4700" s="253" t="str">
        <f t="shared" si="515"/>
        <v/>
      </c>
      <c r="Z4700" s="248"/>
      <c r="AA4700" s="249" t="str">
        <f t="shared" si="516"/>
        <v/>
      </c>
      <c r="AB4700" s="254" t="str">
        <f t="shared" si="517"/>
        <v/>
      </c>
      <c r="AC4700" s="159"/>
      <c r="AD4700" s="160"/>
    </row>
    <row r="4701" spans="2:30" ht="13.8" hidden="1" outlineLevel="1" x14ac:dyDescent="0.25">
      <c r="B4701" s="1"/>
      <c r="C4701" s="1"/>
      <c r="D4701" s="1"/>
      <c r="E4701" s="2"/>
      <c r="F4701" s="1"/>
      <c r="G4701" s="2"/>
      <c r="H4701" s="108"/>
      <c r="I4701" s="109"/>
      <c r="J4701" s="132" t="str">
        <f t="shared" si="513"/>
        <v/>
      </c>
      <c r="K4701" s="132">
        <f t="shared" si="511"/>
        <v>0</v>
      </c>
      <c r="L4701" s="246"/>
      <c r="M4701" s="247"/>
      <c r="N4701" s="246"/>
      <c r="O4701" s="248"/>
      <c r="P4701" s="249" t="str">
        <f t="shared" si="514"/>
        <v/>
      </c>
      <c r="Q4701" s="250" t="str">
        <f t="shared" si="512"/>
        <v/>
      </c>
      <c r="R4701" s="248"/>
      <c r="S4701" s="246"/>
      <c r="T4701" s="248"/>
      <c r="U4701" s="249" t="str">
        <f>+IF(AND(S4701&gt;0,R4701&lt;&gt;'Data Validation (ROP used only)'!$A$22),SUM(S4701:T4701),"")</f>
        <v/>
      </c>
      <c r="V4701" s="250" t="str">
        <f>IF(OR(R4701='Data Validation (ROP used only)'!$A$22,ISBLANK(S4701),ISERROR(S4701/$I4701)),"",S4701/$I4701)</f>
        <v/>
      </c>
      <c r="W4701" s="251"/>
      <c r="X4701" s="252" t="str" cm="1">
        <f t="array" ref="X4701">_xlfn.IFS(W4701="","",W4701/I4701&gt;=2,2*I4701,W4701/I4701 &lt; 2, W4701)</f>
        <v/>
      </c>
      <c r="Y4701" s="253" t="str">
        <f t="shared" si="515"/>
        <v/>
      </c>
      <c r="Z4701" s="248"/>
      <c r="AA4701" s="249" t="str">
        <f t="shared" si="516"/>
        <v/>
      </c>
      <c r="AB4701" s="254" t="str">
        <f t="shared" si="517"/>
        <v/>
      </c>
      <c r="AC4701" s="159"/>
      <c r="AD4701" s="160"/>
    </row>
    <row r="4702" spans="2:30" ht="13.8" hidden="1" outlineLevel="1" x14ac:dyDescent="0.25">
      <c r="B4702" s="1"/>
      <c r="C4702" s="1"/>
      <c r="D4702" s="1"/>
      <c r="E4702" s="2"/>
      <c r="F4702" s="1"/>
      <c r="G4702" s="2"/>
      <c r="H4702" s="108"/>
      <c r="I4702" s="109"/>
      <c r="J4702" s="132" t="str">
        <f t="shared" si="513"/>
        <v/>
      </c>
      <c r="K4702" s="132">
        <f t="shared" si="511"/>
        <v>0</v>
      </c>
      <c r="L4702" s="246"/>
      <c r="M4702" s="247"/>
      <c r="N4702" s="246"/>
      <c r="O4702" s="248"/>
      <c r="P4702" s="249" t="str">
        <f t="shared" si="514"/>
        <v/>
      </c>
      <c r="Q4702" s="250" t="str">
        <f t="shared" si="512"/>
        <v/>
      </c>
      <c r="R4702" s="248"/>
      <c r="S4702" s="246"/>
      <c r="T4702" s="248"/>
      <c r="U4702" s="249" t="str">
        <f>+IF(AND(S4702&gt;0,R4702&lt;&gt;'Data Validation (ROP used only)'!$A$22),SUM(S4702:T4702),"")</f>
        <v/>
      </c>
      <c r="V4702" s="250" t="str">
        <f>IF(OR(R4702='Data Validation (ROP used only)'!$A$22,ISBLANK(S4702),ISERROR(S4702/$I4702)),"",S4702/$I4702)</f>
        <v/>
      </c>
      <c r="W4702" s="251"/>
      <c r="X4702" s="252" t="str" cm="1">
        <f t="array" ref="X4702">_xlfn.IFS(W4702="","",W4702/I4702&gt;=2,2*I4702,W4702/I4702 &lt; 2, W4702)</f>
        <v/>
      </c>
      <c r="Y4702" s="253" t="str">
        <f t="shared" si="515"/>
        <v/>
      </c>
      <c r="Z4702" s="248"/>
      <c r="AA4702" s="249" t="str">
        <f t="shared" si="516"/>
        <v/>
      </c>
      <c r="AB4702" s="254" t="str">
        <f t="shared" si="517"/>
        <v/>
      </c>
      <c r="AC4702" s="159"/>
      <c r="AD4702" s="160"/>
    </row>
    <row r="4703" spans="2:30" ht="13.8" hidden="1" outlineLevel="1" x14ac:dyDescent="0.25">
      <c r="B4703" s="1"/>
      <c r="C4703" s="1"/>
      <c r="D4703" s="1"/>
      <c r="E4703" s="2"/>
      <c r="F4703" s="1"/>
      <c r="G4703" s="2"/>
      <c r="H4703" s="108"/>
      <c r="I4703" s="109"/>
      <c r="J4703" s="132" t="str">
        <f t="shared" si="513"/>
        <v/>
      </c>
      <c r="K4703" s="132">
        <f t="shared" si="511"/>
        <v>0</v>
      </c>
      <c r="L4703" s="246"/>
      <c r="M4703" s="247"/>
      <c r="N4703" s="246"/>
      <c r="O4703" s="248"/>
      <c r="P4703" s="249" t="str">
        <f t="shared" si="514"/>
        <v/>
      </c>
      <c r="Q4703" s="250" t="str">
        <f t="shared" si="512"/>
        <v/>
      </c>
      <c r="R4703" s="248"/>
      <c r="S4703" s="246"/>
      <c r="T4703" s="248"/>
      <c r="U4703" s="249" t="str">
        <f>+IF(AND(S4703&gt;0,R4703&lt;&gt;'Data Validation (ROP used only)'!$A$22),SUM(S4703:T4703),"")</f>
        <v/>
      </c>
      <c r="V4703" s="250" t="str">
        <f>IF(OR(R4703='Data Validation (ROP used only)'!$A$22,ISBLANK(S4703),ISERROR(S4703/$I4703)),"",S4703/$I4703)</f>
        <v/>
      </c>
      <c r="W4703" s="251"/>
      <c r="X4703" s="252" t="str" cm="1">
        <f t="array" ref="X4703">_xlfn.IFS(W4703="","",W4703/I4703&gt;=2,2*I4703,W4703/I4703 &lt; 2, W4703)</f>
        <v/>
      </c>
      <c r="Y4703" s="253" t="str">
        <f t="shared" si="515"/>
        <v/>
      </c>
      <c r="Z4703" s="248"/>
      <c r="AA4703" s="249" t="str">
        <f t="shared" si="516"/>
        <v/>
      </c>
      <c r="AB4703" s="254" t="str">
        <f t="shared" si="517"/>
        <v/>
      </c>
      <c r="AC4703" s="159"/>
      <c r="AD4703" s="160"/>
    </row>
    <row r="4704" spans="2:30" ht="13.8" hidden="1" outlineLevel="1" x14ac:dyDescent="0.25">
      <c r="B4704" s="1"/>
      <c r="C4704" s="1"/>
      <c r="D4704" s="1"/>
      <c r="E4704" s="2"/>
      <c r="F4704" s="1"/>
      <c r="G4704" s="2"/>
      <c r="H4704" s="108"/>
      <c r="I4704" s="109"/>
      <c r="J4704" s="132" t="str">
        <f t="shared" si="513"/>
        <v/>
      </c>
      <c r="K4704" s="132">
        <f t="shared" si="511"/>
        <v>0</v>
      </c>
      <c r="L4704" s="246"/>
      <c r="M4704" s="247"/>
      <c r="N4704" s="246"/>
      <c r="O4704" s="248"/>
      <c r="P4704" s="249" t="str">
        <f t="shared" si="514"/>
        <v/>
      </c>
      <c r="Q4704" s="250" t="str">
        <f t="shared" si="512"/>
        <v/>
      </c>
      <c r="R4704" s="248"/>
      <c r="S4704" s="246"/>
      <c r="T4704" s="248"/>
      <c r="U4704" s="249" t="str">
        <f>+IF(AND(S4704&gt;0,R4704&lt;&gt;'Data Validation (ROP used only)'!$A$22),SUM(S4704:T4704),"")</f>
        <v/>
      </c>
      <c r="V4704" s="250" t="str">
        <f>IF(OR(R4704='Data Validation (ROP used only)'!$A$22,ISBLANK(S4704),ISERROR(S4704/$I4704)),"",S4704/$I4704)</f>
        <v/>
      </c>
      <c r="W4704" s="251"/>
      <c r="X4704" s="252" t="str" cm="1">
        <f t="array" ref="X4704">_xlfn.IFS(W4704="","",W4704/I4704&gt;=2,2*I4704,W4704/I4704 &lt; 2, W4704)</f>
        <v/>
      </c>
      <c r="Y4704" s="253" t="str">
        <f t="shared" si="515"/>
        <v/>
      </c>
      <c r="Z4704" s="248"/>
      <c r="AA4704" s="249" t="str">
        <f t="shared" si="516"/>
        <v/>
      </c>
      <c r="AB4704" s="254" t="str">
        <f t="shared" si="517"/>
        <v/>
      </c>
      <c r="AC4704" s="159"/>
      <c r="AD4704" s="160"/>
    </row>
    <row r="4705" spans="2:30" ht="13.8" hidden="1" outlineLevel="1" x14ac:dyDescent="0.25">
      <c r="B4705" s="1"/>
      <c r="C4705" s="1"/>
      <c r="D4705" s="1"/>
      <c r="E4705" s="2"/>
      <c r="F4705" s="1"/>
      <c r="G4705" s="2"/>
      <c r="H4705" s="108"/>
      <c r="I4705" s="109"/>
      <c r="J4705" s="132" t="str">
        <f t="shared" si="513"/>
        <v/>
      </c>
      <c r="K4705" s="132">
        <f t="shared" si="511"/>
        <v>0</v>
      </c>
      <c r="L4705" s="246"/>
      <c r="M4705" s="247"/>
      <c r="N4705" s="246"/>
      <c r="O4705" s="248"/>
      <c r="P4705" s="249" t="str">
        <f t="shared" si="514"/>
        <v/>
      </c>
      <c r="Q4705" s="250" t="str">
        <f t="shared" si="512"/>
        <v/>
      </c>
      <c r="R4705" s="248"/>
      <c r="S4705" s="246"/>
      <c r="T4705" s="248"/>
      <c r="U4705" s="249" t="str">
        <f>+IF(AND(S4705&gt;0,R4705&lt;&gt;'Data Validation (ROP used only)'!$A$22),SUM(S4705:T4705),"")</f>
        <v/>
      </c>
      <c r="V4705" s="250" t="str">
        <f>IF(OR(R4705='Data Validation (ROP used only)'!$A$22,ISBLANK(S4705),ISERROR(S4705/$I4705)),"",S4705/$I4705)</f>
        <v/>
      </c>
      <c r="W4705" s="251"/>
      <c r="X4705" s="252" t="str" cm="1">
        <f t="array" ref="X4705">_xlfn.IFS(W4705="","",W4705/I4705&gt;=2,2*I4705,W4705/I4705 &lt; 2, W4705)</f>
        <v/>
      </c>
      <c r="Y4705" s="253" t="str">
        <f t="shared" si="515"/>
        <v/>
      </c>
      <c r="Z4705" s="248"/>
      <c r="AA4705" s="249" t="str">
        <f t="shared" si="516"/>
        <v/>
      </c>
      <c r="AB4705" s="254" t="str">
        <f t="shared" si="517"/>
        <v/>
      </c>
      <c r="AC4705" s="159"/>
      <c r="AD4705" s="160"/>
    </row>
    <row r="4706" spans="2:30" ht="13.8" hidden="1" outlineLevel="1" x14ac:dyDescent="0.25">
      <c r="B4706" s="1"/>
      <c r="C4706" s="1"/>
      <c r="D4706" s="1"/>
      <c r="E4706" s="2"/>
      <c r="F4706" s="1"/>
      <c r="G4706" s="2"/>
      <c r="H4706" s="108"/>
      <c r="I4706" s="109"/>
      <c r="J4706" s="132" t="str">
        <f t="shared" si="513"/>
        <v/>
      </c>
      <c r="K4706" s="132">
        <f t="shared" si="511"/>
        <v>0</v>
      </c>
      <c r="L4706" s="246"/>
      <c r="M4706" s="247"/>
      <c r="N4706" s="246"/>
      <c r="O4706" s="248"/>
      <c r="P4706" s="249" t="str">
        <f t="shared" si="514"/>
        <v/>
      </c>
      <c r="Q4706" s="250" t="str">
        <f t="shared" si="512"/>
        <v/>
      </c>
      <c r="R4706" s="248"/>
      <c r="S4706" s="246"/>
      <c r="T4706" s="248"/>
      <c r="U4706" s="249" t="str">
        <f>+IF(AND(S4706&gt;0,R4706&lt;&gt;'Data Validation (ROP used only)'!$A$22),SUM(S4706:T4706),"")</f>
        <v/>
      </c>
      <c r="V4706" s="250" t="str">
        <f>IF(OR(R4706='Data Validation (ROP used only)'!$A$22,ISBLANK(S4706),ISERROR(S4706/$I4706)),"",S4706/$I4706)</f>
        <v/>
      </c>
      <c r="W4706" s="251"/>
      <c r="X4706" s="252" t="str" cm="1">
        <f t="array" ref="X4706">_xlfn.IFS(W4706="","",W4706/I4706&gt;=2,2*I4706,W4706/I4706 &lt; 2, W4706)</f>
        <v/>
      </c>
      <c r="Y4706" s="253" t="str">
        <f t="shared" si="515"/>
        <v/>
      </c>
      <c r="Z4706" s="248"/>
      <c r="AA4706" s="249" t="str">
        <f t="shared" si="516"/>
        <v/>
      </c>
      <c r="AB4706" s="254" t="str">
        <f t="shared" si="517"/>
        <v/>
      </c>
      <c r="AC4706" s="159"/>
      <c r="AD4706" s="160"/>
    </row>
    <row r="4707" spans="2:30" ht="13.8" hidden="1" outlineLevel="1" x14ac:dyDescent="0.25">
      <c r="B4707" s="1"/>
      <c r="C4707" s="1"/>
      <c r="D4707" s="1"/>
      <c r="E4707" s="2"/>
      <c r="F4707" s="1"/>
      <c r="G4707" s="2"/>
      <c r="H4707" s="108"/>
      <c r="I4707" s="109"/>
      <c r="J4707" s="132" t="str">
        <f t="shared" si="513"/>
        <v/>
      </c>
      <c r="K4707" s="132">
        <f t="shared" si="511"/>
        <v>0</v>
      </c>
      <c r="L4707" s="246"/>
      <c r="M4707" s="247"/>
      <c r="N4707" s="246"/>
      <c r="O4707" s="248"/>
      <c r="P4707" s="249" t="str">
        <f t="shared" si="514"/>
        <v/>
      </c>
      <c r="Q4707" s="250" t="str">
        <f t="shared" si="512"/>
        <v/>
      </c>
      <c r="R4707" s="248"/>
      <c r="S4707" s="246"/>
      <c r="T4707" s="248"/>
      <c r="U4707" s="249" t="str">
        <f>+IF(AND(S4707&gt;0,R4707&lt;&gt;'Data Validation (ROP used only)'!$A$22),SUM(S4707:T4707),"")</f>
        <v/>
      </c>
      <c r="V4707" s="250" t="str">
        <f>IF(OR(R4707='Data Validation (ROP used only)'!$A$22,ISBLANK(S4707),ISERROR(S4707/$I4707)),"",S4707/$I4707)</f>
        <v/>
      </c>
      <c r="W4707" s="251"/>
      <c r="X4707" s="252" t="str" cm="1">
        <f t="array" ref="X4707">_xlfn.IFS(W4707="","",W4707/I4707&gt;=2,2*I4707,W4707/I4707 &lt; 2, W4707)</f>
        <v/>
      </c>
      <c r="Y4707" s="253" t="str">
        <f t="shared" si="515"/>
        <v/>
      </c>
      <c r="Z4707" s="248"/>
      <c r="AA4707" s="249" t="str">
        <f t="shared" si="516"/>
        <v/>
      </c>
      <c r="AB4707" s="254" t="str">
        <f t="shared" si="517"/>
        <v/>
      </c>
      <c r="AC4707" s="159"/>
      <c r="AD4707" s="160"/>
    </row>
    <row r="4708" spans="2:30" ht="13.8" hidden="1" outlineLevel="1" x14ac:dyDescent="0.25">
      <c r="B4708" s="1"/>
      <c r="C4708" s="1"/>
      <c r="D4708" s="1"/>
      <c r="E4708" s="2"/>
      <c r="F4708" s="1"/>
      <c r="G4708" s="2"/>
      <c r="H4708" s="108"/>
      <c r="I4708" s="109"/>
      <c r="J4708" s="132" t="str">
        <f t="shared" si="513"/>
        <v/>
      </c>
      <c r="K4708" s="132">
        <f t="shared" si="511"/>
        <v>0</v>
      </c>
      <c r="L4708" s="246"/>
      <c r="M4708" s="247"/>
      <c r="N4708" s="246"/>
      <c r="O4708" s="248"/>
      <c r="P4708" s="249" t="str">
        <f t="shared" si="514"/>
        <v/>
      </c>
      <c r="Q4708" s="250" t="str">
        <f t="shared" si="512"/>
        <v/>
      </c>
      <c r="R4708" s="248"/>
      <c r="S4708" s="246"/>
      <c r="T4708" s="248"/>
      <c r="U4708" s="249" t="str">
        <f>+IF(AND(S4708&gt;0,R4708&lt;&gt;'Data Validation (ROP used only)'!$A$22),SUM(S4708:T4708),"")</f>
        <v/>
      </c>
      <c r="V4708" s="250" t="str">
        <f>IF(OR(R4708='Data Validation (ROP used only)'!$A$22,ISBLANK(S4708),ISERROR(S4708/$I4708)),"",S4708/$I4708)</f>
        <v/>
      </c>
      <c r="W4708" s="251"/>
      <c r="X4708" s="252" t="str" cm="1">
        <f t="array" ref="X4708">_xlfn.IFS(W4708="","",W4708/I4708&gt;=2,2*I4708,W4708/I4708 &lt; 2, W4708)</f>
        <v/>
      </c>
      <c r="Y4708" s="253" t="str">
        <f t="shared" si="515"/>
        <v/>
      </c>
      <c r="Z4708" s="248"/>
      <c r="AA4708" s="249" t="str">
        <f t="shared" si="516"/>
        <v/>
      </c>
      <c r="AB4708" s="254" t="str">
        <f t="shared" si="517"/>
        <v/>
      </c>
      <c r="AC4708" s="159"/>
      <c r="AD4708" s="160"/>
    </row>
    <row r="4709" spans="2:30" ht="13.8" hidden="1" outlineLevel="1" x14ac:dyDescent="0.25">
      <c r="B4709" s="1"/>
      <c r="C4709" s="1"/>
      <c r="D4709" s="1"/>
      <c r="E4709" s="2"/>
      <c r="F4709" s="1"/>
      <c r="G4709" s="2"/>
      <c r="H4709" s="108"/>
      <c r="I4709" s="109"/>
      <c r="J4709" s="132" t="str">
        <f t="shared" si="513"/>
        <v/>
      </c>
      <c r="K4709" s="132">
        <f t="shared" si="511"/>
        <v>0</v>
      </c>
      <c r="L4709" s="246"/>
      <c r="M4709" s="247"/>
      <c r="N4709" s="246"/>
      <c r="O4709" s="248"/>
      <c r="P4709" s="249" t="str">
        <f t="shared" si="514"/>
        <v/>
      </c>
      <c r="Q4709" s="250" t="str">
        <f t="shared" si="512"/>
        <v/>
      </c>
      <c r="R4709" s="248"/>
      <c r="S4709" s="246"/>
      <c r="T4709" s="248"/>
      <c r="U4709" s="249" t="str">
        <f>+IF(AND(S4709&gt;0,R4709&lt;&gt;'Data Validation (ROP used only)'!$A$22),SUM(S4709:T4709),"")</f>
        <v/>
      </c>
      <c r="V4709" s="250" t="str">
        <f>IF(OR(R4709='Data Validation (ROP used only)'!$A$22,ISBLANK(S4709),ISERROR(S4709/$I4709)),"",S4709/$I4709)</f>
        <v/>
      </c>
      <c r="W4709" s="251"/>
      <c r="X4709" s="252" t="str" cm="1">
        <f t="array" ref="X4709">_xlfn.IFS(W4709="","",W4709/I4709&gt;=2,2*I4709,W4709/I4709 &lt; 2, W4709)</f>
        <v/>
      </c>
      <c r="Y4709" s="253" t="str">
        <f t="shared" si="515"/>
        <v/>
      </c>
      <c r="Z4709" s="248"/>
      <c r="AA4709" s="249" t="str">
        <f t="shared" si="516"/>
        <v/>
      </c>
      <c r="AB4709" s="254" t="str">
        <f t="shared" si="517"/>
        <v/>
      </c>
      <c r="AC4709" s="159"/>
      <c r="AD4709" s="160"/>
    </row>
    <row r="4710" spans="2:30" ht="13.8" hidden="1" outlineLevel="1" x14ac:dyDescent="0.25">
      <c r="B4710" s="1"/>
      <c r="C4710" s="1"/>
      <c r="D4710" s="1"/>
      <c r="E4710" s="2"/>
      <c r="F4710" s="1"/>
      <c r="G4710" s="2"/>
      <c r="H4710" s="108"/>
      <c r="I4710" s="109"/>
      <c r="J4710" s="132" t="str">
        <f t="shared" si="513"/>
        <v/>
      </c>
      <c r="K4710" s="132">
        <f t="shared" si="511"/>
        <v>0</v>
      </c>
      <c r="L4710" s="246"/>
      <c r="M4710" s="247"/>
      <c r="N4710" s="246"/>
      <c r="O4710" s="248"/>
      <c r="P4710" s="249" t="str">
        <f t="shared" si="514"/>
        <v/>
      </c>
      <c r="Q4710" s="250" t="str">
        <f t="shared" si="512"/>
        <v/>
      </c>
      <c r="R4710" s="248"/>
      <c r="S4710" s="246"/>
      <c r="T4710" s="248"/>
      <c r="U4710" s="249" t="str">
        <f>+IF(AND(S4710&gt;0,R4710&lt;&gt;'Data Validation (ROP used only)'!$A$22),SUM(S4710:T4710),"")</f>
        <v/>
      </c>
      <c r="V4710" s="250" t="str">
        <f>IF(OR(R4710='Data Validation (ROP used only)'!$A$22,ISBLANK(S4710),ISERROR(S4710/$I4710)),"",S4710/$I4710)</f>
        <v/>
      </c>
      <c r="W4710" s="251"/>
      <c r="X4710" s="252" t="str" cm="1">
        <f t="array" ref="X4710">_xlfn.IFS(W4710="","",W4710/I4710&gt;=2,2*I4710,W4710/I4710 &lt; 2, W4710)</f>
        <v/>
      </c>
      <c r="Y4710" s="253" t="str">
        <f t="shared" si="515"/>
        <v/>
      </c>
      <c r="Z4710" s="248"/>
      <c r="AA4710" s="249" t="str">
        <f t="shared" si="516"/>
        <v/>
      </c>
      <c r="AB4710" s="254" t="str">
        <f t="shared" si="517"/>
        <v/>
      </c>
      <c r="AC4710" s="159"/>
      <c r="AD4710" s="160"/>
    </row>
    <row r="4711" spans="2:30" ht="13.8" hidden="1" outlineLevel="1" x14ac:dyDescent="0.25">
      <c r="B4711" s="1"/>
      <c r="C4711" s="1"/>
      <c r="D4711" s="1"/>
      <c r="E4711" s="2"/>
      <c r="F4711" s="1"/>
      <c r="G4711" s="2"/>
      <c r="H4711" s="108"/>
      <c r="I4711" s="109"/>
      <c r="J4711" s="132" t="str">
        <f t="shared" si="513"/>
        <v/>
      </c>
      <c r="K4711" s="132">
        <f t="shared" ref="K4711:K4774" si="518">IF(ISERROR(I4711/1754.5),"",I4711/1754.5)</f>
        <v>0</v>
      </c>
      <c r="L4711" s="246"/>
      <c r="M4711" s="247"/>
      <c r="N4711" s="246"/>
      <c r="O4711" s="248"/>
      <c r="P4711" s="249" t="str">
        <f t="shared" si="514"/>
        <v/>
      </c>
      <c r="Q4711" s="250" t="str">
        <f t="shared" si="512"/>
        <v/>
      </c>
      <c r="R4711" s="248"/>
      <c r="S4711" s="246"/>
      <c r="T4711" s="248"/>
      <c r="U4711" s="249" t="str">
        <f>+IF(AND(S4711&gt;0,R4711&lt;&gt;'Data Validation (ROP used only)'!$A$22),SUM(S4711:T4711),"")</f>
        <v/>
      </c>
      <c r="V4711" s="250" t="str">
        <f>IF(OR(R4711='Data Validation (ROP used only)'!$A$22,ISBLANK(S4711),ISERROR(S4711/$I4711)),"",S4711/$I4711)</f>
        <v/>
      </c>
      <c r="W4711" s="251"/>
      <c r="X4711" s="252" t="str" cm="1">
        <f t="array" ref="X4711">_xlfn.IFS(W4711="","",W4711/I4711&gt;=2,2*I4711,W4711/I4711 &lt; 2, W4711)</f>
        <v/>
      </c>
      <c r="Y4711" s="253" t="str">
        <f t="shared" si="515"/>
        <v/>
      </c>
      <c r="Z4711" s="248"/>
      <c r="AA4711" s="249" t="str">
        <f t="shared" si="516"/>
        <v/>
      </c>
      <c r="AB4711" s="254" t="str">
        <f t="shared" si="517"/>
        <v/>
      </c>
      <c r="AC4711" s="159"/>
      <c r="AD4711" s="160"/>
    </row>
    <row r="4712" spans="2:30" ht="13.8" hidden="1" outlineLevel="1" x14ac:dyDescent="0.25">
      <c r="B4712" s="1"/>
      <c r="C4712" s="1"/>
      <c r="D4712" s="1"/>
      <c r="E4712" s="2"/>
      <c r="F4712" s="1"/>
      <c r="G4712" s="2"/>
      <c r="H4712" s="108"/>
      <c r="I4712" s="109"/>
      <c r="J4712" s="132" t="str">
        <f t="shared" si="513"/>
        <v/>
      </c>
      <c r="K4712" s="132">
        <f t="shared" si="518"/>
        <v>0</v>
      </c>
      <c r="L4712" s="246"/>
      <c r="M4712" s="247"/>
      <c r="N4712" s="246"/>
      <c r="O4712" s="248"/>
      <c r="P4712" s="249" t="str">
        <f t="shared" si="514"/>
        <v/>
      </c>
      <c r="Q4712" s="250" t="str">
        <f t="shared" si="512"/>
        <v/>
      </c>
      <c r="R4712" s="248"/>
      <c r="S4712" s="246"/>
      <c r="T4712" s="248"/>
      <c r="U4712" s="249" t="str">
        <f>+IF(AND(S4712&gt;0,R4712&lt;&gt;'Data Validation (ROP used only)'!$A$22),SUM(S4712:T4712),"")</f>
        <v/>
      </c>
      <c r="V4712" s="250" t="str">
        <f>IF(OR(R4712='Data Validation (ROP used only)'!$A$22,ISBLANK(S4712),ISERROR(S4712/$I4712)),"",S4712/$I4712)</f>
        <v/>
      </c>
      <c r="W4712" s="251"/>
      <c r="X4712" s="252" t="str" cm="1">
        <f t="array" ref="X4712">_xlfn.IFS(W4712="","",W4712/I4712&gt;=2,2*I4712,W4712/I4712 &lt; 2, W4712)</f>
        <v/>
      </c>
      <c r="Y4712" s="253" t="str">
        <f t="shared" si="515"/>
        <v/>
      </c>
      <c r="Z4712" s="248"/>
      <c r="AA4712" s="249" t="str">
        <f t="shared" si="516"/>
        <v/>
      </c>
      <c r="AB4712" s="254" t="str">
        <f t="shared" si="517"/>
        <v/>
      </c>
      <c r="AC4712" s="159"/>
      <c r="AD4712" s="160"/>
    </row>
    <row r="4713" spans="2:30" ht="13.8" hidden="1" outlineLevel="1" x14ac:dyDescent="0.25">
      <c r="B4713" s="1"/>
      <c r="C4713" s="1"/>
      <c r="D4713" s="1"/>
      <c r="E4713" s="2"/>
      <c r="F4713" s="1"/>
      <c r="G4713" s="2"/>
      <c r="H4713" s="108"/>
      <c r="I4713" s="109"/>
      <c r="J4713" s="132" t="str">
        <f t="shared" si="513"/>
        <v/>
      </c>
      <c r="K4713" s="132">
        <f t="shared" si="518"/>
        <v>0</v>
      </c>
      <c r="L4713" s="246"/>
      <c r="M4713" s="247"/>
      <c r="N4713" s="246"/>
      <c r="O4713" s="248"/>
      <c r="P4713" s="249" t="str">
        <f t="shared" si="514"/>
        <v/>
      </c>
      <c r="Q4713" s="250" t="str">
        <f t="shared" si="512"/>
        <v/>
      </c>
      <c r="R4713" s="248"/>
      <c r="S4713" s="246"/>
      <c r="T4713" s="248"/>
      <c r="U4713" s="249" t="str">
        <f>+IF(AND(S4713&gt;0,R4713&lt;&gt;'Data Validation (ROP used only)'!$A$22),SUM(S4713:T4713),"")</f>
        <v/>
      </c>
      <c r="V4713" s="250" t="str">
        <f>IF(OR(R4713='Data Validation (ROP used only)'!$A$22,ISBLANK(S4713),ISERROR(S4713/$I4713)),"",S4713/$I4713)</f>
        <v/>
      </c>
      <c r="W4713" s="251"/>
      <c r="X4713" s="252" t="str" cm="1">
        <f t="array" ref="X4713">_xlfn.IFS(W4713="","",W4713/I4713&gt;=2,2*I4713,W4713/I4713 &lt; 2, W4713)</f>
        <v/>
      </c>
      <c r="Y4713" s="253" t="str">
        <f t="shared" si="515"/>
        <v/>
      </c>
      <c r="Z4713" s="248"/>
      <c r="AA4713" s="249" t="str">
        <f t="shared" si="516"/>
        <v/>
      </c>
      <c r="AB4713" s="254" t="str">
        <f t="shared" si="517"/>
        <v/>
      </c>
      <c r="AC4713" s="159"/>
      <c r="AD4713" s="160"/>
    </row>
    <row r="4714" spans="2:30" ht="13.8" hidden="1" outlineLevel="1" x14ac:dyDescent="0.25">
      <c r="B4714" s="1"/>
      <c r="C4714" s="1"/>
      <c r="D4714" s="1"/>
      <c r="E4714" s="2"/>
      <c r="F4714" s="1"/>
      <c r="G4714" s="2"/>
      <c r="H4714" s="108"/>
      <c r="I4714" s="109"/>
      <c r="J4714" s="132" t="str">
        <f t="shared" si="513"/>
        <v/>
      </c>
      <c r="K4714" s="132">
        <f t="shared" si="518"/>
        <v>0</v>
      </c>
      <c r="L4714" s="246"/>
      <c r="M4714" s="247"/>
      <c r="N4714" s="246"/>
      <c r="O4714" s="248"/>
      <c r="P4714" s="249" t="str">
        <f t="shared" si="514"/>
        <v/>
      </c>
      <c r="Q4714" s="250" t="str">
        <f t="shared" si="512"/>
        <v/>
      </c>
      <c r="R4714" s="248"/>
      <c r="S4714" s="246"/>
      <c r="T4714" s="248"/>
      <c r="U4714" s="249" t="str">
        <f>+IF(AND(S4714&gt;0,R4714&lt;&gt;'Data Validation (ROP used only)'!$A$22),SUM(S4714:T4714),"")</f>
        <v/>
      </c>
      <c r="V4714" s="250" t="str">
        <f>IF(OR(R4714='Data Validation (ROP used only)'!$A$22,ISBLANK(S4714),ISERROR(S4714/$I4714)),"",S4714/$I4714)</f>
        <v/>
      </c>
      <c r="W4714" s="251"/>
      <c r="X4714" s="252" t="str" cm="1">
        <f t="array" ref="X4714">_xlfn.IFS(W4714="","",W4714/I4714&gt;=2,2*I4714,W4714/I4714 &lt; 2, W4714)</f>
        <v/>
      </c>
      <c r="Y4714" s="253" t="str">
        <f t="shared" si="515"/>
        <v/>
      </c>
      <c r="Z4714" s="248"/>
      <c r="AA4714" s="249" t="str">
        <f t="shared" si="516"/>
        <v/>
      </c>
      <c r="AB4714" s="254" t="str">
        <f t="shared" si="517"/>
        <v/>
      </c>
      <c r="AC4714" s="159"/>
      <c r="AD4714" s="160"/>
    </row>
    <row r="4715" spans="2:30" ht="13.8" hidden="1" outlineLevel="1" x14ac:dyDescent="0.25">
      <c r="B4715" s="1"/>
      <c r="C4715" s="1"/>
      <c r="D4715" s="1"/>
      <c r="E4715" s="2"/>
      <c r="F4715" s="1"/>
      <c r="G4715" s="2"/>
      <c r="H4715" s="108"/>
      <c r="I4715" s="109"/>
      <c r="J4715" s="132" t="str">
        <f t="shared" si="513"/>
        <v/>
      </c>
      <c r="K4715" s="132">
        <f t="shared" si="518"/>
        <v>0</v>
      </c>
      <c r="L4715" s="246"/>
      <c r="M4715" s="247"/>
      <c r="N4715" s="246"/>
      <c r="O4715" s="248"/>
      <c r="P4715" s="249" t="str">
        <f t="shared" si="514"/>
        <v/>
      </c>
      <c r="Q4715" s="250" t="str">
        <f t="shared" si="512"/>
        <v/>
      </c>
      <c r="R4715" s="248"/>
      <c r="S4715" s="246"/>
      <c r="T4715" s="248"/>
      <c r="U4715" s="249" t="str">
        <f>+IF(AND(S4715&gt;0,R4715&lt;&gt;'Data Validation (ROP used only)'!$A$22),SUM(S4715:T4715),"")</f>
        <v/>
      </c>
      <c r="V4715" s="250" t="str">
        <f>IF(OR(R4715='Data Validation (ROP used only)'!$A$22,ISBLANK(S4715),ISERROR(S4715/$I4715)),"",S4715/$I4715)</f>
        <v/>
      </c>
      <c r="W4715" s="251"/>
      <c r="X4715" s="252" t="str" cm="1">
        <f t="array" ref="X4715">_xlfn.IFS(W4715="","",W4715/I4715&gt;=2,2*I4715,W4715/I4715 &lt; 2, W4715)</f>
        <v/>
      </c>
      <c r="Y4715" s="253" t="str">
        <f t="shared" si="515"/>
        <v/>
      </c>
      <c r="Z4715" s="248"/>
      <c r="AA4715" s="249" t="str">
        <f t="shared" si="516"/>
        <v/>
      </c>
      <c r="AB4715" s="254" t="str">
        <f t="shared" si="517"/>
        <v/>
      </c>
      <c r="AC4715" s="159"/>
      <c r="AD4715" s="160"/>
    </row>
    <row r="4716" spans="2:30" ht="13.8" hidden="1" outlineLevel="1" x14ac:dyDescent="0.25">
      <c r="B4716" s="1"/>
      <c r="C4716" s="1"/>
      <c r="D4716" s="1"/>
      <c r="E4716" s="2"/>
      <c r="F4716" s="1"/>
      <c r="G4716" s="2"/>
      <c r="H4716" s="108"/>
      <c r="I4716" s="109"/>
      <c r="J4716" s="132" t="str">
        <f t="shared" si="513"/>
        <v/>
      </c>
      <c r="K4716" s="132">
        <f t="shared" si="518"/>
        <v>0</v>
      </c>
      <c r="L4716" s="246"/>
      <c r="M4716" s="247"/>
      <c r="N4716" s="246"/>
      <c r="O4716" s="248"/>
      <c r="P4716" s="249" t="str">
        <f t="shared" si="514"/>
        <v/>
      </c>
      <c r="Q4716" s="250" t="str">
        <f t="shared" si="512"/>
        <v/>
      </c>
      <c r="R4716" s="248"/>
      <c r="S4716" s="246"/>
      <c r="T4716" s="248"/>
      <c r="U4716" s="249" t="str">
        <f>+IF(AND(S4716&gt;0,R4716&lt;&gt;'Data Validation (ROP used only)'!$A$22),SUM(S4716:T4716),"")</f>
        <v/>
      </c>
      <c r="V4716" s="250" t="str">
        <f>IF(OR(R4716='Data Validation (ROP used only)'!$A$22,ISBLANK(S4716),ISERROR(S4716/$I4716)),"",S4716/$I4716)</f>
        <v/>
      </c>
      <c r="W4716" s="251"/>
      <c r="X4716" s="252" t="str" cm="1">
        <f t="array" ref="X4716">_xlfn.IFS(W4716="","",W4716/I4716&gt;=2,2*I4716,W4716/I4716 &lt; 2, W4716)</f>
        <v/>
      </c>
      <c r="Y4716" s="253" t="str">
        <f t="shared" si="515"/>
        <v/>
      </c>
      <c r="Z4716" s="248"/>
      <c r="AA4716" s="249" t="str">
        <f t="shared" si="516"/>
        <v/>
      </c>
      <c r="AB4716" s="254" t="str">
        <f t="shared" si="517"/>
        <v/>
      </c>
      <c r="AC4716" s="159"/>
      <c r="AD4716" s="160"/>
    </row>
    <row r="4717" spans="2:30" ht="13.8" hidden="1" outlineLevel="1" x14ac:dyDescent="0.25">
      <c r="B4717" s="1"/>
      <c r="C4717" s="1"/>
      <c r="D4717" s="1"/>
      <c r="E4717" s="2"/>
      <c r="F4717" s="1"/>
      <c r="G4717" s="2"/>
      <c r="H4717" s="108"/>
      <c r="I4717" s="109"/>
      <c r="J4717" s="132" t="str">
        <f t="shared" si="513"/>
        <v/>
      </c>
      <c r="K4717" s="132">
        <f t="shared" si="518"/>
        <v>0</v>
      </c>
      <c r="L4717" s="246"/>
      <c r="M4717" s="247"/>
      <c r="N4717" s="246"/>
      <c r="O4717" s="248"/>
      <c r="P4717" s="249" t="str">
        <f t="shared" si="514"/>
        <v/>
      </c>
      <c r="Q4717" s="250" t="str">
        <f t="shared" si="512"/>
        <v/>
      </c>
      <c r="R4717" s="248"/>
      <c r="S4717" s="246"/>
      <c r="T4717" s="248"/>
      <c r="U4717" s="249" t="str">
        <f>+IF(AND(S4717&gt;0,R4717&lt;&gt;'Data Validation (ROP used only)'!$A$22),SUM(S4717:T4717),"")</f>
        <v/>
      </c>
      <c r="V4717" s="250" t="str">
        <f>IF(OR(R4717='Data Validation (ROP used only)'!$A$22,ISBLANK(S4717),ISERROR(S4717/$I4717)),"",S4717/$I4717)</f>
        <v/>
      </c>
      <c r="W4717" s="251"/>
      <c r="X4717" s="252" t="str" cm="1">
        <f t="array" ref="X4717">_xlfn.IFS(W4717="","",W4717/I4717&gt;=2,2*I4717,W4717/I4717 &lt; 2, W4717)</f>
        <v/>
      </c>
      <c r="Y4717" s="253" t="str">
        <f t="shared" si="515"/>
        <v/>
      </c>
      <c r="Z4717" s="248"/>
      <c r="AA4717" s="249" t="str">
        <f t="shared" si="516"/>
        <v/>
      </c>
      <c r="AB4717" s="254" t="str">
        <f t="shared" si="517"/>
        <v/>
      </c>
      <c r="AC4717" s="159"/>
      <c r="AD4717" s="160"/>
    </row>
    <row r="4718" spans="2:30" ht="13.8" hidden="1" outlineLevel="1" x14ac:dyDescent="0.25">
      <c r="B4718" s="1"/>
      <c r="C4718" s="1"/>
      <c r="D4718" s="1"/>
      <c r="E4718" s="2"/>
      <c r="F4718" s="1"/>
      <c r="G4718" s="2"/>
      <c r="H4718" s="108"/>
      <c r="I4718" s="109"/>
      <c r="J4718" s="132" t="str">
        <f t="shared" si="513"/>
        <v/>
      </c>
      <c r="K4718" s="132">
        <f t="shared" si="518"/>
        <v>0</v>
      </c>
      <c r="L4718" s="246"/>
      <c r="M4718" s="247"/>
      <c r="N4718" s="246"/>
      <c r="O4718" s="248"/>
      <c r="P4718" s="249" t="str">
        <f t="shared" si="514"/>
        <v/>
      </c>
      <c r="Q4718" s="250" t="str">
        <f t="shared" si="512"/>
        <v/>
      </c>
      <c r="R4718" s="248"/>
      <c r="S4718" s="246"/>
      <c r="T4718" s="248"/>
      <c r="U4718" s="249" t="str">
        <f>+IF(AND(S4718&gt;0,R4718&lt;&gt;'Data Validation (ROP used only)'!$A$22),SUM(S4718:T4718),"")</f>
        <v/>
      </c>
      <c r="V4718" s="250" t="str">
        <f>IF(OR(R4718='Data Validation (ROP used only)'!$A$22,ISBLANK(S4718),ISERROR(S4718/$I4718)),"",S4718/$I4718)</f>
        <v/>
      </c>
      <c r="W4718" s="251"/>
      <c r="X4718" s="252" t="str" cm="1">
        <f t="array" ref="X4718">_xlfn.IFS(W4718="","",W4718/I4718&gt;=2,2*I4718,W4718/I4718 &lt; 2, W4718)</f>
        <v/>
      </c>
      <c r="Y4718" s="253" t="str">
        <f t="shared" si="515"/>
        <v/>
      </c>
      <c r="Z4718" s="248"/>
      <c r="AA4718" s="249" t="str">
        <f t="shared" si="516"/>
        <v/>
      </c>
      <c r="AB4718" s="254" t="str">
        <f t="shared" si="517"/>
        <v/>
      </c>
      <c r="AC4718" s="159"/>
      <c r="AD4718" s="160"/>
    </row>
    <row r="4719" spans="2:30" ht="13.8" hidden="1" outlineLevel="1" x14ac:dyDescent="0.25">
      <c r="B4719" s="1"/>
      <c r="C4719" s="1"/>
      <c r="D4719" s="1"/>
      <c r="E4719" s="2"/>
      <c r="F4719" s="1"/>
      <c r="G4719" s="2"/>
      <c r="H4719" s="108"/>
      <c r="I4719" s="109"/>
      <c r="J4719" s="132" t="str">
        <f t="shared" si="513"/>
        <v/>
      </c>
      <c r="K4719" s="132">
        <f t="shared" si="518"/>
        <v>0</v>
      </c>
      <c r="L4719" s="246"/>
      <c r="M4719" s="247"/>
      <c r="N4719" s="246"/>
      <c r="O4719" s="248"/>
      <c r="P4719" s="249" t="str">
        <f t="shared" si="514"/>
        <v/>
      </c>
      <c r="Q4719" s="250" t="str">
        <f t="shared" si="512"/>
        <v/>
      </c>
      <c r="R4719" s="248"/>
      <c r="S4719" s="246"/>
      <c r="T4719" s="248"/>
      <c r="U4719" s="249" t="str">
        <f>+IF(AND(S4719&gt;0,R4719&lt;&gt;'Data Validation (ROP used only)'!$A$22),SUM(S4719:T4719),"")</f>
        <v/>
      </c>
      <c r="V4719" s="250" t="str">
        <f>IF(OR(R4719='Data Validation (ROP used only)'!$A$22,ISBLANK(S4719),ISERROR(S4719/$I4719)),"",S4719/$I4719)</f>
        <v/>
      </c>
      <c r="W4719" s="251"/>
      <c r="X4719" s="252" t="str" cm="1">
        <f t="array" ref="X4719">_xlfn.IFS(W4719="","",W4719/I4719&gt;=2,2*I4719,W4719/I4719 &lt; 2, W4719)</f>
        <v/>
      </c>
      <c r="Y4719" s="253" t="str">
        <f t="shared" si="515"/>
        <v/>
      </c>
      <c r="Z4719" s="248"/>
      <c r="AA4719" s="249" t="str">
        <f t="shared" si="516"/>
        <v/>
      </c>
      <c r="AB4719" s="254" t="str">
        <f t="shared" si="517"/>
        <v/>
      </c>
      <c r="AC4719" s="159"/>
      <c r="AD4719" s="160"/>
    </row>
    <row r="4720" spans="2:30" ht="13.8" hidden="1" outlineLevel="1" x14ac:dyDescent="0.25">
      <c r="B4720" s="1"/>
      <c r="C4720" s="1"/>
      <c r="D4720" s="1"/>
      <c r="E4720" s="2"/>
      <c r="F4720" s="1"/>
      <c r="G4720" s="2"/>
      <c r="H4720" s="108"/>
      <c r="I4720" s="109"/>
      <c r="J4720" s="132" t="str">
        <f t="shared" si="513"/>
        <v/>
      </c>
      <c r="K4720" s="132">
        <f t="shared" si="518"/>
        <v>0</v>
      </c>
      <c r="L4720" s="246"/>
      <c r="M4720" s="247"/>
      <c r="N4720" s="246"/>
      <c r="O4720" s="248"/>
      <c r="P4720" s="249" t="str">
        <f t="shared" si="514"/>
        <v/>
      </c>
      <c r="Q4720" s="250" t="str">
        <f t="shared" si="512"/>
        <v/>
      </c>
      <c r="R4720" s="248"/>
      <c r="S4720" s="246"/>
      <c r="T4720" s="248"/>
      <c r="U4720" s="249" t="str">
        <f>+IF(AND(S4720&gt;0,R4720&lt;&gt;'Data Validation (ROP used only)'!$A$22),SUM(S4720:T4720),"")</f>
        <v/>
      </c>
      <c r="V4720" s="250" t="str">
        <f>IF(OR(R4720='Data Validation (ROP used only)'!$A$22,ISBLANK(S4720),ISERROR(S4720/$I4720)),"",S4720/$I4720)</f>
        <v/>
      </c>
      <c r="W4720" s="251"/>
      <c r="X4720" s="252" t="str" cm="1">
        <f t="array" ref="X4720">_xlfn.IFS(W4720="","",W4720/I4720&gt;=2,2*I4720,W4720/I4720 &lt; 2, W4720)</f>
        <v/>
      </c>
      <c r="Y4720" s="253" t="str">
        <f t="shared" si="515"/>
        <v/>
      </c>
      <c r="Z4720" s="248"/>
      <c r="AA4720" s="249" t="str">
        <f t="shared" si="516"/>
        <v/>
      </c>
      <c r="AB4720" s="254" t="str">
        <f t="shared" si="517"/>
        <v/>
      </c>
      <c r="AC4720" s="159"/>
      <c r="AD4720" s="160"/>
    </row>
    <row r="4721" spans="2:30" ht="13.8" hidden="1" outlineLevel="1" x14ac:dyDescent="0.25">
      <c r="B4721" s="1"/>
      <c r="C4721" s="1"/>
      <c r="D4721" s="1"/>
      <c r="E4721" s="2"/>
      <c r="F4721" s="1"/>
      <c r="G4721" s="2"/>
      <c r="H4721" s="108"/>
      <c r="I4721" s="109"/>
      <c r="J4721" s="132" t="str">
        <f t="shared" si="513"/>
        <v/>
      </c>
      <c r="K4721" s="132">
        <f t="shared" si="518"/>
        <v>0</v>
      </c>
      <c r="L4721" s="246"/>
      <c r="M4721" s="247"/>
      <c r="N4721" s="246"/>
      <c r="O4721" s="248"/>
      <c r="P4721" s="249" t="str">
        <f t="shared" si="514"/>
        <v/>
      </c>
      <c r="Q4721" s="250" t="str">
        <f t="shared" si="512"/>
        <v/>
      </c>
      <c r="R4721" s="248"/>
      <c r="S4721" s="246"/>
      <c r="T4721" s="248"/>
      <c r="U4721" s="249" t="str">
        <f>+IF(AND(S4721&gt;0,R4721&lt;&gt;'Data Validation (ROP used only)'!$A$22),SUM(S4721:T4721),"")</f>
        <v/>
      </c>
      <c r="V4721" s="250" t="str">
        <f>IF(OR(R4721='Data Validation (ROP used only)'!$A$22,ISBLANK(S4721),ISERROR(S4721/$I4721)),"",S4721/$I4721)</f>
        <v/>
      </c>
      <c r="W4721" s="251"/>
      <c r="X4721" s="252" t="str" cm="1">
        <f t="array" ref="X4721">_xlfn.IFS(W4721="","",W4721/I4721&gt;=2,2*I4721,W4721/I4721 &lt; 2, W4721)</f>
        <v/>
      </c>
      <c r="Y4721" s="253" t="str">
        <f t="shared" si="515"/>
        <v/>
      </c>
      <c r="Z4721" s="248"/>
      <c r="AA4721" s="249" t="str">
        <f t="shared" si="516"/>
        <v/>
      </c>
      <c r="AB4721" s="254" t="str">
        <f t="shared" si="517"/>
        <v/>
      </c>
      <c r="AC4721" s="159"/>
      <c r="AD4721" s="160"/>
    </row>
    <row r="4722" spans="2:30" ht="13.8" hidden="1" outlineLevel="1" x14ac:dyDescent="0.25">
      <c r="B4722" s="1"/>
      <c r="C4722" s="1"/>
      <c r="D4722" s="1"/>
      <c r="E4722" s="2"/>
      <c r="F4722" s="1"/>
      <c r="G4722" s="2"/>
      <c r="H4722" s="108"/>
      <c r="I4722" s="109"/>
      <c r="J4722" s="132" t="str">
        <f t="shared" si="513"/>
        <v/>
      </c>
      <c r="K4722" s="132">
        <f t="shared" si="518"/>
        <v>0</v>
      </c>
      <c r="L4722" s="246"/>
      <c r="M4722" s="247"/>
      <c r="N4722" s="246"/>
      <c r="O4722" s="248"/>
      <c r="P4722" s="249" t="str">
        <f t="shared" si="514"/>
        <v/>
      </c>
      <c r="Q4722" s="250" t="str">
        <f t="shared" si="512"/>
        <v/>
      </c>
      <c r="R4722" s="248"/>
      <c r="S4722" s="246"/>
      <c r="T4722" s="248"/>
      <c r="U4722" s="249" t="str">
        <f>+IF(AND(S4722&gt;0,R4722&lt;&gt;'Data Validation (ROP used only)'!$A$22),SUM(S4722:T4722),"")</f>
        <v/>
      </c>
      <c r="V4722" s="250" t="str">
        <f>IF(OR(R4722='Data Validation (ROP used only)'!$A$22,ISBLANK(S4722),ISERROR(S4722/$I4722)),"",S4722/$I4722)</f>
        <v/>
      </c>
      <c r="W4722" s="251"/>
      <c r="X4722" s="252" t="str" cm="1">
        <f t="array" ref="X4722">_xlfn.IFS(W4722="","",W4722/I4722&gt;=2,2*I4722,W4722/I4722 &lt; 2, W4722)</f>
        <v/>
      </c>
      <c r="Y4722" s="253" t="str">
        <f t="shared" si="515"/>
        <v/>
      </c>
      <c r="Z4722" s="248"/>
      <c r="AA4722" s="249" t="str">
        <f t="shared" si="516"/>
        <v/>
      </c>
      <c r="AB4722" s="254" t="str">
        <f t="shared" si="517"/>
        <v/>
      </c>
      <c r="AC4722" s="159"/>
      <c r="AD4722" s="160"/>
    </row>
    <row r="4723" spans="2:30" ht="13.8" hidden="1" outlineLevel="1" x14ac:dyDescent="0.25">
      <c r="B4723" s="1"/>
      <c r="C4723" s="1"/>
      <c r="D4723" s="1"/>
      <c r="E4723" s="2"/>
      <c r="F4723" s="1"/>
      <c r="G4723" s="2"/>
      <c r="H4723" s="108"/>
      <c r="I4723" s="109"/>
      <c r="J4723" s="132" t="str">
        <f t="shared" si="513"/>
        <v/>
      </c>
      <c r="K4723" s="132">
        <f t="shared" si="518"/>
        <v>0</v>
      </c>
      <c r="L4723" s="246"/>
      <c r="M4723" s="247"/>
      <c r="N4723" s="246"/>
      <c r="O4723" s="248"/>
      <c r="P4723" s="249" t="str">
        <f t="shared" si="514"/>
        <v/>
      </c>
      <c r="Q4723" s="250" t="str">
        <f t="shared" si="512"/>
        <v/>
      </c>
      <c r="R4723" s="248"/>
      <c r="S4723" s="246"/>
      <c r="T4723" s="248"/>
      <c r="U4723" s="249" t="str">
        <f>+IF(AND(S4723&gt;0,R4723&lt;&gt;'Data Validation (ROP used only)'!$A$22),SUM(S4723:T4723),"")</f>
        <v/>
      </c>
      <c r="V4723" s="250" t="str">
        <f>IF(OR(R4723='Data Validation (ROP used only)'!$A$22,ISBLANK(S4723),ISERROR(S4723/$I4723)),"",S4723/$I4723)</f>
        <v/>
      </c>
      <c r="W4723" s="251"/>
      <c r="X4723" s="252" t="str" cm="1">
        <f t="array" ref="X4723">_xlfn.IFS(W4723="","",W4723/I4723&gt;=2,2*I4723,W4723/I4723 &lt; 2, W4723)</f>
        <v/>
      </c>
      <c r="Y4723" s="253" t="str">
        <f t="shared" si="515"/>
        <v/>
      </c>
      <c r="Z4723" s="248"/>
      <c r="AA4723" s="249" t="str">
        <f t="shared" si="516"/>
        <v/>
      </c>
      <c r="AB4723" s="254" t="str">
        <f t="shared" si="517"/>
        <v/>
      </c>
      <c r="AC4723" s="159"/>
      <c r="AD4723" s="160"/>
    </row>
    <row r="4724" spans="2:30" ht="13.8" hidden="1" outlineLevel="1" x14ac:dyDescent="0.25">
      <c r="B4724" s="1"/>
      <c r="C4724" s="1"/>
      <c r="D4724" s="1"/>
      <c r="E4724" s="2"/>
      <c r="F4724" s="1"/>
      <c r="G4724" s="2"/>
      <c r="H4724" s="108"/>
      <c r="I4724" s="109"/>
      <c r="J4724" s="132" t="str">
        <f t="shared" si="513"/>
        <v/>
      </c>
      <c r="K4724" s="132">
        <f t="shared" si="518"/>
        <v>0</v>
      </c>
      <c r="L4724" s="246"/>
      <c r="M4724" s="247"/>
      <c r="N4724" s="246"/>
      <c r="O4724" s="248"/>
      <c r="P4724" s="249" t="str">
        <f t="shared" si="514"/>
        <v/>
      </c>
      <c r="Q4724" s="250" t="str">
        <f t="shared" si="512"/>
        <v/>
      </c>
      <c r="R4724" s="248"/>
      <c r="S4724" s="246"/>
      <c r="T4724" s="248"/>
      <c r="U4724" s="249" t="str">
        <f>+IF(AND(S4724&gt;0,R4724&lt;&gt;'Data Validation (ROP used only)'!$A$22),SUM(S4724:T4724),"")</f>
        <v/>
      </c>
      <c r="V4724" s="250" t="str">
        <f>IF(OR(R4724='Data Validation (ROP used only)'!$A$22,ISBLANK(S4724),ISERROR(S4724/$I4724)),"",S4724/$I4724)</f>
        <v/>
      </c>
      <c r="W4724" s="251"/>
      <c r="X4724" s="252" t="str" cm="1">
        <f t="array" ref="X4724">_xlfn.IFS(W4724="","",W4724/I4724&gt;=2,2*I4724,W4724/I4724 &lt; 2, W4724)</f>
        <v/>
      </c>
      <c r="Y4724" s="253" t="str">
        <f t="shared" si="515"/>
        <v/>
      </c>
      <c r="Z4724" s="248"/>
      <c r="AA4724" s="249" t="str">
        <f t="shared" si="516"/>
        <v/>
      </c>
      <c r="AB4724" s="254" t="str">
        <f t="shared" si="517"/>
        <v/>
      </c>
      <c r="AC4724" s="159"/>
      <c r="AD4724" s="160"/>
    </row>
    <row r="4725" spans="2:30" ht="13.8" hidden="1" outlineLevel="1" x14ac:dyDescent="0.25">
      <c r="B4725" s="1"/>
      <c r="C4725" s="1"/>
      <c r="D4725" s="1"/>
      <c r="E4725" s="2"/>
      <c r="F4725" s="1"/>
      <c r="G4725" s="2"/>
      <c r="H4725" s="108"/>
      <c r="I4725" s="109"/>
      <c r="J4725" s="132" t="str">
        <f t="shared" si="513"/>
        <v/>
      </c>
      <c r="K4725" s="132">
        <f t="shared" si="518"/>
        <v>0</v>
      </c>
      <c r="L4725" s="246"/>
      <c r="M4725" s="247"/>
      <c r="N4725" s="246"/>
      <c r="O4725" s="248"/>
      <c r="P4725" s="249" t="str">
        <f t="shared" si="514"/>
        <v/>
      </c>
      <c r="Q4725" s="250" t="str">
        <f t="shared" si="512"/>
        <v/>
      </c>
      <c r="R4725" s="248"/>
      <c r="S4725" s="246"/>
      <c r="T4725" s="248"/>
      <c r="U4725" s="249" t="str">
        <f>+IF(AND(S4725&gt;0,R4725&lt;&gt;'Data Validation (ROP used only)'!$A$22),SUM(S4725:T4725),"")</f>
        <v/>
      </c>
      <c r="V4725" s="250" t="str">
        <f>IF(OR(R4725='Data Validation (ROP used only)'!$A$22,ISBLANK(S4725),ISERROR(S4725/$I4725)),"",S4725/$I4725)</f>
        <v/>
      </c>
      <c r="W4725" s="251"/>
      <c r="X4725" s="252" t="str" cm="1">
        <f t="array" ref="X4725">_xlfn.IFS(W4725="","",W4725/I4725&gt;=2,2*I4725,W4725/I4725 &lt; 2, W4725)</f>
        <v/>
      </c>
      <c r="Y4725" s="253" t="str">
        <f t="shared" si="515"/>
        <v/>
      </c>
      <c r="Z4725" s="248"/>
      <c r="AA4725" s="249" t="str">
        <f t="shared" si="516"/>
        <v/>
      </c>
      <c r="AB4725" s="254" t="str">
        <f t="shared" si="517"/>
        <v/>
      </c>
      <c r="AC4725" s="159"/>
      <c r="AD4725" s="160"/>
    </row>
    <row r="4726" spans="2:30" ht="13.8" hidden="1" outlineLevel="1" x14ac:dyDescent="0.25">
      <c r="B4726" s="1"/>
      <c r="C4726" s="1"/>
      <c r="D4726" s="1"/>
      <c r="E4726" s="2"/>
      <c r="F4726" s="1"/>
      <c r="G4726" s="2"/>
      <c r="H4726" s="108"/>
      <c r="I4726" s="109"/>
      <c r="J4726" s="132" t="str">
        <f t="shared" si="513"/>
        <v/>
      </c>
      <c r="K4726" s="132">
        <f t="shared" si="518"/>
        <v>0</v>
      </c>
      <c r="L4726" s="246"/>
      <c r="M4726" s="247"/>
      <c r="N4726" s="246"/>
      <c r="O4726" s="248"/>
      <c r="P4726" s="249" t="str">
        <f t="shared" si="514"/>
        <v/>
      </c>
      <c r="Q4726" s="250" t="str">
        <f t="shared" si="512"/>
        <v/>
      </c>
      <c r="R4726" s="248"/>
      <c r="S4726" s="246"/>
      <c r="T4726" s="248"/>
      <c r="U4726" s="249" t="str">
        <f>+IF(AND(S4726&gt;0,R4726&lt;&gt;'Data Validation (ROP used only)'!$A$22),SUM(S4726:T4726),"")</f>
        <v/>
      </c>
      <c r="V4726" s="250" t="str">
        <f>IF(OR(R4726='Data Validation (ROP used only)'!$A$22,ISBLANK(S4726),ISERROR(S4726/$I4726)),"",S4726/$I4726)</f>
        <v/>
      </c>
      <c r="W4726" s="251"/>
      <c r="X4726" s="252" t="str" cm="1">
        <f t="array" ref="X4726">_xlfn.IFS(W4726="","",W4726/I4726&gt;=2,2*I4726,W4726/I4726 &lt; 2, W4726)</f>
        <v/>
      </c>
      <c r="Y4726" s="253" t="str">
        <f t="shared" si="515"/>
        <v/>
      </c>
      <c r="Z4726" s="248"/>
      <c r="AA4726" s="249" t="str">
        <f t="shared" si="516"/>
        <v/>
      </c>
      <c r="AB4726" s="254" t="str">
        <f t="shared" si="517"/>
        <v/>
      </c>
      <c r="AC4726" s="159"/>
      <c r="AD4726" s="160"/>
    </row>
    <row r="4727" spans="2:30" ht="13.8" hidden="1" outlineLevel="1" x14ac:dyDescent="0.25">
      <c r="B4727" s="1"/>
      <c r="C4727" s="1"/>
      <c r="D4727" s="1"/>
      <c r="E4727" s="2"/>
      <c r="F4727" s="1"/>
      <c r="G4727" s="2"/>
      <c r="H4727" s="108"/>
      <c r="I4727" s="109"/>
      <c r="J4727" s="132" t="str">
        <f t="shared" si="513"/>
        <v/>
      </c>
      <c r="K4727" s="132">
        <f t="shared" si="518"/>
        <v>0</v>
      </c>
      <c r="L4727" s="246"/>
      <c r="M4727" s="247"/>
      <c r="N4727" s="246"/>
      <c r="O4727" s="248"/>
      <c r="P4727" s="249" t="str">
        <f t="shared" si="514"/>
        <v/>
      </c>
      <c r="Q4727" s="250" t="str">
        <f t="shared" si="512"/>
        <v/>
      </c>
      <c r="R4727" s="248"/>
      <c r="S4727" s="246"/>
      <c r="T4727" s="248"/>
      <c r="U4727" s="249" t="str">
        <f>+IF(AND(S4727&gt;0,R4727&lt;&gt;'Data Validation (ROP used only)'!$A$22),SUM(S4727:T4727),"")</f>
        <v/>
      </c>
      <c r="V4727" s="250" t="str">
        <f>IF(OR(R4727='Data Validation (ROP used only)'!$A$22,ISBLANK(S4727),ISERROR(S4727/$I4727)),"",S4727/$I4727)</f>
        <v/>
      </c>
      <c r="W4727" s="251"/>
      <c r="X4727" s="252" t="str" cm="1">
        <f t="array" ref="X4727">_xlfn.IFS(W4727="","",W4727/I4727&gt;=2,2*I4727,W4727/I4727 &lt; 2, W4727)</f>
        <v/>
      </c>
      <c r="Y4727" s="253" t="str">
        <f t="shared" si="515"/>
        <v/>
      </c>
      <c r="Z4727" s="248"/>
      <c r="AA4727" s="249" t="str">
        <f t="shared" si="516"/>
        <v/>
      </c>
      <c r="AB4727" s="254" t="str">
        <f t="shared" si="517"/>
        <v/>
      </c>
      <c r="AC4727" s="159"/>
      <c r="AD4727" s="160"/>
    </row>
    <row r="4728" spans="2:30" ht="13.8" hidden="1" outlineLevel="1" x14ac:dyDescent="0.25">
      <c r="B4728" s="1"/>
      <c r="C4728" s="1"/>
      <c r="D4728" s="1"/>
      <c r="E4728" s="2"/>
      <c r="F4728" s="1"/>
      <c r="G4728" s="2"/>
      <c r="H4728" s="108"/>
      <c r="I4728" s="109"/>
      <c r="J4728" s="132" t="str">
        <f t="shared" si="513"/>
        <v/>
      </c>
      <c r="K4728" s="132">
        <f t="shared" si="518"/>
        <v>0</v>
      </c>
      <c r="L4728" s="246"/>
      <c r="M4728" s="247"/>
      <c r="N4728" s="246"/>
      <c r="O4728" s="248"/>
      <c r="P4728" s="249" t="str">
        <f t="shared" si="514"/>
        <v/>
      </c>
      <c r="Q4728" s="250" t="str">
        <f t="shared" si="512"/>
        <v/>
      </c>
      <c r="R4728" s="248"/>
      <c r="S4728" s="246"/>
      <c r="T4728" s="248"/>
      <c r="U4728" s="249" t="str">
        <f>+IF(AND(S4728&gt;0,R4728&lt;&gt;'Data Validation (ROP used only)'!$A$22),SUM(S4728:T4728),"")</f>
        <v/>
      </c>
      <c r="V4728" s="250" t="str">
        <f>IF(OR(R4728='Data Validation (ROP used only)'!$A$22,ISBLANK(S4728),ISERROR(S4728/$I4728)),"",S4728/$I4728)</f>
        <v/>
      </c>
      <c r="W4728" s="251"/>
      <c r="X4728" s="252" t="str" cm="1">
        <f t="array" ref="X4728">_xlfn.IFS(W4728="","",W4728/I4728&gt;=2,2*I4728,W4728/I4728 &lt; 2, W4728)</f>
        <v/>
      </c>
      <c r="Y4728" s="253" t="str">
        <f t="shared" si="515"/>
        <v/>
      </c>
      <c r="Z4728" s="248"/>
      <c r="AA4728" s="249" t="str">
        <f t="shared" si="516"/>
        <v/>
      </c>
      <c r="AB4728" s="254" t="str">
        <f t="shared" si="517"/>
        <v/>
      </c>
      <c r="AC4728" s="159"/>
      <c r="AD4728" s="160"/>
    </row>
    <row r="4729" spans="2:30" ht="13.8" hidden="1" outlineLevel="1" x14ac:dyDescent="0.25">
      <c r="B4729" s="1"/>
      <c r="C4729" s="1"/>
      <c r="D4729" s="1"/>
      <c r="E4729" s="2"/>
      <c r="F4729" s="1"/>
      <c r="G4729" s="2"/>
      <c r="H4729" s="108"/>
      <c r="I4729" s="109"/>
      <c r="J4729" s="132" t="str">
        <f t="shared" si="513"/>
        <v/>
      </c>
      <c r="K4729" s="132">
        <f t="shared" si="518"/>
        <v>0</v>
      </c>
      <c r="L4729" s="246"/>
      <c r="M4729" s="247"/>
      <c r="N4729" s="246"/>
      <c r="O4729" s="248"/>
      <c r="P4729" s="249" t="str">
        <f t="shared" si="514"/>
        <v/>
      </c>
      <c r="Q4729" s="250" t="str">
        <f t="shared" si="512"/>
        <v/>
      </c>
      <c r="R4729" s="248"/>
      <c r="S4729" s="246"/>
      <c r="T4729" s="248"/>
      <c r="U4729" s="249" t="str">
        <f>+IF(AND(S4729&gt;0,R4729&lt;&gt;'Data Validation (ROP used only)'!$A$22),SUM(S4729:T4729),"")</f>
        <v/>
      </c>
      <c r="V4729" s="250" t="str">
        <f>IF(OR(R4729='Data Validation (ROP used only)'!$A$22,ISBLANK(S4729),ISERROR(S4729/$I4729)),"",S4729/$I4729)</f>
        <v/>
      </c>
      <c r="W4729" s="251"/>
      <c r="X4729" s="252" t="str" cm="1">
        <f t="array" ref="X4729">_xlfn.IFS(W4729="","",W4729/I4729&gt;=2,2*I4729,W4729/I4729 &lt; 2, W4729)</f>
        <v/>
      </c>
      <c r="Y4729" s="253" t="str">
        <f t="shared" si="515"/>
        <v/>
      </c>
      <c r="Z4729" s="248"/>
      <c r="AA4729" s="249" t="str">
        <f t="shared" si="516"/>
        <v/>
      </c>
      <c r="AB4729" s="254" t="str">
        <f t="shared" si="517"/>
        <v/>
      </c>
      <c r="AC4729" s="159"/>
      <c r="AD4729" s="160"/>
    </row>
    <row r="4730" spans="2:30" ht="13.8" hidden="1" outlineLevel="1" x14ac:dyDescent="0.25">
      <c r="B4730" s="1"/>
      <c r="C4730" s="1"/>
      <c r="D4730" s="1"/>
      <c r="E4730" s="2"/>
      <c r="F4730" s="1"/>
      <c r="G4730" s="2"/>
      <c r="H4730" s="108"/>
      <c r="I4730" s="109"/>
      <c r="J4730" s="132" t="str">
        <f t="shared" si="513"/>
        <v/>
      </c>
      <c r="K4730" s="132">
        <f t="shared" si="518"/>
        <v>0</v>
      </c>
      <c r="L4730" s="246"/>
      <c r="M4730" s="247"/>
      <c r="N4730" s="246"/>
      <c r="O4730" s="248"/>
      <c r="P4730" s="249" t="str">
        <f t="shared" si="514"/>
        <v/>
      </c>
      <c r="Q4730" s="250" t="str">
        <f t="shared" si="512"/>
        <v/>
      </c>
      <c r="R4730" s="248"/>
      <c r="S4730" s="246"/>
      <c r="T4730" s="248"/>
      <c r="U4730" s="249" t="str">
        <f>+IF(AND(S4730&gt;0,R4730&lt;&gt;'Data Validation (ROP used only)'!$A$22),SUM(S4730:T4730),"")</f>
        <v/>
      </c>
      <c r="V4730" s="250" t="str">
        <f>IF(OR(R4730='Data Validation (ROP used only)'!$A$22,ISBLANK(S4730),ISERROR(S4730/$I4730)),"",S4730/$I4730)</f>
        <v/>
      </c>
      <c r="W4730" s="251"/>
      <c r="X4730" s="252" t="str" cm="1">
        <f t="array" ref="X4730">_xlfn.IFS(W4730="","",W4730/I4730&gt;=2,2*I4730,W4730/I4730 &lt; 2, W4730)</f>
        <v/>
      </c>
      <c r="Y4730" s="253" t="str">
        <f t="shared" si="515"/>
        <v/>
      </c>
      <c r="Z4730" s="248"/>
      <c r="AA4730" s="249" t="str">
        <f t="shared" si="516"/>
        <v/>
      </c>
      <c r="AB4730" s="254" t="str">
        <f t="shared" si="517"/>
        <v/>
      </c>
      <c r="AC4730" s="159"/>
      <c r="AD4730" s="160"/>
    </row>
    <row r="4731" spans="2:30" ht="13.8" hidden="1" outlineLevel="1" x14ac:dyDescent="0.25">
      <c r="B4731" s="1"/>
      <c r="C4731" s="1"/>
      <c r="D4731" s="1"/>
      <c r="E4731" s="2"/>
      <c r="F4731" s="1"/>
      <c r="G4731" s="2"/>
      <c r="H4731" s="108"/>
      <c r="I4731" s="109"/>
      <c r="J4731" s="132" t="str">
        <f t="shared" si="513"/>
        <v/>
      </c>
      <c r="K4731" s="132">
        <f t="shared" si="518"/>
        <v>0</v>
      </c>
      <c r="L4731" s="246"/>
      <c r="M4731" s="247"/>
      <c r="N4731" s="246"/>
      <c r="O4731" s="248"/>
      <c r="P4731" s="249" t="str">
        <f t="shared" si="514"/>
        <v/>
      </c>
      <c r="Q4731" s="250" t="str">
        <f t="shared" si="512"/>
        <v/>
      </c>
      <c r="R4731" s="248"/>
      <c r="S4731" s="246"/>
      <c r="T4731" s="248"/>
      <c r="U4731" s="249" t="str">
        <f>+IF(AND(S4731&gt;0,R4731&lt;&gt;'Data Validation (ROP used only)'!$A$22),SUM(S4731:T4731),"")</f>
        <v/>
      </c>
      <c r="V4731" s="250" t="str">
        <f>IF(OR(R4731='Data Validation (ROP used only)'!$A$22,ISBLANK(S4731),ISERROR(S4731/$I4731)),"",S4731/$I4731)</f>
        <v/>
      </c>
      <c r="W4731" s="251"/>
      <c r="X4731" s="252" t="str" cm="1">
        <f t="array" ref="X4731">_xlfn.IFS(W4731="","",W4731/I4731&gt;=2,2*I4731,W4731/I4731 &lt; 2, W4731)</f>
        <v/>
      </c>
      <c r="Y4731" s="253" t="str">
        <f t="shared" si="515"/>
        <v/>
      </c>
      <c r="Z4731" s="248"/>
      <c r="AA4731" s="249" t="str">
        <f t="shared" si="516"/>
        <v/>
      </c>
      <c r="AB4731" s="254" t="str">
        <f t="shared" si="517"/>
        <v/>
      </c>
      <c r="AC4731" s="159"/>
      <c r="AD4731" s="160"/>
    </row>
    <row r="4732" spans="2:30" ht="13.8" hidden="1" outlineLevel="1" x14ac:dyDescent="0.25">
      <c r="B4732" s="1"/>
      <c r="C4732" s="1"/>
      <c r="D4732" s="1"/>
      <c r="E4732" s="2"/>
      <c r="F4732" s="1"/>
      <c r="G4732" s="2"/>
      <c r="H4732" s="108"/>
      <c r="I4732" s="109"/>
      <c r="J4732" s="132" t="str">
        <f t="shared" si="513"/>
        <v/>
      </c>
      <c r="K4732" s="132">
        <f t="shared" si="518"/>
        <v>0</v>
      </c>
      <c r="L4732" s="246"/>
      <c r="M4732" s="247"/>
      <c r="N4732" s="246"/>
      <c r="O4732" s="248"/>
      <c r="P4732" s="249" t="str">
        <f t="shared" si="514"/>
        <v/>
      </c>
      <c r="Q4732" s="250" t="str">
        <f t="shared" si="512"/>
        <v/>
      </c>
      <c r="R4732" s="248"/>
      <c r="S4732" s="246"/>
      <c r="T4732" s="248"/>
      <c r="U4732" s="249" t="str">
        <f>+IF(AND(S4732&gt;0,R4732&lt;&gt;'Data Validation (ROP used only)'!$A$22),SUM(S4732:T4732),"")</f>
        <v/>
      </c>
      <c r="V4732" s="250" t="str">
        <f>IF(OR(R4732='Data Validation (ROP used only)'!$A$22,ISBLANK(S4732),ISERROR(S4732/$I4732)),"",S4732/$I4732)</f>
        <v/>
      </c>
      <c r="W4732" s="251"/>
      <c r="X4732" s="252" t="str" cm="1">
        <f t="array" ref="X4732">_xlfn.IFS(W4732="","",W4732/I4732&gt;=2,2*I4732,W4732/I4732 &lt; 2, W4732)</f>
        <v/>
      </c>
      <c r="Y4732" s="253" t="str">
        <f t="shared" si="515"/>
        <v/>
      </c>
      <c r="Z4732" s="248"/>
      <c r="AA4732" s="249" t="str">
        <f t="shared" si="516"/>
        <v/>
      </c>
      <c r="AB4732" s="254" t="str">
        <f t="shared" si="517"/>
        <v/>
      </c>
      <c r="AC4732" s="159"/>
      <c r="AD4732" s="160"/>
    </row>
    <row r="4733" spans="2:30" ht="13.8" hidden="1" outlineLevel="1" x14ac:dyDescent="0.25">
      <c r="B4733" s="1"/>
      <c r="C4733" s="1"/>
      <c r="D4733" s="1"/>
      <c r="E4733" s="2"/>
      <c r="F4733" s="1"/>
      <c r="G4733" s="2"/>
      <c r="H4733" s="108"/>
      <c r="I4733" s="109"/>
      <c r="J4733" s="132" t="str">
        <f t="shared" si="513"/>
        <v/>
      </c>
      <c r="K4733" s="132">
        <f t="shared" si="518"/>
        <v>0</v>
      </c>
      <c r="L4733" s="246"/>
      <c r="M4733" s="247"/>
      <c r="N4733" s="246"/>
      <c r="O4733" s="248"/>
      <c r="P4733" s="249" t="str">
        <f t="shared" si="514"/>
        <v/>
      </c>
      <c r="Q4733" s="250" t="str">
        <f t="shared" si="512"/>
        <v/>
      </c>
      <c r="R4733" s="248"/>
      <c r="S4733" s="246"/>
      <c r="T4733" s="248"/>
      <c r="U4733" s="249" t="str">
        <f>+IF(AND(S4733&gt;0,R4733&lt;&gt;'Data Validation (ROP used only)'!$A$22),SUM(S4733:T4733),"")</f>
        <v/>
      </c>
      <c r="V4733" s="250" t="str">
        <f>IF(OR(R4733='Data Validation (ROP used only)'!$A$22,ISBLANK(S4733),ISERROR(S4733/$I4733)),"",S4733/$I4733)</f>
        <v/>
      </c>
      <c r="W4733" s="251"/>
      <c r="X4733" s="252" t="str" cm="1">
        <f t="array" ref="X4733">_xlfn.IFS(W4733="","",W4733/I4733&gt;=2,2*I4733,W4733/I4733 &lt; 2, W4733)</f>
        <v/>
      </c>
      <c r="Y4733" s="253" t="str">
        <f t="shared" si="515"/>
        <v/>
      </c>
      <c r="Z4733" s="248"/>
      <c r="AA4733" s="249" t="str">
        <f t="shared" si="516"/>
        <v/>
      </c>
      <c r="AB4733" s="254" t="str">
        <f t="shared" si="517"/>
        <v/>
      </c>
      <c r="AC4733" s="159"/>
      <c r="AD4733" s="160"/>
    </row>
    <row r="4734" spans="2:30" ht="13.8" hidden="1" outlineLevel="1" x14ac:dyDescent="0.25">
      <c r="B4734" s="1"/>
      <c r="C4734" s="1"/>
      <c r="D4734" s="1"/>
      <c r="E4734" s="2"/>
      <c r="F4734" s="1"/>
      <c r="G4734" s="2"/>
      <c r="H4734" s="108"/>
      <c r="I4734" s="109"/>
      <c r="J4734" s="132" t="str">
        <f t="shared" si="513"/>
        <v/>
      </c>
      <c r="K4734" s="132">
        <f t="shared" si="518"/>
        <v>0</v>
      </c>
      <c r="L4734" s="246"/>
      <c r="M4734" s="247"/>
      <c r="N4734" s="246"/>
      <c r="O4734" s="248"/>
      <c r="P4734" s="249" t="str">
        <f t="shared" si="514"/>
        <v/>
      </c>
      <c r="Q4734" s="250" t="str">
        <f t="shared" si="512"/>
        <v/>
      </c>
      <c r="R4734" s="248"/>
      <c r="S4734" s="246"/>
      <c r="T4734" s="248"/>
      <c r="U4734" s="249" t="str">
        <f>+IF(AND(S4734&gt;0,R4734&lt;&gt;'Data Validation (ROP used only)'!$A$22),SUM(S4734:T4734),"")</f>
        <v/>
      </c>
      <c r="V4734" s="250" t="str">
        <f>IF(OR(R4734='Data Validation (ROP used only)'!$A$22,ISBLANK(S4734),ISERROR(S4734/$I4734)),"",S4734/$I4734)</f>
        <v/>
      </c>
      <c r="W4734" s="251"/>
      <c r="X4734" s="252" t="str" cm="1">
        <f t="array" ref="X4734">_xlfn.IFS(W4734="","",W4734/I4734&gt;=2,2*I4734,W4734/I4734 &lt; 2, W4734)</f>
        <v/>
      </c>
      <c r="Y4734" s="253" t="str">
        <f t="shared" si="515"/>
        <v/>
      </c>
      <c r="Z4734" s="248"/>
      <c r="AA4734" s="249" t="str">
        <f t="shared" si="516"/>
        <v/>
      </c>
      <c r="AB4734" s="254" t="str">
        <f t="shared" si="517"/>
        <v/>
      </c>
      <c r="AC4734" s="159"/>
      <c r="AD4734" s="160"/>
    </row>
    <row r="4735" spans="2:30" ht="13.8" hidden="1" outlineLevel="1" x14ac:dyDescent="0.25">
      <c r="B4735" s="1"/>
      <c r="C4735" s="1"/>
      <c r="D4735" s="1"/>
      <c r="E4735" s="2"/>
      <c r="F4735" s="1"/>
      <c r="G4735" s="2"/>
      <c r="H4735" s="108"/>
      <c r="I4735" s="109"/>
      <c r="J4735" s="132" t="str">
        <f t="shared" si="513"/>
        <v/>
      </c>
      <c r="K4735" s="132">
        <f t="shared" si="518"/>
        <v>0</v>
      </c>
      <c r="L4735" s="246"/>
      <c r="M4735" s="247"/>
      <c r="N4735" s="246"/>
      <c r="O4735" s="248"/>
      <c r="P4735" s="249" t="str">
        <f t="shared" si="514"/>
        <v/>
      </c>
      <c r="Q4735" s="250" t="str">
        <f t="shared" si="512"/>
        <v/>
      </c>
      <c r="R4735" s="248"/>
      <c r="S4735" s="246"/>
      <c r="T4735" s="248"/>
      <c r="U4735" s="249" t="str">
        <f>+IF(AND(S4735&gt;0,R4735&lt;&gt;'Data Validation (ROP used only)'!$A$22),SUM(S4735:T4735),"")</f>
        <v/>
      </c>
      <c r="V4735" s="250" t="str">
        <f>IF(OR(R4735='Data Validation (ROP used only)'!$A$22,ISBLANK(S4735),ISERROR(S4735/$I4735)),"",S4735/$I4735)</f>
        <v/>
      </c>
      <c r="W4735" s="251"/>
      <c r="X4735" s="252" t="str" cm="1">
        <f t="array" ref="X4735">_xlfn.IFS(W4735="","",W4735/I4735&gt;=2,2*I4735,W4735/I4735 &lt; 2, W4735)</f>
        <v/>
      </c>
      <c r="Y4735" s="253" t="str">
        <f t="shared" si="515"/>
        <v/>
      </c>
      <c r="Z4735" s="248"/>
      <c r="AA4735" s="249" t="str">
        <f t="shared" si="516"/>
        <v/>
      </c>
      <c r="AB4735" s="254" t="str">
        <f t="shared" si="517"/>
        <v/>
      </c>
      <c r="AC4735" s="159"/>
      <c r="AD4735" s="160"/>
    </row>
    <row r="4736" spans="2:30" ht="13.8" hidden="1" outlineLevel="1" x14ac:dyDescent="0.25">
      <c r="B4736" s="1"/>
      <c r="C4736" s="1"/>
      <c r="D4736" s="1"/>
      <c r="E4736" s="2"/>
      <c r="F4736" s="1"/>
      <c r="G4736" s="2"/>
      <c r="H4736" s="108"/>
      <c r="I4736" s="109"/>
      <c r="J4736" s="132" t="str">
        <f t="shared" si="513"/>
        <v/>
      </c>
      <c r="K4736" s="132">
        <f t="shared" si="518"/>
        <v>0</v>
      </c>
      <c r="L4736" s="246"/>
      <c r="M4736" s="247"/>
      <c r="N4736" s="246"/>
      <c r="O4736" s="248"/>
      <c r="P4736" s="249" t="str">
        <f t="shared" si="514"/>
        <v/>
      </c>
      <c r="Q4736" s="250" t="str">
        <f t="shared" si="512"/>
        <v/>
      </c>
      <c r="R4736" s="248"/>
      <c r="S4736" s="246"/>
      <c r="T4736" s="248"/>
      <c r="U4736" s="249" t="str">
        <f>+IF(AND(S4736&gt;0,R4736&lt;&gt;'Data Validation (ROP used only)'!$A$22),SUM(S4736:T4736),"")</f>
        <v/>
      </c>
      <c r="V4736" s="250" t="str">
        <f>IF(OR(R4736='Data Validation (ROP used only)'!$A$22,ISBLANK(S4736),ISERROR(S4736/$I4736)),"",S4736/$I4736)</f>
        <v/>
      </c>
      <c r="W4736" s="251"/>
      <c r="X4736" s="252" t="str" cm="1">
        <f t="array" ref="X4736">_xlfn.IFS(W4736="","",W4736/I4736&gt;=2,2*I4736,W4736/I4736 &lt; 2, W4736)</f>
        <v/>
      </c>
      <c r="Y4736" s="253" t="str">
        <f t="shared" si="515"/>
        <v/>
      </c>
      <c r="Z4736" s="248"/>
      <c r="AA4736" s="249" t="str">
        <f t="shared" si="516"/>
        <v/>
      </c>
      <c r="AB4736" s="254" t="str">
        <f t="shared" si="517"/>
        <v/>
      </c>
      <c r="AC4736" s="159"/>
      <c r="AD4736" s="160"/>
    </row>
    <row r="4737" spans="2:30" ht="13.8" hidden="1" outlineLevel="1" x14ac:dyDescent="0.25">
      <c r="B4737" s="1"/>
      <c r="C4737" s="1"/>
      <c r="D4737" s="1"/>
      <c r="E4737" s="2"/>
      <c r="F4737" s="1"/>
      <c r="G4737" s="2"/>
      <c r="H4737" s="108"/>
      <c r="I4737" s="109"/>
      <c r="J4737" s="132" t="str">
        <f t="shared" si="513"/>
        <v/>
      </c>
      <c r="K4737" s="132">
        <f t="shared" si="518"/>
        <v>0</v>
      </c>
      <c r="L4737" s="246"/>
      <c r="M4737" s="247"/>
      <c r="N4737" s="246"/>
      <c r="O4737" s="248"/>
      <c r="P4737" s="249" t="str">
        <f t="shared" si="514"/>
        <v/>
      </c>
      <c r="Q4737" s="250" t="str">
        <f t="shared" si="512"/>
        <v/>
      </c>
      <c r="R4737" s="248"/>
      <c r="S4737" s="246"/>
      <c r="T4737" s="248"/>
      <c r="U4737" s="249" t="str">
        <f>+IF(AND(S4737&gt;0,R4737&lt;&gt;'Data Validation (ROP used only)'!$A$22),SUM(S4737:T4737),"")</f>
        <v/>
      </c>
      <c r="V4737" s="250" t="str">
        <f>IF(OR(R4737='Data Validation (ROP used only)'!$A$22,ISBLANK(S4737),ISERROR(S4737/$I4737)),"",S4737/$I4737)</f>
        <v/>
      </c>
      <c r="W4737" s="251"/>
      <c r="X4737" s="252" t="str" cm="1">
        <f t="array" ref="X4737">_xlfn.IFS(W4737="","",W4737/I4737&gt;=2,2*I4737,W4737/I4737 &lt; 2, W4737)</f>
        <v/>
      </c>
      <c r="Y4737" s="253" t="str">
        <f t="shared" si="515"/>
        <v/>
      </c>
      <c r="Z4737" s="248"/>
      <c r="AA4737" s="249" t="str">
        <f t="shared" si="516"/>
        <v/>
      </c>
      <c r="AB4737" s="254" t="str">
        <f t="shared" si="517"/>
        <v/>
      </c>
      <c r="AC4737" s="159"/>
      <c r="AD4737" s="160"/>
    </row>
    <row r="4738" spans="2:30" ht="13.8" hidden="1" outlineLevel="1" x14ac:dyDescent="0.25">
      <c r="B4738" s="1"/>
      <c r="C4738" s="1"/>
      <c r="D4738" s="1"/>
      <c r="E4738" s="2"/>
      <c r="F4738" s="1"/>
      <c r="G4738" s="2"/>
      <c r="H4738" s="108"/>
      <c r="I4738" s="109"/>
      <c r="J4738" s="132" t="str">
        <f t="shared" si="513"/>
        <v/>
      </c>
      <c r="K4738" s="132">
        <f t="shared" si="518"/>
        <v>0</v>
      </c>
      <c r="L4738" s="246"/>
      <c r="M4738" s="247"/>
      <c r="N4738" s="246"/>
      <c r="O4738" s="248"/>
      <c r="P4738" s="249" t="str">
        <f t="shared" si="514"/>
        <v/>
      </c>
      <c r="Q4738" s="250" t="str">
        <f t="shared" si="512"/>
        <v/>
      </c>
      <c r="R4738" s="248"/>
      <c r="S4738" s="246"/>
      <c r="T4738" s="248"/>
      <c r="U4738" s="249" t="str">
        <f>+IF(AND(S4738&gt;0,R4738&lt;&gt;'Data Validation (ROP used only)'!$A$22),SUM(S4738:T4738),"")</f>
        <v/>
      </c>
      <c r="V4738" s="250" t="str">
        <f>IF(OR(R4738='Data Validation (ROP used only)'!$A$22,ISBLANK(S4738),ISERROR(S4738/$I4738)),"",S4738/$I4738)</f>
        <v/>
      </c>
      <c r="W4738" s="251"/>
      <c r="X4738" s="252" t="str" cm="1">
        <f t="array" ref="X4738">_xlfn.IFS(W4738="","",W4738/I4738&gt;=2,2*I4738,W4738/I4738 &lt; 2, W4738)</f>
        <v/>
      </c>
      <c r="Y4738" s="253" t="str">
        <f t="shared" si="515"/>
        <v/>
      </c>
      <c r="Z4738" s="248"/>
      <c r="AA4738" s="249" t="str">
        <f t="shared" si="516"/>
        <v/>
      </c>
      <c r="AB4738" s="254" t="str">
        <f t="shared" si="517"/>
        <v/>
      </c>
      <c r="AC4738" s="159"/>
      <c r="AD4738" s="160"/>
    </row>
    <row r="4739" spans="2:30" ht="13.8" hidden="1" outlineLevel="1" x14ac:dyDescent="0.25">
      <c r="B4739" s="1"/>
      <c r="C4739" s="1"/>
      <c r="D4739" s="1"/>
      <c r="E4739" s="2"/>
      <c r="F4739" s="1"/>
      <c r="G4739" s="2"/>
      <c r="H4739" s="108"/>
      <c r="I4739" s="109"/>
      <c r="J4739" s="132" t="str">
        <f t="shared" si="513"/>
        <v/>
      </c>
      <c r="K4739" s="132">
        <f t="shared" si="518"/>
        <v>0</v>
      </c>
      <c r="L4739" s="246"/>
      <c r="M4739" s="247"/>
      <c r="N4739" s="246"/>
      <c r="O4739" s="248"/>
      <c r="P4739" s="249" t="str">
        <f t="shared" si="514"/>
        <v/>
      </c>
      <c r="Q4739" s="250" t="str">
        <f t="shared" si="512"/>
        <v/>
      </c>
      <c r="R4739" s="248"/>
      <c r="S4739" s="246"/>
      <c r="T4739" s="248"/>
      <c r="U4739" s="249" t="str">
        <f>+IF(AND(S4739&gt;0,R4739&lt;&gt;'Data Validation (ROP used only)'!$A$22),SUM(S4739:T4739),"")</f>
        <v/>
      </c>
      <c r="V4739" s="250" t="str">
        <f>IF(OR(R4739='Data Validation (ROP used only)'!$A$22,ISBLANK(S4739),ISERROR(S4739/$I4739)),"",S4739/$I4739)</f>
        <v/>
      </c>
      <c r="W4739" s="251"/>
      <c r="X4739" s="252" t="str" cm="1">
        <f t="array" ref="X4739">_xlfn.IFS(W4739="","",W4739/I4739&gt;=2,2*I4739,W4739/I4739 &lt; 2, W4739)</f>
        <v/>
      </c>
      <c r="Y4739" s="253" t="str">
        <f t="shared" si="515"/>
        <v/>
      </c>
      <c r="Z4739" s="248"/>
      <c r="AA4739" s="249" t="str">
        <f t="shared" si="516"/>
        <v/>
      </c>
      <c r="AB4739" s="254" t="str">
        <f t="shared" si="517"/>
        <v/>
      </c>
      <c r="AC4739" s="159"/>
      <c r="AD4739" s="160"/>
    </row>
    <row r="4740" spans="2:30" ht="13.8" hidden="1" outlineLevel="1" x14ac:dyDescent="0.25">
      <c r="B4740" s="1"/>
      <c r="C4740" s="1"/>
      <c r="D4740" s="1"/>
      <c r="E4740" s="2"/>
      <c r="F4740" s="1"/>
      <c r="G4740" s="2"/>
      <c r="H4740" s="108"/>
      <c r="I4740" s="109"/>
      <c r="J4740" s="132" t="str">
        <f t="shared" si="513"/>
        <v/>
      </c>
      <c r="K4740" s="132">
        <f t="shared" si="518"/>
        <v>0</v>
      </c>
      <c r="L4740" s="246"/>
      <c r="M4740" s="247"/>
      <c r="N4740" s="246"/>
      <c r="O4740" s="248"/>
      <c r="P4740" s="249" t="str">
        <f t="shared" si="514"/>
        <v/>
      </c>
      <c r="Q4740" s="250" t="str">
        <f t="shared" si="512"/>
        <v/>
      </c>
      <c r="R4740" s="248"/>
      <c r="S4740" s="246"/>
      <c r="T4740" s="248"/>
      <c r="U4740" s="249" t="str">
        <f>+IF(AND(S4740&gt;0,R4740&lt;&gt;'Data Validation (ROP used only)'!$A$22),SUM(S4740:T4740),"")</f>
        <v/>
      </c>
      <c r="V4740" s="250" t="str">
        <f>IF(OR(R4740='Data Validation (ROP used only)'!$A$22,ISBLANK(S4740),ISERROR(S4740/$I4740)),"",S4740/$I4740)</f>
        <v/>
      </c>
      <c r="W4740" s="251"/>
      <c r="X4740" s="252" t="str" cm="1">
        <f t="array" ref="X4740">_xlfn.IFS(W4740="","",W4740/I4740&gt;=2,2*I4740,W4740/I4740 &lt; 2, W4740)</f>
        <v/>
      </c>
      <c r="Y4740" s="253" t="str">
        <f t="shared" si="515"/>
        <v/>
      </c>
      <c r="Z4740" s="248"/>
      <c r="AA4740" s="249" t="str">
        <f t="shared" si="516"/>
        <v/>
      </c>
      <c r="AB4740" s="254" t="str">
        <f t="shared" si="517"/>
        <v/>
      </c>
      <c r="AC4740" s="159"/>
      <c r="AD4740" s="160"/>
    </row>
    <row r="4741" spans="2:30" ht="13.8" hidden="1" outlineLevel="1" x14ac:dyDescent="0.25">
      <c r="B4741" s="1"/>
      <c r="C4741" s="1"/>
      <c r="D4741" s="1"/>
      <c r="E4741" s="2"/>
      <c r="F4741" s="1"/>
      <c r="G4741" s="2"/>
      <c r="H4741" s="108"/>
      <c r="I4741" s="109"/>
      <c r="J4741" s="132" t="str">
        <f t="shared" si="513"/>
        <v/>
      </c>
      <c r="K4741" s="132">
        <f t="shared" si="518"/>
        <v>0</v>
      </c>
      <c r="L4741" s="246"/>
      <c r="M4741" s="247"/>
      <c r="N4741" s="246"/>
      <c r="O4741" s="248"/>
      <c r="P4741" s="249" t="str">
        <f t="shared" si="514"/>
        <v/>
      </c>
      <c r="Q4741" s="250" t="str">
        <f t="shared" si="512"/>
        <v/>
      </c>
      <c r="R4741" s="248"/>
      <c r="S4741" s="246"/>
      <c r="T4741" s="248"/>
      <c r="U4741" s="249" t="str">
        <f>+IF(AND(S4741&gt;0,R4741&lt;&gt;'Data Validation (ROP used only)'!$A$22),SUM(S4741:T4741),"")</f>
        <v/>
      </c>
      <c r="V4741" s="250" t="str">
        <f>IF(OR(R4741='Data Validation (ROP used only)'!$A$22,ISBLANK(S4741),ISERROR(S4741/$I4741)),"",S4741/$I4741)</f>
        <v/>
      </c>
      <c r="W4741" s="251"/>
      <c r="X4741" s="252" t="str" cm="1">
        <f t="array" ref="X4741">_xlfn.IFS(W4741="","",W4741/I4741&gt;=2,2*I4741,W4741/I4741 &lt; 2, W4741)</f>
        <v/>
      </c>
      <c r="Y4741" s="253" t="str">
        <f t="shared" si="515"/>
        <v/>
      </c>
      <c r="Z4741" s="248"/>
      <c r="AA4741" s="249" t="str">
        <f t="shared" si="516"/>
        <v/>
      </c>
      <c r="AB4741" s="254" t="str">
        <f t="shared" si="517"/>
        <v/>
      </c>
      <c r="AC4741" s="159"/>
      <c r="AD4741" s="160"/>
    </row>
    <row r="4742" spans="2:30" ht="13.8" hidden="1" outlineLevel="1" x14ac:dyDescent="0.25">
      <c r="B4742" s="1"/>
      <c r="C4742" s="1"/>
      <c r="D4742" s="1"/>
      <c r="E4742" s="2"/>
      <c r="F4742" s="1"/>
      <c r="G4742" s="2"/>
      <c r="H4742" s="108"/>
      <c r="I4742" s="109"/>
      <c r="J4742" s="132" t="str">
        <f t="shared" si="513"/>
        <v/>
      </c>
      <c r="K4742" s="132">
        <f t="shared" si="518"/>
        <v>0</v>
      </c>
      <c r="L4742" s="246"/>
      <c r="M4742" s="247"/>
      <c r="N4742" s="246"/>
      <c r="O4742" s="248"/>
      <c r="P4742" s="249" t="str">
        <f t="shared" si="514"/>
        <v/>
      </c>
      <c r="Q4742" s="250" t="str">
        <f t="shared" si="512"/>
        <v/>
      </c>
      <c r="R4742" s="248"/>
      <c r="S4742" s="246"/>
      <c r="T4742" s="248"/>
      <c r="U4742" s="249" t="str">
        <f>+IF(AND(S4742&gt;0,R4742&lt;&gt;'Data Validation (ROP used only)'!$A$22),SUM(S4742:T4742),"")</f>
        <v/>
      </c>
      <c r="V4742" s="250" t="str">
        <f>IF(OR(R4742='Data Validation (ROP used only)'!$A$22,ISBLANK(S4742),ISERROR(S4742/$I4742)),"",S4742/$I4742)</f>
        <v/>
      </c>
      <c r="W4742" s="251"/>
      <c r="X4742" s="252" t="str" cm="1">
        <f t="array" ref="X4742">_xlfn.IFS(W4742="","",W4742/I4742&gt;=2,2*I4742,W4742/I4742 &lt; 2, W4742)</f>
        <v/>
      </c>
      <c r="Y4742" s="253" t="str">
        <f t="shared" si="515"/>
        <v/>
      </c>
      <c r="Z4742" s="248"/>
      <c r="AA4742" s="249" t="str">
        <f t="shared" si="516"/>
        <v/>
      </c>
      <c r="AB4742" s="254" t="str">
        <f t="shared" si="517"/>
        <v/>
      </c>
      <c r="AC4742" s="159"/>
      <c r="AD4742" s="160"/>
    </row>
    <row r="4743" spans="2:30" ht="13.8" hidden="1" outlineLevel="1" x14ac:dyDescent="0.25">
      <c r="B4743" s="1"/>
      <c r="C4743" s="1"/>
      <c r="D4743" s="1"/>
      <c r="E4743" s="2"/>
      <c r="F4743" s="1"/>
      <c r="G4743" s="2"/>
      <c r="H4743" s="108"/>
      <c r="I4743" s="109"/>
      <c r="J4743" s="132" t="str">
        <f t="shared" si="513"/>
        <v/>
      </c>
      <c r="K4743" s="132">
        <f t="shared" si="518"/>
        <v>0</v>
      </c>
      <c r="L4743" s="246"/>
      <c r="M4743" s="247"/>
      <c r="N4743" s="246"/>
      <c r="O4743" s="248"/>
      <c r="P4743" s="249" t="str">
        <f t="shared" si="514"/>
        <v/>
      </c>
      <c r="Q4743" s="250" t="str">
        <f t="shared" si="512"/>
        <v/>
      </c>
      <c r="R4743" s="248"/>
      <c r="S4743" s="246"/>
      <c r="T4743" s="248"/>
      <c r="U4743" s="249" t="str">
        <f>+IF(AND(S4743&gt;0,R4743&lt;&gt;'Data Validation (ROP used only)'!$A$22),SUM(S4743:T4743),"")</f>
        <v/>
      </c>
      <c r="V4743" s="250" t="str">
        <f>IF(OR(R4743='Data Validation (ROP used only)'!$A$22,ISBLANK(S4743),ISERROR(S4743/$I4743)),"",S4743/$I4743)</f>
        <v/>
      </c>
      <c r="W4743" s="251"/>
      <c r="X4743" s="252" t="str" cm="1">
        <f t="array" ref="X4743">_xlfn.IFS(W4743="","",W4743/I4743&gt;=2,2*I4743,W4743/I4743 &lt; 2, W4743)</f>
        <v/>
      </c>
      <c r="Y4743" s="253" t="str">
        <f t="shared" si="515"/>
        <v/>
      </c>
      <c r="Z4743" s="248"/>
      <c r="AA4743" s="249" t="str">
        <f t="shared" si="516"/>
        <v/>
      </c>
      <c r="AB4743" s="254" t="str">
        <f t="shared" si="517"/>
        <v/>
      </c>
      <c r="AC4743" s="159"/>
      <c r="AD4743" s="160"/>
    </row>
    <row r="4744" spans="2:30" ht="13.8" hidden="1" outlineLevel="1" x14ac:dyDescent="0.25">
      <c r="B4744" s="1"/>
      <c r="C4744" s="1"/>
      <c r="D4744" s="1"/>
      <c r="E4744" s="2"/>
      <c r="F4744" s="1"/>
      <c r="G4744" s="2"/>
      <c r="H4744" s="108"/>
      <c r="I4744" s="109"/>
      <c r="J4744" s="132" t="str">
        <f t="shared" si="513"/>
        <v/>
      </c>
      <c r="K4744" s="132">
        <f t="shared" si="518"/>
        <v>0</v>
      </c>
      <c r="L4744" s="246"/>
      <c r="M4744" s="247"/>
      <c r="N4744" s="246"/>
      <c r="O4744" s="248"/>
      <c r="P4744" s="249" t="str">
        <f t="shared" si="514"/>
        <v/>
      </c>
      <c r="Q4744" s="250" t="str">
        <f t="shared" si="512"/>
        <v/>
      </c>
      <c r="R4744" s="248"/>
      <c r="S4744" s="246"/>
      <c r="T4744" s="248"/>
      <c r="U4744" s="249" t="str">
        <f>+IF(AND(S4744&gt;0,R4744&lt;&gt;'Data Validation (ROP used only)'!$A$22),SUM(S4744:T4744),"")</f>
        <v/>
      </c>
      <c r="V4744" s="250" t="str">
        <f>IF(OR(R4744='Data Validation (ROP used only)'!$A$22,ISBLANK(S4744),ISERROR(S4744/$I4744)),"",S4744/$I4744)</f>
        <v/>
      </c>
      <c r="W4744" s="251"/>
      <c r="X4744" s="252" t="str" cm="1">
        <f t="array" ref="X4744">_xlfn.IFS(W4744="","",W4744/I4744&gt;=2,2*I4744,W4744/I4744 &lt; 2, W4744)</f>
        <v/>
      </c>
      <c r="Y4744" s="253" t="str">
        <f t="shared" si="515"/>
        <v/>
      </c>
      <c r="Z4744" s="248"/>
      <c r="AA4744" s="249" t="str">
        <f t="shared" si="516"/>
        <v/>
      </c>
      <c r="AB4744" s="254" t="str">
        <f t="shared" si="517"/>
        <v/>
      </c>
      <c r="AC4744" s="159"/>
      <c r="AD4744" s="160"/>
    </row>
    <row r="4745" spans="2:30" ht="13.8" hidden="1" outlineLevel="1" x14ac:dyDescent="0.25">
      <c r="B4745" s="1"/>
      <c r="C4745" s="1"/>
      <c r="D4745" s="1"/>
      <c r="E4745" s="2"/>
      <c r="F4745" s="1"/>
      <c r="G4745" s="2"/>
      <c r="H4745" s="108"/>
      <c r="I4745" s="109"/>
      <c r="J4745" s="132" t="str">
        <f t="shared" si="513"/>
        <v/>
      </c>
      <c r="K4745" s="132">
        <f t="shared" si="518"/>
        <v>0</v>
      </c>
      <c r="L4745" s="246"/>
      <c r="M4745" s="247"/>
      <c r="N4745" s="246"/>
      <c r="O4745" s="248"/>
      <c r="P4745" s="249" t="str">
        <f t="shared" si="514"/>
        <v/>
      </c>
      <c r="Q4745" s="250" t="str">
        <f t="shared" si="512"/>
        <v/>
      </c>
      <c r="R4745" s="248"/>
      <c r="S4745" s="246"/>
      <c r="T4745" s="248"/>
      <c r="U4745" s="249" t="str">
        <f>+IF(AND(S4745&gt;0,R4745&lt;&gt;'Data Validation (ROP used only)'!$A$22),SUM(S4745:T4745),"")</f>
        <v/>
      </c>
      <c r="V4745" s="250" t="str">
        <f>IF(OR(R4745='Data Validation (ROP used only)'!$A$22,ISBLANK(S4745),ISERROR(S4745/$I4745)),"",S4745/$I4745)</f>
        <v/>
      </c>
      <c r="W4745" s="251"/>
      <c r="X4745" s="252" t="str" cm="1">
        <f t="array" ref="X4745">_xlfn.IFS(W4745="","",W4745/I4745&gt;=2,2*I4745,W4745/I4745 &lt; 2, W4745)</f>
        <v/>
      </c>
      <c r="Y4745" s="253" t="str">
        <f t="shared" si="515"/>
        <v/>
      </c>
      <c r="Z4745" s="248"/>
      <c r="AA4745" s="249" t="str">
        <f t="shared" si="516"/>
        <v/>
      </c>
      <c r="AB4745" s="254" t="str">
        <f t="shared" si="517"/>
        <v/>
      </c>
      <c r="AC4745" s="159"/>
      <c r="AD4745" s="160"/>
    </row>
    <row r="4746" spans="2:30" ht="13.8" hidden="1" outlineLevel="1" x14ac:dyDescent="0.25">
      <c r="B4746" s="1"/>
      <c r="C4746" s="1"/>
      <c r="D4746" s="1"/>
      <c r="E4746" s="2"/>
      <c r="F4746" s="1"/>
      <c r="G4746" s="2"/>
      <c r="H4746" s="108"/>
      <c r="I4746" s="109"/>
      <c r="J4746" s="132" t="str">
        <f t="shared" si="513"/>
        <v/>
      </c>
      <c r="K4746" s="132">
        <f t="shared" si="518"/>
        <v>0</v>
      </c>
      <c r="L4746" s="246"/>
      <c r="M4746" s="247"/>
      <c r="N4746" s="246"/>
      <c r="O4746" s="248"/>
      <c r="P4746" s="249" t="str">
        <f t="shared" si="514"/>
        <v/>
      </c>
      <c r="Q4746" s="250" t="str">
        <f t="shared" ref="Q4746:Q4809" si="519">IF(ISERROR(N4746/$I4746),"",N4746/$I4746)</f>
        <v/>
      </c>
      <c r="R4746" s="248"/>
      <c r="S4746" s="246"/>
      <c r="T4746" s="248"/>
      <c r="U4746" s="249" t="str">
        <f>+IF(AND(S4746&gt;0,R4746&lt;&gt;'Data Validation (ROP used only)'!$A$22),SUM(S4746:T4746),"")</f>
        <v/>
      </c>
      <c r="V4746" s="250" t="str">
        <f>IF(OR(R4746='Data Validation (ROP used only)'!$A$22,ISBLANK(S4746),ISERROR(S4746/$I4746)),"",S4746/$I4746)</f>
        <v/>
      </c>
      <c r="W4746" s="251"/>
      <c r="X4746" s="252" t="str" cm="1">
        <f t="array" ref="X4746">_xlfn.IFS(W4746="","",W4746/I4746&gt;=2,2*I4746,W4746/I4746 &lt; 2, W4746)</f>
        <v/>
      </c>
      <c r="Y4746" s="253" t="str">
        <f t="shared" si="515"/>
        <v/>
      </c>
      <c r="Z4746" s="248"/>
      <c r="AA4746" s="249" t="str">
        <f t="shared" si="516"/>
        <v/>
      </c>
      <c r="AB4746" s="254" t="str">
        <f t="shared" si="517"/>
        <v/>
      </c>
      <c r="AC4746" s="159"/>
      <c r="AD4746" s="160"/>
    </row>
    <row r="4747" spans="2:30" ht="13.8" hidden="1" outlineLevel="1" x14ac:dyDescent="0.25">
      <c r="B4747" s="1"/>
      <c r="C4747" s="1"/>
      <c r="D4747" s="1"/>
      <c r="E4747" s="2"/>
      <c r="F4747" s="1"/>
      <c r="G4747" s="2"/>
      <c r="H4747" s="108"/>
      <c r="I4747" s="109"/>
      <c r="J4747" s="132" t="str">
        <f t="shared" ref="J4747:J4810" si="520">IF(ISERROR(H4747/C4747),"",H4747/C4747)</f>
        <v/>
      </c>
      <c r="K4747" s="132">
        <f t="shared" si="518"/>
        <v>0</v>
      </c>
      <c r="L4747" s="246"/>
      <c r="M4747" s="247"/>
      <c r="N4747" s="246"/>
      <c r="O4747" s="248"/>
      <c r="P4747" s="249" t="str">
        <f t="shared" ref="P4747:P4810" si="521">+IF((N4747+O4747)&gt;0,+N4747+O4747,"")</f>
        <v/>
      </c>
      <c r="Q4747" s="250" t="str">
        <f t="shared" si="519"/>
        <v/>
      </c>
      <c r="R4747" s="248"/>
      <c r="S4747" s="246"/>
      <c r="T4747" s="248"/>
      <c r="U4747" s="249" t="str">
        <f>+IF(AND(S4747&gt;0,R4747&lt;&gt;'Data Validation (ROP used only)'!$A$22),SUM(S4747:T4747),"")</f>
        <v/>
      </c>
      <c r="V4747" s="250" t="str">
        <f>IF(OR(R4747='Data Validation (ROP used only)'!$A$22,ISBLANK(S4747),ISERROR(S4747/$I4747)),"",S4747/$I4747)</f>
        <v/>
      </c>
      <c r="W4747" s="251"/>
      <c r="X4747" s="252" t="str" cm="1">
        <f t="array" ref="X4747">_xlfn.IFS(W4747="","",W4747/I4747&gt;=2,2*I4747,W4747/I4747 &lt; 2, W4747)</f>
        <v/>
      </c>
      <c r="Y4747" s="253" t="str">
        <f t="shared" ref="Y4747:Y4810" si="522">IF(ISBLANK(W4747),"",W4747-X4747)</f>
        <v/>
      </c>
      <c r="Z4747" s="248"/>
      <c r="AA4747" s="249" t="str">
        <f t="shared" ref="AA4747:AA4810" si="523">IF(W4747=0,"",W4747+Z4747)</f>
        <v/>
      </c>
      <c r="AB4747" s="254" t="str">
        <f t="shared" ref="AB4747:AB4810" si="524">IF(ISERROR(W4747/$I4747),"",W4747/$I4747)</f>
        <v/>
      </c>
      <c r="AC4747" s="159"/>
      <c r="AD4747" s="160"/>
    </row>
    <row r="4748" spans="2:30" ht="13.8" hidden="1" outlineLevel="1" x14ac:dyDescent="0.25">
      <c r="B4748" s="1"/>
      <c r="C4748" s="1"/>
      <c r="D4748" s="1"/>
      <c r="E4748" s="2"/>
      <c r="F4748" s="1"/>
      <c r="G4748" s="2"/>
      <c r="H4748" s="108"/>
      <c r="I4748" s="109"/>
      <c r="J4748" s="132" t="str">
        <f t="shared" si="520"/>
        <v/>
      </c>
      <c r="K4748" s="132">
        <f t="shared" si="518"/>
        <v>0</v>
      </c>
      <c r="L4748" s="246"/>
      <c r="M4748" s="247"/>
      <c r="N4748" s="246"/>
      <c r="O4748" s="248"/>
      <c r="P4748" s="249" t="str">
        <f t="shared" si="521"/>
        <v/>
      </c>
      <c r="Q4748" s="250" t="str">
        <f t="shared" si="519"/>
        <v/>
      </c>
      <c r="R4748" s="248"/>
      <c r="S4748" s="246"/>
      <c r="T4748" s="248"/>
      <c r="U4748" s="249" t="str">
        <f>+IF(AND(S4748&gt;0,R4748&lt;&gt;'Data Validation (ROP used only)'!$A$22),SUM(S4748:T4748),"")</f>
        <v/>
      </c>
      <c r="V4748" s="250" t="str">
        <f>IF(OR(R4748='Data Validation (ROP used only)'!$A$22,ISBLANK(S4748),ISERROR(S4748/$I4748)),"",S4748/$I4748)</f>
        <v/>
      </c>
      <c r="W4748" s="251"/>
      <c r="X4748" s="252" t="str" cm="1">
        <f t="array" ref="X4748">_xlfn.IFS(W4748="","",W4748/I4748&gt;=2,2*I4748,W4748/I4748 &lt; 2, W4748)</f>
        <v/>
      </c>
      <c r="Y4748" s="253" t="str">
        <f t="shared" si="522"/>
        <v/>
      </c>
      <c r="Z4748" s="248"/>
      <c r="AA4748" s="249" t="str">
        <f t="shared" si="523"/>
        <v/>
      </c>
      <c r="AB4748" s="254" t="str">
        <f t="shared" si="524"/>
        <v/>
      </c>
      <c r="AC4748" s="159"/>
      <c r="AD4748" s="160"/>
    </row>
    <row r="4749" spans="2:30" ht="13.8" hidden="1" outlineLevel="1" x14ac:dyDescent="0.25">
      <c r="B4749" s="1"/>
      <c r="C4749" s="1"/>
      <c r="D4749" s="1"/>
      <c r="E4749" s="2"/>
      <c r="F4749" s="1"/>
      <c r="G4749" s="2"/>
      <c r="H4749" s="108"/>
      <c r="I4749" s="109"/>
      <c r="J4749" s="132" t="str">
        <f t="shared" si="520"/>
        <v/>
      </c>
      <c r="K4749" s="132">
        <f t="shared" si="518"/>
        <v>0</v>
      </c>
      <c r="L4749" s="246"/>
      <c r="M4749" s="247"/>
      <c r="N4749" s="246"/>
      <c r="O4749" s="248"/>
      <c r="P4749" s="249" t="str">
        <f t="shared" si="521"/>
        <v/>
      </c>
      <c r="Q4749" s="250" t="str">
        <f t="shared" si="519"/>
        <v/>
      </c>
      <c r="R4749" s="248"/>
      <c r="S4749" s="246"/>
      <c r="T4749" s="248"/>
      <c r="U4749" s="249" t="str">
        <f>+IF(AND(S4749&gt;0,R4749&lt;&gt;'Data Validation (ROP used only)'!$A$22),SUM(S4749:T4749),"")</f>
        <v/>
      </c>
      <c r="V4749" s="250" t="str">
        <f>IF(OR(R4749='Data Validation (ROP used only)'!$A$22,ISBLANK(S4749),ISERROR(S4749/$I4749)),"",S4749/$I4749)</f>
        <v/>
      </c>
      <c r="W4749" s="251"/>
      <c r="X4749" s="252" t="str" cm="1">
        <f t="array" ref="X4749">_xlfn.IFS(W4749="","",W4749/I4749&gt;=2,2*I4749,W4749/I4749 &lt; 2, W4749)</f>
        <v/>
      </c>
      <c r="Y4749" s="253" t="str">
        <f t="shared" si="522"/>
        <v/>
      </c>
      <c r="Z4749" s="248"/>
      <c r="AA4749" s="249" t="str">
        <f t="shared" si="523"/>
        <v/>
      </c>
      <c r="AB4749" s="254" t="str">
        <f t="shared" si="524"/>
        <v/>
      </c>
      <c r="AC4749" s="159"/>
      <c r="AD4749" s="160"/>
    </row>
    <row r="4750" spans="2:30" ht="13.8" hidden="1" outlineLevel="1" x14ac:dyDescent="0.25">
      <c r="B4750" s="1"/>
      <c r="C4750" s="1"/>
      <c r="D4750" s="1"/>
      <c r="E4750" s="2"/>
      <c r="F4750" s="1"/>
      <c r="G4750" s="2"/>
      <c r="H4750" s="108"/>
      <c r="I4750" s="109"/>
      <c r="J4750" s="132" t="str">
        <f t="shared" si="520"/>
        <v/>
      </c>
      <c r="K4750" s="132">
        <f t="shared" si="518"/>
        <v>0</v>
      </c>
      <c r="L4750" s="246"/>
      <c r="M4750" s="247"/>
      <c r="N4750" s="246"/>
      <c r="O4750" s="248"/>
      <c r="P4750" s="249" t="str">
        <f t="shared" si="521"/>
        <v/>
      </c>
      <c r="Q4750" s="250" t="str">
        <f t="shared" si="519"/>
        <v/>
      </c>
      <c r="R4750" s="248"/>
      <c r="S4750" s="246"/>
      <c r="T4750" s="248"/>
      <c r="U4750" s="249" t="str">
        <f>+IF(AND(S4750&gt;0,R4750&lt;&gt;'Data Validation (ROP used only)'!$A$22),SUM(S4750:T4750),"")</f>
        <v/>
      </c>
      <c r="V4750" s="250" t="str">
        <f>IF(OR(R4750='Data Validation (ROP used only)'!$A$22,ISBLANK(S4750),ISERROR(S4750/$I4750)),"",S4750/$I4750)</f>
        <v/>
      </c>
      <c r="W4750" s="251"/>
      <c r="X4750" s="252" t="str" cm="1">
        <f t="array" ref="X4750">_xlfn.IFS(W4750="","",W4750/I4750&gt;=2,2*I4750,W4750/I4750 &lt; 2, W4750)</f>
        <v/>
      </c>
      <c r="Y4750" s="253" t="str">
        <f t="shared" si="522"/>
        <v/>
      </c>
      <c r="Z4750" s="248"/>
      <c r="AA4750" s="249" t="str">
        <f t="shared" si="523"/>
        <v/>
      </c>
      <c r="AB4750" s="254" t="str">
        <f t="shared" si="524"/>
        <v/>
      </c>
      <c r="AC4750" s="159"/>
      <c r="AD4750" s="160"/>
    </row>
    <row r="4751" spans="2:30" ht="13.8" hidden="1" outlineLevel="1" x14ac:dyDescent="0.25">
      <c r="B4751" s="1"/>
      <c r="C4751" s="1"/>
      <c r="D4751" s="1"/>
      <c r="E4751" s="2"/>
      <c r="F4751" s="1"/>
      <c r="G4751" s="2"/>
      <c r="H4751" s="108"/>
      <c r="I4751" s="109"/>
      <c r="J4751" s="132" t="str">
        <f t="shared" si="520"/>
        <v/>
      </c>
      <c r="K4751" s="132">
        <f t="shared" si="518"/>
        <v>0</v>
      </c>
      <c r="L4751" s="246"/>
      <c r="M4751" s="247"/>
      <c r="N4751" s="246"/>
      <c r="O4751" s="248"/>
      <c r="P4751" s="249" t="str">
        <f t="shared" si="521"/>
        <v/>
      </c>
      <c r="Q4751" s="250" t="str">
        <f t="shared" si="519"/>
        <v/>
      </c>
      <c r="R4751" s="248"/>
      <c r="S4751" s="246"/>
      <c r="T4751" s="248"/>
      <c r="U4751" s="249" t="str">
        <f>+IF(AND(S4751&gt;0,R4751&lt;&gt;'Data Validation (ROP used only)'!$A$22),SUM(S4751:T4751),"")</f>
        <v/>
      </c>
      <c r="V4751" s="250" t="str">
        <f>IF(OR(R4751='Data Validation (ROP used only)'!$A$22,ISBLANK(S4751),ISERROR(S4751/$I4751)),"",S4751/$I4751)</f>
        <v/>
      </c>
      <c r="W4751" s="251"/>
      <c r="X4751" s="252" t="str" cm="1">
        <f t="array" ref="X4751">_xlfn.IFS(W4751="","",W4751/I4751&gt;=2,2*I4751,W4751/I4751 &lt; 2, W4751)</f>
        <v/>
      </c>
      <c r="Y4751" s="253" t="str">
        <f t="shared" si="522"/>
        <v/>
      </c>
      <c r="Z4751" s="248"/>
      <c r="AA4751" s="249" t="str">
        <f t="shared" si="523"/>
        <v/>
      </c>
      <c r="AB4751" s="254" t="str">
        <f t="shared" si="524"/>
        <v/>
      </c>
      <c r="AC4751" s="159"/>
      <c r="AD4751" s="160"/>
    </row>
    <row r="4752" spans="2:30" ht="13.8" hidden="1" outlineLevel="1" x14ac:dyDescent="0.25">
      <c r="B4752" s="1"/>
      <c r="C4752" s="1"/>
      <c r="D4752" s="1"/>
      <c r="E4752" s="2"/>
      <c r="F4752" s="1"/>
      <c r="G4752" s="2"/>
      <c r="H4752" s="108"/>
      <c r="I4752" s="109"/>
      <c r="J4752" s="132" t="str">
        <f t="shared" si="520"/>
        <v/>
      </c>
      <c r="K4752" s="132">
        <f t="shared" si="518"/>
        <v>0</v>
      </c>
      <c r="L4752" s="246"/>
      <c r="M4752" s="247"/>
      <c r="N4752" s="246"/>
      <c r="O4752" s="248"/>
      <c r="P4752" s="249" t="str">
        <f t="shared" si="521"/>
        <v/>
      </c>
      <c r="Q4752" s="250" t="str">
        <f t="shared" si="519"/>
        <v/>
      </c>
      <c r="R4752" s="248"/>
      <c r="S4752" s="246"/>
      <c r="T4752" s="248"/>
      <c r="U4752" s="249" t="str">
        <f>+IF(AND(S4752&gt;0,R4752&lt;&gt;'Data Validation (ROP used only)'!$A$22),SUM(S4752:T4752),"")</f>
        <v/>
      </c>
      <c r="V4752" s="250" t="str">
        <f>IF(OR(R4752='Data Validation (ROP used only)'!$A$22,ISBLANK(S4752),ISERROR(S4752/$I4752)),"",S4752/$I4752)</f>
        <v/>
      </c>
      <c r="W4752" s="251"/>
      <c r="X4752" s="252" t="str" cm="1">
        <f t="array" ref="X4752">_xlfn.IFS(W4752="","",W4752/I4752&gt;=2,2*I4752,W4752/I4752 &lt; 2, W4752)</f>
        <v/>
      </c>
      <c r="Y4752" s="253" t="str">
        <f t="shared" si="522"/>
        <v/>
      </c>
      <c r="Z4752" s="248"/>
      <c r="AA4752" s="249" t="str">
        <f t="shared" si="523"/>
        <v/>
      </c>
      <c r="AB4752" s="254" t="str">
        <f t="shared" si="524"/>
        <v/>
      </c>
      <c r="AC4752" s="159"/>
      <c r="AD4752" s="160"/>
    </row>
    <row r="4753" spans="2:30" ht="13.8" hidden="1" outlineLevel="1" x14ac:dyDescent="0.25">
      <c r="B4753" s="1"/>
      <c r="C4753" s="1"/>
      <c r="D4753" s="1"/>
      <c r="E4753" s="2"/>
      <c r="F4753" s="1"/>
      <c r="G4753" s="2"/>
      <c r="H4753" s="108"/>
      <c r="I4753" s="109"/>
      <c r="J4753" s="132" t="str">
        <f t="shared" si="520"/>
        <v/>
      </c>
      <c r="K4753" s="132">
        <f t="shared" si="518"/>
        <v>0</v>
      </c>
      <c r="L4753" s="246"/>
      <c r="M4753" s="247"/>
      <c r="N4753" s="246"/>
      <c r="O4753" s="248"/>
      <c r="P4753" s="249" t="str">
        <f t="shared" si="521"/>
        <v/>
      </c>
      <c r="Q4753" s="250" t="str">
        <f t="shared" si="519"/>
        <v/>
      </c>
      <c r="R4753" s="248"/>
      <c r="S4753" s="246"/>
      <c r="T4753" s="248"/>
      <c r="U4753" s="249" t="str">
        <f>+IF(AND(S4753&gt;0,R4753&lt;&gt;'Data Validation (ROP used only)'!$A$22),SUM(S4753:T4753),"")</f>
        <v/>
      </c>
      <c r="V4753" s="250" t="str">
        <f>IF(OR(R4753='Data Validation (ROP used only)'!$A$22,ISBLANK(S4753),ISERROR(S4753/$I4753)),"",S4753/$I4753)</f>
        <v/>
      </c>
      <c r="W4753" s="251"/>
      <c r="X4753" s="252" t="str" cm="1">
        <f t="array" ref="X4753">_xlfn.IFS(W4753="","",W4753/I4753&gt;=2,2*I4753,W4753/I4753 &lt; 2, W4753)</f>
        <v/>
      </c>
      <c r="Y4753" s="253" t="str">
        <f t="shared" si="522"/>
        <v/>
      </c>
      <c r="Z4753" s="248"/>
      <c r="AA4753" s="249" t="str">
        <f t="shared" si="523"/>
        <v/>
      </c>
      <c r="AB4753" s="254" t="str">
        <f t="shared" si="524"/>
        <v/>
      </c>
      <c r="AC4753" s="159"/>
      <c r="AD4753" s="160"/>
    </row>
    <row r="4754" spans="2:30" ht="13.8" hidden="1" outlineLevel="1" x14ac:dyDescent="0.25">
      <c r="B4754" s="1"/>
      <c r="C4754" s="1"/>
      <c r="D4754" s="1"/>
      <c r="E4754" s="2"/>
      <c r="F4754" s="1"/>
      <c r="G4754" s="2"/>
      <c r="H4754" s="108"/>
      <c r="I4754" s="109"/>
      <c r="J4754" s="132" t="str">
        <f t="shared" si="520"/>
        <v/>
      </c>
      <c r="K4754" s="132">
        <f t="shared" si="518"/>
        <v>0</v>
      </c>
      <c r="L4754" s="246"/>
      <c r="M4754" s="247"/>
      <c r="N4754" s="246"/>
      <c r="O4754" s="248"/>
      <c r="P4754" s="249" t="str">
        <f t="shared" si="521"/>
        <v/>
      </c>
      <c r="Q4754" s="250" t="str">
        <f t="shared" si="519"/>
        <v/>
      </c>
      <c r="R4754" s="248"/>
      <c r="S4754" s="246"/>
      <c r="T4754" s="248"/>
      <c r="U4754" s="249" t="str">
        <f>+IF(AND(S4754&gt;0,R4754&lt;&gt;'Data Validation (ROP used only)'!$A$22),SUM(S4754:T4754),"")</f>
        <v/>
      </c>
      <c r="V4754" s="250" t="str">
        <f>IF(OR(R4754='Data Validation (ROP used only)'!$A$22,ISBLANK(S4754),ISERROR(S4754/$I4754)),"",S4754/$I4754)</f>
        <v/>
      </c>
      <c r="W4754" s="251"/>
      <c r="X4754" s="252" t="str" cm="1">
        <f t="array" ref="X4754">_xlfn.IFS(W4754="","",W4754/I4754&gt;=2,2*I4754,W4754/I4754 &lt; 2, W4754)</f>
        <v/>
      </c>
      <c r="Y4754" s="253" t="str">
        <f t="shared" si="522"/>
        <v/>
      </c>
      <c r="Z4754" s="248"/>
      <c r="AA4754" s="249" t="str">
        <f t="shared" si="523"/>
        <v/>
      </c>
      <c r="AB4754" s="254" t="str">
        <f t="shared" si="524"/>
        <v/>
      </c>
      <c r="AC4754" s="159"/>
      <c r="AD4754" s="160"/>
    </row>
    <row r="4755" spans="2:30" ht="13.8" hidden="1" outlineLevel="1" x14ac:dyDescent="0.25">
      <c r="B4755" s="1"/>
      <c r="C4755" s="1"/>
      <c r="D4755" s="1"/>
      <c r="E4755" s="2"/>
      <c r="F4755" s="1"/>
      <c r="G4755" s="2"/>
      <c r="H4755" s="108"/>
      <c r="I4755" s="109"/>
      <c r="J4755" s="132" t="str">
        <f t="shared" si="520"/>
        <v/>
      </c>
      <c r="K4755" s="132">
        <f t="shared" si="518"/>
        <v>0</v>
      </c>
      <c r="L4755" s="246"/>
      <c r="M4755" s="247"/>
      <c r="N4755" s="246"/>
      <c r="O4755" s="248"/>
      <c r="P4755" s="249" t="str">
        <f t="shared" si="521"/>
        <v/>
      </c>
      <c r="Q4755" s="250" t="str">
        <f t="shared" si="519"/>
        <v/>
      </c>
      <c r="R4755" s="248"/>
      <c r="S4755" s="246"/>
      <c r="T4755" s="248"/>
      <c r="U4755" s="249" t="str">
        <f>+IF(AND(S4755&gt;0,R4755&lt;&gt;'Data Validation (ROP used only)'!$A$22),SUM(S4755:T4755),"")</f>
        <v/>
      </c>
      <c r="V4755" s="250" t="str">
        <f>IF(OR(R4755='Data Validation (ROP used only)'!$A$22,ISBLANK(S4755),ISERROR(S4755/$I4755)),"",S4755/$I4755)</f>
        <v/>
      </c>
      <c r="W4755" s="251"/>
      <c r="X4755" s="252" t="str" cm="1">
        <f t="array" ref="X4755">_xlfn.IFS(W4755="","",W4755/I4755&gt;=2,2*I4755,W4755/I4755 &lt; 2, W4755)</f>
        <v/>
      </c>
      <c r="Y4755" s="253" t="str">
        <f t="shared" si="522"/>
        <v/>
      </c>
      <c r="Z4755" s="248"/>
      <c r="AA4755" s="249" t="str">
        <f t="shared" si="523"/>
        <v/>
      </c>
      <c r="AB4755" s="254" t="str">
        <f t="shared" si="524"/>
        <v/>
      </c>
      <c r="AC4755" s="159"/>
      <c r="AD4755" s="160"/>
    </row>
    <row r="4756" spans="2:30" ht="13.8" hidden="1" outlineLevel="1" x14ac:dyDescent="0.25">
      <c r="B4756" s="1"/>
      <c r="C4756" s="1"/>
      <c r="D4756" s="1"/>
      <c r="E4756" s="2"/>
      <c r="F4756" s="1"/>
      <c r="G4756" s="2"/>
      <c r="H4756" s="108"/>
      <c r="I4756" s="109"/>
      <c r="J4756" s="132" t="str">
        <f t="shared" si="520"/>
        <v/>
      </c>
      <c r="K4756" s="132">
        <f t="shared" si="518"/>
        <v>0</v>
      </c>
      <c r="L4756" s="246"/>
      <c r="M4756" s="247"/>
      <c r="N4756" s="246"/>
      <c r="O4756" s="248"/>
      <c r="P4756" s="249" t="str">
        <f t="shared" si="521"/>
        <v/>
      </c>
      <c r="Q4756" s="250" t="str">
        <f t="shared" si="519"/>
        <v/>
      </c>
      <c r="R4756" s="248"/>
      <c r="S4756" s="246"/>
      <c r="T4756" s="248"/>
      <c r="U4756" s="249" t="str">
        <f>+IF(AND(S4756&gt;0,R4756&lt;&gt;'Data Validation (ROP used only)'!$A$22),SUM(S4756:T4756),"")</f>
        <v/>
      </c>
      <c r="V4756" s="250" t="str">
        <f>IF(OR(R4756='Data Validation (ROP used only)'!$A$22,ISBLANK(S4756),ISERROR(S4756/$I4756)),"",S4756/$I4756)</f>
        <v/>
      </c>
      <c r="W4756" s="251"/>
      <c r="X4756" s="252" t="str" cm="1">
        <f t="array" ref="X4756">_xlfn.IFS(W4756="","",W4756/I4756&gt;=2,2*I4756,W4756/I4756 &lt; 2, W4756)</f>
        <v/>
      </c>
      <c r="Y4756" s="253" t="str">
        <f t="shared" si="522"/>
        <v/>
      </c>
      <c r="Z4756" s="248"/>
      <c r="AA4756" s="249" t="str">
        <f t="shared" si="523"/>
        <v/>
      </c>
      <c r="AB4756" s="254" t="str">
        <f t="shared" si="524"/>
        <v/>
      </c>
      <c r="AC4756" s="159"/>
      <c r="AD4756" s="160"/>
    </row>
    <row r="4757" spans="2:30" ht="13.8" hidden="1" outlineLevel="1" x14ac:dyDescent="0.25">
      <c r="B4757" s="1"/>
      <c r="C4757" s="1"/>
      <c r="D4757" s="1"/>
      <c r="E4757" s="2"/>
      <c r="F4757" s="1"/>
      <c r="G4757" s="2"/>
      <c r="H4757" s="108"/>
      <c r="I4757" s="109"/>
      <c r="J4757" s="132" t="str">
        <f t="shared" si="520"/>
        <v/>
      </c>
      <c r="K4757" s="132">
        <f t="shared" si="518"/>
        <v>0</v>
      </c>
      <c r="L4757" s="246"/>
      <c r="M4757" s="247"/>
      <c r="N4757" s="246"/>
      <c r="O4757" s="248"/>
      <c r="P4757" s="249" t="str">
        <f t="shared" si="521"/>
        <v/>
      </c>
      <c r="Q4757" s="250" t="str">
        <f t="shared" si="519"/>
        <v/>
      </c>
      <c r="R4757" s="248"/>
      <c r="S4757" s="246"/>
      <c r="T4757" s="248"/>
      <c r="U4757" s="249" t="str">
        <f>+IF(AND(S4757&gt;0,R4757&lt;&gt;'Data Validation (ROP used only)'!$A$22),SUM(S4757:T4757),"")</f>
        <v/>
      </c>
      <c r="V4757" s="250" t="str">
        <f>IF(OR(R4757='Data Validation (ROP used only)'!$A$22,ISBLANK(S4757),ISERROR(S4757/$I4757)),"",S4757/$I4757)</f>
        <v/>
      </c>
      <c r="W4757" s="251"/>
      <c r="X4757" s="252" t="str" cm="1">
        <f t="array" ref="X4757">_xlfn.IFS(W4757="","",W4757/I4757&gt;=2,2*I4757,W4757/I4757 &lt; 2, W4757)</f>
        <v/>
      </c>
      <c r="Y4757" s="253" t="str">
        <f t="shared" si="522"/>
        <v/>
      </c>
      <c r="Z4757" s="248"/>
      <c r="AA4757" s="249" t="str">
        <f t="shared" si="523"/>
        <v/>
      </c>
      <c r="AB4757" s="254" t="str">
        <f t="shared" si="524"/>
        <v/>
      </c>
      <c r="AC4757" s="159"/>
      <c r="AD4757" s="160"/>
    </row>
    <row r="4758" spans="2:30" ht="13.8" hidden="1" outlineLevel="1" x14ac:dyDescent="0.25">
      <c r="B4758" s="1"/>
      <c r="C4758" s="1"/>
      <c r="D4758" s="1"/>
      <c r="E4758" s="2"/>
      <c r="F4758" s="1"/>
      <c r="G4758" s="2"/>
      <c r="H4758" s="108"/>
      <c r="I4758" s="109"/>
      <c r="J4758" s="132" t="str">
        <f t="shared" si="520"/>
        <v/>
      </c>
      <c r="K4758" s="132">
        <f t="shared" si="518"/>
        <v>0</v>
      </c>
      <c r="L4758" s="246"/>
      <c r="M4758" s="247"/>
      <c r="N4758" s="246"/>
      <c r="O4758" s="248"/>
      <c r="P4758" s="249" t="str">
        <f t="shared" si="521"/>
        <v/>
      </c>
      <c r="Q4758" s="250" t="str">
        <f t="shared" si="519"/>
        <v/>
      </c>
      <c r="R4758" s="248"/>
      <c r="S4758" s="246"/>
      <c r="T4758" s="248"/>
      <c r="U4758" s="249" t="str">
        <f>+IF(AND(S4758&gt;0,R4758&lt;&gt;'Data Validation (ROP used only)'!$A$22),SUM(S4758:T4758),"")</f>
        <v/>
      </c>
      <c r="V4758" s="250" t="str">
        <f>IF(OR(R4758='Data Validation (ROP used only)'!$A$22,ISBLANK(S4758),ISERROR(S4758/$I4758)),"",S4758/$I4758)</f>
        <v/>
      </c>
      <c r="W4758" s="251"/>
      <c r="X4758" s="252" t="str" cm="1">
        <f t="array" ref="X4758">_xlfn.IFS(W4758="","",W4758/I4758&gt;=2,2*I4758,W4758/I4758 &lt; 2, W4758)</f>
        <v/>
      </c>
      <c r="Y4758" s="253" t="str">
        <f t="shared" si="522"/>
        <v/>
      </c>
      <c r="Z4758" s="248"/>
      <c r="AA4758" s="249" t="str">
        <f t="shared" si="523"/>
        <v/>
      </c>
      <c r="AB4758" s="254" t="str">
        <f t="shared" si="524"/>
        <v/>
      </c>
      <c r="AC4758" s="159"/>
      <c r="AD4758" s="160"/>
    </row>
    <row r="4759" spans="2:30" ht="13.8" hidden="1" outlineLevel="1" x14ac:dyDescent="0.25">
      <c r="B4759" s="1"/>
      <c r="C4759" s="1"/>
      <c r="D4759" s="1"/>
      <c r="E4759" s="2"/>
      <c r="F4759" s="1"/>
      <c r="G4759" s="2"/>
      <c r="H4759" s="108"/>
      <c r="I4759" s="109"/>
      <c r="J4759" s="132" t="str">
        <f t="shared" si="520"/>
        <v/>
      </c>
      <c r="K4759" s="132">
        <f t="shared" si="518"/>
        <v>0</v>
      </c>
      <c r="L4759" s="246"/>
      <c r="M4759" s="247"/>
      <c r="N4759" s="246"/>
      <c r="O4759" s="248"/>
      <c r="P4759" s="249" t="str">
        <f t="shared" si="521"/>
        <v/>
      </c>
      <c r="Q4759" s="250" t="str">
        <f t="shared" si="519"/>
        <v/>
      </c>
      <c r="R4759" s="248"/>
      <c r="S4759" s="246"/>
      <c r="T4759" s="248"/>
      <c r="U4759" s="249" t="str">
        <f>+IF(AND(S4759&gt;0,R4759&lt;&gt;'Data Validation (ROP used only)'!$A$22),SUM(S4759:T4759),"")</f>
        <v/>
      </c>
      <c r="V4759" s="250" t="str">
        <f>IF(OR(R4759='Data Validation (ROP used only)'!$A$22,ISBLANK(S4759),ISERROR(S4759/$I4759)),"",S4759/$I4759)</f>
        <v/>
      </c>
      <c r="W4759" s="251"/>
      <c r="X4759" s="252" t="str" cm="1">
        <f t="array" ref="X4759">_xlfn.IFS(W4759="","",W4759/I4759&gt;=2,2*I4759,W4759/I4759 &lt; 2, W4759)</f>
        <v/>
      </c>
      <c r="Y4759" s="253" t="str">
        <f t="shared" si="522"/>
        <v/>
      </c>
      <c r="Z4759" s="248"/>
      <c r="AA4759" s="249" t="str">
        <f t="shared" si="523"/>
        <v/>
      </c>
      <c r="AB4759" s="254" t="str">
        <f t="shared" si="524"/>
        <v/>
      </c>
      <c r="AC4759" s="159"/>
      <c r="AD4759" s="160"/>
    </row>
    <row r="4760" spans="2:30" ht="13.8" hidden="1" outlineLevel="1" x14ac:dyDescent="0.25">
      <c r="B4760" s="1"/>
      <c r="C4760" s="1"/>
      <c r="D4760" s="1"/>
      <c r="E4760" s="2"/>
      <c r="F4760" s="1"/>
      <c r="G4760" s="2"/>
      <c r="H4760" s="108"/>
      <c r="I4760" s="109"/>
      <c r="J4760" s="132" t="str">
        <f t="shared" si="520"/>
        <v/>
      </c>
      <c r="K4760" s="132">
        <f t="shared" si="518"/>
        <v>0</v>
      </c>
      <c r="L4760" s="246"/>
      <c r="M4760" s="247"/>
      <c r="N4760" s="246"/>
      <c r="O4760" s="248"/>
      <c r="P4760" s="249" t="str">
        <f t="shared" si="521"/>
        <v/>
      </c>
      <c r="Q4760" s="250" t="str">
        <f t="shared" si="519"/>
        <v/>
      </c>
      <c r="R4760" s="248"/>
      <c r="S4760" s="246"/>
      <c r="T4760" s="248"/>
      <c r="U4760" s="249" t="str">
        <f>+IF(AND(S4760&gt;0,R4760&lt;&gt;'Data Validation (ROP used only)'!$A$22),SUM(S4760:T4760),"")</f>
        <v/>
      </c>
      <c r="V4760" s="250" t="str">
        <f>IF(OR(R4760='Data Validation (ROP used only)'!$A$22,ISBLANK(S4760),ISERROR(S4760/$I4760)),"",S4760/$I4760)</f>
        <v/>
      </c>
      <c r="W4760" s="251"/>
      <c r="X4760" s="252" t="str" cm="1">
        <f t="array" ref="X4760">_xlfn.IFS(W4760="","",W4760/I4760&gt;=2,2*I4760,W4760/I4760 &lt; 2, W4760)</f>
        <v/>
      </c>
      <c r="Y4760" s="253" t="str">
        <f t="shared" si="522"/>
        <v/>
      </c>
      <c r="Z4760" s="248"/>
      <c r="AA4760" s="249" t="str">
        <f t="shared" si="523"/>
        <v/>
      </c>
      <c r="AB4760" s="254" t="str">
        <f t="shared" si="524"/>
        <v/>
      </c>
      <c r="AC4760" s="159"/>
      <c r="AD4760" s="160"/>
    </row>
    <row r="4761" spans="2:30" ht="13.8" hidden="1" outlineLevel="1" x14ac:dyDescent="0.25">
      <c r="B4761" s="1"/>
      <c r="C4761" s="1"/>
      <c r="D4761" s="1"/>
      <c r="E4761" s="2"/>
      <c r="F4761" s="1"/>
      <c r="G4761" s="2"/>
      <c r="H4761" s="108"/>
      <c r="I4761" s="109"/>
      <c r="J4761" s="132" t="str">
        <f t="shared" si="520"/>
        <v/>
      </c>
      <c r="K4761" s="132">
        <f t="shared" si="518"/>
        <v>0</v>
      </c>
      <c r="L4761" s="246"/>
      <c r="M4761" s="247"/>
      <c r="N4761" s="246"/>
      <c r="O4761" s="248"/>
      <c r="P4761" s="249" t="str">
        <f t="shared" si="521"/>
        <v/>
      </c>
      <c r="Q4761" s="250" t="str">
        <f t="shared" si="519"/>
        <v/>
      </c>
      <c r="R4761" s="248"/>
      <c r="S4761" s="246"/>
      <c r="T4761" s="248"/>
      <c r="U4761" s="249" t="str">
        <f>+IF(AND(S4761&gt;0,R4761&lt;&gt;'Data Validation (ROP used only)'!$A$22),SUM(S4761:T4761),"")</f>
        <v/>
      </c>
      <c r="V4761" s="250" t="str">
        <f>IF(OR(R4761='Data Validation (ROP used only)'!$A$22,ISBLANK(S4761),ISERROR(S4761/$I4761)),"",S4761/$I4761)</f>
        <v/>
      </c>
      <c r="W4761" s="251"/>
      <c r="X4761" s="252" t="str" cm="1">
        <f t="array" ref="X4761">_xlfn.IFS(W4761="","",W4761/I4761&gt;=2,2*I4761,W4761/I4761 &lt; 2, W4761)</f>
        <v/>
      </c>
      <c r="Y4761" s="253" t="str">
        <f t="shared" si="522"/>
        <v/>
      </c>
      <c r="Z4761" s="248"/>
      <c r="AA4761" s="249" t="str">
        <f t="shared" si="523"/>
        <v/>
      </c>
      <c r="AB4761" s="254" t="str">
        <f t="shared" si="524"/>
        <v/>
      </c>
      <c r="AC4761" s="159"/>
      <c r="AD4761" s="160"/>
    </row>
    <row r="4762" spans="2:30" ht="13.8" hidden="1" outlineLevel="1" x14ac:dyDescent="0.25">
      <c r="B4762" s="1"/>
      <c r="C4762" s="1"/>
      <c r="D4762" s="1"/>
      <c r="E4762" s="2"/>
      <c r="F4762" s="1"/>
      <c r="G4762" s="2"/>
      <c r="H4762" s="108"/>
      <c r="I4762" s="109"/>
      <c r="J4762" s="132" t="str">
        <f t="shared" si="520"/>
        <v/>
      </c>
      <c r="K4762" s="132">
        <f t="shared" si="518"/>
        <v>0</v>
      </c>
      <c r="L4762" s="246"/>
      <c r="M4762" s="247"/>
      <c r="N4762" s="246"/>
      <c r="O4762" s="248"/>
      <c r="P4762" s="249" t="str">
        <f t="shared" si="521"/>
        <v/>
      </c>
      <c r="Q4762" s="250" t="str">
        <f t="shared" si="519"/>
        <v/>
      </c>
      <c r="R4762" s="248"/>
      <c r="S4762" s="246"/>
      <c r="T4762" s="248"/>
      <c r="U4762" s="249" t="str">
        <f>+IF(AND(S4762&gt;0,R4762&lt;&gt;'Data Validation (ROP used only)'!$A$22),SUM(S4762:T4762),"")</f>
        <v/>
      </c>
      <c r="V4762" s="250" t="str">
        <f>IF(OR(R4762='Data Validation (ROP used only)'!$A$22,ISBLANK(S4762),ISERROR(S4762/$I4762)),"",S4762/$I4762)</f>
        <v/>
      </c>
      <c r="W4762" s="251"/>
      <c r="X4762" s="252" t="str" cm="1">
        <f t="array" ref="X4762">_xlfn.IFS(W4762="","",W4762/I4762&gt;=2,2*I4762,W4762/I4762 &lt; 2, W4762)</f>
        <v/>
      </c>
      <c r="Y4762" s="253" t="str">
        <f t="shared" si="522"/>
        <v/>
      </c>
      <c r="Z4762" s="248"/>
      <c r="AA4762" s="249" t="str">
        <f t="shared" si="523"/>
        <v/>
      </c>
      <c r="AB4762" s="254" t="str">
        <f t="shared" si="524"/>
        <v/>
      </c>
      <c r="AC4762" s="159"/>
      <c r="AD4762" s="160"/>
    </row>
    <row r="4763" spans="2:30" ht="13.8" hidden="1" outlineLevel="1" x14ac:dyDescent="0.25">
      <c r="B4763" s="1"/>
      <c r="C4763" s="1"/>
      <c r="D4763" s="1"/>
      <c r="E4763" s="2"/>
      <c r="F4763" s="1"/>
      <c r="G4763" s="2"/>
      <c r="H4763" s="108"/>
      <c r="I4763" s="109"/>
      <c r="J4763" s="132" t="str">
        <f t="shared" si="520"/>
        <v/>
      </c>
      <c r="K4763" s="132">
        <f t="shared" si="518"/>
        <v>0</v>
      </c>
      <c r="L4763" s="246"/>
      <c r="M4763" s="247"/>
      <c r="N4763" s="246"/>
      <c r="O4763" s="248"/>
      <c r="P4763" s="249" t="str">
        <f t="shared" si="521"/>
        <v/>
      </c>
      <c r="Q4763" s="250" t="str">
        <f t="shared" si="519"/>
        <v/>
      </c>
      <c r="R4763" s="248"/>
      <c r="S4763" s="246"/>
      <c r="T4763" s="248"/>
      <c r="U4763" s="249" t="str">
        <f>+IF(AND(S4763&gt;0,R4763&lt;&gt;'Data Validation (ROP used only)'!$A$22),SUM(S4763:T4763),"")</f>
        <v/>
      </c>
      <c r="V4763" s="250" t="str">
        <f>IF(OR(R4763='Data Validation (ROP used only)'!$A$22,ISBLANK(S4763),ISERROR(S4763/$I4763)),"",S4763/$I4763)</f>
        <v/>
      </c>
      <c r="W4763" s="251"/>
      <c r="X4763" s="252" t="str" cm="1">
        <f t="array" ref="X4763">_xlfn.IFS(W4763="","",W4763/I4763&gt;=2,2*I4763,W4763/I4763 &lt; 2, W4763)</f>
        <v/>
      </c>
      <c r="Y4763" s="253" t="str">
        <f t="shared" si="522"/>
        <v/>
      </c>
      <c r="Z4763" s="248"/>
      <c r="AA4763" s="249" t="str">
        <f t="shared" si="523"/>
        <v/>
      </c>
      <c r="AB4763" s="254" t="str">
        <f t="shared" si="524"/>
        <v/>
      </c>
      <c r="AC4763" s="159"/>
      <c r="AD4763" s="160"/>
    </row>
    <row r="4764" spans="2:30" ht="13.8" hidden="1" outlineLevel="1" x14ac:dyDescent="0.25">
      <c r="B4764" s="1"/>
      <c r="C4764" s="1"/>
      <c r="D4764" s="1"/>
      <c r="E4764" s="2"/>
      <c r="F4764" s="1"/>
      <c r="G4764" s="2"/>
      <c r="H4764" s="108"/>
      <c r="I4764" s="109"/>
      <c r="J4764" s="132" t="str">
        <f t="shared" si="520"/>
        <v/>
      </c>
      <c r="K4764" s="132">
        <f t="shared" si="518"/>
        <v>0</v>
      </c>
      <c r="L4764" s="246"/>
      <c r="M4764" s="247"/>
      <c r="N4764" s="246"/>
      <c r="O4764" s="248"/>
      <c r="P4764" s="249" t="str">
        <f t="shared" si="521"/>
        <v/>
      </c>
      <c r="Q4764" s="250" t="str">
        <f t="shared" si="519"/>
        <v/>
      </c>
      <c r="R4764" s="248"/>
      <c r="S4764" s="246"/>
      <c r="T4764" s="248"/>
      <c r="U4764" s="249" t="str">
        <f>+IF(AND(S4764&gt;0,R4764&lt;&gt;'Data Validation (ROP used only)'!$A$22),SUM(S4764:T4764),"")</f>
        <v/>
      </c>
      <c r="V4764" s="250" t="str">
        <f>IF(OR(R4764='Data Validation (ROP used only)'!$A$22,ISBLANK(S4764),ISERROR(S4764/$I4764)),"",S4764/$I4764)</f>
        <v/>
      </c>
      <c r="W4764" s="251"/>
      <c r="X4764" s="252" t="str" cm="1">
        <f t="array" ref="X4764">_xlfn.IFS(W4764="","",W4764/I4764&gt;=2,2*I4764,W4764/I4764 &lt; 2, W4764)</f>
        <v/>
      </c>
      <c r="Y4764" s="253" t="str">
        <f t="shared" si="522"/>
        <v/>
      </c>
      <c r="Z4764" s="248"/>
      <c r="AA4764" s="249" t="str">
        <f t="shared" si="523"/>
        <v/>
      </c>
      <c r="AB4764" s="254" t="str">
        <f t="shared" si="524"/>
        <v/>
      </c>
      <c r="AC4764" s="159"/>
      <c r="AD4764" s="160"/>
    </row>
    <row r="4765" spans="2:30" ht="13.8" hidden="1" outlineLevel="1" x14ac:dyDescent="0.25">
      <c r="B4765" s="1"/>
      <c r="C4765" s="1"/>
      <c r="D4765" s="1"/>
      <c r="E4765" s="2"/>
      <c r="F4765" s="1"/>
      <c r="G4765" s="2"/>
      <c r="H4765" s="108"/>
      <c r="I4765" s="109"/>
      <c r="J4765" s="132" t="str">
        <f t="shared" si="520"/>
        <v/>
      </c>
      <c r="K4765" s="132">
        <f t="shared" si="518"/>
        <v>0</v>
      </c>
      <c r="L4765" s="246"/>
      <c r="M4765" s="247"/>
      <c r="N4765" s="246"/>
      <c r="O4765" s="248"/>
      <c r="P4765" s="249" t="str">
        <f t="shared" si="521"/>
        <v/>
      </c>
      <c r="Q4765" s="250" t="str">
        <f t="shared" si="519"/>
        <v/>
      </c>
      <c r="R4765" s="248"/>
      <c r="S4765" s="246"/>
      <c r="T4765" s="248"/>
      <c r="U4765" s="249" t="str">
        <f>+IF(AND(S4765&gt;0,R4765&lt;&gt;'Data Validation (ROP used only)'!$A$22),SUM(S4765:T4765),"")</f>
        <v/>
      </c>
      <c r="V4765" s="250" t="str">
        <f>IF(OR(R4765='Data Validation (ROP used only)'!$A$22,ISBLANK(S4765),ISERROR(S4765/$I4765)),"",S4765/$I4765)</f>
        <v/>
      </c>
      <c r="W4765" s="251"/>
      <c r="X4765" s="252" t="str" cm="1">
        <f t="array" ref="X4765">_xlfn.IFS(W4765="","",W4765/I4765&gt;=2,2*I4765,W4765/I4765 &lt; 2, W4765)</f>
        <v/>
      </c>
      <c r="Y4765" s="253" t="str">
        <f t="shared" si="522"/>
        <v/>
      </c>
      <c r="Z4765" s="248"/>
      <c r="AA4765" s="249" t="str">
        <f t="shared" si="523"/>
        <v/>
      </c>
      <c r="AB4765" s="254" t="str">
        <f t="shared" si="524"/>
        <v/>
      </c>
      <c r="AC4765" s="159"/>
      <c r="AD4765" s="160"/>
    </row>
    <row r="4766" spans="2:30" ht="13.8" hidden="1" outlineLevel="1" x14ac:dyDescent="0.25">
      <c r="B4766" s="1"/>
      <c r="C4766" s="1"/>
      <c r="D4766" s="1"/>
      <c r="E4766" s="2"/>
      <c r="F4766" s="1"/>
      <c r="G4766" s="2"/>
      <c r="H4766" s="108"/>
      <c r="I4766" s="109"/>
      <c r="J4766" s="132" t="str">
        <f t="shared" si="520"/>
        <v/>
      </c>
      <c r="K4766" s="132">
        <f t="shared" si="518"/>
        <v>0</v>
      </c>
      <c r="L4766" s="246"/>
      <c r="M4766" s="247"/>
      <c r="N4766" s="246"/>
      <c r="O4766" s="248"/>
      <c r="P4766" s="249" t="str">
        <f t="shared" si="521"/>
        <v/>
      </c>
      <c r="Q4766" s="250" t="str">
        <f t="shared" si="519"/>
        <v/>
      </c>
      <c r="R4766" s="248"/>
      <c r="S4766" s="246"/>
      <c r="T4766" s="248"/>
      <c r="U4766" s="249" t="str">
        <f>+IF(AND(S4766&gt;0,R4766&lt;&gt;'Data Validation (ROP used only)'!$A$22),SUM(S4766:T4766),"")</f>
        <v/>
      </c>
      <c r="V4766" s="250" t="str">
        <f>IF(OR(R4766='Data Validation (ROP used only)'!$A$22,ISBLANK(S4766),ISERROR(S4766/$I4766)),"",S4766/$I4766)</f>
        <v/>
      </c>
      <c r="W4766" s="251"/>
      <c r="X4766" s="252" t="str" cm="1">
        <f t="array" ref="X4766">_xlfn.IFS(W4766="","",W4766/I4766&gt;=2,2*I4766,W4766/I4766 &lt; 2, W4766)</f>
        <v/>
      </c>
      <c r="Y4766" s="253" t="str">
        <f t="shared" si="522"/>
        <v/>
      </c>
      <c r="Z4766" s="248"/>
      <c r="AA4766" s="249" t="str">
        <f t="shared" si="523"/>
        <v/>
      </c>
      <c r="AB4766" s="254" t="str">
        <f t="shared" si="524"/>
        <v/>
      </c>
      <c r="AC4766" s="159"/>
      <c r="AD4766" s="160"/>
    </row>
    <row r="4767" spans="2:30" ht="13.8" hidden="1" outlineLevel="1" x14ac:dyDescent="0.25">
      <c r="B4767" s="1"/>
      <c r="C4767" s="1"/>
      <c r="D4767" s="1"/>
      <c r="E4767" s="2"/>
      <c r="F4767" s="1"/>
      <c r="G4767" s="2"/>
      <c r="H4767" s="108"/>
      <c r="I4767" s="109"/>
      <c r="J4767" s="132" t="str">
        <f t="shared" si="520"/>
        <v/>
      </c>
      <c r="K4767" s="132">
        <f t="shared" si="518"/>
        <v>0</v>
      </c>
      <c r="L4767" s="246"/>
      <c r="M4767" s="247"/>
      <c r="N4767" s="246"/>
      <c r="O4767" s="248"/>
      <c r="P4767" s="249" t="str">
        <f t="shared" si="521"/>
        <v/>
      </c>
      <c r="Q4767" s="250" t="str">
        <f t="shared" si="519"/>
        <v/>
      </c>
      <c r="R4767" s="248"/>
      <c r="S4767" s="246"/>
      <c r="T4767" s="248"/>
      <c r="U4767" s="249" t="str">
        <f>+IF(AND(S4767&gt;0,R4767&lt;&gt;'Data Validation (ROP used only)'!$A$22),SUM(S4767:T4767),"")</f>
        <v/>
      </c>
      <c r="V4767" s="250" t="str">
        <f>IF(OR(R4767='Data Validation (ROP used only)'!$A$22,ISBLANK(S4767),ISERROR(S4767/$I4767)),"",S4767/$I4767)</f>
        <v/>
      </c>
      <c r="W4767" s="251"/>
      <c r="X4767" s="252" t="str" cm="1">
        <f t="array" ref="X4767">_xlfn.IFS(W4767="","",W4767/I4767&gt;=2,2*I4767,W4767/I4767 &lt; 2, W4767)</f>
        <v/>
      </c>
      <c r="Y4767" s="253" t="str">
        <f t="shared" si="522"/>
        <v/>
      </c>
      <c r="Z4767" s="248"/>
      <c r="AA4767" s="249" t="str">
        <f t="shared" si="523"/>
        <v/>
      </c>
      <c r="AB4767" s="254" t="str">
        <f t="shared" si="524"/>
        <v/>
      </c>
      <c r="AC4767" s="159"/>
      <c r="AD4767" s="160"/>
    </row>
    <row r="4768" spans="2:30" ht="13.8" hidden="1" outlineLevel="1" x14ac:dyDescent="0.25">
      <c r="B4768" s="1"/>
      <c r="C4768" s="1"/>
      <c r="D4768" s="1"/>
      <c r="E4768" s="2"/>
      <c r="F4768" s="1"/>
      <c r="G4768" s="2"/>
      <c r="H4768" s="108"/>
      <c r="I4768" s="109"/>
      <c r="J4768" s="132" t="str">
        <f t="shared" si="520"/>
        <v/>
      </c>
      <c r="K4768" s="132">
        <f t="shared" si="518"/>
        <v>0</v>
      </c>
      <c r="L4768" s="246"/>
      <c r="M4768" s="247"/>
      <c r="N4768" s="246"/>
      <c r="O4768" s="248"/>
      <c r="P4768" s="249" t="str">
        <f t="shared" si="521"/>
        <v/>
      </c>
      <c r="Q4768" s="250" t="str">
        <f t="shared" si="519"/>
        <v/>
      </c>
      <c r="R4768" s="248"/>
      <c r="S4768" s="246"/>
      <c r="T4768" s="248"/>
      <c r="U4768" s="249" t="str">
        <f>+IF(AND(S4768&gt;0,R4768&lt;&gt;'Data Validation (ROP used only)'!$A$22),SUM(S4768:T4768),"")</f>
        <v/>
      </c>
      <c r="V4768" s="250" t="str">
        <f>IF(OR(R4768='Data Validation (ROP used only)'!$A$22,ISBLANK(S4768),ISERROR(S4768/$I4768)),"",S4768/$I4768)</f>
        <v/>
      </c>
      <c r="W4768" s="251"/>
      <c r="X4768" s="252" t="str" cm="1">
        <f t="array" ref="X4768">_xlfn.IFS(W4768="","",W4768/I4768&gt;=2,2*I4768,W4768/I4768 &lt; 2, W4768)</f>
        <v/>
      </c>
      <c r="Y4768" s="253" t="str">
        <f t="shared" si="522"/>
        <v/>
      </c>
      <c r="Z4768" s="248"/>
      <c r="AA4768" s="249" t="str">
        <f t="shared" si="523"/>
        <v/>
      </c>
      <c r="AB4768" s="254" t="str">
        <f t="shared" si="524"/>
        <v/>
      </c>
      <c r="AC4768" s="159"/>
      <c r="AD4768" s="160"/>
    </row>
    <row r="4769" spans="2:30" ht="13.8" hidden="1" outlineLevel="1" x14ac:dyDescent="0.25">
      <c r="B4769" s="1"/>
      <c r="C4769" s="1"/>
      <c r="D4769" s="1"/>
      <c r="E4769" s="2"/>
      <c r="F4769" s="1"/>
      <c r="G4769" s="2"/>
      <c r="H4769" s="108"/>
      <c r="I4769" s="109"/>
      <c r="J4769" s="132" t="str">
        <f t="shared" si="520"/>
        <v/>
      </c>
      <c r="K4769" s="132">
        <f t="shared" si="518"/>
        <v>0</v>
      </c>
      <c r="L4769" s="246"/>
      <c r="M4769" s="247"/>
      <c r="N4769" s="246"/>
      <c r="O4769" s="248"/>
      <c r="P4769" s="249" t="str">
        <f t="shared" si="521"/>
        <v/>
      </c>
      <c r="Q4769" s="250" t="str">
        <f t="shared" si="519"/>
        <v/>
      </c>
      <c r="R4769" s="248"/>
      <c r="S4769" s="246"/>
      <c r="T4769" s="248"/>
      <c r="U4769" s="249" t="str">
        <f>+IF(AND(S4769&gt;0,R4769&lt;&gt;'Data Validation (ROP used only)'!$A$22),SUM(S4769:T4769),"")</f>
        <v/>
      </c>
      <c r="V4769" s="250" t="str">
        <f>IF(OR(R4769='Data Validation (ROP used only)'!$A$22,ISBLANK(S4769),ISERROR(S4769/$I4769)),"",S4769/$I4769)</f>
        <v/>
      </c>
      <c r="W4769" s="251"/>
      <c r="X4769" s="252" t="str" cm="1">
        <f t="array" ref="X4769">_xlfn.IFS(W4769="","",W4769/I4769&gt;=2,2*I4769,W4769/I4769 &lt; 2, W4769)</f>
        <v/>
      </c>
      <c r="Y4769" s="253" t="str">
        <f t="shared" si="522"/>
        <v/>
      </c>
      <c r="Z4769" s="248"/>
      <c r="AA4769" s="249" t="str">
        <f t="shared" si="523"/>
        <v/>
      </c>
      <c r="AB4769" s="254" t="str">
        <f t="shared" si="524"/>
        <v/>
      </c>
      <c r="AC4769" s="159"/>
      <c r="AD4769" s="160"/>
    </row>
    <row r="4770" spans="2:30" ht="13.8" hidden="1" outlineLevel="1" x14ac:dyDescent="0.25">
      <c r="B4770" s="1"/>
      <c r="C4770" s="1"/>
      <c r="D4770" s="1"/>
      <c r="E4770" s="2"/>
      <c r="F4770" s="1"/>
      <c r="G4770" s="2"/>
      <c r="H4770" s="108"/>
      <c r="I4770" s="109"/>
      <c r="J4770" s="132" t="str">
        <f t="shared" si="520"/>
        <v/>
      </c>
      <c r="K4770" s="132">
        <f t="shared" si="518"/>
        <v>0</v>
      </c>
      <c r="L4770" s="246"/>
      <c r="M4770" s="247"/>
      <c r="N4770" s="246"/>
      <c r="O4770" s="248"/>
      <c r="P4770" s="249" t="str">
        <f t="shared" si="521"/>
        <v/>
      </c>
      <c r="Q4770" s="250" t="str">
        <f t="shared" si="519"/>
        <v/>
      </c>
      <c r="R4770" s="248"/>
      <c r="S4770" s="246"/>
      <c r="T4770" s="248"/>
      <c r="U4770" s="249" t="str">
        <f>+IF(AND(S4770&gt;0,R4770&lt;&gt;'Data Validation (ROP used only)'!$A$22),SUM(S4770:T4770),"")</f>
        <v/>
      </c>
      <c r="V4770" s="250" t="str">
        <f>IF(OR(R4770='Data Validation (ROP used only)'!$A$22,ISBLANK(S4770),ISERROR(S4770/$I4770)),"",S4770/$I4770)</f>
        <v/>
      </c>
      <c r="W4770" s="251"/>
      <c r="X4770" s="252" t="str" cm="1">
        <f t="array" ref="X4770">_xlfn.IFS(W4770="","",W4770/I4770&gt;=2,2*I4770,W4770/I4770 &lt; 2, W4770)</f>
        <v/>
      </c>
      <c r="Y4770" s="253" t="str">
        <f t="shared" si="522"/>
        <v/>
      </c>
      <c r="Z4770" s="248"/>
      <c r="AA4770" s="249" t="str">
        <f t="shared" si="523"/>
        <v/>
      </c>
      <c r="AB4770" s="254" t="str">
        <f t="shared" si="524"/>
        <v/>
      </c>
      <c r="AC4770" s="159"/>
      <c r="AD4770" s="160"/>
    </row>
    <row r="4771" spans="2:30" ht="13.8" hidden="1" outlineLevel="1" x14ac:dyDescent="0.25">
      <c r="B4771" s="1"/>
      <c r="C4771" s="1"/>
      <c r="D4771" s="1"/>
      <c r="E4771" s="2"/>
      <c r="F4771" s="1"/>
      <c r="G4771" s="2"/>
      <c r="H4771" s="108"/>
      <c r="I4771" s="109"/>
      <c r="J4771" s="132" t="str">
        <f t="shared" si="520"/>
        <v/>
      </c>
      <c r="K4771" s="132">
        <f t="shared" si="518"/>
        <v>0</v>
      </c>
      <c r="L4771" s="246"/>
      <c r="M4771" s="247"/>
      <c r="N4771" s="246"/>
      <c r="O4771" s="248"/>
      <c r="P4771" s="249" t="str">
        <f t="shared" si="521"/>
        <v/>
      </c>
      <c r="Q4771" s="250" t="str">
        <f t="shared" si="519"/>
        <v/>
      </c>
      <c r="R4771" s="248"/>
      <c r="S4771" s="246"/>
      <c r="T4771" s="248"/>
      <c r="U4771" s="249" t="str">
        <f>+IF(AND(S4771&gt;0,R4771&lt;&gt;'Data Validation (ROP used only)'!$A$22),SUM(S4771:T4771),"")</f>
        <v/>
      </c>
      <c r="V4771" s="250" t="str">
        <f>IF(OR(R4771='Data Validation (ROP used only)'!$A$22,ISBLANK(S4771),ISERROR(S4771/$I4771)),"",S4771/$I4771)</f>
        <v/>
      </c>
      <c r="W4771" s="251"/>
      <c r="X4771" s="252" t="str" cm="1">
        <f t="array" ref="X4771">_xlfn.IFS(W4771="","",W4771/I4771&gt;=2,2*I4771,W4771/I4771 &lt; 2, W4771)</f>
        <v/>
      </c>
      <c r="Y4771" s="253" t="str">
        <f t="shared" si="522"/>
        <v/>
      </c>
      <c r="Z4771" s="248"/>
      <c r="AA4771" s="249" t="str">
        <f t="shared" si="523"/>
        <v/>
      </c>
      <c r="AB4771" s="254" t="str">
        <f t="shared" si="524"/>
        <v/>
      </c>
      <c r="AC4771" s="159"/>
      <c r="AD4771" s="160"/>
    </row>
    <row r="4772" spans="2:30" ht="13.8" hidden="1" outlineLevel="1" x14ac:dyDescent="0.25">
      <c r="B4772" s="1"/>
      <c r="C4772" s="1"/>
      <c r="D4772" s="1"/>
      <c r="E4772" s="2"/>
      <c r="F4772" s="1"/>
      <c r="G4772" s="2"/>
      <c r="H4772" s="108"/>
      <c r="I4772" s="109"/>
      <c r="J4772" s="132" t="str">
        <f t="shared" si="520"/>
        <v/>
      </c>
      <c r="K4772" s="132">
        <f t="shared" si="518"/>
        <v>0</v>
      </c>
      <c r="L4772" s="246"/>
      <c r="M4772" s="247"/>
      <c r="N4772" s="246"/>
      <c r="O4772" s="248"/>
      <c r="P4772" s="249" t="str">
        <f t="shared" si="521"/>
        <v/>
      </c>
      <c r="Q4772" s="250" t="str">
        <f t="shared" si="519"/>
        <v/>
      </c>
      <c r="R4772" s="248"/>
      <c r="S4772" s="246"/>
      <c r="T4772" s="248"/>
      <c r="U4772" s="249" t="str">
        <f>+IF(AND(S4772&gt;0,R4772&lt;&gt;'Data Validation (ROP used only)'!$A$22),SUM(S4772:T4772),"")</f>
        <v/>
      </c>
      <c r="V4772" s="250" t="str">
        <f>IF(OR(R4772='Data Validation (ROP used only)'!$A$22,ISBLANK(S4772),ISERROR(S4772/$I4772)),"",S4772/$I4772)</f>
        <v/>
      </c>
      <c r="W4772" s="251"/>
      <c r="X4772" s="252" t="str" cm="1">
        <f t="array" ref="X4772">_xlfn.IFS(W4772="","",W4772/I4772&gt;=2,2*I4772,W4772/I4772 &lt; 2, W4772)</f>
        <v/>
      </c>
      <c r="Y4772" s="253" t="str">
        <f t="shared" si="522"/>
        <v/>
      </c>
      <c r="Z4772" s="248"/>
      <c r="AA4772" s="249" t="str">
        <f t="shared" si="523"/>
        <v/>
      </c>
      <c r="AB4772" s="254" t="str">
        <f t="shared" si="524"/>
        <v/>
      </c>
      <c r="AC4772" s="159"/>
      <c r="AD4772" s="160"/>
    </row>
    <row r="4773" spans="2:30" ht="13.8" hidden="1" outlineLevel="1" x14ac:dyDescent="0.25">
      <c r="B4773" s="1"/>
      <c r="C4773" s="1"/>
      <c r="D4773" s="1"/>
      <c r="E4773" s="2"/>
      <c r="F4773" s="1"/>
      <c r="G4773" s="2"/>
      <c r="H4773" s="108"/>
      <c r="I4773" s="109"/>
      <c r="J4773" s="132" t="str">
        <f t="shared" si="520"/>
        <v/>
      </c>
      <c r="K4773" s="132">
        <f t="shared" si="518"/>
        <v>0</v>
      </c>
      <c r="L4773" s="246"/>
      <c r="M4773" s="247"/>
      <c r="N4773" s="246"/>
      <c r="O4773" s="248"/>
      <c r="P4773" s="249" t="str">
        <f t="shared" si="521"/>
        <v/>
      </c>
      <c r="Q4773" s="250" t="str">
        <f t="shared" si="519"/>
        <v/>
      </c>
      <c r="R4773" s="248"/>
      <c r="S4773" s="246"/>
      <c r="T4773" s="248"/>
      <c r="U4773" s="249" t="str">
        <f>+IF(AND(S4773&gt;0,R4773&lt;&gt;'Data Validation (ROP used only)'!$A$22),SUM(S4773:T4773),"")</f>
        <v/>
      </c>
      <c r="V4773" s="250" t="str">
        <f>IF(OR(R4773='Data Validation (ROP used only)'!$A$22,ISBLANK(S4773),ISERROR(S4773/$I4773)),"",S4773/$I4773)</f>
        <v/>
      </c>
      <c r="W4773" s="251"/>
      <c r="X4773" s="252" t="str" cm="1">
        <f t="array" ref="X4773">_xlfn.IFS(W4773="","",W4773/I4773&gt;=2,2*I4773,W4773/I4773 &lt; 2, W4773)</f>
        <v/>
      </c>
      <c r="Y4773" s="253" t="str">
        <f t="shared" si="522"/>
        <v/>
      </c>
      <c r="Z4773" s="248"/>
      <c r="AA4773" s="249" t="str">
        <f t="shared" si="523"/>
        <v/>
      </c>
      <c r="AB4773" s="254" t="str">
        <f t="shared" si="524"/>
        <v/>
      </c>
      <c r="AC4773" s="159"/>
      <c r="AD4773" s="160"/>
    </row>
    <row r="4774" spans="2:30" ht="13.8" hidden="1" outlineLevel="1" x14ac:dyDescent="0.25">
      <c r="B4774" s="1"/>
      <c r="C4774" s="1"/>
      <c r="D4774" s="1"/>
      <c r="E4774" s="2"/>
      <c r="F4774" s="1"/>
      <c r="G4774" s="2"/>
      <c r="H4774" s="108"/>
      <c r="I4774" s="109"/>
      <c r="J4774" s="132" t="str">
        <f t="shared" si="520"/>
        <v/>
      </c>
      <c r="K4774" s="132">
        <f t="shared" si="518"/>
        <v>0</v>
      </c>
      <c r="L4774" s="246"/>
      <c r="M4774" s="247"/>
      <c r="N4774" s="246"/>
      <c r="O4774" s="248"/>
      <c r="P4774" s="249" t="str">
        <f t="shared" si="521"/>
        <v/>
      </c>
      <c r="Q4774" s="250" t="str">
        <f t="shared" si="519"/>
        <v/>
      </c>
      <c r="R4774" s="248"/>
      <c r="S4774" s="246"/>
      <c r="T4774" s="248"/>
      <c r="U4774" s="249" t="str">
        <f>+IF(AND(S4774&gt;0,R4774&lt;&gt;'Data Validation (ROP used only)'!$A$22),SUM(S4774:T4774),"")</f>
        <v/>
      </c>
      <c r="V4774" s="250" t="str">
        <f>IF(OR(R4774='Data Validation (ROP used only)'!$A$22,ISBLANK(S4774),ISERROR(S4774/$I4774)),"",S4774/$I4774)</f>
        <v/>
      </c>
      <c r="W4774" s="251"/>
      <c r="X4774" s="252" t="str" cm="1">
        <f t="array" ref="X4774">_xlfn.IFS(W4774="","",W4774/I4774&gt;=2,2*I4774,W4774/I4774 &lt; 2, W4774)</f>
        <v/>
      </c>
      <c r="Y4774" s="253" t="str">
        <f t="shared" si="522"/>
        <v/>
      </c>
      <c r="Z4774" s="248"/>
      <c r="AA4774" s="249" t="str">
        <f t="shared" si="523"/>
        <v/>
      </c>
      <c r="AB4774" s="254" t="str">
        <f t="shared" si="524"/>
        <v/>
      </c>
      <c r="AC4774" s="159"/>
      <c r="AD4774" s="160"/>
    </row>
    <row r="4775" spans="2:30" ht="13.8" hidden="1" outlineLevel="1" x14ac:dyDescent="0.25">
      <c r="B4775" s="1"/>
      <c r="C4775" s="1"/>
      <c r="D4775" s="1"/>
      <c r="E4775" s="2"/>
      <c r="F4775" s="1"/>
      <c r="G4775" s="2"/>
      <c r="H4775" s="108"/>
      <c r="I4775" s="109"/>
      <c r="J4775" s="132" t="str">
        <f t="shared" si="520"/>
        <v/>
      </c>
      <c r="K4775" s="132">
        <f t="shared" ref="K4775:K4838" si="525">IF(ISERROR(I4775/1754.5),"",I4775/1754.5)</f>
        <v>0</v>
      </c>
      <c r="L4775" s="246"/>
      <c r="M4775" s="247"/>
      <c r="N4775" s="246"/>
      <c r="O4775" s="248"/>
      <c r="P4775" s="249" t="str">
        <f t="shared" si="521"/>
        <v/>
      </c>
      <c r="Q4775" s="250" t="str">
        <f t="shared" si="519"/>
        <v/>
      </c>
      <c r="R4775" s="248"/>
      <c r="S4775" s="246"/>
      <c r="T4775" s="248"/>
      <c r="U4775" s="249" t="str">
        <f>+IF(AND(S4775&gt;0,R4775&lt;&gt;'Data Validation (ROP used only)'!$A$22),SUM(S4775:T4775),"")</f>
        <v/>
      </c>
      <c r="V4775" s="250" t="str">
        <f>IF(OR(R4775='Data Validation (ROP used only)'!$A$22,ISBLANK(S4775),ISERROR(S4775/$I4775)),"",S4775/$I4775)</f>
        <v/>
      </c>
      <c r="W4775" s="251"/>
      <c r="X4775" s="252" t="str" cm="1">
        <f t="array" ref="X4775">_xlfn.IFS(W4775="","",W4775/I4775&gt;=2,2*I4775,W4775/I4775 &lt; 2, W4775)</f>
        <v/>
      </c>
      <c r="Y4775" s="253" t="str">
        <f t="shared" si="522"/>
        <v/>
      </c>
      <c r="Z4775" s="248"/>
      <c r="AA4775" s="249" t="str">
        <f t="shared" si="523"/>
        <v/>
      </c>
      <c r="AB4775" s="254" t="str">
        <f t="shared" si="524"/>
        <v/>
      </c>
      <c r="AC4775" s="159"/>
      <c r="AD4775" s="160"/>
    </row>
    <row r="4776" spans="2:30" ht="13.8" hidden="1" outlineLevel="1" x14ac:dyDescent="0.25">
      <c r="B4776" s="1"/>
      <c r="C4776" s="1"/>
      <c r="D4776" s="1"/>
      <c r="E4776" s="2"/>
      <c r="F4776" s="1"/>
      <c r="G4776" s="2"/>
      <c r="H4776" s="108"/>
      <c r="I4776" s="109"/>
      <c r="J4776" s="132" t="str">
        <f t="shared" si="520"/>
        <v/>
      </c>
      <c r="K4776" s="132">
        <f t="shared" si="525"/>
        <v>0</v>
      </c>
      <c r="L4776" s="246"/>
      <c r="M4776" s="247"/>
      <c r="N4776" s="246"/>
      <c r="O4776" s="248"/>
      <c r="P4776" s="249" t="str">
        <f t="shared" si="521"/>
        <v/>
      </c>
      <c r="Q4776" s="250" t="str">
        <f t="shared" si="519"/>
        <v/>
      </c>
      <c r="R4776" s="248"/>
      <c r="S4776" s="246"/>
      <c r="T4776" s="248"/>
      <c r="U4776" s="249" t="str">
        <f>+IF(AND(S4776&gt;0,R4776&lt;&gt;'Data Validation (ROP used only)'!$A$22),SUM(S4776:T4776),"")</f>
        <v/>
      </c>
      <c r="V4776" s="250" t="str">
        <f>IF(OR(R4776='Data Validation (ROP used only)'!$A$22,ISBLANK(S4776),ISERROR(S4776/$I4776)),"",S4776/$I4776)</f>
        <v/>
      </c>
      <c r="W4776" s="251"/>
      <c r="X4776" s="252" t="str" cm="1">
        <f t="array" ref="X4776">_xlfn.IFS(W4776="","",W4776/I4776&gt;=2,2*I4776,W4776/I4776 &lt; 2, W4776)</f>
        <v/>
      </c>
      <c r="Y4776" s="253" t="str">
        <f t="shared" si="522"/>
        <v/>
      </c>
      <c r="Z4776" s="248"/>
      <c r="AA4776" s="249" t="str">
        <f t="shared" si="523"/>
        <v/>
      </c>
      <c r="AB4776" s="254" t="str">
        <f t="shared" si="524"/>
        <v/>
      </c>
      <c r="AC4776" s="159"/>
      <c r="AD4776" s="160"/>
    </row>
    <row r="4777" spans="2:30" ht="13.8" hidden="1" outlineLevel="1" x14ac:dyDescent="0.25">
      <c r="B4777" s="1"/>
      <c r="C4777" s="1"/>
      <c r="D4777" s="1"/>
      <c r="E4777" s="2"/>
      <c r="F4777" s="1"/>
      <c r="G4777" s="2"/>
      <c r="H4777" s="108"/>
      <c r="I4777" s="109"/>
      <c r="J4777" s="132" t="str">
        <f t="shared" si="520"/>
        <v/>
      </c>
      <c r="K4777" s="132">
        <f t="shared" si="525"/>
        <v>0</v>
      </c>
      <c r="L4777" s="246"/>
      <c r="M4777" s="247"/>
      <c r="N4777" s="246"/>
      <c r="O4777" s="248"/>
      <c r="P4777" s="249" t="str">
        <f t="shared" si="521"/>
        <v/>
      </c>
      <c r="Q4777" s="250" t="str">
        <f t="shared" si="519"/>
        <v/>
      </c>
      <c r="R4777" s="248"/>
      <c r="S4777" s="246"/>
      <c r="T4777" s="248"/>
      <c r="U4777" s="249" t="str">
        <f>+IF(AND(S4777&gt;0,R4777&lt;&gt;'Data Validation (ROP used only)'!$A$22),SUM(S4777:T4777),"")</f>
        <v/>
      </c>
      <c r="V4777" s="250" t="str">
        <f>IF(OR(R4777='Data Validation (ROP used only)'!$A$22,ISBLANK(S4777),ISERROR(S4777/$I4777)),"",S4777/$I4777)</f>
        <v/>
      </c>
      <c r="W4777" s="251"/>
      <c r="X4777" s="252" t="str" cm="1">
        <f t="array" ref="X4777">_xlfn.IFS(W4777="","",W4777/I4777&gt;=2,2*I4777,W4777/I4777 &lt; 2, W4777)</f>
        <v/>
      </c>
      <c r="Y4777" s="253" t="str">
        <f t="shared" si="522"/>
        <v/>
      </c>
      <c r="Z4777" s="248"/>
      <c r="AA4777" s="249" t="str">
        <f t="shared" si="523"/>
        <v/>
      </c>
      <c r="AB4777" s="254" t="str">
        <f t="shared" si="524"/>
        <v/>
      </c>
      <c r="AC4777" s="159"/>
      <c r="AD4777" s="160"/>
    </row>
    <row r="4778" spans="2:30" ht="13.8" hidden="1" outlineLevel="1" x14ac:dyDescent="0.25">
      <c r="B4778" s="1"/>
      <c r="C4778" s="1"/>
      <c r="D4778" s="1"/>
      <c r="E4778" s="2"/>
      <c r="F4778" s="1"/>
      <c r="G4778" s="2"/>
      <c r="H4778" s="108"/>
      <c r="I4778" s="109"/>
      <c r="J4778" s="132" t="str">
        <f t="shared" si="520"/>
        <v/>
      </c>
      <c r="K4778" s="132">
        <f t="shared" si="525"/>
        <v>0</v>
      </c>
      <c r="L4778" s="246"/>
      <c r="M4778" s="247"/>
      <c r="N4778" s="246"/>
      <c r="O4778" s="248"/>
      <c r="P4778" s="249" t="str">
        <f t="shared" si="521"/>
        <v/>
      </c>
      <c r="Q4778" s="250" t="str">
        <f t="shared" si="519"/>
        <v/>
      </c>
      <c r="R4778" s="248"/>
      <c r="S4778" s="246"/>
      <c r="T4778" s="248"/>
      <c r="U4778" s="249" t="str">
        <f>+IF(AND(S4778&gt;0,R4778&lt;&gt;'Data Validation (ROP used only)'!$A$22),SUM(S4778:T4778),"")</f>
        <v/>
      </c>
      <c r="V4778" s="250" t="str">
        <f>IF(OR(R4778='Data Validation (ROP used only)'!$A$22,ISBLANK(S4778),ISERROR(S4778/$I4778)),"",S4778/$I4778)</f>
        <v/>
      </c>
      <c r="W4778" s="251"/>
      <c r="X4778" s="252" t="str" cm="1">
        <f t="array" ref="X4778">_xlfn.IFS(W4778="","",W4778/I4778&gt;=2,2*I4778,W4778/I4778 &lt; 2, W4778)</f>
        <v/>
      </c>
      <c r="Y4778" s="253" t="str">
        <f t="shared" si="522"/>
        <v/>
      </c>
      <c r="Z4778" s="248"/>
      <c r="AA4778" s="249" t="str">
        <f t="shared" si="523"/>
        <v/>
      </c>
      <c r="AB4778" s="254" t="str">
        <f t="shared" si="524"/>
        <v/>
      </c>
      <c r="AC4778" s="159"/>
      <c r="AD4778" s="160"/>
    </row>
    <row r="4779" spans="2:30" ht="13.8" hidden="1" outlineLevel="1" x14ac:dyDescent="0.25">
      <c r="B4779" s="1"/>
      <c r="C4779" s="1"/>
      <c r="D4779" s="1"/>
      <c r="E4779" s="2"/>
      <c r="F4779" s="1"/>
      <c r="G4779" s="2"/>
      <c r="H4779" s="108"/>
      <c r="I4779" s="109"/>
      <c r="J4779" s="132" t="str">
        <f t="shared" si="520"/>
        <v/>
      </c>
      <c r="K4779" s="132">
        <f t="shared" si="525"/>
        <v>0</v>
      </c>
      <c r="L4779" s="246"/>
      <c r="M4779" s="247"/>
      <c r="N4779" s="246"/>
      <c r="O4779" s="248"/>
      <c r="P4779" s="249" t="str">
        <f t="shared" si="521"/>
        <v/>
      </c>
      <c r="Q4779" s="250" t="str">
        <f t="shared" si="519"/>
        <v/>
      </c>
      <c r="R4779" s="248"/>
      <c r="S4779" s="246"/>
      <c r="T4779" s="248"/>
      <c r="U4779" s="249" t="str">
        <f>+IF(AND(S4779&gt;0,R4779&lt;&gt;'Data Validation (ROP used only)'!$A$22),SUM(S4779:T4779),"")</f>
        <v/>
      </c>
      <c r="V4779" s="250" t="str">
        <f>IF(OR(R4779='Data Validation (ROP used only)'!$A$22,ISBLANK(S4779),ISERROR(S4779/$I4779)),"",S4779/$I4779)</f>
        <v/>
      </c>
      <c r="W4779" s="251"/>
      <c r="X4779" s="252" t="str" cm="1">
        <f t="array" ref="X4779">_xlfn.IFS(W4779="","",W4779/I4779&gt;=2,2*I4779,W4779/I4779 &lt; 2, W4779)</f>
        <v/>
      </c>
      <c r="Y4779" s="253" t="str">
        <f t="shared" si="522"/>
        <v/>
      </c>
      <c r="Z4779" s="248"/>
      <c r="AA4779" s="249" t="str">
        <f t="shared" si="523"/>
        <v/>
      </c>
      <c r="AB4779" s="254" t="str">
        <f t="shared" si="524"/>
        <v/>
      </c>
      <c r="AC4779" s="159"/>
      <c r="AD4779" s="160"/>
    </row>
    <row r="4780" spans="2:30" ht="13.8" hidden="1" outlineLevel="1" x14ac:dyDescent="0.25">
      <c r="B4780" s="1"/>
      <c r="C4780" s="1"/>
      <c r="D4780" s="1"/>
      <c r="E4780" s="2"/>
      <c r="F4780" s="1"/>
      <c r="G4780" s="2"/>
      <c r="H4780" s="108"/>
      <c r="I4780" s="109"/>
      <c r="J4780" s="132" t="str">
        <f t="shared" si="520"/>
        <v/>
      </c>
      <c r="K4780" s="132">
        <f t="shared" si="525"/>
        <v>0</v>
      </c>
      <c r="L4780" s="246"/>
      <c r="M4780" s="247"/>
      <c r="N4780" s="246"/>
      <c r="O4780" s="248"/>
      <c r="P4780" s="249" t="str">
        <f t="shared" si="521"/>
        <v/>
      </c>
      <c r="Q4780" s="250" t="str">
        <f t="shared" si="519"/>
        <v/>
      </c>
      <c r="R4780" s="248"/>
      <c r="S4780" s="246"/>
      <c r="T4780" s="248"/>
      <c r="U4780" s="249" t="str">
        <f>+IF(AND(S4780&gt;0,R4780&lt;&gt;'Data Validation (ROP used only)'!$A$22),SUM(S4780:T4780),"")</f>
        <v/>
      </c>
      <c r="V4780" s="250" t="str">
        <f>IF(OR(R4780='Data Validation (ROP used only)'!$A$22,ISBLANK(S4780),ISERROR(S4780/$I4780)),"",S4780/$I4780)</f>
        <v/>
      </c>
      <c r="W4780" s="251"/>
      <c r="X4780" s="252" t="str" cm="1">
        <f t="array" ref="X4780">_xlfn.IFS(W4780="","",W4780/I4780&gt;=2,2*I4780,W4780/I4780 &lt; 2, W4780)</f>
        <v/>
      </c>
      <c r="Y4780" s="253" t="str">
        <f t="shared" si="522"/>
        <v/>
      </c>
      <c r="Z4780" s="248"/>
      <c r="AA4780" s="249" t="str">
        <f t="shared" si="523"/>
        <v/>
      </c>
      <c r="AB4780" s="254" t="str">
        <f t="shared" si="524"/>
        <v/>
      </c>
      <c r="AC4780" s="159"/>
      <c r="AD4780" s="160"/>
    </row>
    <row r="4781" spans="2:30" ht="13.8" hidden="1" outlineLevel="1" x14ac:dyDescent="0.25">
      <c r="B4781" s="1"/>
      <c r="C4781" s="1"/>
      <c r="D4781" s="1"/>
      <c r="E4781" s="2"/>
      <c r="F4781" s="1"/>
      <c r="G4781" s="2"/>
      <c r="H4781" s="108"/>
      <c r="I4781" s="109"/>
      <c r="J4781" s="132" t="str">
        <f t="shared" si="520"/>
        <v/>
      </c>
      <c r="K4781" s="132">
        <f t="shared" si="525"/>
        <v>0</v>
      </c>
      <c r="L4781" s="246"/>
      <c r="M4781" s="247"/>
      <c r="N4781" s="246"/>
      <c r="O4781" s="248"/>
      <c r="P4781" s="249" t="str">
        <f t="shared" si="521"/>
        <v/>
      </c>
      <c r="Q4781" s="250" t="str">
        <f t="shared" si="519"/>
        <v/>
      </c>
      <c r="R4781" s="248"/>
      <c r="S4781" s="246"/>
      <c r="T4781" s="248"/>
      <c r="U4781" s="249" t="str">
        <f>+IF(AND(S4781&gt;0,R4781&lt;&gt;'Data Validation (ROP used only)'!$A$22),SUM(S4781:T4781),"")</f>
        <v/>
      </c>
      <c r="V4781" s="250" t="str">
        <f>IF(OR(R4781='Data Validation (ROP used only)'!$A$22,ISBLANK(S4781),ISERROR(S4781/$I4781)),"",S4781/$I4781)</f>
        <v/>
      </c>
      <c r="W4781" s="251"/>
      <c r="X4781" s="252" t="str" cm="1">
        <f t="array" ref="X4781">_xlfn.IFS(W4781="","",W4781/I4781&gt;=2,2*I4781,W4781/I4781 &lt; 2, W4781)</f>
        <v/>
      </c>
      <c r="Y4781" s="253" t="str">
        <f t="shared" si="522"/>
        <v/>
      </c>
      <c r="Z4781" s="248"/>
      <c r="AA4781" s="249" t="str">
        <f t="shared" si="523"/>
        <v/>
      </c>
      <c r="AB4781" s="254" t="str">
        <f t="shared" si="524"/>
        <v/>
      </c>
      <c r="AC4781" s="159"/>
      <c r="AD4781" s="160"/>
    </row>
    <row r="4782" spans="2:30" ht="13.8" hidden="1" outlineLevel="1" x14ac:dyDescent="0.25">
      <c r="B4782" s="1"/>
      <c r="C4782" s="1"/>
      <c r="D4782" s="1"/>
      <c r="E4782" s="2"/>
      <c r="F4782" s="1"/>
      <c r="G4782" s="2"/>
      <c r="H4782" s="108"/>
      <c r="I4782" s="109"/>
      <c r="J4782" s="132" t="str">
        <f t="shared" si="520"/>
        <v/>
      </c>
      <c r="K4782" s="132">
        <f t="shared" si="525"/>
        <v>0</v>
      </c>
      <c r="L4782" s="246"/>
      <c r="M4782" s="247"/>
      <c r="N4782" s="246"/>
      <c r="O4782" s="248"/>
      <c r="P4782" s="249" t="str">
        <f t="shared" si="521"/>
        <v/>
      </c>
      <c r="Q4782" s="250" t="str">
        <f t="shared" si="519"/>
        <v/>
      </c>
      <c r="R4782" s="248"/>
      <c r="S4782" s="246"/>
      <c r="T4782" s="248"/>
      <c r="U4782" s="249" t="str">
        <f>+IF(AND(S4782&gt;0,R4782&lt;&gt;'Data Validation (ROP used only)'!$A$22),SUM(S4782:T4782),"")</f>
        <v/>
      </c>
      <c r="V4782" s="250" t="str">
        <f>IF(OR(R4782='Data Validation (ROP used only)'!$A$22,ISBLANK(S4782),ISERROR(S4782/$I4782)),"",S4782/$I4782)</f>
        <v/>
      </c>
      <c r="W4782" s="251"/>
      <c r="X4782" s="252" t="str" cm="1">
        <f t="array" ref="X4782">_xlfn.IFS(W4782="","",W4782/I4782&gt;=2,2*I4782,W4782/I4782 &lt; 2, W4782)</f>
        <v/>
      </c>
      <c r="Y4782" s="253" t="str">
        <f t="shared" si="522"/>
        <v/>
      </c>
      <c r="Z4782" s="248"/>
      <c r="AA4782" s="249" t="str">
        <f t="shared" si="523"/>
        <v/>
      </c>
      <c r="AB4782" s="254" t="str">
        <f t="shared" si="524"/>
        <v/>
      </c>
      <c r="AC4782" s="159"/>
      <c r="AD4782" s="160"/>
    </row>
    <row r="4783" spans="2:30" ht="13.8" hidden="1" outlineLevel="1" x14ac:dyDescent="0.25">
      <c r="B4783" s="1"/>
      <c r="C4783" s="1"/>
      <c r="D4783" s="1"/>
      <c r="E4783" s="2"/>
      <c r="F4783" s="1"/>
      <c r="G4783" s="2"/>
      <c r="H4783" s="108"/>
      <c r="I4783" s="109"/>
      <c r="J4783" s="132" t="str">
        <f t="shared" si="520"/>
        <v/>
      </c>
      <c r="K4783" s="132">
        <f t="shared" si="525"/>
        <v>0</v>
      </c>
      <c r="L4783" s="246"/>
      <c r="M4783" s="247"/>
      <c r="N4783" s="246"/>
      <c r="O4783" s="248"/>
      <c r="P4783" s="249" t="str">
        <f t="shared" si="521"/>
        <v/>
      </c>
      <c r="Q4783" s="250" t="str">
        <f t="shared" si="519"/>
        <v/>
      </c>
      <c r="R4783" s="248"/>
      <c r="S4783" s="246"/>
      <c r="T4783" s="248"/>
      <c r="U4783" s="249" t="str">
        <f>+IF(AND(S4783&gt;0,R4783&lt;&gt;'Data Validation (ROP used only)'!$A$22),SUM(S4783:T4783),"")</f>
        <v/>
      </c>
      <c r="V4783" s="250" t="str">
        <f>IF(OR(R4783='Data Validation (ROP used only)'!$A$22,ISBLANK(S4783),ISERROR(S4783/$I4783)),"",S4783/$I4783)</f>
        <v/>
      </c>
      <c r="W4783" s="251"/>
      <c r="X4783" s="252" t="str" cm="1">
        <f t="array" ref="X4783">_xlfn.IFS(W4783="","",W4783/I4783&gt;=2,2*I4783,W4783/I4783 &lt; 2, W4783)</f>
        <v/>
      </c>
      <c r="Y4783" s="253" t="str">
        <f t="shared" si="522"/>
        <v/>
      </c>
      <c r="Z4783" s="248"/>
      <c r="AA4783" s="249" t="str">
        <f t="shared" si="523"/>
        <v/>
      </c>
      <c r="AB4783" s="254" t="str">
        <f t="shared" si="524"/>
        <v/>
      </c>
      <c r="AC4783" s="159"/>
      <c r="AD4783" s="160"/>
    </row>
    <row r="4784" spans="2:30" ht="13.8" hidden="1" outlineLevel="1" x14ac:dyDescent="0.25">
      <c r="B4784" s="1"/>
      <c r="C4784" s="1"/>
      <c r="D4784" s="1"/>
      <c r="E4784" s="2"/>
      <c r="F4784" s="1"/>
      <c r="G4784" s="2"/>
      <c r="H4784" s="108"/>
      <c r="I4784" s="109"/>
      <c r="J4784" s="132" t="str">
        <f t="shared" si="520"/>
        <v/>
      </c>
      <c r="K4784" s="132">
        <f t="shared" si="525"/>
        <v>0</v>
      </c>
      <c r="L4784" s="246"/>
      <c r="M4784" s="247"/>
      <c r="N4784" s="246"/>
      <c r="O4784" s="248"/>
      <c r="P4784" s="249" t="str">
        <f t="shared" si="521"/>
        <v/>
      </c>
      <c r="Q4784" s="250" t="str">
        <f t="shared" si="519"/>
        <v/>
      </c>
      <c r="R4784" s="248"/>
      <c r="S4784" s="246"/>
      <c r="T4784" s="248"/>
      <c r="U4784" s="249" t="str">
        <f>+IF(AND(S4784&gt;0,R4784&lt;&gt;'Data Validation (ROP used only)'!$A$22),SUM(S4784:T4784),"")</f>
        <v/>
      </c>
      <c r="V4784" s="250" t="str">
        <f>IF(OR(R4784='Data Validation (ROP used only)'!$A$22,ISBLANK(S4784),ISERROR(S4784/$I4784)),"",S4784/$I4784)</f>
        <v/>
      </c>
      <c r="W4784" s="251"/>
      <c r="X4784" s="252" t="str" cm="1">
        <f t="array" ref="X4784">_xlfn.IFS(W4784="","",W4784/I4784&gt;=2,2*I4784,W4784/I4784 &lt; 2, W4784)</f>
        <v/>
      </c>
      <c r="Y4784" s="253" t="str">
        <f t="shared" si="522"/>
        <v/>
      </c>
      <c r="Z4784" s="248"/>
      <c r="AA4784" s="249" t="str">
        <f t="shared" si="523"/>
        <v/>
      </c>
      <c r="AB4784" s="254" t="str">
        <f t="shared" si="524"/>
        <v/>
      </c>
      <c r="AC4784" s="159"/>
      <c r="AD4784" s="160"/>
    </row>
    <row r="4785" spans="2:30" ht="13.8" hidden="1" outlineLevel="1" x14ac:dyDescent="0.25">
      <c r="B4785" s="1"/>
      <c r="C4785" s="1"/>
      <c r="D4785" s="1"/>
      <c r="E4785" s="2"/>
      <c r="F4785" s="1"/>
      <c r="G4785" s="2"/>
      <c r="H4785" s="108"/>
      <c r="I4785" s="109"/>
      <c r="J4785" s="132" t="str">
        <f t="shared" si="520"/>
        <v/>
      </c>
      <c r="K4785" s="132">
        <f t="shared" si="525"/>
        <v>0</v>
      </c>
      <c r="L4785" s="246"/>
      <c r="M4785" s="247"/>
      <c r="N4785" s="246"/>
      <c r="O4785" s="248"/>
      <c r="P4785" s="249" t="str">
        <f t="shared" si="521"/>
        <v/>
      </c>
      <c r="Q4785" s="250" t="str">
        <f t="shared" si="519"/>
        <v/>
      </c>
      <c r="R4785" s="248"/>
      <c r="S4785" s="246"/>
      <c r="T4785" s="248"/>
      <c r="U4785" s="249" t="str">
        <f>+IF(AND(S4785&gt;0,R4785&lt;&gt;'Data Validation (ROP used only)'!$A$22),SUM(S4785:T4785),"")</f>
        <v/>
      </c>
      <c r="V4785" s="250" t="str">
        <f>IF(OR(R4785='Data Validation (ROP used only)'!$A$22,ISBLANK(S4785),ISERROR(S4785/$I4785)),"",S4785/$I4785)</f>
        <v/>
      </c>
      <c r="W4785" s="251"/>
      <c r="X4785" s="252" t="str" cm="1">
        <f t="array" ref="X4785">_xlfn.IFS(W4785="","",W4785/I4785&gt;=2,2*I4785,W4785/I4785 &lt; 2, W4785)</f>
        <v/>
      </c>
      <c r="Y4785" s="253" t="str">
        <f t="shared" si="522"/>
        <v/>
      </c>
      <c r="Z4785" s="248"/>
      <c r="AA4785" s="249" t="str">
        <f t="shared" si="523"/>
        <v/>
      </c>
      <c r="AB4785" s="254" t="str">
        <f t="shared" si="524"/>
        <v/>
      </c>
      <c r="AC4785" s="159"/>
      <c r="AD4785" s="160"/>
    </row>
    <row r="4786" spans="2:30" ht="13.8" hidden="1" outlineLevel="1" x14ac:dyDescent="0.25">
      <c r="B4786" s="1"/>
      <c r="C4786" s="1"/>
      <c r="D4786" s="1"/>
      <c r="E4786" s="2"/>
      <c r="F4786" s="1"/>
      <c r="G4786" s="2"/>
      <c r="H4786" s="108"/>
      <c r="I4786" s="109"/>
      <c r="J4786" s="132" t="str">
        <f t="shared" si="520"/>
        <v/>
      </c>
      <c r="K4786" s="132">
        <f t="shared" si="525"/>
        <v>0</v>
      </c>
      <c r="L4786" s="246"/>
      <c r="M4786" s="247"/>
      <c r="N4786" s="246"/>
      <c r="O4786" s="248"/>
      <c r="P4786" s="249" t="str">
        <f t="shared" si="521"/>
        <v/>
      </c>
      <c r="Q4786" s="250" t="str">
        <f t="shared" si="519"/>
        <v/>
      </c>
      <c r="R4786" s="248"/>
      <c r="S4786" s="246"/>
      <c r="T4786" s="248"/>
      <c r="U4786" s="249" t="str">
        <f>+IF(AND(S4786&gt;0,R4786&lt;&gt;'Data Validation (ROP used only)'!$A$22),SUM(S4786:T4786),"")</f>
        <v/>
      </c>
      <c r="V4786" s="250" t="str">
        <f>IF(OR(R4786='Data Validation (ROP used only)'!$A$22,ISBLANK(S4786),ISERROR(S4786/$I4786)),"",S4786/$I4786)</f>
        <v/>
      </c>
      <c r="W4786" s="251"/>
      <c r="X4786" s="252" t="str" cm="1">
        <f t="array" ref="X4786">_xlfn.IFS(W4786="","",W4786/I4786&gt;=2,2*I4786,W4786/I4786 &lt; 2, W4786)</f>
        <v/>
      </c>
      <c r="Y4786" s="253" t="str">
        <f t="shared" si="522"/>
        <v/>
      </c>
      <c r="Z4786" s="248"/>
      <c r="AA4786" s="249" t="str">
        <f t="shared" si="523"/>
        <v/>
      </c>
      <c r="AB4786" s="254" t="str">
        <f t="shared" si="524"/>
        <v/>
      </c>
      <c r="AC4786" s="159"/>
      <c r="AD4786" s="160"/>
    </row>
    <row r="4787" spans="2:30" ht="13.8" hidden="1" outlineLevel="1" x14ac:dyDescent="0.25">
      <c r="B4787" s="1"/>
      <c r="C4787" s="1"/>
      <c r="D4787" s="1"/>
      <c r="E4787" s="2"/>
      <c r="F4787" s="1"/>
      <c r="G4787" s="2"/>
      <c r="H4787" s="108"/>
      <c r="I4787" s="109"/>
      <c r="J4787" s="132" t="str">
        <f t="shared" si="520"/>
        <v/>
      </c>
      <c r="K4787" s="132">
        <f t="shared" si="525"/>
        <v>0</v>
      </c>
      <c r="L4787" s="246"/>
      <c r="M4787" s="247"/>
      <c r="N4787" s="246"/>
      <c r="O4787" s="248"/>
      <c r="P4787" s="249" t="str">
        <f t="shared" si="521"/>
        <v/>
      </c>
      <c r="Q4787" s="250" t="str">
        <f t="shared" si="519"/>
        <v/>
      </c>
      <c r="R4787" s="248"/>
      <c r="S4787" s="246"/>
      <c r="T4787" s="248"/>
      <c r="U4787" s="249" t="str">
        <f>+IF(AND(S4787&gt;0,R4787&lt;&gt;'Data Validation (ROP used only)'!$A$22),SUM(S4787:T4787),"")</f>
        <v/>
      </c>
      <c r="V4787" s="250" t="str">
        <f>IF(OR(R4787='Data Validation (ROP used only)'!$A$22,ISBLANK(S4787),ISERROR(S4787/$I4787)),"",S4787/$I4787)</f>
        <v/>
      </c>
      <c r="W4787" s="251"/>
      <c r="X4787" s="252" t="str" cm="1">
        <f t="array" ref="X4787">_xlfn.IFS(W4787="","",W4787/I4787&gt;=2,2*I4787,W4787/I4787 &lt; 2, W4787)</f>
        <v/>
      </c>
      <c r="Y4787" s="253" t="str">
        <f t="shared" si="522"/>
        <v/>
      </c>
      <c r="Z4787" s="248"/>
      <c r="AA4787" s="249" t="str">
        <f t="shared" si="523"/>
        <v/>
      </c>
      <c r="AB4787" s="254" t="str">
        <f t="shared" si="524"/>
        <v/>
      </c>
      <c r="AC4787" s="159"/>
      <c r="AD4787" s="160"/>
    </row>
    <row r="4788" spans="2:30" ht="13.8" hidden="1" outlineLevel="1" x14ac:dyDescent="0.25">
      <c r="B4788" s="1"/>
      <c r="C4788" s="1"/>
      <c r="D4788" s="1"/>
      <c r="E4788" s="2"/>
      <c r="F4788" s="1"/>
      <c r="G4788" s="2"/>
      <c r="H4788" s="108"/>
      <c r="I4788" s="109"/>
      <c r="J4788" s="132" t="str">
        <f t="shared" si="520"/>
        <v/>
      </c>
      <c r="K4788" s="132">
        <f t="shared" si="525"/>
        <v>0</v>
      </c>
      <c r="L4788" s="246"/>
      <c r="M4788" s="247"/>
      <c r="N4788" s="246"/>
      <c r="O4788" s="248"/>
      <c r="P4788" s="249" t="str">
        <f t="shared" si="521"/>
        <v/>
      </c>
      <c r="Q4788" s="250" t="str">
        <f t="shared" si="519"/>
        <v/>
      </c>
      <c r="R4788" s="248"/>
      <c r="S4788" s="246"/>
      <c r="T4788" s="248"/>
      <c r="U4788" s="249" t="str">
        <f>+IF(AND(S4788&gt;0,R4788&lt;&gt;'Data Validation (ROP used only)'!$A$22),SUM(S4788:T4788),"")</f>
        <v/>
      </c>
      <c r="V4788" s="250" t="str">
        <f>IF(OR(R4788='Data Validation (ROP used only)'!$A$22,ISBLANK(S4788),ISERROR(S4788/$I4788)),"",S4788/$I4788)</f>
        <v/>
      </c>
      <c r="W4788" s="251"/>
      <c r="X4788" s="252" t="str" cm="1">
        <f t="array" ref="X4788">_xlfn.IFS(W4788="","",W4788/I4788&gt;=2,2*I4788,W4788/I4788 &lt; 2, W4788)</f>
        <v/>
      </c>
      <c r="Y4788" s="253" t="str">
        <f t="shared" si="522"/>
        <v/>
      </c>
      <c r="Z4788" s="248"/>
      <c r="AA4788" s="249" t="str">
        <f t="shared" si="523"/>
        <v/>
      </c>
      <c r="AB4788" s="254" t="str">
        <f t="shared" si="524"/>
        <v/>
      </c>
      <c r="AC4788" s="159"/>
      <c r="AD4788" s="160"/>
    </row>
    <row r="4789" spans="2:30" ht="13.8" hidden="1" outlineLevel="1" x14ac:dyDescent="0.25">
      <c r="B4789" s="1"/>
      <c r="C4789" s="1"/>
      <c r="D4789" s="1"/>
      <c r="E4789" s="2"/>
      <c r="F4789" s="1"/>
      <c r="G4789" s="2"/>
      <c r="H4789" s="108"/>
      <c r="I4789" s="109"/>
      <c r="J4789" s="132" t="str">
        <f t="shared" si="520"/>
        <v/>
      </c>
      <c r="K4789" s="132">
        <f t="shared" si="525"/>
        <v>0</v>
      </c>
      <c r="L4789" s="246"/>
      <c r="M4789" s="247"/>
      <c r="N4789" s="246"/>
      <c r="O4789" s="248"/>
      <c r="P4789" s="249" t="str">
        <f t="shared" si="521"/>
        <v/>
      </c>
      <c r="Q4789" s="250" t="str">
        <f t="shared" si="519"/>
        <v/>
      </c>
      <c r="R4789" s="248"/>
      <c r="S4789" s="246"/>
      <c r="T4789" s="248"/>
      <c r="U4789" s="249" t="str">
        <f>+IF(AND(S4789&gt;0,R4789&lt;&gt;'Data Validation (ROP used only)'!$A$22),SUM(S4789:T4789),"")</f>
        <v/>
      </c>
      <c r="V4789" s="250" t="str">
        <f>IF(OR(R4789='Data Validation (ROP used only)'!$A$22,ISBLANK(S4789),ISERROR(S4789/$I4789)),"",S4789/$I4789)</f>
        <v/>
      </c>
      <c r="W4789" s="251"/>
      <c r="X4789" s="252" t="str" cm="1">
        <f t="array" ref="X4789">_xlfn.IFS(W4789="","",W4789/I4789&gt;=2,2*I4789,W4789/I4789 &lt; 2, W4789)</f>
        <v/>
      </c>
      <c r="Y4789" s="253" t="str">
        <f t="shared" si="522"/>
        <v/>
      </c>
      <c r="Z4789" s="248"/>
      <c r="AA4789" s="249" t="str">
        <f t="shared" si="523"/>
        <v/>
      </c>
      <c r="AB4789" s="254" t="str">
        <f t="shared" si="524"/>
        <v/>
      </c>
      <c r="AC4789" s="159"/>
      <c r="AD4789" s="160"/>
    </row>
    <row r="4790" spans="2:30" ht="13.8" hidden="1" outlineLevel="1" x14ac:dyDescent="0.25">
      <c r="B4790" s="1"/>
      <c r="C4790" s="1"/>
      <c r="D4790" s="1"/>
      <c r="E4790" s="2"/>
      <c r="F4790" s="1"/>
      <c r="G4790" s="2"/>
      <c r="H4790" s="108"/>
      <c r="I4790" s="109"/>
      <c r="J4790" s="132" t="str">
        <f t="shared" si="520"/>
        <v/>
      </c>
      <c r="K4790" s="132">
        <f t="shared" si="525"/>
        <v>0</v>
      </c>
      <c r="L4790" s="246"/>
      <c r="M4790" s="247"/>
      <c r="N4790" s="246"/>
      <c r="O4790" s="248"/>
      <c r="P4790" s="249" t="str">
        <f t="shared" si="521"/>
        <v/>
      </c>
      <c r="Q4790" s="250" t="str">
        <f t="shared" si="519"/>
        <v/>
      </c>
      <c r="R4790" s="248"/>
      <c r="S4790" s="246"/>
      <c r="T4790" s="248"/>
      <c r="U4790" s="249" t="str">
        <f>+IF(AND(S4790&gt;0,R4790&lt;&gt;'Data Validation (ROP used only)'!$A$22),SUM(S4790:T4790),"")</f>
        <v/>
      </c>
      <c r="V4790" s="250" t="str">
        <f>IF(OR(R4790='Data Validation (ROP used only)'!$A$22,ISBLANK(S4790),ISERROR(S4790/$I4790)),"",S4790/$I4790)</f>
        <v/>
      </c>
      <c r="W4790" s="251"/>
      <c r="X4790" s="252" t="str" cm="1">
        <f t="array" ref="X4790">_xlfn.IFS(W4790="","",W4790/I4790&gt;=2,2*I4790,W4790/I4790 &lt; 2, W4790)</f>
        <v/>
      </c>
      <c r="Y4790" s="253" t="str">
        <f t="shared" si="522"/>
        <v/>
      </c>
      <c r="Z4790" s="248"/>
      <c r="AA4790" s="249" t="str">
        <f t="shared" si="523"/>
        <v/>
      </c>
      <c r="AB4790" s="254" t="str">
        <f t="shared" si="524"/>
        <v/>
      </c>
      <c r="AC4790" s="159"/>
      <c r="AD4790" s="160"/>
    </row>
    <row r="4791" spans="2:30" ht="13.8" hidden="1" outlineLevel="1" x14ac:dyDescent="0.25">
      <c r="B4791" s="1"/>
      <c r="C4791" s="1"/>
      <c r="D4791" s="1"/>
      <c r="E4791" s="2"/>
      <c r="F4791" s="1"/>
      <c r="G4791" s="2"/>
      <c r="H4791" s="108"/>
      <c r="I4791" s="109"/>
      <c r="J4791" s="132" t="str">
        <f t="shared" si="520"/>
        <v/>
      </c>
      <c r="K4791" s="132">
        <f t="shared" si="525"/>
        <v>0</v>
      </c>
      <c r="L4791" s="246"/>
      <c r="M4791" s="247"/>
      <c r="N4791" s="246"/>
      <c r="O4791" s="248"/>
      <c r="P4791" s="249" t="str">
        <f t="shared" si="521"/>
        <v/>
      </c>
      <c r="Q4791" s="250" t="str">
        <f t="shared" si="519"/>
        <v/>
      </c>
      <c r="R4791" s="248"/>
      <c r="S4791" s="246"/>
      <c r="T4791" s="248"/>
      <c r="U4791" s="249" t="str">
        <f>+IF(AND(S4791&gt;0,R4791&lt;&gt;'Data Validation (ROP used only)'!$A$22),SUM(S4791:T4791),"")</f>
        <v/>
      </c>
      <c r="V4791" s="250" t="str">
        <f>IF(OR(R4791='Data Validation (ROP used only)'!$A$22,ISBLANK(S4791),ISERROR(S4791/$I4791)),"",S4791/$I4791)</f>
        <v/>
      </c>
      <c r="W4791" s="251"/>
      <c r="X4791" s="252" t="str" cm="1">
        <f t="array" ref="X4791">_xlfn.IFS(W4791="","",W4791/I4791&gt;=2,2*I4791,W4791/I4791 &lt; 2, W4791)</f>
        <v/>
      </c>
      <c r="Y4791" s="253" t="str">
        <f t="shared" si="522"/>
        <v/>
      </c>
      <c r="Z4791" s="248"/>
      <c r="AA4791" s="249" t="str">
        <f t="shared" si="523"/>
        <v/>
      </c>
      <c r="AB4791" s="254" t="str">
        <f t="shared" si="524"/>
        <v/>
      </c>
      <c r="AC4791" s="159"/>
      <c r="AD4791" s="160"/>
    </row>
    <row r="4792" spans="2:30" ht="13.8" hidden="1" outlineLevel="1" x14ac:dyDescent="0.25">
      <c r="B4792" s="1"/>
      <c r="C4792" s="1"/>
      <c r="D4792" s="1"/>
      <c r="E4792" s="2"/>
      <c r="F4792" s="1"/>
      <c r="G4792" s="2"/>
      <c r="H4792" s="108"/>
      <c r="I4792" s="109"/>
      <c r="J4792" s="132" t="str">
        <f t="shared" si="520"/>
        <v/>
      </c>
      <c r="K4792" s="132">
        <f t="shared" si="525"/>
        <v>0</v>
      </c>
      <c r="L4792" s="246"/>
      <c r="M4792" s="247"/>
      <c r="N4792" s="246"/>
      <c r="O4792" s="248"/>
      <c r="P4792" s="249" t="str">
        <f t="shared" si="521"/>
        <v/>
      </c>
      <c r="Q4792" s="250" t="str">
        <f t="shared" si="519"/>
        <v/>
      </c>
      <c r="R4792" s="248"/>
      <c r="S4792" s="246"/>
      <c r="T4792" s="248"/>
      <c r="U4792" s="249" t="str">
        <f>+IF(AND(S4792&gt;0,R4792&lt;&gt;'Data Validation (ROP used only)'!$A$22),SUM(S4792:T4792),"")</f>
        <v/>
      </c>
      <c r="V4792" s="250" t="str">
        <f>IF(OR(R4792='Data Validation (ROP used only)'!$A$22,ISBLANK(S4792),ISERROR(S4792/$I4792)),"",S4792/$I4792)</f>
        <v/>
      </c>
      <c r="W4792" s="251"/>
      <c r="X4792" s="252" t="str" cm="1">
        <f t="array" ref="X4792">_xlfn.IFS(W4792="","",W4792/I4792&gt;=2,2*I4792,W4792/I4792 &lt; 2, W4792)</f>
        <v/>
      </c>
      <c r="Y4792" s="253" t="str">
        <f t="shared" si="522"/>
        <v/>
      </c>
      <c r="Z4792" s="248"/>
      <c r="AA4792" s="249" t="str">
        <f t="shared" si="523"/>
        <v/>
      </c>
      <c r="AB4792" s="254" t="str">
        <f t="shared" si="524"/>
        <v/>
      </c>
      <c r="AC4792" s="159"/>
      <c r="AD4792" s="160"/>
    </row>
    <row r="4793" spans="2:30" ht="13.8" hidden="1" outlineLevel="1" x14ac:dyDescent="0.25">
      <c r="B4793" s="1"/>
      <c r="C4793" s="1"/>
      <c r="D4793" s="1"/>
      <c r="E4793" s="2"/>
      <c r="F4793" s="1"/>
      <c r="G4793" s="2"/>
      <c r="H4793" s="108"/>
      <c r="I4793" s="109"/>
      <c r="J4793" s="132" t="str">
        <f t="shared" si="520"/>
        <v/>
      </c>
      <c r="K4793" s="132">
        <f t="shared" si="525"/>
        <v>0</v>
      </c>
      <c r="L4793" s="246"/>
      <c r="M4793" s="247"/>
      <c r="N4793" s="246"/>
      <c r="O4793" s="248"/>
      <c r="P4793" s="249" t="str">
        <f t="shared" si="521"/>
        <v/>
      </c>
      <c r="Q4793" s="250" t="str">
        <f t="shared" si="519"/>
        <v/>
      </c>
      <c r="R4793" s="248"/>
      <c r="S4793" s="246"/>
      <c r="T4793" s="248"/>
      <c r="U4793" s="249" t="str">
        <f>+IF(AND(S4793&gt;0,R4793&lt;&gt;'Data Validation (ROP used only)'!$A$22),SUM(S4793:T4793),"")</f>
        <v/>
      </c>
      <c r="V4793" s="250" t="str">
        <f>IF(OR(R4793='Data Validation (ROP used only)'!$A$22,ISBLANK(S4793),ISERROR(S4793/$I4793)),"",S4793/$I4793)</f>
        <v/>
      </c>
      <c r="W4793" s="251"/>
      <c r="X4793" s="252" t="str" cm="1">
        <f t="array" ref="X4793">_xlfn.IFS(W4793="","",W4793/I4793&gt;=2,2*I4793,W4793/I4793 &lt; 2, W4793)</f>
        <v/>
      </c>
      <c r="Y4793" s="253" t="str">
        <f t="shared" si="522"/>
        <v/>
      </c>
      <c r="Z4793" s="248"/>
      <c r="AA4793" s="249" t="str">
        <f t="shared" si="523"/>
        <v/>
      </c>
      <c r="AB4793" s="254" t="str">
        <f t="shared" si="524"/>
        <v/>
      </c>
      <c r="AC4793" s="159"/>
      <c r="AD4793" s="160"/>
    </row>
    <row r="4794" spans="2:30" ht="13.8" hidden="1" outlineLevel="1" x14ac:dyDescent="0.25">
      <c r="B4794" s="1"/>
      <c r="C4794" s="1"/>
      <c r="D4794" s="1"/>
      <c r="E4794" s="2"/>
      <c r="F4794" s="1"/>
      <c r="G4794" s="2"/>
      <c r="H4794" s="108"/>
      <c r="I4794" s="109"/>
      <c r="J4794" s="132" t="str">
        <f t="shared" si="520"/>
        <v/>
      </c>
      <c r="K4794" s="132">
        <f t="shared" si="525"/>
        <v>0</v>
      </c>
      <c r="L4794" s="246"/>
      <c r="M4794" s="247"/>
      <c r="N4794" s="246"/>
      <c r="O4794" s="248"/>
      <c r="P4794" s="249" t="str">
        <f t="shared" si="521"/>
        <v/>
      </c>
      <c r="Q4794" s="250" t="str">
        <f t="shared" si="519"/>
        <v/>
      </c>
      <c r="R4794" s="248"/>
      <c r="S4794" s="246"/>
      <c r="T4794" s="248"/>
      <c r="U4794" s="249" t="str">
        <f>+IF(AND(S4794&gt;0,R4794&lt;&gt;'Data Validation (ROP used only)'!$A$22),SUM(S4794:T4794),"")</f>
        <v/>
      </c>
      <c r="V4794" s="250" t="str">
        <f>IF(OR(R4794='Data Validation (ROP used only)'!$A$22,ISBLANK(S4794),ISERROR(S4794/$I4794)),"",S4794/$I4794)</f>
        <v/>
      </c>
      <c r="W4794" s="251"/>
      <c r="X4794" s="252" t="str" cm="1">
        <f t="array" ref="X4794">_xlfn.IFS(W4794="","",W4794/I4794&gt;=2,2*I4794,W4794/I4794 &lt; 2, W4794)</f>
        <v/>
      </c>
      <c r="Y4794" s="253" t="str">
        <f t="shared" si="522"/>
        <v/>
      </c>
      <c r="Z4794" s="248"/>
      <c r="AA4794" s="249" t="str">
        <f t="shared" si="523"/>
        <v/>
      </c>
      <c r="AB4794" s="254" t="str">
        <f t="shared" si="524"/>
        <v/>
      </c>
      <c r="AC4794" s="159"/>
      <c r="AD4794" s="160"/>
    </row>
    <row r="4795" spans="2:30" ht="13.8" hidden="1" outlineLevel="1" x14ac:dyDescent="0.25">
      <c r="B4795" s="1"/>
      <c r="C4795" s="1"/>
      <c r="D4795" s="1"/>
      <c r="E4795" s="2"/>
      <c r="F4795" s="1"/>
      <c r="G4795" s="2"/>
      <c r="H4795" s="108"/>
      <c r="I4795" s="109"/>
      <c r="J4795" s="132" t="str">
        <f t="shared" si="520"/>
        <v/>
      </c>
      <c r="K4795" s="132">
        <f t="shared" si="525"/>
        <v>0</v>
      </c>
      <c r="L4795" s="246"/>
      <c r="M4795" s="247"/>
      <c r="N4795" s="246"/>
      <c r="O4795" s="248"/>
      <c r="P4795" s="249" t="str">
        <f t="shared" si="521"/>
        <v/>
      </c>
      <c r="Q4795" s="250" t="str">
        <f t="shared" si="519"/>
        <v/>
      </c>
      <c r="R4795" s="248"/>
      <c r="S4795" s="246"/>
      <c r="T4795" s="248"/>
      <c r="U4795" s="249" t="str">
        <f>+IF(AND(S4795&gt;0,R4795&lt;&gt;'Data Validation (ROP used only)'!$A$22),SUM(S4795:T4795),"")</f>
        <v/>
      </c>
      <c r="V4795" s="250" t="str">
        <f>IF(OR(R4795='Data Validation (ROP used only)'!$A$22,ISBLANK(S4795),ISERROR(S4795/$I4795)),"",S4795/$I4795)</f>
        <v/>
      </c>
      <c r="W4795" s="251"/>
      <c r="X4795" s="252" t="str" cm="1">
        <f t="array" ref="X4795">_xlfn.IFS(W4795="","",W4795/I4795&gt;=2,2*I4795,W4795/I4795 &lt; 2, W4795)</f>
        <v/>
      </c>
      <c r="Y4795" s="253" t="str">
        <f t="shared" si="522"/>
        <v/>
      </c>
      <c r="Z4795" s="248"/>
      <c r="AA4795" s="249" t="str">
        <f t="shared" si="523"/>
        <v/>
      </c>
      <c r="AB4795" s="254" t="str">
        <f t="shared" si="524"/>
        <v/>
      </c>
      <c r="AC4795" s="159"/>
      <c r="AD4795" s="160"/>
    </row>
    <row r="4796" spans="2:30" ht="13.8" hidden="1" outlineLevel="1" x14ac:dyDescent="0.25">
      <c r="B4796" s="1"/>
      <c r="C4796" s="1"/>
      <c r="D4796" s="1"/>
      <c r="E4796" s="2"/>
      <c r="F4796" s="1"/>
      <c r="G4796" s="2"/>
      <c r="H4796" s="108"/>
      <c r="I4796" s="109"/>
      <c r="J4796" s="132" t="str">
        <f t="shared" si="520"/>
        <v/>
      </c>
      <c r="K4796" s="132">
        <f t="shared" si="525"/>
        <v>0</v>
      </c>
      <c r="L4796" s="246"/>
      <c r="M4796" s="247"/>
      <c r="N4796" s="246"/>
      <c r="O4796" s="248"/>
      <c r="P4796" s="249" t="str">
        <f t="shared" si="521"/>
        <v/>
      </c>
      <c r="Q4796" s="250" t="str">
        <f t="shared" si="519"/>
        <v/>
      </c>
      <c r="R4796" s="248"/>
      <c r="S4796" s="246"/>
      <c r="T4796" s="248"/>
      <c r="U4796" s="249" t="str">
        <f>+IF(AND(S4796&gt;0,R4796&lt;&gt;'Data Validation (ROP used only)'!$A$22),SUM(S4796:T4796),"")</f>
        <v/>
      </c>
      <c r="V4796" s="250" t="str">
        <f>IF(OR(R4796='Data Validation (ROP used only)'!$A$22,ISBLANK(S4796),ISERROR(S4796/$I4796)),"",S4796/$I4796)</f>
        <v/>
      </c>
      <c r="W4796" s="251"/>
      <c r="X4796" s="252" t="str" cm="1">
        <f t="array" ref="X4796">_xlfn.IFS(W4796="","",W4796/I4796&gt;=2,2*I4796,W4796/I4796 &lt; 2, W4796)</f>
        <v/>
      </c>
      <c r="Y4796" s="253" t="str">
        <f t="shared" si="522"/>
        <v/>
      </c>
      <c r="Z4796" s="248"/>
      <c r="AA4796" s="249" t="str">
        <f t="shared" si="523"/>
        <v/>
      </c>
      <c r="AB4796" s="254" t="str">
        <f t="shared" si="524"/>
        <v/>
      </c>
      <c r="AC4796" s="159"/>
      <c r="AD4796" s="160"/>
    </row>
    <row r="4797" spans="2:30" ht="13.8" hidden="1" outlineLevel="1" x14ac:dyDescent="0.25">
      <c r="B4797" s="1"/>
      <c r="C4797" s="1"/>
      <c r="D4797" s="1"/>
      <c r="E4797" s="2"/>
      <c r="F4797" s="1"/>
      <c r="G4797" s="2"/>
      <c r="H4797" s="108"/>
      <c r="I4797" s="109"/>
      <c r="J4797" s="132" t="str">
        <f t="shared" si="520"/>
        <v/>
      </c>
      <c r="K4797" s="132">
        <f t="shared" si="525"/>
        <v>0</v>
      </c>
      <c r="L4797" s="246"/>
      <c r="M4797" s="247"/>
      <c r="N4797" s="246"/>
      <c r="O4797" s="248"/>
      <c r="P4797" s="249" t="str">
        <f t="shared" si="521"/>
        <v/>
      </c>
      <c r="Q4797" s="250" t="str">
        <f t="shared" si="519"/>
        <v/>
      </c>
      <c r="R4797" s="248"/>
      <c r="S4797" s="246"/>
      <c r="T4797" s="248"/>
      <c r="U4797" s="249" t="str">
        <f>+IF(AND(S4797&gt;0,R4797&lt;&gt;'Data Validation (ROP used only)'!$A$22),SUM(S4797:T4797),"")</f>
        <v/>
      </c>
      <c r="V4797" s="250" t="str">
        <f>IF(OR(R4797='Data Validation (ROP used only)'!$A$22,ISBLANK(S4797),ISERROR(S4797/$I4797)),"",S4797/$I4797)</f>
        <v/>
      </c>
      <c r="W4797" s="251"/>
      <c r="X4797" s="252" t="str" cm="1">
        <f t="array" ref="X4797">_xlfn.IFS(W4797="","",W4797/I4797&gt;=2,2*I4797,W4797/I4797 &lt; 2, W4797)</f>
        <v/>
      </c>
      <c r="Y4797" s="253" t="str">
        <f t="shared" si="522"/>
        <v/>
      </c>
      <c r="Z4797" s="248"/>
      <c r="AA4797" s="249" t="str">
        <f t="shared" si="523"/>
        <v/>
      </c>
      <c r="AB4797" s="254" t="str">
        <f t="shared" si="524"/>
        <v/>
      </c>
      <c r="AC4797" s="159"/>
      <c r="AD4797" s="160"/>
    </row>
    <row r="4798" spans="2:30" ht="13.8" hidden="1" outlineLevel="1" x14ac:dyDescent="0.25">
      <c r="B4798" s="1"/>
      <c r="C4798" s="1"/>
      <c r="D4798" s="1"/>
      <c r="E4798" s="2"/>
      <c r="F4798" s="1"/>
      <c r="G4798" s="2"/>
      <c r="H4798" s="108"/>
      <c r="I4798" s="109"/>
      <c r="J4798" s="132" t="str">
        <f t="shared" si="520"/>
        <v/>
      </c>
      <c r="K4798" s="132">
        <f t="shared" si="525"/>
        <v>0</v>
      </c>
      <c r="L4798" s="246"/>
      <c r="M4798" s="247"/>
      <c r="N4798" s="246"/>
      <c r="O4798" s="248"/>
      <c r="P4798" s="249" t="str">
        <f t="shared" si="521"/>
        <v/>
      </c>
      <c r="Q4798" s="250" t="str">
        <f t="shared" si="519"/>
        <v/>
      </c>
      <c r="R4798" s="248"/>
      <c r="S4798" s="246"/>
      <c r="T4798" s="248"/>
      <c r="U4798" s="249" t="str">
        <f>+IF(AND(S4798&gt;0,R4798&lt;&gt;'Data Validation (ROP used only)'!$A$22),SUM(S4798:T4798),"")</f>
        <v/>
      </c>
      <c r="V4798" s="250" t="str">
        <f>IF(OR(R4798='Data Validation (ROP used only)'!$A$22,ISBLANK(S4798),ISERROR(S4798/$I4798)),"",S4798/$I4798)</f>
        <v/>
      </c>
      <c r="W4798" s="251"/>
      <c r="X4798" s="252" t="str" cm="1">
        <f t="array" ref="X4798">_xlfn.IFS(W4798="","",W4798/I4798&gt;=2,2*I4798,W4798/I4798 &lt; 2, W4798)</f>
        <v/>
      </c>
      <c r="Y4798" s="253" t="str">
        <f t="shared" si="522"/>
        <v/>
      </c>
      <c r="Z4798" s="248"/>
      <c r="AA4798" s="249" t="str">
        <f t="shared" si="523"/>
        <v/>
      </c>
      <c r="AB4798" s="254" t="str">
        <f t="shared" si="524"/>
        <v/>
      </c>
      <c r="AC4798" s="159"/>
      <c r="AD4798" s="160"/>
    </row>
    <row r="4799" spans="2:30" ht="13.8" hidden="1" outlineLevel="1" x14ac:dyDescent="0.25">
      <c r="B4799" s="1"/>
      <c r="C4799" s="1"/>
      <c r="D4799" s="1"/>
      <c r="E4799" s="2"/>
      <c r="F4799" s="1"/>
      <c r="G4799" s="2"/>
      <c r="H4799" s="108"/>
      <c r="I4799" s="109"/>
      <c r="J4799" s="132" t="str">
        <f t="shared" si="520"/>
        <v/>
      </c>
      <c r="K4799" s="132">
        <f t="shared" si="525"/>
        <v>0</v>
      </c>
      <c r="L4799" s="246"/>
      <c r="M4799" s="247"/>
      <c r="N4799" s="246"/>
      <c r="O4799" s="248"/>
      <c r="P4799" s="249" t="str">
        <f t="shared" si="521"/>
        <v/>
      </c>
      <c r="Q4799" s="250" t="str">
        <f t="shared" si="519"/>
        <v/>
      </c>
      <c r="R4799" s="248"/>
      <c r="S4799" s="246"/>
      <c r="T4799" s="248"/>
      <c r="U4799" s="249" t="str">
        <f>+IF(AND(S4799&gt;0,R4799&lt;&gt;'Data Validation (ROP used only)'!$A$22),SUM(S4799:T4799),"")</f>
        <v/>
      </c>
      <c r="V4799" s="250" t="str">
        <f>IF(OR(R4799='Data Validation (ROP used only)'!$A$22,ISBLANK(S4799),ISERROR(S4799/$I4799)),"",S4799/$I4799)</f>
        <v/>
      </c>
      <c r="W4799" s="251"/>
      <c r="X4799" s="252" t="str" cm="1">
        <f t="array" ref="X4799">_xlfn.IFS(W4799="","",W4799/I4799&gt;=2,2*I4799,W4799/I4799 &lt; 2, W4799)</f>
        <v/>
      </c>
      <c r="Y4799" s="253" t="str">
        <f t="shared" si="522"/>
        <v/>
      </c>
      <c r="Z4799" s="248"/>
      <c r="AA4799" s="249" t="str">
        <f t="shared" si="523"/>
        <v/>
      </c>
      <c r="AB4799" s="254" t="str">
        <f t="shared" si="524"/>
        <v/>
      </c>
      <c r="AC4799" s="159"/>
      <c r="AD4799" s="160"/>
    </row>
    <row r="4800" spans="2:30" ht="13.8" hidden="1" outlineLevel="1" x14ac:dyDescent="0.25">
      <c r="B4800" s="1"/>
      <c r="C4800" s="1"/>
      <c r="D4800" s="1"/>
      <c r="E4800" s="2"/>
      <c r="F4800" s="1"/>
      <c r="G4800" s="2"/>
      <c r="H4800" s="108"/>
      <c r="I4800" s="109"/>
      <c r="J4800" s="132" t="str">
        <f t="shared" si="520"/>
        <v/>
      </c>
      <c r="K4800" s="132">
        <f t="shared" si="525"/>
        <v>0</v>
      </c>
      <c r="L4800" s="246"/>
      <c r="M4800" s="247"/>
      <c r="N4800" s="246"/>
      <c r="O4800" s="248"/>
      <c r="P4800" s="249" t="str">
        <f t="shared" si="521"/>
        <v/>
      </c>
      <c r="Q4800" s="250" t="str">
        <f t="shared" si="519"/>
        <v/>
      </c>
      <c r="R4800" s="248"/>
      <c r="S4800" s="246"/>
      <c r="T4800" s="248"/>
      <c r="U4800" s="249" t="str">
        <f>+IF(AND(S4800&gt;0,R4800&lt;&gt;'Data Validation (ROP used only)'!$A$22),SUM(S4800:T4800),"")</f>
        <v/>
      </c>
      <c r="V4800" s="250" t="str">
        <f>IF(OR(R4800='Data Validation (ROP used only)'!$A$22,ISBLANK(S4800),ISERROR(S4800/$I4800)),"",S4800/$I4800)</f>
        <v/>
      </c>
      <c r="W4800" s="251"/>
      <c r="X4800" s="252" t="str" cm="1">
        <f t="array" ref="X4800">_xlfn.IFS(W4800="","",W4800/I4800&gt;=2,2*I4800,W4800/I4800 &lt; 2, W4800)</f>
        <v/>
      </c>
      <c r="Y4800" s="253" t="str">
        <f t="shared" si="522"/>
        <v/>
      </c>
      <c r="Z4800" s="248"/>
      <c r="AA4800" s="249" t="str">
        <f t="shared" si="523"/>
        <v/>
      </c>
      <c r="AB4800" s="254" t="str">
        <f t="shared" si="524"/>
        <v/>
      </c>
      <c r="AC4800" s="159"/>
      <c r="AD4800" s="160"/>
    </row>
    <row r="4801" spans="2:30" ht="13.8" hidden="1" outlineLevel="1" x14ac:dyDescent="0.25">
      <c r="B4801" s="1"/>
      <c r="C4801" s="1"/>
      <c r="D4801" s="1"/>
      <c r="E4801" s="2"/>
      <c r="F4801" s="1"/>
      <c r="G4801" s="2"/>
      <c r="H4801" s="108"/>
      <c r="I4801" s="109"/>
      <c r="J4801" s="132" t="str">
        <f t="shared" si="520"/>
        <v/>
      </c>
      <c r="K4801" s="132">
        <f t="shared" si="525"/>
        <v>0</v>
      </c>
      <c r="L4801" s="246"/>
      <c r="M4801" s="247"/>
      <c r="N4801" s="246"/>
      <c r="O4801" s="248"/>
      <c r="P4801" s="249" t="str">
        <f t="shared" si="521"/>
        <v/>
      </c>
      <c r="Q4801" s="250" t="str">
        <f t="shared" si="519"/>
        <v/>
      </c>
      <c r="R4801" s="248"/>
      <c r="S4801" s="246"/>
      <c r="T4801" s="248"/>
      <c r="U4801" s="249" t="str">
        <f>+IF(AND(S4801&gt;0,R4801&lt;&gt;'Data Validation (ROP used only)'!$A$22),SUM(S4801:T4801),"")</f>
        <v/>
      </c>
      <c r="V4801" s="250" t="str">
        <f>IF(OR(R4801='Data Validation (ROP used only)'!$A$22,ISBLANK(S4801),ISERROR(S4801/$I4801)),"",S4801/$I4801)</f>
        <v/>
      </c>
      <c r="W4801" s="251"/>
      <c r="X4801" s="252" t="str" cm="1">
        <f t="array" ref="X4801">_xlfn.IFS(W4801="","",W4801/I4801&gt;=2,2*I4801,W4801/I4801 &lt; 2, W4801)</f>
        <v/>
      </c>
      <c r="Y4801" s="253" t="str">
        <f t="shared" si="522"/>
        <v/>
      </c>
      <c r="Z4801" s="248"/>
      <c r="AA4801" s="249" t="str">
        <f t="shared" si="523"/>
        <v/>
      </c>
      <c r="AB4801" s="254" t="str">
        <f t="shared" si="524"/>
        <v/>
      </c>
      <c r="AC4801" s="159"/>
      <c r="AD4801" s="160"/>
    </row>
    <row r="4802" spans="2:30" ht="13.8" hidden="1" outlineLevel="1" x14ac:dyDescent="0.25">
      <c r="B4802" s="1"/>
      <c r="C4802" s="1"/>
      <c r="D4802" s="1"/>
      <c r="E4802" s="2"/>
      <c r="F4802" s="1"/>
      <c r="G4802" s="2"/>
      <c r="H4802" s="108"/>
      <c r="I4802" s="109"/>
      <c r="J4802" s="132" t="str">
        <f t="shared" si="520"/>
        <v/>
      </c>
      <c r="K4802" s="132">
        <f t="shared" si="525"/>
        <v>0</v>
      </c>
      <c r="L4802" s="246"/>
      <c r="M4802" s="247"/>
      <c r="N4802" s="246"/>
      <c r="O4802" s="248"/>
      <c r="P4802" s="249" t="str">
        <f t="shared" si="521"/>
        <v/>
      </c>
      <c r="Q4802" s="250" t="str">
        <f t="shared" si="519"/>
        <v/>
      </c>
      <c r="R4802" s="248"/>
      <c r="S4802" s="246"/>
      <c r="T4802" s="248"/>
      <c r="U4802" s="249" t="str">
        <f>+IF(AND(S4802&gt;0,R4802&lt;&gt;'Data Validation (ROP used only)'!$A$22),SUM(S4802:T4802),"")</f>
        <v/>
      </c>
      <c r="V4802" s="250" t="str">
        <f>IF(OR(R4802='Data Validation (ROP used only)'!$A$22,ISBLANK(S4802),ISERROR(S4802/$I4802)),"",S4802/$I4802)</f>
        <v/>
      </c>
      <c r="W4802" s="251"/>
      <c r="X4802" s="252" t="str" cm="1">
        <f t="array" ref="X4802">_xlfn.IFS(W4802="","",W4802/I4802&gt;=2,2*I4802,W4802/I4802 &lt; 2, W4802)</f>
        <v/>
      </c>
      <c r="Y4802" s="253" t="str">
        <f t="shared" si="522"/>
        <v/>
      </c>
      <c r="Z4802" s="248"/>
      <c r="AA4802" s="249" t="str">
        <f t="shared" si="523"/>
        <v/>
      </c>
      <c r="AB4802" s="254" t="str">
        <f t="shared" si="524"/>
        <v/>
      </c>
      <c r="AC4802" s="159"/>
      <c r="AD4802" s="160"/>
    </row>
    <row r="4803" spans="2:30" ht="13.8" hidden="1" outlineLevel="1" x14ac:dyDescent="0.25">
      <c r="B4803" s="1"/>
      <c r="C4803" s="1"/>
      <c r="D4803" s="1"/>
      <c r="E4803" s="2"/>
      <c r="F4803" s="1"/>
      <c r="G4803" s="2"/>
      <c r="H4803" s="108"/>
      <c r="I4803" s="109"/>
      <c r="J4803" s="132" t="str">
        <f t="shared" si="520"/>
        <v/>
      </c>
      <c r="K4803" s="132">
        <f t="shared" si="525"/>
        <v>0</v>
      </c>
      <c r="L4803" s="246"/>
      <c r="M4803" s="247"/>
      <c r="N4803" s="246"/>
      <c r="O4803" s="248"/>
      <c r="P4803" s="249" t="str">
        <f t="shared" si="521"/>
        <v/>
      </c>
      <c r="Q4803" s="250" t="str">
        <f t="shared" si="519"/>
        <v/>
      </c>
      <c r="R4803" s="248"/>
      <c r="S4803" s="246"/>
      <c r="T4803" s="248"/>
      <c r="U4803" s="249" t="str">
        <f>+IF(AND(S4803&gt;0,R4803&lt;&gt;'Data Validation (ROP used only)'!$A$22),SUM(S4803:T4803),"")</f>
        <v/>
      </c>
      <c r="V4803" s="250" t="str">
        <f>IF(OR(R4803='Data Validation (ROP used only)'!$A$22,ISBLANK(S4803),ISERROR(S4803/$I4803)),"",S4803/$I4803)</f>
        <v/>
      </c>
      <c r="W4803" s="251"/>
      <c r="X4803" s="252" t="str" cm="1">
        <f t="array" ref="X4803">_xlfn.IFS(W4803="","",W4803/I4803&gt;=2,2*I4803,W4803/I4803 &lt; 2, W4803)</f>
        <v/>
      </c>
      <c r="Y4803" s="253" t="str">
        <f t="shared" si="522"/>
        <v/>
      </c>
      <c r="Z4803" s="248"/>
      <c r="AA4803" s="249" t="str">
        <f t="shared" si="523"/>
        <v/>
      </c>
      <c r="AB4803" s="254" t="str">
        <f t="shared" si="524"/>
        <v/>
      </c>
      <c r="AC4803" s="159"/>
      <c r="AD4803" s="160"/>
    </row>
    <row r="4804" spans="2:30" ht="13.8" hidden="1" outlineLevel="1" x14ac:dyDescent="0.25">
      <c r="B4804" s="1"/>
      <c r="C4804" s="1"/>
      <c r="D4804" s="1"/>
      <c r="E4804" s="2"/>
      <c r="F4804" s="1"/>
      <c r="G4804" s="2"/>
      <c r="H4804" s="108"/>
      <c r="I4804" s="109"/>
      <c r="J4804" s="132" t="str">
        <f t="shared" si="520"/>
        <v/>
      </c>
      <c r="K4804" s="132">
        <f t="shared" si="525"/>
        <v>0</v>
      </c>
      <c r="L4804" s="246"/>
      <c r="M4804" s="247"/>
      <c r="N4804" s="246"/>
      <c r="O4804" s="248"/>
      <c r="P4804" s="249" t="str">
        <f t="shared" si="521"/>
        <v/>
      </c>
      <c r="Q4804" s="250" t="str">
        <f t="shared" si="519"/>
        <v/>
      </c>
      <c r="R4804" s="248"/>
      <c r="S4804" s="246"/>
      <c r="T4804" s="248"/>
      <c r="U4804" s="249" t="str">
        <f>+IF(AND(S4804&gt;0,R4804&lt;&gt;'Data Validation (ROP used only)'!$A$22),SUM(S4804:T4804),"")</f>
        <v/>
      </c>
      <c r="V4804" s="250" t="str">
        <f>IF(OR(R4804='Data Validation (ROP used only)'!$A$22,ISBLANK(S4804),ISERROR(S4804/$I4804)),"",S4804/$I4804)</f>
        <v/>
      </c>
      <c r="W4804" s="251"/>
      <c r="X4804" s="252" t="str" cm="1">
        <f t="array" ref="X4804">_xlfn.IFS(W4804="","",W4804/I4804&gt;=2,2*I4804,W4804/I4804 &lt; 2, W4804)</f>
        <v/>
      </c>
      <c r="Y4804" s="253" t="str">
        <f t="shared" si="522"/>
        <v/>
      </c>
      <c r="Z4804" s="248"/>
      <c r="AA4804" s="249" t="str">
        <f t="shared" si="523"/>
        <v/>
      </c>
      <c r="AB4804" s="254" t="str">
        <f t="shared" si="524"/>
        <v/>
      </c>
      <c r="AC4804" s="159"/>
      <c r="AD4804" s="160"/>
    </row>
    <row r="4805" spans="2:30" ht="13.8" hidden="1" outlineLevel="1" x14ac:dyDescent="0.25">
      <c r="B4805" s="1"/>
      <c r="C4805" s="1"/>
      <c r="D4805" s="1"/>
      <c r="E4805" s="2"/>
      <c r="F4805" s="1"/>
      <c r="G4805" s="2"/>
      <c r="H4805" s="108"/>
      <c r="I4805" s="109"/>
      <c r="J4805" s="132" t="str">
        <f t="shared" si="520"/>
        <v/>
      </c>
      <c r="K4805" s="132">
        <f t="shared" si="525"/>
        <v>0</v>
      </c>
      <c r="L4805" s="246"/>
      <c r="M4805" s="247"/>
      <c r="N4805" s="246"/>
      <c r="O4805" s="248"/>
      <c r="P4805" s="249" t="str">
        <f t="shared" si="521"/>
        <v/>
      </c>
      <c r="Q4805" s="250" t="str">
        <f t="shared" si="519"/>
        <v/>
      </c>
      <c r="R4805" s="248"/>
      <c r="S4805" s="246"/>
      <c r="T4805" s="248"/>
      <c r="U4805" s="249" t="str">
        <f>+IF(AND(S4805&gt;0,R4805&lt;&gt;'Data Validation (ROP used only)'!$A$22),SUM(S4805:T4805),"")</f>
        <v/>
      </c>
      <c r="V4805" s="250" t="str">
        <f>IF(OR(R4805='Data Validation (ROP used only)'!$A$22,ISBLANK(S4805),ISERROR(S4805/$I4805)),"",S4805/$I4805)</f>
        <v/>
      </c>
      <c r="W4805" s="251"/>
      <c r="X4805" s="252" t="str" cm="1">
        <f t="array" ref="X4805">_xlfn.IFS(W4805="","",W4805/I4805&gt;=2,2*I4805,W4805/I4805 &lt; 2, W4805)</f>
        <v/>
      </c>
      <c r="Y4805" s="253" t="str">
        <f t="shared" si="522"/>
        <v/>
      </c>
      <c r="Z4805" s="248"/>
      <c r="AA4805" s="249" t="str">
        <f t="shared" si="523"/>
        <v/>
      </c>
      <c r="AB4805" s="254" t="str">
        <f t="shared" si="524"/>
        <v/>
      </c>
      <c r="AC4805" s="159"/>
      <c r="AD4805" s="160"/>
    </row>
    <row r="4806" spans="2:30" ht="13.8" hidden="1" outlineLevel="1" x14ac:dyDescent="0.25">
      <c r="B4806" s="1"/>
      <c r="C4806" s="1"/>
      <c r="D4806" s="1"/>
      <c r="E4806" s="2"/>
      <c r="F4806" s="1"/>
      <c r="G4806" s="2"/>
      <c r="H4806" s="108"/>
      <c r="I4806" s="109"/>
      <c r="J4806" s="132" t="str">
        <f t="shared" si="520"/>
        <v/>
      </c>
      <c r="K4806" s="132">
        <f t="shared" si="525"/>
        <v>0</v>
      </c>
      <c r="L4806" s="246"/>
      <c r="M4806" s="247"/>
      <c r="N4806" s="246"/>
      <c r="O4806" s="248"/>
      <c r="P4806" s="249" t="str">
        <f t="shared" si="521"/>
        <v/>
      </c>
      <c r="Q4806" s="250" t="str">
        <f t="shared" si="519"/>
        <v/>
      </c>
      <c r="R4806" s="248"/>
      <c r="S4806" s="246"/>
      <c r="T4806" s="248"/>
      <c r="U4806" s="249" t="str">
        <f>+IF(AND(S4806&gt;0,R4806&lt;&gt;'Data Validation (ROP used only)'!$A$22),SUM(S4806:T4806),"")</f>
        <v/>
      </c>
      <c r="V4806" s="250" t="str">
        <f>IF(OR(R4806='Data Validation (ROP used only)'!$A$22,ISBLANK(S4806),ISERROR(S4806/$I4806)),"",S4806/$I4806)</f>
        <v/>
      </c>
      <c r="W4806" s="251"/>
      <c r="X4806" s="252" t="str" cm="1">
        <f t="array" ref="X4806">_xlfn.IFS(W4806="","",W4806/I4806&gt;=2,2*I4806,W4806/I4806 &lt; 2, W4806)</f>
        <v/>
      </c>
      <c r="Y4806" s="253" t="str">
        <f t="shared" si="522"/>
        <v/>
      </c>
      <c r="Z4806" s="248"/>
      <c r="AA4806" s="249" t="str">
        <f t="shared" si="523"/>
        <v/>
      </c>
      <c r="AB4806" s="254" t="str">
        <f t="shared" si="524"/>
        <v/>
      </c>
      <c r="AC4806" s="159"/>
      <c r="AD4806" s="160"/>
    </row>
    <row r="4807" spans="2:30" ht="13.8" hidden="1" outlineLevel="1" x14ac:dyDescent="0.25">
      <c r="B4807" s="1"/>
      <c r="C4807" s="1"/>
      <c r="D4807" s="1"/>
      <c r="E4807" s="2"/>
      <c r="F4807" s="1"/>
      <c r="G4807" s="2"/>
      <c r="H4807" s="108"/>
      <c r="I4807" s="109"/>
      <c r="J4807" s="132" t="str">
        <f t="shared" si="520"/>
        <v/>
      </c>
      <c r="K4807" s="132">
        <f t="shared" si="525"/>
        <v>0</v>
      </c>
      <c r="L4807" s="246"/>
      <c r="M4807" s="247"/>
      <c r="N4807" s="246"/>
      <c r="O4807" s="248"/>
      <c r="P4807" s="249" t="str">
        <f t="shared" si="521"/>
        <v/>
      </c>
      <c r="Q4807" s="250" t="str">
        <f t="shared" si="519"/>
        <v/>
      </c>
      <c r="R4807" s="248"/>
      <c r="S4807" s="246"/>
      <c r="T4807" s="248"/>
      <c r="U4807" s="249" t="str">
        <f>+IF(AND(S4807&gt;0,R4807&lt;&gt;'Data Validation (ROP used only)'!$A$22),SUM(S4807:T4807),"")</f>
        <v/>
      </c>
      <c r="V4807" s="250" t="str">
        <f>IF(OR(R4807='Data Validation (ROP used only)'!$A$22,ISBLANK(S4807),ISERROR(S4807/$I4807)),"",S4807/$I4807)</f>
        <v/>
      </c>
      <c r="W4807" s="251"/>
      <c r="X4807" s="252" t="str" cm="1">
        <f t="array" ref="X4807">_xlfn.IFS(W4807="","",W4807/I4807&gt;=2,2*I4807,W4807/I4807 &lt; 2, W4807)</f>
        <v/>
      </c>
      <c r="Y4807" s="253" t="str">
        <f t="shared" si="522"/>
        <v/>
      </c>
      <c r="Z4807" s="248"/>
      <c r="AA4807" s="249" t="str">
        <f t="shared" si="523"/>
        <v/>
      </c>
      <c r="AB4807" s="254" t="str">
        <f t="shared" si="524"/>
        <v/>
      </c>
      <c r="AC4807" s="159"/>
      <c r="AD4807" s="160"/>
    </row>
    <row r="4808" spans="2:30" ht="13.8" hidden="1" outlineLevel="1" x14ac:dyDescent="0.25">
      <c r="B4808" s="1"/>
      <c r="C4808" s="1"/>
      <c r="D4808" s="1"/>
      <c r="E4808" s="2"/>
      <c r="F4808" s="1"/>
      <c r="G4808" s="2"/>
      <c r="H4808" s="108"/>
      <c r="I4808" s="109"/>
      <c r="J4808" s="132" t="str">
        <f t="shared" si="520"/>
        <v/>
      </c>
      <c r="K4808" s="132">
        <f t="shared" si="525"/>
        <v>0</v>
      </c>
      <c r="L4808" s="246"/>
      <c r="M4808" s="247"/>
      <c r="N4808" s="246"/>
      <c r="O4808" s="248"/>
      <c r="P4808" s="249" t="str">
        <f t="shared" si="521"/>
        <v/>
      </c>
      <c r="Q4808" s="250" t="str">
        <f t="shared" si="519"/>
        <v/>
      </c>
      <c r="R4808" s="248"/>
      <c r="S4808" s="246"/>
      <c r="T4808" s="248"/>
      <c r="U4808" s="249" t="str">
        <f>+IF(AND(S4808&gt;0,R4808&lt;&gt;'Data Validation (ROP used only)'!$A$22),SUM(S4808:T4808),"")</f>
        <v/>
      </c>
      <c r="V4808" s="250" t="str">
        <f>IF(OR(R4808='Data Validation (ROP used only)'!$A$22,ISBLANK(S4808),ISERROR(S4808/$I4808)),"",S4808/$I4808)</f>
        <v/>
      </c>
      <c r="W4808" s="251"/>
      <c r="X4808" s="252" t="str" cm="1">
        <f t="array" ref="X4808">_xlfn.IFS(W4808="","",W4808/I4808&gt;=2,2*I4808,W4808/I4808 &lt; 2, W4808)</f>
        <v/>
      </c>
      <c r="Y4808" s="253" t="str">
        <f t="shared" si="522"/>
        <v/>
      </c>
      <c r="Z4808" s="248"/>
      <c r="AA4808" s="249" t="str">
        <f t="shared" si="523"/>
        <v/>
      </c>
      <c r="AB4808" s="254" t="str">
        <f t="shared" si="524"/>
        <v/>
      </c>
      <c r="AC4808" s="159"/>
      <c r="AD4808" s="160"/>
    </row>
    <row r="4809" spans="2:30" ht="13.8" hidden="1" outlineLevel="1" x14ac:dyDescent="0.25">
      <c r="B4809" s="1"/>
      <c r="C4809" s="1"/>
      <c r="D4809" s="1"/>
      <c r="E4809" s="2"/>
      <c r="F4809" s="1"/>
      <c r="G4809" s="2"/>
      <c r="H4809" s="108"/>
      <c r="I4809" s="109"/>
      <c r="J4809" s="132" t="str">
        <f t="shared" si="520"/>
        <v/>
      </c>
      <c r="K4809" s="132">
        <f t="shared" si="525"/>
        <v>0</v>
      </c>
      <c r="L4809" s="246"/>
      <c r="M4809" s="247"/>
      <c r="N4809" s="246"/>
      <c r="O4809" s="248"/>
      <c r="P4809" s="249" t="str">
        <f t="shared" si="521"/>
        <v/>
      </c>
      <c r="Q4809" s="250" t="str">
        <f t="shared" si="519"/>
        <v/>
      </c>
      <c r="R4809" s="248"/>
      <c r="S4809" s="246"/>
      <c r="T4809" s="248"/>
      <c r="U4809" s="249" t="str">
        <f>+IF(AND(S4809&gt;0,R4809&lt;&gt;'Data Validation (ROP used only)'!$A$22),SUM(S4809:T4809),"")</f>
        <v/>
      </c>
      <c r="V4809" s="250" t="str">
        <f>IF(OR(R4809='Data Validation (ROP used only)'!$A$22,ISBLANK(S4809),ISERROR(S4809/$I4809)),"",S4809/$I4809)</f>
        <v/>
      </c>
      <c r="W4809" s="251"/>
      <c r="X4809" s="252" t="str" cm="1">
        <f t="array" ref="X4809">_xlfn.IFS(W4809="","",W4809/I4809&gt;=2,2*I4809,W4809/I4809 &lt; 2, W4809)</f>
        <v/>
      </c>
      <c r="Y4809" s="253" t="str">
        <f t="shared" si="522"/>
        <v/>
      </c>
      <c r="Z4809" s="248"/>
      <c r="AA4809" s="249" t="str">
        <f t="shared" si="523"/>
        <v/>
      </c>
      <c r="AB4809" s="254" t="str">
        <f t="shared" si="524"/>
        <v/>
      </c>
      <c r="AC4809" s="159"/>
      <c r="AD4809" s="160"/>
    </row>
    <row r="4810" spans="2:30" ht="13.8" hidden="1" outlineLevel="1" x14ac:dyDescent="0.25">
      <c r="B4810" s="1"/>
      <c r="C4810" s="1"/>
      <c r="D4810" s="1"/>
      <c r="E4810" s="2"/>
      <c r="F4810" s="1"/>
      <c r="G4810" s="2"/>
      <c r="H4810" s="108"/>
      <c r="I4810" s="109"/>
      <c r="J4810" s="132" t="str">
        <f t="shared" si="520"/>
        <v/>
      </c>
      <c r="K4810" s="132">
        <f t="shared" si="525"/>
        <v>0</v>
      </c>
      <c r="L4810" s="246"/>
      <c r="M4810" s="247"/>
      <c r="N4810" s="246"/>
      <c r="O4810" s="248"/>
      <c r="P4810" s="249" t="str">
        <f t="shared" si="521"/>
        <v/>
      </c>
      <c r="Q4810" s="250" t="str">
        <f t="shared" ref="Q4810:Q4873" si="526">IF(ISERROR(N4810/$I4810),"",N4810/$I4810)</f>
        <v/>
      </c>
      <c r="R4810" s="248"/>
      <c r="S4810" s="246"/>
      <c r="T4810" s="248"/>
      <c r="U4810" s="249" t="str">
        <f>+IF(AND(S4810&gt;0,R4810&lt;&gt;'Data Validation (ROP used only)'!$A$22),SUM(S4810:T4810),"")</f>
        <v/>
      </c>
      <c r="V4810" s="250" t="str">
        <f>IF(OR(R4810='Data Validation (ROP used only)'!$A$22,ISBLANK(S4810),ISERROR(S4810/$I4810)),"",S4810/$I4810)</f>
        <v/>
      </c>
      <c r="W4810" s="251"/>
      <c r="X4810" s="252" t="str" cm="1">
        <f t="array" ref="X4810">_xlfn.IFS(W4810="","",W4810/I4810&gt;=2,2*I4810,W4810/I4810 &lt; 2, W4810)</f>
        <v/>
      </c>
      <c r="Y4810" s="253" t="str">
        <f t="shared" si="522"/>
        <v/>
      </c>
      <c r="Z4810" s="248"/>
      <c r="AA4810" s="249" t="str">
        <f t="shared" si="523"/>
        <v/>
      </c>
      <c r="AB4810" s="254" t="str">
        <f t="shared" si="524"/>
        <v/>
      </c>
      <c r="AC4810" s="159"/>
      <c r="AD4810" s="160"/>
    </row>
    <row r="4811" spans="2:30" ht="13.8" hidden="1" outlineLevel="1" x14ac:dyDescent="0.25">
      <c r="B4811" s="1"/>
      <c r="C4811" s="1"/>
      <c r="D4811" s="1"/>
      <c r="E4811" s="2"/>
      <c r="F4811" s="1"/>
      <c r="G4811" s="2"/>
      <c r="H4811" s="108"/>
      <c r="I4811" s="109"/>
      <c r="J4811" s="132" t="str">
        <f t="shared" ref="J4811:J4874" si="527">IF(ISERROR(H4811/C4811),"",H4811/C4811)</f>
        <v/>
      </c>
      <c r="K4811" s="132">
        <f t="shared" si="525"/>
        <v>0</v>
      </c>
      <c r="L4811" s="246"/>
      <c r="M4811" s="247"/>
      <c r="N4811" s="246"/>
      <c r="O4811" s="248"/>
      <c r="P4811" s="249" t="str">
        <f t="shared" ref="P4811:P4874" si="528">+IF((N4811+O4811)&gt;0,+N4811+O4811,"")</f>
        <v/>
      </c>
      <c r="Q4811" s="250" t="str">
        <f t="shared" si="526"/>
        <v/>
      </c>
      <c r="R4811" s="248"/>
      <c r="S4811" s="246"/>
      <c r="T4811" s="248"/>
      <c r="U4811" s="249" t="str">
        <f>+IF(AND(S4811&gt;0,R4811&lt;&gt;'Data Validation (ROP used only)'!$A$22),SUM(S4811:T4811),"")</f>
        <v/>
      </c>
      <c r="V4811" s="250" t="str">
        <f>IF(OR(R4811='Data Validation (ROP used only)'!$A$22,ISBLANK(S4811),ISERROR(S4811/$I4811)),"",S4811/$I4811)</f>
        <v/>
      </c>
      <c r="W4811" s="251"/>
      <c r="X4811" s="252" t="str" cm="1">
        <f t="array" ref="X4811">_xlfn.IFS(W4811="","",W4811/I4811&gt;=2,2*I4811,W4811/I4811 &lt; 2, W4811)</f>
        <v/>
      </c>
      <c r="Y4811" s="253" t="str">
        <f t="shared" ref="Y4811:Y4874" si="529">IF(ISBLANK(W4811),"",W4811-X4811)</f>
        <v/>
      </c>
      <c r="Z4811" s="248"/>
      <c r="AA4811" s="249" t="str">
        <f t="shared" ref="AA4811:AA4874" si="530">IF(W4811=0,"",W4811+Z4811)</f>
        <v/>
      </c>
      <c r="AB4811" s="254" t="str">
        <f t="shared" ref="AB4811:AB4874" si="531">IF(ISERROR(W4811/$I4811),"",W4811/$I4811)</f>
        <v/>
      </c>
      <c r="AC4811" s="159"/>
      <c r="AD4811" s="160"/>
    </row>
    <row r="4812" spans="2:30" ht="13.8" hidden="1" outlineLevel="1" x14ac:dyDescent="0.25">
      <c r="B4812" s="1"/>
      <c r="C4812" s="1"/>
      <c r="D4812" s="1"/>
      <c r="E4812" s="2"/>
      <c r="F4812" s="1"/>
      <c r="G4812" s="2"/>
      <c r="H4812" s="108"/>
      <c r="I4812" s="109"/>
      <c r="J4812" s="132" t="str">
        <f t="shared" si="527"/>
        <v/>
      </c>
      <c r="K4812" s="132">
        <f t="shared" si="525"/>
        <v>0</v>
      </c>
      <c r="L4812" s="246"/>
      <c r="M4812" s="247"/>
      <c r="N4812" s="246"/>
      <c r="O4812" s="248"/>
      <c r="P4812" s="249" t="str">
        <f t="shared" si="528"/>
        <v/>
      </c>
      <c r="Q4812" s="250" t="str">
        <f t="shared" si="526"/>
        <v/>
      </c>
      <c r="R4812" s="248"/>
      <c r="S4812" s="246"/>
      <c r="T4812" s="248"/>
      <c r="U4812" s="249" t="str">
        <f>+IF(AND(S4812&gt;0,R4812&lt;&gt;'Data Validation (ROP used only)'!$A$22),SUM(S4812:T4812),"")</f>
        <v/>
      </c>
      <c r="V4812" s="250" t="str">
        <f>IF(OR(R4812='Data Validation (ROP used only)'!$A$22,ISBLANK(S4812),ISERROR(S4812/$I4812)),"",S4812/$I4812)</f>
        <v/>
      </c>
      <c r="W4812" s="251"/>
      <c r="X4812" s="252" t="str" cm="1">
        <f t="array" ref="X4812">_xlfn.IFS(W4812="","",W4812/I4812&gt;=2,2*I4812,W4812/I4812 &lt; 2, W4812)</f>
        <v/>
      </c>
      <c r="Y4812" s="253" t="str">
        <f t="shared" si="529"/>
        <v/>
      </c>
      <c r="Z4812" s="248"/>
      <c r="AA4812" s="249" t="str">
        <f t="shared" si="530"/>
        <v/>
      </c>
      <c r="AB4812" s="254" t="str">
        <f t="shared" si="531"/>
        <v/>
      </c>
      <c r="AC4812" s="159"/>
      <c r="AD4812" s="160"/>
    </row>
    <row r="4813" spans="2:30" ht="13.8" hidden="1" outlineLevel="1" x14ac:dyDescent="0.25">
      <c r="B4813" s="1"/>
      <c r="C4813" s="1"/>
      <c r="D4813" s="1"/>
      <c r="E4813" s="2"/>
      <c r="F4813" s="1"/>
      <c r="G4813" s="2"/>
      <c r="H4813" s="108"/>
      <c r="I4813" s="109"/>
      <c r="J4813" s="132" t="str">
        <f t="shared" si="527"/>
        <v/>
      </c>
      <c r="K4813" s="132">
        <f t="shared" si="525"/>
        <v>0</v>
      </c>
      <c r="L4813" s="246"/>
      <c r="M4813" s="247"/>
      <c r="N4813" s="246"/>
      <c r="O4813" s="248"/>
      <c r="P4813" s="249" t="str">
        <f t="shared" si="528"/>
        <v/>
      </c>
      <c r="Q4813" s="250" t="str">
        <f t="shared" si="526"/>
        <v/>
      </c>
      <c r="R4813" s="248"/>
      <c r="S4813" s="246"/>
      <c r="T4813" s="248"/>
      <c r="U4813" s="249" t="str">
        <f>+IF(AND(S4813&gt;0,R4813&lt;&gt;'Data Validation (ROP used only)'!$A$22),SUM(S4813:T4813),"")</f>
        <v/>
      </c>
      <c r="V4813" s="250" t="str">
        <f>IF(OR(R4813='Data Validation (ROP used only)'!$A$22,ISBLANK(S4813),ISERROR(S4813/$I4813)),"",S4813/$I4813)</f>
        <v/>
      </c>
      <c r="W4813" s="251"/>
      <c r="X4813" s="252" t="str" cm="1">
        <f t="array" ref="X4813">_xlfn.IFS(W4813="","",W4813/I4813&gt;=2,2*I4813,W4813/I4813 &lt; 2, W4813)</f>
        <v/>
      </c>
      <c r="Y4813" s="253" t="str">
        <f t="shared" si="529"/>
        <v/>
      </c>
      <c r="Z4813" s="248"/>
      <c r="AA4813" s="249" t="str">
        <f t="shared" si="530"/>
        <v/>
      </c>
      <c r="AB4813" s="254" t="str">
        <f t="shared" si="531"/>
        <v/>
      </c>
      <c r="AC4813" s="159"/>
      <c r="AD4813" s="160"/>
    </row>
    <row r="4814" spans="2:30" ht="13.8" hidden="1" outlineLevel="1" x14ac:dyDescent="0.25">
      <c r="B4814" s="1"/>
      <c r="C4814" s="1"/>
      <c r="D4814" s="1"/>
      <c r="E4814" s="2"/>
      <c r="F4814" s="1"/>
      <c r="G4814" s="2"/>
      <c r="H4814" s="108"/>
      <c r="I4814" s="109"/>
      <c r="J4814" s="132" t="str">
        <f t="shared" si="527"/>
        <v/>
      </c>
      <c r="K4814" s="132">
        <f t="shared" si="525"/>
        <v>0</v>
      </c>
      <c r="L4814" s="246"/>
      <c r="M4814" s="247"/>
      <c r="N4814" s="246"/>
      <c r="O4814" s="248"/>
      <c r="P4814" s="249" t="str">
        <f t="shared" si="528"/>
        <v/>
      </c>
      <c r="Q4814" s="250" t="str">
        <f t="shared" si="526"/>
        <v/>
      </c>
      <c r="R4814" s="248"/>
      <c r="S4814" s="246"/>
      <c r="T4814" s="248"/>
      <c r="U4814" s="249" t="str">
        <f>+IF(AND(S4814&gt;0,R4814&lt;&gt;'Data Validation (ROP used only)'!$A$22),SUM(S4814:T4814),"")</f>
        <v/>
      </c>
      <c r="V4814" s="250" t="str">
        <f>IF(OR(R4814='Data Validation (ROP used only)'!$A$22,ISBLANK(S4814),ISERROR(S4814/$I4814)),"",S4814/$I4814)</f>
        <v/>
      </c>
      <c r="W4814" s="251"/>
      <c r="X4814" s="252" t="str" cm="1">
        <f t="array" ref="X4814">_xlfn.IFS(W4814="","",W4814/I4814&gt;=2,2*I4814,W4814/I4814 &lt; 2, W4814)</f>
        <v/>
      </c>
      <c r="Y4814" s="253" t="str">
        <f t="shared" si="529"/>
        <v/>
      </c>
      <c r="Z4814" s="248"/>
      <c r="AA4814" s="249" t="str">
        <f t="shared" si="530"/>
        <v/>
      </c>
      <c r="AB4814" s="254" t="str">
        <f t="shared" si="531"/>
        <v/>
      </c>
      <c r="AC4814" s="159"/>
      <c r="AD4814" s="160"/>
    </row>
    <row r="4815" spans="2:30" ht="13.8" hidden="1" outlineLevel="1" x14ac:dyDescent="0.25">
      <c r="B4815" s="1"/>
      <c r="C4815" s="1"/>
      <c r="D4815" s="1"/>
      <c r="E4815" s="2"/>
      <c r="F4815" s="1"/>
      <c r="G4815" s="2"/>
      <c r="H4815" s="108"/>
      <c r="I4815" s="109"/>
      <c r="J4815" s="132" t="str">
        <f t="shared" si="527"/>
        <v/>
      </c>
      <c r="K4815" s="132">
        <f t="shared" si="525"/>
        <v>0</v>
      </c>
      <c r="L4815" s="246"/>
      <c r="M4815" s="247"/>
      <c r="N4815" s="246"/>
      <c r="O4815" s="248"/>
      <c r="P4815" s="249" t="str">
        <f t="shared" si="528"/>
        <v/>
      </c>
      <c r="Q4815" s="250" t="str">
        <f t="shared" si="526"/>
        <v/>
      </c>
      <c r="R4815" s="248"/>
      <c r="S4815" s="246"/>
      <c r="T4815" s="248"/>
      <c r="U4815" s="249" t="str">
        <f>+IF(AND(S4815&gt;0,R4815&lt;&gt;'Data Validation (ROP used only)'!$A$22),SUM(S4815:T4815),"")</f>
        <v/>
      </c>
      <c r="V4815" s="250" t="str">
        <f>IF(OR(R4815='Data Validation (ROP used only)'!$A$22,ISBLANK(S4815),ISERROR(S4815/$I4815)),"",S4815/$I4815)</f>
        <v/>
      </c>
      <c r="W4815" s="251"/>
      <c r="X4815" s="252" t="str" cm="1">
        <f t="array" ref="X4815">_xlfn.IFS(W4815="","",W4815/I4815&gt;=2,2*I4815,W4815/I4815 &lt; 2, W4815)</f>
        <v/>
      </c>
      <c r="Y4815" s="253" t="str">
        <f t="shared" si="529"/>
        <v/>
      </c>
      <c r="Z4815" s="248"/>
      <c r="AA4815" s="249" t="str">
        <f t="shared" si="530"/>
        <v/>
      </c>
      <c r="AB4815" s="254" t="str">
        <f t="shared" si="531"/>
        <v/>
      </c>
      <c r="AC4815" s="159"/>
      <c r="AD4815" s="160"/>
    </row>
    <row r="4816" spans="2:30" ht="13.8" hidden="1" outlineLevel="1" x14ac:dyDescent="0.25">
      <c r="B4816" s="1"/>
      <c r="C4816" s="1"/>
      <c r="D4816" s="1"/>
      <c r="E4816" s="2"/>
      <c r="F4816" s="1"/>
      <c r="G4816" s="2"/>
      <c r="H4816" s="108"/>
      <c r="I4816" s="109"/>
      <c r="J4816" s="132" t="str">
        <f t="shared" si="527"/>
        <v/>
      </c>
      <c r="K4816" s="132">
        <f t="shared" si="525"/>
        <v>0</v>
      </c>
      <c r="L4816" s="246"/>
      <c r="M4816" s="247"/>
      <c r="N4816" s="246"/>
      <c r="O4816" s="248"/>
      <c r="P4816" s="249" t="str">
        <f t="shared" si="528"/>
        <v/>
      </c>
      <c r="Q4816" s="250" t="str">
        <f t="shared" si="526"/>
        <v/>
      </c>
      <c r="R4816" s="248"/>
      <c r="S4816" s="246"/>
      <c r="T4816" s="248"/>
      <c r="U4816" s="249" t="str">
        <f>+IF(AND(S4816&gt;0,R4816&lt;&gt;'Data Validation (ROP used only)'!$A$22),SUM(S4816:T4816),"")</f>
        <v/>
      </c>
      <c r="V4816" s="250" t="str">
        <f>IF(OR(R4816='Data Validation (ROP used only)'!$A$22,ISBLANK(S4816),ISERROR(S4816/$I4816)),"",S4816/$I4816)</f>
        <v/>
      </c>
      <c r="W4816" s="251"/>
      <c r="X4816" s="252" t="str" cm="1">
        <f t="array" ref="X4816">_xlfn.IFS(W4816="","",W4816/I4816&gt;=2,2*I4816,W4816/I4816 &lt; 2, W4816)</f>
        <v/>
      </c>
      <c r="Y4816" s="253" t="str">
        <f t="shared" si="529"/>
        <v/>
      </c>
      <c r="Z4816" s="248"/>
      <c r="AA4816" s="249" t="str">
        <f t="shared" si="530"/>
        <v/>
      </c>
      <c r="AB4816" s="254" t="str">
        <f t="shared" si="531"/>
        <v/>
      </c>
      <c r="AC4816" s="159"/>
      <c r="AD4816" s="160"/>
    </row>
    <row r="4817" spans="2:30" ht="13.8" hidden="1" outlineLevel="1" x14ac:dyDescent="0.25">
      <c r="B4817" s="1"/>
      <c r="C4817" s="1"/>
      <c r="D4817" s="1"/>
      <c r="E4817" s="2"/>
      <c r="F4817" s="1"/>
      <c r="G4817" s="2"/>
      <c r="H4817" s="108"/>
      <c r="I4817" s="109"/>
      <c r="J4817" s="132" t="str">
        <f t="shared" si="527"/>
        <v/>
      </c>
      <c r="K4817" s="132">
        <f t="shared" si="525"/>
        <v>0</v>
      </c>
      <c r="L4817" s="246"/>
      <c r="M4817" s="247"/>
      <c r="N4817" s="246"/>
      <c r="O4817" s="248"/>
      <c r="P4817" s="249" t="str">
        <f t="shared" si="528"/>
        <v/>
      </c>
      <c r="Q4817" s="250" t="str">
        <f t="shared" si="526"/>
        <v/>
      </c>
      <c r="R4817" s="248"/>
      <c r="S4817" s="246"/>
      <c r="T4817" s="248"/>
      <c r="U4817" s="249" t="str">
        <f>+IF(AND(S4817&gt;0,R4817&lt;&gt;'Data Validation (ROP used only)'!$A$22),SUM(S4817:T4817),"")</f>
        <v/>
      </c>
      <c r="V4817" s="250" t="str">
        <f>IF(OR(R4817='Data Validation (ROP used only)'!$A$22,ISBLANK(S4817),ISERROR(S4817/$I4817)),"",S4817/$I4817)</f>
        <v/>
      </c>
      <c r="W4817" s="251"/>
      <c r="X4817" s="252" t="str" cm="1">
        <f t="array" ref="X4817">_xlfn.IFS(W4817="","",W4817/I4817&gt;=2,2*I4817,W4817/I4817 &lt; 2, W4817)</f>
        <v/>
      </c>
      <c r="Y4817" s="253" t="str">
        <f t="shared" si="529"/>
        <v/>
      </c>
      <c r="Z4817" s="248"/>
      <c r="AA4817" s="249" t="str">
        <f t="shared" si="530"/>
        <v/>
      </c>
      <c r="AB4817" s="254" t="str">
        <f t="shared" si="531"/>
        <v/>
      </c>
      <c r="AC4817" s="159"/>
      <c r="AD4817" s="160"/>
    </row>
    <row r="4818" spans="2:30" ht="13.8" hidden="1" outlineLevel="1" x14ac:dyDescent="0.25">
      <c r="B4818" s="1"/>
      <c r="C4818" s="1"/>
      <c r="D4818" s="1"/>
      <c r="E4818" s="2"/>
      <c r="F4818" s="1"/>
      <c r="G4818" s="2"/>
      <c r="H4818" s="108"/>
      <c r="I4818" s="109"/>
      <c r="J4818" s="132" t="str">
        <f t="shared" si="527"/>
        <v/>
      </c>
      <c r="K4818" s="132">
        <f t="shared" si="525"/>
        <v>0</v>
      </c>
      <c r="L4818" s="246"/>
      <c r="M4818" s="247"/>
      <c r="N4818" s="246"/>
      <c r="O4818" s="248"/>
      <c r="P4818" s="249" t="str">
        <f t="shared" si="528"/>
        <v/>
      </c>
      <c r="Q4818" s="250" t="str">
        <f t="shared" si="526"/>
        <v/>
      </c>
      <c r="R4818" s="248"/>
      <c r="S4818" s="246"/>
      <c r="T4818" s="248"/>
      <c r="U4818" s="249" t="str">
        <f>+IF(AND(S4818&gt;0,R4818&lt;&gt;'Data Validation (ROP used only)'!$A$22),SUM(S4818:T4818),"")</f>
        <v/>
      </c>
      <c r="V4818" s="250" t="str">
        <f>IF(OR(R4818='Data Validation (ROP used only)'!$A$22,ISBLANK(S4818),ISERROR(S4818/$I4818)),"",S4818/$I4818)</f>
        <v/>
      </c>
      <c r="W4818" s="251"/>
      <c r="X4818" s="252" t="str" cm="1">
        <f t="array" ref="X4818">_xlfn.IFS(W4818="","",W4818/I4818&gt;=2,2*I4818,W4818/I4818 &lt; 2, W4818)</f>
        <v/>
      </c>
      <c r="Y4818" s="253" t="str">
        <f t="shared" si="529"/>
        <v/>
      </c>
      <c r="Z4818" s="248"/>
      <c r="AA4818" s="249" t="str">
        <f t="shared" si="530"/>
        <v/>
      </c>
      <c r="AB4818" s="254" t="str">
        <f t="shared" si="531"/>
        <v/>
      </c>
      <c r="AC4818" s="159"/>
      <c r="AD4818" s="160"/>
    </row>
    <row r="4819" spans="2:30" ht="13.8" hidden="1" outlineLevel="1" x14ac:dyDescent="0.25">
      <c r="B4819" s="1"/>
      <c r="C4819" s="1"/>
      <c r="D4819" s="1"/>
      <c r="E4819" s="2"/>
      <c r="F4819" s="1"/>
      <c r="G4819" s="2"/>
      <c r="H4819" s="108"/>
      <c r="I4819" s="109"/>
      <c r="J4819" s="132" t="str">
        <f t="shared" si="527"/>
        <v/>
      </c>
      <c r="K4819" s="132">
        <f t="shared" si="525"/>
        <v>0</v>
      </c>
      <c r="L4819" s="246"/>
      <c r="M4819" s="247"/>
      <c r="N4819" s="246"/>
      <c r="O4819" s="248"/>
      <c r="P4819" s="249" t="str">
        <f t="shared" si="528"/>
        <v/>
      </c>
      <c r="Q4819" s="250" t="str">
        <f t="shared" si="526"/>
        <v/>
      </c>
      <c r="R4819" s="248"/>
      <c r="S4819" s="246"/>
      <c r="T4819" s="248"/>
      <c r="U4819" s="249" t="str">
        <f>+IF(AND(S4819&gt;0,R4819&lt;&gt;'Data Validation (ROP used only)'!$A$22),SUM(S4819:T4819),"")</f>
        <v/>
      </c>
      <c r="V4819" s="250" t="str">
        <f>IF(OR(R4819='Data Validation (ROP used only)'!$A$22,ISBLANK(S4819),ISERROR(S4819/$I4819)),"",S4819/$I4819)</f>
        <v/>
      </c>
      <c r="W4819" s="251"/>
      <c r="X4819" s="252" t="str" cm="1">
        <f t="array" ref="X4819">_xlfn.IFS(W4819="","",W4819/I4819&gt;=2,2*I4819,W4819/I4819 &lt; 2, W4819)</f>
        <v/>
      </c>
      <c r="Y4819" s="253" t="str">
        <f t="shared" si="529"/>
        <v/>
      </c>
      <c r="Z4819" s="248"/>
      <c r="AA4819" s="249" t="str">
        <f t="shared" si="530"/>
        <v/>
      </c>
      <c r="AB4819" s="254" t="str">
        <f t="shared" si="531"/>
        <v/>
      </c>
      <c r="AC4819" s="159"/>
      <c r="AD4819" s="160"/>
    </row>
    <row r="4820" spans="2:30" ht="13.8" hidden="1" outlineLevel="1" x14ac:dyDescent="0.25">
      <c r="B4820" s="1"/>
      <c r="C4820" s="1"/>
      <c r="D4820" s="1"/>
      <c r="E4820" s="2"/>
      <c r="F4820" s="1"/>
      <c r="G4820" s="2"/>
      <c r="H4820" s="108"/>
      <c r="I4820" s="109"/>
      <c r="J4820" s="132" t="str">
        <f t="shared" si="527"/>
        <v/>
      </c>
      <c r="K4820" s="132">
        <f t="shared" si="525"/>
        <v>0</v>
      </c>
      <c r="L4820" s="246"/>
      <c r="M4820" s="247"/>
      <c r="N4820" s="246"/>
      <c r="O4820" s="248"/>
      <c r="P4820" s="249" t="str">
        <f t="shared" si="528"/>
        <v/>
      </c>
      <c r="Q4820" s="250" t="str">
        <f t="shared" si="526"/>
        <v/>
      </c>
      <c r="R4820" s="248"/>
      <c r="S4820" s="246"/>
      <c r="T4820" s="248"/>
      <c r="U4820" s="249" t="str">
        <f>+IF(AND(S4820&gt;0,R4820&lt;&gt;'Data Validation (ROP used only)'!$A$22),SUM(S4820:T4820),"")</f>
        <v/>
      </c>
      <c r="V4820" s="250" t="str">
        <f>IF(OR(R4820='Data Validation (ROP used only)'!$A$22,ISBLANK(S4820),ISERROR(S4820/$I4820)),"",S4820/$I4820)</f>
        <v/>
      </c>
      <c r="W4820" s="251"/>
      <c r="X4820" s="252" t="str" cm="1">
        <f t="array" ref="X4820">_xlfn.IFS(W4820="","",W4820/I4820&gt;=2,2*I4820,W4820/I4820 &lt; 2, W4820)</f>
        <v/>
      </c>
      <c r="Y4820" s="253" t="str">
        <f t="shared" si="529"/>
        <v/>
      </c>
      <c r="Z4820" s="248"/>
      <c r="AA4820" s="249" t="str">
        <f t="shared" si="530"/>
        <v/>
      </c>
      <c r="AB4820" s="254" t="str">
        <f t="shared" si="531"/>
        <v/>
      </c>
      <c r="AC4820" s="159"/>
      <c r="AD4820" s="160"/>
    </row>
    <row r="4821" spans="2:30" ht="13.8" hidden="1" outlineLevel="1" x14ac:dyDescent="0.25">
      <c r="B4821" s="1"/>
      <c r="C4821" s="1"/>
      <c r="D4821" s="1"/>
      <c r="E4821" s="2"/>
      <c r="F4821" s="1"/>
      <c r="G4821" s="2"/>
      <c r="H4821" s="108"/>
      <c r="I4821" s="109"/>
      <c r="J4821" s="132" t="str">
        <f t="shared" si="527"/>
        <v/>
      </c>
      <c r="K4821" s="132">
        <f t="shared" si="525"/>
        <v>0</v>
      </c>
      <c r="L4821" s="246"/>
      <c r="M4821" s="247"/>
      <c r="N4821" s="246"/>
      <c r="O4821" s="248"/>
      <c r="P4821" s="249" t="str">
        <f t="shared" si="528"/>
        <v/>
      </c>
      <c r="Q4821" s="250" t="str">
        <f t="shared" si="526"/>
        <v/>
      </c>
      <c r="R4821" s="248"/>
      <c r="S4821" s="246"/>
      <c r="T4821" s="248"/>
      <c r="U4821" s="249" t="str">
        <f>+IF(AND(S4821&gt;0,R4821&lt;&gt;'Data Validation (ROP used only)'!$A$22),SUM(S4821:T4821),"")</f>
        <v/>
      </c>
      <c r="V4821" s="250" t="str">
        <f>IF(OR(R4821='Data Validation (ROP used only)'!$A$22,ISBLANK(S4821),ISERROR(S4821/$I4821)),"",S4821/$I4821)</f>
        <v/>
      </c>
      <c r="W4821" s="251"/>
      <c r="X4821" s="252" t="str" cm="1">
        <f t="array" ref="X4821">_xlfn.IFS(W4821="","",W4821/I4821&gt;=2,2*I4821,W4821/I4821 &lt; 2, W4821)</f>
        <v/>
      </c>
      <c r="Y4821" s="253" t="str">
        <f t="shared" si="529"/>
        <v/>
      </c>
      <c r="Z4821" s="248"/>
      <c r="AA4821" s="249" t="str">
        <f t="shared" si="530"/>
        <v/>
      </c>
      <c r="AB4821" s="254" t="str">
        <f t="shared" si="531"/>
        <v/>
      </c>
      <c r="AC4821" s="159"/>
      <c r="AD4821" s="160"/>
    </row>
    <row r="4822" spans="2:30" ht="13.8" hidden="1" outlineLevel="1" x14ac:dyDescent="0.25">
      <c r="B4822" s="1"/>
      <c r="C4822" s="1"/>
      <c r="D4822" s="1"/>
      <c r="E4822" s="2"/>
      <c r="F4822" s="1"/>
      <c r="G4822" s="2"/>
      <c r="H4822" s="108"/>
      <c r="I4822" s="109"/>
      <c r="J4822" s="132" t="str">
        <f t="shared" si="527"/>
        <v/>
      </c>
      <c r="K4822" s="132">
        <f t="shared" si="525"/>
        <v>0</v>
      </c>
      <c r="L4822" s="246"/>
      <c r="M4822" s="247"/>
      <c r="N4822" s="246"/>
      <c r="O4822" s="248"/>
      <c r="P4822" s="249" t="str">
        <f t="shared" si="528"/>
        <v/>
      </c>
      <c r="Q4822" s="250" t="str">
        <f t="shared" si="526"/>
        <v/>
      </c>
      <c r="R4822" s="248"/>
      <c r="S4822" s="246"/>
      <c r="T4822" s="248"/>
      <c r="U4822" s="249" t="str">
        <f>+IF(AND(S4822&gt;0,R4822&lt;&gt;'Data Validation (ROP used only)'!$A$22),SUM(S4822:T4822),"")</f>
        <v/>
      </c>
      <c r="V4822" s="250" t="str">
        <f>IF(OR(R4822='Data Validation (ROP used only)'!$A$22,ISBLANK(S4822),ISERROR(S4822/$I4822)),"",S4822/$I4822)</f>
        <v/>
      </c>
      <c r="W4822" s="251"/>
      <c r="X4822" s="252" t="str" cm="1">
        <f t="array" ref="X4822">_xlfn.IFS(W4822="","",W4822/I4822&gt;=2,2*I4822,W4822/I4822 &lt; 2, W4822)</f>
        <v/>
      </c>
      <c r="Y4822" s="253" t="str">
        <f t="shared" si="529"/>
        <v/>
      </c>
      <c r="Z4822" s="248"/>
      <c r="AA4822" s="249" t="str">
        <f t="shared" si="530"/>
        <v/>
      </c>
      <c r="AB4822" s="254" t="str">
        <f t="shared" si="531"/>
        <v/>
      </c>
      <c r="AC4822" s="159"/>
      <c r="AD4822" s="160"/>
    </row>
    <row r="4823" spans="2:30" ht="13.8" hidden="1" outlineLevel="1" x14ac:dyDescent="0.25">
      <c r="B4823" s="1"/>
      <c r="C4823" s="1"/>
      <c r="D4823" s="1"/>
      <c r="E4823" s="2"/>
      <c r="F4823" s="1"/>
      <c r="G4823" s="2"/>
      <c r="H4823" s="108"/>
      <c r="I4823" s="109"/>
      <c r="J4823" s="132" t="str">
        <f t="shared" si="527"/>
        <v/>
      </c>
      <c r="K4823" s="132">
        <f t="shared" si="525"/>
        <v>0</v>
      </c>
      <c r="L4823" s="246"/>
      <c r="M4823" s="247"/>
      <c r="N4823" s="246"/>
      <c r="O4823" s="248"/>
      <c r="P4823" s="249" t="str">
        <f t="shared" si="528"/>
        <v/>
      </c>
      <c r="Q4823" s="250" t="str">
        <f t="shared" si="526"/>
        <v/>
      </c>
      <c r="R4823" s="248"/>
      <c r="S4823" s="246"/>
      <c r="T4823" s="248"/>
      <c r="U4823" s="249" t="str">
        <f>+IF(AND(S4823&gt;0,R4823&lt;&gt;'Data Validation (ROP used only)'!$A$22),SUM(S4823:T4823),"")</f>
        <v/>
      </c>
      <c r="V4823" s="250" t="str">
        <f>IF(OR(R4823='Data Validation (ROP used only)'!$A$22,ISBLANK(S4823),ISERROR(S4823/$I4823)),"",S4823/$I4823)</f>
        <v/>
      </c>
      <c r="W4823" s="251"/>
      <c r="X4823" s="252" t="str" cm="1">
        <f t="array" ref="X4823">_xlfn.IFS(W4823="","",W4823/I4823&gt;=2,2*I4823,W4823/I4823 &lt; 2, W4823)</f>
        <v/>
      </c>
      <c r="Y4823" s="253" t="str">
        <f t="shared" si="529"/>
        <v/>
      </c>
      <c r="Z4823" s="248"/>
      <c r="AA4823" s="249" t="str">
        <f t="shared" si="530"/>
        <v/>
      </c>
      <c r="AB4823" s="254" t="str">
        <f t="shared" si="531"/>
        <v/>
      </c>
      <c r="AC4823" s="159"/>
      <c r="AD4823" s="160"/>
    </row>
    <row r="4824" spans="2:30" ht="13.8" hidden="1" outlineLevel="1" x14ac:dyDescent="0.25">
      <c r="B4824" s="1"/>
      <c r="C4824" s="1"/>
      <c r="D4824" s="1"/>
      <c r="E4824" s="2"/>
      <c r="F4824" s="1"/>
      <c r="G4824" s="2"/>
      <c r="H4824" s="108"/>
      <c r="I4824" s="109"/>
      <c r="J4824" s="132" t="str">
        <f t="shared" si="527"/>
        <v/>
      </c>
      <c r="K4824" s="132">
        <f t="shared" si="525"/>
        <v>0</v>
      </c>
      <c r="L4824" s="246"/>
      <c r="M4824" s="247"/>
      <c r="N4824" s="246"/>
      <c r="O4824" s="248"/>
      <c r="P4824" s="249" t="str">
        <f t="shared" si="528"/>
        <v/>
      </c>
      <c r="Q4824" s="250" t="str">
        <f t="shared" si="526"/>
        <v/>
      </c>
      <c r="R4824" s="248"/>
      <c r="S4824" s="246"/>
      <c r="T4824" s="248"/>
      <c r="U4824" s="249" t="str">
        <f>+IF(AND(S4824&gt;0,R4824&lt;&gt;'Data Validation (ROP used only)'!$A$22),SUM(S4824:T4824),"")</f>
        <v/>
      </c>
      <c r="V4824" s="250" t="str">
        <f>IF(OR(R4824='Data Validation (ROP used only)'!$A$22,ISBLANK(S4824),ISERROR(S4824/$I4824)),"",S4824/$I4824)</f>
        <v/>
      </c>
      <c r="W4824" s="251"/>
      <c r="X4824" s="252" t="str" cm="1">
        <f t="array" ref="X4824">_xlfn.IFS(W4824="","",W4824/I4824&gt;=2,2*I4824,W4824/I4824 &lt; 2, W4824)</f>
        <v/>
      </c>
      <c r="Y4824" s="253" t="str">
        <f t="shared" si="529"/>
        <v/>
      </c>
      <c r="Z4824" s="248"/>
      <c r="AA4824" s="249" t="str">
        <f t="shared" si="530"/>
        <v/>
      </c>
      <c r="AB4824" s="254" t="str">
        <f t="shared" si="531"/>
        <v/>
      </c>
      <c r="AC4824" s="159"/>
      <c r="AD4824" s="160"/>
    </row>
    <row r="4825" spans="2:30" ht="13.8" hidden="1" outlineLevel="1" x14ac:dyDescent="0.25">
      <c r="B4825" s="1"/>
      <c r="C4825" s="1"/>
      <c r="D4825" s="1"/>
      <c r="E4825" s="2"/>
      <c r="F4825" s="1"/>
      <c r="G4825" s="2"/>
      <c r="H4825" s="108"/>
      <c r="I4825" s="109"/>
      <c r="J4825" s="132" t="str">
        <f t="shared" si="527"/>
        <v/>
      </c>
      <c r="K4825" s="132">
        <f t="shared" si="525"/>
        <v>0</v>
      </c>
      <c r="L4825" s="246"/>
      <c r="M4825" s="247"/>
      <c r="N4825" s="246"/>
      <c r="O4825" s="248"/>
      <c r="P4825" s="249" t="str">
        <f t="shared" si="528"/>
        <v/>
      </c>
      <c r="Q4825" s="250" t="str">
        <f t="shared" si="526"/>
        <v/>
      </c>
      <c r="R4825" s="248"/>
      <c r="S4825" s="246"/>
      <c r="T4825" s="248"/>
      <c r="U4825" s="249" t="str">
        <f>+IF(AND(S4825&gt;0,R4825&lt;&gt;'Data Validation (ROP used only)'!$A$22),SUM(S4825:T4825),"")</f>
        <v/>
      </c>
      <c r="V4825" s="250" t="str">
        <f>IF(OR(R4825='Data Validation (ROP used only)'!$A$22,ISBLANK(S4825),ISERROR(S4825/$I4825)),"",S4825/$I4825)</f>
        <v/>
      </c>
      <c r="W4825" s="251"/>
      <c r="X4825" s="252" t="str" cm="1">
        <f t="array" ref="X4825">_xlfn.IFS(W4825="","",W4825/I4825&gt;=2,2*I4825,W4825/I4825 &lt; 2, W4825)</f>
        <v/>
      </c>
      <c r="Y4825" s="253" t="str">
        <f t="shared" si="529"/>
        <v/>
      </c>
      <c r="Z4825" s="248"/>
      <c r="AA4825" s="249" t="str">
        <f t="shared" si="530"/>
        <v/>
      </c>
      <c r="AB4825" s="254" t="str">
        <f t="shared" si="531"/>
        <v/>
      </c>
      <c r="AC4825" s="159"/>
      <c r="AD4825" s="160"/>
    </row>
    <row r="4826" spans="2:30" ht="13.8" hidden="1" outlineLevel="1" x14ac:dyDescent="0.25">
      <c r="B4826" s="1"/>
      <c r="C4826" s="1"/>
      <c r="D4826" s="1"/>
      <c r="E4826" s="2"/>
      <c r="F4826" s="1"/>
      <c r="G4826" s="2"/>
      <c r="H4826" s="108"/>
      <c r="I4826" s="109"/>
      <c r="J4826" s="132" t="str">
        <f t="shared" si="527"/>
        <v/>
      </c>
      <c r="K4826" s="132">
        <f t="shared" si="525"/>
        <v>0</v>
      </c>
      <c r="L4826" s="246"/>
      <c r="M4826" s="247"/>
      <c r="N4826" s="246"/>
      <c r="O4826" s="248"/>
      <c r="P4826" s="249" t="str">
        <f t="shared" si="528"/>
        <v/>
      </c>
      <c r="Q4826" s="250" t="str">
        <f t="shared" si="526"/>
        <v/>
      </c>
      <c r="R4826" s="248"/>
      <c r="S4826" s="246"/>
      <c r="T4826" s="248"/>
      <c r="U4826" s="249" t="str">
        <f>+IF(AND(S4826&gt;0,R4826&lt;&gt;'Data Validation (ROP used only)'!$A$22),SUM(S4826:T4826),"")</f>
        <v/>
      </c>
      <c r="V4826" s="250" t="str">
        <f>IF(OR(R4826='Data Validation (ROP used only)'!$A$22,ISBLANK(S4826),ISERROR(S4826/$I4826)),"",S4826/$I4826)</f>
        <v/>
      </c>
      <c r="W4826" s="251"/>
      <c r="X4826" s="252" t="str" cm="1">
        <f t="array" ref="X4826">_xlfn.IFS(W4826="","",W4826/I4826&gt;=2,2*I4826,W4826/I4826 &lt; 2, W4826)</f>
        <v/>
      </c>
      <c r="Y4826" s="253" t="str">
        <f t="shared" si="529"/>
        <v/>
      </c>
      <c r="Z4826" s="248"/>
      <c r="AA4826" s="249" t="str">
        <f t="shared" si="530"/>
        <v/>
      </c>
      <c r="AB4826" s="254" t="str">
        <f t="shared" si="531"/>
        <v/>
      </c>
      <c r="AC4826" s="159"/>
      <c r="AD4826" s="160"/>
    </row>
    <row r="4827" spans="2:30" ht="13.8" hidden="1" outlineLevel="1" x14ac:dyDescent="0.25">
      <c r="B4827" s="1"/>
      <c r="C4827" s="1"/>
      <c r="D4827" s="1"/>
      <c r="E4827" s="2"/>
      <c r="F4827" s="1"/>
      <c r="G4827" s="2"/>
      <c r="H4827" s="108"/>
      <c r="I4827" s="109"/>
      <c r="J4827" s="132" t="str">
        <f t="shared" si="527"/>
        <v/>
      </c>
      <c r="K4827" s="132">
        <f t="shared" si="525"/>
        <v>0</v>
      </c>
      <c r="L4827" s="246"/>
      <c r="M4827" s="247"/>
      <c r="N4827" s="246"/>
      <c r="O4827" s="248"/>
      <c r="P4827" s="249" t="str">
        <f t="shared" si="528"/>
        <v/>
      </c>
      <c r="Q4827" s="250" t="str">
        <f t="shared" si="526"/>
        <v/>
      </c>
      <c r="R4827" s="248"/>
      <c r="S4827" s="246"/>
      <c r="T4827" s="248"/>
      <c r="U4827" s="249" t="str">
        <f>+IF(AND(S4827&gt;0,R4827&lt;&gt;'Data Validation (ROP used only)'!$A$22),SUM(S4827:T4827),"")</f>
        <v/>
      </c>
      <c r="V4827" s="250" t="str">
        <f>IF(OR(R4827='Data Validation (ROP used only)'!$A$22,ISBLANK(S4827),ISERROR(S4827/$I4827)),"",S4827/$I4827)</f>
        <v/>
      </c>
      <c r="W4827" s="251"/>
      <c r="X4827" s="252" t="str" cm="1">
        <f t="array" ref="X4827">_xlfn.IFS(W4827="","",W4827/I4827&gt;=2,2*I4827,W4827/I4827 &lt; 2, W4827)</f>
        <v/>
      </c>
      <c r="Y4827" s="253" t="str">
        <f t="shared" si="529"/>
        <v/>
      </c>
      <c r="Z4827" s="248"/>
      <c r="AA4827" s="249" t="str">
        <f t="shared" si="530"/>
        <v/>
      </c>
      <c r="AB4827" s="254" t="str">
        <f t="shared" si="531"/>
        <v/>
      </c>
      <c r="AC4827" s="159"/>
      <c r="AD4827" s="160"/>
    </row>
    <row r="4828" spans="2:30" ht="13.8" hidden="1" outlineLevel="1" x14ac:dyDescent="0.25">
      <c r="B4828" s="1"/>
      <c r="C4828" s="1"/>
      <c r="D4828" s="1"/>
      <c r="E4828" s="2"/>
      <c r="F4828" s="1"/>
      <c r="G4828" s="2"/>
      <c r="H4828" s="108"/>
      <c r="I4828" s="109"/>
      <c r="J4828" s="132" t="str">
        <f t="shared" si="527"/>
        <v/>
      </c>
      <c r="K4828" s="132">
        <f t="shared" si="525"/>
        <v>0</v>
      </c>
      <c r="L4828" s="246"/>
      <c r="M4828" s="247"/>
      <c r="N4828" s="246"/>
      <c r="O4828" s="248"/>
      <c r="P4828" s="249" t="str">
        <f t="shared" si="528"/>
        <v/>
      </c>
      <c r="Q4828" s="250" t="str">
        <f t="shared" si="526"/>
        <v/>
      </c>
      <c r="R4828" s="248"/>
      <c r="S4828" s="246"/>
      <c r="T4828" s="248"/>
      <c r="U4828" s="249" t="str">
        <f>+IF(AND(S4828&gt;0,R4828&lt;&gt;'Data Validation (ROP used only)'!$A$22),SUM(S4828:T4828),"")</f>
        <v/>
      </c>
      <c r="V4828" s="250" t="str">
        <f>IF(OR(R4828='Data Validation (ROP used only)'!$A$22,ISBLANK(S4828),ISERROR(S4828/$I4828)),"",S4828/$I4828)</f>
        <v/>
      </c>
      <c r="W4828" s="251"/>
      <c r="X4828" s="252" t="str" cm="1">
        <f t="array" ref="X4828">_xlfn.IFS(W4828="","",W4828/I4828&gt;=2,2*I4828,W4828/I4828 &lt; 2, W4828)</f>
        <v/>
      </c>
      <c r="Y4828" s="253" t="str">
        <f t="shared" si="529"/>
        <v/>
      </c>
      <c r="Z4828" s="248"/>
      <c r="AA4828" s="249" t="str">
        <f t="shared" si="530"/>
        <v/>
      </c>
      <c r="AB4828" s="254" t="str">
        <f t="shared" si="531"/>
        <v/>
      </c>
      <c r="AC4828" s="159"/>
      <c r="AD4828" s="160"/>
    </row>
    <row r="4829" spans="2:30" ht="13.8" hidden="1" outlineLevel="1" x14ac:dyDescent="0.25">
      <c r="B4829" s="1"/>
      <c r="C4829" s="1"/>
      <c r="D4829" s="1"/>
      <c r="E4829" s="2"/>
      <c r="F4829" s="1"/>
      <c r="G4829" s="2"/>
      <c r="H4829" s="108"/>
      <c r="I4829" s="109"/>
      <c r="J4829" s="132" t="str">
        <f t="shared" si="527"/>
        <v/>
      </c>
      <c r="K4829" s="132">
        <f t="shared" si="525"/>
        <v>0</v>
      </c>
      <c r="L4829" s="246"/>
      <c r="M4829" s="247"/>
      <c r="N4829" s="246"/>
      <c r="O4829" s="248"/>
      <c r="P4829" s="249" t="str">
        <f t="shared" si="528"/>
        <v/>
      </c>
      <c r="Q4829" s="250" t="str">
        <f t="shared" si="526"/>
        <v/>
      </c>
      <c r="R4829" s="248"/>
      <c r="S4829" s="246"/>
      <c r="T4829" s="248"/>
      <c r="U4829" s="249" t="str">
        <f>+IF(AND(S4829&gt;0,R4829&lt;&gt;'Data Validation (ROP used only)'!$A$22),SUM(S4829:T4829),"")</f>
        <v/>
      </c>
      <c r="V4829" s="250" t="str">
        <f>IF(OR(R4829='Data Validation (ROP used only)'!$A$22,ISBLANK(S4829),ISERROR(S4829/$I4829)),"",S4829/$I4829)</f>
        <v/>
      </c>
      <c r="W4829" s="251"/>
      <c r="X4829" s="252" t="str" cm="1">
        <f t="array" ref="X4829">_xlfn.IFS(W4829="","",W4829/I4829&gt;=2,2*I4829,W4829/I4829 &lt; 2, W4829)</f>
        <v/>
      </c>
      <c r="Y4829" s="253" t="str">
        <f t="shared" si="529"/>
        <v/>
      </c>
      <c r="Z4829" s="248"/>
      <c r="AA4829" s="249" t="str">
        <f t="shared" si="530"/>
        <v/>
      </c>
      <c r="AB4829" s="254" t="str">
        <f t="shared" si="531"/>
        <v/>
      </c>
      <c r="AC4829" s="159"/>
      <c r="AD4829" s="160"/>
    </row>
    <row r="4830" spans="2:30" ht="13.8" hidden="1" outlineLevel="1" x14ac:dyDescent="0.25">
      <c r="B4830" s="1"/>
      <c r="C4830" s="1"/>
      <c r="D4830" s="1"/>
      <c r="E4830" s="2"/>
      <c r="F4830" s="1"/>
      <c r="G4830" s="2"/>
      <c r="H4830" s="108"/>
      <c r="I4830" s="109"/>
      <c r="J4830" s="132" t="str">
        <f t="shared" si="527"/>
        <v/>
      </c>
      <c r="K4830" s="132">
        <f t="shared" si="525"/>
        <v>0</v>
      </c>
      <c r="L4830" s="246"/>
      <c r="M4830" s="247"/>
      <c r="N4830" s="246"/>
      <c r="O4830" s="248"/>
      <c r="P4830" s="249" t="str">
        <f t="shared" si="528"/>
        <v/>
      </c>
      <c r="Q4830" s="250" t="str">
        <f t="shared" si="526"/>
        <v/>
      </c>
      <c r="R4830" s="248"/>
      <c r="S4830" s="246"/>
      <c r="T4830" s="248"/>
      <c r="U4830" s="249" t="str">
        <f>+IF(AND(S4830&gt;0,R4830&lt;&gt;'Data Validation (ROP used only)'!$A$22),SUM(S4830:T4830),"")</f>
        <v/>
      </c>
      <c r="V4830" s="250" t="str">
        <f>IF(OR(R4830='Data Validation (ROP used only)'!$A$22,ISBLANK(S4830),ISERROR(S4830/$I4830)),"",S4830/$I4830)</f>
        <v/>
      </c>
      <c r="W4830" s="251"/>
      <c r="X4830" s="252" t="str" cm="1">
        <f t="array" ref="X4830">_xlfn.IFS(W4830="","",W4830/I4830&gt;=2,2*I4830,W4830/I4830 &lt; 2, W4830)</f>
        <v/>
      </c>
      <c r="Y4830" s="253" t="str">
        <f t="shared" si="529"/>
        <v/>
      </c>
      <c r="Z4830" s="248"/>
      <c r="AA4830" s="249" t="str">
        <f t="shared" si="530"/>
        <v/>
      </c>
      <c r="AB4830" s="254" t="str">
        <f t="shared" si="531"/>
        <v/>
      </c>
      <c r="AC4830" s="159"/>
      <c r="AD4830" s="160"/>
    </row>
    <row r="4831" spans="2:30" ht="13.8" hidden="1" outlineLevel="1" x14ac:dyDescent="0.25">
      <c r="B4831" s="1"/>
      <c r="C4831" s="1"/>
      <c r="D4831" s="1"/>
      <c r="E4831" s="2"/>
      <c r="F4831" s="1"/>
      <c r="G4831" s="2"/>
      <c r="H4831" s="108"/>
      <c r="I4831" s="109"/>
      <c r="J4831" s="132" t="str">
        <f t="shared" si="527"/>
        <v/>
      </c>
      <c r="K4831" s="132">
        <f t="shared" si="525"/>
        <v>0</v>
      </c>
      <c r="L4831" s="246"/>
      <c r="M4831" s="247"/>
      <c r="N4831" s="246"/>
      <c r="O4831" s="248"/>
      <c r="P4831" s="249" t="str">
        <f t="shared" si="528"/>
        <v/>
      </c>
      <c r="Q4831" s="250" t="str">
        <f t="shared" si="526"/>
        <v/>
      </c>
      <c r="R4831" s="248"/>
      <c r="S4831" s="246"/>
      <c r="T4831" s="248"/>
      <c r="U4831" s="249" t="str">
        <f>+IF(AND(S4831&gt;0,R4831&lt;&gt;'Data Validation (ROP used only)'!$A$22),SUM(S4831:T4831),"")</f>
        <v/>
      </c>
      <c r="V4831" s="250" t="str">
        <f>IF(OR(R4831='Data Validation (ROP used only)'!$A$22,ISBLANK(S4831),ISERROR(S4831/$I4831)),"",S4831/$I4831)</f>
        <v/>
      </c>
      <c r="W4831" s="251"/>
      <c r="X4831" s="252" t="str" cm="1">
        <f t="array" ref="X4831">_xlfn.IFS(W4831="","",W4831/I4831&gt;=2,2*I4831,W4831/I4831 &lt; 2, W4831)</f>
        <v/>
      </c>
      <c r="Y4831" s="253" t="str">
        <f t="shared" si="529"/>
        <v/>
      </c>
      <c r="Z4831" s="248"/>
      <c r="AA4831" s="249" t="str">
        <f t="shared" si="530"/>
        <v/>
      </c>
      <c r="AB4831" s="254" t="str">
        <f t="shared" si="531"/>
        <v/>
      </c>
      <c r="AC4831" s="159"/>
      <c r="AD4831" s="160"/>
    </row>
    <row r="4832" spans="2:30" ht="13.8" hidden="1" outlineLevel="1" x14ac:dyDescent="0.25">
      <c r="B4832" s="1"/>
      <c r="C4832" s="1"/>
      <c r="D4832" s="1"/>
      <c r="E4832" s="2"/>
      <c r="F4832" s="1"/>
      <c r="G4832" s="2"/>
      <c r="H4832" s="108"/>
      <c r="I4832" s="109"/>
      <c r="J4832" s="132" t="str">
        <f t="shared" si="527"/>
        <v/>
      </c>
      <c r="K4832" s="132">
        <f t="shared" si="525"/>
        <v>0</v>
      </c>
      <c r="L4832" s="246"/>
      <c r="M4832" s="247"/>
      <c r="N4832" s="246"/>
      <c r="O4832" s="248"/>
      <c r="P4832" s="249" t="str">
        <f t="shared" si="528"/>
        <v/>
      </c>
      <c r="Q4832" s="250" t="str">
        <f t="shared" si="526"/>
        <v/>
      </c>
      <c r="R4832" s="248"/>
      <c r="S4832" s="246"/>
      <c r="T4832" s="248"/>
      <c r="U4832" s="249" t="str">
        <f>+IF(AND(S4832&gt;0,R4832&lt;&gt;'Data Validation (ROP used only)'!$A$22),SUM(S4832:T4832),"")</f>
        <v/>
      </c>
      <c r="V4832" s="250" t="str">
        <f>IF(OR(R4832='Data Validation (ROP used only)'!$A$22,ISBLANK(S4832),ISERROR(S4832/$I4832)),"",S4832/$I4832)</f>
        <v/>
      </c>
      <c r="W4832" s="251"/>
      <c r="X4832" s="252" t="str" cm="1">
        <f t="array" ref="X4832">_xlfn.IFS(W4832="","",W4832/I4832&gt;=2,2*I4832,W4832/I4832 &lt; 2, W4832)</f>
        <v/>
      </c>
      <c r="Y4832" s="253" t="str">
        <f t="shared" si="529"/>
        <v/>
      </c>
      <c r="Z4832" s="248"/>
      <c r="AA4832" s="249" t="str">
        <f t="shared" si="530"/>
        <v/>
      </c>
      <c r="AB4832" s="254" t="str">
        <f t="shared" si="531"/>
        <v/>
      </c>
      <c r="AC4832" s="159"/>
      <c r="AD4832" s="160"/>
    </row>
    <row r="4833" spans="2:30" ht="13.8" hidden="1" outlineLevel="1" x14ac:dyDescent="0.25">
      <c r="B4833" s="1"/>
      <c r="C4833" s="1"/>
      <c r="D4833" s="1"/>
      <c r="E4833" s="2"/>
      <c r="F4833" s="1"/>
      <c r="G4833" s="2"/>
      <c r="H4833" s="108"/>
      <c r="I4833" s="109"/>
      <c r="J4833" s="132" t="str">
        <f t="shared" si="527"/>
        <v/>
      </c>
      <c r="K4833" s="132">
        <f t="shared" si="525"/>
        <v>0</v>
      </c>
      <c r="L4833" s="246"/>
      <c r="M4833" s="247"/>
      <c r="N4833" s="246"/>
      <c r="O4833" s="248"/>
      <c r="P4833" s="249" t="str">
        <f t="shared" si="528"/>
        <v/>
      </c>
      <c r="Q4833" s="250" t="str">
        <f t="shared" si="526"/>
        <v/>
      </c>
      <c r="R4833" s="248"/>
      <c r="S4833" s="246"/>
      <c r="T4833" s="248"/>
      <c r="U4833" s="249" t="str">
        <f>+IF(AND(S4833&gt;0,R4833&lt;&gt;'Data Validation (ROP used only)'!$A$22),SUM(S4833:T4833),"")</f>
        <v/>
      </c>
      <c r="V4833" s="250" t="str">
        <f>IF(OR(R4833='Data Validation (ROP used only)'!$A$22,ISBLANK(S4833),ISERROR(S4833/$I4833)),"",S4833/$I4833)</f>
        <v/>
      </c>
      <c r="W4833" s="251"/>
      <c r="X4833" s="252" t="str" cm="1">
        <f t="array" ref="X4833">_xlfn.IFS(W4833="","",W4833/I4833&gt;=2,2*I4833,W4833/I4833 &lt; 2, W4833)</f>
        <v/>
      </c>
      <c r="Y4833" s="253" t="str">
        <f t="shared" si="529"/>
        <v/>
      </c>
      <c r="Z4833" s="248"/>
      <c r="AA4833" s="249" t="str">
        <f t="shared" si="530"/>
        <v/>
      </c>
      <c r="AB4833" s="254" t="str">
        <f t="shared" si="531"/>
        <v/>
      </c>
      <c r="AC4833" s="159"/>
      <c r="AD4833" s="160"/>
    </row>
    <row r="4834" spans="2:30" ht="13.8" hidden="1" outlineLevel="1" x14ac:dyDescent="0.25">
      <c r="B4834" s="1"/>
      <c r="C4834" s="1"/>
      <c r="D4834" s="1"/>
      <c r="E4834" s="2"/>
      <c r="F4834" s="1"/>
      <c r="G4834" s="2"/>
      <c r="H4834" s="108"/>
      <c r="I4834" s="109"/>
      <c r="J4834" s="132" t="str">
        <f t="shared" si="527"/>
        <v/>
      </c>
      <c r="K4834" s="132">
        <f t="shared" si="525"/>
        <v>0</v>
      </c>
      <c r="L4834" s="246"/>
      <c r="M4834" s="247"/>
      <c r="N4834" s="246"/>
      <c r="O4834" s="248"/>
      <c r="P4834" s="249" t="str">
        <f t="shared" si="528"/>
        <v/>
      </c>
      <c r="Q4834" s="250" t="str">
        <f t="shared" si="526"/>
        <v/>
      </c>
      <c r="R4834" s="248"/>
      <c r="S4834" s="246"/>
      <c r="T4834" s="248"/>
      <c r="U4834" s="249" t="str">
        <f>+IF(AND(S4834&gt;0,R4834&lt;&gt;'Data Validation (ROP used only)'!$A$22),SUM(S4834:T4834),"")</f>
        <v/>
      </c>
      <c r="V4834" s="250" t="str">
        <f>IF(OR(R4834='Data Validation (ROP used only)'!$A$22,ISBLANK(S4834),ISERROR(S4834/$I4834)),"",S4834/$I4834)</f>
        <v/>
      </c>
      <c r="W4834" s="251"/>
      <c r="X4834" s="252" t="str" cm="1">
        <f t="array" ref="X4834">_xlfn.IFS(W4834="","",W4834/I4834&gt;=2,2*I4834,W4834/I4834 &lt; 2, W4834)</f>
        <v/>
      </c>
      <c r="Y4834" s="253" t="str">
        <f t="shared" si="529"/>
        <v/>
      </c>
      <c r="Z4834" s="248"/>
      <c r="AA4834" s="249" t="str">
        <f t="shared" si="530"/>
        <v/>
      </c>
      <c r="AB4834" s="254" t="str">
        <f t="shared" si="531"/>
        <v/>
      </c>
      <c r="AC4834" s="159"/>
      <c r="AD4834" s="160"/>
    </row>
    <row r="4835" spans="2:30" ht="13.8" hidden="1" outlineLevel="1" x14ac:dyDescent="0.25">
      <c r="B4835" s="1"/>
      <c r="C4835" s="1"/>
      <c r="D4835" s="1"/>
      <c r="E4835" s="2"/>
      <c r="F4835" s="1"/>
      <c r="G4835" s="2"/>
      <c r="H4835" s="108"/>
      <c r="I4835" s="109"/>
      <c r="J4835" s="132" t="str">
        <f t="shared" si="527"/>
        <v/>
      </c>
      <c r="K4835" s="132">
        <f t="shared" si="525"/>
        <v>0</v>
      </c>
      <c r="L4835" s="246"/>
      <c r="M4835" s="247"/>
      <c r="N4835" s="246"/>
      <c r="O4835" s="248"/>
      <c r="P4835" s="249" t="str">
        <f t="shared" si="528"/>
        <v/>
      </c>
      <c r="Q4835" s="250" t="str">
        <f t="shared" si="526"/>
        <v/>
      </c>
      <c r="R4835" s="248"/>
      <c r="S4835" s="246"/>
      <c r="T4835" s="248"/>
      <c r="U4835" s="249" t="str">
        <f>+IF(AND(S4835&gt;0,R4835&lt;&gt;'Data Validation (ROP used only)'!$A$22),SUM(S4835:T4835),"")</f>
        <v/>
      </c>
      <c r="V4835" s="250" t="str">
        <f>IF(OR(R4835='Data Validation (ROP used only)'!$A$22,ISBLANK(S4835),ISERROR(S4835/$I4835)),"",S4835/$I4835)</f>
        <v/>
      </c>
      <c r="W4835" s="251"/>
      <c r="X4835" s="252" t="str" cm="1">
        <f t="array" ref="X4835">_xlfn.IFS(W4835="","",W4835/I4835&gt;=2,2*I4835,W4835/I4835 &lt; 2, W4835)</f>
        <v/>
      </c>
      <c r="Y4835" s="253" t="str">
        <f t="shared" si="529"/>
        <v/>
      </c>
      <c r="Z4835" s="248"/>
      <c r="AA4835" s="249" t="str">
        <f t="shared" si="530"/>
        <v/>
      </c>
      <c r="AB4835" s="254" t="str">
        <f t="shared" si="531"/>
        <v/>
      </c>
      <c r="AC4835" s="159"/>
      <c r="AD4835" s="160"/>
    </row>
    <row r="4836" spans="2:30" ht="13.8" hidden="1" outlineLevel="1" x14ac:dyDescent="0.25">
      <c r="B4836" s="1"/>
      <c r="C4836" s="1"/>
      <c r="D4836" s="1"/>
      <c r="E4836" s="2"/>
      <c r="F4836" s="1"/>
      <c r="G4836" s="2"/>
      <c r="H4836" s="108"/>
      <c r="I4836" s="109"/>
      <c r="J4836" s="132" t="str">
        <f t="shared" si="527"/>
        <v/>
      </c>
      <c r="K4836" s="132">
        <f t="shared" si="525"/>
        <v>0</v>
      </c>
      <c r="L4836" s="246"/>
      <c r="M4836" s="247"/>
      <c r="N4836" s="246"/>
      <c r="O4836" s="248"/>
      <c r="P4836" s="249" t="str">
        <f t="shared" si="528"/>
        <v/>
      </c>
      <c r="Q4836" s="250" t="str">
        <f t="shared" si="526"/>
        <v/>
      </c>
      <c r="R4836" s="248"/>
      <c r="S4836" s="246"/>
      <c r="T4836" s="248"/>
      <c r="U4836" s="249" t="str">
        <f>+IF(AND(S4836&gt;0,R4836&lt;&gt;'Data Validation (ROP used only)'!$A$22),SUM(S4836:T4836),"")</f>
        <v/>
      </c>
      <c r="V4836" s="250" t="str">
        <f>IF(OR(R4836='Data Validation (ROP used only)'!$A$22,ISBLANK(S4836),ISERROR(S4836/$I4836)),"",S4836/$I4836)</f>
        <v/>
      </c>
      <c r="W4836" s="251"/>
      <c r="X4836" s="252" t="str" cm="1">
        <f t="array" ref="X4836">_xlfn.IFS(W4836="","",W4836/I4836&gt;=2,2*I4836,W4836/I4836 &lt; 2, W4836)</f>
        <v/>
      </c>
      <c r="Y4836" s="253" t="str">
        <f t="shared" si="529"/>
        <v/>
      </c>
      <c r="Z4836" s="248"/>
      <c r="AA4836" s="249" t="str">
        <f t="shared" si="530"/>
        <v/>
      </c>
      <c r="AB4836" s="254" t="str">
        <f t="shared" si="531"/>
        <v/>
      </c>
      <c r="AC4836" s="159"/>
      <c r="AD4836" s="160"/>
    </row>
    <row r="4837" spans="2:30" ht="13.8" hidden="1" outlineLevel="1" x14ac:dyDescent="0.25">
      <c r="B4837" s="1"/>
      <c r="C4837" s="1"/>
      <c r="D4837" s="1"/>
      <c r="E4837" s="2"/>
      <c r="F4837" s="1"/>
      <c r="G4837" s="2"/>
      <c r="H4837" s="108"/>
      <c r="I4837" s="109"/>
      <c r="J4837" s="132" t="str">
        <f t="shared" si="527"/>
        <v/>
      </c>
      <c r="K4837" s="132">
        <f t="shared" si="525"/>
        <v>0</v>
      </c>
      <c r="L4837" s="246"/>
      <c r="M4837" s="247"/>
      <c r="N4837" s="246"/>
      <c r="O4837" s="248"/>
      <c r="P4837" s="249" t="str">
        <f t="shared" si="528"/>
        <v/>
      </c>
      <c r="Q4837" s="250" t="str">
        <f t="shared" si="526"/>
        <v/>
      </c>
      <c r="R4837" s="248"/>
      <c r="S4837" s="246"/>
      <c r="T4837" s="248"/>
      <c r="U4837" s="249" t="str">
        <f>+IF(AND(S4837&gt;0,R4837&lt;&gt;'Data Validation (ROP used only)'!$A$22),SUM(S4837:T4837),"")</f>
        <v/>
      </c>
      <c r="V4837" s="250" t="str">
        <f>IF(OR(R4837='Data Validation (ROP used only)'!$A$22,ISBLANK(S4837),ISERROR(S4837/$I4837)),"",S4837/$I4837)</f>
        <v/>
      </c>
      <c r="W4837" s="251"/>
      <c r="X4837" s="252" t="str" cm="1">
        <f t="array" ref="X4837">_xlfn.IFS(W4837="","",W4837/I4837&gt;=2,2*I4837,W4837/I4837 &lt; 2, W4837)</f>
        <v/>
      </c>
      <c r="Y4837" s="253" t="str">
        <f t="shared" si="529"/>
        <v/>
      </c>
      <c r="Z4837" s="248"/>
      <c r="AA4837" s="249" t="str">
        <f t="shared" si="530"/>
        <v/>
      </c>
      <c r="AB4837" s="254" t="str">
        <f t="shared" si="531"/>
        <v/>
      </c>
      <c r="AC4837" s="159"/>
      <c r="AD4837" s="160"/>
    </row>
    <row r="4838" spans="2:30" ht="13.8" hidden="1" outlineLevel="1" x14ac:dyDescent="0.25">
      <c r="B4838" s="1"/>
      <c r="C4838" s="1"/>
      <c r="D4838" s="1"/>
      <c r="E4838" s="2"/>
      <c r="F4838" s="1"/>
      <c r="G4838" s="2"/>
      <c r="H4838" s="108"/>
      <c r="I4838" s="109"/>
      <c r="J4838" s="132" t="str">
        <f t="shared" si="527"/>
        <v/>
      </c>
      <c r="K4838" s="132">
        <f t="shared" si="525"/>
        <v>0</v>
      </c>
      <c r="L4838" s="246"/>
      <c r="M4838" s="247"/>
      <c r="N4838" s="246"/>
      <c r="O4838" s="248"/>
      <c r="P4838" s="249" t="str">
        <f t="shared" si="528"/>
        <v/>
      </c>
      <c r="Q4838" s="250" t="str">
        <f t="shared" si="526"/>
        <v/>
      </c>
      <c r="R4838" s="248"/>
      <c r="S4838" s="246"/>
      <c r="T4838" s="248"/>
      <c r="U4838" s="249" t="str">
        <f>+IF(AND(S4838&gt;0,R4838&lt;&gt;'Data Validation (ROP used only)'!$A$22),SUM(S4838:T4838),"")</f>
        <v/>
      </c>
      <c r="V4838" s="250" t="str">
        <f>IF(OR(R4838='Data Validation (ROP used only)'!$A$22,ISBLANK(S4838),ISERROR(S4838/$I4838)),"",S4838/$I4838)</f>
        <v/>
      </c>
      <c r="W4838" s="251"/>
      <c r="X4838" s="252" t="str" cm="1">
        <f t="array" ref="X4838">_xlfn.IFS(W4838="","",W4838/I4838&gt;=2,2*I4838,W4838/I4838 &lt; 2, W4838)</f>
        <v/>
      </c>
      <c r="Y4838" s="253" t="str">
        <f t="shared" si="529"/>
        <v/>
      </c>
      <c r="Z4838" s="248"/>
      <c r="AA4838" s="249" t="str">
        <f t="shared" si="530"/>
        <v/>
      </c>
      <c r="AB4838" s="254" t="str">
        <f t="shared" si="531"/>
        <v/>
      </c>
      <c r="AC4838" s="159"/>
      <c r="AD4838" s="160"/>
    </row>
    <row r="4839" spans="2:30" ht="13.8" hidden="1" outlineLevel="1" x14ac:dyDescent="0.25">
      <c r="B4839" s="1"/>
      <c r="C4839" s="1"/>
      <c r="D4839" s="1"/>
      <c r="E4839" s="2"/>
      <c r="F4839" s="1"/>
      <c r="G4839" s="2"/>
      <c r="H4839" s="108"/>
      <c r="I4839" s="109"/>
      <c r="J4839" s="132" t="str">
        <f t="shared" si="527"/>
        <v/>
      </c>
      <c r="K4839" s="132">
        <f t="shared" ref="K4839:K4902" si="532">IF(ISERROR(I4839/1754.5),"",I4839/1754.5)</f>
        <v>0</v>
      </c>
      <c r="L4839" s="246"/>
      <c r="M4839" s="247"/>
      <c r="N4839" s="246"/>
      <c r="O4839" s="248"/>
      <c r="P4839" s="249" t="str">
        <f t="shared" si="528"/>
        <v/>
      </c>
      <c r="Q4839" s="250" t="str">
        <f t="shared" si="526"/>
        <v/>
      </c>
      <c r="R4839" s="248"/>
      <c r="S4839" s="246"/>
      <c r="T4839" s="248"/>
      <c r="U4839" s="249" t="str">
        <f>+IF(AND(S4839&gt;0,R4839&lt;&gt;'Data Validation (ROP used only)'!$A$22),SUM(S4839:T4839),"")</f>
        <v/>
      </c>
      <c r="V4839" s="250" t="str">
        <f>IF(OR(R4839='Data Validation (ROP used only)'!$A$22,ISBLANK(S4839),ISERROR(S4839/$I4839)),"",S4839/$I4839)</f>
        <v/>
      </c>
      <c r="W4839" s="251"/>
      <c r="X4839" s="252" t="str" cm="1">
        <f t="array" ref="X4839">_xlfn.IFS(W4839="","",W4839/I4839&gt;=2,2*I4839,W4839/I4839 &lt; 2, W4839)</f>
        <v/>
      </c>
      <c r="Y4839" s="253" t="str">
        <f t="shared" si="529"/>
        <v/>
      </c>
      <c r="Z4839" s="248"/>
      <c r="AA4839" s="249" t="str">
        <f t="shared" si="530"/>
        <v/>
      </c>
      <c r="AB4839" s="254" t="str">
        <f t="shared" si="531"/>
        <v/>
      </c>
      <c r="AC4839" s="159"/>
      <c r="AD4839" s="160"/>
    </row>
    <row r="4840" spans="2:30" ht="13.8" hidden="1" outlineLevel="1" x14ac:dyDescent="0.25">
      <c r="B4840" s="1"/>
      <c r="C4840" s="1"/>
      <c r="D4840" s="1"/>
      <c r="E4840" s="2"/>
      <c r="F4840" s="1"/>
      <c r="G4840" s="2"/>
      <c r="H4840" s="108"/>
      <c r="I4840" s="109"/>
      <c r="J4840" s="132" t="str">
        <f t="shared" si="527"/>
        <v/>
      </c>
      <c r="K4840" s="132">
        <f t="shared" si="532"/>
        <v>0</v>
      </c>
      <c r="L4840" s="246"/>
      <c r="M4840" s="247"/>
      <c r="N4840" s="246"/>
      <c r="O4840" s="248"/>
      <c r="P4840" s="249" t="str">
        <f t="shared" si="528"/>
        <v/>
      </c>
      <c r="Q4840" s="250" t="str">
        <f t="shared" si="526"/>
        <v/>
      </c>
      <c r="R4840" s="248"/>
      <c r="S4840" s="246"/>
      <c r="T4840" s="248"/>
      <c r="U4840" s="249" t="str">
        <f>+IF(AND(S4840&gt;0,R4840&lt;&gt;'Data Validation (ROP used only)'!$A$22),SUM(S4840:T4840),"")</f>
        <v/>
      </c>
      <c r="V4840" s="250" t="str">
        <f>IF(OR(R4840='Data Validation (ROP used only)'!$A$22,ISBLANK(S4840),ISERROR(S4840/$I4840)),"",S4840/$I4840)</f>
        <v/>
      </c>
      <c r="W4840" s="251"/>
      <c r="X4840" s="252" t="str" cm="1">
        <f t="array" ref="X4840">_xlfn.IFS(W4840="","",W4840/I4840&gt;=2,2*I4840,W4840/I4840 &lt; 2, W4840)</f>
        <v/>
      </c>
      <c r="Y4840" s="253" t="str">
        <f t="shared" si="529"/>
        <v/>
      </c>
      <c r="Z4840" s="248"/>
      <c r="AA4840" s="249" t="str">
        <f t="shared" si="530"/>
        <v/>
      </c>
      <c r="AB4840" s="254" t="str">
        <f t="shared" si="531"/>
        <v/>
      </c>
      <c r="AC4840" s="159"/>
      <c r="AD4840" s="160"/>
    </row>
    <row r="4841" spans="2:30" ht="13.8" hidden="1" outlineLevel="1" x14ac:dyDescent="0.25">
      <c r="B4841" s="1"/>
      <c r="C4841" s="1"/>
      <c r="D4841" s="1"/>
      <c r="E4841" s="2"/>
      <c r="F4841" s="1"/>
      <c r="G4841" s="2"/>
      <c r="H4841" s="108"/>
      <c r="I4841" s="109"/>
      <c r="J4841" s="132" t="str">
        <f t="shared" si="527"/>
        <v/>
      </c>
      <c r="K4841" s="132">
        <f t="shared" si="532"/>
        <v>0</v>
      </c>
      <c r="L4841" s="246"/>
      <c r="M4841" s="247"/>
      <c r="N4841" s="246"/>
      <c r="O4841" s="248"/>
      <c r="P4841" s="249" t="str">
        <f t="shared" si="528"/>
        <v/>
      </c>
      <c r="Q4841" s="250" t="str">
        <f t="shared" si="526"/>
        <v/>
      </c>
      <c r="R4841" s="248"/>
      <c r="S4841" s="246"/>
      <c r="T4841" s="248"/>
      <c r="U4841" s="249" t="str">
        <f>+IF(AND(S4841&gt;0,R4841&lt;&gt;'Data Validation (ROP used only)'!$A$22),SUM(S4841:T4841),"")</f>
        <v/>
      </c>
      <c r="V4841" s="250" t="str">
        <f>IF(OR(R4841='Data Validation (ROP used only)'!$A$22,ISBLANK(S4841),ISERROR(S4841/$I4841)),"",S4841/$I4841)</f>
        <v/>
      </c>
      <c r="W4841" s="251"/>
      <c r="X4841" s="252" t="str" cm="1">
        <f t="array" ref="X4841">_xlfn.IFS(W4841="","",W4841/I4841&gt;=2,2*I4841,W4841/I4841 &lt; 2, W4841)</f>
        <v/>
      </c>
      <c r="Y4841" s="253" t="str">
        <f t="shared" si="529"/>
        <v/>
      </c>
      <c r="Z4841" s="248"/>
      <c r="AA4841" s="249" t="str">
        <f t="shared" si="530"/>
        <v/>
      </c>
      <c r="AB4841" s="254" t="str">
        <f t="shared" si="531"/>
        <v/>
      </c>
      <c r="AC4841" s="159"/>
      <c r="AD4841" s="160"/>
    </row>
    <row r="4842" spans="2:30" ht="13.8" hidden="1" outlineLevel="1" x14ac:dyDescent="0.25">
      <c r="B4842" s="1"/>
      <c r="C4842" s="1"/>
      <c r="D4842" s="1"/>
      <c r="E4842" s="2"/>
      <c r="F4842" s="1"/>
      <c r="G4842" s="2"/>
      <c r="H4842" s="108"/>
      <c r="I4842" s="109"/>
      <c r="J4842" s="132" t="str">
        <f t="shared" si="527"/>
        <v/>
      </c>
      <c r="K4842" s="132">
        <f t="shared" si="532"/>
        <v>0</v>
      </c>
      <c r="L4842" s="246"/>
      <c r="M4842" s="247"/>
      <c r="N4842" s="246"/>
      <c r="O4842" s="248"/>
      <c r="P4842" s="249" t="str">
        <f t="shared" si="528"/>
        <v/>
      </c>
      <c r="Q4842" s="250" t="str">
        <f t="shared" si="526"/>
        <v/>
      </c>
      <c r="R4842" s="248"/>
      <c r="S4842" s="246"/>
      <c r="T4842" s="248"/>
      <c r="U4842" s="249" t="str">
        <f>+IF(AND(S4842&gt;0,R4842&lt;&gt;'Data Validation (ROP used only)'!$A$22),SUM(S4842:T4842),"")</f>
        <v/>
      </c>
      <c r="V4842" s="250" t="str">
        <f>IF(OR(R4842='Data Validation (ROP used only)'!$A$22,ISBLANK(S4842),ISERROR(S4842/$I4842)),"",S4842/$I4842)</f>
        <v/>
      </c>
      <c r="W4842" s="251"/>
      <c r="X4842" s="252" t="str" cm="1">
        <f t="array" ref="X4842">_xlfn.IFS(W4842="","",W4842/I4842&gt;=2,2*I4842,W4842/I4842 &lt; 2, W4842)</f>
        <v/>
      </c>
      <c r="Y4842" s="253" t="str">
        <f t="shared" si="529"/>
        <v/>
      </c>
      <c r="Z4842" s="248"/>
      <c r="AA4842" s="249" t="str">
        <f t="shared" si="530"/>
        <v/>
      </c>
      <c r="AB4842" s="254" t="str">
        <f t="shared" si="531"/>
        <v/>
      </c>
      <c r="AC4842" s="159"/>
      <c r="AD4842" s="160"/>
    </row>
    <row r="4843" spans="2:30" ht="13.8" hidden="1" outlineLevel="1" x14ac:dyDescent="0.25">
      <c r="B4843" s="1"/>
      <c r="C4843" s="1"/>
      <c r="D4843" s="1"/>
      <c r="E4843" s="2"/>
      <c r="F4843" s="1"/>
      <c r="G4843" s="2"/>
      <c r="H4843" s="108"/>
      <c r="I4843" s="109"/>
      <c r="J4843" s="132" t="str">
        <f t="shared" si="527"/>
        <v/>
      </c>
      <c r="K4843" s="132">
        <f t="shared" si="532"/>
        <v>0</v>
      </c>
      <c r="L4843" s="246"/>
      <c r="M4843" s="247"/>
      <c r="N4843" s="246"/>
      <c r="O4843" s="248"/>
      <c r="P4843" s="249" t="str">
        <f t="shared" si="528"/>
        <v/>
      </c>
      <c r="Q4843" s="250" t="str">
        <f t="shared" si="526"/>
        <v/>
      </c>
      <c r="R4843" s="248"/>
      <c r="S4843" s="246"/>
      <c r="T4843" s="248"/>
      <c r="U4843" s="249" t="str">
        <f>+IF(AND(S4843&gt;0,R4843&lt;&gt;'Data Validation (ROP used only)'!$A$22),SUM(S4843:T4843),"")</f>
        <v/>
      </c>
      <c r="V4843" s="250" t="str">
        <f>IF(OR(R4843='Data Validation (ROP used only)'!$A$22,ISBLANK(S4843),ISERROR(S4843/$I4843)),"",S4843/$I4843)</f>
        <v/>
      </c>
      <c r="W4843" s="251"/>
      <c r="X4843" s="252" t="str" cm="1">
        <f t="array" ref="X4843">_xlfn.IFS(W4843="","",W4843/I4843&gt;=2,2*I4843,W4843/I4843 &lt; 2, W4843)</f>
        <v/>
      </c>
      <c r="Y4843" s="253" t="str">
        <f t="shared" si="529"/>
        <v/>
      </c>
      <c r="Z4843" s="248"/>
      <c r="AA4843" s="249" t="str">
        <f t="shared" si="530"/>
        <v/>
      </c>
      <c r="AB4843" s="254" t="str">
        <f t="shared" si="531"/>
        <v/>
      </c>
      <c r="AC4843" s="159"/>
      <c r="AD4843" s="160"/>
    </row>
    <row r="4844" spans="2:30" ht="13.8" hidden="1" outlineLevel="1" x14ac:dyDescent="0.25">
      <c r="B4844" s="1"/>
      <c r="C4844" s="1"/>
      <c r="D4844" s="1"/>
      <c r="E4844" s="2"/>
      <c r="F4844" s="1"/>
      <c r="G4844" s="2"/>
      <c r="H4844" s="108"/>
      <c r="I4844" s="109"/>
      <c r="J4844" s="132" t="str">
        <f t="shared" si="527"/>
        <v/>
      </c>
      <c r="K4844" s="132">
        <f t="shared" si="532"/>
        <v>0</v>
      </c>
      <c r="L4844" s="246"/>
      <c r="M4844" s="247"/>
      <c r="N4844" s="246"/>
      <c r="O4844" s="248"/>
      <c r="P4844" s="249" t="str">
        <f t="shared" si="528"/>
        <v/>
      </c>
      <c r="Q4844" s="250" t="str">
        <f t="shared" si="526"/>
        <v/>
      </c>
      <c r="R4844" s="248"/>
      <c r="S4844" s="246"/>
      <c r="T4844" s="248"/>
      <c r="U4844" s="249" t="str">
        <f>+IF(AND(S4844&gt;0,R4844&lt;&gt;'Data Validation (ROP used only)'!$A$22),SUM(S4844:T4844),"")</f>
        <v/>
      </c>
      <c r="V4844" s="250" t="str">
        <f>IF(OR(R4844='Data Validation (ROP used only)'!$A$22,ISBLANK(S4844),ISERROR(S4844/$I4844)),"",S4844/$I4844)</f>
        <v/>
      </c>
      <c r="W4844" s="251"/>
      <c r="X4844" s="252" t="str" cm="1">
        <f t="array" ref="X4844">_xlfn.IFS(W4844="","",W4844/I4844&gt;=2,2*I4844,W4844/I4844 &lt; 2, W4844)</f>
        <v/>
      </c>
      <c r="Y4844" s="253" t="str">
        <f t="shared" si="529"/>
        <v/>
      </c>
      <c r="Z4844" s="248"/>
      <c r="AA4844" s="249" t="str">
        <f t="shared" si="530"/>
        <v/>
      </c>
      <c r="AB4844" s="254" t="str">
        <f t="shared" si="531"/>
        <v/>
      </c>
      <c r="AC4844" s="159"/>
      <c r="AD4844" s="160"/>
    </row>
    <row r="4845" spans="2:30" ht="13.8" hidden="1" outlineLevel="1" x14ac:dyDescent="0.25">
      <c r="B4845" s="1"/>
      <c r="C4845" s="1"/>
      <c r="D4845" s="1"/>
      <c r="E4845" s="2"/>
      <c r="F4845" s="1"/>
      <c r="G4845" s="2"/>
      <c r="H4845" s="108"/>
      <c r="I4845" s="109"/>
      <c r="J4845" s="132" t="str">
        <f t="shared" si="527"/>
        <v/>
      </c>
      <c r="K4845" s="132">
        <f t="shared" si="532"/>
        <v>0</v>
      </c>
      <c r="L4845" s="246"/>
      <c r="M4845" s="247"/>
      <c r="N4845" s="246"/>
      <c r="O4845" s="248"/>
      <c r="P4845" s="249" t="str">
        <f t="shared" si="528"/>
        <v/>
      </c>
      <c r="Q4845" s="250" t="str">
        <f t="shared" si="526"/>
        <v/>
      </c>
      <c r="R4845" s="248"/>
      <c r="S4845" s="246"/>
      <c r="T4845" s="248"/>
      <c r="U4845" s="249" t="str">
        <f>+IF(AND(S4845&gt;0,R4845&lt;&gt;'Data Validation (ROP used only)'!$A$22),SUM(S4845:T4845),"")</f>
        <v/>
      </c>
      <c r="V4845" s="250" t="str">
        <f>IF(OR(R4845='Data Validation (ROP used only)'!$A$22,ISBLANK(S4845),ISERROR(S4845/$I4845)),"",S4845/$I4845)</f>
        <v/>
      </c>
      <c r="W4845" s="251"/>
      <c r="X4845" s="252" t="str" cm="1">
        <f t="array" ref="X4845">_xlfn.IFS(W4845="","",W4845/I4845&gt;=2,2*I4845,W4845/I4845 &lt; 2, W4845)</f>
        <v/>
      </c>
      <c r="Y4845" s="253" t="str">
        <f t="shared" si="529"/>
        <v/>
      </c>
      <c r="Z4845" s="248"/>
      <c r="AA4845" s="249" t="str">
        <f t="shared" si="530"/>
        <v/>
      </c>
      <c r="AB4845" s="254" t="str">
        <f t="shared" si="531"/>
        <v/>
      </c>
      <c r="AC4845" s="159"/>
      <c r="AD4845" s="160"/>
    </row>
    <row r="4846" spans="2:30" ht="13.8" hidden="1" outlineLevel="1" x14ac:dyDescent="0.25">
      <c r="B4846" s="1"/>
      <c r="C4846" s="1"/>
      <c r="D4846" s="1"/>
      <c r="E4846" s="2"/>
      <c r="F4846" s="1"/>
      <c r="G4846" s="2"/>
      <c r="H4846" s="108"/>
      <c r="I4846" s="109"/>
      <c r="J4846" s="132" t="str">
        <f t="shared" si="527"/>
        <v/>
      </c>
      <c r="K4846" s="132">
        <f t="shared" si="532"/>
        <v>0</v>
      </c>
      <c r="L4846" s="246"/>
      <c r="M4846" s="247"/>
      <c r="N4846" s="246"/>
      <c r="O4846" s="248"/>
      <c r="P4846" s="249" t="str">
        <f t="shared" si="528"/>
        <v/>
      </c>
      <c r="Q4846" s="250" t="str">
        <f t="shared" si="526"/>
        <v/>
      </c>
      <c r="R4846" s="248"/>
      <c r="S4846" s="246"/>
      <c r="T4846" s="248"/>
      <c r="U4846" s="249" t="str">
        <f>+IF(AND(S4846&gt;0,R4846&lt;&gt;'Data Validation (ROP used only)'!$A$22),SUM(S4846:T4846),"")</f>
        <v/>
      </c>
      <c r="V4846" s="250" t="str">
        <f>IF(OR(R4846='Data Validation (ROP used only)'!$A$22,ISBLANK(S4846),ISERROR(S4846/$I4846)),"",S4846/$I4846)</f>
        <v/>
      </c>
      <c r="W4846" s="251"/>
      <c r="X4846" s="252" t="str" cm="1">
        <f t="array" ref="X4846">_xlfn.IFS(W4846="","",W4846/I4846&gt;=2,2*I4846,W4846/I4846 &lt; 2, W4846)</f>
        <v/>
      </c>
      <c r="Y4846" s="253" t="str">
        <f t="shared" si="529"/>
        <v/>
      </c>
      <c r="Z4846" s="248"/>
      <c r="AA4846" s="249" t="str">
        <f t="shared" si="530"/>
        <v/>
      </c>
      <c r="AB4846" s="254" t="str">
        <f t="shared" si="531"/>
        <v/>
      </c>
      <c r="AC4846" s="159"/>
      <c r="AD4846" s="160"/>
    </row>
    <row r="4847" spans="2:30" ht="13.8" hidden="1" outlineLevel="1" x14ac:dyDescent="0.25">
      <c r="B4847" s="1"/>
      <c r="C4847" s="1"/>
      <c r="D4847" s="1"/>
      <c r="E4847" s="2"/>
      <c r="F4847" s="1"/>
      <c r="G4847" s="2"/>
      <c r="H4847" s="108"/>
      <c r="I4847" s="109"/>
      <c r="J4847" s="132" t="str">
        <f t="shared" si="527"/>
        <v/>
      </c>
      <c r="K4847" s="132">
        <f t="shared" si="532"/>
        <v>0</v>
      </c>
      <c r="L4847" s="246"/>
      <c r="M4847" s="247"/>
      <c r="N4847" s="246"/>
      <c r="O4847" s="248"/>
      <c r="P4847" s="249" t="str">
        <f t="shared" si="528"/>
        <v/>
      </c>
      <c r="Q4847" s="250" t="str">
        <f t="shared" si="526"/>
        <v/>
      </c>
      <c r="R4847" s="248"/>
      <c r="S4847" s="246"/>
      <c r="T4847" s="248"/>
      <c r="U4847" s="249" t="str">
        <f>+IF(AND(S4847&gt;0,R4847&lt;&gt;'Data Validation (ROP used only)'!$A$22),SUM(S4847:T4847),"")</f>
        <v/>
      </c>
      <c r="V4847" s="250" t="str">
        <f>IF(OR(R4847='Data Validation (ROP used only)'!$A$22,ISBLANK(S4847),ISERROR(S4847/$I4847)),"",S4847/$I4847)</f>
        <v/>
      </c>
      <c r="W4847" s="251"/>
      <c r="X4847" s="252" t="str" cm="1">
        <f t="array" ref="X4847">_xlfn.IFS(W4847="","",W4847/I4847&gt;=2,2*I4847,W4847/I4847 &lt; 2, W4847)</f>
        <v/>
      </c>
      <c r="Y4847" s="253" t="str">
        <f t="shared" si="529"/>
        <v/>
      </c>
      <c r="Z4847" s="248"/>
      <c r="AA4847" s="249" t="str">
        <f t="shared" si="530"/>
        <v/>
      </c>
      <c r="AB4847" s="254" t="str">
        <f t="shared" si="531"/>
        <v/>
      </c>
      <c r="AC4847" s="159"/>
      <c r="AD4847" s="160"/>
    </row>
    <row r="4848" spans="2:30" ht="13.8" hidden="1" outlineLevel="1" x14ac:dyDescent="0.25">
      <c r="B4848" s="1"/>
      <c r="C4848" s="1"/>
      <c r="D4848" s="1"/>
      <c r="E4848" s="2"/>
      <c r="F4848" s="1"/>
      <c r="G4848" s="2"/>
      <c r="H4848" s="108"/>
      <c r="I4848" s="109"/>
      <c r="J4848" s="132" t="str">
        <f t="shared" si="527"/>
        <v/>
      </c>
      <c r="K4848" s="132">
        <f t="shared" si="532"/>
        <v>0</v>
      </c>
      <c r="L4848" s="246"/>
      <c r="M4848" s="247"/>
      <c r="N4848" s="246"/>
      <c r="O4848" s="248"/>
      <c r="P4848" s="249" t="str">
        <f t="shared" si="528"/>
        <v/>
      </c>
      <c r="Q4848" s="250" t="str">
        <f t="shared" si="526"/>
        <v/>
      </c>
      <c r="R4848" s="248"/>
      <c r="S4848" s="246"/>
      <c r="T4848" s="248"/>
      <c r="U4848" s="249" t="str">
        <f>+IF(AND(S4848&gt;0,R4848&lt;&gt;'Data Validation (ROP used only)'!$A$22),SUM(S4848:T4848),"")</f>
        <v/>
      </c>
      <c r="V4848" s="250" t="str">
        <f>IF(OR(R4848='Data Validation (ROP used only)'!$A$22,ISBLANK(S4848),ISERROR(S4848/$I4848)),"",S4848/$I4848)</f>
        <v/>
      </c>
      <c r="W4848" s="251"/>
      <c r="X4848" s="252" t="str" cm="1">
        <f t="array" ref="X4848">_xlfn.IFS(W4848="","",W4848/I4848&gt;=2,2*I4848,W4848/I4848 &lt; 2, W4848)</f>
        <v/>
      </c>
      <c r="Y4848" s="253" t="str">
        <f t="shared" si="529"/>
        <v/>
      </c>
      <c r="Z4848" s="248"/>
      <c r="AA4848" s="249" t="str">
        <f t="shared" si="530"/>
        <v/>
      </c>
      <c r="AB4848" s="254" t="str">
        <f t="shared" si="531"/>
        <v/>
      </c>
      <c r="AC4848" s="159"/>
      <c r="AD4848" s="160"/>
    </row>
    <row r="4849" spans="2:30" ht="13.8" hidden="1" outlineLevel="1" x14ac:dyDescent="0.25">
      <c r="B4849" s="1"/>
      <c r="C4849" s="1"/>
      <c r="D4849" s="1"/>
      <c r="E4849" s="2"/>
      <c r="F4849" s="1"/>
      <c r="G4849" s="2"/>
      <c r="H4849" s="108"/>
      <c r="I4849" s="109"/>
      <c r="J4849" s="132" t="str">
        <f t="shared" si="527"/>
        <v/>
      </c>
      <c r="K4849" s="132">
        <f t="shared" si="532"/>
        <v>0</v>
      </c>
      <c r="L4849" s="246"/>
      <c r="M4849" s="247"/>
      <c r="N4849" s="246"/>
      <c r="O4849" s="248"/>
      <c r="P4849" s="249" t="str">
        <f t="shared" si="528"/>
        <v/>
      </c>
      <c r="Q4849" s="250" t="str">
        <f t="shared" si="526"/>
        <v/>
      </c>
      <c r="R4849" s="248"/>
      <c r="S4849" s="246"/>
      <c r="T4849" s="248"/>
      <c r="U4849" s="249" t="str">
        <f>+IF(AND(S4849&gt;0,R4849&lt;&gt;'Data Validation (ROP used only)'!$A$22),SUM(S4849:T4849),"")</f>
        <v/>
      </c>
      <c r="V4849" s="250" t="str">
        <f>IF(OR(R4849='Data Validation (ROP used only)'!$A$22,ISBLANK(S4849),ISERROR(S4849/$I4849)),"",S4849/$I4849)</f>
        <v/>
      </c>
      <c r="W4849" s="251"/>
      <c r="X4849" s="252" t="str" cm="1">
        <f t="array" ref="X4849">_xlfn.IFS(W4849="","",W4849/I4849&gt;=2,2*I4849,W4849/I4849 &lt; 2, W4849)</f>
        <v/>
      </c>
      <c r="Y4849" s="253" t="str">
        <f t="shared" si="529"/>
        <v/>
      </c>
      <c r="Z4849" s="248"/>
      <c r="AA4849" s="249" t="str">
        <f t="shared" si="530"/>
        <v/>
      </c>
      <c r="AB4849" s="254" t="str">
        <f t="shared" si="531"/>
        <v/>
      </c>
      <c r="AC4849" s="159"/>
      <c r="AD4849" s="160"/>
    </row>
    <row r="4850" spans="2:30" ht="13.8" hidden="1" outlineLevel="1" x14ac:dyDescent="0.25">
      <c r="B4850" s="1"/>
      <c r="C4850" s="1"/>
      <c r="D4850" s="1"/>
      <c r="E4850" s="2"/>
      <c r="F4850" s="1"/>
      <c r="G4850" s="2"/>
      <c r="H4850" s="108"/>
      <c r="I4850" s="109"/>
      <c r="J4850" s="132" t="str">
        <f t="shared" si="527"/>
        <v/>
      </c>
      <c r="K4850" s="132">
        <f t="shared" si="532"/>
        <v>0</v>
      </c>
      <c r="L4850" s="246"/>
      <c r="M4850" s="247"/>
      <c r="N4850" s="246"/>
      <c r="O4850" s="248"/>
      <c r="P4850" s="249" t="str">
        <f t="shared" si="528"/>
        <v/>
      </c>
      <c r="Q4850" s="250" t="str">
        <f t="shared" si="526"/>
        <v/>
      </c>
      <c r="R4850" s="248"/>
      <c r="S4850" s="246"/>
      <c r="T4850" s="248"/>
      <c r="U4850" s="249" t="str">
        <f>+IF(AND(S4850&gt;0,R4850&lt;&gt;'Data Validation (ROP used only)'!$A$22),SUM(S4850:T4850),"")</f>
        <v/>
      </c>
      <c r="V4850" s="250" t="str">
        <f>IF(OR(R4850='Data Validation (ROP used only)'!$A$22,ISBLANK(S4850),ISERROR(S4850/$I4850)),"",S4850/$I4850)</f>
        <v/>
      </c>
      <c r="W4850" s="251"/>
      <c r="X4850" s="252" t="str" cm="1">
        <f t="array" ref="X4850">_xlfn.IFS(W4850="","",W4850/I4850&gt;=2,2*I4850,W4850/I4850 &lt; 2, W4850)</f>
        <v/>
      </c>
      <c r="Y4850" s="253" t="str">
        <f t="shared" si="529"/>
        <v/>
      </c>
      <c r="Z4850" s="248"/>
      <c r="AA4850" s="249" t="str">
        <f t="shared" si="530"/>
        <v/>
      </c>
      <c r="AB4850" s="254" t="str">
        <f t="shared" si="531"/>
        <v/>
      </c>
      <c r="AC4850" s="159"/>
      <c r="AD4850" s="160"/>
    </row>
    <row r="4851" spans="2:30" ht="13.8" hidden="1" outlineLevel="1" x14ac:dyDescent="0.25">
      <c r="B4851" s="1"/>
      <c r="C4851" s="1"/>
      <c r="D4851" s="1"/>
      <c r="E4851" s="2"/>
      <c r="F4851" s="1"/>
      <c r="G4851" s="2"/>
      <c r="H4851" s="108"/>
      <c r="I4851" s="109"/>
      <c r="J4851" s="132" t="str">
        <f t="shared" si="527"/>
        <v/>
      </c>
      <c r="K4851" s="132">
        <f t="shared" si="532"/>
        <v>0</v>
      </c>
      <c r="L4851" s="246"/>
      <c r="M4851" s="247"/>
      <c r="N4851" s="246"/>
      <c r="O4851" s="248"/>
      <c r="P4851" s="249" t="str">
        <f t="shared" si="528"/>
        <v/>
      </c>
      <c r="Q4851" s="250" t="str">
        <f t="shared" si="526"/>
        <v/>
      </c>
      <c r="R4851" s="248"/>
      <c r="S4851" s="246"/>
      <c r="T4851" s="248"/>
      <c r="U4851" s="249" t="str">
        <f>+IF(AND(S4851&gt;0,R4851&lt;&gt;'Data Validation (ROP used only)'!$A$22),SUM(S4851:T4851),"")</f>
        <v/>
      </c>
      <c r="V4851" s="250" t="str">
        <f>IF(OR(R4851='Data Validation (ROP used only)'!$A$22,ISBLANK(S4851),ISERROR(S4851/$I4851)),"",S4851/$I4851)</f>
        <v/>
      </c>
      <c r="W4851" s="251"/>
      <c r="X4851" s="252" t="str" cm="1">
        <f t="array" ref="X4851">_xlfn.IFS(W4851="","",W4851/I4851&gt;=2,2*I4851,W4851/I4851 &lt; 2, W4851)</f>
        <v/>
      </c>
      <c r="Y4851" s="253" t="str">
        <f t="shared" si="529"/>
        <v/>
      </c>
      <c r="Z4851" s="248"/>
      <c r="AA4851" s="249" t="str">
        <f t="shared" si="530"/>
        <v/>
      </c>
      <c r="AB4851" s="254" t="str">
        <f t="shared" si="531"/>
        <v/>
      </c>
      <c r="AC4851" s="159"/>
      <c r="AD4851" s="160"/>
    </row>
    <row r="4852" spans="2:30" ht="13.8" hidden="1" outlineLevel="1" x14ac:dyDescent="0.25">
      <c r="B4852" s="1"/>
      <c r="C4852" s="1"/>
      <c r="D4852" s="1"/>
      <c r="E4852" s="2"/>
      <c r="F4852" s="1"/>
      <c r="G4852" s="2"/>
      <c r="H4852" s="108"/>
      <c r="I4852" s="109"/>
      <c r="J4852" s="132" t="str">
        <f t="shared" si="527"/>
        <v/>
      </c>
      <c r="K4852" s="132">
        <f t="shared" si="532"/>
        <v>0</v>
      </c>
      <c r="L4852" s="246"/>
      <c r="M4852" s="247"/>
      <c r="N4852" s="246"/>
      <c r="O4852" s="248"/>
      <c r="P4852" s="249" t="str">
        <f t="shared" si="528"/>
        <v/>
      </c>
      <c r="Q4852" s="250" t="str">
        <f t="shared" si="526"/>
        <v/>
      </c>
      <c r="R4852" s="248"/>
      <c r="S4852" s="246"/>
      <c r="T4852" s="248"/>
      <c r="U4852" s="249" t="str">
        <f>+IF(AND(S4852&gt;0,R4852&lt;&gt;'Data Validation (ROP used only)'!$A$22),SUM(S4852:T4852),"")</f>
        <v/>
      </c>
      <c r="V4852" s="250" t="str">
        <f>IF(OR(R4852='Data Validation (ROP used only)'!$A$22,ISBLANK(S4852),ISERROR(S4852/$I4852)),"",S4852/$I4852)</f>
        <v/>
      </c>
      <c r="W4852" s="251"/>
      <c r="X4852" s="252" t="str" cm="1">
        <f t="array" ref="X4852">_xlfn.IFS(W4852="","",W4852/I4852&gt;=2,2*I4852,W4852/I4852 &lt; 2, W4852)</f>
        <v/>
      </c>
      <c r="Y4852" s="253" t="str">
        <f t="shared" si="529"/>
        <v/>
      </c>
      <c r="Z4852" s="248"/>
      <c r="AA4852" s="249" t="str">
        <f t="shared" si="530"/>
        <v/>
      </c>
      <c r="AB4852" s="254" t="str">
        <f t="shared" si="531"/>
        <v/>
      </c>
      <c r="AC4852" s="159"/>
      <c r="AD4852" s="160"/>
    </row>
    <row r="4853" spans="2:30" ht="13.8" hidden="1" outlineLevel="1" x14ac:dyDescent="0.25">
      <c r="B4853" s="1"/>
      <c r="C4853" s="1"/>
      <c r="D4853" s="1"/>
      <c r="E4853" s="2"/>
      <c r="F4853" s="1"/>
      <c r="G4853" s="2"/>
      <c r="H4853" s="108"/>
      <c r="I4853" s="109"/>
      <c r="J4853" s="132" t="str">
        <f t="shared" si="527"/>
        <v/>
      </c>
      <c r="K4853" s="132">
        <f t="shared" si="532"/>
        <v>0</v>
      </c>
      <c r="L4853" s="246"/>
      <c r="M4853" s="247"/>
      <c r="N4853" s="246"/>
      <c r="O4853" s="248"/>
      <c r="P4853" s="249" t="str">
        <f t="shared" si="528"/>
        <v/>
      </c>
      <c r="Q4853" s="250" t="str">
        <f t="shared" si="526"/>
        <v/>
      </c>
      <c r="R4853" s="248"/>
      <c r="S4853" s="246"/>
      <c r="T4853" s="248"/>
      <c r="U4853" s="249" t="str">
        <f>+IF(AND(S4853&gt;0,R4853&lt;&gt;'Data Validation (ROP used only)'!$A$22),SUM(S4853:T4853),"")</f>
        <v/>
      </c>
      <c r="V4853" s="250" t="str">
        <f>IF(OR(R4853='Data Validation (ROP used only)'!$A$22,ISBLANK(S4853),ISERROR(S4853/$I4853)),"",S4853/$I4853)</f>
        <v/>
      </c>
      <c r="W4853" s="251"/>
      <c r="X4853" s="252" t="str" cm="1">
        <f t="array" ref="X4853">_xlfn.IFS(W4853="","",W4853/I4853&gt;=2,2*I4853,W4853/I4853 &lt; 2, W4853)</f>
        <v/>
      </c>
      <c r="Y4853" s="253" t="str">
        <f t="shared" si="529"/>
        <v/>
      </c>
      <c r="Z4853" s="248"/>
      <c r="AA4853" s="249" t="str">
        <f t="shared" si="530"/>
        <v/>
      </c>
      <c r="AB4853" s="254" t="str">
        <f t="shared" si="531"/>
        <v/>
      </c>
      <c r="AC4853" s="159"/>
      <c r="AD4853" s="160"/>
    </row>
    <row r="4854" spans="2:30" ht="13.8" hidden="1" outlineLevel="1" x14ac:dyDescent="0.25">
      <c r="B4854" s="1"/>
      <c r="C4854" s="1"/>
      <c r="D4854" s="1"/>
      <c r="E4854" s="2"/>
      <c r="F4854" s="1"/>
      <c r="G4854" s="2"/>
      <c r="H4854" s="108"/>
      <c r="I4854" s="109"/>
      <c r="J4854" s="132" t="str">
        <f t="shared" si="527"/>
        <v/>
      </c>
      <c r="K4854" s="132">
        <f t="shared" si="532"/>
        <v>0</v>
      </c>
      <c r="L4854" s="246"/>
      <c r="M4854" s="247"/>
      <c r="N4854" s="246"/>
      <c r="O4854" s="248"/>
      <c r="P4854" s="249" t="str">
        <f t="shared" si="528"/>
        <v/>
      </c>
      <c r="Q4854" s="250" t="str">
        <f t="shared" si="526"/>
        <v/>
      </c>
      <c r="R4854" s="248"/>
      <c r="S4854" s="246"/>
      <c r="T4854" s="248"/>
      <c r="U4854" s="249" t="str">
        <f>+IF(AND(S4854&gt;0,R4854&lt;&gt;'Data Validation (ROP used only)'!$A$22),SUM(S4854:T4854),"")</f>
        <v/>
      </c>
      <c r="V4854" s="250" t="str">
        <f>IF(OR(R4854='Data Validation (ROP used only)'!$A$22,ISBLANK(S4854),ISERROR(S4854/$I4854)),"",S4854/$I4854)</f>
        <v/>
      </c>
      <c r="W4854" s="251"/>
      <c r="X4854" s="252" t="str" cm="1">
        <f t="array" ref="X4854">_xlfn.IFS(W4854="","",W4854/I4854&gt;=2,2*I4854,W4854/I4854 &lt; 2, W4854)</f>
        <v/>
      </c>
      <c r="Y4854" s="253" t="str">
        <f t="shared" si="529"/>
        <v/>
      </c>
      <c r="Z4854" s="248"/>
      <c r="AA4854" s="249" t="str">
        <f t="shared" si="530"/>
        <v/>
      </c>
      <c r="AB4854" s="254" t="str">
        <f t="shared" si="531"/>
        <v/>
      </c>
      <c r="AC4854" s="159"/>
      <c r="AD4854" s="160"/>
    </row>
    <row r="4855" spans="2:30" ht="13.8" hidden="1" outlineLevel="1" x14ac:dyDescent="0.25">
      <c r="B4855" s="1"/>
      <c r="C4855" s="1"/>
      <c r="D4855" s="1"/>
      <c r="E4855" s="2"/>
      <c r="F4855" s="1"/>
      <c r="G4855" s="2"/>
      <c r="H4855" s="108"/>
      <c r="I4855" s="109"/>
      <c r="J4855" s="132" t="str">
        <f t="shared" si="527"/>
        <v/>
      </c>
      <c r="K4855" s="132">
        <f t="shared" si="532"/>
        <v>0</v>
      </c>
      <c r="L4855" s="246"/>
      <c r="M4855" s="247"/>
      <c r="N4855" s="246"/>
      <c r="O4855" s="248"/>
      <c r="P4855" s="249" t="str">
        <f t="shared" si="528"/>
        <v/>
      </c>
      <c r="Q4855" s="250" t="str">
        <f t="shared" si="526"/>
        <v/>
      </c>
      <c r="R4855" s="248"/>
      <c r="S4855" s="246"/>
      <c r="T4855" s="248"/>
      <c r="U4855" s="249" t="str">
        <f>+IF(AND(S4855&gt;0,R4855&lt;&gt;'Data Validation (ROP used only)'!$A$22),SUM(S4855:T4855),"")</f>
        <v/>
      </c>
      <c r="V4855" s="250" t="str">
        <f>IF(OR(R4855='Data Validation (ROP used only)'!$A$22,ISBLANK(S4855),ISERROR(S4855/$I4855)),"",S4855/$I4855)</f>
        <v/>
      </c>
      <c r="W4855" s="251"/>
      <c r="X4855" s="252" t="str" cm="1">
        <f t="array" ref="X4855">_xlfn.IFS(W4855="","",W4855/I4855&gt;=2,2*I4855,W4855/I4855 &lt; 2, W4855)</f>
        <v/>
      </c>
      <c r="Y4855" s="253" t="str">
        <f t="shared" si="529"/>
        <v/>
      </c>
      <c r="Z4855" s="248"/>
      <c r="AA4855" s="249" t="str">
        <f t="shared" si="530"/>
        <v/>
      </c>
      <c r="AB4855" s="254" t="str">
        <f t="shared" si="531"/>
        <v/>
      </c>
      <c r="AC4855" s="159"/>
      <c r="AD4855" s="160"/>
    </row>
    <row r="4856" spans="2:30" ht="13.8" hidden="1" outlineLevel="1" x14ac:dyDescent="0.25">
      <c r="B4856" s="1"/>
      <c r="C4856" s="1"/>
      <c r="D4856" s="1"/>
      <c r="E4856" s="2"/>
      <c r="F4856" s="1"/>
      <c r="G4856" s="2"/>
      <c r="H4856" s="108"/>
      <c r="I4856" s="109"/>
      <c r="J4856" s="132" t="str">
        <f t="shared" si="527"/>
        <v/>
      </c>
      <c r="K4856" s="132">
        <f t="shared" si="532"/>
        <v>0</v>
      </c>
      <c r="L4856" s="246"/>
      <c r="M4856" s="247"/>
      <c r="N4856" s="246"/>
      <c r="O4856" s="248"/>
      <c r="P4856" s="249" t="str">
        <f t="shared" si="528"/>
        <v/>
      </c>
      <c r="Q4856" s="250" t="str">
        <f t="shared" si="526"/>
        <v/>
      </c>
      <c r="R4856" s="248"/>
      <c r="S4856" s="246"/>
      <c r="T4856" s="248"/>
      <c r="U4856" s="249" t="str">
        <f>+IF(AND(S4856&gt;0,R4856&lt;&gt;'Data Validation (ROP used only)'!$A$22),SUM(S4856:T4856),"")</f>
        <v/>
      </c>
      <c r="V4856" s="250" t="str">
        <f>IF(OR(R4856='Data Validation (ROP used only)'!$A$22,ISBLANK(S4856),ISERROR(S4856/$I4856)),"",S4856/$I4856)</f>
        <v/>
      </c>
      <c r="W4856" s="251"/>
      <c r="X4856" s="252" t="str" cm="1">
        <f t="array" ref="X4856">_xlfn.IFS(W4856="","",W4856/I4856&gt;=2,2*I4856,W4856/I4856 &lt; 2, W4856)</f>
        <v/>
      </c>
      <c r="Y4856" s="253" t="str">
        <f t="shared" si="529"/>
        <v/>
      </c>
      <c r="Z4856" s="248"/>
      <c r="AA4856" s="249" t="str">
        <f t="shared" si="530"/>
        <v/>
      </c>
      <c r="AB4856" s="254" t="str">
        <f t="shared" si="531"/>
        <v/>
      </c>
      <c r="AC4856" s="159"/>
      <c r="AD4856" s="160"/>
    </row>
    <row r="4857" spans="2:30" ht="13.8" hidden="1" outlineLevel="1" x14ac:dyDescent="0.25">
      <c r="B4857" s="1"/>
      <c r="C4857" s="1"/>
      <c r="D4857" s="1"/>
      <c r="E4857" s="2"/>
      <c r="F4857" s="1"/>
      <c r="G4857" s="2"/>
      <c r="H4857" s="108"/>
      <c r="I4857" s="109"/>
      <c r="J4857" s="132" t="str">
        <f t="shared" si="527"/>
        <v/>
      </c>
      <c r="K4857" s="132">
        <f t="shared" si="532"/>
        <v>0</v>
      </c>
      <c r="L4857" s="246"/>
      <c r="M4857" s="247"/>
      <c r="N4857" s="246"/>
      <c r="O4857" s="248"/>
      <c r="P4857" s="249" t="str">
        <f t="shared" si="528"/>
        <v/>
      </c>
      <c r="Q4857" s="250" t="str">
        <f t="shared" si="526"/>
        <v/>
      </c>
      <c r="R4857" s="248"/>
      <c r="S4857" s="246"/>
      <c r="T4857" s="248"/>
      <c r="U4857" s="249" t="str">
        <f>+IF(AND(S4857&gt;0,R4857&lt;&gt;'Data Validation (ROP used only)'!$A$22),SUM(S4857:T4857),"")</f>
        <v/>
      </c>
      <c r="V4857" s="250" t="str">
        <f>IF(OR(R4857='Data Validation (ROP used only)'!$A$22,ISBLANK(S4857),ISERROR(S4857/$I4857)),"",S4857/$I4857)</f>
        <v/>
      </c>
      <c r="W4857" s="251"/>
      <c r="X4857" s="252" t="str" cm="1">
        <f t="array" ref="X4857">_xlfn.IFS(W4857="","",W4857/I4857&gt;=2,2*I4857,W4857/I4857 &lt; 2, W4857)</f>
        <v/>
      </c>
      <c r="Y4857" s="253" t="str">
        <f t="shared" si="529"/>
        <v/>
      </c>
      <c r="Z4857" s="248"/>
      <c r="AA4857" s="249" t="str">
        <f t="shared" si="530"/>
        <v/>
      </c>
      <c r="AB4857" s="254" t="str">
        <f t="shared" si="531"/>
        <v/>
      </c>
      <c r="AC4857" s="159"/>
      <c r="AD4857" s="160"/>
    </row>
    <row r="4858" spans="2:30" ht="13.8" hidden="1" outlineLevel="1" x14ac:dyDescent="0.25">
      <c r="B4858" s="1"/>
      <c r="C4858" s="1"/>
      <c r="D4858" s="1"/>
      <c r="E4858" s="2"/>
      <c r="F4858" s="1"/>
      <c r="G4858" s="2"/>
      <c r="H4858" s="108"/>
      <c r="I4858" s="109"/>
      <c r="J4858" s="132" t="str">
        <f t="shared" si="527"/>
        <v/>
      </c>
      <c r="K4858" s="132">
        <f t="shared" si="532"/>
        <v>0</v>
      </c>
      <c r="L4858" s="246"/>
      <c r="M4858" s="247"/>
      <c r="N4858" s="246"/>
      <c r="O4858" s="248"/>
      <c r="P4858" s="249" t="str">
        <f t="shared" si="528"/>
        <v/>
      </c>
      <c r="Q4858" s="250" t="str">
        <f t="shared" si="526"/>
        <v/>
      </c>
      <c r="R4858" s="248"/>
      <c r="S4858" s="246"/>
      <c r="T4858" s="248"/>
      <c r="U4858" s="249" t="str">
        <f>+IF(AND(S4858&gt;0,R4858&lt;&gt;'Data Validation (ROP used only)'!$A$22),SUM(S4858:T4858),"")</f>
        <v/>
      </c>
      <c r="V4858" s="250" t="str">
        <f>IF(OR(R4858='Data Validation (ROP used only)'!$A$22,ISBLANK(S4858),ISERROR(S4858/$I4858)),"",S4858/$I4858)</f>
        <v/>
      </c>
      <c r="W4858" s="251"/>
      <c r="X4858" s="252" t="str" cm="1">
        <f t="array" ref="X4858">_xlfn.IFS(W4858="","",W4858/I4858&gt;=2,2*I4858,W4858/I4858 &lt; 2, W4858)</f>
        <v/>
      </c>
      <c r="Y4858" s="253" t="str">
        <f t="shared" si="529"/>
        <v/>
      </c>
      <c r="Z4858" s="248"/>
      <c r="AA4858" s="249" t="str">
        <f t="shared" si="530"/>
        <v/>
      </c>
      <c r="AB4858" s="254" t="str">
        <f t="shared" si="531"/>
        <v/>
      </c>
      <c r="AC4858" s="159"/>
      <c r="AD4858" s="160"/>
    </row>
    <row r="4859" spans="2:30" ht="13.8" hidden="1" outlineLevel="1" x14ac:dyDescent="0.25">
      <c r="B4859" s="1"/>
      <c r="C4859" s="1"/>
      <c r="D4859" s="1"/>
      <c r="E4859" s="2"/>
      <c r="F4859" s="1"/>
      <c r="G4859" s="2"/>
      <c r="H4859" s="108"/>
      <c r="I4859" s="109"/>
      <c r="J4859" s="132" t="str">
        <f t="shared" si="527"/>
        <v/>
      </c>
      <c r="K4859" s="132">
        <f t="shared" si="532"/>
        <v>0</v>
      </c>
      <c r="L4859" s="246"/>
      <c r="M4859" s="247"/>
      <c r="N4859" s="246"/>
      <c r="O4859" s="248"/>
      <c r="P4859" s="249" t="str">
        <f t="shared" si="528"/>
        <v/>
      </c>
      <c r="Q4859" s="250" t="str">
        <f t="shared" si="526"/>
        <v/>
      </c>
      <c r="R4859" s="248"/>
      <c r="S4859" s="246"/>
      <c r="T4859" s="248"/>
      <c r="U4859" s="249" t="str">
        <f>+IF(AND(S4859&gt;0,R4859&lt;&gt;'Data Validation (ROP used only)'!$A$22),SUM(S4859:T4859),"")</f>
        <v/>
      </c>
      <c r="V4859" s="250" t="str">
        <f>IF(OR(R4859='Data Validation (ROP used only)'!$A$22,ISBLANK(S4859),ISERROR(S4859/$I4859)),"",S4859/$I4859)</f>
        <v/>
      </c>
      <c r="W4859" s="251"/>
      <c r="X4859" s="252" t="str" cm="1">
        <f t="array" ref="X4859">_xlfn.IFS(W4859="","",W4859/I4859&gt;=2,2*I4859,W4859/I4859 &lt; 2, W4859)</f>
        <v/>
      </c>
      <c r="Y4859" s="253" t="str">
        <f t="shared" si="529"/>
        <v/>
      </c>
      <c r="Z4859" s="248"/>
      <c r="AA4859" s="249" t="str">
        <f t="shared" si="530"/>
        <v/>
      </c>
      <c r="AB4859" s="254" t="str">
        <f t="shared" si="531"/>
        <v/>
      </c>
      <c r="AC4859" s="159"/>
      <c r="AD4859" s="160"/>
    </row>
    <row r="4860" spans="2:30" ht="13.8" hidden="1" outlineLevel="1" x14ac:dyDescent="0.25">
      <c r="B4860" s="1"/>
      <c r="C4860" s="1"/>
      <c r="D4860" s="1"/>
      <c r="E4860" s="2"/>
      <c r="F4860" s="1"/>
      <c r="G4860" s="2"/>
      <c r="H4860" s="108"/>
      <c r="I4860" s="109"/>
      <c r="J4860" s="132" t="str">
        <f t="shared" si="527"/>
        <v/>
      </c>
      <c r="K4860" s="132">
        <f t="shared" si="532"/>
        <v>0</v>
      </c>
      <c r="L4860" s="246"/>
      <c r="M4860" s="247"/>
      <c r="N4860" s="246"/>
      <c r="O4860" s="248"/>
      <c r="P4860" s="249" t="str">
        <f t="shared" si="528"/>
        <v/>
      </c>
      <c r="Q4860" s="250" t="str">
        <f t="shared" si="526"/>
        <v/>
      </c>
      <c r="R4860" s="248"/>
      <c r="S4860" s="246"/>
      <c r="T4860" s="248"/>
      <c r="U4860" s="249" t="str">
        <f>+IF(AND(S4860&gt;0,R4860&lt;&gt;'Data Validation (ROP used only)'!$A$22),SUM(S4860:T4860),"")</f>
        <v/>
      </c>
      <c r="V4860" s="250" t="str">
        <f>IF(OR(R4860='Data Validation (ROP used only)'!$A$22,ISBLANK(S4860),ISERROR(S4860/$I4860)),"",S4860/$I4860)</f>
        <v/>
      </c>
      <c r="W4860" s="251"/>
      <c r="X4860" s="252" t="str" cm="1">
        <f t="array" ref="X4860">_xlfn.IFS(W4860="","",W4860/I4860&gt;=2,2*I4860,W4860/I4860 &lt; 2, W4860)</f>
        <v/>
      </c>
      <c r="Y4860" s="253" t="str">
        <f t="shared" si="529"/>
        <v/>
      </c>
      <c r="Z4860" s="248"/>
      <c r="AA4860" s="249" t="str">
        <f t="shared" si="530"/>
        <v/>
      </c>
      <c r="AB4860" s="254" t="str">
        <f t="shared" si="531"/>
        <v/>
      </c>
      <c r="AC4860" s="159"/>
      <c r="AD4860" s="160"/>
    </row>
    <row r="4861" spans="2:30" ht="13.8" hidden="1" outlineLevel="1" x14ac:dyDescent="0.25">
      <c r="B4861" s="1"/>
      <c r="C4861" s="1"/>
      <c r="D4861" s="1"/>
      <c r="E4861" s="2"/>
      <c r="F4861" s="1"/>
      <c r="G4861" s="2"/>
      <c r="H4861" s="108"/>
      <c r="I4861" s="109"/>
      <c r="J4861" s="132" t="str">
        <f t="shared" si="527"/>
        <v/>
      </c>
      <c r="K4861" s="132">
        <f t="shared" si="532"/>
        <v>0</v>
      </c>
      <c r="L4861" s="246"/>
      <c r="M4861" s="247"/>
      <c r="N4861" s="246"/>
      <c r="O4861" s="248"/>
      <c r="P4861" s="249" t="str">
        <f t="shared" si="528"/>
        <v/>
      </c>
      <c r="Q4861" s="250" t="str">
        <f t="shared" si="526"/>
        <v/>
      </c>
      <c r="R4861" s="248"/>
      <c r="S4861" s="246"/>
      <c r="T4861" s="248"/>
      <c r="U4861" s="249" t="str">
        <f>+IF(AND(S4861&gt;0,R4861&lt;&gt;'Data Validation (ROP used only)'!$A$22),SUM(S4861:T4861),"")</f>
        <v/>
      </c>
      <c r="V4861" s="250" t="str">
        <f>IF(OR(R4861='Data Validation (ROP used only)'!$A$22,ISBLANK(S4861),ISERROR(S4861/$I4861)),"",S4861/$I4861)</f>
        <v/>
      </c>
      <c r="W4861" s="251"/>
      <c r="X4861" s="252" t="str" cm="1">
        <f t="array" ref="X4861">_xlfn.IFS(W4861="","",W4861/I4861&gt;=2,2*I4861,W4861/I4861 &lt; 2, W4861)</f>
        <v/>
      </c>
      <c r="Y4861" s="253" t="str">
        <f t="shared" si="529"/>
        <v/>
      </c>
      <c r="Z4861" s="248"/>
      <c r="AA4861" s="249" t="str">
        <f t="shared" si="530"/>
        <v/>
      </c>
      <c r="AB4861" s="254" t="str">
        <f t="shared" si="531"/>
        <v/>
      </c>
      <c r="AC4861" s="159"/>
      <c r="AD4861" s="160"/>
    </row>
    <row r="4862" spans="2:30" ht="13.8" hidden="1" outlineLevel="1" x14ac:dyDescent="0.25">
      <c r="B4862" s="1"/>
      <c r="C4862" s="1"/>
      <c r="D4862" s="1"/>
      <c r="E4862" s="2"/>
      <c r="F4862" s="1"/>
      <c r="G4862" s="2"/>
      <c r="H4862" s="108"/>
      <c r="I4862" s="109"/>
      <c r="J4862" s="132" t="str">
        <f t="shared" si="527"/>
        <v/>
      </c>
      <c r="K4862" s="132">
        <f t="shared" si="532"/>
        <v>0</v>
      </c>
      <c r="L4862" s="246"/>
      <c r="M4862" s="247"/>
      <c r="N4862" s="246"/>
      <c r="O4862" s="248"/>
      <c r="P4862" s="249" t="str">
        <f t="shared" si="528"/>
        <v/>
      </c>
      <c r="Q4862" s="250" t="str">
        <f t="shared" si="526"/>
        <v/>
      </c>
      <c r="R4862" s="248"/>
      <c r="S4862" s="246"/>
      <c r="T4862" s="248"/>
      <c r="U4862" s="249" t="str">
        <f>+IF(AND(S4862&gt;0,R4862&lt;&gt;'Data Validation (ROP used only)'!$A$22),SUM(S4862:T4862),"")</f>
        <v/>
      </c>
      <c r="V4862" s="250" t="str">
        <f>IF(OR(R4862='Data Validation (ROP used only)'!$A$22,ISBLANK(S4862),ISERROR(S4862/$I4862)),"",S4862/$I4862)</f>
        <v/>
      </c>
      <c r="W4862" s="251"/>
      <c r="X4862" s="252" t="str" cm="1">
        <f t="array" ref="X4862">_xlfn.IFS(W4862="","",W4862/I4862&gt;=2,2*I4862,W4862/I4862 &lt; 2, W4862)</f>
        <v/>
      </c>
      <c r="Y4862" s="253" t="str">
        <f t="shared" si="529"/>
        <v/>
      </c>
      <c r="Z4862" s="248"/>
      <c r="AA4862" s="249" t="str">
        <f t="shared" si="530"/>
        <v/>
      </c>
      <c r="AB4862" s="254" t="str">
        <f t="shared" si="531"/>
        <v/>
      </c>
      <c r="AC4862" s="159"/>
      <c r="AD4862" s="160"/>
    </row>
    <row r="4863" spans="2:30" ht="13.8" hidden="1" outlineLevel="1" x14ac:dyDescent="0.25">
      <c r="B4863" s="1"/>
      <c r="C4863" s="1"/>
      <c r="D4863" s="1"/>
      <c r="E4863" s="2"/>
      <c r="F4863" s="1"/>
      <c r="G4863" s="2"/>
      <c r="H4863" s="108"/>
      <c r="I4863" s="109"/>
      <c r="J4863" s="132" t="str">
        <f t="shared" si="527"/>
        <v/>
      </c>
      <c r="K4863" s="132">
        <f t="shared" si="532"/>
        <v>0</v>
      </c>
      <c r="L4863" s="246"/>
      <c r="M4863" s="247"/>
      <c r="N4863" s="246"/>
      <c r="O4863" s="248"/>
      <c r="P4863" s="249" t="str">
        <f t="shared" si="528"/>
        <v/>
      </c>
      <c r="Q4863" s="250" t="str">
        <f t="shared" si="526"/>
        <v/>
      </c>
      <c r="R4863" s="248"/>
      <c r="S4863" s="246"/>
      <c r="T4863" s="248"/>
      <c r="U4863" s="249" t="str">
        <f>+IF(AND(S4863&gt;0,R4863&lt;&gt;'Data Validation (ROP used only)'!$A$22),SUM(S4863:T4863),"")</f>
        <v/>
      </c>
      <c r="V4863" s="250" t="str">
        <f>IF(OR(R4863='Data Validation (ROP used only)'!$A$22,ISBLANK(S4863),ISERROR(S4863/$I4863)),"",S4863/$I4863)</f>
        <v/>
      </c>
      <c r="W4863" s="251"/>
      <c r="X4863" s="252" t="str" cm="1">
        <f t="array" ref="X4863">_xlfn.IFS(W4863="","",W4863/I4863&gt;=2,2*I4863,W4863/I4863 &lt; 2, W4863)</f>
        <v/>
      </c>
      <c r="Y4863" s="253" t="str">
        <f t="shared" si="529"/>
        <v/>
      </c>
      <c r="Z4863" s="248"/>
      <c r="AA4863" s="249" t="str">
        <f t="shared" si="530"/>
        <v/>
      </c>
      <c r="AB4863" s="254" t="str">
        <f t="shared" si="531"/>
        <v/>
      </c>
      <c r="AC4863" s="159"/>
      <c r="AD4863" s="160"/>
    </row>
    <row r="4864" spans="2:30" ht="13.8" hidden="1" outlineLevel="1" x14ac:dyDescent="0.25">
      <c r="B4864" s="1"/>
      <c r="C4864" s="1"/>
      <c r="D4864" s="1"/>
      <c r="E4864" s="2"/>
      <c r="F4864" s="1"/>
      <c r="G4864" s="2"/>
      <c r="H4864" s="108"/>
      <c r="I4864" s="109"/>
      <c r="J4864" s="132" t="str">
        <f t="shared" si="527"/>
        <v/>
      </c>
      <c r="K4864" s="132">
        <f t="shared" si="532"/>
        <v>0</v>
      </c>
      <c r="L4864" s="246"/>
      <c r="M4864" s="247"/>
      <c r="N4864" s="246"/>
      <c r="O4864" s="248"/>
      <c r="P4864" s="249" t="str">
        <f t="shared" si="528"/>
        <v/>
      </c>
      <c r="Q4864" s="250" t="str">
        <f t="shared" si="526"/>
        <v/>
      </c>
      <c r="R4864" s="248"/>
      <c r="S4864" s="246"/>
      <c r="T4864" s="248"/>
      <c r="U4864" s="249" t="str">
        <f>+IF(AND(S4864&gt;0,R4864&lt;&gt;'Data Validation (ROP used only)'!$A$22),SUM(S4864:T4864),"")</f>
        <v/>
      </c>
      <c r="V4864" s="250" t="str">
        <f>IF(OR(R4864='Data Validation (ROP used only)'!$A$22,ISBLANK(S4864),ISERROR(S4864/$I4864)),"",S4864/$I4864)</f>
        <v/>
      </c>
      <c r="W4864" s="251"/>
      <c r="X4864" s="252" t="str" cm="1">
        <f t="array" ref="X4864">_xlfn.IFS(W4864="","",W4864/I4864&gt;=2,2*I4864,W4864/I4864 &lt; 2, W4864)</f>
        <v/>
      </c>
      <c r="Y4864" s="253" t="str">
        <f t="shared" si="529"/>
        <v/>
      </c>
      <c r="Z4864" s="248"/>
      <c r="AA4864" s="249" t="str">
        <f t="shared" si="530"/>
        <v/>
      </c>
      <c r="AB4864" s="254" t="str">
        <f t="shared" si="531"/>
        <v/>
      </c>
      <c r="AC4864" s="159"/>
      <c r="AD4864" s="160"/>
    </row>
    <row r="4865" spans="2:30" ht="13.8" hidden="1" outlineLevel="1" x14ac:dyDescent="0.25">
      <c r="B4865" s="1"/>
      <c r="C4865" s="1"/>
      <c r="D4865" s="1"/>
      <c r="E4865" s="2"/>
      <c r="F4865" s="1"/>
      <c r="G4865" s="2"/>
      <c r="H4865" s="108"/>
      <c r="I4865" s="109"/>
      <c r="J4865" s="132" t="str">
        <f t="shared" si="527"/>
        <v/>
      </c>
      <c r="K4865" s="132">
        <f t="shared" si="532"/>
        <v>0</v>
      </c>
      <c r="L4865" s="246"/>
      <c r="M4865" s="247"/>
      <c r="N4865" s="246"/>
      <c r="O4865" s="248"/>
      <c r="P4865" s="249" t="str">
        <f t="shared" si="528"/>
        <v/>
      </c>
      <c r="Q4865" s="250" t="str">
        <f t="shared" si="526"/>
        <v/>
      </c>
      <c r="R4865" s="248"/>
      <c r="S4865" s="246"/>
      <c r="T4865" s="248"/>
      <c r="U4865" s="249" t="str">
        <f>+IF(AND(S4865&gt;0,R4865&lt;&gt;'Data Validation (ROP used only)'!$A$22),SUM(S4865:T4865),"")</f>
        <v/>
      </c>
      <c r="V4865" s="250" t="str">
        <f>IF(OR(R4865='Data Validation (ROP used only)'!$A$22,ISBLANK(S4865),ISERROR(S4865/$I4865)),"",S4865/$I4865)</f>
        <v/>
      </c>
      <c r="W4865" s="251"/>
      <c r="X4865" s="252" t="str" cm="1">
        <f t="array" ref="X4865">_xlfn.IFS(W4865="","",W4865/I4865&gt;=2,2*I4865,W4865/I4865 &lt; 2, W4865)</f>
        <v/>
      </c>
      <c r="Y4865" s="253" t="str">
        <f t="shared" si="529"/>
        <v/>
      </c>
      <c r="Z4865" s="248"/>
      <c r="AA4865" s="249" t="str">
        <f t="shared" si="530"/>
        <v/>
      </c>
      <c r="AB4865" s="254" t="str">
        <f t="shared" si="531"/>
        <v/>
      </c>
      <c r="AC4865" s="159"/>
      <c r="AD4865" s="160"/>
    </row>
    <row r="4866" spans="2:30" ht="13.8" hidden="1" outlineLevel="1" x14ac:dyDescent="0.25">
      <c r="B4866" s="1"/>
      <c r="C4866" s="1"/>
      <c r="D4866" s="1"/>
      <c r="E4866" s="2"/>
      <c r="F4866" s="1"/>
      <c r="G4866" s="2"/>
      <c r="H4866" s="108"/>
      <c r="I4866" s="109"/>
      <c r="J4866" s="132" t="str">
        <f t="shared" si="527"/>
        <v/>
      </c>
      <c r="K4866" s="132">
        <f t="shared" si="532"/>
        <v>0</v>
      </c>
      <c r="L4866" s="246"/>
      <c r="M4866" s="247"/>
      <c r="N4866" s="246"/>
      <c r="O4866" s="248"/>
      <c r="P4866" s="249" t="str">
        <f t="shared" si="528"/>
        <v/>
      </c>
      <c r="Q4866" s="250" t="str">
        <f t="shared" si="526"/>
        <v/>
      </c>
      <c r="R4866" s="248"/>
      <c r="S4866" s="246"/>
      <c r="T4866" s="248"/>
      <c r="U4866" s="249" t="str">
        <f>+IF(AND(S4866&gt;0,R4866&lt;&gt;'Data Validation (ROP used only)'!$A$22),SUM(S4866:T4866),"")</f>
        <v/>
      </c>
      <c r="V4866" s="250" t="str">
        <f>IF(OR(R4866='Data Validation (ROP used only)'!$A$22,ISBLANK(S4866),ISERROR(S4866/$I4866)),"",S4866/$I4866)</f>
        <v/>
      </c>
      <c r="W4866" s="251"/>
      <c r="X4866" s="252" t="str" cm="1">
        <f t="array" ref="X4866">_xlfn.IFS(W4866="","",W4866/I4866&gt;=2,2*I4866,W4866/I4866 &lt; 2, W4866)</f>
        <v/>
      </c>
      <c r="Y4866" s="253" t="str">
        <f t="shared" si="529"/>
        <v/>
      </c>
      <c r="Z4866" s="248"/>
      <c r="AA4866" s="249" t="str">
        <f t="shared" si="530"/>
        <v/>
      </c>
      <c r="AB4866" s="254" t="str">
        <f t="shared" si="531"/>
        <v/>
      </c>
      <c r="AC4866" s="159"/>
      <c r="AD4866" s="160"/>
    </row>
    <row r="4867" spans="2:30" ht="13.8" hidden="1" outlineLevel="1" x14ac:dyDescent="0.25">
      <c r="B4867" s="1"/>
      <c r="C4867" s="1"/>
      <c r="D4867" s="1"/>
      <c r="E4867" s="2"/>
      <c r="F4867" s="1"/>
      <c r="G4867" s="2"/>
      <c r="H4867" s="108"/>
      <c r="I4867" s="109"/>
      <c r="J4867" s="132" t="str">
        <f t="shared" si="527"/>
        <v/>
      </c>
      <c r="K4867" s="132">
        <f t="shared" si="532"/>
        <v>0</v>
      </c>
      <c r="L4867" s="246"/>
      <c r="M4867" s="247"/>
      <c r="N4867" s="246"/>
      <c r="O4867" s="248"/>
      <c r="P4867" s="249" t="str">
        <f t="shared" si="528"/>
        <v/>
      </c>
      <c r="Q4867" s="250" t="str">
        <f t="shared" si="526"/>
        <v/>
      </c>
      <c r="R4867" s="248"/>
      <c r="S4867" s="246"/>
      <c r="T4867" s="248"/>
      <c r="U4867" s="249" t="str">
        <f>+IF(AND(S4867&gt;0,R4867&lt;&gt;'Data Validation (ROP used only)'!$A$22),SUM(S4867:T4867),"")</f>
        <v/>
      </c>
      <c r="V4867" s="250" t="str">
        <f>IF(OR(R4867='Data Validation (ROP used only)'!$A$22,ISBLANK(S4867),ISERROR(S4867/$I4867)),"",S4867/$I4867)</f>
        <v/>
      </c>
      <c r="W4867" s="251"/>
      <c r="X4867" s="252" t="str" cm="1">
        <f t="array" ref="X4867">_xlfn.IFS(W4867="","",W4867/I4867&gt;=2,2*I4867,W4867/I4867 &lt; 2, W4867)</f>
        <v/>
      </c>
      <c r="Y4867" s="253" t="str">
        <f t="shared" si="529"/>
        <v/>
      </c>
      <c r="Z4867" s="248"/>
      <c r="AA4867" s="249" t="str">
        <f t="shared" si="530"/>
        <v/>
      </c>
      <c r="AB4867" s="254" t="str">
        <f t="shared" si="531"/>
        <v/>
      </c>
      <c r="AC4867" s="159"/>
      <c r="AD4867" s="160"/>
    </row>
    <row r="4868" spans="2:30" ht="13.8" hidden="1" outlineLevel="1" x14ac:dyDescent="0.25">
      <c r="B4868" s="1"/>
      <c r="C4868" s="1"/>
      <c r="D4868" s="1"/>
      <c r="E4868" s="2"/>
      <c r="F4868" s="1"/>
      <c r="G4868" s="2"/>
      <c r="H4868" s="108"/>
      <c r="I4868" s="109"/>
      <c r="J4868" s="132" t="str">
        <f t="shared" si="527"/>
        <v/>
      </c>
      <c r="K4868" s="132">
        <f t="shared" si="532"/>
        <v>0</v>
      </c>
      <c r="L4868" s="246"/>
      <c r="M4868" s="247"/>
      <c r="N4868" s="246"/>
      <c r="O4868" s="248"/>
      <c r="P4868" s="249" t="str">
        <f t="shared" si="528"/>
        <v/>
      </c>
      <c r="Q4868" s="250" t="str">
        <f t="shared" si="526"/>
        <v/>
      </c>
      <c r="R4868" s="248"/>
      <c r="S4868" s="246"/>
      <c r="T4868" s="248"/>
      <c r="U4868" s="249" t="str">
        <f>+IF(AND(S4868&gt;0,R4868&lt;&gt;'Data Validation (ROP used only)'!$A$22),SUM(S4868:T4868),"")</f>
        <v/>
      </c>
      <c r="V4868" s="250" t="str">
        <f>IF(OR(R4868='Data Validation (ROP used only)'!$A$22,ISBLANK(S4868),ISERROR(S4868/$I4868)),"",S4868/$I4868)</f>
        <v/>
      </c>
      <c r="W4868" s="251"/>
      <c r="X4868" s="252" t="str" cm="1">
        <f t="array" ref="X4868">_xlfn.IFS(W4868="","",W4868/I4868&gt;=2,2*I4868,W4868/I4868 &lt; 2, W4868)</f>
        <v/>
      </c>
      <c r="Y4868" s="253" t="str">
        <f t="shared" si="529"/>
        <v/>
      </c>
      <c r="Z4868" s="248"/>
      <c r="AA4868" s="249" t="str">
        <f t="shared" si="530"/>
        <v/>
      </c>
      <c r="AB4868" s="254" t="str">
        <f t="shared" si="531"/>
        <v/>
      </c>
      <c r="AC4868" s="159"/>
      <c r="AD4868" s="160"/>
    </row>
    <row r="4869" spans="2:30" ht="13.8" hidden="1" outlineLevel="1" x14ac:dyDescent="0.25">
      <c r="B4869" s="1"/>
      <c r="C4869" s="1"/>
      <c r="D4869" s="1"/>
      <c r="E4869" s="2"/>
      <c r="F4869" s="1"/>
      <c r="G4869" s="2"/>
      <c r="H4869" s="108"/>
      <c r="I4869" s="109"/>
      <c r="J4869" s="132" t="str">
        <f t="shared" si="527"/>
        <v/>
      </c>
      <c r="K4869" s="132">
        <f t="shared" si="532"/>
        <v>0</v>
      </c>
      <c r="L4869" s="246"/>
      <c r="M4869" s="247"/>
      <c r="N4869" s="246"/>
      <c r="O4869" s="248"/>
      <c r="P4869" s="249" t="str">
        <f t="shared" si="528"/>
        <v/>
      </c>
      <c r="Q4869" s="250" t="str">
        <f t="shared" si="526"/>
        <v/>
      </c>
      <c r="R4869" s="248"/>
      <c r="S4869" s="246"/>
      <c r="T4869" s="248"/>
      <c r="U4869" s="249" t="str">
        <f>+IF(AND(S4869&gt;0,R4869&lt;&gt;'Data Validation (ROP used only)'!$A$22),SUM(S4869:T4869),"")</f>
        <v/>
      </c>
      <c r="V4869" s="250" t="str">
        <f>IF(OR(R4869='Data Validation (ROP used only)'!$A$22,ISBLANK(S4869),ISERROR(S4869/$I4869)),"",S4869/$I4869)</f>
        <v/>
      </c>
      <c r="W4869" s="251"/>
      <c r="X4869" s="252" t="str" cm="1">
        <f t="array" ref="X4869">_xlfn.IFS(W4869="","",W4869/I4869&gt;=2,2*I4869,W4869/I4869 &lt; 2, W4869)</f>
        <v/>
      </c>
      <c r="Y4869" s="253" t="str">
        <f t="shared" si="529"/>
        <v/>
      </c>
      <c r="Z4869" s="248"/>
      <c r="AA4869" s="249" t="str">
        <f t="shared" si="530"/>
        <v/>
      </c>
      <c r="AB4869" s="254" t="str">
        <f t="shared" si="531"/>
        <v/>
      </c>
      <c r="AC4869" s="159"/>
      <c r="AD4869" s="160"/>
    </row>
    <row r="4870" spans="2:30" ht="13.8" hidden="1" outlineLevel="1" x14ac:dyDescent="0.25">
      <c r="B4870" s="1"/>
      <c r="C4870" s="1"/>
      <c r="D4870" s="1"/>
      <c r="E4870" s="2"/>
      <c r="F4870" s="1"/>
      <c r="G4870" s="2"/>
      <c r="H4870" s="108"/>
      <c r="I4870" s="109"/>
      <c r="J4870" s="132" t="str">
        <f t="shared" si="527"/>
        <v/>
      </c>
      <c r="K4870" s="132">
        <f t="shared" si="532"/>
        <v>0</v>
      </c>
      <c r="L4870" s="246"/>
      <c r="M4870" s="247"/>
      <c r="N4870" s="246"/>
      <c r="O4870" s="248"/>
      <c r="P4870" s="249" t="str">
        <f t="shared" si="528"/>
        <v/>
      </c>
      <c r="Q4870" s="250" t="str">
        <f t="shared" si="526"/>
        <v/>
      </c>
      <c r="R4870" s="248"/>
      <c r="S4870" s="246"/>
      <c r="T4870" s="248"/>
      <c r="U4870" s="249" t="str">
        <f>+IF(AND(S4870&gt;0,R4870&lt;&gt;'Data Validation (ROP used only)'!$A$22),SUM(S4870:T4870),"")</f>
        <v/>
      </c>
      <c r="V4870" s="250" t="str">
        <f>IF(OR(R4870='Data Validation (ROP used only)'!$A$22,ISBLANK(S4870),ISERROR(S4870/$I4870)),"",S4870/$I4870)</f>
        <v/>
      </c>
      <c r="W4870" s="251"/>
      <c r="X4870" s="252" t="str" cm="1">
        <f t="array" ref="X4870">_xlfn.IFS(W4870="","",W4870/I4870&gt;=2,2*I4870,W4870/I4870 &lt; 2, W4870)</f>
        <v/>
      </c>
      <c r="Y4870" s="253" t="str">
        <f t="shared" si="529"/>
        <v/>
      </c>
      <c r="Z4870" s="248"/>
      <c r="AA4870" s="249" t="str">
        <f t="shared" si="530"/>
        <v/>
      </c>
      <c r="AB4870" s="254" t="str">
        <f t="shared" si="531"/>
        <v/>
      </c>
      <c r="AC4870" s="159"/>
      <c r="AD4870" s="160"/>
    </row>
    <row r="4871" spans="2:30" ht="13.8" hidden="1" outlineLevel="1" x14ac:dyDescent="0.25">
      <c r="B4871" s="1"/>
      <c r="C4871" s="1"/>
      <c r="D4871" s="1"/>
      <c r="E4871" s="2"/>
      <c r="F4871" s="1"/>
      <c r="G4871" s="2"/>
      <c r="H4871" s="108"/>
      <c r="I4871" s="109"/>
      <c r="J4871" s="132" t="str">
        <f t="shared" si="527"/>
        <v/>
      </c>
      <c r="K4871" s="132">
        <f t="shared" si="532"/>
        <v>0</v>
      </c>
      <c r="L4871" s="246"/>
      <c r="M4871" s="247"/>
      <c r="N4871" s="246"/>
      <c r="O4871" s="248"/>
      <c r="P4871" s="249" t="str">
        <f t="shared" si="528"/>
        <v/>
      </c>
      <c r="Q4871" s="250" t="str">
        <f t="shared" si="526"/>
        <v/>
      </c>
      <c r="R4871" s="248"/>
      <c r="S4871" s="246"/>
      <c r="T4871" s="248"/>
      <c r="U4871" s="249" t="str">
        <f>+IF(AND(S4871&gt;0,R4871&lt;&gt;'Data Validation (ROP used only)'!$A$22),SUM(S4871:T4871),"")</f>
        <v/>
      </c>
      <c r="V4871" s="250" t="str">
        <f>IF(OR(R4871='Data Validation (ROP used only)'!$A$22,ISBLANK(S4871),ISERROR(S4871/$I4871)),"",S4871/$I4871)</f>
        <v/>
      </c>
      <c r="W4871" s="251"/>
      <c r="X4871" s="252" t="str" cm="1">
        <f t="array" ref="X4871">_xlfn.IFS(W4871="","",W4871/I4871&gt;=2,2*I4871,W4871/I4871 &lt; 2, W4871)</f>
        <v/>
      </c>
      <c r="Y4871" s="253" t="str">
        <f t="shared" si="529"/>
        <v/>
      </c>
      <c r="Z4871" s="248"/>
      <c r="AA4871" s="249" t="str">
        <f t="shared" si="530"/>
        <v/>
      </c>
      <c r="AB4871" s="254" t="str">
        <f t="shared" si="531"/>
        <v/>
      </c>
      <c r="AC4871" s="159"/>
      <c r="AD4871" s="160"/>
    </row>
    <row r="4872" spans="2:30" ht="13.8" hidden="1" outlineLevel="1" x14ac:dyDescent="0.25">
      <c r="B4872" s="1"/>
      <c r="C4872" s="1"/>
      <c r="D4872" s="1"/>
      <c r="E4872" s="2"/>
      <c r="F4872" s="1"/>
      <c r="G4872" s="2"/>
      <c r="H4872" s="108"/>
      <c r="I4872" s="109"/>
      <c r="J4872" s="132" t="str">
        <f t="shared" si="527"/>
        <v/>
      </c>
      <c r="K4872" s="132">
        <f t="shared" si="532"/>
        <v>0</v>
      </c>
      <c r="L4872" s="246"/>
      <c r="M4872" s="247"/>
      <c r="N4872" s="246"/>
      <c r="O4872" s="248"/>
      <c r="P4872" s="249" t="str">
        <f t="shared" si="528"/>
        <v/>
      </c>
      <c r="Q4872" s="250" t="str">
        <f t="shared" si="526"/>
        <v/>
      </c>
      <c r="R4872" s="248"/>
      <c r="S4872" s="246"/>
      <c r="T4872" s="248"/>
      <c r="U4872" s="249" t="str">
        <f>+IF(AND(S4872&gt;0,R4872&lt;&gt;'Data Validation (ROP used only)'!$A$22),SUM(S4872:T4872),"")</f>
        <v/>
      </c>
      <c r="V4872" s="250" t="str">
        <f>IF(OR(R4872='Data Validation (ROP used only)'!$A$22,ISBLANK(S4872),ISERROR(S4872/$I4872)),"",S4872/$I4872)</f>
        <v/>
      </c>
      <c r="W4872" s="251"/>
      <c r="X4872" s="252" t="str" cm="1">
        <f t="array" ref="X4872">_xlfn.IFS(W4872="","",W4872/I4872&gt;=2,2*I4872,W4872/I4872 &lt; 2, W4872)</f>
        <v/>
      </c>
      <c r="Y4872" s="253" t="str">
        <f t="shared" si="529"/>
        <v/>
      </c>
      <c r="Z4872" s="248"/>
      <c r="AA4872" s="249" t="str">
        <f t="shared" si="530"/>
        <v/>
      </c>
      <c r="AB4872" s="254" t="str">
        <f t="shared" si="531"/>
        <v/>
      </c>
      <c r="AC4872" s="159"/>
      <c r="AD4872" s="160"/>
    </row>
    <row r="4873" spans="2:30" ht="13.8" hidden="1" outlineLevel="1" x14ac:dyDescent="0.25">
      <c r="B4873" s="1"/>
      <c r="C4873" s="1"/>
      <c r="D4873" s="1"/>
      <c r="E4873" s="2"/>
      <c r="F4873" s="1"/>
      <c r="G4873" s="2"/>
      <c r="H4873" s="108"/>
      <c r="I4873" s="109"/>
      <c r="J4873" s="132" t="str">
        <f t="shared" si="527"/>
        <v/>
      </c>
      <c r="K4873" s="132">
        <f t="shared" si="532"/>
        <v>0</v>
      </c>
      <c r="L4873" s="246"/>
      <c r="M4873" s="247"/>
      <c r="N4873" s="246"/>
      <c r="O4873" s="248"/>
      <c r="P4873" s="249" t="str">
        <f t="shared" si="528"/>
        <v/>
      </c>
      <c r="Q4873" s="250" t="str">
        <f t="shared" si="526"/>
        <v/>
      </c>
      <c r="R4873" s="248"/>
      <c r="S4873" s="246"/>
      <c r="T4873" s="248"/>
      <c r="U4873" s="249" t="str">
        <f>+IF(AND(S4873&gt;0,R4873&lt;&gt;'Data Validation (ROP used only)'!$A$22),SUM(S4873:T4873),"")</f>
        <v/>
      </c>
      <c r="V4873" s="250" t="str">
        <f>IF(OR(R4873='Data Validation (ROP used only)'!$A$22,ISBLANK(S4873),ISERROR(S4873/$I4873)),"",S4873/$I4873)</f>
        <v/>
      </c>
      <c r="W4873" s="251"/>
      <c r="X4873" s="252" t="str" cm="1">
        <f t="array" ref="X4873">_xlfn.IFS(W4873="","",W4873/I4873&gt;=2,2*I4873,W4873/I4873 &lt; 2, W4873)</f>
        <v/>
      </c>
      <c r="Y4873" s="253" t="str">
        <f t="shared" si="529"/>
        <v/>
      </c>
      <c r="Z4873" s="248"/>
      <c r="AA4873" s="249" t="str">
        <f t="shared" si="530"/>
        <v/>
      </c>
      <c r="AB4873" s="254" t="str">
        <f t="shared" si="531"/>
        <v/>
      </c>
      <c r="AC4873" s="159"/>
      <c r="AD4873" s="160"/>
    </row>
    <row r="4874" spans="2:30" ht="13.8" hidden="1" outlineLevel="1" x14ac:dyDescent="0.25">
      <c r="B4874" s="1"/>
      <c r="C4874" s="1"/>
      <c r="D4874" s="1"/>
      <c r="E4874" s="2"/>
      <c r="F4874" s="1"/>
      <c r="G4874" s="2"/>
      <c r="H4874" s="108"/>
      <c r="I4874" s="109"/>
      <c r="J4874" s="132" t="str">
        <f t="shared" si="527"/>
        <v/>
      </c>
      <c r="K4874" s="132">
        <f t="shared" si="532"/>
        <v>0</v>
      </c>
      <c r="L4874" s="246"/>
      <c r="M4874" s="247"/>
      <c r="N4874" s="246"/>
      <c r="O4874" s="248"/>
      <c r="P4874" s="249" t="str">
        <f t="shared" si="528"/>
        <v/>
      </c>
      <c r="Q4874" s="250" t="str">
        <f t="shared" ref="Q4874:Q4937" si="533">IF(ISERROR(N4874/$I4874),"",N4874/$I4874)</f>
        <v/>
      </c>
      <c r="R4874" s="248"/>
      <c r="S4874" s="246"/>
      <c r="T4874" s="248"/>
      <c r="U4874" s="249" t="str">
        <f>+IF(AND(S4874&gt;0,R4874&lt;&gt;'Data Validation (ROP used only)'!$A$22),SUM(S4874:T4874),"")</f>
        <v/>
      </c>
      <c r="V4874" s="250" t="str">
        <f>IF(OR(R4874='Data Validation (ROP used only)'!$A$22,ISBLANK(S4874),ISERROR(S4874/$I4874)),"",S4874/$I4874)</f>
        <v/>
      </c>
      <c r="W4874" s="251"/>
      <c r="X4874" s="252" t="str" cm="1">
        <f t="array" ref="X4874">_xlfn.IFS(W4874="","",W4874/I4874&gt;=2,2*I4874,W4874/I4874 &lt; 2, W4874)</f>
        <v/>
      </c>
      <c r="Y4874" s="253" t="str">
        <f t="shared" si="529"/>
        <v/>
      </c>
      <c r="Z4874" s="248"/>
      <c r="AA4874" s="249" t="str">
        <f t="shared" si="530"/>
        <v/>
      </c>
      <c r="AB4874" s="254" t="str">
        <f t="shared" si="531"/>
        <v/>
      </c>
      <c r="AC4874" s="159"/>
      <c r="AD4874" s="160"/>
    </row>
    <row r="4875" spans="2:30" ht="13.8" hidden="1" outlineLevel="1" x14ac:dyDescent="0.25">
      <c r="B4875" s="1"/>
      <c r="C4875" s="1"/>
      <c r="D4875" s="1"/>
      <c r="E4875" s="2"/>
      <c r="F4875" s="1"/>
      <c r="G4875" s="2"/>
      <c r="H4875" s="108"/>
      <c r="I4875" s="109"/>
      <c r="J4875" s="132" t="str">
        <f t="shared" ref="J4875:J4938" si="534">IF(ISERROR(H4875/C4875),"",H4875/C4875)</f>
        <v/>
      </c>
      <c r="K4875" s="132">
        <f t="shared" si="532"/>
        <v>0</v>
      </c>
      <c r="L4875" s="246"/>
      <c r="M4875" s="247"/>
      <c r="N4875" s="246"/>
      <c r="O4875" s="248"/>
      <c r="P4875" s="249" t="str">
        <f t="shared" ref="P4875:P4938" si="535">+IF((N4875+O4875)&gt;0,+N4875+O4875,"")</f>
        <v/>
      </c>
      <c r="Q4875" s="250" t="str">
        <f t="shared" si="533"/>
        <v/>
      </c>
      <c r="R4875" s="248"/>
      <c r="S4875" s="246"/>
      <c r="T4875" s="248"/>
      <c r="U4875" s="249" t="str">
        <f>+IF(AND(S4875&gt;0,R4875&lt;&gt;'Data Validation (ROP used only)'!$A$22),SUM(S4875:T4875),"")</f>
        <v/>
      </c>
      <c r="V4875" s="250" t="str">
        <f>IF(OR(R4875='Data Validation (ROP used only)'!$A$22,ISBLANK(S4875),ISERROR(S4875/$I4875)),"",S4875/$I4875)</f>
        <v/>
      </c>
      <c r="W4875" s="251"/>
      <c r="X4875" s="252" t="str" cm="1">
        <f t="array" ref="X4875">_xlfn.IFS(W4875="","",W4875/I4875&gt;=2,2*I4875,W4875/I4875 &lt; 2, W4875)</f>
        <v/>
      </c>
      <c r="Y4875" s="253" t="str">
        <f t="shared" ref="Y4875:Y4938" si="536">IF(ISBLANK(W4875),"",W4875-X4875)</f>
        <v/>
      </c>
      <c r="Z4875" s="248"/>
      <c r="AA4875" s="249" t="str">
        <f t="shared" ref="AA4875:AA4938" si="537">IF(W4875=0,"",W4875+Z4875)</f>
        <v/>
      </c>
      <c r="AB4875" s="254" t="str">
        <f t="shared" ref="AB4875:AB4938" si="538">IF(ISERROR(W4875/$I4875),"",W4875/$I4875)</f>
        <v/>
      </c>
      <c r="AC4875" s="159"/>
      <c r="AD4875" s="160"/>
    </row>
    <row r="4876" spans="2:30" ht="13.8" hidden="1" outlineLevel="1" x14ac:dyDescent="0.25">
      <c r="B4876" s="1"/>
      <c r="C4876" s="1"/>
      <c r="D4876" s="1"/>
      <c r="E4876" s="2"/>
      <c r="F4876" s="1"/>
      <c r="G4876" s="2"/>
      <c r="H4876" s="108"/>
      <c r="I4876" s="109"/>
      <c r="J4876" s="132" t="str">
        <f t="shared" si="534"/>
        <v/>
      </c>
      <c r="K4876" s="132">
        <f t="shared" si="532"/>
        <v>0</v>
      </c>
      <c r="L4876" s="246"/>
      <c r="M4876" s="247"/>
      <c r="N4876" s="246"/>
      <c r="O4876" s="248"/>
      <c r="P4876" s="249" t="str">
        <f t="shared" si="535"/>
        <v/>
      </c>
      <c r="Q4876" s="250" t="str">
        <f t="shared" si="533"/>
        <v/>
      </c>
      <c r="R4876" s="248"/>
      <c r="S4876" s="246"/>
      <c r="T4876" s="248"/>
      <c r="U4876" s="249" t="str">
        <f>+IF(AND(S4876&gt;0,R4876&lt;&gt;'Data Validation (ROP used only)'!$A$22),SUM(S4876:T4876),"")</f>
        <v/>
      </c>
      <c r="V4876" s="250" t="str">
        <f>IF(OR(R4876='Data Validation (ROP used only)'!$A$22,ISBLANK(S4876),ISERROR(S4876/$I4876)),"",S4876/$I4876)</f>
        <v/>
      </c>
      <c r="W4876" s="251"/>
      <c r="X4876" s="252" t="str" cm="1">
        <f t="array" ref="X4876">_xlfn.IFS(W4876="","",W4876/I4876&gt;=2,2*I4876,W4876/I4876 &lt; 2, W4876)</f>
        <v/>
      </c>
      <c r="Y4876" s="253" t="str">
        <f t="shared" si="536"/>
        <v/>
      </c>
      <c r="Z4876" s="248"/>
      <c r="AA4876" s="249" t="str">
        <f t="shared" si="537"/>
        <v/>
      </c>
      <c r="AB4876" s="254" t="str">
        <f t="shared" si="538"/>
        <v/>
      </c>
      <c r="AC4876" s="159"/>
      <c r="AD4876" s="160"/>
    </row>
    <row r="4877" spans="2:30" ht="13.8" hidden="1" outlineLevel="1" x14ac:dyDescent="0.25">
      <c r="B4877" s="1"/>
      <c r="C4877" s="1"/>
      <c r="D4877" s="1"/>
      <c r="E4877" s="2"/>
      <c r="F4877" s="1"/>
      <c r="G4877" s="2"/>
      <c r="H4877" s="108"/>
      <c r="I4877" s="109"/>
      <c r="J4877" s="132" t="str">
        <f t="shared" si="534"/>
        <v/>
      </c>
      <c r="K4877" s="132">
        <f t="shared" si="532"/>
        <v>0</v>
      </c>
      <c r="L4877" s="246"/>
      <c r="M4877" s="247"/>
      <c r="N4877" s="246"/>
      <c r="O4877" s="248"/>
      <c r="P4877" s="249" t="str">
        <f t="shared" si="535"/>
        <v/>
      </c>
      <c r="Q4877" s="250" t="str">
        <f t="shared" si="533"/>
        <v/>
      </c>
      <c r="R4877" s="248"/>
      <c r="S4877" s="246"/>
      <c r="T4877" s="248"/>
      <c r="U4877" s="249" t="str">
        <f>+IF(AND(S4877&gt;0,R4877&lt;&gt;'Data Validation (ROP used only)'!$A$22),SUM(S4877:T4877),"")</f>
        <v/>
      </c>
      <c r="V4877" s="250" t="str">
        <f>IF(OR(R4877='Data Validation (ROP used only)'!$A$22,ISBLANK(S4877),ISERROR(S4877/$I4877)),"",S4877/$I4877)</f>
        <v/>
      </c>
      <c r="W4877" s="251"/>
      <c r="X4877" s="252" t="str" cm="1">
        <f t="array" ref="X4877">_xlfn.IFS(W4877="","",W4877/I4877&gt;=2,2*I4877,W4877/I4877 &lt; 2, W4877)</f>
        <v/>
      </c>
      <c r="Y4877" s="253" t="str">
        <f t="shared" si="536"/>
        <v/>
      </c>
      <c r="Z4877" s="248"/>
      <c r="AA4877" s="249" t="str">
        <f t="shared" si="537"/>
        <v/>
      </c>
      <c r="AB4877" s="254" t="str">
        <f t="shared" si="538"/>
        <v/>
      </c>
      <c r="AC4877" s="159"/>
      <c r="AD4877" s="160"/>
    </row>
    <row r="4878" spans="2:30" ht="13.8" hidden="1" outlineLevel="1" x14ac:dyDescent="0.25">
      <c r="B4878" s="1"/>
      <c r="C4878" s="1"/>
      <c r="D4878" s="1"/>
      <c r="E4878" s="2"/>
      <c r="F4878" s="1"/>
      <c r="G4878" s="2"/>
      <c r="H4878" s="108"/>
      <c r="I4878" s="109"/>
      <c r="J4878" s="132" t="str">
        <f t="shared" si="534"/>
        <v/>
      </c>
      <c r="K4878" s="132">
        <f t="shared" si="532"/>
        <v>0</v>
      </c>
      <c r="L4878" s="246"/>
      <c r="M4878" s="247"/>
      <c r="N4878" s="246"/>
      <c r="O4878" s="248"/>
      <c r="P4878" s="249" t="str">
        <f t="shared" si="535"/>
        <v/>
      </c>
      <c r="Q4878" s="250" t="str">
        <f t="shared" si="533"/>
        <v/>
      </c>
      <c r="R4878" s="248"/>
      <c r="S4878" s="246"/>
      <c r="T4878" s="248"/>
      <c r="U4878" s="249" t="str">
        <f>+IF(AND(S4878&gt;0,R4878&lt;&gt;'Data Validation (ROP used only)'!$A$22),SUM(S4878:T4878),"")</f>
        <v/>
      </c>
      <c r="V4878" s="250" t="str">
        <f>IF(OR(R4878='Data Validation (ROP used only)'!$A$22,ISBLANK(S4878),ISERROR(S4878/$I4878)),"",S4878/$I4878)</f>
        <v/>
      </c>
      <c r="W4878" s="251"/>
      <c r="X4878" s="252" t="str" cm="1">
        <f t="array" ref="X4878">_xlfn.IFS(W4878="","",W4878/I4878&gt;=2,2*I4878,W4878/I4878 &lt; 2, W4878)</f>
        <v/>
      </c>
      <c r="Y4878" s="253" t="str">
        <f t="shared" si="536"/>
        <v/>
      </c>
      <c r="Z4878" s="248"/>
      <c r="AA4878" s="249" t="str">
        <f t="shared" si="537"/>
        <v/>
      </c>
      <c r="AB4878" s="254" t="str">
        <f t="shared" si="538"/>
        <v/>
      </c>
      <c r="AC4878" s="159"/>
      <c r="AD4878" s="160"/>
    </row>
    <row r="4879" spans="2:30" ht="13.8" hidden="1" outlineLevel="1" x14ac:dyDescent="0.25">
      <c r="B4879" s="1"/>
      <c r="C4879" s="1"/>
      <c r="D4879" s="1"/>
      <c r="E4879" s="2"/>
      <c r="F4879" s="1"/>
      <c r="G4879" s="2"/>
      <c r="H4879" s="108"/>
      <c r="I4879" s="109"/>
      <c r="J4879" s="132" t="str">
        <f t="shared" si="534"/>
        <v/>
      </c>
      <c r="K4879" s="132">
        <f t="shared" si="532"/>
        <v>0</v>
      </c>
      <c r="L4879" s="246"/>
      <c r="M4879" s="247"/>
      <c r="N4879" s="246"/>
      <c r="O4879" s="248"/>
      <c r="P4879" s="249" t="str">
        <f t="shared" si="535"/>
        <v/>
      </c>
      <c r="Q4879" s="250" t="str">
        <f t="shared" si="533"/>
        <v/>
      </c>
      <c r="R4879" s="248"/>
      <c r="S4879" s="246"/>
      <c r="T4879" s="248"/>
      <c r="U4879" s="249" t="str">
        <f>+IF(AND(S4879&gt;0,R4879&lt;&gt;'Data Validation (ROP used only)'!$A$22),SUM(S4879:T4879),"")</f>
        <v/>
      </c>
      <c r="V4879" s="250" t="str">
        <f>IF(OR(R4879='Data Validation (ROP used only)'!$A$22,ISBLANK(S4879),ISERROR(S4879/$I4879)),"",S4879/$I4879)</f>
        <v/>
      </c>
      <c r="W4879" s="251"/>
      <c r="X4879" s="252" t="str" cm="1">
        <f t="array" ref="X4879">_xlfn.IFS(W4879="","",W4879/I4879&gt;=2,2*I4879,W4879/I4879 &lt; 2, W4879)</f>
        <v/>
      </c>
      <c r="Y4879" s="253" t="str">
        <f t="shared" si="536"/>
        <v/>
      </c>
      <c r="Z4879" s="248"/>
      <c r="AA4879" s="249" t="str">
        <f t="shared" si="537"/>
        <v/>
      </c>
      <c r="AB4879" s="254" t="str">
        <f t="shared" si="538"/>
        <v/>
      </c>
      <c r="AC4879" s="159"/>
      <c r="AD4879" s="160"/>
    </row>
    <row r="4880" spans="2:30" ht="13.8" hidden="1" outlineLevel="1" x14ac:dyDescent="0.25">
      <c r="B4880" s="1"/>
      <c r="C4880" s="1"/>
      <c r="D4880" s="1"/>
      <c r="E4880" s="2"/>
      <c r="F4880" s="1"/>
      <c r="G4880" s="2"/>
      <c r="H4880" s="108"/>
      <c r="I4880" s="109"/>
      <c r="J4880" s="132" t="str">
        <f t="shared" si="534"/>
        <v/>
      </c>
      <c r="K4880" s="132">
        <f t="shared" si="532"/>
        <v>0</v>
      </c>
      <c r="L4880" s="246"/>
      <c r="M4880" s="247"/>
      <c r="N4880" s="246"/>
      <c r="O4880" s="248"/>
      <c r="P4880" s="249" t="str">
        <f t="shared" si="535"/>
        <v/>
      </c>
      <c r="Q4880" s="250" t="str">
        <f t="shared" si="533"/>
        <v/>
      </c>
      <c r="R4880" s="248"/>
      <c r="S4880" s="246"/>
      <c r="T4880" s="248"/>
      <c r="U4880" s="249" t="str">
        <f>+IF(AND(S4880&gt;0,R4880&lt;&gt;'Data Validation (ROP used only)'!$A$22),SUM(S4880:T4880),"")</f>
        <v/>
      </c>
      <c r="V4880" s="250" t="str">
        <f>IF(OR(R4880='Data Validation (ROP used only)'!$A$22,ISBLANK(S4880),ISERROR(S4880/$I4880)),"",S4880/$I4880)</f>
        <v/>
      </c>
      <c r="W4880" s="251"/>
      <c r="X4880" s="252" t="str" cm="1">
        <f t="array" ref="X4880">_xlfn.IFS(W4880="","",W4880/I4880&gt;=2,2*I4880,W4880/I4880 &lt; 2, W4880)</f>
        <v/>
      </c>
      <c r="Y4880" s="253" t="str">
        <f t="shared" si="536"/>
        <v/>
      </c>
      <c r="Z4880" s="248"/>
      <c r="AA4880" s="249" t="str">
        <f t="shared" si="537"/>
        <v/>
      </c>
      <c r="AB4880" s="254" t="str">
        <f t="shared" si="538"/>
        <v/>
      </c>
      <c r="AC4880" s="159"/>
      <c r="AD4880" s="160"/>
    </row>
    <row r="4881" spans="2:30" ht="13.8" hidden="1" outlineLevel="1" x14ac:dyDescent="0.25">
      <c r="B4881" s="1"/>
      <c r="C4881" s="1"/>
      <c r="D4881" s="1"/>
      <c r="E4881" s="2"/>
      <c r="F4881" s="1"/>
      <c r="G4881" s="2"/>
      <c r="H4881" s="108"/>
      <c r="I4881" s="109"/>
      <c r="J4881" s="132" t="str">
        <f t="shared" si="534"/>
        <v/>
      </c>
      <c r="K4881" s="132">
        <f t="shared" si="532"/>
        <v>0</v>
      </c>
      <c r="L4881" s="246"/>
      <c r="M4881" s="247"/>
      <c r="N4881" s="246"/>
      <c r="O4881" s="248"/>
      <c r="P4881" s="249" t="str">
        <f t="shared" si="535"/>
        <v/>
      </c>
      <c r="Q4881" s="250" t="str">
        <f t="shared" si="533"/>
        <v/>
      </c>
      <c r="R4881" s="248"/>
      <c r="S4881" s="246"/>
      <c r="T4881" s="248"/>
      <c r="U4881" s="249" t="str">
        <f>+IF(AND(S4881&gt;0,R4881&lt;&gt;'Data Validation (ROP used only)'!$A$22),SUM(S4881:T4881),"")</f>
        <v/>
      </c>
      <c r="V4881" s="250" t="str">
        <f>IF(OR(R4881='Data Validation (ROP used only)'!$A$22,ISBLANK(S4881),ISERROR(S4881/$I4881)),"",S4881/$I4881)</f>
        <v/>
      </c>
      <c r="W4881" s="251"/>
      <c r="X4881" s="252" t="str" cm="1">
        <f t="array" ref="X4881">_xlfn.IFS(W4881="","",W4881/I4881&gt;=2,2*I4881,W4881/I4881 &lt; 2, W4881)</f>
        <v/>
      </c>
      <c r="Y4881" s="253" t="str">
        <f t="shared" si="536"/>
        <v/>
      </c>
      <c r="Z4881" s="248"/>
      <c r="AA4881" s="249" t="str">
        <f t="shared" si="537"/>
        <v/>
      </c>
      <c r="AB4881" s="254" t="str">
        <f t="shared" si="538"/>
        <v/>
      </c>
      <c r="AC4881" s="159"/>
      <c r="AD4881" s="160"/>
    </row>
    <row r="4882" spans="2:30" ht="13.8" hidden="1" outlineLevel="1" x14ac:dyDescent="0.25">
      <c r="B4882" s="1"/>
      <c r="C4882" s="1"/>
      <c r="D4882" s="1"/>
      <c r="E4882" s="2"/>
      <c r="F4882" s="1"/>
      <c r="G4882" s="2"/>
      <c r="H4882" s="108"/>
      <c r="I4882" s="109"/>
      <c r="J4882" s="132" t="str">
        <f t="shared" si="534"/>
        <v/>
      </c>
      <c r="K4882" s="132">
        <f t="shared" si="532"/>
        <v>0</v>
      </c>
      <c r="L4882" s="246"/>
      <c r="M4882" s="247"/>
      <c r="N4882" s="246"/>
      <c r="O4882" s="248"/>
      <c r="P4882" s="249" t="str">
        <f t="shared" si="535"/>
        <v/>
      </c>
      <c r="Q4882" s="250" t="str">
        <f t="shared" si="533"/>
        <v/>
      </c>
      <c r="R4882" s="248"/>
      <c r="S4882" s="246"/>
      <c r="T4882" s="248"/>
      <c r="U4882" s="249" t="str">
        <f>+IF(AND(S4882&gt;0,R4882&lt;&gt;'Data Validation (ROP used only)'!$A$22),SUM(S4882:T4882),"")</f>
        <v/>
      </c>
      <c r="V4882" s="250" t="str">
        <f>IF(OR(R4882='Data Validation (ROP used only)'!$A$22,ISBLANK(S4882),ISERROR(S4882/$I4882)),"",S4882/$I4882)</f>
        <v/>
      </c>
      <c r="W4882" s="251"/>
      <c r="X4882" s="252" t="str" cm="1">
        <f t="array" ref="X4882">_xlfn.IFS(W4882="","",W4882/I4882&gt;=2,2*I4882,W4882/I4882 &lt; 2, W4882)</f>
        <v/>
      </c>
      <c r="Y4882" s="253" t="str">
        <f t="shared" si="536"/>
        <v/>
      </c>
      <c r="Z4882" s="248"/>
      <c r="AA4882" s="249" t="str">
        <f t="shared" si="537"/>
        <v/>
      </c>
      <c r="AB4882" s="254" t="str">
        <f t="shared" si="538"/>
        <v/>
      </c>
      <c r="AC4882" s="159"/>
      <c r="AD4882" s="160"/>
    </row>
    <row r="4883" spans="2:30" ht="13.8" hidden="1" outlineLevel="1" x14ac:dyDescent="0.25">
      <c r="B4883" s="1"/>
      <c r="C4883" s="1"/>
      <c r="D4883" s="1"/>
      <c r="E4883" s="2"/>
      <c r="F4883" s="1"/>
      <c r="G4883" s="2"/>
      <c r="H4883" s="108"/>
      <c r="I4883" s="109"/>
      <c r="J4883" s="132" t="str">
        <f t="shared" si="534"/>
        <v/>
      </c>
      <c r="K4883" s="132">
        <f t="shared" si="532"/>
        <v>0</v>
      </c>
      <c r="L4883" s="246"/>
      <c r="M4883" s="247"/>
      <c r="N4883" s="246"/>
      <c r="O4883" s="248"/>
      <c r="P4883" s="249" t="str">
        <f t="shared" si="535"/>
        <v/>
      </c>
      <c r="Q4883" s="250" t="str">
        <f t="shared" si="533"/>
        <v/>
      </c>
      <c r="R4883" s="248"/>
      <c r="S4883" s="246"/>
      <c r="T4883" s="248"/>
      <c r="U4883" s="249" t="str">
        <f>+IF(AND(S4883&gt;0,R4883&lt;&gt;'Data Validation (ROP used only)'!$A$22),SUM(S4883:T4883),"")</f>
        <v/>
      </c>
      <c r="V4883" s="250" t="str">
        <f>IF(OR(R4883='Data Validation (ROP used only)'!$A$22,ISBLANK(S4883),ISERROR(S4883/$I4883)),"",S4883/$I4883)</f>
        <v/>
      </c>
      <c r="W4883" s="251"/>
      <c r="X4883" s="252" t="str" cm="1">
        <f t="array" ref="X4883">_xlfn.IFS(W4883="","",W4883/I4883&gt;=2,2*I4883,W4883/I4883 &lt; 2, W4883)</f>
        <v/>
      </c>
      <c r="Y4883" s="253" t="str">
        <f t="shared" si="536"/>
        <v/>
      </c>
      <c r="Z4883" s="248"/>
      <c r="AA4883" s="249" t="str">
        <f t="shared" si="537"/>
        <v/>
      </c>
      <c r="AB4883" s="254" t="str">
        <f t="shared" si="538"/>
        <v/>
      </c>
      <c r="AC4883" s="159"/>
      <c r="AD4883" s="160"/>
    </row>
    <row r="4884" spans="2:30" ht="13.8" hidden="1" outlineLevel="1" x14ac:dyDescent="0.25">
      <c r="B4884" s="1"/>
      <c r="C4884" s="1"/>
      <c r="D4884" s="1"/>
      <c r="E4884" s="2"/>
      <c r="F4884" s="1"/>
      <c r="G4884" s="2"/>
      <c r="H4884" s="108"/>
      <c r="I4884" s="109"/>
      <c r="J4884" s="132" t="str">
        <f t="shared" si="534"/>
        <v/>
      </c>
      <c r="K4884" s="132">
        <f t="shared" si="532"/>
        <v>0</v>
      </c>
      <c r="L4884" s="246"/>
      <c r="M4884" s="247"/>
      <c r="N4884" s="246"/>
      <c r="O4884" s="248"/>
      <c r="P4884" s="249" t="str">
        <f t="shared" si="535"/>
        <v/>
      </c>
      <c r="Q4884" s="250" t="str">
        <f t="shared" si="533"/>
        <v/>
      </c>
      <c r="R4884" s="248"/>
      <c r="S4884" s="246"/>
      <c r="T4884" s="248"/>
      <c r="U4884" s="249" t="str">
        <f>+IF(AND(S4884&gt;0,R4884&lt;&gt;'Data Validation (ROP used only)'!$A$22),SUM(S4884:T4884),"")</f>
        <v/>
      </c>
      <c r="V4884" s="250" t="str">
        <f>IF(OR(R4884='Data Validation (ROP used only)'!$A$22,ISBLANK(S4884),ISERROR(S4884/$I4884)),"",S4884/$I4884)</f>
        <v/>
      </c>
      <c r="W4884" s="251"/>
      <c r="X4884" s="252" t="str" cm="1">
        <f t="array" ref="X4884">_xlfn.IFS(W4884="","",W4884/I4884&gt;=2,2*I4884,W4884/I4884 &lt; 2, W4884)</f>
        <v/>
      </c>
      <c r="Y4884" s="253" t="str">
        <f t="shared" si="536"/>
        <v/>
      </c>
      <c r="Z4884" s="248"/>
      <c r="AA4884" s="249" t="str">
        <f t="shared" si="537"/>
        <v/>
      </c>
      <c r="AB4884" s="254" t="str">
        <f t="shared" si="538"/>
        <v/>
      </c>
      <c r="AC4884" s="159"/>
      <c r="AD4884" s="160"/>
    </row>
    <row r="4885" spans="2:30" ht="13.8" hidden="1" outlineLevel="1" x14ac:dyDescent="0.25">
      <c r="B4885" s="1"/>
      <c r="C4885" s="1"/>
      <c r="D4885" s="1"/>
      <c r="E4885" s="2"/>
      <c r="F4885" s="1"/>
      <c r="G4885" s="2"/>
      <c r="H4885" s="108"/>
      <c r="I4885" s="109"/>
      <c r="J4885" s="132" t="str">
        <f t="shared" si="534"/>
        <v/>
      </c>
      <c r="K4885" s="132">
        <f t="shared" si="532"/>
        <v>0</v>
      </c>
      <c r="L4885" s="246"/>
      <c r="M4885" s="247"/>
      <c r="N4885" s="246"/>
      <c r="O4885" s="248"/>
      <c r="P4885" s="249" t="str">
        <f t="shared" si="535"/>
        <v/>
      </c>
      <c r="Q4885" s="250" t="str">
        <f t="shared" si="533"/>
        <v/>
      </c>
      <c r="R4885" s="248"/>
      <c r="S4885" s="246"/>
      <c r="T4885" s="248"/>
      <c r="U4885" s="249" t="str">
        <f>+IF(AND(S4885&gt;0,R4885&lt;&gt;'Data Validation (ROP used only)'!$A$22),SUM(S4885:T4885),"")</f>
        <v/>
      </c>
      <c r="V4885" s="250" t="str">
        <f>IF(OR(R4885='Data Validation (ROP used only)'!$A$22,ISBLANK(S4885),ISERROR(S4885/$I4885)),"",S4885/$I4885)</f>
        <v/>
      </c>
      <c r="W4885" s="251"/>
      <c r="X4885" s="252" t="str" cm="1">
        <f t="array" ref="X4885">_xlfn.IFS(W4885="","",W4885/I4885&gt;=2,2*I4885,W4885/I4885 &lt; 2, W4885)</f>
        <v/>
      </c>
      <c r="Y4885" s="253" t="str">
        <f t="shared" si="536"/>
        <v/>
      </c>
      <c r="Z4885" s="248"/>
      <c r="AA4885" s="249" t="str">
        <f t="shared" si="537"/>
        <v/>
      </c>
      <c r="AB4885" s="254" t="str">
        <f t="shared" si="538"/>
        <v/>
      </c>
      <c r="AC4885" s="159"/>
      <c r="AD4885" s="160"/>
    </row>
    <row r="4886" spans="2:30" ht="13.8" hidden="1" outlineLevel="1" x14ac:dyDescent="0.25">
      <c r="B4886" s="1"/>
      <c r="C4886" s="1"/>
      <c r="D4886" s="1"/>
      <c r="E4886" s="2"/>
      <c r="F4886" s="1"/>
      <c r="G4886" s="2"/>
      <c r="H4886" s="108"/>
      <c r="I4886" s="109"/>
      <c r="J4886" s="132" t="str">
        <f t="shared" si="534"/>
        <v/>
      </c>
      <c r="K4886" s="132">
        <f t="shared" si="532"/>
        <v>0</v>
      </c>
      <c r="L4886" s="246"/>
      <c r="M4886" s="247"/>
      <c r="N4886" s="246"/>
      <c r="O4886" s="248"/>
      <c r="P4886" s="249" t="str">
        <f t="shared" si="535"/>
        <v/>
      </c>
      <c r="Q4886" s="250" t="str">
        <f t="shared" si="533"/>
        <v/>
      </c>
      <c r="R4886" s="248"/>
      <c r="S4886" s="246"/>
      <c r="T4886" s="248"/>
      <c r="U4886" s="249" t="str">
        <f>+IF(AND(S4886&gt;0,R4886&lt;&gt;'Data Validation (ROP used only)'!$A$22),SUM(S4886:T4886),"")</f>
        <v/>
      </c>
      <c r="V4886" s="250" t="str">
        <f>IF(OR(R4886='Data Validation (ROP used only)'!$A$22,ISBLANK(S4886),ISERROR(S4886/$I4886)),"",S4886/$I4886)</f>
        <v/>
      </c>
      <c r="W4886" s="251"/>
      <c r="X4886" s="252" t="str" cm="1">
        <f t="array" ref="X4886">_xlfn.IFS(W4886="","",W4886/I4886&gt;=2,2*I4886,W4886/I4886 &lt; 2, W4886)</f>
        <v/>
      </c>
      <c r="Y4886" s="253" t="str">
        <f t="shared" si="536"/>
        <v/>
      </c>
      <c r="Z4886" s="248"/>
      <c r="AA4886" s="249" t="str">
        <f t="shared" si="537"/>
        <v/>
      </c>
      <c r="AB4886" s="254" t="str">
        <f t="shared" si="538"/>
        <v/>
      </c>
      <c r="AC4886" s="159"/>
      <c r="AD4886" s="160"/>
    </row>
    <row r="4887" spans="2:30" ht="13.8" hidden="1" outlineLevel="1" x14ac:dyDescent="0.25">
      <c r="B4887" s="1"/>
      <c r="C4887" s="1"/>
      <c r="D4887" s="1"/>
      <c r="E4887" s="2"/>
      <c r="F4887" s="1"/>
      <c r="G4887" s="2"/>
      <c r="H4887" s="108"/>
      <c r="I4887" s="109"/>
      <c r="J4887" s="132" t="str">
        <f t="shared" si="534"/>
        <v/>
      </c>
      <c r="K4887" s="132">
        <f t="shared" si="532"/>
        <v>0</v>
      </c>
      <c r="L4887" s="246"/>
      <c r="M4887" s="247"/>
      <c r="N4887" s="246"/>
      <c r="O4887" s="248"/>
      <c r="P4887" s="249" t="str">
        <f t="shared" si="535"/>
        <v/>
      </c>
      <c r="Q4887" s="250" t="str">
        <f t="shared" si="533"/>
        <v/>
      </c>
      <c r="R4887" s="248"/>
      <c r="S4887" s="246"/>
      <c r="T4887" s="248"/>
      <c r="U4887" s="249" t="str">
        <f>+IF(AND(S4887&gt;0,R4887&lt;&gt;'Data Validation (ROP used only)'!$A$22),SUM(S4887:T4887),"")</f>
        <v/>
      </c>
      <c r="V4887" s="250" t="str">
        <f>IF(OR(R4887='Data Validation (ROP used only)'!$A$22,ISBLANK(S4887),ISERROR(S4887/$I4887)),"",S4887/$I4887)</f>
        <v/>
      </c>
      <c r="W4887" s="251"/>
      <c r="X4887" s="252" t="str" cm="1">
        <f t="array" ref="X4887">_xlfn.IFS(W4887="","",W4887/I4887&gt;=2,2*I4887,W4887/I4887 &lt; 2, W4887)</f>
        <v/>
      </c>
      <c r="Y4887" s="253" t="str">
        <f t="shared" si="536"/>
        <v/>
      </c>
      <c r="Z4887" s="248"/>
      <c r="AA4887" s="249" t="str">
        <f t="shared" si="537"/>
        <v/>
      </c>
      <c r="AB4887" s="254" t="str">
        <f t="shared" si="538"/>
        <v/>
      </c>
      <c r="AC4887" s="159"/>
      <c r="AD4887" s="160"/>
    </row>
    <row r="4888" spans="2:30" ht="13.8" hidden="1" outlineLevel="1" x14ac:dyDescent="0.25">
      <c r="B4888" s="1"/>
      <c r="C4888" s="1"/>
      <c r="D4888" s="1"/>
      <c r="E4888" s="2"/>
      <c r="F4888" s="1"/>
      <c r="G4888" s="2"/>
      <c r="H4888" s="108"/>
      <c r="I4888" s="109"/>
      <c r="J4888" s="132" t="str">
        <f t="shared" si="534"/>
        <v/>
      </c>
      <c r="K4888" s="132">
        <f t="shared" si="532"/>
        <v>0</v>
      </c>
      <c r="L4888" s="246"/>
      <c r="M4888" s="247"/>
      <c r="N4888" s="246"/>
      <c r="O4888" s="248"/>
      <c r="P4888" s="249" t="str">
        <f t="shared" si="535"/>
        <v/>
      </c>
      <c r="Q4888" s="250" t="str">
        <f t="shared" si="533"/>
        <v/>
      </c>
      <c r="R4888" s="248"/>
      <c r="S4888" s="246"/>
      <c r="T4888" s="248"/>
      <c r="U4888" s="249" t="str">
        <f>+IF(AND(S4888&gt;0,R4888&lt;&gt;'Data Validation (ROP used only)'!$A$22),SUM(S4888:T4888),"")</f>
        <v/>
      </c>
      <c r="V4888" s="250" t="str">
        <f>IF(OR(R4888='Data Validation (ROP used only)'!$A$22,ISBLANK(S4888),ISERROR(S4888/$I4888)),"",S4888/$I4888)</f>
        <v/>
      </c>
      <c r="W4888" s="251"/>
      <c r="X4888" s="252" t="str" cm="1">
        <f t="array" ref="X4888">_xlfn.IFS(W4888="","",W4888/I4888&gt;=2,2*I4888,W4888/I4888 &lt; 2, W4888)</f>
        <v/>
      </c>
      <c r="Y4888" s="253" t="str">
        <f t="shared" si="536"/>
        <v/>
      </c>
      <c r="Z4888" s="248"/>
      <c r="AA4888" s="249" t="str">
        <f t="shared" si="537"/>
        <v/>
      </c>
      <c r="AB4888" s="254" t="str">
        <f t="shared" si="538"/>
        <v/>
      </c>
      <c r="AC4888" s="159"/>
      <c r="AD4888" s="160"/>
    </row>
    <row r="4889" spans="2:30" ht="13.8" hidden="1" outlineLevel="1" x14ac:dyDescent="0.25">
      <c r="B4889" s="1"/>
      <c r="C4889" s="1"/>
      <c r="D4889" s="1"/>
      <c r="E4889" s="2"/>
      <c r="F4889" s="1"/>
      <c r="G4889" s="2"/>
      <c r="H4889" s="108"/>
      <c r="I4889" s="109"/>
      <c r="J4889" s="132" t="str">
        <f t="shared" si="534"/>
        <v/>
      </c>
      <c r="K4889" s="132">
        <f t="shared" si="532"/>
        <v>0</v>
      </c>
      <c r="L4889" s="246"/>
      <c r="M4889" s="247"/>
      <c r="N4889" s="246"/>
      <c r="O4889" s="248"/>
      <c r="P4889" s="249" t="str">
        <f t="shared" si="535"/>
        <v/>
      </c>
      <c r="Q4889" s="250" t="str">
        <f t="shared" si="533"/>
        <v/>
      </c>
      <c r="R4889" s="248"/>
      <c r="S4889" s="246"/>
      <c r="T4889" s="248"/>
      <c r="U4889" s="249" t="str">
        <f>+IF(AND(S4889&gt;0,R4889&lt;&gt;'Data Validation (ROP used only)'!$A$22),SUM(S4889:T4889),"")</f>
        <v/>
      </c>
      <c r="V4889" s="250" t="str">
        <f>IF(OR(R4889='Data Validation (ROP used only)'!$A$22,ISBLANK(S4889),ISERROR(S4889/$I4889)),"",S4889/$I4889)</f>
        <v/>
      </c>
      <c r="W4889" s="251"/>
      <c r="X4889" s="252" t="str" cm="1">
        <f t="array" ref="X4889">_xlfn.IFS(W4889="","",W4889/I4889&gt;=2,2*I4889,W4889/I4889 &lt; 2, W4889)</f>
        <v/>
      </c>
      <c r="Y4889" s="253" t="str">
        <f t="shared" si="536"/>
        <v/>
      </c>
      <c r="Z4889" s="248"/>
      <c r="AA4889" s="249" t="str">
        <f t="shared" si="537"/>
        <v/>
      </c>
      <c r="AB4889" s="254" t="str">
        <f t="shared" si="538"/>
        <v/>
      </c>
      <c r="AC4889" s="159"/>
      <c r="AD4889" s="160"/>
    </row>
    <row r="4890" spans="2:30" ht="13.8" hidden="1" outlineLevel="1" x14ac:dyDescent="0.25">
      <c r="B4890" s="1"/>
      <c r="C4890" s="1"/>
      <c r="D4890" s="1"/>
      <c r="E4890" s="2"/>
      <c r="F4890" s="1"/>
      <c r="G4890" s="2"/>
      <c r="H4890" s="108"/>
      <c r="I4890" s="109"/>
      <c r="J4890" s="132" t="str">
        <f t="shared" si="534"/>
        <v/>
      </c>
      <c r="K4890" s="132">
        <f t="shared" si="532"/>
        <v>0</v>
      </c>
      <c r="L4890" s="246"/>
      <c r="M4890" s="247"/>
      <c r="N4890" s="246"/>
      <c r="O4890" s="248"/>
      <c r="P4890" s="249" t="str">
        <f t="shared" si="535"/>
        <v/>
      </c>
      <c r="Q4890" s="250" t="str">
        <f t="shared" si="533"/>
        <v/>
      </c>
      <c r="R4890" s="248"/>
      <c r="S4890" s="246"/>
      <c r="T4890" s="248"/>
      <c r="U4890" s="249" t="str">
        <f>+IF(AND(S4890&gt;0,R4890&lt;&gt;'Data Validation (ROP used only)'!$A$22),SUM(S4890:T4890),"")</f>
        <v/>
      </c>
      <c r="V4890" s="250" t="str">
        <f>IF(OR(R4890='Data Validation (ROP used only)'!$A$22,ISBLANK(S4890),ISERROR(S4890/$I4890)),"",S4890/$I4890)</f>
        <v/>
      </c>
      <c r="W4890" s="251"/>
      <c r="X4890" s="252" t="str" cm="1">
        <f t="array" ref="X4890">_xlfn.IFS(W4890="","",W4890/I4890&gt;=2,2*I4890,W4890/I4890 &lt; 2, W4890)</f>
        <v/>
      </c>
      <c r="Y4890" s="253" t="str">
        <f t="shared" si="536"/>
        <v/>
      </c>
      <c r="Z4890" s="248"/>
      <c r="AA4890" s="249" t="str">
        <f t="shared" si="537"/>
        <v/>
      </c>
      <c r="AB4890" s="254" t="str">
        <f t="shared" si="538"/>
        <v/>
      </c>
      <c r="AC4890" s="159"/>
      <c r="AD4890" s="160"/>
    </row>
    <row r="4891" spans="2:30" ht="13.8" hidden="1" outlineLevel="1" x14ac:dyDescent="0.25">
      <c r="B4891" s="1"/>
      <c r="C4891" s="1"/>
      <c r="D4891" s="1"/>
      <c r="E4891" s="2"/>
      <c r="F4891" s="1"/>
      <c r="G4891" s="2"/>
      <c r="H4891" s="108"/>
      <c r="I4891" s="109"/>
      <c r="J4891" s="132" t="str">
        <f t="shared" si="534"/>
        <v/>
      </c>
      <c r="K4891" s="132">
        <f t="shared" si="532"/>
        <v>0</v>
      </c>
      <c r="L4891" s="246"/>
      <c r="M4891" s="247"/>
      <c r="N4891" s="246"/>
      <c r="O4891" s="248"/>
      <c r="P4891" s="249" t="str">
        <f t="shared" si="535"/>
        <v/>
      </c>
      <c r="Q4891" s="250" t="str">
        <f t="shared" si="533"/>
        <v/>
      </c>
      <c r="R4891" s="248"/>
      <c r="S4891" s="246"/>
      <c r="T4891" s="248"/>
      <c r="U4891" s="249" t="str">
        <f>+IF(AND(S4891&gt;0,R4891&lt;&gt;'Data Validation (ROP used only)'!$A$22),SUM(S4891:T4891),"")</f>
        <v/>
      </c>
      <c r="V4891" s="250" t="str">
        <f>IF(OR(R4891='Data Validation (ROP used only)'!$A$22,ISBLANK(S4891),ISERROR(S4891/$I4891)),"",S4891/$I4891)</f>
        <v/>
      </c>
      <c r="W4891" s="251"/>
      <c r="X4891" s="252" t="str" cm="1">
        <f t="array" ref="X4891">_xlfn.IFS(W4891="","",W4891/I4891&gt;=2,2*I4891,W4891/I4891 &lt; 2, W4891)</f>
        <v/>
      </c>
      <c r="Y4891" s="253" t="str">
        <f t="shared" si="536"/>
        <v/>
      </c>
      <c r="Z4891" s="248"/>
      <c r="AA4891" s="249" t="str">
        <f t="shared" si="537"/>
        <v/>
      </c>
      <c r="AB4891" s="254" t="str">
        <f t="shared" si="538"/>
        <v/>
      </c>
      <c r="AC4891" s="159"/>
      <c r="AD4891" s="160"/>
    </row>
    <row r="4892" spans="2:30" ht="13.8" hidden="1" outlineLevel="1" x14ac:dyDescent="0.25">
      <c r="B4892" s="1"/>
      <c r="C4892" s="1"/>
      <c r="D4892" s="1"/>
      <c r="E4892" s="2"/>
      <c r="F4892" s="1"/>
      <c r="G4892" s="2"/>
      <c r="H4892" s="108"/>
      <c r="I4892" s="109"/>
      <c r="J4892" s="132" t="str">
        <f t="shared" si="534"/>
        <v/>
      </c>
      <c r="K4892" s="132">
        <f t="shared" si="532"/>
        <v>0</v>
      </c>
      <c r="L4892" s="246"/>
      <c r="M4892" s="247"/>
      <c r="N4892" s="246"/>
      <c r="O4892" s="248"/>
      <c r="P4892" s="249" t="str">
        <f t="shared" si="535"/>
        <v/>
      </c>
      <c r="Q4892" s="250" t="str">
        <f t="shared" si="533"/>
        <v/>
      </c>
      <c r="R4892" s="248"/>
      <c r="S4892" s="246"/>
      <c r="T4892" s="248"/>
      <c r="U4892" s="249" t="str">
        <f>+IF(AND(S4892&gt;0,R4892&lt;&gt;'Data Validation (ROP used only)'!$A$22),SUM(S4892:T4892),"")</f>
        <v/>
      </c>
      <c r="V4892" s="250" t="str">
        <f>IF(OR(R4892='Data Validation (ROP used only)'!$A$22,ISBLANK(S4892),ISERROR(S4892/$I4892)),"",S4892/$I4892)</f>
        <v/>
      </c>
      <c r="W4892" s="251"/>
      <c r="X4892" s="252" t="str" cm="1">
        <f t="array" ref="X4892">_xlfn.IFS(W4892="","",W4892/I4892&gt;=2,2*I4892,W4892/I4892 &lt; 2, W4892)</f>
        <v/>
      </c>
      <c r="Y4892" s="253" t="str">
        <f t="shared" si="536"/>
        <v/>
      </c>
      <c r="Z4892" s="248"/>
      <c r="AA4892" s="249" t="str">
        <f t="shared" si="537"/>
        <v/>
      </c>
      <c r="AB4892" s="254" t="str">
        <f t="shared" si="538"/>
        <v/>
      </c>
      <c r="AC4892" s="159"/>
      <c r="AD4892" s="160"/>
    </row>
    <row r="4893" spans="2:30" ht="13.8" hidden="1" outlineLevel="1" x14ac:dyDescent="0.25">
      <c r="B4893" s="1"/>
      <c r="C4893" s="1"/>
      <c r="D4893" s="1"/>
      <c r="E4893" s="2"/>
      <c r="F4893" s="1"/>
      <c r="G4893" s="2"/>
      <c r="H4893" s="108"/>
      <c r="I4893" s="109"/>
      <c r="J4893" s="132" t="str">
        <f t="shared" si="534"/>
        <v/>
      </c>
      <c r="K4893" s="132">
        <f t="shared" si="532"/>
        <v>0</v>
      </c>
      <c r="L4893" s="246"/>
      <c r="M4893" s="247"/>
      <c r="N4893" s="246"/>
      <c r="O4893" s="248"/>
      <c r="P4893" s="249" t="str">
        <f t="shared" si="535"/>
        <v/>
      </c>
      <c r="Q4893" s="250" t="str">
        <f t="shared" si="533"/>
        <v/>
      </c>
      <c r="R4893" s="248"/>
      <c r="S4893" s="246"/>
      <c r="T4893" s="248"/>
      <c r="U4893" s="249" t="str">
        <f>+IF(AND(S4893&gt;0,R4893&lt;&gt;'Data Validation (ROP used only)'!$A$22),SUM(S4893:T4893),"")</f>
        <v/>
      </c>
      <c r="V4893" s="250" t="str">
        <f>IF(OR(R4893='Data Validation (ROP used only)'!$A$22,ISBLANK(S4893),ISERROR(S4893/$I4893)),"",S4893/$I4893)</f>
        <v/>
      </c>
      <c r="W4893" s="251"/>
      <c r="X4893" s="252" t="str" cm="1">
        <f t="array" ref="X4893">_xlfn.IFS(W4893="","",W4893/I4893&gt;=2,2*I4893,W4893/I4893 &lt; 2, W4893)</f>
        <v/>
      </c>
      <c r="Y4893" s="253" t="str">
        <f t="shared" si="536"/>
        <v/>
      </c>
      <c r="Z4893" s="248"/>
      <c r="AA4893" s="249" t="str">
        <f t="shared" si="537"/>
        <v/>
      </c>
      <c r="AB4893" s="254" t="str">
        <f t="shared" si="538"/>
        <v/>
      </c>
      <c r="AC4893" s="159"/>
      <c r="AD4893" s="160"/>
    </row>
    <row r="4894" spans="2:30" ht="13.8" hidden="1" outlineLevel="1" x14ac:dyDescent="0.25">
      <c r="B4894" s="1"/>
      <c r="C4894" s="1"/>
      <c r="D4894" s="1"/>
      <c r="E4894" s="2"/>
      <c r="F4894" s="1"/>
      <c r="G4894" s="2"/>
      <c r="H4894" s="108"/>
      <c r="I4894" s="109"/>
      <c r="J4894" s="132" t="str">
        <f t="shared" si="534"/>
        <v/>
      </c>
      <c r="K4894" s="132">
        <f t="shared" si="532"/>
        <v>0</v>
      </c>
      <c r="L4894" s="246"/>
      <c r="M4894" s="247"/>
      <c r="N4894" s="246"/>
      <c r="O4894" s="248"/>
      <c r="P4894" s="249" t="str">
        <f t="shared" si="535"/>
        <v/>
      </c>
      <c r="Q4894" s="250" t="str">
        <f t="shared" si="533"/>
        <v/>
      </c>
      <c r="R4894" s="248"/>
      <c r="S4894" s="246"/>
      <c r="T4894" s="248"/>
      <c r="U4894" s="249" t="str">
        <f>+IF(AND(S4894&gt;0,R4894&lt;&gt;'Data Validation (ROP used only)'!$A$22),SUM(S4894:T4894),"")</f>
        <v/>
      </c>
      <c r="V4894" s="250" t="str">
        <f>IF(OR(R4894='Data Validation (ROP used only)'!$A$22,ISBLANK(S4894),ISERROR(S4894/$I4894)),"",S4894/$I4894)</f>
        <v/>
      </c>
      <c r="W4894" s="251"/>
      <c r="X4894" s="252" t="str" cm="1">
        <f t="array" ref="X4894">_xlfn.IFS(W4894="","",W4894/I4894&gt;=2,2*I4894,W4894/I4894 &lt; 2, W4894)</f>
        <v/>
      </c>
      <c r="Y4894" s="253" t="str">
        <f t="shared" si="536"/>
        <v/>
      </c>
      <c r="Z4894" s="248"/>
      <c r="AA4894" s="249" t="str">
        <f t="shared" si="537"/>
        <v/>
      </c>
      <c r="AB4894" s="254" t="str">
        <f t="shared" si="538"/>
        <v/>
      </c>
      <c r="AC4894" s="159"/>
      <c r="AD4894" s="160"/>
    </row>
    <row r="4895" spans="2:30" ht="13.8" hidden="1" outlineLevel="1" x14ac:dyDescent="0.25">
      <c r="B4895" s="1"/>
      <c r="C4895" s="1"/>
      <c r="D4895" s="1"/>
      <c r="E4895" s="2"/>
      <c r="F4895" s="1"/>
      <c r="G4895" s="2"/>
      <c r="H4895" s="108"/>
      <c r="I4895" s="109"/>
      <c r="J4895" s="132" t="str">
        <f t="shared" si="534"/>
        <v/>
      </c>
      <c r="K4895" s="132">
        <f t="shared" si="532"/>
        <v>0</v>
      </c>
      <c r="L4895" s="246"/>
      <c r="M4895" s="247"/>
      <c r="N4895" s="246"/>
      <c r="O4895" s="248"/>
      <c r="P4895" s="249" t="str">
        <f t="shared" si="535"/>
        <v/>
      </c>
      <c r="Q4895" s="250" t="str">
        <f t="shared" si="533"/>
        <v/>
      </c>
      <c r="R4895" s="248"/>
      <c r="S4895" s="246"/>
      <c r="T4895" s="248"/>
      <c r="U4895" s="249" t="str">
        <f>+IF(AND(S4895&gt;0,R4895&lt;&gt;'Data Validation (ROP used only)'!$A$22),SUM(S4895:T4895),"")</f>
        <v/>
      </c>
      <c r="V4895" s="250" t="str">
        <f>IF(OR(R4895='Data Validation (ROP used only)'!$A$22,ISBLANK(S4895),ISERROR(S4895/$I4895)),"",S4895/$I4895)</f>
        <v/>
      </c>
      <c r="W4895" s="251"/>
      <c r="X4895" s="252" t="str" cm="1">
        <f t="array" ref="X4895">_xlfn.IFS(W4895="","",W4895/I4895&gt;=2,2*I4895,W4895/I4895 &lt; 2, W4895)</f>
        <v/>
      </c>
      <c r="Y4895" s="253" t="str">
        <f t="shared" si="536"/>
        <v/>
      </c>
      <c r="Z4895" s="248"/>
      <c r="AA4895" s="249" t="str">
        <f t="shared" si="537"/>
        <v/>
      </c>
      <c r="AB4895" s="254" t="str">
        <f t="shared" si="538"/>
        <v/>
      </c>
      <c r="AC4895" s="159"/>
      <c r="AD4895" s="160"/>
    </row>
    <row r="4896" spans="2:30" ht="13.8" hidden="1" outlineLevel="1" x14ac:dyDescent="0.25">
      <c r="B4896" s="1"/>
      <c r="C4896" s="1"/>
      <c r="D4896" s="1"/>
      <c r="E4896" s="2"/>
      <c r="F4896" s="1"/>
      <c r="G4896" s="2"/>
      <c r="H4896" s="108"/>
      <c r="I4896" s="109"/>
      <c r="J4896" s="132" t="str">
        <f t="shared" si="534"/>
        <v/>
      </c>
      <c r="K4896" s="132">
        <f t="shared" si="532"/>
        <v>0</v>
      </c>
      <c r="L4896" s="246"/>
      <c r="M4896" s="247"/>
      <c r="N4896" s="246"/>
      <c r="O4896" s="248"/>
      <c r="P4896" s="249" t="str">
        <f t="shared" si="535"/>
        <v/>
      </c>
      <c r="Q4896" s="250" t="str">
        <f t="shared" si="533"/>
        <v/>
      </c>
      <c r="R4896" s="248"/>
      <c r="S4896" s="246"/>
      <c r="T4896" s="248"/>
      <c r="U4896" s="249" t="str">
        <f>+IF(AND(S4896&gt;0,R4896&lt;&gt;'Data Validation (ROP used only)'!$A$22),SUM(S4896:T4896),"")</f>
        <v/>
      </c>
      <c r="V4896" s="250" t="str">
        <f>IF(OR(R4896='Data Validation (ROP used only)'!$A$22,ISBLANK(S4896),ISERROR(S4896/$I4896)),"",S4896/$I4896)</f>
        <v/>
      </c>
      <c r="W4896" s="251"/>
      <c r="X4896" s="252" t="str" cm="1">
        <f t="array" ref="X4896">_xlfn.IFS(W4896="","",W4896/I4896&gt;=2,2*I4896,W4896/I4896 &lt; 2, W4896)</f>
        <v/>
      </c>
      <c r="Y4896" s="253" t="str">
        <f t="shared" si="536"/>
        <v/>
      </c>
      <c r="Z4896" s="248"/>
      <c r="AA4896" s="249" t="str">
        <f t="shared" si="537"/>
        <v/>
      </c>
      <c r="AB4896" s="254" t="str">
        <f t="shared" si="538"/>
        <v/>
      </c>
      <c r="AC4896" s="159"/>
      <c r="AD4896" s="160"/>
    </row>
    <row r="4897" spans="2:30" ht="13.8" hidden="1" outlineLevel="1" x14ac:dyDescent="0.25">
      <c r="B4897" s="1"/>
      <c r="C4897" s="1"/>
      <c r="D4897" s="1"/>
      <c r="E4897" s="2"/>
      <c r="F4897" s="1"/>
      <c r="G4897" s="2"/>
      <c r="H4897" s="108"/>
      <c r="I4897" s="109"/>
      <c r="J4897" s="132" t="str">
        <f t="shared" si="534"/>
        <v/>
      </c>
      <c r="K4897" s="132">
        <f t="shared" si="532"/>
        <v>0</v>
      </c>
      <c r="L4897" s="246"/>
      <c r="M4897" s="247"/>
      <c r="N4897" s="246"/>
      <c r="O4897" s="248"/>
      <c r="P4897" s="249" t="str">
        <f t="shared" si="535"/>
        <v/>
      </c>
      <c r="Q4897" s="250" t="str">
        <f t="shared" si="533"/>
        <v/>
      </c>
      <c r="R4897" s="248"/>
      <c r="S4897" s="246"/>
      <c r="T4897" s="248"/>
      <c r="U4897" s="249" t="str">
        <f>+IF(AND(S4897&gt;0,R4897&lt;&gt;'Data Validation (ROP used only)'!$A$22),SUM(S4897:T4897),"")</f>
        <v/>
      </c>
      <c r="V4897" s="250" t="str">
        <f>IF(OR(R4897='Data Validation (ROP used only)'!$A$22,ISBLANK(S4897),ISERROR(S4897/$I4897)),"",S4897/$I4897)</f>
        <v/>
      </c>
      <c r="W4897" s="251"/>
      <c r="X4897" s="252" t="str" cm="1">
        <f t="array" ref="X4897">_xlfn.IFS(W4897="","",W4897/I4897&gt;=2,2*I4897,W4897/I4897 &lt; 2, W4897)</f>
        <v/>
      </c>
      <c r="Y4897" s="253" t="str">
        <f t="shared" si="536"/>
        <v/>
      </c>
      <c r="Z4897" s="248"/>
      <c r="AA4897" s="249" t="str">
        <f t="shared" si="537"/>
        <v/>
      </c>
      <c r="AB4897" s="254" t="str">
        <f t="shared" si="538"/>
        <v/>
      </c>
      <c r="AC4897" s="159"/>
      <c r="AD4897" s="160"/>
    </row>
    <row r="4898" spans="2:30" ht="13.8" hidden="1" outlineLevel="1" x14ac:dyDescent="0.25">
      <c r="B4898" s="1"/>
      <c r="C4898" s="1"/>
      <c r="D4898" s="1"/>
      <c r="E4898" s="2"/>
      <c r="F4898" s="1"/>
      <c r="G4898" s="2"/>
      <c r="H4898" s="108"/>
      <c r="I4898" s="109"/>
      <c r="J4898" s="132" t="str">
        <f t="shared" si="534"/>
        <v/>
      </c>
      <c r="K4898" s="132">
        <f t="shared" si="532"/>
        <v>0</v>
      </c>
      <c r="L4898" s="246"/>
      <c r="M4898" s="247"/>
      <c r="N4898" s="246"/>
      <c r="O4898" s="248"/>
      <c r="P4898" s="249" t="str">
        <f t="shared" si="535"/>
        <v/>
      </c>
      <c r="Q4898" s="250" t="str">
        <f t="shared" si="533"/>
        <v/>
      </c>
      <c r="R4898" s="248"/>
      <c r="S4898" s="246"/>
      <c r="T4898" s="248"/>
      <c r="U4898" s="249" t="str">
        <f>+IF(AND(S4898&gt;0,R4898&lt;&gt;'Data Validation (ROP used only)'!$A$22),SUM(S4898:T4898),"")</f>
        <v/>
      </c>
      <c r="V4898" s="250" t="str">
        <f>IF(OR(R4898='Data Validation (ROP used only)'!$A$22,ISBLANK(S4898),ISERROR(S4898/$I4898)),"",S4898/$I4898)</f>
        <v/>
      </c>
      <c r="W4898" s="251"/>
      <c r="X4898" s="252" t="str" cm="1">
        <f t="array" ref="X4898">_xlfn.IFS(W4898="","",W4898/I4898&gt;=2,2*I4898,W4898/I4898 &lt; 2, W4898)</f>
        <v/>
      </c>
      <c r="Y4898" s="253" t="str">
        <f t="shared" si="536"/>
        <v/>
      </c>
      <c r="Z4898" s="248"/>
      <c r="AA4898" s="249" t="str">
        <f t="shared" si="537"/>
        <v/>
      </c>
      <c r="AB4898" s="254" t="str">
        <f t="shared" si="538"/>
        <v/>
      </c>
      <c r="AC4898" s="159"/>
      <c r="AD4898" s="160"/>
    </row>
    <row r="4899" spans="2:30" ht="13.8" hidden="1" outlineLevel="1" x14ac:dyDescent="0.25">
      <c r="B4899" s="1"/>
      <c r="C4899" s="1"/>
      <c r="D4899" s="1"/>
      <c r="E4899" s="2"/>
      <c r="F4899" s="1"/>
      <c r="G4899" s="2"/>
      <c r="H4899" s="108"/>
      <c r="I4899" s="109"/>
      <c r="J4899" s="132" t="str">
        <f t="shared" si="534"/>
        <v/>
      </c>
      <c r="K4899" s="132">
        <f t="shared" si="532"/>
        <v>0</v>
      </c>
      <c r="L4899" s="246"/>
      <c r="M4899" s="247"/>
      <c r="N4899" s="246"/>
      <c r="O4899" s="248"/>
      <c r="P4899" s="249" t="str">
        <f t="shared" si="535"/>
        <v/>
      </c>
      <c r="Q4899" s="250" t="str">
        <f t="shared" si="533"/>
        <v/>
      </c>
      <c r="R4899" s="248"/>
      <c r="S4899" s="246"/>
      <c r="T4899" s="248"/>
      <c r="U4899" s="249" t="str">
        <f>+IF(AND(S4899&gt;0,R4899&lt;&gt;'Data Validation (ROP used only)'!$A$22),SUM(S4899:T4899),"")</f>
        <v/>
      </c>
      <c r="V4899" s="250" t="str">
        <f>IF(OR(R4899='Data Validation (ROP used only)'!$A$22,ISBLANK(S4899),ISERROR(S4899/$I4899)),"",S4899/$I4899)</f>
        <v/>
      </c>
      <c r="W4899" s="251"/>
      <c r="X4899" s="252" t="str" cm="1">
        <f t="array" ref="X4899">_xlfn.IFS(W4899="","",W4899/I4899&gt;=2,2*I4899,W4899/I4899 &lt; 2, W4899)</f>
        <v/>
      </c>
      <c r="Y4899" s="253" t="str">
        <f t="shared" si="536"/>
        <v/>
      </c>
      <c r="Z4899" s="248"/>
      <c r="AA4899" s="249" t="str">
        <f t="shared" si="537"/>
        <v/>
      </c>
      <c r="AB4899" s="254" t="str">
        <f t="shared" si="538"/>
        <v/>
      </c>
      <c r="AC4899" s="159"/>
      <c r="AD4899" s="160"/>
    </row>
    <row r="4900" spans="2:30" ht="13.8" hidden="1" outlineLevel="1" x14ac:dyDescent="0.25">
      <c r="B4900" s="1"/>
      <c r="C4900" s="1"/>
      <c r="D4900" s="1"/>
      <c r="E4900" s="2"/>
      <c r="F4900" s="1"/>
      <c r="G4900" s="2"/>
      <c r="H4900" s="108"/>
      <c r="I4900" s="109"/>
      <c r="J4900" s="132" t="str">
        <f t="shared" si="534"/>
        <v/>
      </c>
      <c r="K4900" s="132">
        <f t="shared" si="532"/>
        <v>0</v>
      </c>
      <c r="L4900" s="246"/>
      <c r="M4900" s="247"/>
      <c r="N4900" s="246"/>
      <c r="O4900" s="248"/>
      <c r="P4900" s="249" t="str">
        <f t="shared" si="535"/>
        <v/>
      </c>
      <c r="Q4900" s="250" t="str">
        <f t="shared" si="533"/>
        <v/>
      </c>
      <c r="R4900" s="248"/>
      <c r="S4900" s="246"/>
      <c r="T4900" s="248"/>
      <c r="U4900" s="249" t="str">
        <f>+IF(AND(S4900&gt;0,R4900&lt;&gt;'Data Validation (ROP used only)'!$A$22),SUM(S4900:T4900),"")</f>
        <v/>
      </c>
      <c r="V4900" s="250" t="str">
        <f>IF(OR(R4900='Data Validation (ROP used only)'!$A$22,ISBLANK(S4900),ISERROR(S4900/$I4900)),"",S4900/$I4900)</f>
        <v/>
      </c>
      <c r="W4900" s="251"/>
      <c r="X4900" s="252" t="str" cm="1">
        <f t="array" ref="X4900">_xlfn.IFS(W4900="","",W4900/I4900&gt;=2,2*I4900,W4900/I4900 &lt; 2, W4900)</f>
        <v/>
      </c>
      <c r="Y4900" s="253" t="str">
        <f t="shared" si="536"/>
        <v/>
      </c>
      <c r="Z4900" s="248"/>
      <c r="AA4900" s="249" t="str">
        <f t="shared" si="537"/>
        <v/>
      </c>
      <c r="AB4900" s="254" t="str">
        <f t="shared" si="538"/>
        <v/>
      </c>
      <c r="AC4900" s="159"/>
      <c r="AD4900" s="160"/>
    </row>
    <row r="4901" spans="2:30" ht="13.8" hidden="1" outlineLevel="1" x14ac:dyDescent="0.25">
      <c r="B4901" s="1"/>
      <c r="C4901" s="1"/>
      <c r="D4901" s="1"/>
      <c r="E4901" s="2"/>
      <c r="F4901" s="1"/>
      <c r="G4901" s="2"/>
      <c r="H4901" s="108"/>
      <c r="I4901" s="109"/>
      <c r="J4901" s="132" t="str">
        <f t="shared" si="534"/>
        <v/>
      </c>
      <c r="K4901" s="132">
        <f t="shared" si="532"/>
        <v>0</v>
      </c>
      <c r="L4901" s="246"/>
      <c r="M4901" s="247"/>
      <c r="N4901" s="246"/>
      <c r="O4901" s="248"/>
      <c r="P4901" s="249" t="str">
        <f t="shared" si="535"/>
        <v/>
      </c>
      <c r="Q4901" s="250" t="str">
        <f t="shared" si="533"/>
        <v/>
      </c>
      <c r="R4901" s="248"/>
      <c r="S4901" s="246"/>
      <c r="T4901" s="248"/>
      <c r="U4901" s="249" t="str">
        <f>+IF(AND(S4901&gt;0,R4901&lt;&gt;'Data Validation (ROP used only)'!$A$22),SUM(S4901:T4901),"")</f>
        <v/>
      </c>
      <c r="V4901" s="250" t="str">
        <f>IF(OR(R4901='Data Validation (ROP used only)'!$A$22,ISBLANK(S4901),ISERROR(S4901/$I4901)),"",S4901/$I4901)</f>
        <v/>
      </c>
      <c r="W4901" s="251"/>
      <c r="X4901" s="252" t="str" cm="1">
        <f t="array" ref="X4901">_xlfn.IFS(W4901="","",W4901/I4901&gt;=2,2*I4901,W4901/I4901 &lt; 2, W4901)</f>
        <v/>
      </c>
      <c r="Y4901" s="253" t="str">
        <f t="shared" si="536"/>
        <v/>
      </c>
      <c r="Z4901" s="248"/>
      <c r="AA4901" s="249" t="str">
        <f t="shared" si="537"/>
        <v/>
      </c>
      <c r="AB4901" s="254" t="str">
        <f t="shared" si="538"/>
        <v/>
      </c>
      <c r="AC4901" s="159"/>
      <c r="AD4901" s="160"/>
    </row>
    <row r="4902" spans="2:30" ht="13.8" hidden="1" outlineLevel="1" x14ac:dyDescent="0.25">
      <c r="B4902" s="1"/>
      <c r="C4902" s="1"/>
      <c r="D4902" s="1"/>
      <c r="E4902" s="2"/>
      <c r="F4902" s="1"/>
      <c r="G4902" s="2"/>
      <c r="H4902" s="108"/>
      <c r="I4902" s="109"/>
      <c r="J4902" s="132" t="str">
        <f t="shared" si="534"/>
        <v/>
      </c>
      <c r="K4902" s="132">
        <f t="shared" si="532"/>
        <v>0</v>
      </c>
      <c r="L4902" s="246"/>
      <c r="M4902" s="247"/>
      <c r="N4902" s="246"/>
      <c r="O4902" s="248"/>
      <c r="P4902" s="249" t="str">
        <f t="shared" si="535"/>
        <v/>
      </c>
      <c r="Q4902" s="250" t="str">
        <f t="shared" si="533"/>
        <v/>
      </c>
      <c r="R4902" s="248"/>
      <c r="S4902" s="246"/>
      <c r="T4902" s="248"/>
      <c r="U4902" s="249" t="str">
        <f>+IF(AND(S4902&gt;0,R4902&lt;&gt;'Data Validation (ROP used only)'!$A$22),SUM(S4902:T4902),"")</f>
        <v/>
      </c>
      <c r="V4902" s="250" t="str">
        <f>IF(OR(R4902='Data Validation (ROP used only)'!$A$22,ISBLANK(S4902),ISERROR(S4902/$I4902)),"",S4902/$I4902)</f>
        <v/>
      </c>
      <c r="W4902" s="251"/>
      <c r="X4902" s="252" t="str" cm="1">
        <f t="array" ref="X4902">_xlfn.IFS(W4902="","",W4902/I4902&gt;=2,2*I4902,W4902/I4902 &lt; 2, W4902)</f>
        <v/>
      </c>
      <c r="Y4902" s="253" t="str">
        <f t="shared" si="536"/>
        <v/>
      </c>
      <c r="Z4902" s="248"/>
      <c r="AA4902" s="249" t="str">
        <f t="shared" si="537"/>
        <v/>
      </c>
      <c r="AB4902" s="254" t="str">
        <f t="shared" si="538"/>
        <v/>
      </c>
      <c r="AC4902" s="159"/>
      <c r="AD4902" s="160"/>
    </row>
    <row r="4903" spans="2:30" ht="13.8" hidden="1" outlineLevel="1" x14ac:dyDescent="0.25">
      <c r="B4903" s="1"/>
      <c r="C4903" s="1"/>
      <c r="D4903" s="1"/>
      <c r="E4903" s="2"/>
      <c r="F4903" s="1"/>
      <c r="G4903" s="2"/>
      <c r="H4903" s="108"/>
      <c r="I4903" s="109"/>
      <c r="J4903" s="132" t="str">
        <f t="shared" si="534"/>
        <v/>
      </c>
      <c r="K4903" s="132">
        <f t="shared" ref="K4903:K4966" si="539">IF(ISERROR(I4903/1754.5),"",I4903/1754.5)</f>
        <v>0</v>
      </c>
      <c r="L4903" s="246"/>
      <c r="M4903" s="247"/>
      <c r="N4903" s="246"/>
      <c r="O4903" s="248"/>
      <c r="P4903" s="249" t="str">
        <f t="shared" si="535"/>
        <v/>
      </c>
      <c r="Q4903" s="250" t="str">
        <f t="shared" si="533"/>
        <v/>
      </c>
      <c r="R4903" s="248"/>
      <c r="S4903" s="246"/>
      <c r="T4903" s="248"/>
      <c r="U4903" s="249" t="str">
        <f>+IF(AND(S4903&gt;0,R4903&lt;&gt;'Data Validation (ROP used only)'!$A$22),SUM(S4903:T4903),"")</f>
        <v/>
      </c>
      <c r="V4903" s="250" t="str">
        <f>IF(OR(R4903='Data Validation (ROP used only)'!$A$22,ISBLANK(S4903),ISERROR(S4903/$I4903)),"",S4903/$I4903)</f>
        <v/>
      </c>
      <c r="W4903" s="251"/>
      <c r="X4903" s="252" t="str" cm="1">
        <f t="array" ref="X4903">_xlfn.IFS(W4903="","",W4903/I4903&gt;=2,2*I4903,W4903/I4903 &lt; 2, W4903)</f>
        <v/>
      </c>
      <c r="Y4903" s="253" t="str">
        <f t="shared" si="536"/>
        <v/>
      </c>
      <c r="Z4903" s="248"/>
      <c r="AA4903" s="249" t="str">
        <f t="shared" si="537"/>
        <v/>
      </c>
      <c r="AB4903" s="254" t="str">
        <f t="shared" si="538"/>
        <v/>
      </c>
      <c r="AC4903" s="159"/>
      <c r="AD4903" s="160"/>
    </row>
    <row r="4904" spans="2:30" ht="13.8" hidden="1" outlineLevel="1" x14ac:dyDescent="0.25">
      <c r="B4904" s="1"/>
      <c r="C4904" s="1"/>
      <c r="D4904" s="1"/>
      <c r="E4904" s="2"/>
      <c r="F4904" s="1"/>
      <c r="G4904" s="2"/>
      <c r="H4904" s="108"/>
      <c r="I4904" s="109"/>
      <c r="J4904" s="132" t="str">
        <f t="shared" si="534"/>
        <v/>
      </c>
      <c r="K4904" s="132">
        <f t="shared" si="539"/>
        <v>0</v>
      </c>
      <c r="L4904" s="246"/>
      <c r="M4904" s="247"/>
      <c r="N4904" s="246"/>
      <c r="O4904" s="248"/>
      <c r="P4904" s="249" t="str">
        <f t="shared" si="535"/>
        <v/>
      </c>
      <c r="Q4904" s="250" t="str">
        <f t="shared" si="533"/>
        <v/>
      </c>
      <c r="R4904" s="248"/>
      <c r="S4904" s="246"/>
      <c r="T4904" s="248"/>
      <c r="U4904" s="249" t="str">
        <f>+IF(AND(S4904&gt;0,R4904&lt;&gt;'Data Validation (ROP used only)'!$A$22),SUM(S4904:T4904),"")</f>
        <v/>
      </c>
      <c r="V4904" s="250" t="str">
        <f>IF(OR(R4904='Data Validation (ROP used only)'!$A$22,ISBLANK(S4904),ISERROR(S4904/$I4904)),"",S4904/$I4904)</f>
        <v/>
      </c>
      <c r="W4904" s="251"/>
      <c r="X4904" s="252" t="str" cm="1">
        <f t="array" ref="X4904">_xlfn.IFS(W4904="","",W4904/I4904&gt;=2,2*I4904,W4904/I4904 &lt; 2, W4904)</f>
        <v/>
      </c>
      <c r="Y4904" s="253" t="str">
        <f t="shared" si="536"/>
        <v/>
      </c>
      <c r="Z4904" s="248"/>
      <c r="AA4904" s="249" t="str">
        <f t="shared" si="537"/>
        <v/>
      </c>
      <c r="AB4904" s="254" t="str">
        <f t="shared" si="538"/>
        <v/>
      </c>
      <c r="AC4904" s="159"/>
      <c r="AD4904" s="160"/>
    </row>
    <row r="4905" spans="2:30" ht="13.8" hidden="1" outlineLevel="1" x14ac:dyDescent="0.25">
      <c r="B4905" s="1"/>
      <c r="C4905" s="1"/>
      <c r="D4905" s="1"/>
      <c r="E4905" s="2"/>
      <c r="F4905" s="1"/>
      <c r="G4905" s="2"/>
      <c r="H4905" s="108"/>
      <c r="I4905" s="109"/>
      <c r="J4905" s="132" t="str">
        <f t="shared" si="534"/>
        <v/>
      </c>
      <c r="K4905" s="132">
        <f t="shared" si="539"/>
        <v>0</v>
      </c>
      <c r="L4905" s="246"/>
      <c r="M4905" s="247"/>
      <c r="N4905" s="246"/>
      <c r="O4905" s="248"/>
      <c r="P4905" s="249" t="str">
        <f t="shared" si="535"/>
        <v/>
      </c>
      <c r="Q4905" s="250" t="str">
        <f t="shared" si="533"/>
        <v/>
      </c>
      <c r="R4905" s="248"/>
      <c r="S4905" s="246"/>
      <c r="T4905" s="248"/>
      <c r="U4905" s="249" t="str">
        <f>+IF(AND(S4905&gt;0,R4905&lt;&gt;'Data Validation (ROP used only)'!$A$22),SUM(S4905:T4905),"")</f>
        <v/>
      </c>
      <c r="V4905" s="250" t="str">
        <f>IF(OR(R4905='Data Validation (ROP used only)'!$A$22,ISBLANK(S4905),ISERROR(S4905/$I4905)),"",S4905/$I4905)</f>
        <v/>
      </c>
      <c r="W4905" s="251"/>
      <c r="X4905" s="252" t="str" cm="1">
        <f t="array" ref="X4905">_xlfn.IFS(W4905="","",W4905/I4905&gt;=2,2*I4905,W4905/I4905 &lt; 2, W4905)</f>
        <v/>
      </c>
      <c r="Y4905" s="253" t="str">
        <f t="shared" si="536"/>
        <v/>
      </c>
      <c r="Z4905" s="248"/>
      <c r="AA4905" s="249" t="str">
        <f t="shared" si="537"/>
        <v/>
      </c>
      <c r="AB4905" s="254" t="str">
        <f t="shared" si="538"/>
        <v/>
      </c>
      <c r="AC4905" s="159"/>
      <c r="AD4905" s="160"/>
    </row>
    <row r="4906" spans="2:30" ht="13.8" hidden="1" outlineLevel="1" x14ac:dyDescent="0.25">
      <c r="B4906" s="1"/>
      <c r="C4906" s="1"/>
      <c r="D4906" s="1"/>
      <c r="E4906" s="2"/>
      <c r="F4906" s="1"/>
      <c r="G4906" s="2"/>
      <c r="H4906" s="108"/>
      <c r="I4906" s="109"/>
      <c r="J4906" s="132" t="str">
        <f t="shared" si="534"/>
        <v/>
      </c>
      <c r="K4906" s="132">
        <f t="shared" si="539"/>
        <v>0</v>
      </c>
      <c r="L4906" s="246"/>
      <c r="M4906" s="247"/>
      <c r="N4906" s="246"/>
      <c r="O4906" s="248"/>
      <c r="P4906" s="249" t="str">
        <f t="shared" si="535"/>
        <v/>
      </c>
      <c r="Q4906" s="250" t="str">
        <f t="shared" si="533"/>
        <v/>
      </c>
      <c r="R4906" s="248"/>
      <c r="S4906" s="246"/>
      <c r="T4906" s="248"/>
      <c r="U4906" s="249" t="str">
        <f>+IF(AND(S4906&gt;0,R4906&lt;&gt;'Data Validation (ROP used only)'!$A$22),SUM(S4906:T4906),"")</f>
        <v/>
      </c>
      <c r="V4906" s="250" t="str">
        <f>IF(OR(R4906='Data Validation (ROP used only)'!$A$22,ISBLANK(S4906),ISERROR(S4906/$I4906)),"",S4906/$I4906)</f>
        <v/>
      </c>
      <c r="W4906" s="251"/>
      <c r="X4906" s="252" t="str" cm="1">
        <f t="array" ref="X4906">_xlfn.IFS(W4906="","",W4906/I4906&gt;=2,2*I4906,W4906/I4906 &lt; 2, W4906)</f>
        <v/>
      </c>
      <c r="Y4906" s="253" t="str">
        <f t="shared" si="536"/>
        <v/>
      </c>
      <c r="Z4906" s="248"/>
      <c r="AA4906" s="249" t="str">
        <f t="shared" si="537"/>
        <v/>
      </c>
      <c r="AB4906" s="254" t="str">
        <f t="shared" si="538"/>
        <v/>
      </c>
      <c r="AC4906" s="159"/>
      <c r="AD4906" s="160"/>
    </row>
    <row r="4907" spans="2:30" ht="13.8" hidden="1" outlineLevel="1" x14ac:dyDescent="0.25">
      <c r="B4907" s="1"/>
      <c r="C4907" s="1"/>
      <c r="D4907" s="1"/>
      <c r="E4907" s="2"/>
      <c r="F4907" s="1"/>
      <c r="G4907" s="2"/>
      <c r="H4907" s="108"/>
      <c r="I4907" s="109"/>
      <c r="J4907" s="132" t="str">
        <f t="shared" si="534"/>
        <v/>
      </c>
      <c r="K4907" s="132">
        <f t="shared" si="539"/>
        <v>0</v>
      </c>
      <c r="L4907" s="246"/>
      <c r="M4907" s="247"/>
      <c r="N4907" s="246"/>
      <c r="O4907" s="248"/>
      <c r="P4907" s="249" t="str">
        <f t="shared" si="535"/>
        <v/>
      </c>
      <c r="Q4907" s="250" t="str">
        <f t="shared" si="533"/>
        <v/>
      </c>
      <c r="R4907" s="248"/>
      <c r="S4907" s="246"/>
      <c r="T4907" s="248"/>
      <c r="U4907" s="249" t="str">
        <f>+IF(AND(S4907&gt;0,R4907&lt;&gt;'Data Validation (ROP used only)'!$A$22),SUM(S4907:T4907),"")</f>
        <v/>
      </c>
      <c r="V4907" s="250" t="str">
        <f>IF(OR(R4907='Data Validation (ROP used only)'!$A$22,ISBLANK(S4907),ISERROR(S4907/$I4907)),"",S4907/$I4907)</f>
        <v/>
      </c>
      <c r="W4907" s="251"/>
      <c r="X4907" s="252" t="str" cm="1">
        <f t="array" ref="X4907">_xlfn.IFS(W4907="","",W4907/I4907&gt;=2,2*I4907,W4907/I4907 &lt; 2, W4907)</f>
        <v/>
      </c>
      <c r="Y4907" s="253" t="str">
        <f t="shared" si="536"/>
        <v/>
      </c>
      <c r="Z4907" s="248"/>
      <c r="AA4907" s="249" t="str">
        <f t="shared" si="537"/>
        <v/>
      </c>
      <c r="AB4907" s="254" t="str">
        <f t="shared" si="538"/>
        <v/>
      </c>
      <c r="AC4907" s="159"/>
      <c r="AD4907" s="160"/>
    </row>
    <row r="4908" spans="2:30" ht="13.8" hidden="1" outlineLevel="1" x14ac:dyDescent="0.25">
      <c r="B4908" s="1"/>
      <c r="C4908" s="1"/>
      <c r="D4908" s="1"/>
      <c r="E4908" s="2"/>
      <c r="F4908" s="1"/>
      <c r="G4908" s="2"/>
      <c r="H4908" s="108"/>
      <c r="I4908" s="109"/>
      <c r="J4908" s="132" t="str">
        <f t="shared" si="534"/>
        <v/>
      </c>
      <c r="K4908" s="132">
        <f t="shared" si="539"/>
        <v>0</v>
      </c>
      <c r="L4908" s="246"/>
      <c r="M4908" s="247"/>
      <c r="N4908" s="246"/>
      <c r="O4908" s="248"/>
      <c r="P4908" s="249" t="str">
        <f t="shared" si="535"/>
        <v/>
      </c>
      <c r="Q4908" s="250" t="str">
        <f t="shared" si="533"/>
        <v/>
      </c>
      <c r="R4908" s="248"/>
      <c r="S4908" s="246"/>
      <c r="T4908" s="248"/>
      <c r="U4908" s="249" t="str">
        <f>+IF(AND(S4908&gt;0,R4908&lt;&gt;'Data Validation (ROP used only)'!$A$22),SUM(S4908:T4908),"")</f>
        <v/>
      </c>
      <c r="V4908" s="250" t="str">
        <f>IF(OR(R4908='Data Validation (ROP used only)'!$A$22,ISBLANK(S4908),ISERROR(S4908/$I4908)),"",S4908/$I4908)</f>
        <v/>
      </c>
      <c r="W4908" s="251"/>
      <c r="X4908" s="252" t="str" cm="1">
        <f t="array" ref="X4908">_xlfn.IFS(W4908="","",W4908/I4908&gt;=2,2*I4908,W4908/I4908 &lt; 2, W4908)</f>
        <v/>
      </c>
      <c r="Y4908" s="253" t="str">
        <f t="shared" si="536"/>
        <v/>
      </c>
      <c r="Z4908" s="248"/>
      <c r="AA4908" s="249" t="str">
        <f t="shared" si="537"/>
        <v/>
      </c>
      <c r="AB4908" s="254" t="str">
        <f t="shared" si="538"/>
        <v/>
      </c>
      <c r="AC4908" s="159"/>
      <c r="AD4908" s="160"/>
    </row>
    <row r="4909" spans="2:30" ht="13.8" hidden="1" outlineLevel="1" x14ac:dyDescent="0.25">
      <c r="B4909" s="1"/>
      <c r="C4909" s="1"/>
      <c r="D4909" s="1"/>
      <c r="E4909" s="2"/>
      <c r="F4909" s="1"/>
      <c r="G4909" s="2"/>
      <c r="H4909" s="108"/>
      <c r="I4909" s="109"/>
      <c r="J4909" s="132" t="str">
        <f t="shared" si="534"/>
        <v/>
      </c>
      <c r="K4909" s="132">
        <f t="shared" si="539"/>
        <v>0</v>
      </c>
      <c r="L4909" s="246"/>
      <c r="M4909" s="247"/>
      <c r="N4909" s="246"/>
      <c r="O4909" s="248"/>
      <c r="P4909" s="249" t="str">
        <f t="shared" si="535"/>
        <v/>
      </c>
      <c r="Q4909" s="250" t="str">
        <f t="shared" si="533"/>
        <v/>
      </c>
      <c r="R4909" s="248"/>
      <c r="S4909" s="246"/>
      <c r="T4909" s="248"/>
      <c r="U4909" s="249" t="str">
        <f>+IF(AND(S4909&gt;0,R4909&lt;&gt;'Data Validation (ROP used only)'!$A$22),SUM(S4909:T4909),"")</f>
        <v/>
      </c>
      <c r="V4909" s="250" t="str">
        <f>IF(OR(R4909='Data Validation (ROP used only)'!$A$22,ISBLANK(S4909),ISERROR(S4909/$I4909)),"",S4909/$I4909)</f>
        <v/>
      </c>
      <c r="W4909" s="251"/>
      <c r="X4909" s="252" t="str" cm="1">
        <f t="array" ref="X4909">_xlfn.IFS(W4909="","",W4909/I4909&gt;=2,2*I4909,W4909/I4909 &lt; 2, W4909)</f>
        <v/>
      </c>
      <c r="Y4909" s="253" t="str">
        <f t="shared" si="536"/>
        <v/>
      </c>
      <c r="Z4909" s="248"/>
      <c r="AA4909" s="249" t="str">
        <f t="shared" si="537"/>
        <v/>
      </c>
      <c r="AB4909" s="254" t="str">
        <f t="shared" si="538"/>
        <v/>
      </c>
      <c r="AC4909" s="159"/>
      <c r="AD4909" s="160"/>
    </row>
    <row r="4910" spans="2:30" ht="13.8" hidden="1" outlineLevel="1" x14ac:dyDescent="0.25">
      <c r="B4910" s="1"/>
      <c r="C4910" s="1"/>
      <c r="D4910" s="1"/>
      <c r="E4910" s="2"/>
      <c r="F4910" s="1"/>
      <c r="G4910" s="2"/>
      <c r="H4910" s="108"/>
      <c r="I4910" s="109"/>
      <c r="J4910" s="132" t="str">
        <f t="shared" si="534"/>
        <v/>
      </c>
      <c r="K4910" s="132">
        <f t="shared" si="539"/>
        <v>0</v>
      </c>
      <c r="L4910" s="246"/>
      <c r="M4910" s="247"/>
      <c r="N4910" s="246"/>
      <c r="O4910" s="248"/>
      <c r="P4910" s="249" t="str">
        <f t="shared" si="535"/>
        <v/>
      </c>
      <c r="Q4910" s="250" t="str">
        <f t="shared" si="533"/>
        <v/>
      </c>
      <c r="R4910" s="248"/>
      <c r="S4910" s="246"/>
      <c r="T4910" s="248"/>
      <c r="U4910" s="249" t="str">
        <f>+IF(AND(S4910&gt;0,R4910&lt;&gt;'Data Validation (ROP used only)'!$A$22),SUM(S4910:T4910),"")</f>
        <v/>
      </c>
      <c r="V4910" s="250" t="str">
        <f>IF(OR(R4910='Data Validation (ROP used only)'!$A$22,ISBLANK(S4910),ISERROR(S4910/$I4910)),"",S4910/$I4910)</f>
        <v/>
      </c>
      <c r="W4910" s="251"/>
      <c r="X4910" s="252" t="str" cm="1">
        <f t="array" ref="X4910">_xlfn.IFS(W4910="","",W4910/I4910&gt;=2,2*I4910,W4910/I4910 &lt; 2, W4910)</f>
        <v/>
      </c>
      <c r="Y4910" s="253" t="str">
        <f t="shared" si="536"/>
        <v/>
      </c>
      <c r="Z4910" s="248"/>
      <c r="AA4910" s="249" t="str">
        <f t="shared" si="537"/>
        <v/>
      </c>
      <c r="AB4910" s="254" t="str">
        <f t="shared" si="538"/>
        <v/>
      </c>
      <c r="AC4910" s="159"/>
      <c r="AD4910" s="160"/>
    </row>
    <row r="4911" spans="2:30" ht="13.8" hidden="1" outlineLevel="1" x14ac:dyDescent="0.25">
      <c r="B4911" s="1"/>
      <c r="C4911" s="1"/>
      <c r="D4911" s="1"/>
      <c r="E4911" s="2"/>
      <c r="F4911" s="1"/>
      <c r="G4911" s="2"/>
      <c r="H4911" s="108"/>
      <c r="I4911" s="109"/>
      <c r="J4911" s="132" t="str">
        <f t="shared" si="534"/>
        <v/>
      </c>
      <c r="K4911" s="132">
        <f t="shared" si="539"/>
        <v>0</v>
      </c>
      <c r="L4911" s="246"/>
      <c r="M4911" s="247"/>
      <c r="N4911" s="246"/>
      <c r="O4911" s="248"/>
      <c r="P4911" s="249" t="str">
        <f t="shared" si="535"/>
        <v/>
      </c>
      <c r="Q4911" s="250" t="str">
        <f t="shared" si="533"/>
        <v/>
      </c>
      <c r="R4911" s="248"/>
      <c r="S4911" s="246"/>
      <c r="T4911" s="248"/>
      <c r="U4911" s="249" t="str">
        <f>+IF(AND(S4911&gt;0,R4911&lt;&gt;'Data Validation (ROP used only)'!$A$22),SUM(S4911:T4911),"")</f>
        <v/>
      </c>
      <c r="V4911" s="250" t="str">
        <f>IF(OR(R4911='Data Validation (ROP used only)'!$A$22,ISBLANK(S4911),ISERROR(S4911/$I4911)),"",S4911/$I4911)</f>
        <v/>
      </c>
      <c r="W4911" s="251"/>
      <c r="X4911" s="252" t="str" cm="1">
        <f t="array" ref="X4911">_xlfn.IFS(W4911="","",W4911/I4911&gt;=2,2*I4911,W4911/I4911 &lt; 2, W4911)</f>
        <v/>
      </c>
      <c r="Y4911" s="253" t="str">
        <f t="shared" si="536"/>
        <v/>
      </c>
      <c r="Z4911" s="248"/>
      <c r="AA4911" s="249" t="str">
        <f t="shared" si="537"/>
        <v/>
      </c>
      <c r="AB4911" s="254" t="str">
        <f t="shared" si="538"/>
        <v/>
      </c>
      <c r="AC4911" s="159"/>
      <c r="AD4911" s="160"/>
    </row>
    <row r="4912" spans="2:30" ht="13.8" hidden="1" outlineLevel="1" x14ac:dyDescent="0.25">
      <c r="B4912" s="1"/>
      <c r="C4912" s="1"/>
      <c r="D4912" s="1"/>
      <c r="E4912" s="2"/>
      <c r="F4912" s="1"/>
      <c r="G4912" s="2"/>
      <c r="H4912" s="108"/>
      <c r="I4912" s="109"/>
      <c r="J4912" s="132" t="str">
        <f t="shared" si="534"/>
        <v/>
      </c>
      <c r="K4912" s="132">
        <f t="shared" si="539"/>
        <v>0</v>
      </c>
      <c r="L4912" s="246"/>
      <c r="M4912" s="247"/>
      <c r="N4912" s="246"/>
      <c r="O4912" s="248"/>
      <c r="P4912" s="249" t="str">
        <f t="shared" si="535"/>
        <v/>
      </c>
      <c r="Q4912" s="250" t="str">
        <f t="shared" si="533"/>
        <v/>
      </c>
      <c r="R4912" s="248"/>
      <c r="S4912" s="246"/>
      <c r="T4912" s="248"/>
      <c r="U4912" s="249" t="str">
        <f>+IF(AND(S4912&gt;0,R4912&lt;&gt;'Data Validation (ROP used only)'!$A$22),SUM(S4912:T4912),"")</f>
        <v/>
      </c>
      <c r="V4912" s="250" t="str">
        <f>IF(OR(R4912='Data Validation (ROP used only)'!$A$22,ISBLANK(S4912),ISERROR(S4912/$I4912)),"",S4912/$I4912)</f>
        <v/>
      </c>
      <c r="W4912" s="251"/>
      <c r="X4912" s="252" t="str" cm="1">
        <f t="array" ref="X4912">_xlfn.IFS(W4912="","",W4912/I4912&gt;=2,2*I4912,W4912/I4912 &lt; 2, W4912)</f>
        <v/>
      </c>
      <c r="Y4912" s="253" t="str">
        <f t="shared" si="536"/>
        <v/>
      </c>
      <c r="Z4912" s="248"/>
      <c r="AA4912" s="249" t="str">
        <f t="shared" si="537"/>
        <v/>
      </c>
      <c r="AB4912" s="254" t="str">
        <f t="shared" si="538"/>
        <v/>
      </c>
      <c r="AC4912" s="159"/>
      <c r="AD4912" s="160"/>
    </row>
    <row r="4913" spans="2:30" ht="13.8" hidden="1" outlineLevel="1" x14ac:dyDescent="0.25">
      <c r="B4913" s="1"/>
      <c r="C4913" s="1"/>
      <c r="D4913" s="1"/>
      <c r="E4913" s="2"/>
      <c r="F4913" s="1"/>
      <c r="G4913" s="2"/>
      <c r="H4913" s="108"/>
      <c r="I4913" s="109"/>
      <c r="J4913" s="132" t="str">
        <f t="shared" si="534"/>
        <v/>
      </c>
      <c r="K4913" s="132">
        <f t="shared" si="539"/>
        <v>0</v>
      </c>
      <c r="L4913" s="246"/>
      <c r="M4913" s="247"/>
      <c r="N4913" s="246"/>
      <c r="O4913" s="248"/>
      <c r="P4913" s="249" t="str">
        <f t="shared" si="535"/>
        <v/>
      </c>
      <c r="Q4913" s="250" t="str">
        <f t="shared" si="533"/>
        <v/>
      </c>
      <c r="R4913" s="248"/>
      <c r="S4913" s="246"/>
      <c r="T4913" s="248"/>
      <c r="U4913" s="249" t="str">
        <f>+IF(AND(S4913&gt;0,R4913&lt;&gt;'Data Validation (ROP used only)'!$A$22),SUM(S4913:T4913),"")</f>
        <v/>
      </c>
      <c r="V4913" s="250" t="str">
        <f>IF(OR(R4913='Data Validation (ROP used only)'!$A$22,ISBLANK(S4913),ISERROR(S4913/$I4913)),"",S4913/$I4913)</f>
        <v/>
      </c>
      <c r="W4913" s="251"/>
      <c r="X4913" s="252" t="str" cm="1">
        <f t="array" ref="X4913">_xlfn.IFS(W4913="","",W4913/I4913&gt;=2,2*I4913,W4913/I4913 &lt; 2, W4913)</f>
        <v/>
      </c>
      <c r="Y4913" s="253" t="str">
        <f t="shared" si="536"/>
        <v/>
      </c>
      <c r="Z4913" s="248"/>
      <c r="AA4913" s="249" t="str">
        <f t="shared" si="537"/>
        <v/>
      </c>
      <c r="AB4913" s="254" t="str">
        <f t="shared" si="538"/>
        <v/>
      </c>
      <c r="AC4913" s="159"/>
      <c r="AD4913" s="160"/>
    </row>
    <row r="4914" spans="2:30" ht="13.8" hidden="1" outlineLevel="1" x14ac:dyDescent="0.25">
      <c r="B4914" s="1"/>
      <c r="C4914" s="1"/>
      <c r="D4914" s="1"/>
      <c r="E4914" s="2"/>
      <c r="F4914" s="1"/>
      <c r="G4914" s="2"/>
      <c r="H4914" s="108"/>
      <c r="I4914" s="109"/>
      <c r="J4914" s="132" t="str">
        <f t="shared" si="534"/>
        <v/>
      </c>
      <c r="K4914" s="132">
        <f t="shared" si="539"/>
        <v>0</v>
      </c>
      <c r="L4914" s="246"/>
      <c r="M4914" s="247"/>
      <c r="N4914" s="246"/>
      <c r="O4914" s="248"/>
      <c r="P4914" s="249" t="str">
        <f t="shared" si="535"/>
        <v/>
      </c>
      <c r="Q4914" s="250" t="str">
        <f t="shared" si="533"/>
        <v/>
      </c>
      <c r="R4914" s="248"/>
      <c r="S4914" s="246"/>
      <c r="T4914" s="248"/>
      <c r="U4914" s="249" t="str">
        <f>+IF(AND(S4914&gt;0,R4914&lt;&gt;'Data Validation (ROP used only)'!$A$22),SUM(S4914:T4914),"")</f>
        <v/>
      </c>
      <c r="V4914" s="250" t="str">
        <f>IF(OR(R4914='Data Validation (ROP used only)'!$A$22,ISBLANK(S4914),ISERROR(S4914/$I4914)),"",S4914/$I4914)</f>
        <v/>
      </c>
      <c r="W4914" s="251"/>
      <c r="X4914" s="252" t="str" cm="1">
        <f t="array" ref="X4914">_xlfn.IFS(W4914="","",W4914/I4914&gt;=2,2*I4914,W4914/I4914 &lt; 2, W4914)</f>
        <v/>
      </c>
      <c r="Y4914" s="253" t="str">
        <f t="shared" si="536"/>
        <v/>
      </c>
      <c r="Z4914" s="248"/>
      <c r="AA4914" s="249" t="str">
        <f t="shared" si="537"/>
        <v/>
      </c>
      <c r="AB4914" s="254" t="str">
        <f t="shared" si="538"/>
        <v/>
      </c>
      <c r="AC4914" s="159"/>
      <c r="AD4914" s="160"/>
    </row>
    <row r="4915" spans="2:30" ht="13.8" hidden="1" outlineLevel="1" x14ac:dyDescent="0.25">
      <c r="B4915" s="1"/>
      <c r="C4915" s="1"/>
      <c r="D4915" s="1"/>
      <c r="E4915" s="2"/>
      <c r="F4915" s="1"/>
      <c r="G4915" s="2"/>
      <c r="H4915" s="108"/>
      <c r="I4915" s="109"/>
      <c r="J4915" s="132" t="str">
        <f t="shared" si="534"/>
        <v/>
      </c>
      <c r="K4915" s="132">
        <f t="shared" si="539"/>
        <v>0</v>
      </c>
      <c r="L4915" s="246"/>
      <c r="M4915" s="247"/>
      <c r="N4915" s="246"/>
      <c r="O4915" s="248"/>
      <c r="P4915" s="249" t="str">
        <f t="shared" si="535"/>
        <v/>
      </c>
      <c r="Q4915" s="250" t="str">
        <f t="shared" si="533"/>
        <v/>
      </c>
      <c r="R4915" s="248"/>
      <c r="S4915" s="246"/>
      <c r="T4915" s="248"/>
      <c r="U4915" s="249" t="str">
        <f>+IF(AND(S4915&gt;0,R4915&lt;&gt;'Data Validation (ROP used only)'!$A$22),SUM(S4915:T4915),"")</f>
        <v/>
      </c>
      <c r="V4915" s="250" t="str">
        <f>IF(OR(R4915='Data Validation (ROP used only)'!$A$22,ISBLANK(S4915),ISERROR(S4915/$I4915)),"",S4915/$I4915)</f>
        <v/>
      </c>
      <c r="W4915" s="251"/>
      <c r="X4915" s="252" t="str" cm="1">
        <f t="array" ref="X4915">_xlfn.IFS(W4915="","",W4915/I4915&gt;=2,2*I4915,W4915/I4915 &lt; 2, W4915)</f>
        <v/>
      </c>
      <c r="Y4915" s="253" t="str">
        <f t="shared" si="536"/>
        <v/>
      </c>
      <c r="Z4915" s="248"/>
      <c r="AA4915" s="249" t="str">
        <f t="shared" si="537"/>
        <v/>
      </c>
      <c r="AB4915" s="254" t="str">
        <f t="shared" si="538"/>
        <v/>
      </c>
      <c r="AC4915" s="159"/>
      <c r="AD4915" s="160"/>
    </row>
    <row r="4916" spans="2:30" ht="13.8" hidden="1" outlineLevel="1" x14ac:dyDescent="0.25">
      <c r="B4916" s="1"/>
      <c r="C4916" s="1"/>
      <c r="D4916" s="1"/>
      <c r="E4916" s="2"/>
      <c r="F4916" s="1"/>
      <c r="G4916" s="2"/>
      <c r="H4916" s="108"/>
      <c r="I4916" s="109"/>
      <c r="J4916" s="132" t="str">
        <f t="shared" si="534"/>
        <v/>
      </c>
      <c r="K4916" s="132">
        <f t="shared" si="539"/>
        <v>0</v>
      </c>
      <c r="L4916" s="246"/>
      <c r="M4916" s="247"/>
      <c r="N4916" s="246"/>
      <c r="O4916" s="248"/>
      <c r="P4916" s="249" t="str">
        <f t="shared" si="535"/>
        <v/>
      </c>
      <c r="Q4916" s="250" t="str">
        <f t="shared" si="533"/>
        <v/>
      </c>
      <c r="R4916" s="248"/>
      <c r="S4916" s="246"/>
      <c r="T4916" s="248"/>
      <c r="U4916" s="249" t="str">
        <f>+IF(AND(S4916&gt;0,R4916&lt;&gt;'Data Validation (ROP used only)'!$A$22),SUM(S4916:T4916),"")</f>
        <v/>
      </c>
      <c r="V4916" s="250" t="str">
        <f>IF(OR(R4916='Data Validation (ROP used only)'!$A$22,ISBLANK(S4916),ISERROR(S4916/$I4916)),"",S4916/$I4916)</f>
        <v/>
      </c>
      <c r="W4916" s="251"/>
      <c r="X4916" s="252" t="str" cm="1">
        <f t="array" ref="X4916">_xlfn.IFS(W4916="","",W4916/I4916&gt;=2,2*I4916,W4916/I4916 &lt; 2, W4916)</f>
        <v/>
      </c>
      <c r="Y4916" s="253" t="str">
        <f t="shared" si="536"/>
        <v/>
      </c>
      <c r="Z4916" s="248"/>
      <c r="AA4916" s="249" t="str">
        <f t="shared" si="537"/>
        <v/>
      </c>
      <c r="AB4916" s="254" t="str">
        <f t="shared" si="538"/>
        <v/>
      </c>
      <c r="AC4916" s="159"/>
      <c r="AD4916" s="160"/>
    </row>
    <row r="4917" spans="2:30" ht="13.8" hidden="1" outlineLevel="1" x14ac:dyDescent="0.25">
      <c r="B4917" s="1"/>
      <c r="C4917" s="1"/>
      <c r="D4917" s="1"/>
      <c r="E4917" s="2"/>
      <c r="F4917" s="1"/>
      <c r="G4917" s="2"/>
      <c r="H4917" s="108"/>
      <c r="I4917" s="109"/>
      <c r="J4917" s="132" t="str">
        <f t="shared" si="534"/>
        <v/>
      </c>
      <c r="K4917" s="132">
        <f t="shared" si="539"/>
        <v>0</v>
      </c>
      <c r="L4917" s="246"/>
      <c r="M4917" s="247"/>
      <c r="N4917" s="246"/>
      <c r="O4917" s="248"/>
      <c r="P4917" s="249" t="str">
        <f t="shared" si="535"/>
        <v/>
      </c>
      <c r="Q4917" s="250" t="str">
        <f t="shared" si="533"/>
        <v/>
      </c>
      <c r="R4917" s="248"/>
      <c r="S4917" s="246"/>
      <c r="T4917" s="248"/>
      <c r="U4917" s="249" t="str">
        <f>+IF(AND(S4917&gt;0,R4917&lt;&gt;'Data Validation (ROP used only)'!$A$22),SUM(S4917:T4917),"")</f>
        <v/>
      </c>
      <c r="V4917" s="250" t="str">
        <f>IF(OR(R4917='Data Validation (ROP used only)'!$A$22,ISBLANK(S4917),ISERROR(S4917/$I4917)),"",S4917/$I4917)</f>
        <v/>
      </c>
      <c r="W4917" s="251"/>
      <c r="X4917" s="252" t="str" cm="1">
        <f t="array" ref="X4917">_xlfn.IFS(W4917="","",W4917/I4917&gt;=2,2*I4917,W4917/I4917 &lt; 2, W4917)</f>
        <v/>
      </c>
      <c r="Y4917" s="253" t="str">
        <f t="shared" si="536"/>
        <v/>
      </c>
      <c r="Z4917" s="248"/>
      <c r="AA4917" s="249" t="str">
        <f t="shared" si="537"/>
        <v/>
      </c>
      <c r="AB4917" s="254" t="str">
        <f t="shared" si="538"/>
        <v/>
      </c>
      <c r="AC4917" s="159"/>
      <c r="AD4917" s="160"/>
    </row>
    <row r="4918" spans="2:30" ht="13.8" hidden="1" outlineLevel="1" x14ac:dyDescent="0.25">
      <c r="B4918" s="1"/>
      <c r="C4918" s="1"/>
      <c r="D4918" s="1"/>
      <c r="E4918" s="2"/>
      <c r="F4918" s="1"/>
      <c r="G4918" s="2"/>
      <c r="H4918" s="108"/>
      <c r="I4918" s="109"/>
      <c r="J4918" s="132" t="str">
        <f t="shared" si="534"/>
        <v/>
      </c>
      <c r="K4918" s="132">
        <f t="shared" si="539"/>
        <v>0</v>
      </c>
      <c r="L4918" s="246"/>
      <c r="M4918" s="247"/>
      <c r="N4918" s="246"/>
      <c r="O4918" s="248"/>
      <c r="P4918" s="249" t="str">
        <f t="shared" si="535"/>
        <v/>
      </c>
      <c r="Q4918" s="250" t="str">
        <f t="shared" si="533"/>
        <v/>
      </c>
      <c r="R4918" s="248"/>
      <c r="S4918" s="246"/>
      <c r="T4918" s="248"/>
      <c r="U4918" s="249" t="str">
        <f>+IF(AND(S4918&gt;0,R4918&lt;&gt;'Data Validation (ROP used only)'!$A$22),SUM(S4918:T4918),"")</f>
        <v/>
      </c>
      <c r="V4918" s="250" t="str">
        <f>IF(OR(R4918='Data Validation (ROP used only)'!$A$22,ISBLANK(S4918),ISERROR(S4918/$I4918)),"",S4918/$I4918)</f>
        <v/>
      </c>
      <c r="W4918" s="251"/>
      <c r="X4918" s="252" t="str" cm="1">
        <f t="array" ref="X4918">_xlfn.IFS(W4918="","",W4918/I4918&gt;=2,2*I4918,W4918/I4918 &lt; 2, W4918)</f>
        <v/>
      </c>
      <c r="Y4918" s="253" t="str">
        <f t="shared" si="536"/>
        <v/>
      </c>
      <c r="Z4918" s="248"/>
      <c r="AA4918" s="249" t="str">
        <f t="shared" si="537"/>
        <v/>
      </c>
      <c r="AB4918" s="254" t="str">
        <f t="shared" si="538"/>
        <v/>
      </c>
      <c r="AC4918" s="159"/>
      <c r="AD4918" s="160"/>
    </row>
    <row r="4919" spans="2:30" ht="13.8" hidden="1" outlineLevel="1" x14ac:dyDescent="0.25">
      <c r="B4919" s="1"/>
      <c r="C4919" s="1"/>
      <c r="D4919" s="1"/>
      <c r="E4919" s="2"/>
      <c r="F4919" s="1"/>
      <c r="G4919" s="2"/>
      <c r="H4919" s="108"/>
      <c r="I4919" s="109"/>
      <c r="J4919" s="132" t="str">
        <f t="shared" si="534"/>
        <v/>
      </c>
      <c r="K4919" s="132">
        <f t="shared" si="539"/>
        <v>0</v>
      </c>
      <c r="L4919" s="246"/>
      <c r="M4919" s="247"/>
      <c r="N4919" s="246"/>
      <c r="O4919" s="248"/>
      <c r="P4919" s="249" t="str">
        <f t="shared" si="535"/>
        <v/>
      </c>
      <c r="Q4919" s="250" t="str">
        <f t="shared" si="533"/>
        <v/>
      </c>
      <c r="R4919" s="248"/>
      <c r="S4919" s="246"/>
      <c r="T4919" s="248"/>
      <c r="U4919" s="249" t="str">
        <f>+IF(AND(S4919&gt;0,R4919&lt;&gt;'Data Validation (ROP used only)'!$A$22),SUM(S4919:T4919),"")</f>
        <v/>
      </c>
      <c r="V4919" s="250" t="str">
        <f>IF(OR(R4919='Data Validation (ROP used only)'!$A$22,ISBLANK(S4919),ISERROR(S4919/$I4919)),"",S4919/$I4919)</f>
        <v/>
      </c>
      <c r="W4919" s="251"/>
      <c r="X4919" s="252" t="str" cm="1">
        <f t="array" ref="X4919">_xlfn.IFS(W4919="","",W4919/I4919&gt;=2,2*I4919,W4919/I4919 &lt; 2, W4919)</f>
        <v/>
      </c>
      <c r="Y4919" s="253" t="str">
        <f t="shared" si="536"/>
        <v/>
      </c>
      <c r="Z4919" s="248"/>
      <c r="AA4919" s="249" t="str">
        <f t="shared" si="537"/>
        <v/>
      </c>
      <c r="AB4919" s="254" t="str">
        <f t="shared" si="538"/>
        <v/>
      </c>
      <c r="AC4919" s="159"/>
      <c r="AD4919" s="160"/>
    </row>
    <row r="4920" spans="2:30" ht="13.8" hidden="1" outlineLevel="1" x14ac:dyDescent="0.25">
      <c r="B4920" s="1"/>
      <c r="C4920" s="1"/>
      <c r="D4920" s="1"/>
      <c r="E4920" s="2"/>
      <c r="F4920" s="1"/>
      <c r="G4920" s="2"/>
      <c r="H4920" s="108"/>
      <c r="I4920" s="109"/>
      <c r="J4920" s="132" t="str">
        <f t="shared" si="534"/>
        <v/>
      </c>
      <c r="K4920" s="132">
        <f t="shared" si="539"/>
        <v>0</v>
      </c>
      <c r="L4920" s="246"/>
      <c r="M4920" s="247"/>
      <c r="N4920" s="246"/>
      <c r="O4920" s="248"/>
      <c r="P4920" s="249" t="str">
        <f t="shared" si="535"/>
        <v/>
      </c>
      <c r="Q4920" s="250" t="str">
        <f t="shared" si="533"/>
        <v/>
      </c>
      <c r="R4920" s="248"/>
      <c r="S4920" s="246"/>
      <c r="T4920" s="248"/>
      <c r="U4920" s="249" t="str">
        <f>+IF(AND(S4920&gt;0,R4920&lt;&gt;'Data Validation (ROP used only)'!$A$22),SUM(S4920:T4920),"")</f>
        <v/>
      </c>
      <c r="V4920" s="250" t="str">
        <f>IF(OR(R4920='Data Validation (ROP used only)'!$A$22,ISBLANK(S4920),ISERROR(S4920/$I4920)),"",S4920/$I4920)</f>
        <v/>
      </c>
      <c r="W4920" s="251"/>
      <c r="X4920" s="252" t="str" cm="1">
        <f t="array" ref="X4920">_xlfn.IFS(W4920="","",W4920/I4920&gt;=2,2*I4920,W4920/I4920 &lt; 2, W4920)</f>
        <v/>
      </c>
      <c r="Y4920" s="253" t="str">
        <f t="shared" si="536"/>
        <v/>
      </c>
      <c r="Z4920" s="248"/>
      <c r="AA4920" s="249" t="str">
        <f t="shared" si="537"/>
        <v/>
      </c>
      <c r="AB4920" s="254" t="str">
        <f t="shared" si="538"/>
        <v/>
      </c>
      <c r="AC4920" s="159"/>
      <c r="AD4920" s="160"/>
    </row>
    <row r="4921" spans="2:30" ht="13.8" hidden="1" outlineLevel="1" x14ac:dyDescent="0.25">
      <c r="B4921" s="1"/>
      <c r="C4921" s="1"/>
      <c r="D4921" s="1"/>
      <c r="E4921" s="2"/>
      <c r="F4921" s="1"/>
      <c r="G4921" s="2"/>
      <c r="H4921" s="108"/>
      <c r="I4921" s="109"/>
      <c r="J4921" s="132" t="str">
        <f t="shared" si="534"/>
        <v/>
      </c>
      <c r="K4921" s="132">
        <f t="shared" si="539"/>
        <v>0</v>
      </c>
      <c r="L4921" s="246"/>
      <c r="M4921" s="247"/>
      <c r="N4921" s="246"/>
      <c r="O4921" s="248"/>
      <c r="P4921" s="249" t="str">
        <f t="shared" si="535"/>
        <v/>
      </c>
      <c r="Q4921" s="250" t="str">
        <f t="shared" si="533"/>
        <v/>
      </c>
      <c r="R4921" s="248"/>
      <c r="S4921" s="246"/>
      <c r="T4921" s="248"/>
      <c r="U4921" s="249" t="str">
        <f>+IF(AND(S4921&gt;0,R4921&lt;&gt;'Data Validation (ROP used only)'!$A$22),SUM(S4921:T4921),"")</f>
        <v/>
      </c>
      <c r="V4921" s="250" t="str">
        <f>IF(OR(R4921='Data Validation (ROP used only)'!$A$22,ISBLANK(S4921),ISERROR(S4921/$I4921)),"",S4921/$I4921)</f>
        <v/>
      </c>
      <c r="W4921" s="251"/>
      <c r="X4921" s="252" t="str" cm="1">
        <f t="array" ref="X4921">_xlfn.IFS(W4921="","",W4921/I4921&gt;=2,2*I4921,W4921/I4921 &lt; 2, W4921)</f>
        <v/>
      </c>
      <c r="Y4921" s="253" t="str">
        <f t="shared" si="536"/>
        <v/>
      </c>
      <c r="Z4921" s="248"/>
      <c r="AA4921" s="249" t="str">
        <f t="shared" si="537"/>
        <v/>
      </c>
      <c r="AB4921" s="254" t="str">
        <f t="shared" si="538"/>
        <v/>
      </c>
      <c r="AC4921" s="159"/>
      <c r="AD4921" s="160"/>
    </row>
    <row r="4922" spans="2:30" ht="13.8" hidden="1" outlineLevel="1" x14ac:dyDescent="0.25">
      <c r="B4922" s="1"/>
      <c r="C4922" s="1"/>
      <c r="D4922" s="1"/>
      <c r="E4922" s="2"/>
      <c r="F4922" s="1"/>
      <c r="G4922" s="2"/>
      <c r="H4922" s="108"/>
      <c r="I4922" s="109"/>
      <c r="J4922" s="132" t="str">
        <f t="shared" si="534"/>
        <v/>
      </c>
      <c r="K4922" s="132">
        <f t="shared" si="539"/>
        <v>0</v>
      </c>
      <c r="L4922" s="246"/>
      <c r="M4922" s="247"/>
      <c r="N4922" s="246"/>
      <c r="O4922" s="248"/>
      <c r="P4922" s="249" t="str">
        <f t="shared" si="535"/>
        <v/>
      </c>
      <c r="Q4922" s="250" t="str">
        <f t="shared" si="533"/>
        <v/>
      </c>
      <c r="R4922" s="248"/>
      <c r="S4922" s="246"/>
      <c r="T4922" s="248"/>
      <c r="U4922" s="249" t="str">
        <f>+IF(AND(S4922&gt;0,R4922&lt;&gt;'Data Validation (ROP used only)'!$A$22),SUM(S4922:T4922),"")</f>
        <v/>
      </c>
      <c r="V4922" s="250" t="str">
        <f>IF(OR(R4922='Data Validation (ROP used only)'!$A$22,ISBLANK(S4922),ISERROR(S4922/$I4922)),"",S4922/$I4922)</f>
        <v/>
      </c>
      <c r="W4922" s="251"/>
      <c r="X4922" s="252" t="str" cm="1">
        <f t="array" ref="X4922">_xlfn.IFS(W4922="","",W4922/I4922&gt;=2,2*I4922,W4922/I4922 &lt; 2, W4922)</f>
        <v/>
      </c>
      <c r="Y4922" s="253" t="str">
        <f t="shared" si="536"/>
        <v/>
      </c>
      <c r="Z4922" s="248"/>
      <c r="AA4922" s="249" t="str">
        <f t="shared" si="537"/>
        <v/>
      </c>
      <c r="AB4922" s="254" t="str">
        <f t="shared" si="538"/>
        <v/>
      </c>
      <c r="AC4922" s="159"/>
      <c r="AD4922" s="160"/>
    </row>
    <row r="4923" spans="2:30" ht="13.8" hidden="1" outlineLevel="1" x14ac:dyDescent="0.25">
      <c r="B4923" s="1"/>
      <c r="C4923" s="1"/>
      <c r="D4923" s="1"/>
      <c r="E4923" s="2"/>
      <c r="F4923" s="1"/>
      <c r="G4923" s="2"/>
      <c r="H4923" s="108"/>
      <c r="I4923" s="109"/>
      <c r="J4923" s="132" t="str">
        <f t="shared" si="534"/>
        <v/>
      </c>
      <c r="K4923" s="132">
        <f t="shared" si="539"/>
        <v>0</v>
      </c>
      <c r="L4923" s="246"/>
      <c r="M4923" s="247"/>
      <c r="N4923" s="246"/>
      <c r="O4923" s="248"/>
      <c r="P4923" s="249" t="str">
        <f t="shared" si="535"/>
        <v/>
      </c>
      <c r="Q4923" s="250" t="str">
        <f t="shared" si="533"/>
        <v/>
      </c>
      <c r="R4923" s="248"/>
      <c r="S4923" s="246"/>
      <c r="T4923" s="248"/>
      <c r="U4923" s="249" t="str">
        <f>+IF(AND(S4923&gt;0,R4923&lt;&gt;'Data Validation (ROP used only)'!$A$22),SUM(S4923:T4923),"")</f>
        <v/>
      </c>
      <c r="V4923" s="250" t="str">
        <f>IF(OR(R4923='Data Validation (ROP used only)'!$A$22,ISBLANK(S4923),ISERROR(S4923/$I4923)),"",S4923/$I4923)</f>
        <v/>
      </c>
      <c r="W4923" s="251"/>
      <c r="X4923" s="252" t="str" cm="1">
        <f t="array" ref="X4923">_xlfn.IFS(W4923="","",W4923/I4923&gt;=2,2*I4923,W4923/I4923 &lt; 2, W4923)</f>
        <v/>
      </c>
      <c r="Y4923" s="253" t="str">
        <f t="shared" si="536"/>
        <v/>
      </c>
      <c r="Z4923" s="248"/>
      <c r="AA4923" s="249" t="str">
        <f t="shared" si="537"/>
        <v/>
      </c>
      <c r="AB4923" s="254" t="str">
        <f t="shared" si="538"/>
        <v/>
      </c>
      <c r="AC4923" s="159"/>
      <c r="AD4923" s="160"/>
    </row>
    <row r="4924" spans="2:30" ht="13.8" hidden="1" outlineLevel="1" x14ac:dyDescent="0.25">
      <c r="B4924" s="1"/>
      <c r="C4924" s="1"/>
      <c r="D4924" s="1"/>
      <c r="E4924" s="2"/>
      <c r="F4924" s="1"/>
      <c r="G4924" s="2"/>
      <c r="H4924" s="108"/>
      <c r="I4924" s="109"/>
      <c r="J4924" s="132" t="str">
        <f t="shared" si="534"/>
        <v/>
      </c>
      <c r="K4924" s="132">
        <f t="shared" si="539"/>
        <v>0</v>
      </c>
      <c r="L4924" s="246"/>
      <c r="M4924" s="247"/>
      <c r="N4924" s="246"/>
      <c r="O4924" s="248"/>
      <c r="P4924" s="249" t="str">
        <f t="shared" si="535"/>
        <v/>
      </c>
      <c r="Q4924" s="250" t="str">
        <f t="shared" si="533"/>
        <v/>
      </c>
      <c r="R4924" s="248"/>
      <c r="S4924" s="246"/>
      <c r="T4924" s="248"/>
      <c r="U4924" s="249" t="str">
        <f>+IF(AND(S4924&gt;0,R4924&lt;&gt;'Data Validation (ROP used only)'!$A$22),SUM(S4924:T4924),"")</f>
        <v/>
      </c>
      <c r="V4924" s="250" t="str">
        <f>IF(OR(R4924='Data Validation (ROP used only)'!$A$22,ISBLANK(S4924),ISERROR(S4924/$I4924)),"",S4924/$I4924)</f>
        <v/>
      </c>
      <c r="W4924" s="251"/>
      <c r="X4924" s="252" t="str" cm="1">
        <f t="array" ref="X4924">_xlfn.IFS(W4924="","",W4924/I4924&gt;=2,2*I4924,W4924/I4924 &lt; 2, W4924)</f>
        <v/>
      </c>
      <c r="Y4924" s="253" t="str">
        <f t="shared" si="536"/>
        <v/>
      </c>
      <c r="Z4924" s="248"/>
      <c r="AA4924" s="249" t="str">
        <f t="shared" si="537"/>
        <v/>
      </c>
      <c r="AB4924" s="254" t="str">
        <f t="shared" si="538"/>
        <v/>
      </c>
      <c r="AC4924" s="159"/>
      <c r="AD4924" s="160"/>
    </row>
    <row r="4925" spans="2:30" ht="13.8" hidden="1" outlineLevel="1" x14ac:dyDescent="0.25">
      <c r="B4925" s="1"/>
      <c r="C4925" s="1"/>
      <c r="D4925" s="1"/>
      <c r="E4925" s="2"/>
      <c r="F4925" s="1"/>
      <c r="G4925" s="2"/>
      <c r="H4925" s="108"/>
      <c r="I4925" s="109"/>
      <c r="J4925" s="132" t="str">
        <f t="shared" si="534"/>
        <v/>
      </c>
      <c r="K4925" s="132">
        <f t="shared" si="539"/>
        <v>0</v>
      </c>
      <c r="L4925" s="246"/>
      <c r="M4925" s="247"/>
      <c r="N4925" s="246"/>
      <c r="O4925" s="248"/>
      <c r="P4925" s="249" t="str">
        <f t="shared" si="535"/>
        <v/>
      </c>
      <c r="Q4925" s="250" t="str">
        <f t="shared" si="533"/>
        <v/>
      </c>
      <c r="R4925" s="248"/>
      <c r="S4925" s="246"/>
      <c r="T4925" s="248"/>
      <c r="U4925" s="249" t="str">
        <f>+IF(AND(S4925&gt;0,R4925&lt;&gt;'Data Validation (ROP used only)'!$A$22),SUM(S4925:T4925),"")</f>
        <v/>
      </c>
      <c r="V4925" s="250" t="str">
        <f>IF(OR(R4925='Data Validation (ROP used only)'!$A$22,ISBLANK(S4925),ISERROR(S4925/$I4925)),"",S4925/$I4925)</f>
        <v/>
      </c>
      <c r="W4925" s="251"/>
      <c r="X4925" s="252" t="str" cm="1">
        <f t="array" ref="X4925">_xlfn.IFS(W4925="","",W4925/I4925&gt;=2,2*I4925,W4925/I4925 &lt; 2, W4925)</f>
        <v/>
      </c>
      <c r="Y4925" s="253" t="str">
        <f t="shared" si="536"/>
        <v/>
      </c>
      <c r="Z4925" s="248"/>
      <c r="AA4925" s="249" t="str">
        <f t="shared" si="537"/>
        <v/>
      </c>
      <c r="AB4925" s="254" t="str">
        <f t="shared" si="538"/>
        <v/>
      </c>
      <c r="AC4925" s="159"/>
      <c r="AD4925" s="160"/>
    </row>
    <row r="4926" spans="2:30" ht="13.8" hidden="1" outlineLevel="1" x14ac:dyDescent="0.25">
      <c r="B4926" s="1"/>
      <c r="C4926" s="1"/>
      <c r="D4926" s="1"/>
      <c r="E4926" s="2"/>
      <c r="F4926" s="1"/>
      <c r="G4926" s="2"/>
      <c r="H4926" s="108"/>
      <c r="I4926" s="109"/>
      <c r="J4926" s="132" t="str">
        <f t="shared" si="534"/>
        <v/>
      </c>
      <c r="K4926" s="132">
        <f t="shared" si="539"/>
        <v>0</v>
      </c>
      <c r="L4926" s="246"/>
      <c r="M4926" s="247"/>
      <c r="N4926" s="246"/>
      <c r="O4926" s="248"/>
      <c r="P4926" s="249" t="str">
        <f t="shared" si="535"/>
        <v/>
      </c>
      <c r="Q4926" s="250" t="str">
        <f t="shared" si="533"/>
        <v/>
      </c>
      <c r="R4926" s="248"/>
      <c r="S4926" s="246"/>
      <c r="T4926" s="248"/>
      <c r="U4926" s="249" t="str">
        <f>+IF(AND(S4926&gt;0,R4926&lt;&gt;'Data Validation (ROP used only)'!$A$22),SUM(S4926:T4926),"")</f>
        <v/>
      </c>
      <c r="V4926" s="250" t="str">
        <f>IF(OR(R4926='Data Validation (ROP used only)'!$A$22,ISBLANK(S4926),ISERROR(S4926/$I4926)),"",S4926/$I4926)</f>
        <v/>
      </c>
      <c r="W4926" s="251"/>
      <c r="X4926" s="252" t="str" cm="1">
        <f t="array" ref="X4926">_xlfn.IFS(W4926="","",W4926/I4926&gt;=2,2*I4926,W4926/I4926 &lt; 2, W4926)</f>
        <v/>
      </c>
      <c r="Y4926" s="253" t="str">
        <f t="shared" si="536"/>
        <v/>
      </c>
      <c r="Z4926" s="248"/>
      <c r="AA4926" s="249" t="str">
        <f t="shared" si="537"/>
        <v/>
      </c>
      <c r="AB4926" s="254" t="str">
        <f t="shared" si="538"/>
        <v/>
      </c>
      <c r="AC4926" s="159"/>
      <c r="AD4926" s="160"/>
    </row>
    <row r="4927" spans="2:30" ht="13.8" hidden="1" outlineLevel="1" x14ac:dyDescent="0.25">
      <c r="B4927" s="1"/>
      <c r="C4927" s="1"/>
      <c r="D4927" s="1"/>
      <c r="E4927" s="2"/>
      <c r="F4927" s="1"/>
      <c r="G4927" s="2"/>
      <c r="H4927" s="108"/>
      <c r="I4927" s="109"/>
      <c r="J4927" s="132" t="str">
        <f t="shared" si="534"/>
        <v/>
      </c>
      <c r="K4927" s="132">
        <f t="shared" si="539"/>
        <v>0</v>
      </c>
      <c r="L4927" s="246"/>
      <c r="M4927" s="247"/>
      <c r="N4927" s="246"/>
      <c r="O4927" s="248"/>
      <c r="P4927" s="249" t="str">
        <f t="shared" si="535"/>
        <v/>
      </c>
      <c r="Q4927" s="250" t="str">
        <f t="shared" si="533"/>
        <v/>
      </c>
      <c r="R4927" s="248"/>
      <c r="S4927" s="246"/>
      <c r="T4927" s="248"/>
      <c r="U4927" s="249" t="str">
        <f>+IF(AND(S4927&gt;0,R4927&lt;&gt;'Data Validation (ROP used only)'!$A$22),SUM(S4927:T4927),"")</f>
        <v/>
      </c>
      <c r="V4927" s="250" t="str">
        <f>IF(OR(R4927='Data Validation (ROP used only)'!$A$22,ISBLANK(S4927),ISERROR(S4927/$I4927)),"",S4927/$I4927)</f>
        <v/>
      </c>
      <c r="W4927" s="251"/>
      <c r="X4927" s="252" t="str" cm="1">
        <f t="array" ref="X4927">_xlfn.IFS(W4927="","",W4927/I4927&gt;=2,2*I4927,W4927/I4927 &lt; 2, W4927)</f>
        <v/>
      </c>
      <c r="Y4927" s="253" t="str">
        <f t="shared" si="536"/>
        <v/>
      </c>
      <c r="Z4927" s="248"/>
      <c r="AA4927" s="249" t="str">
        <f t="shared" si="537"/>
        <v/>
      </c>
      <c r="AB4927" s="254" t="str">
        <f t="shared" si="538"/>
        <v/>
      </c>
      <c r="AC4927" s="159"/>
      <c r="AD4927" s="160"/>
    </row>
    <row r="4928" spans="2:30" ht="13.8" hidden="1" outlineLevel="1" x14ac:dyDescent="0.25">
      <c r="B4928" s="1"/>
      <c r="C4928" s="1"/>
      <c r="D4928" s="1"/>
      <c r="E4928" s="2"/>
      <c r="F4928" s="1"/>
      <c r="G4928" s="2"/>
      <c r="H4928" s="108"/>
      <c r="I4928" s="109"/>
      <c r="J4928" s="132" t="str">
        <f t="shared" si="534"/>
        <v/>
      </c>
      <c r="K4928" s="132">
        <f t="shared" si="539"/>
        <v>0</v>
      </c>
      <c r="L4928" s="246"/>
      <c r="M4928" s="247"/>
      <c r="N4928" s="246"/>
      <c r="O4928" s="248"/>
      <c r="P4928" s="249" t="str">
        <f t="shared" si="535"/>
        <v/>
      </c>
      <c r="Q4928" s="250" t="str">
        <f t="shared" si="533"/>
        <v/>
      </c>
      <c r="R4928" s="248"/>
      <c r="S4928" s="246"/>
      <c r="T4928" s="248"/>
      <c r="U4928" s="249" t="str">
        <f>+IF(AND(S4928&gt;0,R4928&lt;&gt;'Data Validation (ROP used only)'!$A$22),SUM(S4928:T4928),"")</f>
        <v/>
      </c>
      <c r="V4928" s="250" t="str">
        <f>IF(OR(R4928='Data Validation (ROP used only)'!$A$22,ISBLANK(S4928),ISERROR(S4928/$I4928)),"",S4928/$I4928)</f>
        <v/>
      </c>
      <c r="W4928" s="251"/>
      <c r="X4928" s="252" t="str" cm="1">
        <f t="array" ref="X4928">_xlfn.IFS(W4928="","",W4928/I4928&gt;=2,2*I4928,W4928/I4928 &lt; 2, W4928)</f>
        <v/>
      </c>
      <c r="Y4928" s="253" t="str">
        <f t="shared" si="536"/>
        <v/>
      </c>
      <c r="Z4928" s="248"/>
      <c r="AA4928" s="249" t="str">
        <f t="shared" si="537"/>
        <v/>
      </c>
      <c r="AB4928" s="254" t="str">
        <f t="shared" si="538"/>
        <v/>
      </c>
      <c r="AC4928" s="159"/>
      <c r="AD4928" s="160"/>
    </row>
    <row r="4929" spans="2:30" ht="13.8" hidden="1" outlineLevel="1" x14ac:dyDescent="0.25">
      <c r="B4929" s="1"/>
      <c r="C4929" s="1"/>
      <c r="D4929" s="1"/>
      <c r="E4929" s="2"/>
      <c r="F4929" s="1"/>
      <c r="G4929" s="2"/>
      <c r="H4929" s="108"/>
      <c r="I4929" s="109"/>
      <c r="J4929" s="132" t="str">
        <f t="shared" si="534"/>
        <v/>
      </c>
      <c r="K4929" s="132">
        <f t="shared" si="539"/>
        <v>0</v>
      </c>
      <c r="L4929" s="246"/>
      <c r="M4929" s="247"/>
      <c r="N4929" s="246"/>
      <c r="O4929" s="248"/>
      <c r="P4929" s="249" t="str">
        <f t="shared" si="535"/>
        <v/>
      </c>
      <c r="Q4929" s="250" t="str">
        <f t="shared" si="533"/>
        <v/>
      </c>
      <c r="R4929" s="248"/>
      <c r="S4929" s="246"/>
      <c r="T4929" s="248"/>
      <c r="U4929" s="249" t="str">
        <f>+IF(AND(S4929&gt;0,R4929&lt;&gt;'Data Validation (ROP used only)'!$A$22),SUM(S4929:T4929),"")</f>
        <v/>
      </c>
      <c r="V4929" s="250" t="str">
        <f>IF(OR(R4929='Data Validation (ROP used only)'!$A$22,ISBLANK(S4929),ISERROR(S4929/$I4929)),"",S4929/$I4929)</f>
        <v/>
      </c>
      <c r="W4929" s="251"/>
      <c r="X4929" s="252" t="str" cm="1">
        <f t="array" ref="X4929">_xlfn.IFS(W4929="","",W4929/I4929&gt;=2,2*I4929,W4929/I4929 &lt; 2, W4929)</f>
        <v/>
      </c>
      <c r="Y4929" s="253" t="str">
        <f t="shared" si="536"/>
        <v/>
      </c>
      <c r="Z4929" s="248"/>
      <c r="AA4929" s="249" t="str">
        <f t="shared" si="537"/>
        <v/>
      </c>
      <c r="AB4929" s="254" t="str">
        <f t="shared" si="538"/>
        <v/>
      </c>
      <c r="AC4929" s="159"/>
      <c r="AD4929" s="160"/>
    </row>
    <row r="4930" spans="2:30" ht="13.8" hidden="1" outlineLevel="1" x14ac:dyDescent="0.25">
      <c r="B4930" s="1"/>
      <c r="C4930" s="1"/>
      <c r="D4930" s="1"/>
      <c r="E4930" s="2"/>
      <c r="F4930" s="1"/>
      <c r="G4930" s="2"/>
      <c r="H4930" s="108"/>
      <c r="I4930" s="109"/>
      <c r="J4930" s="132" t="str">
        <f t="shared" si="534"/>
        <v/>
      </c>
      <c r="K4930" s="132">
        <f t="shared" si="539"/>
        <v>0</v>
      </c>
      <c r="L4930" s="246"/>
      <c r="M4930" s="247"/>
      <c r="N4930" s="246"/>
      <c r="O4930" s="248"/>
      <c r="P4930" s="249" t="str">
        <f t="shared" si="535"/>
        <v/>
      </c>
      <c r="Q4930" s="250" t="str">
        <f t="shared" si="533"/>
        <v/>
      </c>
      <c r="R4930" s="248"/>
      <c r="S4930" s="246"/>
      <c r="T4930" s="248"/>
      <c r="U4930" s="249" t="str">
        <f>+IF(AND(S4930&gt;0,R4930&lt;&gt;'Data Validation (ROP used only)'!$A$22),SUM(S4930:T4930),"")</f>
        <v/>
      </c>
      <c r="V4930" s="250" t="str">
        <f>IF(OR(R4930='Data Validation (ROP used only)'!$A$22,ISBLANK(S4930),ISERROR(S4930/$I4930)),"",S4930/$I4930)</f>
        <v/>
      </c>
      <c r="W4930" s="251"/>
      <c r="X4930" s="252" t="str" cm="1">
        <f t="array" ref="X4930">_xlfn.IFS(W4930="","",W4930/I4930&gt;=2,2*I4930,W4930/I4930 &lt; 2, W4930)</f>
        <v/>
      </c>
      <c r="Y4930" s="253" t="str">
        <f t="shared" si="536"/>
        <v/>
      </c>
      <c r="Z4930" s="248"/>
      <c r="AA4930" s="249" t="str">
        <f t="shared" si="537"/>
        <v/>
      </c>
      <c r="AB4930" s="254" t="str">
        <f t="shared" si="538"/>
        <v/>
      </c>
      <c r="AC4930" s="159"/>
      <c r="AD4930" s="160"/>
    </row>
    <row r="4931" spans="2:30" ht="13.8" hidden="1" outlineLevel="1" x14ac:dyDescent="0.25">
      <c r="B4931" s="1"/>
      <c r="C4931" s="1"/>
      <c r="D4931" s="1"/>
      <c r="E4931" s="2"/>
      <c r="F4931" s="1"/>
      <c r="G4931" s="2"/>
      <c r="H4931" s="108"/>
      <c r="I4931" s="109"/>
      <c r="J4931" s="132" t="str">
        <f t="shared" si="534"/>
        <v/>
      </c>
      <c r="K4931" s="132">
        <f t="shared" si="539"/>
        <v>0</v>
      </c>
      <c r="L4931" s="246"/>
      <c r="M4931" s="247"/>
      <c r="N4931" s="246"/>
      <c r="O4931" s="248"/>
      <c r="P4931" s="249" t="str">
        <f t="shared" si="535"/>
        <v/>
      </c>
      <c r="Q4931" s="250" t="str">
        <f t="shared" si="533"/>
        <v/>
      </c>
      <c r="R4931" s="248"/>
      <c r="S4931" s="246"/>
      <c r="T4931" s="248"/>
      <c r="U4931" s="249" t="str">
        <f>+IF(AND(S4931&gt;0,R4931&lt;&gt;'Data Validation (ROP used only)'!$A$22),SUM(S4931:T4931),"")</f>
        <v/>
      </c>
      <c r="V4931" s="250" t="str">
        <f>IF(OR(R4931='Data Validation (ROP used only)'!$A$22,ISBLANK(S4931),ISERROR(S4931/$I4931)),"",S4931/$I4931)</f>
        <v/>
      </c>
      <c r="W4931" s="251"/>
      <c r="X4931" s="252" t="str" cm="1">
        <f t="array" ref="X4931">_xlfn.IFS(W4931="","",W4931/I4931&gt;=2,2*I4931,W4931/I4931 &lt; 2, W4931)</f>
        <v/>
      </c>
      <c r="Y4931" s="253" t="str">
        <f t="shared" si="536"/>
        <v/>
      </c>
      <c r="Z4931" s="248"/>
      <c r="AA4931" s="249" t="str">
        <f t="shared" si="537"/>
        <v/>
      </c>
      <c r="AB4931" s="254" t="str">
        <f t="shared" si="538"/>
        <v/>
      </c>
      <c r="AC4931" s="159"/>
      <c r="AD4931" s="160"/>
    </row>
    <row r="4932" spans="2:30" ht="13.8" hidden="1" outlineLevel="1" x14ac:dyDescent="0.25">
      <c r="B4932" s="1"/>
      <c r="C4932" s="1"/>
      <c r="D4932" s="1"/>
      <c r="E4932" s="2"/>
      <c r="F4932" s="1"/>
      <c r="G4932" s="2"/>
      <c r="H4932" s="108"/>
      <c r="I4932" s="109"/>
      <c r="J4932" s="132" t="str">
        <f t="shared" si="534"/>
        <v/>
      </c>
      <c r="K4932" s="132">
        <f t="shared" si="539"/>
        <v>0</v>
      </c>
      <c r="L4932" s="246"/>
      <c r="M4932" s="247"/>
      <c r="N4932" s="246"/>
      <c r="O4932" s="248"/>
      <c r="P4932" s="249" t="str">
        <f t="shared" si="535"/>
        <v/>
      </c>
      <c r="Q4932" s="250" t="str">
        <f t="shared" si="533"/>
        <v/>
      </c>
      <c r="R4932" s="248"/>
      <c r="S4932" s="246"/>
      <c r="T4932" s="248"/>
      <c r="U4932" s="249" t="str">
        <f>+IF(AND(S4932&gt;0,R4932&lt;&gt;'Data Validation (ROP used only)'!$A$22),SUM(S4932:T4932),"")</f>
        <v/>
      </c>
      <c r="V4932" s="250" t="str">
        <f>IF(OR(R4932='Data Validation (ROP used only)'!$A$22,ISBLANK(S4932),ISERROR(S4932/$I4932)),"",S4932/$I4932)</f>
        <v/>
      </c>
      <c r="W4932" s="251"/>
      <c r="X4932" s="252" t="str" cm="1">
        <f t="array" ref="X4932">_xlfn.IFS(W4932="","",W4932/I4932&gt;=2,2*I4932,W4932/I4932 &lt; 2, W4932)</f>
        <v/>
      </c>
      <c r="Y4932" s="253" t="str">
        <f t="shared" si="536"/>
        <v/>
      </c>
      <c r="Z4932" s="248"/>
      <c r="AA4932" s="249" t="str">
        <f t="shared" si="537"/>
        <v/>
      </c>
      <c r="AB4932" s="254" t="str">
        <f t="shared" si="538"/>
        <v/>
      </c>
      <c r="AC4932" s="159"/>
      <c r="AD4932" s="160"/>
    </row>
    <row r="4933" spans="2:30" ht="13.8" hidden="1" outlineLevel="1" x14ac:dyDescent="0.25">
      <c r="B4933" s="1"/>
      <c r="C4933" s="1"/>
      <c r="D4933" s="1"/>
      <c r="E4933" s="2"/>
      <c r="F4933" s="1"/>
      <c r="G4933" s="2"/>
      <c r="H4933" s="108"/>
      <c r="I4933" s="109"/>
      <c r="J4933" s="132" t="str">
        <f t="shared" si="534"/>
        <v/>
      </c>
      <c r="K4933" s="132">
        <f t="shared" si="539"/>
        <v>0</v>
      </c>
      <c r="L4933" s="246"/>
      <c r="M4933" s="247"/>
      <c r="N4933" s="246"/>
      <c r="O4933" s="248"/>
      <c r="P4933" s="249" t="str">
        <f t="shared" si="535"/>
        <v/>
      </c>
      <c r="Q4933" s="250" t="str">
        <f t="shared" si="533"/>
        <v/>
      </c>
      <c r="R4933" s="248"/>
      <c r="S4933" s="246"/>
      <c r="T4933" s="248"/>
      <c r="U4933" s="249" t="str">
        <f>+IF(AND(S4933&gt;0,R4933&lt;&gt;'Data Validation (ROP used only)'!$A$22),SUM(S4933:T4933),"")</f>
        <v/>
      </c>
      <c r="V4933" s="250" t="str">
        <f>IF(OR(R4933='Data Validation (ROP used only)'!$A$22,ISBLANK(S4933),ISERROR(S4933/$I4933)),"",S4933/$I4933)</f>
        <v/>
      </c>
      <c r="W4933" s="251"/>
      <c r="X4933" s="252" t="str" cm="1">
        <f t="array" ref="X4933">_xlfn.IFS(W4933="","",W4933/I4933&gt;=2,2*I4933,W4933/I4933 &lt; 2, W4933)</f>
        <v/>
      </c>
      <c r="Y4933" s="253" t="str">
        <f t="shared" si="536"/>
        <v/>
      </c>
      <c r="Z4933" s="248"/>
      <c r="AA4933" s="249" t="str">
        <f t="shared" si="537"/>
        <v/>
      </c>
      <c r="AB4933" s="254" t="str">
        <f t="shared" si="538"/>
        <v/>
      </c>
      <c r="AC4933" s="159"/>
      <c r="AD4933" s="160"/>
    </row>
    <row r="4934" spans="2:30" ht="13.8" hidden="1" outlineLevel="1" x14ac:dyDescent="0.25">
      <c r="B4934" s="1"/>
      <c r="C4934" s="1"/>
      <c r="D4934" s="1"/>
      <c r="E4934" s="2"/>
      <c r="F4934" s="1"/>
      <c r="G4934" s="2"/>
      <c r="H4934" s="108"/>
      <c r="I4934" s="109"/>
      <c r="J4934" s="132" t="str">
        <f t="shared" si="534"/>
        <v/>
      </c>
      <c r="K4934" s="132">
        <f t="shared" si="539"/>
        <v>0</v>
      </c>
      <c r="L4934" s="246"/>
      <c r="M4934" s="247"/>
      <c r="N4934" s="246"/>
      <c r="O4934" s="248"/>
      <c r="P4934" s="249" t="str">
        <f t="shared" si="535"/>
        <v/>
      </c>
      <c r="Q4934" s="250" t="str">
        <f t="shared" si="533"/>
        <v/>
      </c>
      <c r="R4934" s="248"/>
      <c r="S4934" s="246"/>
      <c r="T4934" s="248"/>
      <c r="U4934" s="249" t="str">
        <f>+IF(AND(S4934&gt;0,R4934&lt;&gt;'Data Validation (ROP used only)'!$A$22),SUM(S4934:T4934),"")</f>
        <v/>
      </c>
      <c r="V4934" s="250" t="str">
        <f>IF(OR(R4934='Data Validation (ROP used only)'!$A$22,ISBLANK(S4934),ISERROR(S4934/$I4934)),"",S4934/$I4934)</f>
        <v/>
      </c>
      <c r="W4934" s="251"/>
      <c r="X4934" s="252" t="str" cm="1">
        <f t="array" ref="X4934">_xlfn.IFS(W4934="","",W4934/I4934&gt;=2,2*I4934,W4934/I4934 &lt; 2, W4934)</f>
        <v/>
      </c>
      <c r="Y4934" s="253" t="str">
        <f t="shared" si="536"/>
        <v/>
      </c>
      <c r="Z4934" s="248"/>
      <c r="AA4934" s="249" t="str">
        <f t="shared" si="537"/>
        <v/>
      </c>
      <c r="AB4934" s="254" t="str">
        <f t="shared" si="538"/>
        <v/>
      </c>
      <c r="AC4934" s="159"/>
      <c r="AD4934" s="160"/>
    </row>
    <row r="4935" spans="2:30" ht="13.8" hidden="1" outlineLevel="1" x14ac:dyDescent="0.25">
      <c r="B4935" s="1"/>
      <c r="C4935" s="1"/>
      <c r="D4935" s="1"/>
      <c r="E4935" s="2"/>
      <c r="F4935" s="1"/>
      <c r="G4935" s="2"/>
      <c r="H4935" s="108"/>
      <c r="I4935" s="109"/>
      <c r="J4935" s="132" t="str">
        <f t="shared" si="534"/>
        <v/>
      </c>
      <c r="K4935" s="132">
        <f t="shared" si="539"/>
        <v>0</v>
      </c>
      <c r="L4935" s="246"/>
      <c r="M4935" s="247"/>
      <c r="N4935" s="246"/>
      <c r="O4935" s="248"/>
      <c r="P4935" s="249" t="str">
        <f t="shared" si="535"/>
        <v/>
      </c>
      <c r="Q4935" s="250" t="str">
        <f t="shared" si="533"/>
        <v/>
      </c>
      <c r="R4935" s="248"/>
      <c r="S4935" s="246"/>
      <c r="T4935" s="248"/>
      <c r="U4935" s="249" t="str">
        <f>+IF(AND(S4935&gt;0,R4935&lt;&gt;'Data Validation (ROP used only)'!$A$22),SUM(S4935:T4935),"")</f>
        <v/>
      </c>
      <c r="V4935" s="250" t="str">
        <f>IF(OR(R4935='Data Validation (ROP used only)'!$A$22,ISBLANK(S4935),ISERROR(S4935/$I4935)),"",S4935/$I4935)</f>
        <v/>
      </c>
      <c r="W4935" s="251"/>
      <c r="X4935" s="252" t="str" cm="1">
        <f t="array" ref="X4935">_xlfn.IFS(W4935="","",W4935/I4935&gt;=2,2*I4935,W4935/I4935 &lt; 2, W4935)</f>
        <v/>
      </c>
      <c r="Y4935" s="253" t="str">
        <f t="shared" si="536"/>
        <v/>
      </c>
      <c r="Z4935" s="248"/>
      <c r="AA4935" s="249" t="str">
        <f t="shared" si="537"/>
        <v/>
      </c>
      <c r="AB4935" s="254" t="str">
        <f t="shared" si="538"/>
        <v/>
      </c>
      <c r="AC4935" s="159"/>
      <c r="AD4935" s="160"/>
    </row>
    <row r="4936" spans="2:30" ht="13.8" hidden="1" outlineLevel="1" x14ac:dyDescent="0.25">
      <c r="B4936" s="1"/>
      <c r="C4936" s="1"/>
      <c r="D4936" s="1"/>
      <c r="E4936" s="2"/>
      <c r="F4936" s="1"/>
      <c r="G4936" s="2"/>
      <c r="H4936" s="108"/>
      <c r="I4936" s="109"/>
      <c r="J4936" s="132" t="str">
        <f t="shared" si="534"/>
        <v/>
      </c>
      <c r="K4936" s="132">
        <f t="shared" si="539"/>
        <v>0</v>
      </c>
      <c r="L4936" s="246"/>
      <c r="M4936" s="247"/>
      <c r="N4936" s="246"/>
      <c r="O4936" s="248"/>
      <c r="P4936" s="249" t="str">
        <f t="shared" si="535"/>
        <v/>
      </c>
      <c r="Q4936" s="250" t="str">
        <f t="shared" si="533"/>
        <v/>
      </c>
      <c r="R4936" s="248"/>
      <c r="S4936" s="246"/>
      <c r="T4936" s="248"/>
      <c r="U4936" s="249" t="str">
        <f>+IF(AND(S4936&gt;0,R4936&lt;&gt;'Data Validation (ROP used only)'!$A$22),SUM(S4936:T4936),"")</f>
        <v/>
      </c>
      <c r="V4936" s="250" t="str">
        <f>IF(OR(R4936='Data Validation (ROP used only)'!$A$22,ISBLANK(S4936),ISERROR(S4936/$I4936)),"",S4936/$I4936)</f>
        <v/>
      </c>
      <c r="W4936" s="251"/>
      <c r="X4936" s="252" t="str" cm="1">
        <f t="array" ref="X4936">_xlfn.IFS(W4936="","",W4936/I4936&gt;=2,2*I4936,W4936/I4936 &lt; 2, W4936)</f>
        <v/>
      </c>
      <c r="Y4936" s="253" t="str">
        <f t="shared" si="536"/>
        <v/>
      </c>
      <c r="Z4936" s="248"/>
      <c r="AA4936" s="249" t="str">
        <f t="shared" si="537"/>
        <v/>
      </c>
      <c r="AB4936" s="254" t="str">
        <f t="shared" si="538"/>
        <v/>
      </c>
      <c r="AC4936" s="159"/>
      <c r="AD4936" s="160"/>
    </row>
    <row r="4937" spans="2:30" ht="13.8" hidden="1" outlineLevel="1" x14ac:dyDescent="0.25">
      <c r="B4937" s="1"/>
      <c r="C4937" s="1"/>
      <c r="D4937" s="1"/>
      <c r="E4937" s="2"/>
      <c r="F4937" s="1"/>
      <c r="G4937" s="2"/>
      <c r="H4937" s="108"/>
      <c r="I4937" s="109"/>
      <c r="J4937" s="132" t="str">
        <f t="shared" si="534"/>
        <v/>
      </c>
      <c r="K4937" s="132">
        <f t="shared" si="539"/>
        <v>0</v>
      </c>
      <c r="L4937" s="246"/>
      <c r="M4937" s="247"/>
      <c r="N4937" s="246"/>
      <c r="O4937" s="248"/>
      <c r="P4937" s="249" t="str">
        <f t="shared" si="535"/>
        <v/>
      </c>
      <c r="Q4937" s="250" t="str">
        <f t="shared" si="533"/>
        <v/>
      </c>
      <c r="R4937" s="248"/>
      <c r="S4937" s="246"/>
      <c r="T4937" s="248"/>
      <c r="U4937" s="249" t="str">
        <f>+IF(AND(S4937&gt;0,R4937&lt;&gt;'Data Validation (ROP used only)'!$A$22),SUM(S4937:T4937),"")</f>
        <v/>
      </c>
      <c r="V4937" s="250" t="str">
        <f>IF(OR(R4937='Data Validation (ROP used only)'!$A$22,ISBLANK(S4937),ISERROR(S4937/$I4937)),"",S4937/$I4937)</f>
        <v/>
      </c>
      <c r="W4937" s="251"/>
      <c r="X4937" s="252" t="str" cm="1">
        <f t="array" ref="X4937">_xlfn.IFS(W4937="","",W4937/I4937&gt;=2,2*I4937,W4937/I4937 &lt; 2, W4937)</f>
        <v/>
      </c>
      <c r="Y4937" s="253" t="str">
        <f t="shared" si="536"/>
        <v/>
      </c>
      <c r="Z4937" s="248"/>
      <c r="AA4937" s="249" t="str">
        <f t="shared" si="537"/>
        <v/>
      </c>
      <c r="AB4937" s="254" t="str">
        <f t="shared" si="538"/>
        <v/>
      </c>
      <c r="AC4937" s="159"/>
      <c r="AD4937" s="160"/>
    </row>
    <row r="4938" spans="2:30" ht="13.8" hidden="1" outlineLevel="1" x14ac:dyDescent="0.25">
      <c r="B4938" s="1"/>
      <c r="C4938" s="1"/>
      <c r="D4938" s="1"/>
      <c r="E4938" s="2"/>
      <c r="F4938" s="1"/>
      <c r="G4938" s="2"/>
      <c r="H4938" s="108"/>
      <c r="I4938" s="109"/>
      <c r="J4938" s="132" t="str">
        <f t="shared" si="534"/>
        <v/>
      </c>
      <c r="K4938" s="132">
        <f t="shared" si="539"/>
        <v>0</v>
      </c>
      <c r="L4938" s="246"/>
      <c r="M4938" s="247"/>
      <c r="N4938" s="246"/>
      <c r="O4938" s="248"/>
      <c r="P4938" s="249" t="str">
        <f t="shared" si="535"/>
        <v/>
      </c>
      <c r="Q4938" s="250" t="str">
        <f t="shared" ref="Q4938:Q4999" si="540">IF(ISERROR(N4938/$I4938),"",N4938/$I4938)</f>
        <v/>
      </c>
      <c r="R4938" s="248"/>
      <c r="S4938" s="246"/>
      <c r="T4938" s="248"/>
      <c r="U4938" s="249" t="str">
        <f>+IF(AND(S4938&gt;0,R4938&lt;&gt;'Data Validation (ROP used only)'!$A$22),SUM(S4938:T4938),"")</f>
        <v/>
      </c>
      <c r="V4938" s="250" t="str">
        <f>IF(OR(R4938='Data Validation (ROP used only)'!$A$22,ISBLANK(S4938),ISERROR(S4938/$I4938)),"",S4938/$I4938)</f>
        <v/>
      </c>
      <c r="W4938" s="251"/>
      <c r="X4938" s="252" t="str" cm="1">
        <f t="array" ref="X4938">_xlfn.IFS(W4938="","",W4938/I4938&gt;=2,2*I4938,W4938/I4938 &lt; 2, W4938)</f>
        <v/>
      </c>
      <c r="Y4938" s="253" t="str">
        <f t="shared" si="536"/>
        <v/>
      </c>
      <c r="Z4938" s="248"/>
      <c r="AA4938" s="249" t="str">
        <f t="shared" si="537"/>
        <v/>
      </c>
      <c r="AB4938" s="254" t="str">
        <f t="shared" si="538"/>
        <v/>
      </c>
      <c r="AC4938" s="159"/>
      <c r="AD4938" s="160"/>
    </row>
    <row r="4939" spans="2:30" ht="13.8" hidden="1" outlineLevel="1" x14ac:dyDescent="0.25">
      <c r="B4939" s="1"/>
      <c r="C4939" s="1"/>
      <c r="D4939" s="1"/>
      <c r="E4939" s="2"/>
      <c r="F4939" s="1"/>
      <c r="G4939" s="2"/>
      <c r="H4939" s="108"/>
      <c r="I4939" s="109"/>
      <c r="J4939" s="132" t="str">
        <f t="shared" ref="J4939:J4999" si="541">IF(ISERROR(H4939/C4939),"",H4939/C4939)</f>
        <v/>
      </c>
      <c r="K4939" s="132">
        <f t="shared" si="539"/>
        <v>0</v>
      </c>
      <c r="L4939" s="246"/>
      <c r="M4939" s="247"/>
      <c r="N4939" s="246"/>
      <c r="O4939" s="248"/>
      <c r="P4939" s="249" t="str">
        <f t="shared" ref="P4939:P4999" si="542">+IF((N4939+O4939)&gt;0,+N4939+O4939,"")</f>
        <v/>
      </c>
      <c r="Q4939" s="250" t="str">
        <f t="shared" si="540"/>
        <v/>
      </c>
      <c r="R4939" s="248"/>
      <c r="S4939" s="246"/>
      <c r="T4939" s="248"/>
      <c r="U4939" s="249" t="str">
        <f>+IF(AND(S4939&gt;0,R4939&lt;&gt;'Data Validation (ROP used only)'!$A$22),SUM(S4939:T4939),"")</f>
        <v/>
      </c>
      <c r="V4939" s="250" t="str">
        <f>IF(OR(R4939='Data Validation (ROP used only)'!$A$22,ISBLANK(S4939),ISERROR(S4939/$I4939)),"",S4939/$I4939)</f>
        <v/>
      </c>
      <c r="W4939" s="251"/>
      <c r="X4939" s="252" t="str" cm="1">
        <f t="array" ref="X4939">_xlfn.IFS(W4939="","",W4939/I4939&gt;=2,2*I4939,W4939/I4939 &lt; 2, W4939)</f>
        <v/>
      </c>
      <c r="Y4939" s="253" t="str">
        <f t="shared" ref="Y4939:Y5000" si="543">IF(ISBLANK(W4939),"",W4939-X4939)</f>
        <v/>
      </c>
      <c r="Z4939" s="248"/>
      <c r="AA4939" s="249" t="str">
        <f t="shared" ref="AA4939:AA4999" si="544">IF(W4939=0,"",W4939+Z4939)</f>
        <v/>
      </c>
      <c r="AB4939" s="254" t="str">
        <f t="shared" ref="AB4939:AB4999" si="545">IF(ISERROR(W4939/$I4939),"",W4939/$I4939)</f>
        <v/>
      </c>
      <c r="AC4939" s="159"/>
      <c r="AD4939" s="160"/>
    </row>
    <row r="4940" spans="2:30" ht="13.8" hidden="1" outlineLevel="1" x14ac:dyDescent="0.25">
      <c r="B4940" s="1"/>
      <c r="C4940" s="1"/>
      <c r="D4940" s="1"/>
      <c r="E4940" s="2"/>
      <c r="F4940" s="1"/>
      <c r="G4940" s="2"/>
      <c r="H4940" s="108"/>
      <c r="I4940" s="109"/>
      <c r="J4940" s="132" t="str">
        <f t="shared" si="541"/>
        <v/>
      </c>
      <c r="K4940" s="132">
        <f t="shared" si="539"/>
        <v>0</v>
      </c>
      <c r="L4940" s="246"/>
      <c r="M4940" s="247"/>
      <c r="N4940" s="246"/>
      <c r="O4940" s="248"/>
      <c r="P4940" s="249" t="str">
        <f t="shared" si="542"/>
        <v/>
      </c>
      <c r="Q4940" s="250" t="str">
        <f t="shared" si="540"/>
        <v/>
      </c>
      <c r="R4940" s="248"/>
      <c r="S4940" s="246"/>
      <c r="T4940" s="248"/>
      <c r="U4940" s="249" t="str">
        <f>+IF(AND(S4940&gt;0,R4940&lt;&gt;'Data Validation (ROP used only)'!$A$22),SUM(S4940:T4940),"")</f>
        <v/>
      </c>
      <c r="V4940" s="250" t="str">
        <f>IF(OR(R4940='Data Validation (ROP used only)'!$A$22,ISBLANK(S4940),ISERROR(S4940/$I4940)),"",S4940/$I4940)</f>
        <v/>
      </c>
      <c r="W4940" s="251"/>
      <c r="X4940" s="252" t="str" cm="1">
        <f t="array" ref="X4940">_xlfn.IFS(W4940="","",W4940/I4940&gt;=2,2*I4940,W4940/I4940 &lt; 2, W4940)</f>
        <v/>
      </c>
      <c r="Y4940" s="253" t="str">
        <f t="shared" si="543"/>
        <v/>
      </c>
      <c r="Z4940" s="248"/>
      <c r="AA4940" s="249" t="str">
        <f t="shared" si="544"/>
        <v/>
      </c>
      <c r="AB4940" s="254" t="str">
        <f t="shared" si="545"/>
        <v/>
      </c>
      <c r="AC4940" s="159"/>
      <c r="AD4940" s="160"/>
    </row>
    <row r="4941" spans="2:30" ht="13.8" hidden="1" outlineLevel="1" x14ac:dyDescent="0.25">
      <c r="B4941" s="1"/>
      <c r="C4941" s="1"/>
      <c r="D4941" s="1"/>
      <c r="E4941" s="2"/>
      <c r="F4941" s="1"/>
      <c r="G4941" s="2"/>
      <c r="H4941" s="108"/>
      <c r="I4941" s="109"/>
      <c r="J4941" s="132" t="str">
        <f t="shared" si="541"/>
        <v/>
      </c>
      <c r="K4941" s="132">
        <f t="shared" si="539"/>
        <v>0</v>
      </c>
      <c r="L4941" s="246"/>
      <c r="M4941" s="247"/>
      <c r="N4941" s="246"/>
      <c r="O4941" s="248"/>
      <c r="P4941" s="249" t="str">
        <f t="shared" si="542"/>
        <v/>
      </c>
      <c r="Q4941" s="250" t="str">
        <f t="shared" si="540"/>
        <v/>
      </c>
      <c r="R4941" s="248"/>
      <c r="S4941" s="246"/>
      <c r="T4941" s="248"/>
      <c r="U4941" s="249" t="str">
        <f>+IF(AND(S4941&gt;0,R4941&lt;&gt;'Data Validation (ROP used only)'!$A$22),SUM(S4941:T4941),"")</f>
        <v/>
      </c>
      <c r="V4941" s="250" t="str">
        <f>IF(OR(R4941='Data Validation (ROP used only)'!$A$22,ISBLANK(S4941),ISERROR(S4941/$I4941)),"",S4941/$I4941)</f>
        <v/>
      </c>
      <c r="W4941" s="251"/>
      <c r="X4941" s="252" t="str" cm="1">
        <f t="array" ref="X4941">_xlfn.IFS(W4941="","",W4941/I4941&gt;=2,2*I4941,W4941/I4941 &lt; 2, W4941)</f>
        <v/>
      </c>
      <c r="Y4941" s="253" t="str">
        <f t="shared" si="543"/>
        <v/>
      </c>
      <c r="Z4941" s="248"/>
      <c r="AA4941" s="249" t="str">
        <f t="shared" si="544"/>
        <v/>
      </c>
      <c r="AB4941" s="254" t="str">
        <f t="shared" si="545"/>
        <v/>
      </c>
      <c r="AC4941" s="159"/>
      <c r="AD4941" s="160"/>
    </row>
    <row r="4942" spans="2:30" ht="13.8" hidden="1" outlineLevel="1" x14ac:dyDescent="0.25">
      <c r="B4942" s="1"/>
      <c r="C4942" s="1"/>
      <c r="D4942" s="1"/>
      <c r="E4942" s="2"/>
      <c r="F4942" s="1"/>
      <c r="G4942" s="2"/>
      <c r="H4942" s="108"/>
      <c r="I4942" s="109"/>
      <c r="J4942" s="132" t="str">
        <f t="shared" si="541"/>
        <v/>
      </c>
      <c r="K4942" s="132">
        <f t="shared" si="539"/>
        <v>0</v>
      </c>
      <c r="L4942" s="246"/>
      <c r="M4942" s="247"/>
      <c r="N4942" s="246"/>
      <c r="O4942" s="248"/>
      <c r="P4942" s="249" t="str">
        <f t="shared" si="542"/>
        <v/>
      </c>
      <c r="Q4942" s="250" t="str">
        <f t="shared" si="540"/>
        <v/>
      </c>
      <c r="R4942" s="248"/>
      <c r="S4942" s="246"/>
      <c r="T4942" s="248"/>
      <c r="U4942" s="249" t="str">
        <f>+IF(AND(S4942&gt;0,R4942&lt;&gt;'Data Validation (ROP used only)'!$A$22),SUM(S4942:T4942),"")</f>
        <v/>
      </c>
      <c r="V4942" s="250" t="str">
        <f>IF(OR(R4942='Data Validation (ROP used only)'!$A$22,ISBLANK(S4942),ISERROR(S4942/$I4942)),"",S4942/$I4942)</f>
        <v/>
      </c>
      <c r="W4942" s="251"/>
      <c r="X4942" s="252" t="str" cm="1">
        <f t="array" ref="X4942">_xlfn.IFS(W4942="","",W4942/I4942&gt;=2,2*I4942,W4942/I4942 &lt; 2, W4942)</f>
        <v/>
      </c>
      <c r="Y4942" s="253" t="str">
        <f t="shared" si="543"/>
        <v/>
      </c>
      <c r="Z4942" s="248"/>
      <c r="AA4942" s="249" t="str">
        <f t="shared" si="544"/>
        <v/>
      </c>
      <c r="AB4942" s="254" t="str">
        <f t="shared" si="545"/>
        <v/>
      </c>
      <c r="AC4942" s="159"/>
      <c r="AD4942" s="160"/>
    </row>
    <row r="4943" spans="2:30" ht="13.8" hidden="1" outlineLevel="1" x14ac:dyDescent="0.25">
      <c r="B4943" s="1"/>
      <c r="C4943" s="1"/>
      <c r="D4943" s="1"/>
      <c r="E4943" s="2"/>
      <c r="F4943" s="1"/>
      <c r="G4943" s="2"/>
      <c r="H4943" s="108"/>
      <c r="I4943" s="109"/>
      <c r="J4943" s="132" t="str">
        <f t="shared" si="541"/>
        <v/>
      </c>
      <c r="K4943" s="132">
        <f t="shared" si="539"/>
        <v>0</v>
      </c>
      <c r="L4943" s="246"/>
      <c r="M4943" s="247"/>
      <c r="N4943" s="246"/>
      <c r="O4943" s="248"/>
      <c r="P4943" s="249" t="str">
        <f t="shared" si="542"/>
        <v/>
      </c>
      <c r="Q4943" s="250" t="str">
        <f t="shared" si="540"/>
        <v/>
      </c>
      <c r="R4943" s="248"/>
      <c r="S4943" s="246"/>
      <c r="T4943" s="248"/>
      <c r="U4943" s="249" t="str">
        <f>+IF(AND(S4943&gt;0,R4943&lt;&gt;'Data Validation (ROP used only)'!$A$22),SUM(S4943:T4943),"")</f>
        <v/>
      </c>
      <c r="V4943" s="250" t="str">
        <f>IF(OR(R4943='Data Validation (ROP used only)'!$A$22,ISBLANK(S4943),ISERROR(S4943/$I4943)),"",S4943/$I4943)</f>
        <v/>
      </c>
      <c r="W4943" s="251"/>
      <c r="X4943" s="252" t="str" cm="1">
        <f t="array" ref="X4943">_xlfn.IFS(W4943="","",W4943/I4943&gt;=2,2*I4943,W4943/I4943 &lt; 2, W4943)</f>
        <v/>
      </c>
      <c r="Y4943" s="253" t="str">
        <f t="shared" si="543"/>
        <v/>
      </c>
      <c r="Z4943" s="248"/>
      <c r="AA4943" s="249" t="str">
        <f t="shared" si="544"/>
        <v/>
      </c>
      <c r="AB4943" s="254" t="str">
        <f t="shared" si="545"/>
        <v/>
      </c>
      <c r="AC4943" s="159"/>
      <c r="AD4943" s="160"/>
    </row>
    <row r="4944" spans="2:30" ht="13.8" hidden="1" outlineLevel="1" x14ac:dyDescent="0.25">
      <c r="B4944" s="1"/>
      <c r="C4944" s="1"/>
      <c r="D4944" s="1"/>
      <c r="E4944" s="2"/>
      <c r="F4944" s="1"/>
      <c r="G4944" s="2"/>
      <c r="H4944" s="108"/>
      <c r="I4944" s="109"/>
      <c r="J4944" s="132" t="str">
        <f t="shared" si="541"/>
        <v/>
      </c>
      <c r="K4944" s="132">
        <f t="shared" si="539"/>
        <v>0</v>
      </c>
      <c r="L4944" s="246"/>
      <c r="M4944" s="247"/>
      <c r="N4944" s="246"/>
      <c r="O4944" s="248"/>
      <c r="P4944" s="249" t="str">
        <f t="shared" si="542"/>
        <v/>
      </c>
      <c r="Q4944" s="250" t="str">
        <f t="shared" si="540"/>
        <v/>
      </c>
      <c r="R4944" s="248"/>
      <c r="S4944" s="246"/>
      <c r="T4944" s="248"/>
      <c r="U4944" s="249" t="str">
        <f>+IF(AND(S4944&gt;0,R4944&lt;&gt;'Data Validation (ROP used only)'!$A$22),SUM(S4944:T4944),"")</f>
        <v/>
      </c>
      <c r="V4944" s="250" t="str">
        <f>IF(OR(R4944='Data Validation (ROP used only)'!$A$22,ISBLANK(S4944),ISERROR(S4944/$I4944)),"",S4944/$I4944)</f>
        <v/>
      </c>
      <c r="W4944" s="251"/>
      <c r="X4944" s="252" t="str" cm="1">
        <f t="array" ref="X4944">_xlfn.IFS(W4944="","",W4944/I4944&gt;=2,2*I4944,W4944/I4944 &lt; 2, W4944)</f>
        <v/>
      </c>
      <c r="Y4944" s="253" t="str">
        <f t="shared" si="543"/>
        <v/>
      </c>
      <c r="Z4944" s="248"/>
      <c r="AA4944" s="249" t="str">
        <f t="shared" si="544"/>
        <v/>
      </c>
      <c r="AB4944" s="254" t="str">
        <f t="shared" si="545"/>
        <v/>
      </c>
      <c r="AC4944" s="159"/>
      <c r="AD4944" s="160"/>
    </row>
    <row r="4945" spans="2:30" ht="13.8" hidden="1" outlineLevel="1" x14ac:dyDescent="0.25">
      <c r="B4945" s="1"/>
      <c r="C4945" s="1"/>
      <c r="D4945" s="1"/>
      <c r="E4945" s="2"/>
      <c r="F4945" s="1"/>
      <c r="G4945" s="2"/>
      <c r="H4945" s="108"/>
      <c r="I4945" s="109"/>
      <c r="J4945" s="132" t="str">
        <f t="shared" si="541"/>
        <v/>
      </c>
      <c r="K4945" s="132">
        <f t="shared" si="539"/>
        <v>0</v>
      </c>
      <c r="L4945" s="246"/>
      <c r="M4945" s="247"/>
      <c r="N4945" s="246"/>
      <c r="O4945" s="248"/>
      <c r="P4945" s="249" t="str">
        <f t="shared" si="542"/>
        <v/>
      </c>
      <c r="Q4945" s="250" t="str">
        <f t="shared" si="540"/>
        <v/>
      </c>
      <c r="R4945" s="248"/>
      <c r="S4945" s="246"/>
      <c r="T4945" s="248"/>
      <c r="U4945" s="249" t="str">
        <f>+IF(AND(S4945&gt;0,R4945&lt;&gt;'Data Validation (ROP used only)'!$A$22),SUM(S4945:T4945),"")</f>
        <v/>
      </c>
      <c r="V4945" s="250" t="str">
        <f>IF(OR(R4945='Data Validation (ROP used only)'!$A$22,ISBLANK(S4945),ISERROR(S4945/$I4945)),"",S4945/$I4945)</f>
        <v/>
      </c>
      <c r="W4945" s="251"/>
      <c r="X4945" s="252" t="str" cm="1">
        <f t="array" ref="X4945">_xlfn.IFS(W4945="","",W4945/I4945&gt;=2,2*I4945,W4945/I4945 &lt; 2, W4945)</f>
        <v/>
      </c>
      <c r="Y4945" s="253" t="str">
        <f t="shared" si="543"/>
        <v/>
      </c>
      <c r="Z4945" s="248"/>
      <c r="AA4945" s="249" t="str">
        <f t="shared" si="544"/>
        <v/>
      </c>
      <c r="AB4945" s="254" t="str">
        <f t="shared" si="545"/>
        <v/>
      </c>
      <c r="AC4945" s="159"/>
      <c r="AD4945" s="160"/>
    </row>
    <row r="4946" spans="2:30" ht="13.8" hidden="1" outlineLevel="1" x14ac:dyDescent="0.25">
      <c r="B4946" s="1"/>
      <c r="C4946" s="1"/>
      <c r="D4946" s="1"/>
      <c r="E4946" s="2"/>
      <c r="F4946" s="1"/>
      <c r="G4946" s="2"/>
      <c r="H4946" s="108"/>
      <c r="I4946" s="109"/>
      <c r="J4946" s="132" t="str">
        <f t="shared" si="541"/>
        <v/>
      </c>
      <c r="K4946" s="132">
        <f t="shared" si="539"/>
        <v>0</v>
      </c>
      <c r="L4946" s="246"/>
      <c r="M4946" s="247"/>
      <c r="N4946" s="246"/>
      <c r="O4946" s="248"/>
      <c r="P4946" s="249" t="str">
        <f t="shared" si="542"/>
        <v/>
      </c>
      <c r="Q4946" s="250" t="str">
        <f t="shared" si="540"/>
        <v/>
      </c>
      <c r="R4946" s="248"/>
      <c r="S4946" s="246"/>
      <c r="T4946" s="248"/>
      <c r="U4946" s="249" t="str">
        <f>+IF(AND(S4946&gt;0,R4946&lt;&gt;'Data Validation (ROP used only)'!$A$22),SUM(S4946:T4946),"")</f>
        <v/>
      </c>
      <c r="V4946" s="250" t="str">
        <f>IF(OR(R4946='Data Validation (ROP used only)'!$A$22,ISBLANK(S4946),ISERROR(S4946/$I4946)),"",S4946/$I4946)</f>
        <v/>
      </c>
      <c r="W4946" s="251"/>
      <c r="X4946" s="252" t="str" cm="1">
        <f t="array" ref="X4946">_xlfn.IFS(W4946="","",W4946/I4946&gt;=2,2*I4946,W4946/I4946 &lt; 2, W4946)</f>
        <v/>
      </c>
      <c r="Y4946" s="253" t="str">
        <f t="shared" si="543"/>
        <v/>
      </c>
      <c r="Z4946" s="248"/>
      <c r="AA4946" s="249" t="str">
        <f t="shared" si="544"/>
        <v/>
      </c>
      <c r="AB4946" s="254" t="str">
        <f t="shared" si="545"/>
        <v/>
      </c>
      <c r="AC4946" s="159"/>
      <c r="AD4946" s="160"/>
    </row>
    <row r="4947" spans="2:30" ht="13.8" hidden="1" outlineLevel="1" x14ac:dyDescent="0.25">
      <c r="B4947" s="1"/>
      <c r="C4947" s="1"/>
      <c r="D4947" s="1"/>
      <c r="E4947" s="2"/>
      <c r="F4947" s="1"/>
      <c r="G4947" s="2"/>
      <c r="H4947" s="108"/>
      <c r="I4947" s="109"/>
      <c r="J4947" s="132" t="str">
        <f t="shared" si="541"/>
        <v/>
      </c>
      <c r="K4947" s="132">
        <f t="shared" si="539"/>
        <v>0</v>
      </c>
      <c r="L4947" s="246"/>
      <c r="M4947" s="247"/>
      <c r="N4947" s="246"/>
      <c r="O4947" s="248"/>
      <c r="P4947" s="249" t="str">
        <f t="shared" si="542"/>
        <v/>
      </c>
      <c r="Q4947" s="250" t="str">
        <f t="shared" si="540"/>
        <v/>
      </c>
      <c r="R4947" s="248"/>
      <c r="S4947" s="246"/>
      <c r="T4947" s="248"/>
      <c r="U4947" s="249" t="str">
        <f>+IF(AND(S4947&gt;0,R4947&lt;&gt;'Data Validation (ROP used only)'!$A$22),SUM(S4947:T4947),"")</f>
        <v/>
      </c>
      <c r="V4947" s="250" t="str">
        <f>IF(OR(R4947='Data Validation (ROP used only)'!$A$22,ISBLANK(S4947),ISERROR(S4947/$I4947)),"",S4947/$I4947)</f>
        <v/>
      </c>
      <c r="W4947" s="251"/>
      <c r="X4947" s="252" t="str" cm="1">
        <f t="array" ref="X4947">_xlfn.IFS(W4947="","",W4947/I4947&gt;=2,2*I4947,W4947/I4947 &lt; 2, W4947)</f>
        <v/>
      </c>
      <c r="Y4947" s="253" t="str">
        <f t="shared" si="543"/>
        <v/>
      </c>
      <c r="Z4947" s="248"/>
      <c r="AA4947" s="249" t="str">
        <f t="shared" si="544"/>
        <v/>
      </c>
      <c r="AB4947" s="254" t="str">
        <f t="shared" si="545"/>
        <v/>
      </c>
      <c r="AC4947" s="159"/>
      <c r="AD4947" s="160"/>
    </row>
    <row r="4948" spans="2:30" ht="13.8" hidden="1" outlineLevel="1" x14ac:dyDescent="0.25">
      <c r="B4948" s="1"/>
      <c r="C4948" s="1"/>
      <c r="D4948" s="1"/>
      <c r="E4948" s="2"/>
      <c r="F4948" s="1"/>
      <c r="G4948" s="2"/>
      <c r="H4948" s="108"/>
      <c r="I4948" s="109"/>
      <c r="J4948" s="132" t="str">
        <f t="shared" si="541"/>
        <v/>
      </c>
      <c r="K4948" s="132">
        <f t="shared" si="539"/>
        <v>0</v>
      </c>
      <c r="L4948" s="246"/>
      <c r="M4948" s="247"/>
      <c r="N4948" s="246"/>
      <c r="O4948" s="248"/>
      <c r="P4948" s="249" t="str">
        <f t="shared" si="542"/>
        <v/>
      </c>
      <c r="Q4948" s="250" t="str">
        <f t="shared" si="540"/>
        <v/>
      </c>
      <c r="R4948" s="248"/>
      <c r="S4948" s="246"/>
      <c r="T4948" s="248"/>
      <c r="U4948" s="249" t="str">
        <f>+IF(AND(S4948&gt;0,R4948&lt;&gt;'Data Validation (ROP used only)'!$A$22),SUM(S4948:T4948),"")</f>
        <v/>
      </c>
      <c r="V4948" s="250" t="str">
        <f>IF(OR(R4948='Data Validation (ROP used only)'!$A$22,ISBLANK(S4948),ISERROR(S4948/$I4948)),"",S4948/$I4948)</f>
        <v/>
      </c>
      <c r="W4948" s="251"/>
      <c r="X4948" s="252" t="str" cm="1">
        <f t="array" ref="X4948">_xlfn.IFS(W4948="","",W4948/I4948&gt;=2,2*I4948,W4948/I4948 &lt; 2, W4948)</f>
        <v/>
      </c>
      <c r="Y4948" s="253" t="str">
        <f t="shared" si="543"/>
        <v/>
      </c>
      <c r="Z4948" s="248"/>
      <c r="AA4948" s="249" t="str">
        <f t="shared" si="544"/>
        <v/>
      </c>
      <c r="AB4948" s="254" t="str">
        <f t="shared" si="545"/>
        <v/>
      </c>
      <c r="AC4948" s="159"/>
      <c r="AD4948" s="160"/>
    </row>
    <row r="4949" spans="2:30" ht="13.8" hidden="1" outlineLevel="1" x14ac:dyDescent="0.25">
      <c r="B4949" s="1"/>
      <c r="C4949" s="1"/>
      <c r="D4949" s="1"/>
      <c r="E4949" s="2"/>
      <c r="F4949" s="1"/>
      <c r="G4949" s="2"/>
      <c r="H4949" s="108"/>
      <c r="I4949" s="109"/>
      <c r="J4949" s="132" t="str">
        <f t="shared" si="541"/>
        <v/>
      </c>
      <c r="K4949" s="132">
        <f t="shared" si="539"/>
        <v>0</v>
      </c>
      <c r="L4949" s="246"/>
      <c r="M4949" s="247"/>
      <c r="N4949" s="246"/>
      <c r="O4949" s="248"/>
      <c r="P4949" s="249" t="str">
        <f t="shared" si="542"/>
        <v/>
      </c>
      <c r="Q4949" s="250" t="str">
        <f t="shared" si="540"/>
        <v/>
      </c>
      <c r="R4949" s="248"/>
      <c r="S4949" s="246"/>
      <c r="T4949" s="248"/>
      <c r="U4949" s="249" t="str">
        <f>+IF(AND(S4949&gt;0,R4949&lt;&gt;'Data Validation (ROP used only)'!$A$22),SUM(S4949:T4949),"")</f>
        <v/>
      </c>
      <c r="V4949" s="250" t="str">
        <f>IF(OR(R4949='Data Validation (ROP used only)'!$A$22,ISBLANK(S4949),ISERROR(S4949/$I4949)),"",S4949/$I4949)</f>
        <v/>
      </c>
      <c r="W4949" s="251"/>
      <c r="X4949" s="252" t="str" cm="1">
        <f t="array" ref="X4949">_xlfn.IFS(W4949="","",W4949/I4949&gt;=2,2*I4949,W4949/I4949 &lt; 2, W4949)</f>
        <v/>
      </c>
      <c r="Y4949" s="253" t="str">
        <f t="shared" si="543"/>
        <v/>
      </c>
      <c r="Z4949" s="248"/>
      <c r="AA4949" s="249" t="str">
        <f t="shared" si="544"/>
        <v/>
      </c>
      <c r="AB4949" s="254" t="str">
        <f t="shared" si="545"/>
        <v/>
      </c>
      <c r="AC4949" s="159"/>
      <c r="AD4949" s="160"/>
    </row>
    <row r="4950" spans="2:30" ht="13.8" hidden="1" outlineLevel="1" x14ac:dyDescent="0.25">
      <c r="B4950" s="1"/>
      <c r="C4950" s="1"/>
      <c r="D4950" s="1"/>
      <c r="E4950" s="2"/>
      <c r="F4950" s="1"/>
      <c r="G4950" s="2"/>
      <c r="H4950" s="108"/>
      <c r="I4950" s="109"/>
      <c r="J4950" s="132" t="str">
        <f t="shared" si="541"/>
        <v/>
      </c>
      <c r="K4950" s="132">
        <f t="shared" si="539"/>
        <v>0</v>
      </c>
      <c r="L4950" s="246"/>
      <c r="M4950" s="247"/>
      <c r="N4950" s="246"/>
      <c r="O4950" s="248"/>
      <c r="P4950" s="249" t="str">
        <f t="shared" si="542"/>
        <v/>
      </c>
      <c r="Q4950" s="250" t="str">
        <f t="shared" si="540"/>
        <v/>
      </c>
      <c r="R4950" s="248"/>
      <c r="S4950" s="246"/>
      <c r="T4950" s="248"/>
      <c r="U4950" s="249" t="str">
        <f>+IF(AND(S4950&gt;0,R4950&lt;&gt;'Data Validation (ROP used only)'!$A$22),SUM(S4950:T4950),"")</f>
        <v/>
      </c>
      <c r="V4950" s="250" t="str">
        <f>IF(OR(R4950='Data Validation (ROP used only)'!$A$22,ISBLANK(S4950),ISERROR(S4950/$I4950)),"",S4950/$I4950)</f>
        <v/>
      </c>
      <c r="W4950" s="251"/>
      <c r="X4950" s="252" t="str" cm="1">
        <f t="array" ref="X4950">_xlfn.IFS(W4950="","",W4950/I4950&gt;=2,2*I4950,W4950/I4950 &lt; 2, W4950)</f>
        <v/>
      </c>
      <c r="Y4950" s="253" t="str">
        <f t="shared" si="543"/>
        <v/>
      </c>
      <c r="Z4950" s="248"/>
      <c r="AA4950" s="249" t="str">
        <f t="shared" si="544"/>
        <v/>
      </c>
      <c r="AB4950" s="254" t="str">
        <f t="shared" si="545"/>
        <v/>
      </c>
      <c r="AC4950" s="159"/>
      <c r="AD4950" s="160"/>
    </row>
    <row r="4951" spans="2:30" ht="13.8" hidden="1" outlineLevel="1" x14ac:dyDescent="0.25">
      <c r="B4951" s="1"/>
      <c r="C4951" s="1"/>
      <c r="D4951" s="1"/>
      <c r="E4951" s="2"/>
      <c r="F4951" s="1"/>
      <c r="G4951" s="2"/>
      <c r="H4951" s="108"/>
      <c r="I4951" s="109"/>
      <c r="J4951" s="132" t="str">
        <f t="shared" si="541"/>
        <v/>
      </c>
      <c r="K4951" s="132">
        <f t="shared" si="539"/>
        <v>0</v>
      </c>
      <c r="L4951" s="246"/>
      <c r="M4951" s="247"/>
      <c r="N4951" s="246"/>
      <c r="O4951" s="248"/>
      <c r="P4951" s="249" t="str">
        <f t="shared" si="542"/>
        <v/>
      </c>
      <c r="Q4951" s="250" t="str">
        <f t="shared" si="540"/>
        <v/>
      </c>
      <c r="R4951" s="248"/>
      <c r="S4951" s="246"/>
      <c r="T4951" s="248"/>
      <c r="U4951" s="249" t="str">
        <f>+IF(AND(S4951&gt;0,R4951&lt;&gt;'Data Validation (ROP used only)'!$A$22),SUM(S4951:T4951),"")</f>
        <v/>
      </c>
      <c r="V4951" s="250" t="str">
        <f>IF(OR(R4951='Data Validation (ROP used only)'!$A$22,ISBLANK(S4951),ISERROR(S4951/$I4951)),"",S4951/$I4951)</f>
        <v/>
      </c>
      <c r="W4951" s="251"/>
      <c r="X4951" s="252" t="str" cm="1">
        <f t="array" ref="X4951">_xlfn.IFS(W4951="","",W4951/I4951&gt;=2,2*I4951,W4951/I4951 &lt; 2, W4951)</f>
        <v/>
      </c>
      <c r="Y4951" s="253" t="str">
        <f t="shared" si="543"/>
        <v/>
      </c>
      <c r="Z4951" s="248"/>
      <c r="AA4951" s="249" t="str">
        <f t="shared" si="544"/>
        <v/>
      </c>
      <c r="AB4951" s="254" t="str">
        <f t="shared" si="545"/>
        <v/>
      </c>
      <c r="AC4951" s="159"/>
      <c r="AD4951" s="160"/>
    </row>
    <row r="4952" spans="2:30" ht="13.8" hidden="1" outlineLevel="1" x14ac:dyDescent="0.25">
      <c r="B4952" s="1"/>
      <c r="C4952" s="1"/>
      <c r="D4952" s="1"/>
      <c r="E4952" s="2"/>
      <c r="F4952" s="1"/>
      <c r="G4952" s="2"/>
      <c r="H4952" s="108"/>
      <c r="I4952" s="109"/>
      <c r="J4952" s="132" t="str">
        <f t="shared" si="541"/>
        <v/>
      </c>
      <c r="K4952" s="132">
        <f t="shared" si="539"/>
        <v>0</v>
      </c>
      <c r="L4952" s="246"/>
      <c r="M4952" s="247"/>
      <c r="N4952" s="246"/>
      <c r="O4952" s="248"/>
      <c r="P4952" s="249" t="str">
        <f t="shared" si="542"/>
        <v/>
      </c>
      <c r="Q4952" s="250" t="str">
        <f t="shared" si="540"/>
        <v/>
      </c>
      <c r="R4952" s="248"/>
      <c r="S4952" s="246"/>
      <c r="T4952" s="248"/>
      <c r="U4952" s="249" t="str">
        <f>+IF(AND(S4952&gt;0,R4952&lt;&gt;'Data Validation (ROP used only)'!$A$22),SUM(S4952:T4952),"")</f>
        <v/>
      </c>
      <c r="V4952" s="250" t="str">
        <f>IF(OR(R4952='Data Validation (ROP used only)'!$A$22,ISBLANK(S4952),ISERROR(S4952/$I4952)),"",S4952/$I4952)</f>
        <v/>
      </c>
      <c r="W4952" s="251"/>
      <c r="X4952" s="252" t="str" cm="1">
        <f t="array" ref="X4952">_xlfn.IFS(W4952="","",W4952/I4952&gt;=2,2*I4952,W4952/I4952 &lt; 2, W4952)</f>
        <v/>
      </c>
      <c r="Y4952" s="253" t="str">
        <f t="shared" si="543"/>
        <v/>
      </c>
      <c r="Z4952" s="248"/>
      <c r="AA4952" s="249" t="str">
        <f t="shared" si="544"/>
        <v/>
      </c>
      <c r="AB4952" s="254" t="str">
        <f t="shared" si="545"/>
        <v/>
      </c>
      <c r="AC4952" s="159"/>
      <c r="AD4952" s="160"/>
    </row>
    <row r="4953" spans="2:30" ht="13.8" hidden="1" outlineLevel="1" x14ac:dyDescent="0.25">
      <c r="B4953" s="1"/>
      <c r="C4953" s="1"/>
      <c r="D4953" s="1"/>
      <c r="E4953" s="2"/>
      <c r="F4953" s="1"/>
      <c r="G4953" s="2"/>
      <c r="H4953" s="108"/>
      <c r="I4953" s="109"/>
      <c r="J4953" s="132" t="str">
        <f t="shared" si="541"/>
        <v/>
      </c>
      <c r="K4953" s="132">
        <f t="shared" si="539"/>
        <v>0</v>
      </c>
      <c r="L4953" s="246"/>
      <c r="M4953" s="247"/>
      <c r="N4953" s="246"/>
      <c r="O4953" s="248"/>
      <c r="P4953" s="249" t="str">
        <f t="shared" si="542"/>
        <v/>
      </c>
      <c r="Q4953" s="250" t="str">
        <f t="shared" si="540"/>
        <v/>
      </c>
      <c r="R4953" s="248"/>
      <c r="S4953" s="246"/>
      <c r="T4953" s="248"/>
      <c r="U4953" s="249" t="str">
        <f>+IF(AND(S4953&gt;0,R4953&lt;&gt;'Data Validation (ROP used only)'!$A$22),SUM(S4953:T4953),"")</f>
        <v/>
      </c>
      <c r="V4953" s="250" t="str">
        <f>IF(OR(R4953='Data Validation (ROP used only)'!$A$22,ISBLANK(S4953),ISERROR(S4953/$I4953)),"",S4953/$I4953)</f>
        <v/>
      </c>
      <c r="W4953" s="251"/>
      <c r="X4953" s="252" t="str" cm="1">
        <f t="array" ref="X4953">_xlfn.IFS(W4953="","",W4953/I4953&gt;=2,2*I4953,W4953/I4953 &lt; 2, W4953)</f>
        <v/>
      </c>
      <c r="Y4953" s="253" t="str">
        <f t="shared" si="543"/>
        <v/>
      </c>
      <c r="Z4953" s="248"/>
      <c r="AA4953" s="249" t="str">
        <f t="shared" si="544"/>
        <v/>
      </c>
      <c r="AB4953" s="254" t="str">
        <f t="shared" si="545"/>
        <v/>
      </c>
      <c r="AC4953" s="159"/>
      <c r="AD4953" s="160"/>
    </row>
    <row r="4954" spans="2:30" ht="13.8" hidden="1" outlineLevel="1" x14ac:dyDescent="0.25">
      <c r="B4954" s="1"/>
      <c r="C4954" s="1"/>
      <c r="D4954" s="1"/>
      <c r="E4954" s="2"/>
      <c r="F4954" s="1"/>
      <c r="G4954" s="2"/>
      <c r="H4954" s="108"/>
      <c r="I4954" s="109"/>
      <c r="J4954" s="132" t="str">
        <f t="shared" si="541"/>
        <v/>
      </c>
      <c r="K4954" s="132">
        <f t="shared" si="539"/>
        <v>0</v>
      </c>
      <c r="L4954" s="246"/>
      <c r="M4954" s="247"/>
      <c r="N4954" s="246"/>
      <c r="O4954" s="248"/>
      <c r="P4954" s="249" t="str">
        <f t="shared" si="542"/>
        <v/>
      </c>
      <c r="Q4954" s="250" t="str">
        <f t="shared" si="540"/>
        <v/>
      </c>
      <c r="R4954" s="248"/>
      <c r="S4954" s="246"/>
      <c r="T4954" s="248"/>
      <c r="U4954" s="249" t="str">
        <f>+IF(AND(S4954&gt;0,R4954&lt;&gt;'Data Validation (ROP used only)'!$A$22),SUM(S4954:T4954),"")</f>
        <v/>
      </c>
      <c r="V4954" s="250" t="str">
        <f>IF(OR(R4954='Data Validation (ROP used only)'!$A$22,ISBLANK(S4954),ISERROR(S4954/$I4954)),"",S4954/$I4954)</f>
        <v/>
      </c>
      <c r="W4954" s="251"/>
      <c r="X4954" s="252" t="str" cm="1">
        <f t="array" ref="X4954">_xlfn.IFS(W4954="","",W4954/I4954&gt;=2,2*I4954,W4954/I4954 &lt; 2, W4954)</f>
        <v/>
      </c>
      <c r="Y4954" s="253" t="str">
        <f t="shared" si="543"/>
        <v/>
      </c>
      <c r="Z4954" s="248"/>
      <c r="AA4954" s="249" t="str">
        <f t="shared" si="544"/>
        <v/>
      </c>
      <c r="AB4954" s="254" t="str">
        <f t="shared" si="545"/>
        <v/>
      </c>
      <c r="AC4954" s="159"/>
      <c r="AD4954" s="160"/>
    </row>
    <row r="4955" spans="2:30" ht="13.8" hidden="1" outlineLevel="1" x14ac:dyDescent="0.25">
      <c r="B4955" s="1"/>
      <c r="C4955" s="1"/>
      <c r="D4955" s="1"/>
      <c r="E4955" s="2"/>
      <c r="F4955" s="1"/>
      <c r="G4955" s="2"/>
      <c r="H4955" s="108"/>
      <c r="I4955" s="109"/>
      <c r="J4955" s="132" t="str">
        <f t="shared" si="541"/>
        <v/>
      </c>
      <c r="K4955" s="132">
        <f t="shared" si="539"/>
        <v>0</v>
      </c>
      <c r="L4955" s="246"/>
      <c r="M4955" s="247"/>
      <c r="N4955" s="246"/>
      <c r="O4955" s="248"/>
      <c r="P4955" s="249" t="str">
        <f t="shared" si="542"/>
        <v/>
      </c>
      <c r="Q4955" s="250" t="str">
        <f t="shared" si="540"/>
        <v/>
      </c>
      <c r="R4955" s="248"/>
      <c r="S4955" s="246"/>
      <c r="T4955" s="248"/>
      <c r="U4955" s="249" t="str">
        <f>+IF(AND(S4955&gt;0,R4955&lt;&gt;'Data Validation (ROP used only)'!$A$22),SUM(S4955:T4955),"")</f>
        <v/>
      </c>
      <c r="V4955" s="250" t="str">
        <f>IF(OR(R4955='Data Validation (ROP used only)'!$A$22,ISBLANK(S4955),ISERROR(S4955/$I4955)),"",S4955/$I4955)</f>
        <v/>
      </c>
      <c r="W4955" s="251"/>
      <c r="X4955" s="252" t="str" cm="1">
        <f t="array" ref="X4955">_xlfn.IFS(W4955="","",W4955/I4955&gt;=2,2*I4955,W4955/I4955 &lt; 2, W4955)</f>
        <v/>
      </c>
      <c r="Y4955" s="253" t="str">
        <f t="shared" si="543"/>
        <v/>
      </c>
      <c r="Z4955" s="248"/>
      <c r="AA4955" s="249" t="str">
        <f t="shared" si="544"/>
        <v/>
      </c>
      <c r="AB4955" s="254" t="str">
        <f t="shared" si="545"/>
        <v/>
      </c>
      <c r="AC4955" s="159"/>
      <c r="AD4955" s="160"/>
    </row>
    <row r="4956" spans="2:30" ht="13.8" hidden="1" outlineLevel="1" x14ac:dyDescent="0.25">
      <c r="B4956" s="1"/>
      <c r="C4956" s="1"/>
      <c r="D4956" s="1"/>
      <c r="E4956" s="2"/>
      <c r="F4956" s="1"/>
      <c r="G4956" s="2"/>
      <c r="H4956" s="108"/>
      <c r="I4956" s="109"/>
      <c r="J4956" s="132" t="str">
        <f t="shared" si="541"/>
        <v/>
      </c>
      <c r="K4956" s="132">
        <f t="shared" si="539"/>
        <v>0</v>
      </c>
      <c r="L4956" s="246"/>
      <c r="M4956" s="247"/>
      <c r="N4956" s="246"/>
      <c r="O4956" s="248"/>
      <c r="P4956" s="249" t="str">
        <f t="shared" si="542"/>
        <v/>
      </c>
      <c r="Q4956" s="250" t="str">
        <f t="shared" si="540"/>
        <v/>
      </c>
      <c r="R4956" s="248"/>
      <c r="S4956" s="246"/>
      <c r="T4956" s="248"/>
      <c r="U4956" s="249" t="str">
        <f>+IF(AND(S4956&gt;0,R4956&lt;&gt;'Data Validation (ROP used only)'!$A$22),SUM(S4956:T4956),"")</f>
        <v/>
      </c>
      <c r="V4956" s="250" t="str">
        <f>IF(OR(R4956='Data Validation (ROP used only)'!$A$22,ISBLANK(S4956),ISERROR(S4956/$I4956)),"",S4956/$I4956)</f>
        <v/>
      </c>
      <c r="W4956" s="251"/>
      <c r="X4956" s="252" t="str" cm="1">
        <f t="array" ref="X4956">_xlfn.IFS(W4956="","",W4956/I4956&gt;=2,2*I4956,W4956/I4956 &lt; 2, W4956)</f>
        <v/>
      </c>
      <c r="Y4956" s="253" t="str">
        <f t="shared" si="543"/>
        <v/>
      </c>
      <c r="Z4956" s="248"/>
      <c r="AA4956" s="249" t="str">
        <f t="shared" si="544"/>
        <v/>
      </c>
      <c r="AB4956" s="254" t="str">
        <f t="shared" si="545"/>
        <v/>
      </c>
      <c r="AC4956" s="159"/>
      <c r="AD4956" s="160"/>
    </row>
    <row r="4957" spans="2:30" ht="13.8" hidden="1" outlineLevel="1" x14ac:dyDescent="0.25">
      <c r="B4957" s="1"/>
      <c r="C4957" s="1"/>
      <c r="D4957" s="1"/>
      <c r="E4957" s="2"/>
      <c r="F4957" s="1"/>
      <c r="G4957" s="2"/>
      <c r="H4957" s="108"/>
      <c r="I4957" s="109"/>
      <c r="J4957" s="132" t="str">
        <f t="shared" si="541"/>
        <v/>
      </c>
      <c r="K4957" s="132">
        <f t="shared" si="539"/>
        <v>0</v>
      </c>
      <c r="L4957" s="246"/>
      <c r="M4957" s="247"/>
      <c r="N4957" s="246"/>
      <c r="O4957" s="248"/>
      <c r="P4957" s="249" t="str">
        <f t="shared" si="542"/>
        <v/>
      </c>
      <c r="Q4957" s="250" t="str">
        <f t="shared" si="540"/>
        <v/>
      </c>
      <c r="R4957" s="248"/>
      <c r="S4957" s="246"/>
      <c r="T4957" s="248"/>
      <c r="U4957" s="249" t="str">
        <f>+IF(AND(S4957&gt;0,R4957&lt;&gt;'Data Validation (ROP used only)'!$A$22),SUM(S4957:T4957),"")</f>
        <v/>
      </c>
      <c r="V4957" s="250" t="str">
        <f>IF(OR(R4957='Data Validation (ROP used only)'!$A$22,ISBLANK(S4957),ISERROR(S4957/$I4957)),"",S4957/$I4957)</f>
        <v/>
      </c>
      <c r="W4957" s="251"/>
      <c r="X4957" s="252" t="str" cm="1">
        <f t="array" ref="X4957">_xlfn.IFS(W4957="","",W4957/I4957&gt;=2,2*I4957,W4957/I4957 &lt; 2, W4957)</f>
        <v/>
      </c>
      <c r="Y4957" s="253" t="str">
        <f t="shared" si="543"/>
        <v/>
      </c>
      <c r="Z4957" s="248"/>
      <c r="AA4957" s="249" t="str">
        <f t="shared" si="544"/>
        <v/>
      </c>
      <c r="AB4957" s="254" t="str">
        <f t="shared" si="545"/>
        <v/>
      </c>
      <c r="AC4957" s="159"/>
      <c r="AD4957" s="160"/>
    </row>
    <row r="4958" spans="2:30" ht="13.8" hidden="1" outlineLevel="1" x14ac:dyDescent="0.25">
      <c r="B4958" s="1"/>
      <c r="C4958" s="1"/>
      <c r="D4958" s="1"/>
      <c r="E4958" s="2"/>
      <c r="F4958" s="1"/>
      <c r="G4958" s="2"/>
      <c r="H4958" s="108"/>
      <c r="I4958" s="109"/>
      <c r="J4958" s="132" t="str">
        <f t="shared" si="541"/>
        <v/>
      </c>
      <c r="K4958" s="132">
        <f t="shared" si="539"/>
        <v>0</v>
      </c>
      <c r="L4958" s="246"/>
      <c r="M4958" s="247"/>
      <c r="N4958" s="246"/>
      <c r="O4958" s="248"/>
      <c r="P4958" s="249" t="str">
        <f t="shared" si="542"/>
        <v/>
      </c>
      <c r="Q4958" s="250" t="str">
        <f t="shared" si="540"/>
        <v/>
      </c>
      <c r="R4958" s="248"/>
      <c r="S4958" s="246"/>
      <c r="T4958" s="248"/>
      <c r="U4958" s="249" t="str">
        <f>+IF(AND(S4958&gt;0,R4958&lt;&gt;'Data Validation (ROP used only)'!$A$22),SUM(S4958:T4958),"")</f>
        <v/>
      </c>
      <c r="V4958" s="250" t="str">
        <f>IF(OR(R4958='Data Validation (ROP used only)'!$A$22,ISBLANK(S4958),ISERROR(S4958/$I4958)),"",S4958/$I4958)</f>
        <v/>
      </c>
      <c r="W4958" s="251"/>
      <c r="X4958" s="252" t="str" cm="1">
        <f t="array" ref="X4958">_xlfn.IFS(W4958="","",W4958/I4958&gt;=2,2*I4958,W4958/I4958 &lt; 2, W4958)</f>
        <v/>
      </c>
      <c r="Y4958" s="253" t="str">
        <f t="shared" si="543"/>
        <v/>
      </c>
      <c r="Z4958" s="248"/>
      <c r="AA4958" s="249" t="str">
        <f t="shared" si="544"/>
        <v/>
      </c>
      <c r="AB4958" s="254" t="str">
        <f t="shared" si="545"/>
        <v/>
      </c>
      <c r="AC4958" s="159"/>
      <c r="AD4958" s="160"/>
    </row>
    <row r="4959" spans="2:30" ht="13.8" hidden="1" outlineLevel="1" x14ac:dyDescent="0.25">
      <c r="B4959" s="1"/>
      <c r="C4959" s="1"/>
      <c r="D4959" s="1"/>
      <c r="E4959" s="2"/>
      <c r="F4959" s="1"/>
      <c r="G4959" s="2"/>
      <c r="H4959" s="108"/>
      <c r="I4959" s="109"/>
      <c r="J4959" s="132" t="str">
        <f t="shared" si="541"/>
        <v/>
      </c>
      <c r="K4959" s="132">
        <f t="shared" si="539"/>
        <v>0</v>
      </c>
      <c r="L4959" s="246"/>
      <c r="M4959" s="247"/>
      <c r="N4959" s="246"/>
      <c r="O4959" s="248"/>
      <c r="P4959" s="249" t="str">
        <f t="shared" si="542"/>
        <v/>
      </c>
      <c r="Q4959" s="250" t="str">
        <f t="shared" si="540"/>
        <v/>
      </c>
      <c r="R4959" s="248"/>
      <c r="S4959" s="246"/>
      <c r="T4959" s="248"/>
      <c r="U4959" s="249" t="str">
        <f>+IF(AND(S4959&gt;0,R4959&lt;&gt;'Data Validation (ROP used only)'!$A$22),SUM(S4959:T4959),"")</f>
        <v/>
      </c>
      <c r="V4959" s="250" t="str">
        <f>IF(OR(R4959='Data Validation (ROP used only)'!$A$22,ISBLANK(S4959),ISERROR(S4959/$I4959)),"",S4959/$I4959)</f>
        <v/>
      </c>
      <c r="W4959" s="251"/>
      <c r="X4959" s="252" t="str" cm="1">
        <f t="array" ref="X4959">_xlfn.IFS(W4959="","",W4959/I4959&gt;=2,2*I4959,W4959/I4959 &lt; 2, W4959)</f>
        <v/>
      </c>
      <c r="Y4959" s="253" t="str">
        <f t="shared" si="543"/>
        <v/>
      </c>
      <c r="Z4959" s="248"/>
      <c r="AA4959" s="249" t="str">
        <f t="shared" si="544"/>
        <v/>
      </c>
      <c r="AB4959" s="254" t="str">
        <f t="shared" si="545"/>
        <v/>
      </c>
      <c r="AC4959" s="159"/>
      <c r="AD4959" s="160"/>
    </row>
    <row r="4960" spans="2:30" ht="13.8" hidden="1" outlineLevel="1" x14ac:dyDescent="0.25">
      <c r="B4960" s="1"/>
      <c r="C4960" s="1"/>
      <c r="D4960" s="1"/>
      <c r="E4960" s="2"/>
      <c r="F4960" s="1"/>
      <c r="G4960" s="2"/>
      <c r="H4960" s="108"/>
      <c r="I4960" s="109"/>
      <c r="J4960" s="132" t="str">
        <f t="shared" si="541"/>
        <v/>
      </c>
      <c r="K4960" s="132">
        <f t="shared" si="539"/>
        <v>0</v>
      </c>
      <c r="L4960" s="246"/>
      <c r="M4960" s="247"/>
      <c r="N4960" s="246"/>
      <c r="O4960" s="248"/>
      <c r="P4960" s="249" t="str">
        <f t="shared" si="542"/>
        <v/>
      </c>
      <c r="Q4960" s="250" t="str">
        <f t="shared" si="540"/>
        <v/>
      </c>
      <c r="R4960" s="248"/>
      <c r="S4960" s="246"/>
      <c r="T4960" s="248"/>
      <c r="U4960" s="249" t="str">
        <f>+IF(AND(S4960&gt;0,R4960&lt;&gt;'Data Validation (ROP used only)'!$A$22),SUM(S4960:T4960),"")</f>
        <v/>
      </c>
      <c r="V4960" s="250" t="str">
        <f>IF(OR(R4960='Data Validation (ROP used only)'!$A$22,ISBLANK(S4960),ISERROR(S4960/$I4960)),"",S4960/$I4960)</f>
        <v/>
      </c>
      <c r="W4960" s="251"/>
      <c r="X4960" s="252" t="str" cm="1">
        <f t="array" ref="X4960">_xlfn.IFS(W4960="","",W4960/I4960&gt;=2,2*I4960,W4960/I4960 &lt; 2, W4960)</f>
        <v/>
      </c>
      <c r="Y4960" s="253" t="str">
        <f t="shared" si="543"/>
        <v/>
      </c>
      <c r="Z4960" s="248"/>
      <c r="AA4960" s="249" t="str">
        <f t="shared" si="544"/>
        <v/>
      </c>
      <c r="AB4960" s="254" t="str">
        <f t="shared" si="545"/>
        <v/>
      </c>
      <c r="AC4960" s="159"/>
      <c r="AD4960" s="160"/>
    </row>
    <row r="4961" spans="2:30" ht="13.8" hidden="1" outlineLevel="1" x14ac:dyDescent="0.25">
      <c r="B4961" s="1"/>
      <c r="C4961" s="1"/>
      <c r="D4961" s="1"/>
      <c r="E4961" s="2"/>
      <c r="F4961" s="1"/>
      <c r="G4961" s="2"/>
      <c r="H4961" s="108"/>
      <c r="I4961" s="109"/>
      <c r="J4961" s="132" t="str">
        <f t="shared" si="541"/>
        <v/>
      </c>
      <c r="K4961" s="132">
        <f t="shared" si="539"/>
        <v>0</v>
      </c>
      <c r="L4961" s="246"/>
      <c r="M4961" s="247"/>
      <c r="N4961" s="246"/>
      <c r="O4961" s="248"/>
      <c r="P4961" s="249" t="str">
        <f t="shared" si="542"/>
        <v/>
      </c>
      <c r="Q4961" s="250" t="str">
        <f t="shared" si="540"/>
        <v/>
      </c>
      <c r="R4961" s="248"/>
      <c r="S4961" s="246"/>
      <c r="T4961" s="248"/>
      <c r="U4961" s="249" t="str">
        <f>+IF(AND(S4961&gt;0,R4961&lt;&gt;'Data Validation (ROP used only)'!$A$22),SUM(S4961:T4961),"")</f>
        <v/>
      </c>
      <c r="V4961" s="250" t="str">
        <f>IF(OR(R4961='Data Validation (ROP used only)'!$A$22,ISBLANK(S4961),ISERROR(S4961/$I4961)),"",S4961/$I4961)</f>
        <v/>
      </c>
      <c r="W4961" s="251"/>
      <c r="X4961" s="252" t="str" cm="1">
        <f t="array" ref="X4961">_xlfn.IFS(W4961="","",W4961/I4961&gt;=2,2*I4961,W4961/I4961 &lt; 2, W4961)</f>
        <v/>
      </c>
      <c r="Y4961" s="253" t="str">
        <f t="shared" si="543"/>
        <v/>
      </c>
      <c r="Z4961" s="248"/>
      <c r="AA4961" s="249" t="str">
        <f t="shared" si="544"/>
        <v/>
      </c>
      <c r="AB4961" s="254" t="str">
        <f t="shared" si="545"/>
        <v/>
      </c>
      <c r="AC4961" s="159"/>
      <c r="AD4961" s="160"/>
    </row>
    <row r="4962" spans="2:30" ht="13.8" hidden="1" outlineLevel="1" x14ac:dyDescent="0.25">
      <c r="B4962" s="1"/>
      <c r="C4962" s="1"/>
      <c r="D4962" s="1"/>
      <c r="E4962" s="2"/>
      <c r="F4962" s="1"/>
      <c r="G4962" s="2"/>
      <c r="H4962" s="108"/>
      <c r="I4962" s="109"/>
      <c r="J4962" s="132" t="str">
        <f t="shared" si="541"/>
        <v/>
      </c>
      <c r="K4962" s="132">
        <f t="shared" si="539"/>
        <v>0</v>
      </c>
      <c r="L4962" s="246"/>
      <c r="M4962" s="247"/>
      <c r="N4962" s="246"/>
      <c r="O4962" s="248"/>
      <c r="P4962" s="249" t="str">
        <f t="shared" si="542"/>
        <v/>
      </c>
      <c r="Q4962" s="250" t="str">
        <f t="shared" si="540"/>
        <v/>
      </c>
      <c r="R4962" s="248"/>
      <c r="S4962" s="246"/>
      <c r="T4962" s="248"/>
      <c r="U4962" s="249" t="str">
        <f>+IF(AND(S4962&gt;0,R4962&lt;&gt;'Data Validation (ROP used only)'!$A$22),SUM(S4962:T4962),"")</f>
        <v/>
      </c>
      <c r="V4962" s="250" t="str">
        <f>IF(OR(R4962='Data Validation (ROP used only)'!$A$22,ISBLANK(S4962),ISERROR(S4962/$I4962)),"",S4962/$I4962)</f>
        <v/>
      </c>
      <c r="W4962" s="251"/>
      <c r="X4962" s="252" t="str" cm="1">
        <f t="array" ref="X4962">_xlfn.IFS(W4962="","",W4962/I4962&gt;=2,2*I4962,W4962/I4962 &lt; 2, W4962)</f>
        <v/>
      </c>
      <c r="Y4962" s="253" t="str">
        <f t="shared" si="543"/>
        <v/>
      </c>
      <c r="Z4962" s="248"/>
      <c r="AA4962" s="249" t="str">
        <f t="shared" si="544"/>
        <v/>
      </c>
      <c r="AB4962" s="254" t="str">
        <f t="shared" si="545"/>
        <v/>
      </c>
      <c r="AC4962" s="159"/>
      <c r="AD4962" s="160"/>
    </row>
    <row r="4963" spans="2:30" ht="13.8" hidden="1" outlineLevel="1" x14ac:dyDescent="0.25">
      <c r="B4963" s="1"/>
      <c r="C4963" s="1"/>
      <c r="D4963" s="1"/>
      <c r="E4963" s="2"/>
      <c r="F4963" s="1"/>
      <c r="G4963" s="2"/>
      <c r="H4963" s="108"/>
      <c r="I4963" s="109"/>
      <c r="J4963" s="132" t="str">
        <f t="shared" si="541"/>
        <v/>
      </c>
      <c r="K4963" s="132">
        <f t="shared" si="539"/>
        <v>0</v>
      </c>
      <c r="L4963" s="246"/>
      <c r="M4963" s="247"/>
      <c r="N4963" s="246"/>
      <c r="O4963" s="248"/>
      <c r="P4963" s="249" t="str">
        <f t="shared" si="542"/>
        <v/>
      </c>
      <c r="Q4963" s="250" t="str">
        <f t="shared" si="540"/>
        <v/>
      </c>
      <c r="R4963" s="248"/>
      <c r="S4963" s="246"/>
      <c r="T4963" s="248"/>
      <c r="U4963" s="249" t="str">
        <f>+IF(AND(S4963&gt;0,R4963&lt;&gt;'Data Validation (ROP used only)'!$A$22),SUM(S4963:T4963),"")</f>
        <v/>
      </c>
      <c r="V4963" s="250" t="str">
        <f>IF(OR(R4963='Data Validation (ROP used only)'!$A$22,ISBLANK(S4963),ISERROR(S4963/$I4963)),"",S4963/$I4963)</f>
        <v/>
      </c>
      <c r="W4963" s="251"/>
      <c r="X4963" s="252" t="str" cm="1">
        <f t="array" ref="X4963">_xlfn.IFS(W4963="","",W4963/I4963&gt;=2,2*I4963,W4963/I4963 &lt; 2, W4963)</f>
        <v/>
      </c>
      <c r="Y4963" s="253" t="str">
        <f t="shared" si="543"/>
        <v/>
      </c>
      <c r="Z4963" s="248"/>
      <c r="AA4963" s="249" t="str">
        <f t="shared" si="544"/>
        <v/>
      </c>
      <c r="AB4963" s="254" t="str">
        <f t="shared" si="545"/>
        <v/>
      </c>
      <c r="AC4963" s="159"/>
      <c r="AD4963" s="160"/>
    </row>
    <row r="4964" spans="2:30" ht="13.8" hidden="1" outlineLevel="1" x14ac:dyDescent="0.25">
      <c r="B4964" s="1"/>
      <c r="C4964" s="1"/>
      <c r="D4964" s="1"/>
      <c r="E4964" s="2"/>
      <c r="F4964" s="1"/>
      <c r="G4964" s="2"/>
      <c r="H4964" s="108"/>
      <c r="I4964" s="109"/>
      <c r="J4964" s="132" t="str">
        <f t="shared" si="541"/>
        <v/>
      </c>
      <c r="K4964" s="132">
        <f t="shared" si="539"/>
        <v>0</v>
      </c>
      <c r="L4964" s="246"/>
      <c r="M4964" s="247"/>
      <c r="N4964" s="246"/>
      <c r="O4964" s="248"/>
      <c r="P4964" s="249" t="str">
        <f t="shared" si="542"/>
        <v/>
      </c>
      <c r="Q4964" s="250" t="str">
        <f t="shared" si="540"/>
        <v/>
      </c>
      <c r="R4964" s="248"/>
      <c r="S4964" s="246"/>
      <c r="T4964" s="248"/>
      <c r="U4964" s="249" t="str">
        <f>+IF(AND(S4964&gt;0,R4964&lt;&gt;'Data Validation (ROP used only)'!$A$22),SUM(S4964:T4964),"")</f>
        <v/>
      </c>
      <c r="V4964" s="250" t="str">
        <f>IF(OR(R4964='Data Validation (ROP used only)'!$A$22,ISBLANK(S4964),ISERROR(S4964/$I4964)),"",S4964/$I4964)</f>
        <v/>
      </c>
      <c r="W4964" s="251"/>
      <c r="X4964" s="252" t="str" cm="1">
        <f t="array" ref="X4964">_xlfn.IFS(W4964="","",W4964/I4964&gt;=2,2*I4964,W4964/I4964 &lt; 2, W4964)</f>
        <v/>
      </c>
      <c r="Y4964" s="253" t="str">
        <f t="shared" si="543"/>
        <v/>
      </c>
      <c r="Z4964" s="248"/>
      <c r="AA4964" s="249" t="str">
        <f t="shared" si="544"/>
        <v/>
      </c>
      <c r="AB4964" s="254" t="str">
        <f t="shared" si="545"/>
        <v/>
      </c>
      <c r="AC4964" s="159"/>
      <c r="AD4964" s="160"/>
    </row>
    <row r="4965" spans="2:30" ht="13.8" hidden="1" outlineLevel="1" x14ac:dyDescent="0.25">
      <c r="B4965" s="1"/>
      <c r="C4965" s="1"/>
      <c r="D4965" s="1"/>
      <c r="E4965" s="2"/>
      <c r="F4965" s="1"/>
      <c r="G4965" s="2"/>
      <c r="H4965" s="108"/>
      <c r="I4965" s="109"/>
      <c r="J4965" s="132" t="str">
        <f t="shared" si="541"/>
        <v/>
      </c>
      <c r="K4965" s="132">
        <f t="shared" si="539"/>
        <v>0</v>
      </c>
      <c r="L4965" s="246"/>
      <c r="M4965" s="247"/>
      <c r="N4965" s="246"/>
      <c r="O4965" s="248"/>
      <c r="P4965" s="249" t="str">
        <f t="shared" si="542"/>
        <v/>
      </c>
      <c r="Q4965" s="250" t="str">
        <f t="shared" si="540"/>
        <v/>
      </c>
      <c r="R4965" s="248"/>
      <c r="S4965" s="246"/>
      <c r="T4965" s="248"/>
      <c r="U4965" s="249" t="str">
        <f>+IF(AND(S4965&gt;0,R4965&lt;&gt;'Data Validation (ROP used only)'!$A$22),SUM(S4965:T4965),"")</f>
        <v/>
      </c>
      <c r="V4965" s="250" t="str">
        <f>IF(OR(R4965='Data Validation (ROP used only)'!$A$22,ISBLANK(S4965),ISERROR(S4965/$I4965)),"",S4965/$I4965)</f>
        <v/>
      </c>
      <c r="W4965" s="251"/>
      <c r="X4965" s="252" t="str" cm="1">
        <f t="array" ref="X4965">_xlfn.IFS(W4965="","",W4965/I4965&gt;=2,2*I4965,W4965/I4965 &lt; 2, W4965)</f>
        <v/>
      </c>
      <c r="Y4965" s="253" t="str">
        <f t="shared" si="543"/>
        <v/>
      </c>
      <c r="Z4965" s="248"/>
      <c r="AA4965" s="249" t="str">
        <f t="shared" si="544"/>
        <v/>
      </c>
      <c r="AB4965" s="254" t="str">
        <f t="shared" si="545"/>
        <v/>
      </c>
      <c r="AC4965" s="159"/>
      <c r="AD4965" s="160"/>
    </row>
    <row r="4966" spans="2:30" ht="13.8" hidden="1" outlineLevel="1" x14ac:dyDescent="0.25">
      <c r="B4966" s="1"/>
      <c r="C4966" s="1"/>
      <c r="D4966" s="1"/>
      <c r="E4966" s="2"/>
      <c r="F4966" s="1"/>
      <c r="G4966" s="2"/>
      <c r="H4966" s="108"/>
      <c r="I4966" s="109"/>
      <c r="J4966" s="132" t="str">
        <f t="shared" si="541"/>
        <v/>
      </c>
      <c r="K4966" s="132">
        <f t="shared" si="539"/>
        <v>0</v>
      </c>
      <c r="L4966" s="246"/>
      <c r="M4966" s="247"/>
      <c r="N4966" s="246"/>
      <c r="O4966" s="248"/>
      <c r="P4966" s="249" t="str">
        <f t="shared" si="542"/>
        <v/>
      </c>
      <c r="Q4966" s="250" t="str">
        <f t="shared" si="540"/>
        <v/>
      </c>
      <c r="R4966" s="248"/>
      <c r="S4966" s="246"/>
      <c r="T4966" s="248"/>
      <c r="U4966" s="249" t="str">
        <f>+IF(AND(S4966&gt;0,R4966&lt;&gt;'Data Validation (ROP used only)'!$A$22),SUM(S4966:T4966),"")</f>
        <v/>
      </c>
      <c r="V4966" s="250" t="str">
        <f>IF(OR(R4966='Data Validation (ROP used only)'!$A$22,ISBLANK(S4966),ISERROR(S4966/$I4966)),"",S4966/$I4966)</f>
        <v/>
      </c>
      <c r="W4966" s="251"/>
      <c r="X4966" s="252" t="str" cm="1">
        <f t="array" ref="X4966">_xlfn.IFS(W4966="","",W4966/I4966&gt;=2,2*I4966,W4966/I4966 &lt; 2, W4966)</f>
        <v/>
      </c>
      <c r="Y4966" s="253" t="str">
        <f t="shared" si="543"/>
        <v/>
      </c>
      <c r="Z4966" s="248"/>
      <c r="AA4966" s="249" t="str">
        <f t="shared" si="544"/>
        <v/>
      </c>
      <c r="AB4966" s="254" t="str">
        <f t="shared" si="545"/>
        <v/>
      </c>
      <c r="AC4966" s="159"/>
      <c r="AD4966" s="160"/>
    </row>
    <row r="4967" spans="2:30" ht="13.8" hidden="1" outlineLevel="1" x14ac:dyDescent="0.25">
      <c r="B4967" s="1"/>
      <c r="C4967" s="1"/>
      <c r="D4967" s="1"/>
      <c r="E4967" s="2"/>
      <c r="F4967" s="1"/>
      <c r="G4967" s="2"/>
      <c r="H4967" s="108"/>
      <c r="I4967" s="109"/>
      <c r="J4967" s="132" t="str">
        <f t="shared" si="541"/>
        <v/>
      </c>
      <c r="K4967" s="132">
        <f t="shared" ref="K4967:K4998" si="546">IF(ISERROR(I4967/1754.5),"",I4967/1754.5)</f>
        <v>0</v>
      </c>
      <c r="L4967" s="246"/>
      <c r="M4967" s="247"/>
      <c r="N4967" s="246"/>
      <c r="O4967" s="248"/>
      <c r="P4967" s="249" t="str">
        <f t="shared" si="542"/>
        <v/>
      </c>
      <c r="Q4967" s="250" t="str">
        <f t="shared" si="540"/>
        <v/>
      </c>
      <c r="R4967" s="248"/>
      <c r="S4967" s="246"/>
      <c r="T4967" s="248"/>
      <c r="U4967" s="249" t="str">
        <f>+IF(AND(S4967&gt;0,R4967&lt;&gt;'Data Validation (ROP used only)'!$A$22),SUM(S4967:T4967),"")</f>
        <v/>
      </c>
      <c r="V4967" s="250" t="str">
        <f>IF(OR(R4967='Data Validation (ROP used only)'!$A$22,ISBLANK(S4967),ISERROR(S4967/$I4967)),"",S4967/$I4967)</f>
        <v/>
      </c>
      <c r="W4967" s="251"/>
      <c r="X4967" s="252" t="str" cm="1">
        <f t="array" ref="X4967">_xlfn.IFS(W4967="","",W4967/I4967&gt;=2,2*I4967,W4967/I4967 &lt; 2, W4967)</f>
        <v/>
      </c>
      <c r="Y4967" s="253" t="str">
        <f t="shared" si="543"/>
        <v/>
      </c>
      <c r="Z4967" s="248"/>
      <c r="AA4967" s="249" t="str">
        <f t="shared" si="544"/>
        <v/>
      </c>
      <c r="AB4967" s="254" t="str">
        <f t="shared" si="545"/>
        <v/>
      </c>
      <c r="AC4967" s="159"/>
      <c r="AD4967" s="160"/>
    </row>
    <row r="4968" spans="2:30" ht="13.8" hidden="1" outlineLevel="1" x14ac:dyDescent="0.25">
      <c r="B4968" s="1"/>
      <c r="C4968" s="1"/>
      <c r="D4968" s="1"/>
      <c r="E4968" s="2"/>
      <c r="F4968" s="1"/>
      <c r="G4968" s="2"/>
      <c r="H4968" s="108"/>
      <c r="I4968" s="109"/>
      <c r="J4968" s="132" t="str">
        <f t="shared" si="541"/>
        <v/>
      </c>
      <c r="K4968" s="132">
        <f t="shared" si="546"/>
        <v>0</v>
      </c>
      <c r="L4968" s="246"/>
      <c r="M4968" s="247"/>
      <c r="N4968" s="246"/>
      <c r="O4968" s="248"/>
      <c r="P4968" s="249" t="str">
        <f t="shared" si="542"/>
        <v/>
      </c>
      <c r="Q4968" s="250" t="str">
        <f t="shared" si="540"/>
        <v/>
      </c>
      <c r="R4968" s="248"/>
      <c r="S4968" s="246"/>
      <c r="T4968" s="248"/>
      <c r="U4968" s="249" t="str">
        <f>+IF(AND(S4968&gt;0,R4968&lt;&gt;'Data Validation (ROP used only)'!$A$22),SUM(S4968:T4968),"")</f>
        <v/>
      </c>
      <c r="V4968" s="250" t="str">
        <f>IF(OR(R4968='Data Validation (ROP used only)'!$A$22,ISBLANK(S4968),ISERROR(S4968/$I4968)),"",S4968/$I4968)</f>
        <v/>
      </c>
      <c r="W4968" s="251"/>
      <c r="X4968" s="252" t="str" cm="1">
        <f t="array" ref="X4968">_xlfn.IFS(W4968="","",W4968/I4968&gt;=2,2*I4968,W4968/I4968 &lt; 2, W4968)</f>
        <v/>
      </c>
      <c r="Y4968" s="253" t="str">
        <f t="shared" si="543"/>
        <v/>
      </c>
      <c r="Z4968" s="248"/>
      <c r="AA4968" s="249" t="str">
        <f t="shared" si="544"/>
        <v/>
      </c>
      <c r="AB4968" s="254" t="str">
        <f t="shared" si="545"/>
        <v/>
      </c>
      <c r="AC4968" s="159"/>
      <c r="AD4968" s="160"/>
    </row>
    <row r="4969" spans="2:30" ht="13.8" hidden="1" outlineLevel="1" x14ac:dyDescent="0.25">
      <c r="B4969" s="1"/>
      <c r="C4969" s="1"/>
      <c r="D4969" s="1"/>
      <c r="E4969" s="2"/>
      <c r="F4969" s="1"/>
      <c r="G4969" s="2"/>
      <c r="H4969" s="108"/>
      <c r="I4969" s="109"/>
      <c r="J4969" s="132" t="str">
        <f t="shared" si="541"/>
        <v/>
      </c>
      <c r="K4969" s="132">
        <f t="shared" si="546"/>
        <v>0</v>
      </c>
      <c r="L4969" s="246"/>
      <c r="M4969" s="247"/>
      <c r="N4969" s="246"/>
      <c r="O4969" s="248"/>
      <c r="P4969" s="249" t="str">
        <f t="shared" si="542"/>
        <v/>
      </c>
      <c r="Q4969" s="250" t="str">
        <f t="shared" si="540"/>
        <v/>
      </c>
      <c r="R4969" s="248"/>
      <c r="S4969" s="246"/>
      <c r="T4969" s="248"/>
      <c r="U4969" s="249" t="str">
        <f>+IF(AND(S4969&gt;0,R4969&lt;&gt;'Data Validation (ROP used only)'!$A$22),SUM(S4969:T4969),"")</f>
        <v/>
      </c>
      <c r="V4969" s="250" t="str">
        <f>IF(OR(R4969='Data Validation (ROP used only)'!$A$22,ISBLANK(S4969),ISERROR(S4969/$I4969)),"",S4969/$I4969)</f>
        <v/>
      </c>
      <c r="W4969" s="251"/>
      <c r="X4969" s="252" t="str" cm="1">
        <f t="array" ref="X4969">_xlfn.IFS(W4969="","",W4969/I4969&gt;=2,2*I4969,W4969/I4969 &lt; 2, W4969)</f>
        <v/>
      </c>
      <c r="Y4969" s="253" t="str">
        <f t="shared" si="543"/>
        <v/>
      </c>
      <c r="Z4969" s="248"/>
      <c r="AA4969" s="249" t="str">
        <f t="shared" si="544"/>
        <v/>
      </c>
      <c r="AB4969" s="254" t="str">
        <f t="shared" si="545"/>
        <v/>
      </c>
      <c r="AC4969" s="159"/>
      <c r="AD4969" s="160"/>
    </row>
    <row r="4970" spans="2:30" ht="13.8" hidden="1" outlineLevel="1" x14ac:dyDescent="0.25">
      <c r="B4970" s="1"/>
      <c r="C4970" s="1"/>
      <c r="D4970" s="1"/>
      <c r="E4970" s="2"/>
      <c r="F4970" s="1"/>
      <c r="G4970" s="2"/>
      <c r="H4970" s="108"/>
      <c r="I4970" s="109"/>
      <c r="J4970" s="132" t="str">
        <f t="shared" si="541"/>
        <v/>
      </c>
      <c r="K4970" s="132">
        <f t="shared" si="546"/>
        <v>0</v>
      </c>
      <c r="L4970" s="246"/>
      <c r="M4970" s="247"/>
      <c r="N4970" s="246"/>
      <c r="O4970" s="248"/>
      <c r="P4970" s="249" t="str">
        <f t="shared" si="542"/>
        <v/>
      </c>
      <c r="Q4970" s="250" t="str">
        <f t="shared" si="540"/>
        <v/>
      </c>
      <c r="R4970" s="248"/>
      <c r="S4970" s="246"/>
      <c r="T4970" s="248"/>
      <c r="U4970" s="249" t="str">
        <f>+IF(AND(S4970&gt;0,R4970&lt;&gt;'Data Validation (ROP used only)'!$A$22),SUM(S4970:T4970),"")</f>
        <v/>
      </c>
      <c r="V4970" s="250" t="str">
        <f>IF(OR(R4970='Data Validation (ROP used only)'!$A$22,ISBLANK(S4970),ISERROR(S4970/$I4970)),"",S4970/$I4970)</f>
        <v/>
      </c>
      <c r="W4970" s="251"/>
      <c r="X4970" s="252" t="str" cm="1">
        <f t="array" ref="X4970">_xlfn.IFS(W4970="","",W4970/I4970&gt;=2,2*I4970,W4970/I4970 &lt; 2, W4970)</f>
        <v/>
      </c>
      <c r="Y4970" s="253" t="str">
        <f t="shared" si="543"/>
        <v/>
      </c>
      <c r="Z4970" s="248"/>
      <c r="AA4970" s="249" t="str">
        <f t="shared" si="544"/>
        <v/>
      </c>
      <c r="AB4970" s="254" t="str">
        <f t="shared" si="545"/>
        <v/>
      </c>
      <c r="AC4970" s="159"/>
      <c r="AD4970" s="160"/>
    </row>
    <row r="4971" spans="2:30" ht="13.8" hidden="1" outlineLevel="1" x14ac:dyDescent="0.25">
      <c r="B4971" s="1"/>
      <c r="C4971" s="1"/>
      <c r="D4971" s="1"/>
      <c r="E4971" s="2"/>
      <c r="F4971" s="1"/>
      <c r="G4971" s="2"/>
      <c r="H4971" s="108"/>
      <c r="I4971" s="109"/>
      <c r="J4971" s="132" t="str">
        <f t="shared" si="541"/>
        <v/>
      </c>
      <c r="K4971" s="132">
        <f t="shared" si="546"/>
        <v>0</v>
      </c>
      <c r="L4971" s="246"/>
      <c r="M4971" s="247"/>
      <c r="N4971" s="246"/>
      <c r="O4971" s="248"/>
      <c r="P4971" s="249" t="str">
        <f t="shared" si="542"/>
        <v/>
      </c>
      <c r="Q4971" s="250" t="str">
        <f t="shared" si="540"/>
        <v/>
      </c>
      <c r="R4971" s="248"/>
      <c r="S4971" s="246"/>
      <c r="T4971" s="248"/>
      <c r="U4971" s="249" t="str">
        <f>+IF(AND(S4971&gt;0,R4971&lt;&gt;'Data Validation (ROP used only)'!$A$22),SUM(S4971:T4971),"")</f>
        <v/>
      </c>
      <c r="V4971" s="250" t="str">
        <f>IF(OR(R4971='Data Validation (ROP used only)'!$A$22,ISBLANK(S4971),ISERROR(S4971/$I4971)),"",S4971/$I4971)</f>
        <v/>
      </c>
      <c r="W4971" s="251"/>
      <c r="X4971" s="252" t="str" cm="1">
        <f t="array" ref="X4971">_xlfn.IFS(W4971="","",W4971/I4971&gt;=2,2*I4971,W4971/I4971 &lt; 2, W4971)</f>
        <v/>
      </c>
      <c r="Y4971" s="253" t="str">
        <f t="shared" si="543"/>
        <v/>
      </c>
      <c r="Z4971" s="248"/>
      <c r="AA4971" s="249" t="str">
        <f t="shared" si="544"/>
        <v/>
      </c>
      <c r="AB4971" s="254" t="str">
        <f t="shared" si="545"/>
        <v/>
      </c>
      <c r="AC4971" s="159"/>
      <c r="AD4971" s="160"/>
    </row>
    <row r="4972" spans="2:30" ht="13.8" hidden="1" outlineLevel="1" x14ac:dyDescent="0.25">
      <c r="B4972" s="1"/>
      <c r="C4972" s="1"/>
      <c r="D4972" s="1"/>
      <c r="E4972" s="2"/>
      <c r="F4972" s="1"/>
      <c r="G4972" s="2"/>
      <c r="H4972" s="108"/>
      <c r="I4972" s="109"/>
      <c r="J4972" s="132" t="str">
        <f t="shared" si="541"/>
        <v/>
      </c>
      <c r="K4972" s="132">
        <f t="shared" si="546"/>
        <v>0</v>
      </c>
      <c r="L4972" s="246"/>
      <c r="M4972" s="247"/>
      <c r="N4972" s="246"/>
      <c r="O4972" s="248"/>
      <c r="P4972" s="249" t="str">
        <f t="shared" si="542"/>
        <v/>
      </c>
      <c r="Q4972" s="250" t="str">
        <f t="shared" si="540"/>
        <v/>
      </c>
      <c r="R4972" s="248"/>
      <c r="S4972" s="246"/>
      <c r="T4972" s="248"/>
      <c r="U4972" s="249" t="str">
        <f>+IF(AND(S4972&gt;0,R4972&lt;&gt;'Data Validation (ROP used only)'!$A$22),SUM(S4972:T4972),"")</f>
        <v/>
      </c>
      <c r="V4972" s="250" t="str">
        <f>IF(OR(R4972='Data Validation (ROP used only)'!$A$22,ISBLANK(S4972),ISERROR(S4972/$I4972)),"",S4972/$I4972)</f>
        <v/>
      </c>
      <c r="W4972" s="251"/>
      <c r="X4972" s="252" t="str" cm="1">
        <f t="array" ref="X4972">_xlfn.IFS(W4972="","",W4972/I4972&gt;=2,2*I4972,W4972/I4972 &lt; 2, W4972)</f>
        <v/>
      </c>
      <c r="Y4972" s="253" t="str">
        <f t="shared" si="543"/>
        <v/>
      </c>
      <c r="Z4972" s="248"/>
      <c r="AA4972" s="249" t="str">
        <f t="shared" si="544"/>
        <v/>
      </c>
      <c r="AB4972" s="254" t="str">
        <f t="shared" si="545"/>
        <v/>
      </c>
      <c r="AC4972" s="159"/>
      <c r="AD4972" s="160"/>
    </row>
    <row r="4973" spans="2:30" ht="13.8" hidden="1" outlineLevel="1" x14ac:dyDescent="0.25">
      <c r="B4973" s="1"/>
      <c r="C4973" s="1"/>
      <c r="D4973" s="1"/>
      <c r="E4973" s="2"/>
      <c r="F4973" s="1"/>
      <c r="G4973" s="2"/>
      <c r="H4973" s="108"/>
      <c r="I4973" s="109"/>
      <c r="J4973" s="132" t="str">
        <f t="shared" si="541"/>
        <v/>
      </c>
      <c r="K4973" s="132">
        <f t="shared" si="546"/>
        <v>0</v>
      </c>
      <c r="L4973" s="246"/>
      <c r="M4973" s="247"/>
      <c r="N4973" s="246"/>
      <c r="O4973" s="248"/>
      <c r="P4973" s="249" t="str">
        <f t="shared" si="542"/>
        <v/>
      </c>
      <c r="Q4973" s="250" t="str">
        <f t="shared" si="540"/>
        <v/>
      </c>
      <c r="R4973" s="248"/>
      <c r="S4973" s="246"/>
      <c r="T4973" s="248"/>
      <c r="U4973" s="249" t="str">
        <f>+IF(AND(S4973&gt;0,R4973&lt;&gt;'Data Validation (ROP used only)'!$A$22),SUM(S4973:T4973),"")</f>
        <v/>
      </c>
      <c r="V4973" s="250" t="str">
        <f>IF(OR(R4973='Data Validation (ROP used only)'!$A$22,ISBLANK(S4973),ISERROR(S4973/$I4973)),"",S4973/$I4973)</f>
        <v/>
      </c>
      <c r="W4973" s="251"/>
      <c r="X4973" s="252" t="str" cm="1">
        <f t="array" ref="X4973">_xlfn.IFS(W4973="","",W4973/I4973&gt;=2,2*I4973,W4973/I4973 &lt; 2, W4973)</f>
        <v/>
      </c>
      <c r="Y4973" s="253" t="str">
        <f t="shared" si="543"/>
        <v/>
      </c>
      <c r="Z4973" s="248"/>
      <c r="AA4973" s="249" t="str">
        <f t="shared" si="544"/>
        <v/>
      </c>
      <c r="AB4973" s="254" t="str">
        <f t="shared" si="545"/>
        <v/>
      </c>
      <c r="AC4973" s="159"/>
      <c r="AD4973" s="160"/>
    </row>
    <row r="4974" spans="2:30" ht="13.8" hidden="1" outlineLevel="1" x14ac:dyDescent="0.25">
      <c r="B4974" s="1"/>
      <c r="C4974" s="1"/>
      <c r="D4974" s="1"/>
      <c r="E4974" s="2"/>
      <c r="F4974" s="1"/>
      <c r="G4974" s="2"/>
      <c r="H4974" s="108"/>
      <c r="I4974" s="109"/>
      <c r="J4974" s="132" t="str">
        <f t="shared" si="541"/>
        <v/>
      </c>
      <c r="K4974" s="132">
        <f t="shared" si="546"/>
        <v>0</v>
      </c>
      <c r="L4974" s="246"/>
      <c r="M4974" s="247"/>
      <c r="N4974" s="246"/>
      <c r="O4974" s="248"/>
      <c r="P4974" s="249" t="str">
        <f t="shared" si="542"/>
        <v/>
      </c>
      <c r="Q4974" s="250" t="str">
        <f t="shared" si="540"/>
        <v/>
      </c>
      <c r="R4974" s="248"/>
      <c r="S4974" s="246"/>
      <c r="T4974" s="248"/>
      <c r="U4974" s="249" t="str">
        <f>+IF(AND(S4974&gt;0,R4974&lt;&gt;'Data Validation (ROP used only)'!$A$22),SUM(S4974:T4974),"")</f>
        <v/>
      </c>
      <c r="V4974" s="250" t="str">
        <f>IF(OR(R4974='Data Validation (ROP used only)'!$A$22,ISBLANK(S4974),ISERROR(S4974/$I4974)),"",S4974/$I4974)</f>
        <v/>
      </c>
      <c r="W4974" s="251"/>
      <c r="X4974" s="252" t="str" cm="1">
        <f t="array" ref="X4974">_xlfn.IFS(W4974="","",W4974/I4974&gt;=2,2*I4974,W4974/I4974 &lt; 2, W4974)</f>
        <v/>
      </c>
      <c r="Y4974" s="253" t="str">
        <f t="shared" si="543"/>
        <v/>
      </c>
      <c r="Z4974" s="248"/>
      <c r="AA4974" s="249" t="str">
        <f t="shared" si="544"/>
        <v/>
      </c>
      <c r="AB4974" s="254" t="str">
        <f t="shared" si="545"/>
        <v/>
      </c>
      <c r="AC4974" s="159"/>
      <c r="AD4974" s="160"/>
    </row>
    <row r="4975" spans="2:30" ht="13.8" hidden="1" outlineLevel="1" x14ac:dyDescent="0.25">
      <c r="B4975" s="1"/>
      <c r="C4975" s="1"/>
      <c r="D4975" s="1"/>
      <c r="E4975" s="2"/>
      <c r="F4975" s="1"/>
      <c r="G4975" s="2"/>
      <c r="H4975" s="108"/>
      <c r="I4975" s="109"/>
      <c r="J4975" s="132" t="str">
        <f t="shared" si="541"/>
        <v/>
      </c>
      <c r="K4975" s="132">
        <f t="shared" si="546"/>
        <v>0</v>
      </c>
      <c r="L4975" s="246"/>
      <c r="M4975" s="247"/>
      <c r="N4975" s="246"/>
      <c r="O4975" s="248"/>
      <c r="P4975" s="249" t="str">
        <f t="shared" si="542"/>
        <v/>
      </c>
      <c r="Q4975" s="250" t="str">
        <f t="shared" si="540"/>
        <v/>
      </c>
      <c r="R4975" s="248"/>
      <c r="S4975" s="246"/>
      <c r="T4975" s="248"/>
      <c r="U4975" s="249" t="str">
        <f>+IF(AND(S4975&gt;0,R4975&lt;&gt;'Data Validation (ROP used only)'!$A$22),SUM(S4975:T4975),"")</f>
        <v/>
      </c>
      <c r="V4975" s="250" t="str">
        <f>IF(OR(R4975='Data Validation (ROP used only)'!$A$22,ISBLANK(S4975),ISERROR(S4975/$I4975)),"",S4975/$I4975)</f>
        <v/>
      </c>
      <c r="W4975" s="251"/>
      <c r="X4975" s="252" t="str" cm="1">
        <f t="array" ref="X4975">_xlfn.IFS(W4975="","",W4975/I4975&gt;=2,2*I4975,W4975/I4975 &lt; 2, W4975)</f>
        <v/>
      </c>
      <c r="Y4975" s="253" t="str">
        <f t="shared" si="543"/>
        <v/>
      </c>
      <c r="Z4975" s="248"/>
      <c r="AA4975" s="249" t="str">
        <f t="shared" si="544"/>
        <v/>
      </c>
      <c r="AB4975" s="254" t="str">
        <f t="shared" si="545"/>
        <v/>
      </c>
      <c r="AC4975" s="159"/>
      <c r="AD4975" s="160"/>
    </row>
    <row r="4976" spans="2:30" ht="13.8" hidden="1" outlineLevel="1" x14ac:dyDescent="0.25">
      <c r="B4976" s="1"/>
      <c r="C4976" s="1"/>
      <c r="D4976" s="1"/>
      <c r="E4976" s="2"/>
      <c r="F4976" s="1"/>
      <c r="G4976" s="2"/>
      <c r="H4976" s="108"/>
      <c r="I4976" s="109"/>
      <c r="J4976" s="132" t="str">
        <f t="shared" si="541"/>
        <v/>
      </c>
      <c r="K4976" s="132">
        <f t="shared" si="546"/>
        <v>0</v>
      </c>
      <c r="L4976" s="246"/>
      <c r="M4976" s="247"/>
      <c r="N4976" s="246"/>
      <c r="O4976" s="248"/>
      <c r="P4976" s="249" t="str">
        <f t="shared" si="542"/>
        <v/>
      </c>
      <c r="Q4976" s="250" t="str">
        <f t="shared" si="540"/>
        <v/>
      </c>
      <c r="R4976" s="248"/>
      <c r="S4976" s="246"/>
      <c r="T4976" s="248"/>
      <c r="U4976" s="249" t="str">
        <f>+IF(AND(S4976&gt;0,R4976&lt;&gt;'Data Validation (ROP used only)'!$A$22),SUM(S4976:T4976),"")</f>
        <v/>
      </c>
      <c r="V4976" s="250" t="str">
        <f>IF(OR(R4976='Data Validation (ROP used only)'!$A$22,ISBLANK(S4976),ISERROR(S4976/$I4976)),"",S4976/$I4976)</f>
        <v/>
      </c>
      <c r="W4976" s="251"/>
      <c r="X4976" s="252" t="str" cm="1">
        <f t="array" ref="X4976">_xlfn.IFS(W4976="","",W4976/I4976&gt;=2,2*I4976,W4976/I4976 &lt; 2, W4976)</f>
        <v/>
      </c>
      <c r="Y4976" s="253" t="str">
        <f t="shared" si="543"/>
        <v/>
      </c>
      <c r="Z4976" s="248"/>
      <c r="AA4976" s="249" t="str">
        <f t="shared" si="544"/>
        <v/>
      </c>
      <c r="AB4976" s="254" t="str">
        <f t="shared" si="545"/>
        <v/>
      </c>
      <c r="AC4976" s="159"/>
      <c r="AD4976" s="160"/>
    </row>
    <row r="4977" spans="2:30" ht="13.8" hidden="1" outlineLevel="1" x14ac:dyDescent="0.25">
      <c r="B4977" s="1"/>
      <c r="C4977" s="1"/>
      <c r="D4977" s="1"/>
      <c r="E4977" s="2"/>
      <c r="F4977" s="1"/>
      <c r="G4977" s="2"/>
      <c r="H4977" s="108"/>
      <c r="I4977" s="109"/>
      <c r="J4977" s="132" t="str">
        <f t="shared" si="541"/>
        <v/>
      </c>
      <c r="K4977" s="132">
        <f t="shared" si="546"/>
        <v>0</v>
      </c>
      <c r="L4977" s="246"/>
      <c r="M4977" s="247"/>
      <c r="N4977" s="246"/>
      <c r="O4977" s="248"/>
      <c r="P4977" s="249" t="str">
        <f t="shared" si="542"/>
        <v/>
      </c>
      <c r="Q4977" s="250" t="str">
        <f t="shared" si="540"/>
        <v/>
      </c>
      <c r="R4977" s="248"/>
      <c r="S4977" s="246"/>
      <c r="T4977" s="248"/>
      <c r="U4977" s="249" t="str">
        <f>+IF(AND(S4977&gt;0,R4977&lt;&gt;'Data Validation (ROP used only)'!$A$22),SUM(S4977:T4977),"")</f>
        <v/>
      </c>
      <c r="V4977" s="250" t="str">
        <f>IF(OR(R4977='Data Validation (ROP used only)'!$A$22,ISBLANK(S4977),ISERROR(S4977/$I4977)),"",S4977/$I4977)</f>
        <v/>
      </c>
      <c r="W4977" s="251"/>
      <c r="X4977" s="252" t="str" cm="1">
        <f t="array" ref="X4977">_xlfn.IFS(W4977="","",W4977/I4977&gt;=2,2*I4977,W4977/I4977 &lt; 2, W4977)</f>
        <v/>
      </c>
      <c r="Y4977" s="253" t="str">
        <f t="shared" si="543"/>
        <v/>
      </c>
      <c r="Z4977" s="248"/>
      <c r="AA4977" s="249" t="str">
        <f t="shared" si="544"/>
        <v/>
      </c>
      <c r="AB4977" s="254" t="str">
        <f t="shared" si="545"/>
        <v/>
      </c>
      <c r="AC4977" s="159"/>
      <c r="AD4977" s="160"/>
    </row>
    <row r="4978" spans="2:30" ht="13.8" hidden="1" outlineLevel="1" x14ac:dyDescent="0.25">
      <c r="B4978" s="1"/>
      <c r="C4978" s="1"/>
      <c r="D4978" s="1"/>
      <c r="E4978" s="2"/>
      <c r="F4978" s="1"/>
      <c r="G4978" s="2"/>
      <c r="H4978" s="108"/>
      <c r="I4978" s="109"/>
      <c r="J4978" s="132" t="str">
        <f t="shared" si="541"/>
        <v/>
      </c>
      <c r="K4978" s="132">
        <f t="shared" si="546"/>
        <v>0</v>
      </c>
      <c r="L4978" s="246"/>
      <c r="M4978" s="247"/>
      <c r="N4978" s="246"/>
      <c r="O4978" s="248"/>
      <c r="P4978" s="249" t="str">
        <f t="shared" si="542"/>
        <v/>
      </c>
      <c r="Q4978" s="250" t="str">
        <f t="shared" si="540"/>
        <v/>
      </c>
      <c r="R4978" s="248"/>
      <c r="S4978" s="246"/>
      <c r="T4978" s="248"/>
      <c r="U4978" s="249" t="str">
        <f>+IF(AND(S4978&gt;0,R4978&lt;&gt;'Data Validation (ROP used only)'!$A$22),SUM(S4978:T4978),"")</f>
        <v/>
      </c>
      <c r="V4978" s="250" t="str">
        <f>IF(OR(R4978='Data Validation (ROP used only)'!$A$22,ISBLANK(S4978),ISERROR(S4978/$I4978)),"",S4978/$I4978)</f>
        <v/>
      </c>
      <c r="W4978" s="251"/>
      <c r="X4978" s="252" t="str" cm="1">
        <f t="array" ref="X4978">_xlfn.IFS(W4978="","",W4978/I4978&gt;=2,2*I4978,W4978/I4978 &lt; 2, W4978)</f>
        <v/>
      </c>
      <c r="Y4978" s="253" t="str">
        <f t="shared" si="543"/>
        <v/>
      </c>
      <c r="Z4978" s="248"/>
      <c r="AA4978" s="249" t="str">
        <f t="shared" si="544"/>
        <v/>
      </c>
      <c r="AB4978" s="254" t="str">
        <f t="shared" si="545"/>
        <v/>
      </c>
      <c r="AC4978" s="159"/>
      <c r="AD4978" s="160"/>
    </row>
    <row r="4979" spans="2:30" ht="13.8" hidden="1" outlineLevel="1" x14ac:dyDescent="0.25">
      <c r="B4979" s="1"/>
      <c r="C4979" s="1"/>
      <c r="D4979" s="1"/>
      <c r="E4979" s="2"/>
      <c r="F4979" s="1"/>
      <c r="G4979" s="2"/>
      <c r="H4979" s="108"/>
      <c r="I4979" s="109"/>
      <c r="J4979" s="132" t="str">
        <f t="shared" si="541"/>
        <v/>
      </c>
      <c r="K4979" s="132">
        <f t="shared" si="546"/>
        <v>0</v>
      </c>
      <c r="L4979" s="246"/>
      <c r="M4979" s="247"/>
      <c r="N4979" s="246"/>
      <c r="O4979" s="248"/>
      <c r="P4979" s="249" t="str">
        <f t="shared" si="542"/>
        <v/>
      </c>
      <c r="Q4979" s="250" t="str">
        <f t="shared" si="540"/>
        <v/>
      </c>
      <c r="R4979" s="248"/>
      <c r="S4979" s="246"/>
      <c r="T4979" s="248"/>
      <c r="U4979" s="249" t="str">
        <f>+IF(AND(S4979&gt;0,R4979&lt;&gt;'Data Validation (ROP used only)'!$A$22),SUM(S4979:T4979),"")</f>
        <v/>
      </c>
      <c r="V4979" s="250" t="str">
        <f>IF(OR(R4979='Data Validation (ROP used only)'!$A$22,ISBLANK(S4979),ISERROR(S4979/$I4979)),"",S4979/$I4979)</f>
        <v/>
      </c>
      <c r="W4979" s="251"/>
      <c r="X4979" s="252" t="str" cm="1">
        <f t="array" ref="X4979">_xlfn.IFS(W4979="","",W4979/I4979&gt;=2,2*I4979,W4979/I4979 &lt; 2, W4979)</f>
        <v/>
      </c>
      <c r="Y4979" s="253" t="str">
        <f t="shared" si="543"/>
        <v/>
      </c>
      <c r="Z4979" s="248"/>
      <c r="AA4979" s="249" t="str">
        <f t="shared" si="544"/>
        <v/>
      </c>
      <c r="AB4979" s="254" t="str">
        <f t="shared" si="545"/>
        <v/>
      </c>
      <c r="AC4979" s="159"/>
      <c r="AD4979" s="160"/>
    </row>
    <row r="4980" spans="2:30" ht="13.8" hidden="1" outlineLevel="1" x14ac:dyDescent="0.25">
      <c r="B4980" s="1"/>
      <c r="C4980" s="1"/>
      <c r="D4980" s="1"/>
      <c r="E4980" s="2"/>
      <c r="F4980" s="1"/>
      <c r="G4980" s="2"/>
      <c r="H4980" s="108"/>
      <c r="I4980" s="109"/>
      <c r="J4980" s="132" t="str">
        <f t="shared" si="541"/>
        <v/>
      </c>
      <c r="K4980" s="132">
        <f t="shared" si="546"/>
        <v>0</v>
      </c>
      <c r="L4980" s="246"/>
      <c r="M4980" s="247"/>
      <c r="N4980" s="246"/>
      <c r="O4980" s="248"/>
      <c r="P4980" s="249" t="str">
        <f t="shared" si="542"/>
        <v/>
      </c>
      <c r="Q4980" s="250" t="str">
        <f t="shared" si="540"/>
        <v/>
      </c>
      <c r="R4980" s="248"/>
      <c r="S4980" s="246"/>
      <c r="T4980" s="248"/>
      <c r="U4980" s="249" t="str">
        <f>+IF(AND(S4980&gt;0,R4980&lt;&gt;'Data Validation (ROP used only)'!$A$22),SUM(S4980:T4980),"")</f>
        <v/>
      </c>
      <c r="V4980" s="250" t="str">
        <f>IF(OR(R4980='Data Validation (ROP used only)'!$A$22,ISBLANK(S4980),ISERROR(S4980/$I4980)),"",S4980/$I4980)</f>
        <v/>
      </c>
      <c r="W4980" s="251"/>
      <c r="X4980" s="252" t="str" cm="1">
        <f t="array" ref="X4980">_xlfn.IFS(W4980="","",W4980/I4980&gt;=2,2*I4980,W4980/I4980 &lt; 2, W4980)</f>
        <v/>
      </c>
      <c r="Y4980" s="253" t="str">
        <f t="shared" si="543"/>
        <v/>
      </c>
      <c r="Z4980" s="248"/>
      <c r="AA4980" s="249" t="str">
        <f t="shared" si="544"/>
        <v/>
      </c>
      <c r="AB4980" s="254" t="str">
        <f t="shared" si="545"/>
        <v/>
      </c>
      <c r="AC4980" s="159"/>
      <c r="AD4980" s="160"/>
    </row>
    <row r="4981" spans="2:30" ht="13.8" hidden="1" outlineLevel="1" x14ac:dyDescent="0.25">
      <c r="B4981" s="1"/>
      <c r="C4981" s="1"/>
      <c r="D4981" s="1"/>
      <c r="E4981" s="2"/>
      <c r="F4981" s="1"/>
      <c r="G4981" s="2"/>
      <c r="H4981" s="108"/>
      <c r="I4981" s="109"/>
      <c r="J4981" s="132" t="str">
        <f t="shared" si="541"/>
        <v/>
      </c>
      <c r="K4981" s="132">
        <f t="shared" si="546"/>
        <v>0</v>
      </c>
      <c r="L4981" s="246"/>
      <c r="M4981" s="247"/>
      <c r="N4981" s="246"/>
      <c r="O4981" s="248"/>
      <c r="P4981" s="249" t="str">
        <f t="shared" si="542"/>
        <v/>
      </c>
      <c r="Q4981" s="250" t="str">
        <f t="shared" si="540"/>
        <v/>
      </c>
      <c r="R4981" s="248"/>
      <c r="S4981" s="246"/>
      <c r="T4981" s="248"/>
      <c r="U4981" s="249" t="str">
        <f>+IF(AND(S4981&gt;0,R4981&lt;&gt;'Data Validation (ROP used only)'!$A$22),SUM(S4981:T4981),"")</f>
        <v/>
      </c>
      <c r="V4981" s="250" t="str">
        <f>IF(OR(R4981='Data Validation (ROP used only)'!$A$22,ISBLANK(S4981),ISERROR(S4981/$I4981)),"",S4981/$I4981)</f>
        <v/>
      </c>
      <c r="W4981" s="251"/>
      <c r="X4981" s="252" t="str" cm="1">
        <f t="array" ref="X4981">_xlfn.IFS(W4981="","",W4981/I4981&gt;=2,2*I4981,W4981/I4981 &lt; 2, W4981)</f>
        <v/>
      </c>
      <c r="Y4981" s="253" t="str">
        <f t="shared" si="543"/>
        <v/>
      </c>
      <c r="Z4981" s="248"/>
      <c r="AA4981" s="249" t="str">
        <f t="shared" si="544"/>
        <v/>
      </c>
      <c r="AB4981" s="254" t="str">
        <f t="shared" si="545"/>
        <v/>
      </c>
      <c r="AC4981" s="159"/>
      <c r="AD4981" s="160"/>
    </row>
    <row r="4982" spans="2:30" ht="13.8" hidden="1" outlineLevel="1" x14ac:dyDescent="0.25">
      <c r="B4982" s="1"/>
      <c r="C4982" s="1"/>
      <c r="D4982" s="1"/>
      <c r="E4982" s="2"/>
      <c r="F4982" s="1"/>
      <c r="G4982" s="2"/>
      <c r="H4982" s="108"/>
      <c r="I4982" s="109"/>
      <c r="J4982" s="132" t="str">
        <f t="shared" si="541"/>
        <v/>
      </c>
      <c r="K4982" s="132">
        <f t="shared" si="546"/>
        <v>0</v>
      </c>
      <c r="L4982" s="246"/>
      <c r="M4982" s="247"/>
      <c r="N4982" s="246"/>
      <c r="O4982" s="248"/>
      <c r="P4982" s="249" t="str">
        <f t="shared" si="542"/>
        <v/>
      </c>
      <c r="Q4982" s="250" t="str">
        <f t="shared" si="540"/>
        <v/>
      </c>
      <c r="R4982" s="248"/>
      <c r="S4982" s="246"/>
      <c r="T4982" s="248"/>
      <c r="U4982" s="249" t="str">
        <f>+IF(AND(S4982&gt;0,R4982&lt;&gt;'Data Validation (ROP used only)'!$A$22),SUM(S4982:T4982),"")</f>
        <v/>
      </c>
      <c r="V4982" s="250" t="str">
        <f>IF(OR(R4982='Data Validation (ROP used only)'!$A$22,ISBLANK(S4982),ISERROR(S4982/$I4982)),"",S4982/$I4982)</f>
        <v/>
      </c>
      <c r="W4982" s="251"/>
      <c r="X4982" s="252" t="str" cm="1">
        <f t="array" ref="X4982">_xlfn.IFS(W4982="","",W4982/I4982&gt;=2,2*I4982,W4982/I4982 &lt; 2, W4982)</f>
        <v/>
      </c>
      <c r="Y4982" s="253" t="str">
        <f t="shared" si="543"/>
        <v/>
      </c>
      <c r="Z4982" s="248"/>
      <c r="AA4982" s="249" t="str">
        <f t="shared" si="544"/>
        <v/>
      </c>
      <c r="AB4982" s="254" t="str">
        <f t="shared" si="545"/>
        <v/>
      </c>
      <c r="AC4982" s="159"/>
      <c r="AD4982" s="160"/>
    </row>
    <row r="4983" spans="2:30" ht="13.8" hidden="1" outlineLevel="1" x14ac:dyDescent="0.25">
      <c r="B4983" s="1"/>
      <c r="C4983" s="1"/>
      <c r="D4983" s="1"/>
      <c r="E4983" s="2"/>
      <c r="F4983" s="1"/>
      <c r="G4983" s="2"/>
      <c r="H4983" s="108"/>
      <c r="I4983" s="109"/>
      <c r="J4983" s="132" t="str">
        <f t="shared" si="541"/>
        <v/>
      </c>
      <c r="K4983" s="132">
        <f t="shared" si="546"/>
        <v>0</v>
      </c>
      <c r="L4983" s="246"/>
      <c r="M4983" s="247"/>
      <c r="N4983" s="246"/>
      <c r="O4983" s="248"/>
      <c r="P4983" s="249" t="str">
        <f t="shared" si="542"/>
        <v/>
      </c>
      <c r="Q4983" s="250" t="str">
        <f t="shared" si="540"/>
        <v/>
      </c>
      <c r="R4983" s="248"/>
      <c r="S4983" s="246"/>
      <c r="T4983" s="248"/>
      <c r="U4983" s="249" t="str">
        <f>+IF(AND(S4983&gt;0,R4983&lt;&gt;'Data Validation (ROP used only)'!$A$22),SUM(S4983:T4983),"")</f>
        <v/>
      </c>
      <c r="V4983" s="250" t="str">
        <f>IF(OR(R4983='Data Validation (ROP used only)'!$A$22,ISBLANK(S4983),ISERROR(S4983/$I4983)),"",S4983/$I4983)</f>
        <v/>
      </c>
      <c r="W4983" s="251"/>
      <c r="X4983" s="252" t="str" cm="1">
        <f t="array" ref="X4983">_xlfn.IFS(W4983="","",W4983/I4983&gt;=2,2*I4983,W4983/I4983 &lt; 2, W4983)</f>
        <v/>
      </c>
      <c r="Y4983" s="253" t="str">
        <f t="shared" si="543"/>
        <v/>
      </c>
      <c r="Z4983" s="248"/>
      <c r="AA4983" s="249" t="str">
        <f t="shared" si="544"/>
        <v/>
      </c>
      <c r="AB4983" s="254" t="str">
        <f t="shared" si="545"/>
        <v/>
      </c>
      <c r="AC4983" s="159"/>
      <c r="AD4983" s="160"/>
    </row>
    <row r="4984" spans="2:30" ht="13.8" hidden="1" outlineLevel="1" x14ac:dyDescent="0.25">
      <c r="B4984" s="1"/>
      <c r="C4984" s="1"/>
      <c r="D4984" s="1"/>
      <c r="E4984" s="2"/>
      <c r="F4984" s="1"/>
      <c r="G4984" s="2"/>
      <c r="H4984" s="108"/>
      <c r="I4984" s="109"/>
      <c r="J4984" s="132" t="str">
        <f t="shared" si="541"/>
        <v/>
      </c>
      <c r="K4984" s="132">
        <f t="shared" si="546"/>
        <v>0</v>
      </c>
      <c r="L4984" s="246"/>
      <c r="M4984" s="247"/>
      <c r="N4984" s="246"/>
      <c r="O4984" s="248"/>
      <c r="P4984" s="249" t="str">
        <f t="shared" si="542"/>
        <v/>
      </c>
      <c r="Q4984" s="250" t="str">
        <f t="shared" si="540"/>
        <v/>
      </c>
      <c r="R4984" s="248"/>
      <c r="S4984" s="246"/>
      <c r="T4984" s="248"/>
      <c r="U4984" s="249" t="str">
        <f>+IF(AND(S4984&gt;0,R4984&lt;&gt;'Data Validation (ROP used only)'!$A$22),SUM(S4984:T4984),"")</f>
        <v/>
      </c>
      <c r="V4984" s="250" t="str">
        <f>IF(OR(R4984='Data Validation (ROP used only)'!$A$22,ISBLANK(S4984),ISERROR(S4984/$I4984)),"",S4984/$I4984)</f>
        <v/>
      </c>
      <c r="W4984" s="251"/>
      <c r="X4984" s="252" t="str" cm="1">
        <f t="array" ref="X4984">_xlfn.IFS(W4984="","",W4984/I4984&gt;=2,2*I4984,W4984/I4984 &lt; 2, W4984)</f>
        <v/>
      </c>
      <c r="Y4984" s="253" t="str">
        <f t="shared" si="543"/>
        <v/>
      </c>
      <c r="Z4984" s="248"/>
      <c r="AA4984" s="249" t="str">
        <f t="shared" si="544"/>
        <v/>
      </c>
      <c r="AB4984" s="254" t="str">
        <f t="shared" si="545"/>
        <v/>
      </c>
      <c r="AC4984" s="159"/>
      <c r="AD4984" s="160"/>
    </row>
    <row r="4985" spans="2:30" ht="13.8" hidden="1" outlineLevel="1" x14ac:dyDescent="0.25">
      <c r="B4985" s="1"/>
      <c r="C4985" s="1"/>
      <c r="D4985" s="1"/>
      <c r="E4985" s="2"/>
      <c r="F4985" s="1"/>
      <c r="G4985" s="2"/>
      <c r="H4985" s="108"/>
      <c r="I4985" s="109"/>
      <c r="J4985" s="132" t="str">
        <f t="shared" si="541"/>
        <v/>
      </c>
      <c r="K4985" s="132">
        <f t="shared" si="546"/>
        <v>0</v>
      </c>
      <c r="L4985" s="246"/>
      <c r="M4985" s="247"/>
      <c r="N4985" s="246"/>
      <c r="O4985" s="248"/>
      <c r="P4985" s="249" t="str">
        <f t="shared" si="542"/>
        <v/>
      </c>
      <c r="Q4985" s="250" t="str">
        <f t="shared" si="540"/>
        <v/>
      </c>
      <c r="R4985" s="248"/>
      <c r="S4985" s="246"/>
      <c r="T4985" s="248"/>
      <c r="U4985" s="249" t="str">
        <f>+IF(AND(S4985&gt;0,R4985&lt;&gt;'Data Validation (ROP used only)'!$A$22),SUM(S4985:T4985),"")</f>
        <v/>
      </c>
      <c r="V4985" s="250" t="str">
        <f>IF(OR(R4985='Data Validation (ROP used only)'!$A$22,ISBLANK(S4985),ISERROR(S4985/$I4985)),"",S4985/$I4985)</f>
        <v/>
      </c>
      <c r="W4985" s="251"/>
      <c r="X4985" s="252" t="str" cm="1">
        <f t="array" ref="X4985">_xlfn.IFS(W4985="","",W4985/I4985&gt;=2,2*I4985,W4985/I4985 &lt; 2, W4985)</f>
        <v/>
      </c>
      <c r="Y4985" s="253" t="str">
        <f t="shared" si="543"/>
        <v/>
      </c>
      <c r="Z4985" s="248"/>
      <c r="AA4985" s="249" t="str">
        <f t="shared" si="544"/>
        <v/>
      </c>
      <c r="AB4985" s="254" t="str">
        <f t="shared" si="545"/>
        <v/>
      </c>
      <c r="AC4985" s="159"/>
      <c r="AD4985" s="160"/>
    </row>
    <row r="4986" spans="2:30" ht="13.8" hidden="1" outlineLevel="1" x14ac:dyDescent="0.25">
      <c r="B4986" s="1"/>
      <c r="C4986" s="1"/>
      <c r="D4986" s="1"/>
      <c r="E4986" s="2"/>
      <c r="F4986" s="1"/>
      <c r="G4986" s="2"/>
      <c r="H4986" s="108"/>
      <c r="I4986" s="109"/>
      <c r="J4986" s="132" t="str">
        <f t="shared" si="541"/>
        <v/>
      </c>
      <c r="K4986" s="132">
        <f t="shared" si="546"/>
        <v>0</v>
      </c>
      <c r="L4986" s="246"/>
      <c r="M4986" s="247"/>
      <c r="N4986" s="246"/>
      <c r="O4986" s="248"/>
      <c r="P4986" s="249" t="str">
        <f t="shared" si="542"/>
        <v/>
      </c>
      <c r="Q4986" s="250" t="str">
        <f t="shared" si="540"/>
        <v/>
      </c>
      <c r="R4986" s="248"/>
      <c r="S4986" s="246"/>
      <c r="T4986" s="248"/>
      <c r="U4986" s="249" t="str">
        <f>+IF(AND(S4986&gt;0,R4986&lt;&gt;'Data Validation (ROP used only)'!$A$22),SUM(S4986:T4986),"")</f>
        <v/>
      </c>
      <c r="V4986" s="250" t="str">
        <f>IF(OR(R4986='Data Validation (ROP used only)'!$A$22,ISBLANK(S4986),ISERROR(S4986/$I4986)),"",S4986/$I4986)</f>
        <v/>
      </c>
      <c r="W4986" s="251"/>
      <c r="X4986" s="252" t="str" cm="1">
        <f t="array" ref="X4986">_xlfn.IFS(W4986="","",W4986/I4986&gt;=2,2*I4986,W4986/I4986 &lt; 2, W4986)</f>
        <v/>
      </c>
      <c r="Y4986" s="253" t="str">
        <f t="shared" si="543"/>
        <v/>
      </c>
      <c r="Z4986" s="248"/>
      <c r="AA4986" s="249" t="str">
        <f t="shared" si="544"/>
        <v/>
      </c>
      <c r="AB4986" s="254" t="str">
        <f t="shared" si="545"/>
        <v/>
      </c>
      <c r="AC4986" s="159"/>
      <c r="AD4986" s="160"/>
    </row>
    <row r="4987" spans="2:30" ht="13.8" hidden="1" outlineLevel="1" x14ac:dyDescent="0.25">
      <c r="B4987" s="1"/>
      <c r="C4987" s="1"/>
      <c r="D4987" s="1"/>
      <c r="E4987" s="2"/>
      <c r="F4987" s="1"/>
      <c r="G4987" s="2"/>
      <c r="H4987" s="108"/>
      <c r="I4987" s="109"/>
      <c r="J4987" s="132" t="str">
        <f t="shared" si="541"/>
        <v/>
      </c>
      <c r="K4987" s="132">
        <f t="shared" si="546"/>
        <v>0</v>
      </c>
      <c r="L4987" s="246"/>
      <c r="M4987" s="247"/>
      <c r="N4987" s="246"/>
      <c r="O4987" s="248"/>
      <c r="P4987" s="249" t="str">
        <f t="shared" si="542"/>
        <v/>
      </c>
      <c r="Q4987" s="250" t="str">
        <f t="shared" si="540"/>
        <v/>
      </c>
      <c r="R4987" s="248"/>
      <c r="S4987" s="246"/>
      <c r="T4987" s="248"/>
      <c r="U4987" s="249" t="str">
        <f>+IF(AND(S4987&gt;0,R4987&lt;&gt;'Data Validation (ROP used only)'!$A$22),SUM(S4987:T4987),"")</f>
        <v/>
      </c>
      <c r="V4987" s="250" t="str">
        <f>IF(OR(R4987='Data Validation (ROP used only)'!$A$22,ISBLANK(S4987),ISERROR(S4987/$I4987)),"",S4987/$I4987)</f>
        <v/>
      </c>
      <c r="W4987" s="251"/>
      <c r="X4987" s="252" t="str" cm="1">
        <f t="array" ref="X4987">_xlfn.IFS(W4987="","",W4987/I4987&gt;=2,2*I4987,W4987/I4987 &lt; 2, W4987)</f>
        <v/>
      </c>
      <c r="Y4987" s="253" t="str">
        <f t="shared" si="543"/>
        <v/>
      </c>
      <c r="Z4987" s="248"/>
      <c r="AA4987" s="249" t="str">
        <f t="shared" si="544"/>
        <v/>
      </c>
      <c r="AB4987" s="254" t="str">
        <f t="shared" si="545"/>
        <v/>
      </c>
      <c r="AC4987" s="159"/>
      <c r="AD4987" s="160"/>
    </row>
    <row r="4988" spans="2:30" ht="13.8" hidden="1" outlineLevel="1" x14ac:dyDescent="0.25">
      <c r="B4988" s="1"/>
      <c r="C4988" s="1"/>
      <c r="D4988" s="1"/>
      <c r="E4988" s="2"/>
      <c r="F4988" s="1"/>
      <c r="G4988" s="2"/>
      <c r="H4988" s="108"/>
      <c r="I4988" s="109"/>
      <c r="J4988" s="132" t="str">
        <f t="shared" si="541"/>
        <v/>
      </c>
      <c r="K4988" s="132">
        <f t="shared" si="546"/>
        <v>0</v>
      </c>
      <c r="L4988" s="246"/>
      <c r="M4988" s="247"/>
      <c r="N4988" s="246"/>
      <c r="O4988" s="248"/>
      <c r="P4988" s="249" t="str">
        <f t="shared" si="542"/>
        <v/>
      </c>
      <c r="Q4988" s="250" t="str">
        <f t="shared" si="540"/>
        <v/>
      </c>
      <c r="R4988" s="248"/>
      <c r="S4988" s="246"/>
      <c r="T4988" s="248"/>
      <c r="U4988" s="249" t="str">
        <f>+IF(AND(S4988&gt;0,R4988&lt;&gt;'Data Validation (ROP used only)'!$A$22),SUM(S4988:T4988),"")</f>
        <v/>
      </c>
      <c r="V4988" s="250" t="str">
        <f>IF(OR(R4988='Data Validation (ROP used only)'!$A$22,ISBLANK(S4988),ISERROR(S4988/$I4988)),"",S4988/$I4988)</f>
        <v/>
      </c>
      <c r="W4988" s="251"/>
      <c r="X4988" s="252" t="str" cm="1">
        <f t="array" ref="X4988">_xlfn.IFS(W4988="","",W4988/I4988&gt;=2,2*I4988,W4988/I4988 &lt; 2, W4988)</f>
        <v/>
      </c>
      <c r="Y4988" s="253" t="str">
        <f t="shared" si="543"/>
        <v/>
      </c>
      <c r="Z4988" s="248"/>
      <c r="AA4988" s="249" t="str">
        <f t="shared" si="544"/>
        <v/>
      </c>
      <c r="AB4988" s="254" t="str">
        <f t="shared" si="545"/>
        <v/>
      </c>
      <c r="AC4988" s="159"/>
      <c r="AD4988" s="160"/>
    </row>
    <row r="4989" spans="2:30" ht="13.8" hidden="1" outlineLevel="1" x14ac:dyDescent="0.25">
      <c r="B4989" s="1"/>
      <c r="C4989" s="1"/>
      <c r="D4989" s="1"/>
      <c r="E4989" s="2"/>
      <c r="F4989" s="1"/>
      <c r="G4989" s="2"/>
      <c r="H4989" s="108"/>
      <c r="I4989" s="109"/>
      <c r="J4989" s="132" t="str">
        <f t="shared" si="541"/>
        <v/>
      </c>
      <c r="K4989" s="132">
        <f t="shared" si="546"/>
        <v>0</v>
      </c>
      <c r="L4989" s="246"/>
      <c r="M4989" s="247"/>
      <c r="N4989" s="246"/>
      <c r="O4989" s="248"/>
      <c r="P4989" s="249" t="str">
        <f t="shared" si="542"/>
        <v/>
      </c>
      <c r="Q4989" s="250" t="str">
        <f t="shared" si="540"/>
        <v/>
      </c>
      <c r="R4989" s="248"/>
      <c r="S4989" s="246"/>
      <c r="T4989" s="248"/>
      <c r="U4989" s="249" t="str">
        <f>+IF(AND(S4989&gt;0,R4989&lt;&gt;'Data Validation (ROP used only)'!$A$22),SUM(S4989:T4989),"")</f>
        <v/>
      </c>
      <c r="V4989" s="250" t="str">
        <f>IF(OR(R4989='Data Validation (ROP used only)'!$A$22,ISBLANK(S4989),ISERROR(S4989/$I4989)),"",S4989/$I4989)</f>
        <v/>
      </c>
      <c r="W4989" s="251"/>
      <c r="X4989" s="252" t="str" cm="1">
        <f t="array" ref="X4989">_xlfn.IFS(W4989="","",W4989/I4989&gt;=2,2*I4989,W4989/I4989 &lt; 2, W4989)</f>
        <v/>
      </c>
      <c r="Y4989" s="253" t="str">
        <f t="shared" si="543"/>
        <v/>
      </c>
      <c r="Z4989" s="248"/>
      <c r="AA4989" s="249" t="str">
        <f t="shared" si="544"/>
        <v/>
      </c>
      <c r="AB4989" s="254" t="str">
        <f t="shared" si="545"/>
        <v/>
      </c>
      <c r="AC4989" s="159"/>
      <c r="AD4989" s="160"/>
    </row>
    <row r="4990" spans="2:30" ht="13.8" hidden="1" outlineLevel="1" x14ac:dyDescent="0.25">
      <c r="B4990" s="1"/>
      <c r="C4990" s="1"/>
      <c r="D4990" s="1"/>
      <c r="E4990" s="2"/>
      <c r="F4990" s="1"/>
      <c r="G4990" s="2"/>
      <c r="H4990" s="108"/>
      <c r="I4990" s="109"/>
      <c r="J4990" s="132" t="str">
        <f t="shared" si="541"/>
        <v/>
      </c>
      <c r="K4990" s="132">
        <f t="shared" si="546"/>
        <v>0</v>
      </c>
      <c r="L4990" s="246"/>
      <c r="M4990" s="247"/>
      <c r="N4990" s="246"/>
      <c r="O4990" s="248"/>
      <c r="P4990" s="249" t="str">
        <f t="shared" si="542"/>
        <v/>
      </c>
      <c r="Q4990" s="250" t="str">
        <f t="shared" si="540"/>
        <v/>
      </c>
      <c r="R4990" s="248"/>
      <c r="S4990" s="246"/>
      <c r="T4990" s="248"/>
      <c r="U4990" s="249" t="str">
        <f>+IF(AND(S4990&gt;0,R4990&lt;&gt;'Data Validation (ROP used only)'!$A$22),SUM(S4990:T4990),"")</f>
        <v/>
      </c>
      <c r="V4990" s="250" t="str">
        <f>IF(OR(R4990='Data Validation (ROP used only)'!$A$22,ISBLANK(S4990),ISERROR(S4990/$I4990)),"",S4990/$I4990)</f>
        <v/>
      </c>
      <c r="W4990" s="251"/>
      <c r="X4990" s="252" t="str" cm="1">
        <f t="array" ref="X4990">_xlfn.IFS(W4990="","",W4990/I4990&gt;=2,2*I4990,W4990/I4990 &lt; 2, W4990)</f>
        <v/>
      </c>
      <c r="Y4990" s="253" t="str">
        <f t="shared" si="543"/>
        <v/>
      </c>
      <c r="Z4990" s="248"/>
      <c r="AA4990" s="249" t="str">
        <f t="shared" si="544"/>
        <v/>
      </c>
      <c r="AB4990" s="254" t="str">
        <f t="shared" si="545"/>
        <v/>
      </c>
      <c r="AC4990" s="159"/>
      <c r="AD4990" s="160"/>
    </row>
    <row r="4991" spans="2:30" ht="13.8" hidden="1" outlineLevel="1" x14ac:dyDescent="0.25">
      <c r="B4991" s="1"/>
      <c r="C4991" s="1"/>
      <c r="D4991" s="1"/>
      <c r="E4991" s="2"/>
      <c r="F4991" s="1"/>
      <c r="G4991" s="2"/>
      <c r="H4991" s="108"/>
      <c r="I4991" s="109"/>
      <c r="J4991" s="132" t="str">
        <f t="shared" si="541"/>
        <v/>
      </c>
      <c r="K4991" s="132">
        <f t="shared" si="546"/>
        <v>0</v>
      </c>
      <c r="L4991" s="246"/>
      <c r="M4991" s="247"/>
      <c r="N4991" s="246"/>
      <c r="O4991" s="248"/>
      <c r="P4991" s="249" t="str">
        <f t="shared" si="542"/>
        <v/>
      </c>
      <c r="Q4991" s="250" t="str">
        <f t="shared" si="540"/>
        <v/>
      </c>
      <c r="R4991" s="248"/>
      <c r="S4991" s="246"/>
      <c r="T4991" s="248"/>
      <c r="U4991" s="249" t="str">
        <f>+IF(AND(S4991&gt;0,R4991&lt;&gt;'Data Validation (ROP used only)'!$A$22),SUM(S4991:T4991),"")</f>
        <v/>
      </c>
      <c r="V4991" s="250" t="str">
        <f>IF(OR(R4991='Data Validation (ROP used only)'!$A$22,ISBLANK(S4991),ISERROR(S4991/$I4991)),"",S4991/$I4991)</f>
        <v/>
      </c>
      <c r="W4991" s="251"/>
      <c r="X4991" s="252" t="str" cm="1">
        <f t="array" ref="X4991">_xlfn.IFS(W4991="","",W4991/I4991&gt;=2,2*I4991,W4991/I4991 &lt; 2, W4991)</f>
        <v/>
      </c>
      <c r="Y4991" s="253" t="str">
        <f t="shared" si="543"/>
        <v/>
      </c>
      <c r="Z4991" s="248"/>
      <c r="AA4991" s="249" t="str">
        <f t="shared" si="544"/>
        <v/>
      </c>
      <c r="AB4991" s="254" t="str">
        <f t="shared" si="545"/>
        <v/>
      </c>
      <c r="AC4991" s="159"/>
      <c r="AD4991" s="160"/>
    </row>
    <row r="4992" spans="2:30" ht="13.8" hidden="1" outlineLevel="1" x14ac:dyDescent="0.25">
      <c r="B4992" s="1"/>
      <c r="C4992" s="1"/>
      <c r="D4992" s="1"/>
      <c r="E4992" s="2"/>
      <c r="F4992" s="1"/>
      <c r="G4992" s="2"/>
      <c r="H4992" s="108"/>
      <c r="I4992" s="109"/>
      <c r="J4992" s="132" t="str">
        <f t="shared" si="541"/>
        <v/>
      </c>
      <c r="K4992" s="132">
        <f t="shared" si="546"/>
        <v>0</v>
      </c>
      <c r="L4992" s="246"/>
      <c r="M4992" s="247"/>
      <c r="N4992" s="246"/>
      <c r="O4992" s="248"/>
      <c r="P4992" s="249" t="str">
        <f t="shared" si="542"/>
        <v/>
      </c>
      <c r="Q4992" s="250" t="str">
        <f t="shared" si="540"/>
        <v/>
      </c>
      <c r="R4992" s="248"/>
      <c r="S4992" s="246"/>
      <c r="T4992" s="248"/>
      <c r="U4992" s="249" t="str">
        <f>+IF(AND(S4992&gt;0,R4992&lt;&gt;'Data Validation (ROP used only)'!$A$22),SUM(S4992:T4992),"")</f>
        <v/>
      </c>
      <c r="V4992" s="250" t="str">
        <f>IF(OR(R4992='Data Validation (ROP used only)'!$A$22,ISBLANK(S4992),ISERROR(S4992/$I4992)),"",S4992/$I4992)</f>
        <v/>
      </c>
      <c r="W4992" s="251"/>
      <c r="X4992" s="252" t="str" cm="1">
        <f t="array" ref="X4992">_xlfn.IFS(W4992="","",W4992/I4992&gt;=2,2*I4992,W4992/I4992 &lt; 2, W4992)</f>
        <v/>
      </c>
      <c r="Y4992" s="253" t="str">
        <f t="shared" si="543"/>
        <v/>
      </c>
      <c r="Z4992" s="248"/>
      <c r="AA4992" s="249" t="str">
        <f t="shared" si="544"/>
        <v/>
      </c>
      <c r="AB4992" s="254" t="str">
        <f t="shared" si="545"/>
        <v/>
      </c>
      <c r="AC4992" s="159"/>
      <c r="AD4992" s="160"/>
    </row>
    <row r="4993" spans="2:30" ht="13.8" hidden="1" outlineLevel="1" x14ac:dyDescent="0.25">
      <c r="B4993" s="1"/>
      <c r="C4993" s="1"/>
      <c r="D4993" s="1"/>
      <c r="E4993" s="2"/>
      <c r="F4993" s="1"/>
      <c r="G4993" s="2"/>
      <c r="H4993" s="108"/>
      <c r="I4993" s="109"/>
      <c r="J4993" s="132" t="str">
        <f t="shared" si="541"/>
        <v/>
      </c>
      <c r="K4993" s="132">
        <f t="shared" si="546"/>
        <v>0</v>
      </c>
      <c r="L4993" s="246"/>
      <c r="M4993" s="247"/>
      <c r="N4993" s="246"/>
      <c r="O4993" s="248"/>
      <c r="P4993" s="249" t="str">
        <f t="shared" si="542"/>
        <v/>
      </c>
      <c r="Q4993" s="250" t="str">
        <f t="shared" si="540"/>
        <v/>
      </c>
      <c r="R4993" s="248"/>
      <c r="S4993" s="246"/>
      <c r="T4993" s="248"/>
      <c r="U4993" s="249" t="str">
        <f>+IF(AND(S4993&gt;0,R4993&lt;&gt;'Data Validation (ROP used only)'!$A$22),SUM(S4993:T4993),"")</f>
        <v/>
      </c>
      <c r="V4993" s="250" t="str">
        <f>IF(OR(R4993='Data Validation (ROP used only)'!$A$22,ISBLANK(S4993),ISERROR(S4993/$I4993)),"",S4993/$I4993)</f>
        <v/>
      </c>
      <c r="W4993" s="251"/>
      <c r="X4993" s="252" t="str" cm="1">
        <f t="array" ref="X4993">_xlfn.IFS(W4993="","",W4993/I4993&gt;=2,2*I4993,W4993/I4993 &lt; 2, W4993)</f>
        <v/>
      </c>
      <c r="Y4993" s="253" t="str">
        <f t="shared" si="543"/>
        <v/>
      </c>
      <c r="Z4993" s="248"/>
      <c r="AA4993" s="249" t="str">
        <f t="shared" si="544"/>
        <v/>
      </c>
      <c r="AB4993" s="254" t="str">
        <f t="shared" si="545"/>
        <v/>
      </c>
      <c r="AC4993" s="159"/>
      <c r="AD4993" s="160"/>
    </row>
    <row r="4994" spans="2:30" ht="13.8" hidden="1" outlineLevel="1" x14ac:dyDescent="0.25">
      <c r="B4994" s="1"/>
      <c r="C4994" s="1"/>
      <c r="D4994" s="1"/>
      <c r="E4994" s="2"/>
      <c r="F4994" s="1"/>
      <c r="G4994" s="2"/>
      <c r="H4994" s="108"/>
      <c r="I4994" s="109"/>
      <c r="J4994" s="132" t="str">
        <f t="shared" si="541"/>
        <v/>
      </c>
      <c r="K4994" s="132">
        <f t="shared" si="546"/>
        <v>0</v>
      </c>
      <c r="L4994" s="246"/>
      <c r="M4994" s="247"/>
      <c r="N4994" s="246"/>
      <c r="O4994" s="248"/>
      <c r="P4994" s="249" t="str">
        <f t="shared" si="542"/>
        <v/>
      </c>
      <c r="Q4994" s="250" t="str">
        <f t="shared" si="540"/>
        <v/>
      </c>
      <c r="R4994" s="248"/>
      <c r="S4994" s="246"/>
      <c r="T4994" s="248"/>
      <c r="U4994" s="249" t="str">
        <f>+IF(AND(S4994&gt;0,R4994&lt;&gt;'Data Validation (ROP used only)'!$A$22),SUM(S4994:T4994),"")</f>
        <v/>
      </c>
      <c r="V4994" s="250" t="str">
        <f>IF(OR(R4994='Data Validation (ROP used only)'!$A$22,ISBLANK(S4994),ISERROR(S4994/$I4994)),"",S4994/$I4994)</f>
        <v/>
      </c>
      <c r="W4994" s="251"/>
      <c r="X4994" s="252" t="str" cm="1">
        <f t="array" ref="X4994">_xlfn.IFS(W4994="","",W4994/I4994&gt;=2,2*I4994,W4994/I4994 &lt; 2, W4994)</f>
        <v/>
      </c>
      <c r="Y4994" s="253" t="str">
        <f t="shared" si="543"/>
        <v/>
      </c>
      <c r="Z4994" s="248"/>
      <c r="AA4994" s="249" t="str">
        <f t="shared" si="544"/>
        <v/>
      </c>
      <c r="AB4994" s="254" t="str">
        <f t="shared" si="545"/>
        <v/>
      </c>
      <c r="AC4994" s="159"/>
      <c r="AD4994" s="160"/>
    </row>
    <row r="4995" spans="2:30" ht="13.8" hidden="1" outlineLevel="1" x14ac:dyDescent="0.25">
      <c r="B4995" s="1"/>
      <c r="C4995" s="1"/>
      <c r="D4995" s="1"/>
      <c r="E4995" s="2"/>
      <c r="F4995" s="1"/>
      <c r="G4995" s="2"/>
      <c r="H4995" s="108"/>
      <c r="I4995" s="109"/>
      <c r="J4995" s="132" t="str">
        <f t="shared" si="541"/>
        <v/>
      </c>
      <c r="K4995" s="132">
        <f t="shared" si="546"/>
        <v>0</v>
      </c>
      <c r="L4995" s="246"/>
      <c r="M4995" s="247"/>
      <c r="N4995" s="246"/>
      <c r="O4995" s="248"/>
      <c r="P4995" s="249" t="str">
        <f t="shared" si="542"/>
        <v/>
      </c>
      <c r="Q4995" s="250" t="str">
        <f t="shared" si="540"/>
        <v/>
      </c>
      <c r="R4995" s="248"/>
      <c r="S4995" s="246"/>
      <c r="T4995" s="248"/>
      <c r="U4995" s="249" t="str">
        <f>+IF(AND(S4995&gt;0,R4995&lt;&gt;'Data Validation (ROP used only)'!$A$22),SUM(S4995:T4995),"")</f>
        <v/>
      </c>
      <c r="V4995" s="250" t="str">
        <f>IF(OR(R4995='Data Validation (ROP used only)'!$A$22,ISBLANK(S4995),ISERROR(S4995/$I4995)),"",S4995/$I4995)</f>
        <v/>
      </c>
      <c r="W4995" s="251"/>
      <c r="X4995" s="252" t="str" cm="1">
        <f t="array" ref="X4995">_xlfn.IFS(W4995="","",W4995/I4995&gt;=2,2*I4995,W4995/I4995 &lt; 2, W4995)</f>
        <v/>
      </c>
      <c r="Y4995" s="253" t="str">
        <f t="shared" si="543"/>
        <v/>
      </c>
      <c r="Z4995" s="248"/>
      <c r="AA4995" s="249" t="str">
        <f t="shared" si="544"/>
        <v/>
      </c>
      <c r="AB4995" s="254" t="str">
        <f t="shared" si="545"/>
        <v/>
      </c>
      <c r="AC4995" s="159"/>
      <c r="AD4995" s="160"/>
    </row>
    <row r="4996" spans="2:30" ht="13.8" hidden="1" outlineLevel="1" x14ac:dyDescent="0.25">
      <c r="B4996" s="1"/>
      <c r="C4996" s="1"/>
      <c r="D4996" s="1"/>
      <c r="E4996" s="2"/>
      <c r="F4996" s="1"/>
      <c r="G4996" s="2"/>
      <c r="H4996" s="108"/>
      <c r="I4996" s="109"/>
      <c r="J4996" s="132" t="str">
        <f t="shared" si="541"/>
        <v/>
      </c>
      <c r="K4996" s="132">
        <f t="shared" si="546"/>
        <v>0</v>
      </c>
      <c r="L4996" s="246"/>
      <c r="M4996" s="247"/>
      <c r="N4996" s="246"/>
      <c r="O4996" s="248"/>
      <c r="P4996" s="249" t="str">
        <f t="shared" si="542"/>
        <v/>
      </c>
      <c r="Q4996" s="250" t="str">
        <f t="shared" si="540"/>
        <v/>
      </c>
      <c r="R4996" s="248"/>
      <c r="S4996" s="246"/>
      <c r="T4996" s="248"/>
      <c r="U4996" s="249" t="str">
        <f>+IF(AND(S4996&gt;0,R4996&lt;&gt;'Data Validation (ROP used only)'!$A$22),SUM(S4996:T4996),"")</f>
        <v/>
      </c>
      <c r="V4996" s="250" t="str">
        <f>IF(OR(R4996='Data Validation (ROP used only)'!$A$22,ISBLANK(S4996),ISERROR(S4996/$I4996)),"",S4996/$I4996)</f>
        <v/>
      </c>
      <c r="W4996" s="251"/>
      <c r="X4996" s="252" t="str" cm="1">
        <f t="array" ref="X4996">_xlfn.IFS(W4996="","",W4996/I4996&gt;=2,2*I4996,W4996/I4996 &lt; 2, W4996)</f>
        <v/>
      </c>
      <c r="Y4996" s="253" t="str">
        <f t="shared" si="543"/>
        <v/>
      </c>
      <c r="Z4996" s="248"/>
      <c r="AA4996" s="249" t="str">
        <f t="shared" si="544"/>
        <v/>
      </c>
      <c r="AB4996" s="254" t="str">
        <f t="shared" si="545"/>
        <v/>
      </c>
      <c r="AC4996" s="159"/>
      <c r="AD4996" s="160"/>
    </row>
    <row r="4997" spans="2:30" ht="13.8" hidden="1" outlineLevel="1" x14ac:dyDescent="0.25">
      <c r="B4997" s="1"/>
      <c r="C4997" s="1"/>
      <c r="D4997" s="1"/>
      <c r="E4997" s="2"/>
      <c r="F4997" s="1"/>
      <c r="G4997" s="2"/>
      <c r="H4997" s="108"/>
      <c r="I4997" s="109"/>
      <c r="J4997" s="132" t="str">
        <f t="shared" si="541"/>
        <v/>
      </c>
      <c r="K4997" s="132">
        <f t="shared" si="546"/>
        <v>0</v>
      </c>
      <c r="L4997" s="246"/>
      <c r="M4997" s="247"/>
      <c r="N4997" s="246"/>
      <c r="O4997" s="248"/>
      <c r="P4997" s="249" t="str">
        <f t="shared" si="542"/>
        <v/>
      </c>
      <c r="Q4997" s="250" t="str">
        <f t="shared" si="540"/>
        <v/>
      </c>
      <c r="R4997" s="248"/>
      <c r="S4997" s="246"/>
      <c r="T4997" s="248"/>
      <c r="U4997" s="249" t="str">
        <f>+IF(AND(S4997&gt;0,R4997&lt;&gt;'Data Validation (ROP used only)'!$A$22),SUM(S4997:T4997),"")</f>
        <v/>
      </c>
      <c r="V4997" s="250" t="str">
        <f>IF(OR(R4997='Data Validation (ROP used only)'!$A$22,ISBLANK(S4997),ISERROR(S4997/$I4997)),"",S4997/$I4997)</f>
        <v/>
      </c>
      <c r="W4997" s="251"/>
      <c r="X4997" s="252" t="str" cm="1">
        <f t="array" ref="X4997">_xlfn.IFS(W4997="","",W4997/I4997&gt;=2,2*I4997,W4997/I4997 &lt; 2, W4997)</f>
        <v/>
      </c>
      <c r="Y4997" s="253" t="str">
        <f t="shared" si="543"/>
        <v/>
      </c>
      <c r="Z4997" s="248"/>
      <c r="AA4997" s="249" t="str">
        <f t="shared" si="544"/>
        <v/>
      </c>
      <c r="AB4997" s="254" t="str">
        <f t="shared" si="545"/>
        <v/>
      </c>
      <c r="AC4997" s="159"/>
      <c r="AD4997" s="160"/>
    </row>
    <row r="4998" spans="2:30" ht="13.8" hidden="1" outlineLevel="1" x14ac:dyDescent="0.25">
      <c r="B4998" s="1"/>
      <c r="C4998" s="1"/>
      <c r="D4998" s="1"/>
      <c r="E4998" s="2"/>
      <c r="F4998" s="1"/>
      <c r="G4998" s="2"/>
      <c r="H4998" s="108"/>
      <c r="I4998" s="109"/>
      <c r="J4998" s="132" t="str">
        <f t="shared" si="541"/>
        <v/>
      </c>
      <c r="K4998" s="132">
        <f t="shared" si="546"/>
        <v>0</v>
      </c>
      <c r="L4998" s="246"/>
      <c r="M4998" s="247"/>
      <c r="N4998" s="246"/>
      <c r="O4998" s="248"/>
      <c r="P4998" s="249" t="str">
        <f t="shared" si="542"/>
        <v/>
      </c>
      <c r="Q4998" s="250" t="str">
        <f t="shared" si="540"/>
        <v/>
      </c>
      <c r="R4998" s="248"/>
      <c r="S4998" s="246"/>
      <c r="T4998" s="248"/>
      <c r="U4998" s="249" t="str">
        <f>+IF(AND(S4998&gt;0,R4998&lt;&gt;'Data Validation (ROP used only)'!$A$22),SUM(S4998:T4998),"")</f>
        <v/>
      </c>
      <c r="V4998" s="250" t="str">
        <f>IF(OR(R4998='Data Validation (ROP used only)'!$A$22,ISBLANK(S4998),ISERROR(S4998/$I4998)),"",S4998/$I4998)</f>
        <v/>
      </c>
      <c r="W4998" s="251"/>
      <c r="X4998" s="252" t="str" cm="1">
        <f t="array" ref="X4998">_xlfn.IFS(W4998="","",W4998/I4998&gt;=2,2*I4998,W4998/I4998 &lt; 2, W4998)</f>
        <v/>
      </c>
      <c r="Y4998" s="253" t="str">
        <f t="shared" si="543"/>
        <v/>
      </c>
      <c r="Z4998" s="248"/>
      <c r="AA4998" s="249" t="str">
        <f t="shared" si="544"/>
        <v/>
      </c>
      <c r="AB4998" s="254" t="str">
        <f t="shared" si="545"/>
        <v/>
      </c>
      <c r="AC4998" s="159"/>
      <c r="AD4998" s="160"/>
    </row>
    <row r="4999" spans="2:30" ht="13.8" collapsed="1" x14ac:dyDescent="0.25">
      <c r="B4999" s="8"/>
      <c r="C4999" s="8"/>
      <c r="D4999" s="8"/>
      <c r="E4999" s="9"/>
      <c r="F4999" s="8"/>
      <c r="G4999" s="9"/>
      <c r="H4999" s="110"/>
      <c r="I4999" s="111"/>
      <c r="J4999" s="132" t="str">
        <f t="shared" si="541"/>
        <v/>
      </c>
      <c r="K4999" s="132">
        <f t="shared" si="107"/>
        <v>0</v>
      </c>
      <c r="L4999" s="255"/>
      <c r="M4999" s="256"/>
      <c r="N4999" s="255"/>
      <c r="O4999" s="257"/>
      <c r="P4999" s="249" t="str">
        <f t="shared" si="542"/>
        <v/>
      </c>
      <c r="Q4999" s="250" t="str">
        <f t="shared" si="540"/>
        <v/>
      </c>
      <c r="R4999" s="257"/>
      <c r="S4999" s="255"/>
      <c r="T4999" s="248"/>
      <c r="U4999" s="249" t="str">
        <f>+IF(AND(S4999&gt;0,R4999&lt;&gt;'Data Validation (ROP used only)'!$A$22),SUM(S4999:T4999),"")</f>
        <v/>
      </c>
      <c r="V4999" s="250" t="str">
        <f>IF(OR(R4999='Data Validation (ROP used only)'!$A$22,ISBLANK(S4999),ISERROR(S4999/$I4999)),"",S4999/$I4999)</f>
        <v/>
      </c>
      <c r="W4999" s="258"/>
      <c r="X4999" s="252" t="str" cm="1">
        <f t="array" ref="X4999">_xlfn.IFS(W4999="","",W4999/I4999&gt;=2,2*I4999,W4999/I4999 &lt; 2, W4999)</f>
        <v/>
      </c>
      <c r="Y4999" s="253" t="str">
        <f t="shared" si="543"/>
        <v/>
      </c>
      <c r="Z4999" s="248"/>
      <c r="AA4999" s="249" t="str">
        <f t="shared" si="544"/>
        <v/>
      </c>
      <c r="AB4999" s="254" t="str">
        <f t="shared" si="545"/>
        <v/>
      </c>
      <c r="AC4999" s="159" t="str">
        <f>IF(L4999&gt;0,L4999+S4999+X4999+Y4999+N4999+#REF!+#REF!,"")</f>
        <v/>
      </c>
      <c r="AD4999" s="160" t="str">
        <f>IF(L4999&gt;0,+T4999+Z4999+O4999+#REF!+#REF!,"")</f>
        <v/>
      </c>
    </row>
    <row r="5000" spans="2:30" ht="13.8" x14ac:dyDescent="0.25">
      <c r="B5000" s="83" t="s">
        <v>116</v>
      </c>
      <c r="C5000" s="83"/>
      <c r="D5000" s="83"/>
      <c r="E5000" s="83"/>
      <c r="F5000" s="216"/>
      <c r="G5000" s="83"/>
      <c r="H5000" s="112"/>
      <c r="I5000" s="112"/>
      <c r="J5000" s="133"/>
      <c r="K5000" s="133"/>
      <c r="L5000" s="259"/>
      <c r="M5000" s="260"/>
      <c r="N5000" s="259"/>
      <c r="O5000" s="259"/>
      <c r="P5000" s="259"/>
      <c r="Q5000" s="259"/>
      <c r="R5000" s="259"/>
      <c r="S5000" s="259"/>
      <c r="T5000" s="259"/>
      <c r="U5000" s="259"/>
      <c r="V5000" s="259"/>
      <c r="W5000" s="259"/>
      <c r="X5000" s="252" t="str" cm="1">
        <f t="array" ref="X5000">_xlfn.IFS(W5000="","",W5000/I5000&gt;=2,2*I5000,W5000/I5000 &lt; 2, W5000)</f>
        <v/>
      </c>
      <c r="Y5000" s="253" t="str">
        <f t="shared" si="543"/>
        <v/>
      </c>
      <c r="Z5000" s="259"/>
      <c r="AA5000" s="259"/>
      <c r="AB5000" s="259"/>
    </row>
  </sheetData>
  <sheetProtection algorithmName="SHA-512" hashValue="DE/MwsXIQ+F+nTS5VPY5dsZn7oMztagiO99xxYJ94g7HsJ+/7Unv44HtFsju4tqDgmUIDUX4VDFuBcgHU2hFIg==" saltValue="kq+kvGsAYm9Fl4N1v15kDA==" spinCount="100000" sheet="1" formatColumns="0" insertRows="0"/>
  <mergeCells count="6">
    <mergeCell ref="B7:I7"/>
    <mergeCell ref="AC8:AD8"/>
    <mergeCell ref="L8:M8"/>
    <mergeCell ref="N8:Q8"/>
    <mergeCell ref="R8:V8"/>
    <mergeCell ref="W8:AB8"/>
  </mergeCells>
  <dataValidations count="8">
    <dataValidation type="custom" allowBlank="1" showInputMessage="1" showErrorMessage="1" error="Cover up to 17.5% of the additional wages" sqref="Z10:Z5000" xr:uid="{A5FBE5A0-04F0-49D1-AB9E-AF47EA1215CB}">
      <formula1>Z10&lt;=(SUM(X10:Y10)*0.175)</formula1>
    </dataValidation>
    <dataValidation type="custom" allowBlank="1" showInputMessage="1" showErrorMessage="1" error="Total program hours cannot exceed total hours worked" sqref="AF10:AF15 I10:I1048576" xr:uid="{441D9E51-96AE-4340-B99C-0CCC063FE539}">
      <formula1>I10&lt;=H10</formula1>
    </dataValidation>
    <dataValidation type="custom" allowBlank="1" showInputMessage="1" showErrorMessage="1" sqref="Z1048575:Z1048576" xr:uid="{5CC0FF1A-EF2E-477F-BED8-6CD1A3EFCE32}">
      <formula1>Z1048575&lt;=(SUM(X1048575:Y1048576)*0.175)</formula1>
    </dataValidation>
    <dataValidation type="custom" allowBlank="1" showInputMessage="1" showErrorMessage="1" sqref="Z5001:Z1048574" xr:uid="{1CB9F6DC-43CD-41DD-83D6-3CC74E40AB16}">
      <formula1>Z5001&lt;=(SUM(X5001:Y5001)*0.175)</formula1>
    </dataValidation>
    <dataValidation type="custom" allowBlank="1" showInputMessage="1" showErrorMessage="1" error="- For RECE staff only_x000a_- WCF hourly wage cannot exceed $8.31/hour " sqref="W10:W1048576" xr:uid="{B3EBC126-AB0E-4DD9-B4B5-0DD1511E25E5}">
      <formula1>AND(E10="RECE",W10/I10&lt;=8.31)</formula1>
    </dataValidation>
    <dataValidation type="custom" allowBlank="1" showInputMessage="1" showErrorMessage="1" error="- WEG hourly wage cannot exceed $2/hour._x000a_- WEG hourly wage for partially eligibility positions should be less than $2/hour._x000a_- Ineligible positions will not be funed for WEG" sqref="S10:S1048576" xr:uid="{E6FC7C55-A3E3-4234-B288-5E40E10EFC81}">
      <formula1>OR(AND(R10="Fully Eligible",S10/I10&lt;=2),AND(R10="Partially Eligible",S10/I10&lt;2),AND(R10="Ineligible",S10=""),AND(R10="",S10=""))</formula1>
    </dataValidation>
    <dataValidation type="custom" allowBlank="1" showInputMessage="1" showErrorMessage="1" error="Please check your number._x000a_Benefits more than 30% of WEG wage." sqref="T10:T1048576" xr:uid="{8A01A965-9AD9-4D15-9DA6-D9433DD9278B}">
      <formula1>T10&lt;=(S10*0.3)</formula1>
    </dataValidation>
    <dataValidation type="custom" allowBlank="1" showInputMessage="1" showErrorMessage="1" error="Standard hour per year as defined by employment standards act.  Must align with standard hour per week (40 hours)" sqref="C10:C1048576" xr:uid="{FFF60DC3-A8B1-41F3-B275-A4E7E6434EF5}">
      <formula1>C10&lt;=2080</formula1>
    </dataValidation>
  </dataValidations>
  <printOptions headings="1"/>
  <pageMargins left="0.25" right="0.25" top="0.75" bottom="0.75" header="0.3" footer="0.3"/>
  <pageSetup fitToHeight="0" orientation="landscape" r:id="rId1"/>
  <colBreaks count="1" manualBreakCount="1">
    <brk id="30" max="1048575" man="1"/>
  </colBreak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0F23F4B-3BD2-404E-AD0C-40BA13EBAF90}">
          <x14:formula1>
            <xm:f>'Data Validation (ROP used only)'!$A$16:$A$17</xm:f>
          </x14:formula1>
          <xm:sqref>G10:G1048576</xm:sqref>
        </x14:dataValidation>
        <x14:dataValidation type="list" allowBlank="1" showInputMessage="1" showErrorMessage="1" xr:uid="{52FA92E4-CCEA-40AA-903B-63EAB4E42F62}">
          <x14:formula1>
            <xm:f>'Data Validation (ROP used only)'!$A$20:$A$22</xm:f>
          </x14:formula1>
          <xm:sqref>R10:R1048576</xm:sqref>
        </x14:dataValidation>
        <x14:dataValidation type="list" allowBlank="1" showInputMessage="1" showErrorMessage="1" xr:uid="{C87B1DEA-CE26-4050-849D-D37C2FC5F1D8}">
          <x14:formula1>
            <xm:f>'Data Validation (ROP used only)'!$A$9:$A$10</xm:f>
          </x14:formula1>
          <xm:sqref>E10:E1048576</xm:sqref>
        </x14:dataValidation>
        <x14:dataValidation type="list" allowBlank="1" showInputMessage="1" showErrorMessage="1" xr:uid="{3B6DCCD3-2ADA-47DC-9EA8-FD3B61D40B96}">
          <x14:formula1>
            <xm:f>'Data Validation (ROP used only)'!$A$13:$A$13</xm:f>
          </x14:formula1>
          <xm:sqref>F10:F1048576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9BEBE-A18D-4A16-9F43-E08DAAC06015}">
  <sheetPr>
    <tabColor rgb="FFFFFFFF"/>
  </sheetPr>
  <dimension ref="B1:I33"/>
  <sheetViews>
    <sheetView workbookViewId="0">
      <selection activeCell="B4" sqref="B4"/>
    </sheetView>
  </sheetViews>
  <sheetFormatPr defaultRowHeight="18" x14ac:dyDescent="0.35"/>
  <cols>
    <col min="1" max="1" width="2.77734375" style="173" customWidth="1"/>
    <col min="2" max="2" width="41.5546875" style="173" bestFit="1" customWidth="1"/>
    <col min="3" max="3" width="1.5546875" style="173" customWidth="1"/>
    <col min="4" max="4" width="24.109375" style="173" bestFit="1" customWidth="1"/>
    <col min="5" max="5" width="20.6640625" style="173" bestFit="1" customWidth="1"/>
    <col min="6" max="6" width="3.33203125" style="173" customWidth="1"/>
    <col min="7" max="7" width="19.44140625" style="174" bestFit="1" customWidth="1"/>
    <col min="8" max="8" width="14" style="274" customWidth="1"/>
    <col min="9" max="16384" width="8.88671875" style="173"/>
  </cols>
  <sheetData>
    <row r="1" spans="2:9" x14ac:dyDescent="0.35">
      <c r="B1" s="172" t="str">
        <f>'1 - Agency Information'!B7</f>
        <v>Agency Operating Name:</v>
      </c>
      <c r="D1" s="172" t="str">
        <f>IF(ISBLANK('1 - Agency Information'!D7),"",'1 - Agency Information'!D7)</f>
        <v/>
      </c>
    </row>
    <row r="2" spans="2:9" x14ac:dyDescent="0.35">
      <c r="B2" s="172" t="str">
        <f>'1 - Agency Information'!B9</f>
        <v>Vendor Number:</v>
      </c>
      <c r="D2" s="175" t="str">
        <f>IF(ISBLANK('1 - Agency Information'!D9),"",'1 - Agency Information'!D9)</f>
        <v/>
      </c>
    </row>
    <row r="3" spans="2:9" x14ac:dyDescent="0.35">
      <c r="B3" s="172"/>
      <c r="D3" s="175"/>
    </row>
    <row r="4" spans="2:9" x14ac:dyDescent="0.35">
      <c r="B4" s="198" t="s">
        <v>171</v>
      </c>
      <c r="C4" s="199"/>
      <c r="D4" s="200"/>
      <c r="E4" s="199"/>
      <c r="F4" s="199"/>
      <c r="G4" s="201"/>
      <c r="H4" s="275"/>
    </row>
    <row r="5" spans="2:9" ht="21" customHeight="1" x14ac:dyDescent="0.35">
      <c r="B5" s="172"/>
    </row>
    <row r="6" spans="2:9" x14ac:dyDescent="0.35">
      <c r="B6" s="172" t="s">
        <v>135</v>
      </c>
    </row>
    <row r="7" spans="2:9" ht="6.6" customHeight="1" thickBot="1" x14ac:dyDescent="0.4">
      <c r="B7" s="86"/>
    </row>
    <row r="8" spans="2:9" ht="21" x14ac:dyDescent="0.4">
      <c r="B8" s="208" t="s">
        <v>167</v>
      </c>
      <c r="C8" s="176"/>
      <c r="D8" s="177"/>
    </row>
    <row r="9" spans="2:9" x14ac:dyDescent="0.35">
      <c r="B9" s="178" t="s">
        <v>84</v>
      </c>
      <c r="C9" s="179"/>
      <c r="D9" s="180" t="s">
        <v>85</v>
      </c>
    </row>
    <row r="10" spans="2:9" ht="36" x14ac:dyDescent="0.35">
      <c r="B10" s="203" t="s">
        <v>189</v>
      </c>
      <c r="C10" s="179"/>
      <c r="D10" s="182">
        <f>'LHCC KPI'!J12</f>
        <v>0</v>
      </c>
    </row>
    <row r="11" spans="2:9" ht="18.600000000000001" thickBot="1" x14ac:dyDescent="0.4">
      <c r="B11" s="181"/>
      <c r="C11" s="179"/>
      <c r="D11" s="183"/>
    </row>
    <row r="12" spans="2:9" s="86" customFormat="1" ht="18.600000000000001" thickBot="1" x14ac:dyDescent="0.4">
      <c r="B12" s="184" t="s">
        <v>92</v>
      </c>
      <c r="C12" s="185"/>
      <c r="D12" s="186">
        <f>SUM(D10:D11)</f>
        <v>0</v>
      </c>
      <c r="G12" s="187"/>
      <c r="H12" s="276">
        <f>D12-'2 - Staffing details by program'!P6</f>
        <v>0</v>
      </c>
      <c r="I12" s="86" t="str">
        <f>IF(H12=0,"","Variance")</f>
        <v/>
      </c>
    </row>
    <row r="13" spans="2:9" ht="18.600000000000001" thickBot="1" x14ac:dyDescent="0.4"/>
    <row r="14" spans="2:9" ht="21" x14ac:dyDescent="0.4">
      <c r="B14" s="202" t="s">
        <v>169</v>
      </c>
      <c r="C14" s="176"/>
      <c r="D14" s="188"/>
      <c r="E14" s="176"/>
      <c r="F14" s="176"/>
      <c r="G14" s="226"/>
    </row>
    <row r="15" spans="2:9" ht="35.4" x14ac:dyDescent="0.35">
      <c r="B15" s="178"/>
      <c r="C15" s="179"/>
      <c r="D15" s="189" t="s">
        <v>165</v>
      </c>
      <c r="E15" s="189" t="s">
        <v>166</v>
      </c>
      <c r="F15" s="189"/>
      <c r="G15" s="227" t="s">
        <v>113</v>
      </c>
    </row>
    <row r="16" spans="2:9" s="225" customFormat="1" x14ac:dyDescent="0.35">
      <c r="B16" s="221" t="s">
        <v>84</v>
      </c>
      <c r="C16" s="222"/>
      <c r="D16" s="223"/>
      <c r="E16" s="223"/>
      <c r="F16" s="224"/>
      <c r="G16" s="228"/>
      <c r="H16" s="277"/>
    </row>
    <row r="17" spans="2:9" x14ac:dyDescent="0.35">
      <c r="B17" s="181" t="s">
        <v>89</v>
      </c>
      <c r="C17" s="179"/>
      <c r="D17" s="190">
        <f>'WEG KPI'!D10</f>
        <v>0</v>
      </c>
      <c r="E17" s="190">
        <f>'WEG KPI'!E10</f>
        <v>0</v>
      </c>
      <c r="F17" s="179"/>
      <c r="G17" s="229">
        <f>'WEG KPI'!G10</f>
        <v>0</v>
      </c>
    </row>
    <row r="18" spans="2:9" x14ac:dyDescent="0.35">
      <c r="B18" s="181" t="s">
        <v>87</v>
      </c>
      <c r="C18" s="179"/>
      <c r="D18" s="190">
        <f>'WEG KPI'!D11</f>
        <v>0</v>
      </c>
      <c r="E18" s="190">
        <f>'WEG KPI'!E11</f>
        <v>0</v>
      </c>
      <c r="F18" s="179"/>
      <c r="G18" s="229">
        <f>'WEG KPI'!G11</f>
        <v>0</v>
      </c>
    </row>
    <row r="19" spans="2:9" x14ac:dyDescent="0.35">
      <c r="B19" s="181" t="s">
        <v>178</v>
      </c>
      <c r="C19" s="179"/>
      <c r="D19" s="190">
        <f>'WEG KPI'!D12</f>
        <v>0</v>
      </c>
      <c r="E19" s="190">
        <f>'WEG KPI'!E12</f>
        <v>0</v>
      </c>
      <c r="F19" s="179"/>
      <c r="G19" s="229">
        <f>'WEG KPI'!G12</f>
        <v>0</v>
      </c>
    </row>
    <row r="20" spans="2:9" x14ac:dyDescent="0.35">
      <c r="B20" s="191" t="s">
        <v>88</v>
      </c>
      <c r="C20" s="192"/>
      <c r="D20" s="193">
        <f>SUBTOTAL(9,D17:D19)</f>
        <v>0</v>
      </c>
      <c r="E20" s="193">
        <f>SUBTOTAL(9,E17:E19)</f>
        <v>0</v>
      </c>
      <c r="F20" s="179"/>
      <c r="G20" s="230">
        <f>SUBTOTAL(9,G17:G19)</f>
        <v>0</v>
      </c>
    </row>
    <row r="21" spans="2:9" ht="7.8" customHeight="1" x14ac:dyDescent="0.35">
      <c r="B21" s="181"/>
      <c r="C21" s="179"/>
      <c r="D21" s="190"/>
      <c r="E21" s="190"/>
      <c r="F21" s="179"/>
      <c r="G21" s="229"/>
    </row>
    <row r="22" spans="2:9" x14ac:dyDescent="0.35">
      <c r="B22" s="181" t="s">
        <v>90</v>
      </c>
      <c r="C22" s="179"/>
      <c r="D22" s="190">
        <f>'WEG KPI'!D19</f>
        <v>0</v>
      </c>
      <c r="E22" s="190">
        <f>'WEG KPI'!E19</f>
        <v>0</v>
      </c>
      <c r="F22" s="179"/>
      <c r="G22" s="229">
        <f>'WEG KPI'!G19</f>
        <v>0</v>
      </c>
    </row>
    <row r="23" spans="2:9" x14ac:dyDescent="0.35">
      <c r="B23" s="181" t="s">
        <v>91</v>
      </c>
      <c r="C23" s="179"/>
      <c r="D23" s="190">
        <f>'WEG KPI'!D20</f>
        <v>0</v>
      </c>
      <c r="E23" s="190">
        <f>'WEG KPI'!E20</f>
        <v>0</v>
      </c>
      <c r="F23" s="179"/>
      <c r="G23" s="229">
        <f>'WEG KPI'!G20</f>
        <v>0</v>
      </c>
    </row>
    <row r="24" spans="2:9" x14ac:dyDescent="0.35">
      <c r="B24" s="181" t="s">
        <v>179</v>
      </c>
      <c r="C24" s="179"/>
      <c r="D24" s="190">
        <f>'WEG KPI'!D21</f>
        <v>0</v>
      </c>
      <c r="E24" s="190">
        <f>'WEG KPI'!E21</f>
        <v>0</v>
      </c>
      <c r="F24" s="179"/>
      <c r="G24" s="229">
        <f>'WEG KPI'!G21</f>
        <v>0</v>
      </c>
    </row>
    <row r="25" spans="2:9" x14ac:dyDescent="0.35">
      <c r="B25" s="191" t="s">
        <v>88</v>
      </c>
      <c r="C25" s="192"/>
      <c r="D25" s="193">
        <f>SUBTOTAL(9,D22:D24)</f>
        <v>0</v>
      </c>
      <c r="E25" s="193">
        <f>SUBTOTAL(9,E22:E24)</f>
        <v>0</v>
      </c>
      <c r="F25" s="179"/>
      <c r="G25" s="230">
        <f>SUBTOTAL(9,G22:G24)</f>
        <v>0</v>
      </c>
    </row>
    <row r="26" spans="2:9" ht="4.8" customHeight="1" thickBot="1" x14ac:dyDescent="0.4">
      <c r="B26" s="181"/>
      <c r="C26" s="179"/>
      <c r="D26" s="190"/>
      <c r="E26" s="190"/>
      <c r="F26" s="179"/>
      <c r="G26" s="229"/>
    </row>
    <row r="27" spans="2:9" ht="18.600000000000001" thickBot="1" x14ac:dyDescent="0.4">
      <c r="B27" s="184" t="s">
        <v>142</v>
      </c>
      <c r="C27" s="185"/>
      <c r="D27" s="194">
        <f>SUBTOTAL(9,D17:D26)</f>
        <v>0</v>
      </c>
      <c r="E27" s="194">
        <f>SUBTOTAL(9,E17:E26)</f>
        <v>0</v>
      </c>
      <c r="F27" s="195"/>
      <c r="G27" s="231">
        <f t="shared" ref="G27" si="0">SUBTOTAL(9,G17:G26)</f>
        <v>0</v>
      </c>
      <c r="H27" s="274">
        <f>D27+E27-'2 - Staffing details by program'!U6</f>
        <v>0</v>
      </c>
      <c r="I27" s="86" t="str">
        <f>IF(H27=0,"","Variance")</f>
        <v/>
      </c>
    </row>
    <row r="28" spans="2:9" ht="18.600000000000001" thickBot="1" x14ac:dyDescent="0.4"/>
    <row r="29" spans="2:9" ht="21" x14ac:dyDescent="0.4">
      <c r="B29" s="202" t="s">
        <v>172</v>
      </c>
      <c r="C29" s="176"/>
      <c r="D29" s="177"/>
    </row>
    <row r="30" spans="2:9" x14ac:dyDescent="0.35">
      <c r="B30" s="178" t="s">
        <v>84</v>
      </c>
      <c r="C30" s="179"/>
      <c r="D30" s="180" t="s">
        <v>85</v>
      </c>
    </row>
    <row r="31" spans="2:9" x14ac:dyDescent="0.35">
      <c r="B31" s="181" t="s">
        <v>86</v>
      </c>
      <c r="C31" s="179"/>
      <c r="D31" s="182">
        <f>'WCF KPI'!F15</f>
        <v>0</v>
      </c>
    </row>
    <row r="32" spans="2:9" ht="18.600000000000001" thickBot="1" x14ac:dyDescent="0.4">
      <c r="B32" s="181"/>
      <c r="C32" s="179"/>
      <c r="D32" s="183"/>
    </row>
    <row r="33" spans="2:9" ht="18.600000000000001" thickBot="1" x14ac:dyDescent="0.4">
      <c r="B33" s="184" t="s">
        <v>143</v>
      </c>
      <c r="C33" s="185"/>
      <c r="D33" s="186">
        <f>SUM(D31:D32)</f>
        <v>0</v>
      </c>
      <c r="H33" s="274">
        <f>D33-'2 - Staffing details by program'!AA6</f>
        <v>0</v>
      </c>
      <c r="I33" s="86" t="str">
        <f>IF(H33=0,"","Variance")</f>
        <v/>
      </c>
    </row>
  </sheetData>
  <sheetProtection algorithmName="SHA-512" hashValue="CSXzI8uSVyc8NznvnHW1yEH/bW/2/IuqbfDjCQBK3XtUQmRV/n8xDwkabg6YvIJXxD21mDY5ORlUK1aj8qwK6w==" saltValue="3qXqoSacvvbs9GoUIFHx6g=="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66665-59F1-4113-8684-E26B7E1E9E2B}">
  <sheetPr>
    <tabColor theme="2" tint="-9.9978637043366805E-2"/>
  </sheetPr>
  <dimension ref="A1:B31"/>
  <sheetViews>
    <sheetView workbookViewId="0">
      <selection activeCell="A17" sqref="A17"/>
    </sheetView>
  </sheetViews>
  <sheetFormatPr defaultRowHeight="14.4" x14ac:dyDescent="0.3"/>
  <cols>
    <col min="1" max="1" width="27.77734375" bestFit="1" customWidth="1"/>
    <col min="2" max="2" width="19.44140625" bestFit="1" customWidth="1"/>
  </cols>
  <sheetData>
    <row r="1" spans="1:2" x14ac:dyDescent="0.3">
      <c r="A1" t="s">
        <v>123</v>
      </c>
    </row>
    <row r="2" spans="1:2" x14ac:dyDescent="0.3">
      <c r="A2" t="s">
        <v>99</v>
      </c>
    </row>
    <row r="3" spans="1:2" x14ac:dyDescent="0.3">
      <c r="A3" t="s">
        <v>100</v>
      </c>
    </row>
    <row r="4" spans="1:2" x14ac:dyDescent="0.3">
      <c r="A4" t="s">
        <v>122</v>
      </c>
      <c r="B4" s="206"/>
    </row>
    <row r="5" spans="1:2" x14ac:dyDescent="0.3">
      <c r="A5" t="s">
        <v>101</v>
      </c>
    </row>
    <row r="6" spans="1:2" x14ac:dyDescent="0.3">
      <c r="A6" t="s">
        <v>120</v>
      </c>
    </row>
    <row r="8" spans="1:2" x14ac:dyDescent="0.3">
      <c r="A8" t="s">
        <v>77</v>
      </c>
    </row>
    <row r="9" spans="1:2" x14ac:dyDescent="0.3">
      <c r="A9" t="s">
        <v>49</v>
      </c>
    </row>
    <row r="10" spans="1:2" x14ac:dyDescent="0.3">
      <c r="A10" t="s">
        <v>76</v>
      </c>
    </row>
    <row r="12" spans="1:2" x14ac:dyDescent="0.3">
      <c r="A12" t="s">
        <v>14</v>
      </c>
    </row>
    <row r="13" spans="1:2" x14ac:dyDescent="0.3">
      <c r="A13" t="s">
        <v>50</v>
      </c>
    </row>
    <row r="15" spans="1:2" x14ac:dyDescent="0.3">
      <c r="A15" t="s">
        <v>65</v>
      </c>
    </row>
    <row r="16" spans="1:2" x14ac:dyDescent="0.3">
      <c r="A16" s="3" t="s">
        <v>57</v>
      </c>
      <c r="B16" s="3"/>
    </row>
    <row r="17" spans="1:2" x14ac:dyDescent="0.3">
      <c r="A17" s="3" t="s">
        <v>58</v>
      </c>
      <c r="B17" s="3"/>
    </row>
    <row r="19" spans="1:2" x14ac:dyDescent="0.3">
      <c r="A19" t="s">
        <v>21</v>
      </c>
    </row>
    <row r="20" spans="1:2" x14ac:dyDescent="0.3">
      <c r="A20" t="s">
        <v>55</v>
      </c>
    </row>
    <row r="21" spans="1:2" x14ac:dyDescent="0.3">
      <c r="A21" t="s">
        <v>56</v>
      </c>
    </row>
    <row r="22" spans="1:2" x14ac:dyDescent="0.3">
      <c r="A22" t="s">
        <v>68</v>
      </c>
    </row>
    <row r="24" spans="1:2" ht="28.8" x14ac:dyDescent="0.3">
      <c r="A24" s="97" t="s">
        <v>69</v>
      </c>
      <c r="B24" t="s">
        <v>70</v>
      </c>
    </row>
    <row r="25" spans="1:2" x14ac:dyDescent="0.3">
      <c r="A25" s="5" t="s">
        <v>47</v>
      </c>
      <c r="B25" s="5" t="s">
        <v>71</v>
      </c>
    </row>
    <row r="26" spans="1:2" x14ac:dyDescent="0.3">
      <c r="A26" s="4" t="s">
        <v>48</v>
      </c>
      <c r="B26" s="4" t="s">
        <v>72</v>
      </c>
    </row>
    <row r="27" spans="1:2" x14ac:dyDescent="0.3">
      <c r="A27" s="5" t="s">
        <v>73</v>
      </c>
      <c r="B27" s="5" t="s">
        <v>74</v>
      </c>
    </row>
    <row r="29" spans="1:2" x14ac:dyDescent="0.3">
      <c r="A29" t="s">
        <v>11</v>
      </c>
    </row>
    <row r="30" spans="1:2" x14ac:dyDescent="0.3">
      <c r="A30" t="s">
        <v>66</v>
      </c>
    </row>
    <row r="31" spans="1:2" x14ac:dyDescent="0.3">
      <c r="A31" t="s">
        <v>67</v>
      </c>
    </row>
  </sheetData>
  <pageMargins left="0.7" right="0.7" top="0.75" bottom="0.75" header="0.3" footer="0.3"/>
  <tableParts count="7">
    <tablePart r:id="rId1"/>
    <tablePart r:id="rId2"/>
    <tablePart r:id="rId3"/>
    <tablePart r:id="rId4"/>
    <tablePart r:id="rId5"/>
    <tablePart r:id="rId6"/>
    <tablePart r:id="rId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6519D-E946-4AF4-BF7F-384F9678C816}">
  <dimension ref="A1:L13"/>
  <sheetViews>
    <sheetView workbookViewId="0">
      <pane xSplit="4" ySplit="5" topLeftCell="E6" activePane="bottomRight" state="frozen"/>
      <selection pane="topRight" activeCell="E1" sqref="E1"/>
      <selection pane="bottomLeft" activeCell="A6" sqref="A6"/>
      <selection pane="bottomRight" activeCell="B1" sqref="B1"/>
    </sheetView>
  </sheetViews>
  <sheetFormatPr defaultRowHeight="14.4" x14ac:dyDescent="0.3"/>
  <cols>
    <col min="1" max="1" width="1.6640625" customWidth="1"/>
    <col min="2" max="2" width="3.6640625" customWidth="1"/>
    <col min="3" max="3" width="25" bestFit="1" customWidth="1"/>
    <col min="4" max="4" width="28.21875" bestFit="1" customWidth="1"/>
    <col min="5" max="5" width="19.33203125" style="24" customWidth="1"/>
    <col min="6" max="6" width="12.21875" style="24" bestFit="1" customWidth="1"/>
    <col min="7" max="7" width="2.21875" customWidth="1"/>
    <col min="8" max="8" width="13.5546875" style="24" bestFit="1" customWidth="1"/>
    <col min="9" max="9" width="2.44140625" customWidth="1"/>
    <col min="10" max="10" width="14.6640625" style="26" bestFit="1" customWidth="1"/>
    <col min="11" max="11" width="2.44140625" customWidth="1"/>
    <col min="12" max="12" width="8.44140625" style="28" bestFit="1" customWidth="1"/>
  </cols>
  <sheetData>
    <row r="1" spans="1:12" ht="15.6" x14ac:dyDescent="0.3">
      <c r="B1" s="149" t="s">
        <v>102</v>
      </c>
      <c r="C1" s="150"/>
    </row>
    <row r="2" spans="1:12" ht="18" x14ac:dyDescent="0.35">
      <c r="A2" s="40"/>
      <c r="B2" s="40" t="str">
        <f>'1 - Agency Information'!B7</f>
        <v>Agency Operating Name:</v>
      </c>
      <c r="D2" s="137" t="str">
        <f>IF(ISBLANK('1 - Agency Information'!D7),"",'1 - Agency Information'!D7)</f>
        <v/>
      </c>
      <c r="E2" s="138"/>
    </row>
    <row r="3" spans="1:12" ht="15.6" x14ac:dyDescent="0.3">
      <c r="A3" s="40"/>
      <c r="B3" s="40" t="str">
        <f>'1 - Agency Information'!B9</f>
        <v>Vendor Number:</v>
      </c>
      <c r="D3" s="102" t="str">
        <f>IF(ISBLANK('1 - Agency Information'!D9),"",'1 - Agency Information'!D9)</f>
        <v/>
      </c>
    </row>
    <row r="4" spans="1:12" ht="6.6" customHeight="1" x14ac:dyDescent="0.3">
      <c r="A4" s="40"/>
      <c r="B4" s="40"/>
      <c r="D4" s="102"/>
    </row>
    <row r="5" spans="1:12" ht="15.6" x14ac:dyDescent="0.3">
      <c r="A5" s="40"/>
      <c r="B5" s="40" t="s">
        <v>141</v>
      </c>
      <c r="C5" s="142"/>
      <c r="D5" s="102"/>
    </row>
    <row r="6" spans="1:12" ht="15" thickBot="1" x14ac:dyDescent="0.35"/>
    <row r="7" spans="1:12" x14ac:dyDescent="0.3">
      <c r="B7" s="31" t="s">
        <v>198</v>
      </c>
      <c r="C7" s="32"/>
      <c r="D7" s="32"/>
      <c r="E7" s="33"/>
      <c r="F7" s="33"/>
      <c r="G7" s="32"/>
      <c r="H7" s="33"/>
      <c r="I7" s="32"/>
      <c r="J7" s="34"/>
      <c r="K7" s="32"/>
      <c r="L7" s="140"/>
    </row>
    <row r="8" spans="1:12" ht="43.2" x14ac:dyDescent="0.3">
      <c r="B8" s="35"/>
      <c r="C8" s="25" t="s">
        <v>13</v>
      </c>
      <c r="D8" s="25" t="s">
        <v>46</v>
      </c>
      <c r="E8" s="71" t="s">
        <v>43</v>
      </c>
      <c r="F8" s="71" t="s">
        <v>195</v>
      </c>
      <c r="G8" s="25"/>
      <c r="H8" s="38" t="s">
        <v>196</v>
      </c>
      <c r="I8" s="25"/>
      <c r="J8" s="36" t="s">
        <v>197</v>
      </c>
      <c r="K8" s="25"/>
      <c r="L8" s="141" t="s">
        <v>183</v>
      </c>
    </row>
    <row r="9" spans="1:12" x14ac:dyDescent="0.3">
      <c r="B9" s="37"/>
      <c r="C9" t="s">
        <v>49</v>
      </c>
      <c r="D9" t="s">
        <v>50</v>
      </c>
      <c r="E9" s="65">
        <f>SUMIFS(ProgramHr,WageSWB,"&gt;0",StaffCategory,$C9,PositionDescription,$D9)</f>
        <v>0</v>
      </c>
      <c r="F9" s="39">
        <f>SUMIFS(WageSWB,StaffCategory,$C9,PositionDescription,$D9)</f>
        <v>0</v>
      </c>
      <c r="H9" s="39">
        <f>SUMIFS(BenefitSWB,StaffCategory,$C9,PositionDescription,$D9)</f>
        <v>0</v>
      </c>
      <c r="J9" s="27">
        <f>F9+H9</f>
        <v>0</v>
      </c>
      <c r="L9" s="139">
        <f>SUMIFS(FTE,WageSWB,"&gt;0",StaffCategory,$C9,PositionDescription,$D9)</f>
        <v>0</v>
      </c>
    </row>
    <row r="10" spans="1:12" x14ac:dyDescent="0.3">
      <c r="B10" s="37"/>
      <c r="C10" t="s">
        <v>76</v>
      </c>
      <c r="D10" t="s">
        <v>50</v>
      </c>
      <c r="E10" s="65">
        <f>SUMIFS(ProgramHr,WageSWB,"&gt;0",StaffCategory,$C10,PositionDescription,$D10)</f>
        <v>0</v>
      </c>
      <c r="F10" s="39">
        <f>SUMIFS(WageSWB,StaffCategory,$C10,PositionDescription,$D10)</f>
        <v>0</v>
      </c>
      <c r="H10" s="39">
        <f>SUMIFS(BenefitSWB,StaffCategory,$C10,PositionDescription,$D10)</f>
        <v>0</v>
      </c>
      <c r="J10" s="27">
        <f t="shared" ref="J10" si="0">F10+H10</f>
        <v>0</v>
      </c>
      <c r="L10" s="139">
        <f>SUMIFS(FTE,WageSWB,"&gt;0",StaffCategory,$C10,PositionDescription,$D10)</f>
        <v>0</v>
      </c>
    </row>
    <row r="11" spans="1:12" ht="6.6" customHeight="1" thickBot="1" x14ac:dyDescent="0.35">
      <c r="B11" s="37"/>
      <c r="L11" s="139"/>
    </row>
    <row r="12" spans="1:12" ht="15" thickBot="1" x14ac:dyDescent="0.35">
      <c r="B12" s="29" t="s">
        <v>124</v>
      </c>
      <c r="C12" s="30"/>
      <c r="D12" s="30"/>
      <c r="E12" s="67">
        <f>SUM(E9:E10)</f>
        <v>0</v>
      </c>
      <c r="F12" s="67">
        <f>SUM(F9:F10)</f>
        <v>0</v>
      </c>
      <c r="G12" s="67"/>
      <c r="H12" s="67">
        <f>SUM(H9:H10)</f>
        <v>0</v>
      </c>
      <c r="I12" s="67"/>
      <c r="J12" s="67">
        <f>SUM(J9:J10)</f>
        <v>0</v>
      </c>
      <c r="K12" s="67"/>
      <c r="L12" s="67">
        <f>SUM(L9:L10)</f>
        <v>0</v>
      </c>
    </row>
    <row r="13" spans="1:12" x14ac:dyDescent="0.3">
      <c r="E13" s="66"/>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75F4A-A1D1-4792-AC2B-E758A2C4E46F}">
  <sheetPr>
    <pageSetUpPr fitToPage="1"/>
  </sheetPr>
  <dimension ref="B1:H25"/>
  <sheetViews>
    <sheetView showGridLines="0" workbookViewId="0">
      <pane xSplit="3" ySplit="9" topLeftCell="D10" activePane="bottomRight" state="frozen"/>
      <selection pane="topRight" activeCell="C1" sqref="C1"/>
      <selection pane="bottomLeft" activeCell="A6" sqref="A6"/>
      <selection pane="bottomRight" activeCell="B1" sqref="B1"/>
    </sheetView>
  </sheetViews>
  <sheetFormatPr defaultColWidth="8.6640625" defaultRowHeight="13.2" x14ac:dyDescent="0.25"/>
  <cols>
    <col min="1" max="1" width="2.44140625" style="14" customWidth="1"/>
    <col min="2" max="2" width="13.6640625" style="14" bestFit="1" customWidth="1"/>
    <col min="3" max="3" width="29.88671875" style="14" customWidth="1"/>
    <col min="4" max="4" width="20.6640625" style="15" customWidth="1"/>
    <col min="5" max="5" width="14.88671875" style="15" bestFit="1" customWidth="1"/>
    <col min="6" max="6" width="18.21875" style="23" customWidth="1"/>
    <col min="7" max="7" width="14.88671875" style="164" bestFit="1" customWidth="1"/>
    <col min="8" max="8" width="7.77734375" style="164" bestFit="1" customWidth="1"/>
    <col min="9" max="16384" width="8.6640625" style="14"/>
  </cols>
  <sheetData>
    <row r="1" spans="2:8" customFormat="1" ht="15.6" x14ac:dyDescent="0.3">
      <c r="B1" s="149" t="s">
        <v>102</v>
      </c>
      <c r="C1" s="150"/>
      <c r="D1" s="24"/>
      <c r="E1" s="24"/>
      <c r="G1" s="163"/>
      <c r="H1" s="163"/>
    </row>
    <row r="2" spans="2:8" ht="15.6" x14ac:dyDescent="0.3">
      <c r="B2" s="40" t="str">
        <f>'1 - Agency Information'!B7</f>
        <v>Agency Operating Name:</v>
      </c>
      <c r="C2"/>
      <c r="D2"/>
      <c r="E2" s="24"/>
    </row>
    <row r="3" spans="2:8" ht="15.6" x14ac:dyDescent="0.3">
      <c r="B3" s="40" t="str">
        <f>'1 - Agency Information'!B9</f>
        <v>Vendor Number:</v>
      </c>
      <c r="C3"/>
      <c r="D3"/>
      <c r="E3" s="24"/>
    </row>
    <row r="5" spans="2:8" s="10" customFormat="1" ht="15.6" x14ac:dyDescent="0.3">
      <c r="B5" s="40" t="s">
        <v>136</v>
      </c>
      <c r="C5" s="7"/>
      <c r="D5" s="16"/>
      <c r="E5" s="17"/>
      <c r="F5" s="18"/>
      <c r="G5" s="165"/>
      <c r="H5" s="165"/>
    </row>
    <row r="6" spans="2:8" s="10" customFormat="1" x14ac:dyDescent="0.25">
      <c r="C6" s="7"/>
      <c r="D6" s="16"/>
      <c r="E6" s="17"/>
      <c r="F6" s="18"/>
      <c r="G6" s="165"/>
      <c r="H6" s="165"/>
    </row>
    <row r="7" spans="2:8" s="10" customFormat="1" x14ac:dyDescent="0.25">
      <c r="B7" s="6" t="s">
        <v>105</v>
      </c>
      <c r="C7" s="7"/>
      <c r="D7" s="16"/>
      <c r="E7" s="17"/>
      <c r="F7" s="18"/>
      <c r="G7" s="165"/>
      <c r="H7" s="165"/>
    </row>
    <row r="8" spans="2:8" s="19" customFormat="1" x14ac:dyDescent="0.25">
      <c r="C8" s="20"/>
      <c r="D8" s="21" t="s">
        <v>185</v>
      </c>
      <c r="E8" s="21" t="s">
        <v>51</v>
      </c>
      <c r="F8" s="21" t="s">
        <v>52</v>
      </c>
      <c r="G8" s="166" t="s">
        <v>112</v>
      </c>
      <c r="H8" s="167" t="s">
        <v>181</v>
      </c>
    </row>
    <row r="9" spans="2:8" s="19" customFormat="1" x14ac:dyDescent="0.25">
      <c r="B9" s="19" t="s">
        <v>98</v>
      </c>
      <c r="C9" s="20" t="s">
        <v>84</v>
      </c>
      <c r="D9" s="21" t="s">
        <v>54</v>
      </c>
      <c r="E9" s="21" t="s">
        <v>54</v>
      </c>
      <c r="F9" s="21" t="s">
        <v>54</v>
      </c>
      <c r="G9" s="166" t="s">
        <v>113</v>
      </c>
      <c r="H9" s="167" t="s">
        <v>83</v>
      </c>
    </row>
    <row r="10" spans="2:8" x14ac:dyDescent="0.25">
      <c r="B10" s="10" t="s">
        <v>55</v>
      </c>
      <c r="C10" s="12" t="s">
        <v>89</v>
      </c>
      <c r="D10" s="11">
        <v>0</v>
      </c>
      <c r="E10" s="11">
        <v>0</v>
      </c>
      <c r="F10" s="11">
        <f t="shared" ref="F10:F12" si="0">SUM(D10:E10)</f>
        <v>0</v>
      </c>
      <c r="G10" s="162">
        <v>0</v>
      </c>
      <c r="H10" s="162">
        <v>0</v>
      </c>
    </row>
    <row r="11" spans="2:8" x14ac:dyDescent="0.25">
      <c r="B11" s="10" t="s">
        <v>55</v>
      </c>
      <c r="C11" s="12" t="s">
        <v>87</v>
      </c>
      <c r="D11" s="11">
        <v>0</v>
      </c>
      <c r="E11" s="11">
        <v>0</v>
      </c>
      <c r="F11" s="11">
        <f t="shared" si="0"/>
        <v>0</v>
      </c>
      <c r="G11" s="162">
        <v>0</v>
      </c>
      <c r="H11" s="162">
        <v>0</v>
      </c>
    </row>
    <row r="12" spans="2:8" x14ac:dyDescent="0.25">
      <c r="B12" s="10" t="s">
        <v>55</v>
      </c>
      <c r="C12" s="10" t="s">
        <v>178</v>
      </c>
      <c r="D12" s="11">
        <f>SUMIFS(WageWEG,EligibleStatu,$B12)</f>
        <v>0</v>
      </c>
      <c r="E12" s="11">
        <f>SUMIFS(BenefitWEG,EligibleStatu,$B12)</f>
        <v>0</v>
      </c>
      <c r="F12" s="11">
        <f t="shared" si="0"/>
        <v>0</v>
      </c>
      <c r="G12" s="162">
        <f>SUMIFS(ProgramHr,EligibleStatu,$B12)</f>
        <v>0</v>
      </c>
      <c r="H12" s="162">
        <f>SUMIFS(WEG_FTE,WageWEG,"&gt;0",EligibleStatu,$B12)</f>
        <v>0</v>
      </c>
    </row>
    <row r="13" spans="2:8" x14ac:dyDescent="0.25">
      <c r="C13" s="12"/>
      <c r="D13" s="13"/>
      <c r="E13" s="13"/>
      <c r="F13" s="13"/>
    </row>
    <row r="14" spans="2:8" s="19" customFormat="1" x14ac:dyDescent="0.25">
      <c r="B14" s="58" t="s">
        <v>106</v>
      </c>
      <c r="C14" s="60"/>
      <c r="D14" s="59">
        <f>SUM(D10:D13)</f>
        <v>0</v>
      </c>
      <c r="E14" s="59">
        <f>SUM(E10:E13)</f>
        <v>0</v>
      </c>
      <c r="F14" s="59">
        <f>SUM(F10:F13)</f>
        <v>0</v>
      </c>
      <c r="G14" s="168">
        <f>SUM(G10:G13)</f>
        <v>0</v>
      </c>
      <c r="H14" s="169">
        <f>SUM(H10:H13)</f>
        <v>0</v>
      </c>
    </row>
    <row r="15" spans="2:8" x14ac:dyDescent="0.25">
      <c r="C15" s="10"/>
      <c r="D15" s="13"/>
      <c r="E15" s="13"/>
      <c r="F15" s="13"/>
    </row>
    <row r="16" spans="2:8" x14ac:dyDescent="0.25">
      <c r="B16" s="6" t="s">
        <v>107</v>
      </c>
      <c r="C16" s="7"/>
      <c r="D16" s="16"/>
      <c r="E16" s="17"/>
      <c r="F16" s="18"/>
      <c r="G16" s="165"/>
      <c r="H16" s="165"/>
    </row>
    <row r="17" spans="2:8" x14ac:dyDescent="0.25">
      <c r="B17" s="19"/>
      <c r="C17" s="20"/>
      <c r="D17" s="21" t="s">
        <v>185</v>
      </c>
      <c r="E17" s="21" t="s">
        <v>51</v>
      </c>
      <c r="F17" s="21" t="s">
        <v>52</v>
      </c>
      <c r="G17" s="166" t="s">
        <v>112</v>
      </c>
      <c r="H17" s="167" t="s">
        <v>181</v>
      </c>
    </row>
    <row r="18" spans="2:8" x14ac:dyDescent="0.25">
      <c r="B18" s="19" t="s">
        <v>98</v>
      </c>
      <c r="C18" s="20" t="s">
        <v>53</v>
      </c>
      <c r="D18" s="21" t="s">
        <v>54</v>
      </c>
      <c r="E18" s="21" t="s">
        <v>54</v>
      </c>
      <c r="F18" s="21" t="s">
        <v>54</v>
      </c>
      <c r="G18" s="166" t="s">
        <v>113</v>
      </c>
      <c r="H18" s="167" t="s">
        <v>83</v>
      </c>
    </row>
    <row r="19" spans="2:8" x14ac:dyDescent="0.25">
      <c r="B19" s="10" t="s">
        <v>56</v>
      </c>
      <c r="C19" s="12" t="s">
        <v>89</v>
      </c>
      <c r="D19" s="11">
        <v>0</v>
      </c>
      <c r="E19" s="11">
        <v>0</v>
      </c>
      <c r="F19" s="11">
        <f t="shared" ref="F19:F21" si="1">SUM(D19:E19)</f>
        <v>0</v>
      </c>
      <c r="G19" s="162">
        <v>0</v>
      </c>
      <c r="H19" s="162">
        <v>0</v>
      </c>
    </row>
    <row r="20" spans="2:8" x14ac:dyDescent="0.25">
      <c r="B20" s="10" t="s">
        <v>56</v>
      </c>
      <c r="C20" s="12" t="s">
        <v>87</v>
      </c>
      <c r="D20" s="11">
        <v>0</v>
      </c>
      <c r="E20" s="11">
        <v>0</v>
      </c>
      <c r="F20" s="11">
        <f t="shared" ref="F20" si="2">SUM(D20:E20)</f>
        <v>0</v>
      </c>
      <c r="G20" s="162">
        <v>0</v>
      </c>
      <c r="H20" s="162">
        <v>0</v>
      </c>
    </row>
    <row r="21" spans="2:8" x14ac:dyDescent="0.25">
      <c r="B21" s="10" t="s">
        <v>56</v>
      </c>
      <c r="C21" s="10" t="s">
        <v>178</v>
      </c>
      <c r="D21" s="11">
        <f>SUMIFS(WageWEG,EligibleStatu,$B21)</f>
        <v>0</v>
      </c>
      <c r="E21" s="11">
        <f>SUMIFS(BenefitWEG,EligibleStatu,$B21)</f>
        <v>0</v>
      </c>
      <c r="F21" s="11">
        <f t="shared" si="1"/>
        <v>0</v>
      </c>
      <c r="G21" s="162">
        <f>SUMIFS(ProgramHr,EligibleStatu,$B21)</f>
        <v>0</v>
      </c>
      <c r="H21" s="162">
        <f>SUMIFS(WEG_FTE,WageWEG,"&gt;0",EligibleStatu,$B21)</f>
        <v>0</v>
      </c>
    </row>
    <row r="22" spans="2:8" x14ac:dyDescent="0.25">
      <c r="C22" s="12"/>
      <c r="D22" s="13"/>
      <c r="E22" s="13"/>
      <c r="F22" s="13"/>
    </row>
    <row r="23" spans="2:8" s="19" customFormat="1" x14ac:dyDescent="0.25">
      <c r="B23" s="58" t="s">
        <v>108</v>
      </c>
      <c r="C23" s="60"/>
      <c r="D23" s="59">
        <f>SUM(D19:D22)</f>
        <v>0</v>
      </c>
      <c r="E23" s="59">
        <f>SUM(E19:E22)</f>
        <v>0</v>
      </c>
      <c r="F23" s="59">
        <f>SUM(F19:F22)</f>
        <v>0</v>
      </c>
      <c r="G23" s="168">
        <f>SUM(G19:G22)</f>
        <v>0</v>
      </c>
      <c r="H23" s="169">
        <f>SUM(H19:H22)</f>
        <v>0</v>
      </c>
    </row>
    <row r="24" spans="2:8" ht="13.8" thickBot="1" x14ac:dyDescent="0.3">
      <c r="G24" s="166"/>
    </row>
    <row r="25" spans="2:8" ht="13.8" thickBot="1" x14ac:dyDescent="0.3">
      <c r="B25" s="61" t="s">
        <v>52</v>
      </c>
      <c r="C25" s="62"/>
      <c r="D25" s="63">
        <f>D23+D14</f>
        <v>0</v>
      </c>
      <c r="E25" s="63">
        <f>E23+E14</f>
        <v>0</v>
      </c>
      <c r="F25" s="63">
        <f>F23+F14</f>
        <v>0</v>
      </c>
      <c r="G25" s="170">
        <f>G23+G14</f>
        <v>0</v>
      </c>
      <c r="H25" s="171">
        <f>H23+H14</f>
        <v>0</v>
      </c>
    </row>
  </sheetData>
  <sheetProtection algorithmName="SHA-512" hashValue="blYUUB+9DBy2y4DusfuNPTjoxW1vAa3Qmo/LkxQkGPVxgXx2GhXFBzrS9jiwpjwVbsitJfMk2pg/DaOfCfUSSA==" saltValue="DAZlcHF6/3R91RZoLCuexA==" spinCount="100000" sheet="1" objects="1" scenarios="1"/>
  <pageMargins left="0.25" right="0.25" top="0.75" bottom="0.75" header="0.3" footer="0.3"/>
  <pageSetup scale="9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9726B-90E0-493F-9CC7-20804DB01033}">
  <dimension ref="A1:L18"/>
  <sheetViews>
    <sheetView showGridLines="0" workbookViewId="0">
      <pane xSplit="3" ySplit="8" topLeftCell="D9" activePane="bottomRight" state="frozen"/>
      <selection pane="topRight" activeCell="C1" sqref="C1"/>
      <selection pane="bottomLeft" activeCell="A5" sqref="A5"/>
      <selection pane="bottomRight" activeCell="C1" sqref="C1"/>
    </sheetView>
  </sheetViews>
  <sheetFormatPr defaultColWidth="8.6640625" defaultRowHeight="13.8" x14ac:dyDescent="0.3"/>
  <cols>
    <col min="1" max="1" width="1.6640625" style="48" customWidth="1"/>
    <col min="2" max="2" width="3.33203125" style="48" bestFit="1" customWidth="1"/>
    <col min="3" max="3" width="45.88671875" style="48" customWidth="1"/>
    <col min="4" max="4" width="13.33203125" style="56" bestFit="1" customWidth="1"/>
    <col min="5" max="5" width="16.44140625" style="56" bestFit="1" customWidth="1"/>
    <col min="6" max="6" width="10.109375" style="57" bestFit="1" customWidth="1"/>
    <col min="7" max="7" width="2.44140625" style="48" customWidth="1"/>
    <col min="8" max="8" width="14.33203125" style="269" customWidth="1"/>
    <col min="9" max="9" width="17" style="269" customWidth="1"/>
    <col min="10" max="10" width="15.6640625" style="49" customWidth="1"/>
    <col min="11" max="16384" width="8.6640625" style="48"/>
  </cols>
  <sheetData>
    <row r="1" spans="1:12" customFormat="1" ht="15.6" x14ac:dyDescent="0.3">
      <c r="B1" s="149" t="s">
        <v>102</v>
      </c>
      <c r="C1" s="150"/>
      <c r="E1" s="24"/>
      <c r="F1" s="24"/>
      <c r="H1" s="66"/>
      <c r="I1" s="66"/>
      <c r="J1" s="26"/>
      <c r="L1" s="28"/>
    </row>
    <row r="2" spans="1:12" ht="18" x14ac:dyDescent="0.35">
      <c r="A2" s="40"/>
      <c r="B2" s="40" t="str">
        <f>'1 - Agency Information'!B7</f>
        <v>Agency Operating Name:</v>
      </c>
      <c r="C2"/>
      <c r="D2" s="137" t="str">
        <f>IF(ISBLANK('1 - Agency Information'!D7),"",'1 - Agency Information'!D7)</f>
        <v/>
      </c>
      <c r="H2" s="268"/>
    </row>
    <row r="3" spans="1:12" ht="15.6" x14ac:dyDescent="0.3">
      <c r="A3" s="40"/>
      <c r="B3" s="40" t="str">
        <f>'1 - Agency Information'!B9</f>
        <v>Vendor Number:</v>
      </c>
      <c r="C3"/>
      <c r="D3" s="102" t="str">
        <f>IF(ISBLANK('1 - Agency Information'!D9),"",'1 - Agency Information'!D9)</f>
        <v/>
      </c>
      <c r="H3" s="268"/>
    </row>
    <row r="5" spans="1:12" s="43" customFormat="1" ht="15.6" x14ac:dyDescent="0.3">
      <c r="B5" s="40" t="s">
        <v>137</v>
      </c>
      <c r="C5" s="7"/>
      <c r="D5" s="16"/>
      <c r="E5" s="41"/>
      <c r="F5" s="42"/>
      <c r="H5" s="270"/>
      <c r="I5" s="270"/>
      <c r="J5" s="44"/>
    </row>
    <row r="6" spans="1:12" s="43" customFormat="1" ht="11.4" customHeight="1" x14ac:dyDescent="0.3">
      <c r="B6" s="7"/>
      <c r="C6" s="7"/>
      <c r="D6" s="16"/>
      <c r="E6" s="41"/>
      <c r="F6" s="42"/>
      <c r="H6" s="270"/>
      <c r="I6" s="270"/>
      <c r="J6" s="44"/>
    </row>
    <row r="7" spans="1:12" s="46" customFormat="1" ht="40.200000000000003" x14ac:dyDescent="0.3">
      <c r="B7" s="45"/>
      <c r="C7" s="45"/>
      <c r="D7" s="21" t="s">
        <v>57</v>
      </c>
      <c r="E7" s="21" t="s">
        <v>58</v>
      </c>
      <c r="F7" s="21" t="s">
        <v>38</v>
      </c>
      <c r="H7" s="271" t="s">
        <v>57</v>
      </c>
      <c r="I7" s="271" t="s">
        <v>58</v>
      </c>
      <c r="J7" s="22" t="s">
        <v>38</v>
      </c>
    </row>
    <row r="8" spans="1:12" s="46" customFormat="1" ht="27" x14ac:dyDescent="0.3">
      <c r="B8" s="45"/>
      <c r="C8" s="45"/>
      <c r="D8" s="21" t="s">
        <v>59</v>
      </c>
      <c r="E8" s="21" t="s">
        <v>59</v>
      </c>
      <c r="F8" s="21" t="s">
        <v>59</v>
      </c>
      <c r="H8" s="271" t="s">
        <v>184</v>
      </c>
      <c r="I8" s="271" t="s">
        <v>184</v>
      </c>
      <c r="J8" s="22" t="s">
        <v>184</v>
      </c>
    </row>
    <row r="9" spans="1:12" x14ac:dyDescent="0.3">
      <c r="B9" s="6" t="s">
        <v>60</v>
      </c>
      <c r="C9" s="20"/>
      <c r="D9" s="13"/>
      <c r="E9" s="13"/>
      <c r="F9" s="47"/>
    </row>
    <row r="10" spans="1:12" x14ac:dyDescent="0.3">
      <c r="B10" s="50"/>
      <c r="C10" s="20"/>
      <c r="D10" s="13"/>
      <c r="E10" s="13"/>
      <c r="F10" s="47"/>
    </row>
    <row r="11" spans="1:12" x14ac:dyDescent="0.3">
      <c r="B11" s="12"/>
      <c r="C11" s="12" t="s">
        <v>61</v>
      </c>
      <c r="D11" s="13">
        <f>SUMIFS(WageFloor,CWELCCeligible,D$7,StaffCategory,"RECE")</f>
        <v>0</v>
      </c>
      <c r="E11" s="13">
        <f>SUMIFS(WageFloor,CWELCCeligible,E$7,StaffCategory,"RECE")</f>
        <v>0</v>
      </c>
      <c r="F11" s="47">
        <f>SUM(D11:E11)</f>
        <v>0</v>
      </c>
      <c r="H11" s="269">
        <f>SUMIFS(FTE,WageFloor,"&gt;0",CWELCCeligible,H$7,StaffCategory,"RECE")</f>
        <v>0</v>
      </c>
      <c r="I11" s="269">
        <f>SUMIFS(FTE,WageFloor,"&gt;0",CWELCCeligible,I$7,StaffCategory,"RECE")</f>
        <v>0</v>
      </c>
      <c r="J11" s="217">
        <f>SUM(H11:I11)</f>
        <v>0</v>
      </c>
    </row>
    <row r="12" spans="1:12" x14ac:dyDescent="0.3">
      <c r="B12" s="12"/>
      <c r="C12" s="12" t="s">
        <v>62</v>
      </c>
      <c r="D12" s="13">
        <f>SUMIFS(WageIncrease,CWELCCeligible,D$7,StaffCategory,"RECE")</f>
        <v>0</v>
      </c>
      <c r="E12" s="13">
        <f>SUMIFS(WageIncrease,CWELCCeligible,E$7,StaffCategory,"RECE")</f>
        <v>0</v>
      </c>
      <c r="F12" s="47">
        <f>SUM(D12:E12)</f>
        <v>0</v>
      </c>
      <c r="H12" s="269">
        <f>SUMIFS(FTE,WageIncrease,"&gt;0",CWELCCeligible,H$7,StaffCategory,"RECE")</f>
        <v>0</v>
      </c>
      <c r="I12" s="269">
        <f>SUMIFS(FTE,WageIncrease,"&gt;0",CWELCCeligible,I$7,StaffCategory,"RECE")</f>
        <v>0</v>
      </c>
      <c r="J12" s="217">
        <f>SUM(H12:I12)</f>
        <v>0</v>
      </c>
    </row>
    <row r="13" spans="1:12" x14ac:dyDescent="0.3">
      <c r="B13" s="12"/>
      <c r="C13" s="12" t="s">
        <v>63</v>
      </c>
      <c r="D13" s="13">
        <f>SUMIFS(BenefitWIF,CWELCCeligible,D$7,StaffCategory,"RECE")</f>
        <v>0</v>
      </c>
      <c r="E13" s="13">
        <f>SUMIFS(BenefitWIF,CWELCCeligible,E$7,StaffCategory,"RECE")</f>
        <v>0</v>
      </c>
      <c r="F13" s="47">
        <f>SUM(D13:E13)</f>
        <v>0</v>
      </c>
      <c r="H13" s="269">
        <f>SUMIFS(FTE,BenefitWIF,"&gt;0",CWELCCeligible,H$7,StaffCategory,"RECE")</f>
        <v>0</v>
      </c>
      <c r="I13" s="269">
        <f>SUMIFS(FTE,BenefitWIF,"&gt;0",CWELCCeligible,I$7,StaffCategory,"RECE")</f>
        <v>0</v>
      </c>
      <c r="J13" s="217">
        <f>SUM(H13:I13)</f>
        <v>0</v>
      </c>
    </row>
    <row r="14" spans="1:12" x14ac:dyDescent="0.3">
      <c r="B14" s="12"/>
      <c r="C14" s="12"/>
      <c r="D14" s="13"/>
      <c r="E14" s="13"/>
      <c r="F14" s="47"/>
      <c r="J14" s="47"/>
    </row>
    <row r="15" spans="1:12" s="46" customFormat="1" x14ac:dyDescent="0.3">
      <c r="B15" s="68" t="s">
        <v>64</v>
      </c>
      <c r="C15" s="69"/>
      <c r="D15" s="70">
        <f>SUM(D11:D14)</f>
        <v>0</v>
      </c>
      <c r="E15" s="70">
        <f t="shared" ref="E15:F15" si="0">SUM(E11:E14)</f>
        <v>0</v>
      </c>
      <c r="F15" s="70">
        <f t="shared" si="0"/>
        <v>0</v>
      </c>
      <c r="H15" s="272"/>
      <c r="I15" s="272"/>
      <c r="J15" s="49"/>
    </row>
    <row r="16" spans="1:12" x14ac:dyDescent="0.3">
      <c r="B16" s="10"/>
      <c r="C16" s="12"/>
      <c r="D16" s="13"/>
      <c r="E16" s="13"/>
      <c r="F16" s="47"/>
    </row>
    <row r="17" spans="2:6" x14ac:dyDescent="0.3">
      <c r="B17" s="50"/>
      <c r="C17" s="50"/>
      <c r="D17" s="51"/>
      <c r="E17" s="51"/>
      <c r="F17" s="52"/>
    </row>
    <row r="18" spans="2:6" x14ac:dyDescent="0.3">
      <c r="B18" s="53"/>
      <c r="C18" s="53"/>
      <c r="D18" s="54"/>
      <c r="E18" s="54"/>
      <c r="F18" s="55"/>
    </row>
  </sheetData>
  <sheetProtection algorithmName="SHA-512" hashValue="gxY1nzsAFd1TO1k0BGwluHuAlXwtOxDIuC7YqDW1Hfzkn6rScyv+ZMa02Ex0oolv+7ifhggV14QkK5YAzycudg==" saltValue="h2bZ7QOZxAcB5X7ysftFTA==" spinCount="100000" sheet="1" objects="1" scenarios="1"/>
  <pageMargins left="0.7" right="0.7" top="0.75" bottom="0.75" header="0.3" footer="0.3"/>
</worksheet>
</file>

<file path=docMetadata/LabelInfo.xml><?xml version="1.0" encoding="utf-8"?>
<clbl:labelList xmlns:clbl="http://schemas.microsoft.com/office/2020/mipLabelMetadata">
  <clbl:label id="{356f99f3-9d86-47a1-8203-3b41b1cb0c68}" enabled="0" method="" siteId="{356f99f3-9d86-47a1-8203-3b41b1cb0c6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vt:i4>
      </vt:variant>
    </vt:vector>
  </HeadingPairs>
  <TitlesOfParts>
    <vt:vector size="23" baseType="lpstr">
      <vt:lpstr>Instructions &amp; Definitions</vt:lpstr>
      <vt:lpstr>1 - Agency Information</vt:lpstr>
      <vt:lpstr>2 - Staffing details by program</vt:lpstr>
      <vt:lpstr>3 - GovGrants Input</vt:lpstr>
      <vt:lpstr>Data Validation (ROP used only)</vt:lpstr>
      <vt:lpstr>LHCC KPI</vt:lpstr>
      <vt:lpstr>WEG KPI</vt:lpstr>
      <vt:lpstr>WCF KPI</vt:lpstr>
      <vt:lpstr>BenefitSWB</vt:lpstr>
      <vt:lpstr>BenefitWEG</vt:lpstr>
      <vt:lpstr>BenefitWIF</vt:lpstr>
      <vt:lpstr>CWELCCeligible</vt:lpstr>
      <vt:lpstr>EligibleStatu</vt:lpstr>
      <vt:lpstr>FTE</vt:lpstr>
      <vt:lpstr>PositionDescription</vt:lpstr>
      <vt:lpstr>ProgramHr</vt:lpstr>
      <vt:lpstr>StaffCategory</vt:lpstr>
      <vt:lpstr>WageFloor</vt:lpstr>
      <vt:lpstr>WageIncrease</vt:lpstr>
      <vt:lpstr>WageSWB</vt:lpstr>
      <vt:lpstr>WageWEG</vt:lpstr>
      <vt:lpstr>WEG_FTE</vt:lpstr>
      <vt:lpstr>WorkedHr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Chang, Amy</dc:creator>
  <cp:keywords/>
  <dc:description/>
  <cp:lastModifiedBy>Lui, Carmen</cp:lastModifiedBy>
  <cp:revision/>
  <cp:lastPrinted>2024-12-03T17:35:53Z</cp:lastPrinted>
  <dcterms:created xsi:type="dcterms:W3CDTF">2024-08-23T20:42:44Z</dcterms:created>
  <dcterms:modified xsi:type="dcterms:W3CDTF">2025-01-10T18:51:32Z</dcterms:modified>
  <cp:category/>
  <cp:contentStatus/>
</cp:coreProperties>
</file>